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6.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8.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9.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0.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1.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22.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3.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4.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25.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26.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7.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28.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29.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30.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1.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2.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drawings/drawing33.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34.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3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drawings/drawing36.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37.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drawings/drawing38.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9.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40.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41.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42.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3.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drawings/drawing44.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45.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drawings/drawing46.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47.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48.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49.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50.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51.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drawings/drawing52.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drawings/drawing53.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drawings/drawing54.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55.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56.xml" ContentType="application/vnd.openxmlformats-officedocument.drawing+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drawings/drawing57.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drawings/drawing58.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59.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drawings/drawing60.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drawings/drawing61.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62.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63.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drawings/drawing64.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drawings/drawing65.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66.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67.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drawings/drawing68.xml" ContentType="application/vnd.openxmlformats-officedocument.drawing+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drawings/drawing69.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drawings/drawing70.xml" ContentType="application/vnd.openxmlformats-officedocument.drawing+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71.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drawings/drawing72.xml" ContentType="application/vnd.openxmlformats-officedocument.drawing+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drawings/drawing73.xml" ContentType="application/vnd.openxmlformats-officedocument.drawing+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74.xml" ContentType="application/vnd.openxmlformats-officedocument.drawing+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75.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drawings/drawing76.xml" ContentType="application/vnd.openxmlformats-officedocument.drawing+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drawings/drawing77.xml" ContentType="application/vnd.openxmlformats-officedocument.drawing+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drawings/drawing78.xml" ContentType="application/vnd.openxmlformats-officedocument.drawing+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79.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drawings/drawing80.xml" ContentType="application/vnd.openxmlformats-officedocument.drawing+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drawings/drawing81.xml" ContentType="application/vnd.openxmlformats-officedocument.drawing+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drawings/drawing82.xml" ContentType="application/vnd.openxmlformats-officedocument.drawing+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drawings/drawing83.xml" ContentType="application/vnd.openxmlformats-officedocument.drawing+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drawings/drawing84.xml" ContentType="application/vnd.openxmlformats-officedocument.drawing+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drawings/drawing85.xml" ContentType="application/vnd.openxmlformats-officedocument.drawing+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drawings/drawing86.xml" ContentType="application/vnd.openxmlformats-officedocument.drawing+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drawings/drawing87.xml" ContentType="application/vnd.openxmlformats-officedocument.drawing+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drawings/drawing88.xml" ContentType="application/vnd.openxmlformats-officedocument.drawing+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drawings/drawing89.xml" ContentType="application/vnd.openxmlformats-officedocument.drawing+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drawings/drawing90.xml" ContentType="application/vnd.openxmlformats-officedocument.drawing+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drawings/drawing91.xml" ContentType="application/vnd.openxmlformats-officedocument.drawing+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drawings/drawing92.xml" ContentType="application/vnd.openxmlformats-officedocument.drawing+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drawings/drawing93.xml" ContentType="application/vnd.openxmlformats-officedocument.drawing+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drawings/drawing94.xml" ContentType="application/vnd.openxmlformats-officedocument.drawing+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drawings/drawing95.xml" ContentType="application/vnd.openxmlformats-officedocument.drawing+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drawings/drawing96.xml" ContentType="application/vnd.openxmlformats-officedocument.drawing+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drawings/drawing97.xml" ContentType="application/vnd.openxmlformats-officedocument.drawing+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drawings/drawing98.xml" ContentType="application/vnd.openxmlformats-officedocument.drawing+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drawings/drawing99.xml" ContentType="application/vnd.openxmlformats-officedocument.drawing+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drawings/drawing100.xml" ContentType="application/vnd.openxmlformats-officedocument.drawing+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drawings/drawing101.xml" ContentType="application/vnd.openxmlformats-officedocument.drawing+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drawings/drawing102.xml" ContentType="application/vnd.openxmlformats-officedocument.drawing+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drawings/drawing103.xml" ContentType="application/vnd.openxmlformats-officedocument.drawing+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drawings/drawing104.xml" ContentType="application/vnd.openxmlformats-officedocument.drawing+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drawings/drawing105.xml" ContentType="application/vnd.openxmlformats-officedocument.drawing+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drawings/drawing106.xml" ContentType="application/vnd.openxmlformats-officedocument.drawing+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drawings/drawing107.xml" ContentType="application/vnd.openxmlformats-officedocument.drawing+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drawings/drawing108.xml" ContentType="application/vnd.openxmlformats-officedocument.drawing+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drawings/drawing109.xml" ContentType="application/vnd.openxmlformats-officedocument.drawing+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drawings/drawing110.xml" ContentType="application/vnd.openxmlformats-officedocument.drawing+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drawings/drawing111.xml" ContentType="application/vnd.openxmlformats-officedocument.drawing+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drawings/drawing112.xml" ContentType="application/vnd.openxmlformats-officedocument.drawing+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drawings/drawing113.xml" ContentType="application/vnd.openxmlformats-officedocument.drawing+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drawings/drawing114.xml" ContentType="application/vnd.openxmlformats-officedocument.drawing+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Percentiles all stations" sheetId="2" r:id="rId5"/>
    <sheet name="Only probe replacement stations" sheetId="3" r:id="rId6"/>
    <sheet name="Adelaide" sheetId="4" r:id="rId7"/>
    <sheet name="Albany" sheetId="5" r:id="rId8"/>
    <sheet name="Alice Springs" sheetId="6" r:id="rId9"/>
    <sheet name="Amberley" sheetId="7" r:id="rId10"/>
    <sheet name="Barcaldine" sheetId="8" r:id="rId11"/>
    <sheet name="Bathurst" sheetId="9" r:id="rId12"/>
    <sheet name="Birdsville" sheetId="10" r:id="rId13"/>
    <sheet name="Boulia" sheetId="11" r:id="rId14"/>
    <sheet name="Bourke" sheetId="12" r:id="rId15"/>
    <sheet name="Bridgetown" sheetId="13" r:id="rId16"/>
    <sheet name="Brisbane" sheetId="14" r:id="rId17"/>
    <sheet name="Broome" sheetId="15" r:id="rId18"/>
    <sheet name="Bundaberg" sheetId="16" r:id="rId19"/>
    <sheet name="Burketown" sheetId="17" r:id="rId20"/>
    <sheet name="Butlers Gorge" sheetId="18" r:id="rId21"/>
    <sheet name="Cabramurra" sheetId="19" r:id="rId22"/>
    <sheet name="Cairns" sheetId="20" r:id="rId23"/>
    <sheet name="Camooweal" sheetId="21" r:id="rId24"/>
    <sheet name="Canberra" sheetId="22" r:id="rId25"/>
    <sheet name="Cape Borda" sheetId="23" r:id="rId26"/>
    <sheet name="Cape Bruny" sheetId="24" r:id="rId27"/>
    <sheet name="Cape Leeuwin" sheetId="25" r:id="rId28"/>
    <sheet name="Cape Moreton" sheetId="26" r:id="rId29"/>
    <sheet name="Cape Otway" sheetId="27" r:id="rId30"/>
    <sheet name="Carnarvon" sheetId="28" r:id="rId31"/>
    <sheet name="Ceduna" sheetId="29" r:id="rId32"/>
    <sheet name="Charleville" sheetId="30" r:id="rId33"/>
    <sheet name="Charters Towers" sheetId="31" r:id="rId34"/>
    <sheet name="Cobar" sheetId="32" r:id="rId35"/>
    <sheet name="Coffs Harbour" sheetId="33" r:id="rId36"/>
    <sheet name="Cunderdin" sheetId="34" r:id="rId37"/>
    <sheet name="Dalwallinu" sheetId="35" r:id="rId38"/>
    <sheet name="Darwin" sheetId="36" r:id="rId39"/>
    <sheet name="Deniliquin" sheetId="37" r:id="rId40"/>
    <sheet name="Dubbo" sheetId="38" r:id="rId41"/>
    <sheet name="Eddytstone Point" sheetId="39" r:id="rId42"/>
    <sheet name="Esperance" sheetId="40" r:id="rId43"/>
    <sheet name="Eucla" sheetId="41" r:id="rId44"/>
    <sheet name="Forrest" sheetId="42" r:id="rId45"/>
    <sheet name="Gabo Island" sheetId="43" r:id="rId46"/>
    <sheet name="Gayndah" sheetId="44" r:id="rId47"/>
    <sheet name="Georgetown" sheetId="45" r:id="rId48"/>
    <sheet name="Geraldton" sheetId="46" r:id="rId49"/>
    <sheet name="Giles" sheetId="47" r:id="rId50"/>
    <sheet name="Grove" sheetId="48" r:id="rId51"/>
    <sheet name="Gunnedah" sheetId="49" r:id="rId52"/>
    <sheet name="Halls Creek" sheetId="50" r:id="rId53"/>
    <sheet name="Hobart" sheetId="51" r:id="rId54"/>
    <sheet name="Horn Island" sheetId="52" r:id="rId55"/>
    <sheet name="Inverell" sheetId="53" r:id="rId56"/>
    <sheet name="Kalgoorlie" sheetId="54" r:id="rId57"/>
    <sheet name="Kalumburu" sheetId="55" r:id="rId58"/>
    <sheet name="Karijini North" sheetId="56" r:id="rId59"/>
    <sheet name="Katanning" sheetId="57" r:id="rId60"/>
    <sheet name="Kerang" sheetId="58" r:id="rId61"/>
    <sheet name="Kyancutta" sheetId="59" r:id="rId62"/>
    <sheet name="Launceston" sheetId="60" r:id="rId63"/>
    <sheet name="Laverton" sheetId="61" r:id="rId64"/>
    <sheet name="Learmonth" sheetId="62" r:id="rId65"/>
    <sheet name="Longreach" sheetId="63" r:id="rId66"/>
    <sheet name="Low Head" sheetId="64" r:id="rId67"/>
    <sheet name="Mackay" sheetId="65" r:id="rId68"/>
    <sheet name="Marble Bar" sheetId="66" r:id="rId69"/>
    <sheet name="Marree" sheetId="67" r:id="rId70"/>
    <sheet name="Meekatharra" sheetId="68" r:id="rId71"/>
    <sheet name="Melbourne" sheetId="69" r:id="rId72"/>
    <sheet name="Merredin" sheetId="70" r:id="rId73"/>
    <sheet name="Mildura" sheetId="71" r:id="rId74"/>
    <sheet name="Miles" sheetId="72" r:id="rId75"/>
    <sheet name="Morawa" sheetId="73" r:id="rId76"/>
    <sheet name="Moree" sheetId="74" r:id="rId77"/>
    <sheet name="Moruya Heads" sheetId="75" r:id="rId78"/>
    <sheet name="Mt Gambier" sheetId="76" r:id="rId79"/>
    <sheet name="Nhill" sheetId="77" r:id="rId80"/>
    <sheet name="Normanton" sheetId="78" r:id="rId81"/>
    <sheet name="Nowra" sheetId="79" r:id="rId82"/>
    <sheet name="Nuriootpa" sheetId="80" r:id="rId83"/>
    <sheet name="Oodnadatta" sheetId="81" r:id="rId84"/>
    <sheet name="Orbost" sheetId="82" r:id="rId85"/>
    <sheet name="Palmerville" sheetId="83" r:id="rId86"/>
    <sheet name="Perth" sheetId="84" r:id="rId87"/>
    <sheet name="Point Perpendicular" sheetId="85" r:id="rId88"/>
    <sheet name="Port Hedland" sheetId="86" r:id="rId89"/>
    <sheet name="Port Lincoln" sheetId="87" r:id="rId90"/>
    <sheet name="Port Macquarie" sheetId="88" r:id="rId91"/>
    <sheet name="Rabbit Flat" sheetId="89" r:id="rId92"/>
    <sheet name="Richmond NSW" sheetId="90" r:id="rId93"/>
    <sheet name="Richmond Qld" sheetId="91" r:id="rId94"/>
    <sheet name="Robe" sheetId="92" r:id="rId95"/>
    <sheet name="Rockhampton" sheetId="93" r:id="rId96"/>
    <sheet name="Rutherglen" sheetId="94" r:id="rId97"/>
    <sheet name="Sale" sheetId="95" r:id="rId98"/>
    <sheet name="Scone" sheetId="96" r:id="rId99"/>
    <sheet name="Snowtown" sheetId="97" r:id="rId100"/>
    <sheet name="St George" sheetId="98" r:id="rId101"/>
    <sheet name="Sydney" sheetId="99" r:id="rId102"/>
    <sheet name="Tarcoola" sheetId="100" r:id="rId103"/>
    <sheet name="Tennant Creek" sheetId="101" r:id="rId104"/>
    <sheet name="Thargomiindah" sheetId="102" r:id="rId105"/>
    <sheet name="Tibooburra" sheetId="103" r:id="rId106"/>
    <sheet name="Townsville" sheetId="104" r:id="rId107"/>
    <sheet name="Victoria River Downs" sheetId="105" r:id="rId108"/>
    <sheet name="Wagga Wagga" sheetId="106" r:id="rId109"/>
    <sheet name="Walgett" sheetId="107" r:id="rId110"/>
    <sheet name="Wandering" sheetId="108" r:id="rId111"/>
    <sheet name="Weipa" sheetId="109" r:id="rId112"/>
    <sheet name="Wilcannia" sheetId="110" r:id="rId113"/>
    <sheet name="Williamtown" sheetId="111" r:id="rId114"/>
    <sheet name="Wilsons Promontary" sheetId="112" r:id="rId115"/>
    <sheet name="Woomera" sheetId="113" r:id="rId116"/>
    <sheet name="Wyalong" sheetId="114" r:id="rId117"/>
    <sheet name="Yamba" sheetId="115" r:id="rId118"/>
  </sheets>
</workbook>
</file>

<file path=xl/sharedStrings.xml><?xml version="1.0" encoding="utf-8"?>
<sst xmlns="http://schemas.openxmlformats.org/spreadsheetml/2006/main" uniqueCount="493">
  <si>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</si>
  <si>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</si>
  <si>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</si>
  <si>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</si>
  <si>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Percentiles all stations</t>
  </si>
  <si>
    <t>Table 1</t>
  </si>
  <si>
    <t>Years</t>
  </si>
  <si>
    <t># 10th</t>
  </si>
  <si>
    <t>C 10th</t>
  </si>
  <si>
    <t># 5th</t>
  </si>
  <si>
    <t>C 5th</t>
  </si>
  <si>
    <t># 1st</t>
  </si>
  <si>
    <t>C 1st</t>
  </si>
  <si>
    <t>AWS</t>
  </si>
  <si>
    <t>+1</t>
  </si>
  <si>
    <t>+2</t>
  </si>
  <si>
    <t>+3</t>
  </si>
  <si>
    <t>+4</t>
  </si>
  <si>
    <t>+5</t>
  </si>
  <si>
    <t>+6</t>
  </si>
  <si>
    <t>+7</t>
  </si>
  <si>
    <t>+8</t>
  </si>
  <si>
    <t>+9</t>
  </si>
  <si>
    <t>+10</t>
  </si>
  <si>
    <t>+11</t>
  </si>
  <si>
    <t>+12</t>
  </si>
  <si>
    <t>+13</t>
  </si>
  <si>
    <t>+14</t>
  </si>
  <si>
    <t>+15</t>
  </si>
  <si>
    <t>+16</t>
  </si>
  <si>
    <t>+17</t>
  </si>
  <si>
    <t>+18</t>
  </si>
  <si>
    <t>+19</t>
  </si>
  <si>
    <t>+20</t>
  </si>
  <si>
    <t>Above are averages original and replacement probes</t>
  </si>
  <si>
    <t>Above are cumulative averages before and after probe</t>
  </si>
  <si>
    <t>Only probe replacement stations</t>
  </si>
  <si>
    <t>Above are annual averages for probe replacement stations</t>
  </si>
  <si>
    <t>Above are cumulative averages for probe replacement stations</t>
  </si>
  <si>
    <t>Adelaide</t>
  </si>
  <si>
    <t>10th     6.7</t>
  </si>
  <si>
    <t>Annual # days below 10th percentile</t>
  </si>
  <si>
    <t>Annual total C in days below 10th percentile</t>
  </si>
  <si>
    <t>Annual average C in days below 10th percentile</t>
  </si>
  <si>
    <t>5th       5.4</t>
  </si>
  <si>
    <t>Annual # days below 5th percentile</t>
  </si>
  <si>
    <t>Annual total C in days below 5th percentile</t>
  </si>
  <si>
    <t>Annual average C in days below 5th percentile</t>
  </si>
  <si>
    <t>1st       3.5</t>
  </si>
  <si>
    <t>Annual # days below 1st percentile</t>
  </si>
  <si>
    <t>Annual total C in days below 1st percentile</t>
  </si>
  <si>
    <t>Annual average C in days below 1st percentile</t>
  </si>
  <si>
    <t>Pre and post cumulative averages</t>
  </si>
  <si>
    <t>AWS 10th perentile average in years pre and post AWS</t>
  </si>
  <si>
    <t>AWS 5th perentile average in years pre and post AWS</t>
  </si>
  <si>
    <t>AWS 1st perentile average in years pre and post AWS</t>
  </si>
  <si>
    <t>Av #</t>
  </si>
  <si>
    <t>Av C</t>
  </si>
  <si>
    <t>-20 years</t>
  </si>
  <si>
    <t>-19 years</t>
  </si>
  <si>
    <t>-18 years</t>
  </si>
  <si>
    <t>-17 years</t>
  </si>
  <si>
    <t>-16 years</t>
  </si>
  <si>
    <t>-15 years</t>
  </si>
  <si>
    <t>-14 years</t>
  </si>
  <si>
    <t>-13 years</t>
  </si>
  <si>
    <t>-12 years</t>
  </si>
  <si>
    <t>-11 years</t>
  </si>
  <si>
    <t>-10 years</t>
  </si>
  <si>
    <t>-9 years</t>
  </si>
  <si>
    <t>-8 years</t>
  </si>
  <si>
    <t>-7 years</t>
  </si>
  <si>
    <t>-6 years</t>
  </si>
  <si>
    <t>-5 years</t>
  </si>
  <si>
    <t>-4 years</t>
  </si>
  <si>
    <t>-3 years</t>
  </si>
  <si>
    <t>-2 years</t>
  </si>
  <si>
    <t>-1 years</t>
  </si>
  <si>
    <t>+1 years</t>
  </si>
  <si>
    <t>+2 years</t>
  </si>
  <si>
    <t>+3 years</t>
  </si>
  <si>
    <t>+4 years</t>
  </si>
  <si>
    <t>+5 years</t>
  </si>
  <si>
    <t>+6 years</t>
  </si>
  <si>
    <t>+7 years</t>
  </si>
  <si>
    <t>+8 years</t>
  </si>
  <si>
    <t>+9 years</t>
  </si>
  <si>
    <t>+10 years</t>
  </si>
  <si>
    <t>+11 years</t>
  </si>
  <si>
    <t>+12 years</t>
  </si>
  <si>
    <t>+13 years</t>
  </si>
  <si>
    <t>+14 years</t>
  </si>
  <si>
    <t>+15 years</t>
  </si>
  <si>
    <t>+16 years</t>
  </si>
  <si>
    <t>+17 years</t>
  </si>
  <si>
    <t>+18 years</t>
  </si>
  <si>
    <t>+19 years</t>
  </si>
  <si>
    <t>Original AWS probe Rosemount</t>
  </si>
  <si>
    <t>6 years</t>
  </si>
  <si>
    <t>Pre</t>
  </si>
  <si>
    <t xml:space="preserve">Post </t>
  </si>
  <si>
    <t>AWS introduction</t>
  </si>
  <si>
    <t>Probe replacement</t>
  </si>
  <si>
    <t>Small screen introduction</t>
  </si>
  <si>
    <t>Albany</t>
  </si>
  <si>
    <t>10th     6.6</t>
  </si>
  <si>
    <t>1st       3.3</t>
  </si>
  <si>
    <t>20 years</t>
  </si>
  <si>
    <t>19 years</t>
  </si>
  <si>
    <t>18 years</t>
  </si>
  <si>
    <t>17 years</t>
  </si>
  <si>
    <t>16 years</t>
  </si>
  <si>
    <t>15 years</t>
  </si>
  <si>
    <t>14 years</t>
  </si>
  <si>
    <t>13 years</t>
  </si>
  <si>
    <t>12 years</t>
  </si>
  <si>
    <t>11 years</t>
  </si>
  <si>
    <t>10 years</t>
  </si>
  <si>
    <t>9 years</t>
  </si>
  <si>
    <t>8 years</t>
  </si>
  <si>
    <t>7 years</t>
  </si>
  <si>
    <t>5 years</t>
  </si>
  <si>
    <t>4 years</t>
  </si>
  <si>
    <t>3 years</t>
  </si>
  <si>
    <t>2 years</t>
  </si>
  <si>
    <t>1 years</t>
  </si>
  <si>
    <t>0 years</t>
  </si>
  <si>
    <t>Pre AWS</t>
  </si>
  <si>
    <t>Post AWS</t>
  </si>
  <si>
    <t>Pre small</t>
  </si>
  <si>
    <t>Post small</t>
  </si>
  <si>
    <t>Alice Springs</t>
  </si>
  <si>
    <t>10th     2.7</t>
  </si>
  <si>
    <t>5th       0.7</t>
  </si>
  <si>
    <t>Original AWS probe unknown</t>
  </si>
  <si>
    <t>Amberley</t>
  </si>
  <si>
    <t>10th     4.0</t>
  </si>
  <si>
    <t>5th       2.0</t>
  </si>
  <si>
    <t>1st       -0.9</t>
  </si>
  <si>
    <t>AWS and small screen both 1997</t>
  </si>
  <si>
    <t>Barcaldine</t>
  </si>
  <si>
    <t>10th     7.5</t>
  </si>
  <si>
    <t>5th       5.5</t>
  </si>
  <si>
    <t>50/50</t>
  </si>
  <si>
    <t>Small screen unknown</t>
  </si>
  <si>
    <t>1962-1991</t>
  </si>
  <si>
    <t>1992-2022</t>
  </si>
  <si>
    <t>Bathurst</t>
  </si>
  <si>
    <t>10th     -1.1</t>
  </si>
  <si>
    <t>5th       -2.6</t>
  </si>
  <si>
    <t>1st       -4.8</t>
  </si>
  <si>
    <t>No AWS / always had a small screen</t>
  </si>
  <si>
    <t>1910-1964</t>
  </si>
  <si>
    <t>1965-2022</t>
  </si>
  <si>
    <t>Birdsville</t>
  </si>
  <si>
    <t>10th     6.0</t>
  </si>
  <si>
    <t>5th       4.4</t>
  </si>
  <si>
    <t>1st       2.4</t>
  </si>
  <si>
    <t>AWS and small screen both 2001</t>
  </si>
  <si>
    <t>Boulia</t>
  </si>
  <si>
    <t>10th     7.2</t>
  </si>
  <si>
    <t>5th       5.6</t>
  </si>
  <si>
    <t>Inadequate/no observations 2020/2022</t>
  </si>
  <si>
    <t>1965-2019</t>
  </si>
  <si>
    <t>Bourke</t>
  </si>
  <si>
    <t>10th     3.9</t>
  </si>
  <si>
    <t>5th       2.2</t>
  </si>
  <si>
    <t>1st       0.0</t>
  </si>
  <si>
    <t>Bridgetown</t>
  </si>
  <si>
    <t>10th     2.2</t>
  </si>
  <si>
    <t>5th       0.9</t>
  </si>
  <si>
    <t>1st       -1.1</t>
  </si>
  <si>
    <t>Brisbane</t>
  </si>
  <si>
    <t>10th     8.9</t>
  </si>
  <si>
    <t>5th       7.2</t>
  </si>
  <si>
    <t>1st       4.8</t>
  </si>
  <si>
    <t>Broome</t>
  </si>
  <si>
    <t>10th     13.3</t>
  </si>
  <si>
    <t>5th       11.6</t>
  </si>
  <si>
    <t>1st       8.6</t>
  </si>
  <si>
    <t>Bundaberg</t>
  </si>
  <si>
    <t>10th     9.4</t>
  </si>
  <si>
    <t>5th       7.5</t>
  </si>
  <si>
    <t>1st       5.0</t>
  </si>
  <si>
    <t>Burketown</t>
  </si>
  <si>
    <t>10th     12.8</t>
  </si>
  <si>
    <t>5th       11.1</t>
  </si>
  <si>
    <t>Butlers Gorge</t>
  </si>
  <si>
    <t>10th     -2.0</t>
  </si>
  <si>
    <t>5th       -3.3</t>
  </si>
  <si>
    <t>Original AWS probe Temp Control</t>
  </si>
  <si>
    <t>Cabramurra</t>
  </si>
  <si>
    <t>10th     -2.2</t>
  </si>
  <si>
    <t>Cairns</t>
  </si>
  <si>
    <t>10th     16.0</t>
  </si>
  <si>
    <t>5th       14.4</t>
  </si>
  <si>
    <t>1st       11.2</t>
  </si>
  <si>
    <t>Camooweal</t>
  </si>
  <si>
    <t>10th     7.8</t>
  </si>
  <si>
    <t>1st       2.8</t>
  </si>
  <si>
    <t>Canberra</t>
  </si>
  <si>
    <t>10th     -1.7</t>
  </si>
  <si>
    <t>14 year</t>
  </si>
  <si>
    <t>Always been large screen</t>
  </si>
  <si>
    <t>Cape Borda</t>
  </si>
  <si>
    <t>10th     7.6</t>
  </si>
  <si>
    <t>5th       6.7</t>
  </si>
  <si>
    <t>1st       5.2</t>
  </si>
  <si>
    <t>AWS and small screen both 2002</t>
  </si>
  <si>
    <t>Cape Bruny</t>
  </si>
  <si>
    <t>10th     5.0</t>
  </si>
  <si>
    <t>5th       4.0</t>
  </si>
  <si>
    <t>Cape Leeuwin</t>
  </si>
  <si>
    <t>10th     10.4</t>
  </si>
  <si>
    <t>5th       9.4</t>
  </si>
  <si>
    <t>1st       7.8</t>
  </si>
  <si>
    <t>Cape Moreton</t>
  </si>
  <si>
    <t>Cape Otway</t>
  </si>
  <si>
    <t>10th     7.0</t>
  </si>
  <si>
    <t>5th       6.0</t>
  </si>
  <si>
    <t>1st       4.4</t>
  </si>
  <si>
    <t>Original AWS probe type unknown</t>
  </si>
  <si>
    <t>Carnarvon</t>
  </si>
  <si>
    <t>10th     10.2</t>
  </si>
  <si>
    <t>5th       8.9</t>
  </si>
  <si>
    <t>1st       6.5</t>
  </si>
  <si>
    <t>Ceduna</t>
  </si>
  <si>
    <t>10th     3.8</t>
  </si>
  <si>
    <t>1st       -0.1</t>
  </si>
  <si>
    <t>Charleville</t>
  </si>
  <si>
    <t>10th     2.8</t>
  </si>
  <si>
    <t>5th       1.1</t>
  </si>
  <si>
    <t>1st       -1.6</t>
  </si>
  <si>
    <t>Charters Towers</t>
  </si>
  <si>
    <t>10th     10.6</t>
  </si>
  <si>
    <t>5th       8.8</t>
  </si>
  <si>
    <t>No AWS / small screen unknown</t>
  </si>
  <si>
    <t>1910-1965</t>
  </si>
  <si>
    <t>1966-2022</t>
  </si>
  <si>
    <t>Cobar</t>
  </si>
  <si>
    <t>Coffs Harbour</t>
  </si>
  <si>
    <t>10th     6.4</t>
  </si>
  <si>
    <t>5th       4.5</t>
  </si>
  <si>
    <t>1st       1.9</t>
  </si>
  <si>
    <t>AWS probe WIKA TR40</t>
  </si>
  <si>
    <t>Cunderdin</t>
  </si>
  <si>
    <t>1st       -0.2</t>
  </si>
  <si>
    <t>AWS and small screen both 1996</t>
  </si>
  <si>
    <t>Dalwallinu</t>
  </si>
  <si>
    <t>10th     5.3</t>
  </si>
  <si>
    <t>1st       2.2</t>
  </si>
  <si>
    <t>Darwin</t>
  </si>
  <si>
    <t>10th     19.3</t>
  </si>
  <si>
    <t>5th       18.0</t>
  </si>
  <si>
    <t>1st       15.8</t>
  </si>
  <si>
    <t>Deniliquin</t>
  </si>
  <si>
    <t>5th       1.3</t>
  </si>
  <si>
    <t>AWS and small screen both in 1997</t>
  </si>
  <si>
    <t>Dubbo</t>
  </si>
  <si>
    <t>10th     1.7</t>
  </si>
  <si>
    <t>5th       0.1</t>
  </si>
  <si>
    <t>Eddytstone Point</t>
  </si>
  <si>
    <t>10th     5.6</t>
  </si>
  <si>
    <t>Original AWS type unknown</t>
  </si>
  <si>
    <t>Esperance</t>
  </si>
  <si>
    <t>Eucla</t>
  </si>
  <si>
    <t>5th       4.7</t>
  </si>
  <si>
    <t>Forrest</t>
  </si>
  <si>
    <t>10th     3.4</t>
  </si>
  <si>
    <t>5th       2.1</t>
  </si>
  <si>
    <t>Gabo Island</t>
  </si>
  <si>
    <t>10th     7.9</t>
  </si>
  <si>
    <t>Gayndah</t>
  </si>
  <si>
    <t>10th     4.9</t>
  </si>
  <si>
    <t>5th       2.9</t>
  </si>
  <si>
    <t>AWS and small screen both in 2003</t>
  </si>
  <si>
    <t>Georgetown</t>
  </si>
  <si>
    <t>10th     11.0</t>
  </si>
  <si>
    <t>5th       8.3</t>
  </si>
  <si>
    <t>AWS and small screen both in 2004</t>
  </si>
  <si>
    <t>Geraldton</t>
  </si>
  <si>
    <t>5th       6.4</t>
  </si>
  <si>
    <t>Giles</t>
  </si>
  <si>
    <t>10th     6.1</t>
  </si>
  <si>
    <t>5th       4.3</t>
  </si>
  <si>
    <t>1st       2.1</t>
  </si>
  <si>
    <t>Grove</t>
  </si>
  <si>
    <t>10th     0.0</t>
  </si>
  <si>
    <t>5th       -1.3</t>
  </si>
  <si>
    <t>1st       -3.0</t>
  </si>
  <si>
    <t>Grove doesn't have a small screen</t>
  </si>
  <si>
    <t>Gunnedah</t>
  </si>
  <si>
    <t>10th     3.7</t>
  </si>
  <si>
    <t>1st       -0.4</t>
  </si>
  <si>
    <t>1948-1984</t>
  </si>
  <si>
    <t>1985-2022</t>
  </si>
  <si>
    <t>Halls Creek</t>
  </si>
  <si>
    <t>Original AWS probe WIKA TR40</t>
  </si>
  <si>
    <t>AWS and small screen both in 1996</t>
  </si>
  <si>
    <t>Hobart</t>
  </si>
  <si>
    <t>10th     3.6</t>
  </si>
  <si>
    <t>5th       2.6</t>
  </si>
  <si>
    <t>1st       0.8</t>
  </si>
  <si>
    <t>Horn Island</t>
  </si>
  <si>
    <t>10th     22.4</t>
  </si>
  <si>
    <t>5th       21.9</t>
  </si>
  <si>
    <t>1st       20.6</t>
  </si>
  <si>
    <t>Inverell</t>
  </si>
  <si>
    <t>1st       -5.8</t>
  </si>
  <si>
    <t>Kalgoorlie</t>
  </si>
  <si>
    <t>10th     4.3</t>
  </si>
  <si>
    <t>5th       2.8</t>
  </si>
  <si>
    <t>1st       0.6</t>
  </si>
  <si>
    <t>Kalumburu</t>
  </si>
  <si>
    <t>10th     13.0</t>
  </si>
  <si>
    <t>5th       11.0</t>
  </si>
  <si>
    <t>1st       8.0</t>
  </si>
  <si>
    <t>Karijini North</t>
  </si>
  <si>
    <t>10th     11.3</t>
  </si>
  <si>
    <t>5th       9.5</t>
  </si>
  <si>
    <t>1st       6.8</t>
  </si>
  <si>
    <t xml:space="preserve">Karijini was Wittenoom before 2018 </t>
  </si>
  <si>
    <t>Small screen introduction unkown</t>
  </si>
  <si>
    <t>Original AWS probe Almos</t>
  </si>
  <si>
    <t>Katanning</t>
  </si>
  <si>
    <t>5th       2.7</t>
  </si>
  <si>
    <t>Katanning has always had a small screen</t>
  </si>
  <si>
    <t>Kerang</t>
  </si>
  <si>
    <t>10th     3.0</t>
  </si>
  <si>
    <t>5th       1.7</t>
  </si>
  <si>
    <t>1st       -0.6</t>
  </si>
  <si>
    <t>Kyancutta</t>
  </si>
  <si>
    <t>10th     2.5</t>
  </si>
  <si>
    <t>5th       1.0</t>
  </si>
  <si>
    <t>1st       -1.3</t>
  </si>
  <si>
    <t>Launceston</t>
  </si>
  <si>
    <t>10th     0.7</t>
  </si>
  <si>
    <t>5th       -0.6</t>
  </si>
  <si>
    <t>1st       -2.6</t>
  </si>
  <si>
    <t>Laverton</t>
  </si>
  <si>
    <t>5th       2.3</t>
  </si>
  <si>
    <t>Learmonth</t>
  </si>
  <si>
    <t>10th     10.8</t>
  </si>
  <si>
    <t>AWS and small screen both in 1994</t>
  </si>
  <si>
    <t>* 1996 earliest</t>
  </si>
  <si>
    <t>Longreach</t>
  </si>
  <si>
    <t>5th       4.1</t>
  </si>
  <si>
    <t>1st       1.5</t>
  </si>
  <si>
    <t>Low Head</t>
  </si>
  <si>
    <t>10th     4.8</t>
  </si>
  <si>
    <t>5th       3.4</t>
  </si>
  <si>
    <t>1st       1.7</t>
  </si>
  <si>
    <t>Mackay</t>
  </si>
  <si>
    <t>10th     11.2</t>
  </si>
  <si>
    <t>5th       9.2</t>
  </si>
  <si>
    <t>1st       5.9</t>
  </si>
  <si>
    <t>Marble Bar</t>
  </si>
  <si>
    <t>10th     11.6</t>
  </si>
  <si>
    <t>5th       9.9</t>
  </si>
  <si>
    <t>1st       7.0</t>
  </si>
  <si>
    <t>Marree</t>
  </si>
  <si>
    <t>5th       2.4</t>
  </si>
  <si>
    <t>1st       0.3</t>
  </si>
  <si>
    <t>Meekatharra</t>
  </si>
  <si>
    <t>5th       5.2</t>
  </si>
  <si>
    <t>1st       3.1</t>
  </si>
  <si>
    <t>Melbourne</t>
  </si>
  <si>
    <t>10th     5.4</t>
  </si>
  <si>
    <t>Merredin</t>
  </si>
  <si>
    <t>10th     3.3</t>
  </si>
  <si>
    <t>5th       1.8</t>
  </si>
  <si>
    <t>No AWS probe</t>
  </si>
  <si>
    <t>1913-1967</t>
  </si>
  <si>
    <t>1968-2021</t>
  </si>
  <si>
    <t>Mildura</t>
  </si>
  <si>
    <t>10th     3.5</t>
  </si>
  <si>
    <t>Miles</t>
  </si>
  <si>
    <t>10th     2.0</t>
  </si>
  <si>
    <t>5th       0.0</t>
  </si>
  <si>
    <t>1st       -2.8</t>
  </si>
  <si>
    <t>Morawa</t>
  </si>
  <si>
    <t>5th       3.3</t>
  </si>
  <si>
    <t>1st       1.1</t>
  </si>
  <si>
    <t>Moree</t>
  </si>
  <si>
    <t>1st       -1.5</t>
  </si>
  <si>
    <t>Moruya Heads</t>
  </si>
  <si>
    <t>10th     5.2</t>
  </si>
  <si>
    <t>1st       2.5</t>
  </si>
  <si>
    <t>Mt Gambier</t>
  </si>
  <si>
    <t>Nhill</t>
  </si>
  <si>
    <t>5th       0.8</t>
  </si>
  <si>
    <t>1st       -1.4</t>
  </si>
  <si>
    <t>Normanton</t>
  </si>
  <si>
    <t>10th     15.0</t>
  </si>
  <si>
    <t>5th       13.1</t>
  </si>
  <si>
    <t>1st       10.6</t>
  </si>
  <si>
    <t>AWS and small screen both in 2001</t>
  </si>
  <si>
    <t>Nowra</t>
  </si>
  <si>
    <t>1st       2.7</t>
  </si>
  <si>
    <t>AWS and small screen both in 2000</t>
  </si>
  <si>
    <t>Nuriootpa</t>
  </si>
  <si>
    <t>Oodnadatta</t>
  </si>
  <si>
    <t>1st       0.9</t>
  </si>
  <si>
    <t>Orbost</t>
  </si>
  <si>
    <t>5th       1.9</t>
  </si>
  <si>
    <t>Palmerville</t>
  </si>
  <si>
    <t>10th     13.5</t>
  </si>
  <si>
    <t>5th       12.1</t>
  </si>
  <si>
    <t>1st       8.9</t>
  </si>
  <si>
    <t>Perth</t>
  </si>
  <si>
    <t>Point Perpendicular</t>
  </si>
  <si>
    <t>5th       7.8</t>
  </si>
  <si>
    <t>1st       6.1</t>
  </si>
  <si>
    <t>Port Hedland</t>
  </si>
  <si>
    <t>10th     12.2</t>
  </si>
  <si>
    <t>5th       10.6</t>
  </si>
  <si>
    <t>1st       8.1</t>
  </si>
  <si>
    <t>Port Lincoln</t>
  </si>
  <si>
    <t>10th     6.9</t>
  </si>
  <si>
    <t>5th       5.8</t>
  </si>
  <si>
    <t>1st       3.9</t>
  </si>
  <si>
    <t>Port Macquarie</t>
  </si>
  <si>
    <t>10th     6.3</t>
  </si>
  <si>
    <t>1st       2.0</t>
  </si>
  <si>
    <t>Rabbit Flat</t>
  </si>
  <si>
    <t>10th     5.7</t>
  </si>
  <si>
    <t>5th       3.5</t>
  </si>
  <si>
    <t>1st       0.5</t>
  </si>
  <si>
    <t>Richmond NSW</t>
  </si>
  <si>
    <t>Richmond Qld</t>
  </si>
  <si>
    <t>Always had small screen</t>
  </si>
  <si>
    <t>Robe</t>
  </si>
  <si>
    <t>Original AWS probe Telmet 320</t>
  </si>
  <si>
    <t>Rockhampton</t>
  </si>
  <si>
    <t>10th     8.5</t>
  </si>
  <si>
    <t>5th       6.3</t>
  </si>
  <si>
    <t>1st       3.4</t>
  </si>
  <si>
    <t>Rutherglen</t>
  </si>
  <si>
    <t>10th     -0.4</t>
  </si>
  <si>
    <t>5th       -1.7</t>
  </si>
  <si>
    <t>1st       -3.7</t>
  </si>
  <si>
    <t>Sale</t>
  </si>
  <si>
    <t>Scone</t>
  </si>
  <si>
    <t>10th     2.6</t>
  </si>
  <si>
    <t>Snowtown</t>
  </si>
  <si>
    <t>10th     3.1</t>
  </si>
  <si>
    <t>St George</t>
  </si>
  <si>
    <t>Sydney</t>
  </si>
  <si>
    <t>10th     8.0</t>
  </si>
  <si>
    <t>5th       7.0</t>
  </si>
  <si>
    <t>1st       5.4</t>
  </si>
  <si>
    <t>Tarcoola</t>
  </si>
  <si>
    <t>5th       1.4</t>
  </si>
  <si>
    <t>1st       -1.0</t>
  </si>
  <si>
    <t>Tennant Creek</t>
  </si>
  <si>
    <t>10th     11.1</t>
  </si>
  <si>
    <t>1st       6.7</t>
  </si>
  <si>
    <t>Thargomiindah</t>
  </si>
  <si>
    <t>5th       3.6</t>
  </si>
  <si>
    <t>1st       1.3</t>
  </si>
  <si>
    <t>AWS and small screen both in 1999</t>
  </si>
  <si>
    <t>Tibooburra</t>
  </si>
  <si>
    <t>Townsville</t>
  </si>
  <si>
    <t>10th     13.1</t>
  </si>
  <si>
    <t>Victoria River Downs</t>
  </si>
  <si>
    <t>10th     10.0</t>
  </si>
  <si>
    <t>5th       8.0</t>
  </si>
  <si>
    <t>Wagga Wagga</t>
  </si>
  <si>
    <t>10th     1.3</t>
  </si>
  <si>
    <t>5th       -0.1</t>
  </si>
  <si>
    <t>1st       -2.3</t>
  </si>
  <si>
    <t>Walgett</t>
  </si>
  <si>
    <t>Wandering</t>
  </si>
  <si>
    <t>10th     1.4</t>
  </si>
  <si>
    <t>1st       -1.9</t>
  </si>
  <si>
    <t>AWS and small screen both in 1998</t>
  </si>
  <si>
    <t>Weipa</t>
  </si>
  <si>
    <t>10th     18.2</t>
  </si>
  <si>
    <t>5th       17.2</t>
  </si>
  <si>
    <t>1st       15.5</t>
  </si>
  <si>
    <t>Wilcannia</t>
  </si>
  <si>
    <t>Williamtown</t>
  </si>
  <si>
    <t>Wilsons Promontary</t>
  </si>
  <si>
    <t>1st       5.6</t>
  </si>
  <si>
    <t>Woomera</t>
  </si>
  <si>
    <t>1st       2.3</t>
  </si>
  <si>
    <t>Wyalong</t>
  </si>
  <si>
    <t>5th       0.4</t>
  </si>
  <si>
    <t>1st       -1.7</t>
  </si>
  <si>
    <t>Yamba</t>
  </si>
  <si>
    <t>10th     9.0</t>
  </si>
  <si>
    <t>1st       5.8</t>
  </si>
  <si>
    <t>Original AWS probe Temp Control TCBMP01</t>
  </si>
</sst>
</file>

<file path=xl/styles.xml><?xml version="1.0" encoding="utf-8"?>
<styleSheet xmlns="http://schemas.openxmlformats.org/spreadsheetml/2006/main">
  <numFmts count="2">
    <numFmt numFmtId="0" formatCode="General"/>
    <numFmt numFmtId="59" formatCode="0.0"/>
  </numFmts>
  <fonts count="18">
    <font>
      <sz val="10"/>
      <color indexed="8"/>
      <name val="Helvetica Neue"/>
    </font>
    <font>
      <sz val="12"/>
      <color indexed="8"/>
      <name val="Helvetica Neue"/>
    </font>
    <font>
      <sz val="14"/>
      <color indexed="8"/>
      <name val="Helvetica Neue"/>
    </font>
    <font>
      <u val="single"/>
      <sz val="12"/>
      <color indexed="11"/>
      <name val="Helvetica Neue"/>
    </font>
    <font>
      <b val="1"/>
      <sz val="12"/>
      <color indexed="8"/>
      <name val="Arial"/>
    </font>
    <font>
      <sz val="12"/>
      <color indexed="8"/>
      <name val="Arial"/>
    </font>
    <font>
      <sz val="12"/>
      <color indexed="14"/>
      <name val="Arial"/>
    </font>
    <font>
      <sz val="10"/>
      <color indexed="8"/>
      <name val="Arial"/>
    </font>
    <font>
      <sz val="10"/>
      <color indexed="17"/>
      <name val="Arial"/>
    </font>
    <font>
      <sz val="11"/>
      <color indexed="8"/>
      <name val="Arial"/>
    </font>
    <font>
      <sz val="11"/>
      <color indexed="17"/>
      <name val="Arial"/>
    </font>
    <font>
      <sz val="11"/>
      <color indexed="18"/>
      <name val="Arial"/>
    </font>
    <font>
      <b val="1"/>
      <sz val="11"/>
      <color indexed="8"/>
      <name val="Arial"/>
    </font>
    <font>
      <b val="1"/>
      <sz val="11"/>
      <color indexed="17"/>
      <name val="Arial"/>
    </font>
    <font>
      <b val="1"/>
      <sz val="10"/>
      <color indexed="8"/>
      <name val="Arial"/>
    </font>
    <font>
      <b val="1"/>
      <sz val="10"/>
      <color indexed="8"/>
      <name val="Helvetica Neue"/>
    </font>
    <font>
      <sz val="10"/>
      <color indexed="26"/>
      <name val="Arial"/>
    </font>
    <font>
      <sz val="11"/>
      <color indexed="8"/>
      <name val="Helvetica Neue"/>
    </font>
  </fonts>
  <fills count="12">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9"/>
        <bgColor auto="1"/>
      </patternFill>
    </fill>
    <fill>
      <patternFill patternType="solid">
        <fgColor indexed="8"/>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4"/>
        <bgColor auto="1"/>
      </patternFill>
    </fill>
  </fills>
  <borders count="71">
    <border>
      <left/>
      <right/>
      <top/>
      <bottom/>
      <diagonal/>
    </border>
    <border>
      <left style="medium">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medium">
        <color indexed="8"/>
      </right>
      <top style="medium">
        <color indexed="8"/>
      </top>
      <bottom style="thin">
        <color indexed="13"/>
      </bottom>
      <diagonal/>
    </border>
    <border>
      <left style="medium">
        <color indexed="8"/>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13"/>
      </left>
      <right style="medium">
        <color indexed="8"/>
      </right>
      <top style="thin">
        <color indexed="13"/>
      </top>
      <bottom style="thin">
        <color indexed="13"/>
      </bottom>
      <diagonal/>
    </border>
    <border>
      <left style="thin">
        <color indexed="13"/>
      </left>
      <right style="thin">
        <color indexed="13"/>
      </right>
      <top style="thin">
        <color indexed="13"/>
      </top>
      <bottom style="medium">
        <color indexed="8"/>
      </bottom>
      <diagonal/>
    </border>
    <border>
      <left style="thin">
        <color indexed="13"/>
      </left>
      <right style="medium">
        <color indexed="8"/>
      </right>
      <top style="thin">
        <color indexed="13"/>
      </top>
      <bottom style="medium">
        <color indexed="8"/>
      </bottom>
      <diagonal/>
    </border>
    <border>
      <left style="medium">
        <color indexed="8"/>
      </left>
      <right style="thin">
        <color indexed="13"/>
      </right>
      <top style="thin">
        <color indexed="13"/>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8"/>
      </left>
      <right style="thin">
        <color indexed="13"/>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color indexed="8"/>
      </right>
      <top style="medium">
        <color indexed="8"/>
      </top>
      <bottom style="thin">
        <color indexed="8"/>
      </bottom>
      <diagonal/>
    </border>
    <border>
      <left>
        <color indexed="8"/>
      </left>
      <right>
        <color indexed="8"/>
      </right>
      <top style="medium">
        <color indexed="8"/>
      </top>
      <bottom>
        <color indexed="8"/>
      </bottom>
      <diagonal/>
    </border>
    <border>
      <left>
        <color indexed="8"/>
      </left>
      <right style="thin">
        <color indexed="8"/>
      </right>
      <top style="medium">
        <color indexed="8"/>
      </top>
      <bottom style="thin">
        <color indexed="8"/>
      </bottom>
      <diagonal/>
    </border>
    <border>
      <left style="thin">
        <color indexed="8"/>
      </left>
      <right style="thick">
        <color indexed="8"/>
      </right>
      <top style="medium">
        <color indexed="8"/>
      </top>
      <bottom style="thin">
        <color indexed="8"/>
      </bottom>
      <diagonal/>
    </border>
    <border>
      <left style="thick">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color indexed="8"/>
      </right>
      <top style="thin">
        <color indexed="8"/>
      </top>
      <bottom style="thin">
        <color indexed="8"/>
      </bottom>
      <diagonal/>
    </border>
    <border>
      <left>
        <color indexed="8"/>
      </left>
      <right>
        <color indexed="8"/>
      </right>
      <top>
        <color indexed="8"/>
      </top>
      <bottom>
        <color indexed="8"/>
      </bottom>
      <diagonal/>
    </border>
    <border>
      <left>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ck">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ck">
        <color indexed="8"/>
      </left>
      <right style="thin">
        <color indexed="8"/>
      </right>
      <top style="thin">
        <color indexed="8"/>
      </top>
      <bottom style="thin">
        <color indexed="13"/>
      </bottom>
      <diagonal/>
    </border>
    <border>
      <left style="thin">
        <color indexed="8"/>
      </left>
      <right style="thin">
        <color indexed="8"/>
      </right>
      <top style="thin">
        <color indexed="8"/>
      </top>
      <bottom style="thin">
        <color indexed="13"/>
      </bottom>
      <diagonal/>
    </border>
    <border>
      <left style="thin">
        <color indexed="8"/>
      </left>
      <right style="medium">
        <color indexed="8"/>
      </right>
      <top style="thin">
        <color indexed="8"/>
      </top>
      <bottom style="thin">
        <color indexed="13"/>
      </bottom>
      <diagonal/>
    </border>
    <border>
      <left style="medium">
        <color indexed="8"/>
      </left>
      <right style="thin">
        <color indexed="13"/>
      </right>
      <top style="thin">
        <color indexed="8"/>
      </top>
      <bottom style="thin">
        <color indexed="13"/>
      </bottom>
      <diagonal/>
    </border>
    <border>
      <left style="thin">
        <color indexed="13"/>
      </left>
      <right style="thin">
        <color indexed="13"/>
      </right>
      <top style="thin">
        <color indexed="8"/>
      </top>
      <bottom style="thin">
        <color indexed="13"/>
      </bottom>
      <diagonal/>
    </border>
    <border>
      <left style="thin">
        <color indexed="13"/>
      </left>
      <right>
        <color indexed="8"/>
      </right>
      <top style="thin">
        <color indexed="8"/>
      </top>
      <bottom style="thin">
        <color indexed="13"/>
      </bottom>
      <diagonal/>
    </border>
    <border>
      <left>
        <color indexed="8"/>
      </left>
      <right style="thin">
        <color indexed="13"/>
      </right>
      <top style="thin">
        <color indexed="8"/>
      </top>
      <bottom style="thin">
        <color indexed="13"/>
      </bottom>
      <diagonal/>
    </border>
    <border>
      <left style="thin">
        <color indexed="13"/>
      </left>
      <right style="thick">
        <color indexed="8"/>
      </right>
      <top style="thin">
        <color indexed="8"/>
      </top>
      <bottom style="thin">
        <color indexed="13"/>
      </bottom>
      <diagonal/>
    </border>
    <border>
      <left style="thick">
        <color indexed="8"/>
      </left>
      <right style="thin">
        <color indexed="13"/>
      </right>
      <top style="thin">
        <color indexed="13"/>
      </top>
      <bottom style="thin">
        <color indexed="13"/>
      </bottom>
      <diagonal/>
    </border>
    <border>
      <left style="thin">
        <color indexed="13"/>
      </left>
      <right>
        <color indexed="8"/>
      </right>
      <top style="thin">
        <color indexed="13"/>
      </top>
      <bottom style="thin">
        <color indexed="13"/>
      </bottom>
      <diagonal/>
    </border>
    <border>
      <left>
        <color indexed="8"/>
      </left>
      <right style="thin">
        <color indexed="13"/>
      </right>
      <top style="thin">
        <color indexed="13"/>
      </top>
      <bottom style="thin">
        <color indexed="13"/>
      </bottom>
      <diagonal/>
    </border>
    <border>
      <left style="thin">
        <color indexed="13"/>
      </left>
      <right style="thick">
        <color indexed="8"/>
      </right>
      <top style="thin">
        <color indexed="13"/>
      </top>
      <bottom style="thin">
        <color indexed="13"/>
      </bottom>
      <diagonal/>
    </border>
    <border>
      <left style="thin">
        <color indexed="13"/>
      </left>
      <right>
        <color indexed="8"/>
      </right>
      <top style="thin">
        <color indexed="13"/>
      </top>
      <bottom style="medium">
        <color indexed="8"/>
      </bottom>
      <diagonal/>
    </border>
    <border>
      <left>
        <color indexed="8"/>
      </left>
      <right>
        <color indexed="8"/>
      </right>
      <top>
        <color indexed="8"/>
      </top>
      <bottom style="medium">
        <color indexed="8"/>
      </bottom>
      <diagonal/>
    </border>
    <border>
      <left>
        <color indexed="8"/>
      </left>
      <right style="thin">
        <color indexed="13"/>
      </right>
      <top style="thin">
        <color indexed="13"/>
      </top>
      <bottom style="medium">
        <color indexed="8"/>
      </bottom>
      <diagonal/>
    </border>
    <border>
      <left style="thin">
        <color indexed="13"/>
      </left>
      <right style="thick">
        <color indexed="8"/>
      </right>
      <top style="thin">
        <color indexed="13"/>
      </top>
      <bottom style="medium">
        <color indexed="8"/>
      </bottom>
      <diagonal/>
    </border>
    <border>
      <left style="thick">
        <color indexed="8"/>
      </left>
      <right style="thin">
        <color indexed="13"/>
      </right>
      <top style="thin">
        <color indexed="13"/>
      </top>
      <bottom style="medium">
        <color indexed="8"/>
      </bottom>
      <diagonal/>
    </border>
    <border>
      <left style="thin">
        <color indexed="8"/>
      </left>
      <right style="thin">
        <color indexed="8"/>
      </right>
      <top style="medium">
        <color indexed="8"/>
      </top>
      <bottom>
        <color indexed="8"/>
      </bottom>
      <diagonal/>
    </border>
    <border>
      <left style="thin">
        <color indexed="8"/>
      </left>
      <right style="thin">
        <color indexed="8"/>
      </right>
      <top>
        <color indexed="8"/>
      </top>
      <bottom>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thin">
        <color indexed="13"/>
      </bottom>
      <diagonal/>
    </border>
    <border>
      <left style="thick">
        <color indexed="8"/>
      </left>
      <right style="medium">
        <color indexed="8"/>
      </right>
      <top style="thin">
        <color indexed="13"/>
      </top>
      <bottom style="thin">
        <color indexed="13"/>
      </bottom>
      <diagonal/>
    </border>
    <border>
      <left style="thin">
        <color indexed="13"/>
      </left>
      <right style="medium">
        <color indexed="8"/>
      </right>
      <top style="thin">
        <color indexed="8"/>
      </top>
      <bottom style="thin">
        <color indexed="13"/>
      </bottom>
      <diagonal/>
    </border>
    <border>
      <left style="medium">
        <color indexed="8"/>
      </left>
      <right style="medium">
        <color indexed="8"/>
      </right>
      <top style="thin">
        <color indexed="13"/>
      </top>
      <bottom style="thin">
        <color indexed="13"/>
      </bottom>
      <diagonal/>
    </border>
    <border>
      <left style="thick">
        <color indexed="8"/>
      </left>
      <right style="medium">
        <color indexed="8"/>
      </right>
      <top style="thin">
        <color indexed="8"/>
      </top>
      <bottom style="thin">
        <color indexed="13"/>
      </bottom>
      <diagonal/>
    </border>
    <border>
      <left>
        <color indexed="8"/>
      </left>
      <right style="thin">
        <color indexed="13"/>
      </right>
      <top style="thin">
        <color indexed="13"/>
      </top>
      <bottom style="thin">
        <color indexed="8"/>
      </bottom>
      <diagonal/>
    </border>
    <border>
      <left style="thin">
        <color indexed="8"/>
      </left>
      <right style="thin">
        <color indexed="13"/>
      </right>
      <top style="thin">
        <color indexed="13"/>
      </top>
      <bottom style="thin">
        <color indexed="13"/>
      </bottom>
      <diagonal/>
    </border>
    <border>
      <left style="medium">
        <color indexed="8"/>
      </left>
      <right style="thin">
        <color indexed="8"/>
      </right>
      <top style="medium">
        <color indexed="8"/>
      </top>
      <bottom style="thin">
        <color indexed="13"/>
      </bottom>
      <diagonal/>
    </border>
    <border>
      <left style="medium">
        <color indexed="8"/>
      </left>
      <right style="thin">
        <color indexed="8"/>
      </right>
      <top style="thin">
        <color indexed="13"/>
      </top>
      <bottom style="thin">
        <color indexed="13"/>
      </bottom>
      <diagonal/>
    </border>
    <border>
      <left style="medium">
        <color indexed="8"/>
      </left>
      <right style="thin">
        <color indexed="25"/>
      </right>
      <top style="thin">
        <color indexed="13"/>
      </top>
      <bottom style="thin">
        <color indexed="13"/>
      </bottom>
      <diagonal/>
    </border>
    <border>
      <left style="thin">
        <color indexed="25"/>
      </left>
      <right style="thin">
        <color indexed="13"/>
      </right>
      <top style="thin">
        <color indexed="8"/>
      </top>
      <bottom style="thin">
        <color indexed="13"/>
      </bottom>
      <diagonal/>
    </border>
    <border>
      <left style="thin">
        <color indexed="25"/>
      </left>
      <right style="thin">
        <color indexed="13"/>
      </right>
      <top style="thin">
        <color indexed="13"/>
      </top>
      <bottom style="thin">
        <color indexed="13"/>
      </bottom>
      <diagonal/>
    </border>
    <border>
      <left style="medium">
        <color indexed="8"/>
      </left>
      <right style="thin">
        <color indexed="25"/>
      </right>
      <top style="thin">
        <color indexed="13"/>
      </top>
      <bottom style="medium">
        <color indexed="8"/>
      </bottom>
      <diagonal/>
    </border>
    <border>
      <left style="thin">
        <color indexed="25"/>
      </left>
      <right style="thin">
        <color indexed="13"/>
      </right>
      <top style="thin">
        <color indexed="13"/>
      </top>
      <bottom style="medium">
        <color indexed="8"/>
      </bottom>
      <diagonal/>
    </border>
    <border>
      <left style="medium">
        <color indexed="8"/>
      </left>
      <right style="thin">
        <color indexed="8"/>
      </right>
      <top style="thin">
        <color indexed="8"/>
      </top>
      <bottom style="thin">
        <color indexed="13"/>
      </bottom>
      <diagonal/>
    </border>
    <border>
      <left style="thin">
        <color indexed="8"/>
      </left>
      <right>
        <color indexed="8"/>
      </right>
      <top style="thin">
        <color indexed="8"/>
      </top>
      <bottom style="thin">
        <color indexed="13"/>
      </bottom>
      <diagonal/>
    </border>
    <border>
      <left>
        <color indexed="8"/>
      </left>
      <right style="thin">
        <color indexed="8"/>
      </right>
      <top style="thin">
        <color indexed="8"/>
      </top>
      <bottom style="thin">
        <color indexed="13"/>
      </bottom>
      <diagonal/>
    </border>
    <border>
      <left style="medium">
        <color indexed="8"/>
      </left>
      <right style="thin">
        <color indexed="8"/>
      </right>
      <top style="thin">
        <color indexed="13"/>
      </top>
      <bottom style="thin">
        <color indexed="8"/>
      </bottom>
      <diagonal/>
    </border>
    <border>
      <left style="medium">
        <color indexed="8"/>
      </left>
      <right style="thin">
        <color indexed="25"/>
      </right>
      <top style="thin">
        <color indexed="8"/>
      </top>
      <bottom style="thin">
        <color indexed="13"/>
      </bottom>
      <diagonal/>
    </border>
    <border>
      <left>
        <color indexed="8"/>
      </left>
      <right style="medium">
        <color indexed="8"/>
      </right>
      <top style="thin">
        <color indexed="13"/>
      </top>
      <bottom style="thin">
        <color indexed="13"/>
      </bottom>
      <diagonal/>
    </border>
    <border>
      <left>
        <color indexed="8"/>
      </left>
      <right style="medium">
        <color indexed="8"/>
      </right>
      <top>
        <color indexed="8"/>
      </top>
      <bottom>
        <color indexed="8"/>
      </bottom>
      <diagonal/>
    </border>
  </borders>
  <cellStyleXfs count="1">
    <xf numFmtId="0" fontId="0" applyNumberFormat="0" applyFont="1" applyFill="0" applyBorder="0" applyAlignment="1" applyProtection="0">
      <alignment vertical="top" wrapText="1"/>
    </xf>
  </cellStyleXfs>
  <cellXfs count="344">
    <xf numFmtId="0" fontId="0" applyNumberFormat="0" applyFont="1" applyFill="0" applyBorder="0" applyAlignment="1" applyProtection="0">
      <alignment vertical="top" wrapText="1"/>
    </xf>
    <xf numFmtId="0" fontId="1" applyNumberFormat="0" applyFont="1" applyFill="0" applyBorder="0" applyAlignment="1" applyProtection="0">
      <alignment horizontal="left" vertical="top" wrapText="1"/>
    </xf>
    <xf numFmtId="0" fontId="2" applyNumberFormat="0" applyFont="1" applyFill="0" applyBorder="0" applyAlignment="1" applyProtection="0">
      <alignment horizontal="left" vertical="top" wrapText="1"/>
    </xf>
    <xf numFmtId="0" fontId="1" fillId="2" applyNumberFormat="0" applyFont="1" applyFill="1" applyBorder="0" applyAlignment="1" applyProtection="0">
      <alignment horizontal="left" vertical="top" wrapText="1"/>
    </xf>
    <xf numFmtId="0" fontId="1" fillId="3" applyNumberFormat="0" applyFont="1" applyFill="1" applyBorder="0" applyAlignment="1" applyProtection="0">
      <alignment horizontal="left" vertical="top" wrapText="1"/>
    </xf>
    <xf numFmtId="0" fontId="3" fillId="3" applyNumberFormat="0" applyFont="1" applyFill="1" applyBorder="0" applyAlignment="1" applyProtection="0">
      <alignment horizontal="left" vertical="top" wrapText="1"/>
    </xf>
    <xf numFmtId="0" fontId="0" applyNumberFormat="1" applyFont="1" applyFill="0" applyBorder="0" applyAlignment="1" applyProtection="0">
      <alignment vertical="top" wrapText="1"/>
    </xf>
    <xf numFmtId="49" fontId="4" fillId="4" borderId="1" applyNumberFormat="1" applyFont="1" applyFill="1" applyBorder="1" applyAlignment="1" applyProtection="0">
      <alignment horizontal="center" vertical="center" wrapText="1"/>
    </xf>
    <xf numFmtId="49" fontId="4" fillId="4" borderId="2" applyNumberFormat="1" applyFont="1" applyFill="1" applyBorder="1" applyAlignment="1" applyProtection="0">
      <alignment horizontal="center" vertical="center" wrapText="1"/>
    </xf>
    <xf numFmtId="49" fontId="4" fillId="4" borderId="3" applyNumberFormat="1" applyFont="1" applyFill="1" applyBorder="1" applyAlignment="1" applyProtection="0">
      <alignment horizontal="center" vertical="center" wrapText="1"/>
    </xf>
    <xf numFmtId="0" fontId="4" fillId="4" borderId="4" applyNumberFormat="1" applyFont="1" applyFill="1" applyBorder="1" applyAlignment="1" applyProtection="0">
      <alignment horizontal="center" vertical="center" wrapText="1"/>
    </xf>
    <xf numFmtId="2" fontId="5" borderId="5" applyNumberFormat="1" applyFont="1" applyFill="0" applyBorder="1" applyAlignment="1" applyProtection="0">
      <alignment horizontal="center" vertical="center" wrapText="1"/>
    </xf>
    <xf numFmtId="2" fontId="5" borderId="6" applyNumberFormat="1" applyFont="1" applyFill="0" applyBorder="1" applyAlignment="1" applyProtection="0">
      <alignment horizontal="center" vertical="center" wrapText="1"/>
    </xf>
    <xf numFmtId="2" fontId="5" borderId="4" applyNumberFormat="1" applyFont="1" applyFill="0" applyBorder="1" applyAlignment="1" applyProtection="0">
      <alignment horizontal="center" vertical="center" wrapText="1"/>
    </xf>
    <xf numFmtId="49" fontId="4" fillId="4" borderId="4" applyNumberFormat="1" applyFont="1" applyFill="1" applyBorder="1" applyAlignment="1" applyProtection="0">
      <alignment horizontal="center" vertical="center" wrapText="1"/>
    </xf>
    <xf numFmtId="2" fontId="5" borderId="7" applyNumberFormat="1" applyFont="1" applyFill="0" applyBorder="1" applyAlignment="1" applyProtection="0">
      <alignment horizontal="center" vertical="center" wrapText="1"/>
    </xf>
    <xf numFmtId="2" fontId="5" borderId="8" applyNumberFormat="1" applyFont="1" applyFill="0" applyBorder="1" applyAlignment="1" applyProtection="0">
      <alignment horizontal="center" vertical="center" wrapText="1"/>
    </xf>
    <xf numFmtId="2" fontId="5" borderId="9" applyNumberFormat="1" applyFont="1" applyFill="0" applyBorder="1" applyAlignment="1" applyProtection="0">
      <alignment horizontal="center" vertical="center" wrapText="1"/>
    </xf>
    <xf numFmtId="49" fontId="4" fillId="4" borderId="9" applyNumberFormat="1" applyFont="1" applyFill="1" applyBorder="1" applyAlignment="1" applyProtection="0">
      <alignment horizontal="center" vertical="center" wrapText="1"/>
    </xf>
    <xf numFmtId="49" fontId="5" borderId="10" applyNumberFormat="1" applyFont="1" applyFill="0" applyBorder="1" applyAlignment="1" applyProtection="0">
      <alignment horizontal="center" vertical="center" wrapText="1"/>
    </xf>
    <xf numFmtId="0" fontId="0" borderId="10" applyNumberFormat="0" applyFont="1" applyFill="0" applyBorder="1" applyAlignment="1" applyProtection="0">
      <alignment vertical="top" wrapText="1"/>
    </xf>
    <xf numFmtId="49" fontId="4" fillId="4" borderId="7" applyNumberFormat="1" applyFont="1" applyFill="1" applyBorder="1" applyAlignment="1" applyProtection="0">
      <alignment horizontal="center" vertical="center" wrapText="1"/>
    </xf>
    <xf numFmtId="0" fontId="0" borderId="11" applyNumberFormat="0" applyFont="1" applyFill="0" applyBorder="1" applyAlignment="1" applyProtection="0">
      <alignment vertical="top" wrapText="1"/>
    </xf>
    <xf numFmtId="0" fontId="0" borderId="12" applyNumberFormat="0" applyFont="1" applyFill="0" applyBorder="1" applyAlignment="1" applyProtection="0">
      <alignment vertical="top" wrapText="1"/>
    </xf>
    <xf numFmtId="0" fontId="0" applyNumberFormat="1" applyFont="1" applyFill="0" applyBorder="0" applyAlignment="1" applyProtection="0">
      <alignment vertical="top" wrapText="1"/>
    </xf>
    <xf numFmtId="49" fontId="4" fillId="4" borderId="13" applyNumberFormat="1" applyFont="1" applyFill="1" applyBorder="1" applyAlignment="1" applyProtection="0">
      <alignment horizontal="center" vertical="center" wrapText="1"/>
    </xf>
    <xf numFmtId="49" fontId="7" borderId="12" applyNumberFormat="1" applyFont="1" applyFill="0" applyBorder="1" applyAlignment="1" applyProtection="0">
      <alignment horizontal="center" vertical="center" wrapText="1"/>
    </xf>
    <xf numFmtId="49" fontId="4" fillId="4" borderId="8"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49" fontId="12" fillId="5" borderId="14" applyNumberFormat="1" applyFont="1" applyFill="1" applyBorder="1" applyAlignment="1" applyProtection="0">
      <alignment horizontal="center" vertical="center" wrapText="1"/>
    </xf>
    <xf numFmtId="49" fontId="12" fillId="5" borderId="15" applyNumberFormat="1" applyFont="1" applyFill="1" applyBorder="1" applyAlignment="1" applyProtection="0">
      <alignment horizontal="center" vertical="center" wrapText="1"/>
    </xf>
    <xf numFmtId="49" fontId="12" fillId="5" borderId="16" applyNumberFormat="1" applyFont="1" applyFill="1" applyBorder="1" applyAlignment="1" applyProtection="0">
      <alignment horizontal="center" vertical="center" wrapText="1"/>
    </xf>
    <xf numFmtId="0" fontId="5" fillId="6" borderId="17" applyNumberFormat="0" applyFont="1" applyFill="1" applyBorder="1" applyAlignment="1" applyProtection="0">
      <alignment horizontal="center" vertical="center" wrapText="1"/>
    </xf>
    <xf numFmtId="49" fontId="12" fillId="5" borderId="18" applyNumberFormat="1" applyFont="1" applyFill="1" applyBorder="1" applyAlignment="1" applyProtection="0">
      <alignment horizontal="center" vertical="center" wrapText="1"/>
    </xf>
    <xf numFmtId="49" fontId="12" fillId="5" borderId="19" applyNumberFormat="1" applyFont="1" applyFill="1" applyBorder="1" applyAlignment="1" applyProtection="0">
      <alignment horizontal="center" vertical="center" wrapText="1"/>
    </xf>
    <xf numFmtId="49" fontId="7" fillId="7" borderId="20" applyNumberFormat="1" applyFont="1" applyFill="1" applyBorder="1" applyAlignment="1" applyProtection="0">
      <alignment horizontal="center" vertical="center" wrapText="1"/>
    </xf>
    <xf numFmtId="49" fontId="7" borderId="15" applyNumberFormat="1" applyFont="1" applyFill="0" applyBorder="1" applyAlignment="1" applyProtection="0">
      <alignment horizontal="center" vertical="center" wrapText="1"/>
    </xf>
    <xf numFmtId="0" fontId="0" borderId="15" applyNumberFormat="0" applyFont="1" applyFill="0" applyBorder="1" applyAlignment="1" applyProtection="0">
      <alignment vertical="top" wrapText="1"/>
    </xf>
    <xf numFmtId="49" fontId="7" fillId="7" borderId="15" applyNumberFormat="1" applyFont="1" applyFill="1" applyBorder="1" applyAlignment="1" applyProtection="0">
      <alignment horizontal="center" vertical="center" wrapText="1"/>
    </xf>
    <xf numFmtId="0" fontId="0" borderId="21" applyNumberFormat="0" applyFont="1" applyFill="0" applyBorder="1" applyAlignment="1" applyProtection="0">
      <alignment vertical="top" wrapText="1"/>
    </xf>
    <xf numFmtId="0" fontId="0" borderId="22" applyNumberFormat="0" applyFont="1" applyFill="0" applyBorder="1" applyAlignment="1" applyProtection="0">
      <alignment vertical="top" wrapText="1"/>
    </xf>
    <xf numFmtId="0" fontId="0" borderId="23" applyNumberFormat="0" applyFont="1" applyFill="0" applyBorder="1" applyAlignment="1" applyProtection="0">
      <alignment vertical="top" wrapText="1"/>
    </xf>
    <xf numFmtId="0" fontId="0" borderId="24" applyNumberFormat="0" applyFont="1" applyFill="0" applyBorder="1" applyAlignment="1" applyProtection="0">
      <alignment vertical="top" wrapText="1"/>
    </xf>
    <xf numFmtId="0" fontId="5" fillId="6" borderId="25" applyNumberFormat="0" applyFont="1" applyFill="1" applyBorder="1" applyAlignment="1" applyProtection="0">
      <alignment horizontal="center" vertical="center" wrapText="1"/>
    </xf>
    <xf numFmtId="0" fontId="0" borderId="26" applyNumberFormat="0" applyFont="1" applyFill="0" applyBorder="1" applyAlignment="1" applyProtection="0">
      <alignment vertical="top" wrapText="1"/>
    </xf>
    <xf numFmtId="0" fontId="0" borderId="27" applyNumberFormat="0" applyFont="1" applyFill="0" applyBorder="1" applyAlignment="1" applyProtection="0">
      <alignment vertical="top" wrapText="1"/>
    </xf>
    <xf numFmtId="0" fontId="0" fillId="7" borderId="28" applyNumberFormat="0" applyFont="1" applyFill="1" applyBorder="1" applyAlignment="1" applyProtection="0">
      <alignment vertical="top" wrapText="1"/>
    </xf>
    <xf numFmtId="49" fontId="7" borderId="23" applyNumberFormat="1" applyFont="1" applyFill="0" applyBorder="1" applyAlignment="1" applyProtection="0">
      <alignment horizontal="center" vertical="center" wrapText="1"/>
    </xf>
    <xf numFmtId="0" fontId="0" fillId="7" borderId="23" applyNumberFormat="0" applyFont="1" applyFill="1" applyBorder="1" applyAlignment="1" applyProtection="0">
      <alignment vertical="top" wrapText="1"/>
    </xf>
    <xf numFmtId="49" fontId="7" borderId="29" applyNumberFormat="1" applyFont="1" applyFill="0" applyBorder="1" applyAlignment="1" applyProtection="0">
      <alignment horizontal="center" vertical="center" wrapText="1"/>
    </xf>
    <xf numFmtId="0" fontId="4" fillId="5" borderId="22" applyNumberFormat="1" applyFont="1" applyFill="1" applyBorder="1" applyAlignment="1" applyProtection="0">
      <alignment horizontal="center" vertical="center" wrapText="1"/>
    </xf>
    <xf numFmtId="0" fontId="5" borderId="23" applyNumberFormat="1" applyFont="1" applyFill="0" applyBorder="1" applyAlignment="1" applyProtection="0">
      <alignment horizontal="center" vertical="center" wrapText="1"/>
    </xf>
    <xf numFmtId="59" fontId="5" borderId="23" applyNumberFormat="1" applyFont="1" applyFill="0" applyBorder="1" applyAlignment="1" applyProtection="0">
      <alignment horizontal="center" vertical="center" wrapText="1"/>
    </xf>
    <xf numFmtId="59" fontId="5" borderId="24" applyNumberFormat="1" applyFont="1" applyFill="0" applyBorder="1" applyAlignment="1" applyProtection="0">
      <alignment horizontal="center" vertical="center" wrapText="1"/>
    </xf>
    <xf numFmtId="0" fontId="4" fillId="5" borderId="26" applyNumberFormat="1" applyFont="1" applyFill="1" applyBorder="1" applyAlignment="1" applyProtection="0">
      <alignment horizontal="center" vertical="center" wrapText="1"/>
    </xf>
    <xf numFmtId="59" fontId="5" borderId="27" applyNumberFormat="1" applyFont="1" applyFill="0" applyBorder="1" applyAlignment="1" applyProtection="0">
      <alignment horizontal="center" vertical="center" wrapText="1"/>
    </xf>
    <xf numFmtId="0" fontId="0" borderId="29" applyNumberFormat="0" applyFont="1" applyFill="0" applyBorder="1" applyAlignment="1" applyProtection="0">
      <alignment vertical="top" wrapText="1"/>
    </xf>
    <xf numFmtId="0" fontId="5" fillId="7" borderId="28" applyNumberFormat="0" applyFont="1" applyFill="1" applyBorder="1" applyAlignment="1" applyProtection="0">
      <alignment horizontal="center" vertical="center" wrapText="1"/>
    </xf>
    <xf numFmtId="0" fontId="5" fillId="7" borderId="23" applyNumberFormat="0" applyFont="1" applyFill="1" applyBorder="1" applyAlignment="1" applyProtection="0">
      <alignment horizontal="center" vertical="center" wrapText="1"/>
    </xf>
    <xf numFmtId="59" fontId="5" borderId="29" applyNumberFormat="1" applyFont="1" applyFill="0" applyBorder="1" applyAlignment="1" applyProtection="0">
      <alignment horizontal="center" vertical="center" wrapText="1"/>
    </xf>
    <xf numFmtId="0" fontId="5" fillId="8" borderId="23" applyNumberFormat="1" applyFont="1" applyFill="1" applyBorder="1" applyAlignment="1" applyProtection="0">
      <alignment horizontal="center" vertical="center" wrapText="1"/>
    </xf>
    <xf numFmtId="59" fontId="5" fillId="8" borderId="23" applyNumberFormat="1" applyFont="1" applyFill="1" applyBorder="1" applyAlignment="1" applyProtection="0">
      <alignment horizontal="center" vertical="center" wrapText="1"/>
    </xf>
    <xf numFmtId="59" fontId="5" fillId="8" borderId="24" applyNumberFormat="1" applyFont="1" applyFill="1" applyBorder="1" applyAlignment="1" applyProtection="0">
      <alignment horizontal="center" vertical="center" wrapText="1"/>
    </xf>
    <xf numFmtId="59" fontId="5" fillId="8" borderId="27" applyNumberFormat="1" applyFont="1" applyFill="1" applyBorder="1" applyAlignment="1" applyProtection="0">
      <alignment horizontal="center" vertical="center" wrapText="1"/>
    </xf>
    <xf numFmtId="49" fontId="5" fillId="7" borderId="28" applyNumberFormat="1" applyFont="1" applyFill="1" applyBorder="1" applyAlignment="1" applyProtection="0">
      <alignment horizontal="center" vertical="center" wrapText="1"/>
    </xf>
    <xf numFmtId="49" fontId="5" fillId="7" borderId="23" applyNumberFormat="1" applyFont="1" applyFill="1" applyBorder="1" applyAlignment="1" applyProtection="0">
      <alignment horizontal="center" vertical="center" wrapText="1"/>
    </xf>
    <xf numFmtId="0" fontId="5" fillId="5" borderId="23" applyNumberFormat="1" applyFont="1" applyFill="1" applyBorder="1" applyAlignment="1" applyProtection="0">
      <alignment horizontal="center" vertical="center" wrapText="1"/>
    </xf>
    <xf numFmtId="59" fontId="5" fillId="5" borderId="23" applyNumberFormat="1" applyFont="1" applyFill="1" applyBorder="1" applyAlignment="1" applyProtection="0">
      <alignment horizontal="center" vertical="center" wrapText="1"/>
    </xf>
    <xf numFmtId="59" fontId="5" fillId="5" borderId="24" applyNumberFormat="1" applyFont="1" applyFill="1" applyBorder="1" applyAlignment="1" applyProtection="0">
      <alignment horizontal="center" vertical="center" wrapText="1"/>
    </xf>
    <xf numFmtId="59" fontId="5" fillId="5" borderId="27" applyNumberFormat="1" applyFont="1" applyFill="1" applyBorder="1" applyAlignment="1" applyProtection="0">
      <alignment horizontal="center" vertical="center" wrapText="1"/>
    </xf>
    <xf numFmtId="0" fontId="5" fillId="9" borderId="23" applyNumberFormat="1" applyFont="1" applyFill="1" applyBorder="1" applyAlignment="1" applyProtection="0">
      <alignment horizontal="center" vertical="center" wrapText="1"/>
    </xf>
    <xf numFmtId="59" fontId="5" fillId="9" borderId="23" applyNumberFormat="1" applyFont="1" applyFill="1" applyBorder="1" applyAlignment="1" applyProtection="0">
      <alignment horizontal="center" vertical="center" wrapText="1"/>
    </xf>
    <xf numFmtId="59" fontId="5" fillId="9" borderId="24" applyNumberFormat="1" applyFont="1" applyFill="1" applyBorder="1" applyAlignment="1" applyProtection="0">
      <alignment horizontal="center" vertical="center" wrapText="1"/>
    </xf>
    <xf numFmtId="59" fontId="5" fillId="10" borderId="23" applyNumberFormat="1" applyFont="1" applyFill="1" applyBorder="1" applyAlignment="1" applyProtection="0">
      <alignment horizontal="center" vertical="center" wrapText="1"/>
    </xf>
    <xf numFmtId="59" fontId="5" fillId="9" borderId="27" applyNumberFormat="1" applyFont="1" applyFill="1" applyBorder="1" applyAlignment="1" applyProtection="0">
      <alignment horizontal="center" vertical="center" wrapText="1"/>
    </xf>
    <xf numFmtId="59" fontId="5" fillId="11" borderId="23" applyNumberFormat="1" applyFont="1" applyFill="1" applyBorder="1" applyAlignment="1" applyProtection="0">
      <alignment horizontal="center" vertical="center" wrapText="1"/>
    </xf>
    <xf numFmtId="59" fontId="5" fillId="11" borderId="29" applyNumberFormat="1" applyFont="1" applyFill="1" applyBorder="1" applyAlignment="1" applyProtection="0">
      <alignment horizontal="center" vertical="center" wrapText="1"/>
    </xf>
    <xf numFmtId="49" fontId="5" fillId="7" borderId="30" applyNumberFormat="1" applyFont="1" applyFill="1" applyBorder="1" applyAlignment="1" applyProtection="0">
      <alignment horizontal="center" vertical="center" wrapText="1"/>
    </xf>
    <xf numFmtId="59" fontId="5" borderId="31" applyNumberFormat="1" applyFont="1" applyFill="0" applyBorder="1" applyAlignment="1" applyProtection="0">
      <alignment horizontal="center" vertical="center" wrapText="1"/>
    </xf>
    <xf numFmtId="49" fontId="5" fillId="7" borderId="31" applyNumberFormat="1" applyFont="1" applyFill="1" applyBorder="1" applyAlignment="1" applyProtection="0">
      <alignment horizontal="center" vertical="center" wrapText="1"/>
    </xf>
    <xf numFmtId="59" fontId="5" borderId="32" applyNumberFormat="1" applyFont="1" applyFill="0" applyBorder="1" applyAlignment="1" applyProtection="0">
      <alignment horizontal="center" vertical="center" wrapText="1"/>
    </xf>
    <xf numFmtId="0" fontId="9" borderId="33" applyNumberFormat="0" applyFont="1" applyFill="0" applyBorder="1" applyAlignment="1" applyProtection="0">
      <alignment horizontal="left" vertical="center"/>
    </xf>
    <xf numFmtId="0" fontId="5" borderId="34" applyNumberFormat="0" applyFont="1" applyFill="0" applyBorder="1" applyAlignment="1" applyProtection="0">
      <alignment horizontal="center" vertical="center" wrapText="1"/>
    </xf>
    <xf numFmtId="59" fontId="5" borderId="34" applyNumberFormat="1" applyFont="1" applyFill="0" applyBorder="1" applyAlignment="1" applyProtection="0">
      <alignment horizontal="center" vertical="center" wrapText="1"/>
    </xf>
    <xf numFmtId="59" fontId="5" borderId="35" applyNumberFormat="1" applyFont="1" applyFill="0" applyBorder="1" applyAlignment="1" applyProtection="0">
      <alignment horizontal="center" vertical="center" wrapText="1"/>
    </xf>
    <xf numFmtId="0" fontId="4" borderId="36" applyNumberFormat="0" applyFont="1" applyFill="0" applyBorder="1" applyAlignment="1" applyProtection="0">
      <alignment horizontal="center" vertical="center" wrapText="1"/>
    </xf>
    <xf numFmtId="59" fontId="5" borderId="37" applyNumberFormat="1" applyFont="1" applyFill="0" applyBorder="1" applyAlignment="1" applyProtection="0">
      <alignment horizontal="center" vertical="center" wrapText="1"/>
    </xf>
    <xf numFmtId="0" fontId="5" borderId="38" applyNumberFormat="0" applyFont="1" applyFill="0" applyBorder="1" applyAlignment="1" applyProtection="0">
      <alignment horizontal="center" vertical="center" wrapText="1"/>
    </xf>
    <xf numFmtId="59" fontId="5" borderId="5" applyNumberFormat="1" applyFont="1" applyFill="0" applyBorder="1" applyAlignment="1" applyProtection="0">
      <alignment horizontal="center" vertical="center" wrapText="1"/>
    </xf>
    <xf numFmtId="0" fontId="5" borderId="5" applyNumberFormat="0" applyFont="1" applyFill="0" applyBorder="1" applyAlignment="1" applyProtection="0">
      <alignment horizontal="center" vertical="center" wrapText="1"/>
    </xf>
    <xf numFmtId="59" fontId="5" borderId="6" applyNumberFormat="1" applyFont="1" applyFill="0" applyBorder="1" applyAlignment="1" applyProtection="0">
      <alignment horizontal="center" vertical="center" wrapText="1"/>
    </xf>
    <xf numFmtId="0" fontId="9" borderId="4" applyNumberFormat="0" applyFont="1" applyFill="0" applyBorder="1" applyAlignment="1" applyProtection="0">
      <alignment horizontal="left" vertical="center"/>
    </xf>
    <xf numFmtId="59" fontId="5" borderId="39" applyNumberFormat="1" applyFont="1" applyFill="0" applyBorder="1" applyAlignment="1" applyProtection="0">
      <alignment horizontal="center" vertical="center" wrapText="1"/>
    </xf>
    <xf numFmtId="0" fontId="4" borderId="40" applyNumberFormat="0" applyFont="1" applyFill="0" applyBorder="1" applyAlignment="1" applyProtection="0">
      <alignment horizontal="center" vertical="center" wrapText="1"/>
    </xf>
    <xf numFmtId="59" fontId="5" borderId="41" applyNumberFormat="1" applyFont="1" applyFill="0" applyBorder="1" applyAlignment="1" applyProtection="0">
      <alignment horizontal="center" vertical="center" wrapText="1"/>
    </xf>
    <xf numFmtId="59" fontId="5" borderId="38" applyNumberFormat="1" applyFont="1" applyFill="0" applyBorder="1" applyAlignment="1" applyProtection="0">
      <alignment horizontal="center" vertical="center" wrapText="1"/>
    </xf>
    <xf numFmtId="0" fontId="5" borderId="6" applyNumberFormat="0" applyFont="1" applyFill="0" applyBorder="1" applyAlignment="1" applyProtection="0">
      <alignment horizontal="center" vertical="center" wrapText="1"/>
    </xf>
    <xf numFmtId="0" fontId="5" borderId="39" applyNumberFormat="0" applyFont="1" applyFill="0" applyBorder="1" applyAlignment="1" applyProtection="0">
      <alignment horizontal="center" vertical="center" wrapText="1"/>
    </xf>
    <xf numFmtId="0" fontId="5" borderId="41" applyNumberFormat="0" applyFont="1" applyFill="0" applyBorder="1" applyAlignment="1" applyProtection="0">
      <alignment horizontal="center" vertical="center" wrapText="1"/>
    </xf>
    <xf numFmtId="49" fontId="9" borderId="4" applyNumberFormat="1" applyFont="1" applyFill="0" applyBorder="1" applyAlignment="1" applyProtection="0">
      <alignment horizontal="left" vertical="center"/>
    </xf>
    <xf numFmtId="49" fontId="4" borderId="4" applyNumberFormat="1" applyFont="1" applyFill="0" applyBorder="1" applyAlignment="1" applyProtection="0">
      <alignment horizontal="center" vertical="center" wrapText="1"/>
    </xf>
    <xf numFmtId="49" fontId="4" borderId="40" applyNumberFormat="1" applyFont="1" applyFill="0" applyBorder="1" applyAlignment="1" applyProtection="0">
      <alignment horizontal="center" vertical="center" wrapText="1"/>
    </xf>
    <xf numFmtId="49" fontId="14" fillId="9" borderId="4" applyNumberFormat="1" applyFont="1" applyFill="1" applyBorder="1" applyAlignment="1" applyProtection="0">
      <alignment horizontal="center" vertical="center" wrapText="1"/>
    </xf>
    <xf numFmtId="49" fontId="14" fillId="9" borderId="40" applyNumberFormat="1" applyFont="1" applyFill="1" applyBorder="1" applyAlignment="1" applyProtection="0">
      <alignment horizontal="center" vertical="center" wrapText="1"/>
    </xf>
    <xf numFmtId="0" fontId="14" borderId="4" applyNumberFormat="0" applyFont="1" applyFill="0" applyBorder="1" applyAlignment="1" applyProtection="0">
      <alignment horizontal="left" vertical="center"/>
    </xf>
    <xf numFmtId="0" fontId="14" borderId="40" applyNumberFormat="0" applyFont="1" applyFill="0" applyBorder="1" applyAlignment="1" applyProtection="0">
      <alignment horizontal="left" vertical="center"/>
    </xf>
    <xf numFmtId="0" fontId="4" fillId="5" borderId="4" applyNumberFormat="0" applyFont="1" applyFill="1" applyBorder="1" applyAlignment="1" applyProtection="0">
      <alignment horizontal="center" vertical="center" wrapText="1"/>
    </xf>
    <xf numFmtId="0" fontId="5" fillId="11" borderId="5" applyNumberFormat="0" applyFont="1" applyFill="1" applyBorder="1" applyAlignment="1" applyProtection="0">
      <alignment horizontal="center" vertical="center" wrapText="1"/>
    </xf>
    <xf numFmtId="49" fontId="5" borderId="5" applyNumberFormat="1" applyFont="1" applyFill="0" applyBorder="1" applyAlignment="1" applyProtection="0">
      <alignment horizontal="left" vertical="center"/>
    </xf>
    <xf numFmtId="0" fontId="4" fillId="5" borderId="40" applyNumberFormat="0" applyFont="1" applyFill="1" applyBorder="1" applyAlignment="1" applyProtection="0">
      <alignment horizontal="center" vertical="center" wrapText="1"/>
    </xf>
    <xf numFmtId="0" fontId="5" fillId="9" borderId="5" applyNumberFormat="0" applyFont="1" applyFill="1" applyBorder="1" applyAlignment="1" applyProtection="0">
      <alignment horizontal="center" vertical="center" wrapText="1"/>
    </xf>
    <xf numFmtId="0" fontId="4" fillId="5" borderId="9" applyNumberFormat="0" applyFont="1" applyFill="1" applyBorder="1" applyAlignment="1" applyProtection="0">
      <alignment horizontal="center" vertical="center" wrapText="1"/>
    </xf>
    <xf numFmtId="0" fontId="5" fillId="8" borderId="7" applyNumberFormat="0" applyFont="1" applyFill="1" applyBorder="1" applyAlignment="1" applyProtection="0">
      <alignment horizontal="center" vertical="center" wrapText="1"/>
    </xf>
    <xf numFmtId="49" fontId="5" borderId="7" applyNumberFormat="1" applyFont="1" applyFill="0" applyBorder="1" applyAlignment="1" applyProtection="0">
      <alignment horizontal="left" vertical="center"/>
    </xf>
    <xf numFmtId="59" fontId="5" borderId="42" applyNumberFormat="1" applyFont="1" applyFill="0" applyBorder="1" applyAlignment="1" applyProtection="0">
      <alignment horizontal="center" vertical="center" wrapText="1"/>
    </xf>
    <xf numFmtId="0" fontId="5" fillId="6" borderId="43" applyNumberFormat="0" applyFont="1" applyFill="1" applyBorder="1" applyAlignment="1" applyProtection="0">
      <alignment horizontal="center" vertical="center" wrapText="1"/>
    </xf>
    <xf numFmtId="0" fontId="4" fillId="5" borderId="44" applyNumberFormat="0" applyFont="1" applyFill="1" applyBorder="1" applyAlignment="1" applyProtection="0">
      <alignment horizontal="center" vertical="center" wrapText="1"/>
    </xf>
    <xf numFmtId="59" fontId="5" borderId="45" applyNumberFormat="1" applyFont="1" applyFill="0" applyBorder="1" applyAlignment="1" applyProtection="0">
      <alignment horizontal="center" vertical="center" wrapText="1"/>
    </xf>
    <xf numFmtId="0" fontId="5" borderId="46" applyNumberFormat="0" applyFont="1" applyFill="0" applyBorder="1" applyAlignment="1" applyProtection="0">
      <alignment horizontal="center" vertical="center" wrapText="1"/>
    </xf>
    <xf numFmtId="59" fontId="5" borderId="7" applyNumberFormat="1" applyFont="1" applyFill="0" applyBorder="1" applyAlignment="1" applyProtection="0">
      <alignment horizontal="center" vertical="center" wrapText="1"/>
    </xf>
    <xf numFmtId="0" fontId="5" borderId="7" applyNumberFormat="0" applyFont="1" applyFill="0" applyBorder="1" applyAlignment="1" applyProtection="0">
      <alignment horizontal="center" vertical="center" wrapText="1"/>
    </xf>
    <xf numFmtId="59" fontId="5" borderId="8"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5" fillId="6" borderId="47" applyNumberFormat="0" applyFont="1" applyFill="1" applyBorder="1" applyAlignment="1" applyProtection="0">
      <alignment horizontal="center" vertical="center" wrapText="1"/>
    </xf>
    <xf numFmtId="0" fontId="5" fillId="6" borderId="48" applyNumberFormat="0" applyFont="1" applyFill="1" applyBorder="1" applyAlignment="1" applyProtection="0">
      <alignment horizontal="center" vertical="center" wrapText="1"/>
    </xf>
    <xf numFmtId="0" fontId="9" borderId="5" applyNumberFormat="0" applyFont="1" applyFill="0" applyBorder="1" applyAlignment="1" applyProtection="0">
      <alignment horizontal="left" vertical="center"/>
    </xf>
    <xf numFmtId="49" fontId="14" fillId="5" borderId="4" applyNumberFormat="1" applyFont="1" applyFill="1" applyBorder="1" applyAlignment="1" applyProtection="0">
      <alignment horizontal="center" vertical="center" wrapText="1"/>
    </xf>
    <xf numFmtId="0" fontId="5" borderId="5" applyNumberFormat="1" applyFont="1" applyFill="0" applyBorder="1" applyAlignment="1" applyProtection="0">
      <alignment horizontal="center" vertical="center" wrapText="1"/>
    </xf>
    <xf numFmtId="49" fontId="14" fillId="5" borderId="40" applyNumberFormat="1" applyFont="1" applyFill="1" applyBorder="1" applyAlignment="1" applyProtection="0">
      <alignment horizontal="center" vertical="center" wrapText="1"/>
    </xf>
    <xf numFmtId="49" fontId="14" fillId="8" borderId="4" applyNumberFormat="1" applyFont="1" applyFill="1" applyBorder="1" applyAlignment="1" applyProtection="0">
      <alignment horizontal="center" vertical="center" wrapText="1"/>
    </xf>
    <xf numFmtId="49" fontId="14" fillId="8" borderId="40"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49" fontId="5" fillId="7" borderId="49" applyNumberFormat="1" applyFont="1" applyFill="1" applyBorder="1" applyAlignment="1" applyProtection="0">
      <alignment horizontal="center" vertical="center" wrapText="1"/>
    </xf>
    <xf numFmtId="59" fontId="5" borderId="22" applyNumberFormat="1" applyFont="1" applyFill="0" applyBorder="1" applyAlignment="1" applyProtection="0">
      <alignment horizontal="center" vertical="center" wrapText="1"/>
    </xf>
    <xf numFmtId="59" fontId="5" fillId="11" borderId="22" applyNumberFormat="1" applyFont="1" applyFill="1" applyBorder="1" applyAlignment="1" applyProtection="0">
      <alignment horizontal="center" vertical="center" wrapText="1"/>
    </xf>
    <xf numFmtId="49" fontId="5" fillId="7" borderId="50" applyNumberFormat="1" applyFont="1" applyFill="1" applyBorder="1" applyAlignment="1" applyProtection="0">
      <alignment horizontal="center" vertical="center" wrapText="1"/>
    </xf>
    <xf numFmtId="49" fontId="5" fillId="7" borderId="51" applyNumberFormat="1" applyFont="1" applyFill="1" applyBorder="1" applyAlignment="1" applyProtection="0">
      <alignment horizontal="center" vertical="center" wrapText="1"/>
    </xf>
    <xf numFmtId="59" fontId="5" borderId="33" applyNumberFormat="1" applyFont="1" applyFill="0" applyBorder="1" applyAlignment="1" applyProtection="0">
      <alignment horizontal="center" vertical="center" wrapText="1"/>
    </xf>
    <xf numFmtId="59" fontId="5" borderId="52" applyNumberFormat="1" applyFont="1" applyFill="0" applyBorder="1" applyAlignment="1" applyProtection="0">
      <alignment horizontal="center" vertical="center" wrapText="1"/>
    </xf>
    <xf numFmtId="49" fontId="5" fillId="7" borderId="53"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fillId="7" borderId="54" applyNumberFormat="0" applyFont="1" applyFill="1" applyBorder="1" applyAlignment="1" applyProtection="0">
      <alignment vertical="top" wrapText="1"/>
    </xf>
    <xf numFmtId="49" fontId="7" borderId="33" applyNumberFormat="1" applyFont="1" applyFill="0" applyBorder="1" applyAlignment="1" applyProtection="0">
      <alignment horizontal="center" vertical="center" wrapText="1"/>
    </xf>
    <xf numFmtId="49" fontId="7" borderId="52" applyNumberFormat="1" applyFont="1" applyFill="0" applyBorder="1" applyAlignment="1" applyProtection="0">
      <alignment horizontal="center" vertical="center" wrapText="1"/>
    </xf>
    <xf numFmtId="0" fontId="0" fillId="7" borderId="50" applyNumberFormat="0" applyFont="1" applyFill="1" applyBorder="1" applyAlignment="1" applyProtection="0">
      <alignment vertical="top" wrapText="1"/>
    </xf>
    <xf numFmtId="0" fontId="4" fillId="5" borderId="33" applyNumberFormat="1" applyFont="1" applyFill="1" applyBorder="1" applyAlignment="1" applyProtection="0">
      <alignment horizontal="center" vertical="center" wrapText="1"/>
    </xf>
    <xf numFmtId="0" fontId="5" borderId="34" applyNumberFormat="1" applyFont="1" applyFill="0" applyBorder="1" applyAlignment="1" applyProtection="0">
      <alignment horizontal="center" vertical="center" wrapText="1"/>
    </xf>
    <xf numFmtId="0" fontId="4" fillId="5" borderId="36" applyNumberFormat="1" applyFont="1" applyFill="1" applyBorder="1" applyAlignment="1" applyProtection="0">
      <alignment horizontal="center" vertical="center" wrapText="1"/>
    </xf>
    <xf numFmtId="0" fontId="0" fillId="7" borderId="51" applyNumberFormat="0" applyFont="1" applyFill="1" applyBorder="1" applyAlignment="1" applyProtection="0">
      <alignment vertical="top" wrapText="1"/>
    </xf>
    <xf numFmtId="0" fontId="0" borderId="4" applyNumberFormat="0" applyFont="1" applyFill="0" applyBorder="1" applyAlignment="1" applyProtection="0">
      <alignment vertical="top" wrapText="1"/>
    </xf>
    <xf numFmtId="0" fontId="0" borderId="6" applyNumberFormat="0" applyFont="1" applyFill="0" applyBorder="1" applyAlignment="1" applyProtection="0">
      <alignment vertical="top" wrapText="1"/>
    </xf>
    <xf numFmtId="0" fontId="0" fillId="7" borderId="53" applyNumberFormat="0" applyFont="1" applyFill="1" applyBorder="1" applyAlignment="1" applyProtection="0">
      <alignment vertical="top" wrapText="1"/>
    </xf>
    <xf numFmtId="0" fontId="4" fillId="5" borderId="4" applyNumberFormat="1" applyFont="1" applyFill="1" applyBorder="1" applyAlignment="1" applyProtection="0">
      <alignment horizontal="center" vertical="center" wrapText="1"/>
    </xf>
    <xf numFmtId="0" fontId="4" fillId="5" borderId="40" applyNumberFormat="1" applyFont="1" applyFill="1" applyBorder="1" applyAlignment="1" applyProtection="0">
      <alignment horizontal="center" vertical="center" wrapText="1"/>
    </xf>
    <xf numFmtId="0" fontId="5" fillId="7" borderId="51" applyNumberFormat="0" applyFont="1" applyFill="1" applyBorder="1" applyAlignment="1" applyProtection="0">
      <alignment horizontal="center" vertical="center" wrapText="1"/>
    </xf>
    <xf numFmtId="59" fontId="5" borderId="4" applyNumberFormat="1" applyFont="1" applyFill="0" applyBorder="1" applyAlignment="1" applyProtection="0">
      <alignment horizontal="center" vertical="center" wrapText="1"/>
    </xf>
    <xf numFmtId="0" fontId="5" fillId="7" borderId="53" applyNumberFormat="0" applyFont="1" applyFill="1" applyBorder="1" applyAlignment="1" applyProtection="0">
      <alignment horizontal="center" vertical="center" wrapText="1"/>
    </xf>
    <xf numFmtId="0" fontId="5" fillId="11" borderId="5" applyNumberFormat="1" applyFont="1" applyFill="1" applyBorder="1" applyAlignment="1" applyProtection="0">
      <alignment horizontal="center" vertical="center" wrapText="1"/>
    </xf>
    <xf numFmtId="59" fontId="5" fillId="11" borderId="5" applyNumberFormat="1" applyFont="1" applyFill="1" applyBorder="1" applyAlignment="1" applyProtection="0">
      <alignment horizontal="center" vertical="center" wrapText="1"/>
    </xf>
    <xf numFmtId="59" fontId="5" fillId="11" borderId="39" applyNumberFormat="1" applyFont="1" applyFill="1" applyBorder="1" applyAlignment="1" applyProtection="0">
      <alignment horizontal="center" vertical="center" wrapText="1"/>
    </xf>
    <xf numFmtId="59" fontId="5" fillId="11" borderId="41" applyNumberFormat="1" applyFont="1" applyFill="1" applyBorder="1" applyAlignment="1" applyProtection="0">
      <alignment horizontal="center" vertical="center" wrapText="1"/>
    </xf>
    <xf numFmtId="59" fontId="5" fillId="11" borderId="4" applyNumberFormat="1" applyFont="1" applyFill="1" applyBorder="1" applyAlignment="1" applyProtection="0">
      <alignment horizontal="center" vertical="center" wrapText="1"/>
    </xf>
    <xf numFmtId="59" fontId="5" fillId="11" borderId="6" applyNumberFormat="1" applyFont="1" applyFill="1" applyBorder="1" applyAlignment="1" applyProtection="0">
      <alignment horizontal="center" vertical="center" wrapText="1"/>
    </xf>
    <xf numFmtId="0" fontId="4" fillId="5" borderId="55" applyNumberFormat="1" applyFont="1" applyFill="1" applyBorder="1" applyAlignment="1" applyProtection="0">
      <alignment horizontal="center" vertical="center" wrapText="1"/>
    </xf>
    <xf numFmtId="0" fontId="5" borderId="56" applyNumberFormat="1" applyFont="1" applyFill="0" applyBorder="1" applyAlignment="1" applyProtection="0">
      <alignment horizontal="center" vertical="center" wrapText="1"/>
    </xf>
    <xf numFmtId="49" fontId="9" borderId="5"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49" fontId="12" fillId="5" borderId="57" applyNumberFormat="1" applyFont="1" applyFill="1" applyBorder="1" applyAlignment="1" applyProtection="0">
      <alignment horizontal="center" vertical="center" wrapText="1"/>
    </xf>
    <xf numFmtId="49" fontId="12" fillId="5" borderId="21" applyNumberFormat="1" applyFont="1" applyFill="1" applyBorder="1" applyAlignment="1" applyProtection="0">
      <alignment horizontal="center" vertical="center" wrapText="1"/>
    </xf>
    <xf numFmtId="0" fontId="15" fillId="5" borderId="58" applyNumberFormat="0" applyFont="1" applyFill="1" applyBorder="1" applyAlignment="1" applyProtection="0">
      <alignment vertical="top" wrapText="1"/>
    </xf>
    <xf numFmtId="0" fontId="4" fillId="5" borderId="59" applyNumberFormat="1" applyFont="1" applyFill="1" applyBorder="1" applyAlignment="1" applyProtection="0">
      <alignment horizontal="center" vertical="center" wrapText="1"/>
    </xf>
    <xf numFmtId="0" fontId="5" borderId="60" applyNumberFormat="1" applyFont="1" applyFill="0" applyBorder="1" applyAlignment="1" applyProtection="0">
      <alignment horizontal="center" vertical="center" wrapText="1"/>
    </xf>
    <xf numFmtId="0" fontId="5" borderId="61" applyNumberFormat="1" applyFont="1" applyFill="0" applyBorder="1" applyAlignment="1" applyProtection="0">
      <alignment horizontal="center" vertical="center" wrapText="1"/>
    </xf>
    <xf numFmtId="49" fontId="4" fillId="5" borderId="59" applyNumberFormat="1" applyFont="1" applyFill="1" applyBorder="1" applyAlignment="1" applyProtection="0">
      <alignment horizontal="center" vertical="center" wrapText="1"/>
    </xf>
    <xf numFmtId="0" fontId="9" borderId="61" applyNumberFormat="0" applyFont="1" applyFill="0" applyBorder="1" applyAlignment="1" applyProtection="0">
      <alignment horizontal="left" vertical="center"/>
    </xf>
    <xf numFmtId="49" fontId="4" borderId="36" applyNumberFormat="1" applyFont="1" applyFill="0" applyBorder="1" applyAlignment="1" applyProtection="0">
      <alignment horizontal="center" vertical="center" wrapText="1"/>
    </xf>
    <xf numFmtId="49" fontId="9" borderId="61" applyNumberFormat="1" applyFont="1" applyFill="0" applyBorder="1" applyAlignment="1" applyProtection="0">
      <alignment horizontal="left" vertical="center"/>
    </xf>
    <xf numFmtId="49" fontId="14" fillId="5" borderId="59" applyNumberFormat="1" applyFont="1" applyFill="1" applyBorder="1" applyAlignment="1" applyProtection="0">
      <alignment horizontal="center" vertical="center" wrapText="1"/>
    </xf>
    <xf numFmtId="59" fontId="5" borderId="61" applyNumberFormat="1" applyFont="1" applyFill="0" applyBorder="1" applyAlignment="1" applyProtection="0">
      <alignment horizontal="center" vertical="center" wrapText="1"/>
    </xf>
    <xf numFmtId="49" fontId="14" fillId="5" borderId="62" applyNumberFormat="1" applyFont="1" applyFill="1" applyBorder="1" applyAlignment="1" applyProtection="0">
      <alignment horizontal="center" vertical="center" wrapText="1"/>
    </xf>
    <xf numFmtId="59" fontId="5" borderId="63" applyNumberFormat="1" applyFont="1" applyFill="0" applyBorder="1" applyAlignment="1" applyProtection="0">
      <alignment horizontal="center" vertical="center" wrapText="1"/>
    </xf>
    <xf numFmtId="49" fontId="14" fillId="5" borderId="44"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59" fontId="5" fillId="8" borderId="29" applyNumberFormat="1" applyFont="1" applyFill="1" applyBorder="1" applyAlignment="1" applyProtection="0">
      <alignment horizontal="center" vertical="center" wrapText="1"/>
    </xf>
    <xf numFmtId="0" fontId="4" fillId="5" borderId="64" applyNumberFormat="1" applyFont="1" applyFill="1" applyBorder="1" applyAlignment="1" applyProtection="0">
      <alignment horizontal="center" vertical="center" wrapText="1"/>
    </xf>
    <xf numFmtId="0" fontId="5" borderId="31" applyNumberFormat="1" applyFont="1" applyFill="0" applyBorder="1" applyAlignment="1" applyProtection="0">
      <alignment horizontal="center" vertical="center" wrapText="1"/>
    </xf>
    <xf numFmtId="59" fontId="5" borderId="65" applyNumberFormat="1" applyFont="1" applyFill="0" applyBorder="1" applyAlignment="1" applyProtection="0">
      <alignment horizontal="center" vertical="center" wrapText="1"/>
    </xf>
    <xf numFmtId="0" fontId="4" fillId="5" borderId="66" applyNumberFormat="1" applyFont="1" applyFill="1" applyBorder="1" applyAlignment="1" applyProtection="0">
      <alignment horizontal="center" vertical="center" wrapText="1"/>
    </xf>
    <xf numFmtId="49" fontId="4" fillId="5" borderId="4" applyNumberFormat="1" applyFont="1" applyFill="1" applyBorder="1" applyAlignment="1" applyProtection="0">
      <alignment horizontal="center" vertical="center" wrapText="1"/>
    </xf>
    <xf numFmtId="49" fontId="4" fillId="5" borderId="40" applyNumberFormat="1" applyFont="1" applyFill="1" applyBorder="1" applyAlignment="1" applyProtection="0">
      <alignment horizontal="center" vertical="center" wrapText="1"/>
    </xf>
    <xf numFmtId="49" fontId="14" fillId="5" borderId="9"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borderId="58" applyNumberFormat="0" applyFont="1" applyFill="0" applyBorder="1" applyAlignment="1" applyProtection="0">
      <alignment vertical="top" wrapText="1"/>
    </xf>
    <xf numFmtId="0" fontId="4" fillId="11" borderId="40" applyNumberFormat="1" applyFont="1" applyFill="1" applyBorder="1" applyAlignment="1" applyProtection="0">
      <alignment horizontal="center" vertical="center" wrapText="1"/>
    </xf>
    <xf numFmtId="0" fontId="9" borderId="40" applyNumberFormat="0" applyFont="1" applyFill="0" applyBorder="1" applyAlignment="1" applyProtection="0">
      <alignment horizontal="left" vertical="center"/>
    </xf>
    <xf numFmtId="49" fontId="9" borderId="40"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4" fillId="5" borderId="59" applyNumberFormat="0" applyFont="1" applyFill="1" applyBorder="1" applyAlignment="1" applyProtection="0">
      <alignment horizontal="center" vertical="center" wrapText="1"/>
    </xf>
    <xf numFmtId="0" fontId="5" borderId="61" applyNumberFormat="0" applyFont="1" applyFill="0" applyBorder="1" applyAlignment="1" applyProtection="0">
      <alignment horizontal="left" vertical="center"/>
    </xf>
    <xf numFmtId="59" fontId="5" borderId="5" applyNumberFormat="1" applyFont="1" applyFill="0" applyBorder="1" applyAlignment="1" applyProtection="0">
      <alignment horizontal="left" vertical="center"/>
    </xf>
    <xf numFmtId="49" fontId="5" borderId="61" applyNumberFormat="1" applyFont="1" applyFill="0" applyBorder="1" applyAlignment="1" applyProtection="0">
      <alignment horizontal="left" vertical="center"/>
    </xf>
    <xf numFmtId="0" fontId="4" fillId="5" borderId="62" applyNumberFormat="0" applyFont="1" applyFill="1" applyBorder="1" applyAlignment="1" applyProtection="0">
      <alignment horizontal="center" vertical="center" wrapText="1"/>
    </xf>
    <xf numFmtId="0" fontId="5" borderId="63" applyNumberFormat="0" applyFont="1" applyFill="0" applyBorder="1" applyAlignment="1" applyProtection="0">
      <alignment horizontal="center" vertical="center" wrapText="1"/>
    </xf>
    <xf numFmtId="0" fontId="5" borderId="42" applyNumberFormat="0" applyFont="1" applyFill="0" applyBorder="1" applyAlignment="1" applyProtection="0">
      <alignment horizontal="center" vertical="center" wrapText="1"/>
    </xf>
    <xf numFmtId="0" fontId="5" borderId="8"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5" fillId="9" borderId="5" applyNumberFormat="1" applyFont="1" applyFill="1" applyBorder="1" applyAlignment="1" applyProtection="0">
      <alignment horizontal="center" vertical="center" wrapText="1"/>
    </xf>
    <xf numFmtId="59" fontId="5" fillId="9" borderId="5" applyNumberFormat="1" applyFont="1" applyFill="1" applyBorder="1" applyAlignment="1" applyProtection="0">
      <alignment horizontal="center" vertical="center" wrapText="1"/>
    </xf>
    <xf numFmtId="59" fontId="5" fillId="9" borderId="39" applyNumberFormat="1" applyFont="1" applyFill="1" applyBorder="1" applyAlignment="1" applyProtection="0">
      <alignment horizontal="center" vertical="center" wrapText="1"/>
    </xf>
    <xf numFmtId="59" fontId="5" fillId="9" borderId="41" applyNumberFormat="1" applyFont="1" applyFill="1" applyBorder="1" applyAlignment="1" applyProtection="0">
      <alignment horizontal="center" vertical="center" wrapText="1"/>
    </xf>
    <xf numFmtId="0" fontId="5" borderId="45"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5" fillId="8" borderId="5" applyNumberFormat="1" applyFont="1" applyFill="1" applyBorder="1" applyAlignment="1" applyProtection="0">
      <alignment horizontal="center" vertical="center" wrapText="1"/>
    </xf>
    <xf numFmtId="59" fontId="5" fillId="8" borderId="5" applyNumberFormat="1" applyFont="1" applyFill="1" applyBorder="1" applyAlignment="1" applyProtection="0">
      <alignment horizontal="center" vertical="center" wrapText="1"/>
    </xf>
    <xf numFmtId="59" fontId="5" fillId="8" borderId="39" applyNumberFormat="1" applyFont="1" applyFill="1" applyBorder="1" applyAlignment="1" applyProtection="0">
      <alignment horizontal="center" vertical="center" wrapText="1"/>
    </xf>
    <xf numFmtId="59" fontId="5" fillId="8" borderId="41"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7" borderId="4" applyNumberFormat="0" applyFont="1" applyFill="0" applyBorder="1" applyAlignment="1" applyProtection="0">
      <alignment horizontal="center" vertical="center" wrapText="1"/>
    </xf>
    <xf numFmtId="0" fontId="7" borderId="6" applyNumberFormat="0" applyFont="1" applyFill="0" applyBorder="1" applyAlignment="1" applyProtection="0">
      <alignment horizontal="center" vertical="center" wrapText="1"/>
    </xf>
    <xf numFmtId="59" fontId="5" borderId="46"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borderId="67" applyNumberFormat="0" applyFont="1" applyFill="0" applyBorder="1" applyAlignment="1" applyProtection="0">
      <alignment vertical="top" wrapText="1"/>
    </xf>
    <xf numFmtId="0" fontId="4" borderId="4"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borderId="41" applyNumberFormat="0" applyFont="1" applyFill="0"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5" fillId="5" borderId="67" applyNumberFormat="0" applyFont="1" applyFill="1" applyBorder="1" applyAlignment="1" applyProtection="0">
      <alignment vertical="top" wrapText="1"/>
    </xf>
    <xf numFmtId="0" fontId="4" fillId="5" borderId="68" applyNumberFormat="1" applyFont="1" applyFill="1" applyBorder="1" applyAlignment="1" applyProtection="0">
      <alignment horizontal="center" vertical="center" wrapText="1"/>
    </xf>
    <xf numFmtId="0" fontId="5" borderId="61"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4" borderId="69"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5" borderId="41"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4" borderId="4" applyNumberFormat="0" applyFont="1" applyFill="0" applyBorder="1" applyAlignment="1" applyProtection="0">
      <alignment horizontal="center" vertical="center" wrapText="1"/>
    </xf>
    <xf numFmtId="0" fontId="14" borderId="40" applyNumberFormat="0" applyFont="1" applyFill="0" applyBorder="1" applyAlignment="1" applyProtection="0">
      <alignment horizontal="center" vertical="center" wrapText="1"/>
    </xf>
    <xf numFmtId="0" fontId="5" fillId="6" borderId="70" applyNumberFormat="0" applyFont="1" applyFill="1" applyBorder="1" applyAlignment="1" applyProtection="0">
      <alignment horizontal="center" vertical="center" wrapText="1"/>
    </xf>
    <xf numFmtId="0" fontId="5" borderId="5" applyNumberFormat="0" applyFont="1" applyFill="0" applyBorder="1" applyAlignment="1" applyProtection="0">
      <alignment horizontal="left" vertical="center"/>
    </xf>
    <xf numFmtId="0" fontId="4" borderId="9" applyNumberFormat="0" applyFont="1" applyFill="0" applyBorder="1" applyAlignment="1" applyProtection="0">
      <alignment horizontal="center" vertical="center" wrapText="1"/>
    </xf>
    <xf numFmtId="0" fontId="5" borderId="7" applyNumberFormat="0" applyFont="1" applyFill="0" applyBorder="1" applyAlignment="1" applyProtection="0">
      <alignment horizontal="left" vertical="center"/>
    </xf>
    <xf numFmtId="0" fontId="4" borderId="44"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5" borderId="5" applyNumberFormat="1" applyFont="1" applyFill="0" applyBorder="1" applyAlignment="1" applyProtection="0">
      <alignment horizontal="center"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59" fontId="5" fillId="8" borderId="6"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4" borderId="4" applyNumberFormat="0" applyFont="1" applyFill="0" applyBorder="1" applyAlignment="1" applyProtection="0">
      <alignment horizontal="left" vertical="center"/>
    </xf>
    <xf numFmtId="0" fontId="4" borderId="40" applyNumberFormat="0" applyFont="1" applyFill="0" applyBorder="1" applyAlignment="1" applyProtection="0">
      <alignment horizontal="left" vertical="center"/>
    </xf>
    <xf numFmtId="49" fontId="4" borderId="4" applyNumberFormat="1" applyFont="1" applyFill="0" applyBorder="1" applyAlignment="1" applyProtection="0">
      <alignment horizontal="left" vertical="center"/>
    </xf>
    <xf numFmtId="49" fontId="4" borderId="40"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4" borderId="4" applyNumberFormat="1" applyFont="1" applyFill="0" applyBorder="1" applyAlignment="1" applyProtection="0">
      <alignment horizontal="left" vertical="center"/>
    </xf>
    <xf numFmtId="49" fontId="14" borderId="40"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bdc0bf"/>
      <rgbColor rgb="ffa5a5a5"/>
      <rgbColor rgb="fffefffe"/>
      <rgbColor rgb="33d5d5d5"/>
      <rgbColor rgb="ffb8b8b8"/>
      <rgbColor rgb="ff0075b9"/>
      <rgbColor rgb="ffb41700"/>
      <rgbColor rgb="ffdbdbdb"/>
      <rgbColor rgb="fff2f4f3"/>
      <rgbColor rgb="ffffe5e2"/>
      <rgbColor rgb="fffffac9"/>
      <rgbColor rgb="fffffac8"/>
      <rgbColor rgb="ffd5d5d5"/>
      <rgbColor rgb="ff3f3f3f"/>
      <rgbColor rgb="ff919191"/>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 Id="rId40" Type="http://schemas.openxmlformats.org/officeDocument/2006/relationships/worksheet" Target="worksheets/sheet37.xml"/><Relationship Id="rId41" Type="http://schemas.openxmlformats.org/officeDocument/2006/relationships/worksheet" Target="worksheets/sheet38.xml"/><Relationship Id="rId42" Type="http://schemas.openxmlformats.org/officeDocument/2006/relationships/worksheet" Target="worksheets/sheet39.xml"/><Relationship Id="rId43" Type="http://schemas.openxmlformats.org/officeDocument/2006/relationships/worksheet" Target="worksheets/sheet40.xml"/><Relationship Id="rId44" Type="http://schemas.openxmlformats.org/officeDocument/2006/relationships/worksheet" Target="worksheets/sheet41.xml"/><Relationship Id="rId45" Type="http://schemas.openxmlformats.org/officeDocument/2006/relationships/worksheet" Target="worksheets/sheet42.xml"/><Relationship Id="rId46" Type="http://schemas.openxmlformats.org/officeDocument/2006/relationships/worksheet" Target="worksheets/sheet43.xml"/><Relationship Id="rId47" Type="http://schemas.openxmlformats.org/officeDocument/2006/relationships/worksheet" Target="worksheets/sheet44.xml"/><Relationship Id="rId48" Type="http://schemas.openxmlformats.org/officeDocument/2006/relationships/worksheet" Target="worksheets/sheet45.xml"/><Relationship Id="rId49" Type="http://schemas.openxmlformats.org/officeDocument/2006/relationships/worksheet" Target="worksheets/sheet46.xml"/><Relationship Id="rId50" Type="http://schemas.openxmlformats.org/officeDocument/2006/relationships/worksheet" Target="worksheets/sheet47.xml"/><Relationship Id="rId51" Type="http://schemas.openxmlformats.org/officeDocument/2006/relationships/worksheet" Target="worksheets/sheet48.xml"/><Relationship Id="rId52" Type="http://schemas.openxmlformats.org/officeDocument/2006/relationships/worksheet" Target="worksheets/sheet49.xml"/><Relationship Id="rId53" Type="http://schemas.openxmlformats.org/officeDocument/2006/relationships/worksheet" Target="worksheets/sheet50.xml"/><Relationship Id="rId54" Type="http://schemas.openxmlformats.org/officeDocument/2006/relationships/worksheet" Target="worksheets/sheet51.xml"/><Relationship Id="rId55" Type="http://schemas.openxmlformats.org/officeDocument/2006/relationships/worksheet" Target="worksheets/sheet52.xml"/><Relationship Id="rId56" Type="http://schemas.openxmlformats.org/officeDocument/2006/relationships/worksheet" Target="worksheets/sheet53.xml"/><Relationship Id="rId57" Type="http://schemas.openxmlformats.org/officeDocument/2006/relationships/worksheet" Target="worksheets/sheet54.xml"/><Relationship Id="rId58" Type="http://schemas.openxmlformats.org/officeDocument/2006/relationships/worksheet" Target="worksheets/sheet55.xml"/><Relationship Id="rId59" Type="http://schemas.openxmlformats.org/officeDocument/2006/relationships/worksheet" Target="worksheets/sheet56.xml"/><Relationship Id="rId60" Type="http://schemas.openxmlformats.org/officeDocument/2006/relationships/worksheet" Target="worksheets/sheet57.xml"/><Relationship Id="rId61" Type="http://schemas.openxmlformats.org/officeDocument/2006/relationships/worksheet" Target="worksheets/sheet58.xml"/><Relationship Id="rId62" Type="http://schemas.openxmlformats.org/officeDocument/2006/relationships/worksheet" Target="worksheets/sheet59.xml"/><Relationship Id="rId63" Type="http://schemas.openxmlformats.org/officeDocument/2006/relationships/worksheet" Target="worksheets/sheet60.xml"/><Relationship Id="rId64" Type="http://schemas.openxmlformats.org/officeDocument/2006/relationships/worksheet" Target="worksheets/sheet61.xml"/><Relationship Id="rId65" Type="http://schemas.openxmlformats.org/officeDocument/2006/relationships/worksheet" Target="worksheets/sheet62.xml"/><Relationship Id="rId66" Type="http://schemas.openxmlformats.org/officeDocument/2006/relationships/worksheet" Target="worksheets/sheet63.xml"/><Relationship Id="rId67" Type="http://schemas.openxmlformats.org/officeDocument/2006/relationships/worksheet" Target="worksheets/sheet64.xml"/><Relationship Id="rId68" Type="http://schemas.openxmlformats.org/officeDocument/2006/relationships/worksheet" Target="worksheets/sheet65.xml"/><Relationship Id="rId69" Type="http://schemas.openxmlformats.org/officeDocument/2006/relationships/worksheet" Target="worksheets/sheet66.xml"/><Relationship Id="rId70" Type="http://schemas.openxmlformats.org/officeDocument/2006/relationships/worksheet" Target="worksheets/sheet67.xml"/><Relationship Id="rId71" Type="http://schemas.openxmlformats.org/officeDocument/2006/relationships/worksheet" Target="worksheets/sheet68.xml"/><Relationship Id="rId72" Type="http://schemas.openxmlformats.org/officeDocument/2006/relationships/worksheet" Target="worksheets/sheet69.xml"/><Relationship Id="rId73" Type="http://schemas.openxmlformats.org/officeDocument/2006/relationships/worksheet" Target="worksheets/sheet70.xml"/><Relationship Id="rId74" Type="http://schemas.openxmlformats.org/officeDocument/2006/relationships/worksheet" Target="worksheets/sheet71.xml"/><Relationship Id="rId75" Type="http://schemas.openxmlformats.org/officeDocument/2006/relationships/worksheet" Target="worksheets/sheet72.xml"/><Relationship Id="rId76" Type="http://schemas.openxmlformats.org/officeDocument/2006/relationships/worksheet" Target="worksheets/sheet73.xml"/><Relationship Id="rId77" Type="http://schemas.openxmlformats.org/officeDocument/2006/relationships/worksheet" Target="worksheets/sheet74.xml"/><Relationship Id="rId78" Type="http://schemas.openxmlformats.org/officeDocument/2006/relationships/worksheet" Target="worksheets/sheet75.xml"/><Relationship Id="rId79" Type="http://schemas.openxmlformats.org/officeDocument/2006/relationships/worksheet" Target="worksheets/sheet76.xml"/><Relationship Id="rId80" Type="http://schemas.openxmlformats.org/officeDocument/2006/relationships/worksheet" Target="worksheets/sheet77.xml"/><Relationship Id="rId81" Type="http://schemas.openxmlformats.org/officeDocument/2006/relationships/worksheet" Target="worksheets/sheet78.xml"/><Relationship Id="rId82" Type="http://schemas.openxmlformats.org/officeDocument/2006/relationships/worksheet" Target="worksheets/sheet79.xml"/><Relationship Id="rId83" Type="http://schemas.openxmlformats.org/officeDocument/2006/relationships/worksheet" Target="worksheets/sheet80.xml"/><Relationship Id="rId84" Type="http://schemas.openxmlformats.org/officeDocument/2006/relationships/worksheet" Target="worksheets/sheet81.xml"/><Relationship Id="rId85" Type="http://schemas.openxmlformats.org/officeDocument/2006/relationships/worksheet" Target="worksheets/sheet82.xml"/><Relationship Id="rId86" Type="http://schemas.openxmlformats.org/officeDocument/2006/relationships/worksheet" Target="worksheets/sheet83.xml"/><Relationship Id="rId87" Type="http://schemas.openxmlformats.org/officeDocument/2006/relationships/worksheet" Target="worksheets/sheet84.xml"/><Relationship Id="rId88" Type="http://schemas.openxmlformats.org/officeDocument/2006/relationships/worksheet" Target="worksheets/sheet85.xml"/><Relationship Id="rId89" Type="http://schemas.openxmlformats.org/officeDocument/2006/relationships/worksheet" Target="worksheets/sheet86.xml"/><Relationship Id="rId90" Type="http://schemas.openxmlformats.org/officeDocument/2006/relationships/worksheet" Target="worksheets/sheet87.xml"/><Relationship Id="rId91" Type="http://schemas.openxmlformats.org/officeDocument/2006/relationships/worksheet" Target="worksheets/sheet88.xml"/><Relationship Id="rId92" Type="http://schemas.openxmlformats.org/officeDocument/2006/relationships/worksheet" Target="worksheets/sheet89.xml"/><Relationship Id="rId93" Type="http://schemas.openxmlformats.org/officeDocument/2006/relationships/worksheet" Target="worksheets/sheet90.xml"/><Relationship Id="rId94" Type="http://schemas.openxmlformats.org/officeDocument/2006/relationships/worksheet" Target="worksheets/sheet91.xml"/><Relationship Id="rId95" Type="http://schemas.openxmlformats.org/officeDocument/2006/relationships/worksheet" Target="worksheets/sheet92.xml"/><Relationship Id="rId96" Type="http://schemas.openxmlformats.org/officeDocument/2006/relationships/worksheet" Target="worksheets/sheet93.xml"/><Relationship Id="rId97" Type="http://schemas.openxmlformats.org/officeDocument/2006/relationships/worksheet" Target="worksheets/sheet94.xml"/><Relationship Id="rId98" Type="http://schemas.openxmlformats.org/officeDocument/2006/relationships/worksheet" Target="worksheets/sheet95.xml"/><Relationship Id="rId99" Type="http://schemas.openxmlformats.org/officeDocument/2006/relationships/worksheet" Target="worksheets/sheet96.xml"/><Relationship Id="rId100" Type="http://schemas.openxmlformats.org/officeDocument/2006/relationships/worksheet" Target="worksheets/sheet97.xml"/><Relationship Id="rId101" Type="http://schemas.openxmlformats.org/officeDocument/2006/relationships/worksheet" Target="worksheets/sheet98.xml"/><Relationship Id="rId102" Type="http://schemas.openxmlformats.org/officeDocument/2006/relationships/worksheet" Target="worksheets/sheet99.xml"/><Relationship Id="rId103" Type="http://schemas.openxmlformats.org/officeDocument/2006/relationships/worksheet" Target="worksheets/sheet100.xml"/><Relationship Id="rId104" Type="http://schemas.openxmlformats.org/officeDocument/2006/relationships/worksheet" Target="worksheets/sheet101.xml"/><Relationship Id="rId105" Type="http://schemas.openxmlformats.org/officeDocument/2006/relationships/worksheet" Target="worksheets/sheet102.xml"/><Relationship Id="rId106" Type="http://schemas.openxmlformats.org/officeDocument/2006/relationships/worksheet" Target="worksheets/sheet103.xml"/><Relationship Id="rId107" Type="http://schemas.openxmlformats.org/officeDocument/2006/relationships/worksheet" Target="worksheets/sheet104.xml"/><Relationship Id="rId108" Type="http://schemas.openxmlformats.org/officeDocument/2006/relationships/worksheet" Target="worksheets/sheet105.xml"/><Relationship Id="rId109" Type="http://schemas.openxmlformats.org/officeDocument/2006/relationships/worksheet" Target="worksheets/sheet106.xml"/><Relationship Id="rId110" Type="http://schemas.openxmlformats.org/officeDocument/2006/relationships/worksheet" Target="worksheets/sheet107.xml"/><Relationship Id="rId111" Type="http://schemas.openxmlformats.org/officeDocument/2006/relationships/worksheet" Target="worksheets/sheet108.xml"/><Relationship Id="rId112" Type="http://schemas.openxmlformats.org/officeDocument/2006/relationships/worksheet" Target="worksheets/sheet109.xml"/><Relationship Id="rId113" Type="http://schemas.openxmlformats.org/officeDocument/2006/relationships/worksheet" Target="worksheets/sheet110.xml"/><Relationship Id="rId114" Type="http://schemas.openxmlformats.org/officeDocument/2006/relationships/worksheet" Target="worksheets/sheet111.xml"/><Relationship Id="rId115" Type="http://schemas.openxmlformats.org/officeDocument/2006/relationships/worksheet" Target="worksheets/sheet112.xml"/><Relationship Id="rId116" Type="http://schemas.openxmlformats.org/officeDocument/2006/relationships/worksheet" Target="worksheets/sheet113.xml"/><Relationship Id="rId117" Type="http://schemas.openxmlformats.org/officeDocument/2006/relationships/worksheet" Target="worksheets/sheet114.xml"/><Relationship Id="rId118" Type="http://schemas.openxmlformats.org/officeDocument/2006/relationships/worksheet" Target="worksheets/sheet115.xml"/></Relationships>

</file>

<file path=xl/charts/chart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10th percentile of RAW minima 20 years before and after AWS original and/or replacement probe                 at 102 ACORN stations</a:t>
            </a:r>
          </a:p>
        </c:rich>
      </c:tx>
      <c:layout>
        <c:manualLayout>
          <c:xMode val="edge"/>
          <c:yMode val="edge"/>
          <c:x val="0"/>
          <c:y val="0"/>
          <c:w val="1"/>
          <c:h val="0.143914"/>
        </c:manualLayout>
      </c:layout>
      <c:overlay val="1"/>
      <c:spPr>
        <a:noFill/>
        <a:effectLst/>
      </c:spPr>
    </c:title>
    <c:autoTitleDeleted val="1"/>
    <c:plotArea>
      <c:layout>
        <c:manualLayout>
          <c:layoutTarget val="inner"/>
          <c:xMode val="edge"/>
          <c:yMode val="edge"/>
          <c:x val="0.0660455"/>
          <c:y val="0.143914"/>
          <c:w val="0.878697"/>
          <c:h val="0.761022"/>
        </c:manualLayout>
      </c:layout>
      <c:lineChart>
        <c:grouping val="standard"/>
        <c:varyColors val="0"/>
        <c:ser>
          <c:idx val="0"/>
          <c:order val="0"/>
          <c:tx>
            <c:v>Average annual number of 10th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stations'!$B$2:$B$42</c:f>
              <c:numCache>
                <c:ptCount val="0"/>
              </c:numCache>
            </c:numRef>
          </c:val>
          <c:smooth val="0"/>
        </c:ser>
        <c:marker val="1"/>
        <c:axId val="2094734552"/>
        <c:axId val="2094734553"/>
      </c:lineChart>
      <c:lineChart>
        <c:grouping val="standard"/>
        <c:varyColors val="0"/>
        <c:ser>
          <c:idx val="1"/>
          <c:order val="1"/>
          <c:tx>
            <c:v>Average annual C temperature of 10th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stations'!$C$2:$C$42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min val="3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6"/>
          <c:min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0679852"/>
          <c:y val="0.144425"/>
          <c:w val="0.676965"/>
          <c:h val="0.0837593"/>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10th percentile of RAW minima before and after replacement probes at 57 ACORN stations                               </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60455"/>
          <c:y val="0.1096"/>
          <c:w val="0.878697"/>
          <c:h val="0.792027"/>
        </c:manualLayout>
      </c:layout>
      <c:lineChart>
        <c:grouping val="standard"/>
        <c:varyColors val="0"/>
        <c:ser>
          <c:idx val="0"/>
          <c:order val="0"/>
          <c:tx>
            <c:v>Average annual number of 10th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stations'!$I$2:$I$28</c:f>
              <c:numCache>
                <c:ptCount val="0"/>
              </c:numCache>
            </c:numRef>
          </c:val>
          <c:smooth val="0"/>
        </c:ser>
        <c:marker val="1"/>
        <c:axId val="2094734552"/>
        <c:axId val="2094734553"/>
      </c:lineChart>
      <c:lineChart>
        <c:grouping val="standard"/>
        <c:varyColors val="0"/>
        <c:ser>
          <c:idx val="1"/>
          <c:order val="1"/>
          <c:tx>
            <c:v>Average annual C temperature of 10th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stations'!$J$2:$J$28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min val="2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7"/>
          <c:min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7"/>
        <c:minorUnit val="0.285"/>
      </c:valAx>
      <c:spPr>
        <a:noFill/>
        <a:ln w="12700" cap="flat">
          <a:solidFill>
            <a:srgbClr val="000000"/>
          </a:solidFill>
          <a:prstDash val="solid"/>
          <a:miter lim="400000"/>
        </a:ln>
        <a:effectLst/>
      </c:spPr>
    </c:plotArea>
    <c:legend>
      <c:legendPos val="r"/>
      <c:layout>
        <c:manualLayout>
          <c:xMode val="edge"/>
          <c:yMode val="edge"/>
          <c:x val="0.0679852"/>
          <c:y val="0.110381"/>
          <c:w val="0.68472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Harbour'!$P$44:$P$73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Harbour'!$Q$44:$Q$73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1"/>
        <c:minorUnit val="3.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3"/>
          <c:min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185413"/>
          <c:y val="0.0740117"/>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Harbour'!$S$44:$S$73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Harbour'!$T$44:$T$73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2"/>
        <c:minorUnit val="0.26"/>
      </c:valAx>
      <c:spPr>
        <a:noFill/>
        <a:ln w="12700" cap="flat">
          <a:solidFill>
            <a:srgbClr val="000000"/>
          </a:solidFill>
          <a:prstDash val="solid"/>
          <a:miter lim="400000"/>
        </a:ln>
        <a:effectLst/>
      </c:spPr>
    </c:plotArea>
    <c:legend>
      <c:legendPos val="r"/>
      <c:layout>
        <c:manualLayout>
          <c:xMode val="edge"/>
          <c:yMode val="edge"/>
          <c:x val="0.185675"/>
          <c:y val="0.782328"/>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5665"/>
        </c:manualLayout>
      </c:layout>
      <c:overlay val="1"/>
      <c:spPr>
        <a:noFill/>
        <a:effectLst/>
      </c:spPr>
    </c:title>
    <c:autoTitleDeleted val="1"/>
    <c:plotArea>
      <c:layout>
        <c:manualLayout>
          <c:layoutTarget val="inner"/>
          <c:xMode val="edge"/>
          <c:yMode val="edge"/>
          <c:x val="0.0558569"/>
          <c:y val="0.0685665"/>
          <c:w val="0.88828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Harbour'!$V$44:$V$73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Harbour'!$W$44:$W$73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0111"/>
          <c:y val="0.0695749"/>
          <c:w val="0.625484"/>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'Cunderdin'!$P$28:$P$68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'Cunderdin'!$Q$28:$Q$68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9"/>
        <c:minorUnit val="0.45"/>
      </c:valAx>
      <c:spPr>
        <a:noFill/>
        <a:ln w="12700" cap="flat">
          <a:solidFill>
            <a:srgbClr val="000000"/>
          </a:solidFill>
          <a:prstDash val="solid"/>
          <a:miter lim="400000"/>
        </a:ln>
        <a:effectLst/>
      </c:spPr>
    </c:plotArea>
    <c:legend>
      <c:legendPos val="r"/>
      <c:layout>
        <c:manualLayout>
          <c:xMode val="edge"/>
          <c:yMode val="edge"/>
          <c:x val="0.190894"/>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'Cunderdin'!$S$28:$S$68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'Cunderdin'!$T$28:$T$68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23"/>
        <c:minorUnit val="0.615"/>
      </c:valAx>
      <c:spPr>
        <a:noFill/>
        <a:ln w="12700" cap="flat">
          <a:solidFill>
            <a:srgbClr val="000000"/>
          </a:solidFill>
          <a:prstDash val="solid"/>
          <a:miter lim="400000"/>
        </a:ln>
        <a:effectLst/>
      </c:spPr>
    </c:plotArea>
    <c:legend>
      <c:legendPos val="r"/>
      <c:layout>
        <c:manualLayout>
          <c:xMode val="edge"/>
          <c:yMode val="edge"/>
          <c:x val="0.189082"/>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96055"/>
          <c:y val="0"/>
          <c:w val="0.82078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'Cunderdin'!$V$28:$V$68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'Cunderdin'!$W$28:$W$68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5.22"/>
        <c:minorUnit val="2.61"/>
      </c:valAx>
      <c:spPr>
        <a:noFill/>
        <a:ln w="12700" cap="flat">
          <a:solidFill>
            <a:srgbClr val="000000"/>
          </a:solidFill>
          <a:prstDash val="solid"/>
          <a:miter lim="400000"/>
        </a:ln>
        <a:effectLst/>
      </c:spPr>
    </c:plotArea>
    <c:legend>
      <c:legendPos val="r"/>
      <c:layout>
        <c:manualLayout>
          <c:xMode val="edge"/>
          <c:yMode val="edge"/>
          <c:x val="0.18095"/>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'Dalwallinu'!$P$23:$P$63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'Dalwallinu'!$Q$23:$Q$63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6"/>
        <c:minorUnit val="2.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5"/>
        <c:minorUnit val="0.275"/>
      </c:valAx>
      <c:spPr>
        <a:noFill/>
        <a:ln w="12700" cap="flat">
          <a:solidFill>
            <a:srgbClr val="000000"/>
          </a:solidFill>
          <a:prstDash val="solid"/>
          <a:miter lim="400000"/>
        </a:ln>
        <a:effectLst/>
      </c:spPr>
    </c:plotArea>
    <c:legend>
      <c:legendPos val="r"/>
      <c:layout>
        <c:manualLayout>
          <c:xMode val="edge"/>
          <c:yMode val="edge"/>
          <c:x val="0.190894"/>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'Dalwallinu'!$S$23:$S$63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'Dalwallinu'!$T$23:$T$63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1155"/>
          <c:y val="0.778741"/>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05061"/>
          <c:y val="0"/>
          <c:w val="0.838988"/>
          <c:h val="0.068084"/>
        </c:manualLayout>
      </c:layout>
      <c:overlay val="1"/>
      <c:spPr>
        <a:noFill/>
        <a:effectLst/>
      </c:spPr>
    </c:title>
    <c:autoTitleDeleted val="1"/>
    <c:plotArea>
      <c:layout>
        <c:manualLayout>
          <c:layoutTarget val="inner"/>
          <c:xMode val="edge"/>
          <c:yMode val="edge"/>
          <c:x val="0.0401612"/>
          <c:y val="0.068084"/>
          <c:w val="0.903053"/>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'Dalwallinu'!$V$23:$V$63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'Dalwallinu'!$W$23:$W$63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9"/>
        <c:minorUnit val="0.195"/>
      </c:valAx>
      <c:spPr>
        <a:noFill/>
        <a:ln w="12700" cap="flat">
          <a:solidFill>
            <a:srgbClr val="000000"/>
          </a:solidFill>
          <a:prstDash val="solid"/>
          <a:miter lim="400000"/>
        </a:ln>
        <a:effectLst/>
      </c:spPr>
    </c:plotArea>
    <c:legend>
      <c:legendPos val="r"/>
      <c:layout>
        <c:manualLayout>
          <c:xMode val="edge"/>
          <c:yMode val="edge"/>
          <c:x val="0.182188"/>
          <c:y val="0.780213"/>
          <c:w val="0.635883"/>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8.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0823"/>
          <c:y val="0.071692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5th percentile of RAW minima before and after replacement probes at 57 ACORN stations                               </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1386"/>
          <c:y val="0.1096"/>
          <c:w val="0.883458"/>
          <c:h val="0.792027"/>
        </c:manualLayout>
      </c:layout>
      <c:lineChart>
        <c:grouping val="standard"/>
        <c:varyColors val="0"/>
        <c:ser>
          <c:idx val="0"/>
          <c:order val="0"/>
          <c:tx>
            <c:v>Average annual number of 5th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stations'!$K$2:$K$28</c:f>
              <c:numCache>
                <c:ptCount val="0"/>
              </c:numCache>
            </c:numRef>
          </c:val>
          <c:smooth val="0"/>
        </c:ser>
        <c:marker val="1"/>
        <c:axId val="2094734552"/>
        <c:axId val="2094734553"/>
      </c:lineChart>
      <c:lineChart>
        <c:grouping val="standard"/>
        <c:varyColors val="0"/>
        <c:ser>
          <c:idx val="1"/>
          <c:order val="1"/>
          <c:tx>
            <c:v>Average annual C temperature of 5th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stations'!$L$2:$L$28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min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4.4"/>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14"/>
        <c:minorUnit val="0.57"/>
      </c:valAx>
      <c:spPr>
        <a:noFill/>
        <a:ln w="12700" cap="flat">
          <a:solidFill>
            <a:srgbClr val="000000"/>
          </a:solidFill>
          <a:prstDash val="solid"/>
          <a:miter lim="400000"/>
        </a:ln>
        <a:effectLst/>
      </c:spPr>
    </c:plotArea>
    <c:legend>
      <c:legendPos val="r"/>
      <c:layout>
        <c:manualLayout>
          <c:xMode val="edge"/>
          <c:yMode val="edge"/>
          <c:x val="0.0520889"/>
          <c:y val="0.110381"/>
          <c:w val="0.68843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4"/>
        <c:minorUnit val="2.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8"/>
          <c:min val="16.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181082"/>
          <c:y val="0.070010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96055"/>
          <c:y val="0"/>
          <c:w val="0.82078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9214"/>
          <c:y val="0.068776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5"/>
        <c:minorUnit val="0.1125"/>
      </c:valAx>
      <c:spPr>
        <a:noFill/>
        <a:ln w="12700" cap="flat">
          <a:solidFill>
            <a:srgbClr val="000000"/>
          </a:solidFill>
          <a:prstDash val="solid"/>
          <a:miter lim="400000"/>
        </a:ln>
        <a:effectLst/>
      </c:spPr>
    </c:plotArea>
    <c:legend>
      <c:legendPos val="r"/>
      <c:layout>
        <c:manualLayout>
          <c:xMode val="edge"/>
          <c:yMode val="edge"/>
          <c:x val="0.181614"/>
          <c:y val="0.777067"/>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202929"/>
          <c:y val="0.0674576"/>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51353"/>
          <c:y val="0"/>
          <c:w val="0.829729"/>
          <c:h val="0.068084"/>
        </c:manualLayout>
      </c:layout>
      <c:overlay val="1"/>
      <c:spPr>
        <a:noFill/>
        <a:effectLst/>
      </c:spPr>
    </c:title>
    <c:autoTitleDeleted val="1"/>
    <c:plotArea>
      <c:layout>
        <c:manualLayout>
          <c:layoutTarget val="inner"/>
          <c:xMode val="edge"/>
          <c:yMode val="edge"/>
          <c:x val="0.0605879"/>
          <c:y val="0.068084"/>
          <c:w val="0.8777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'Dubbo'!$P$73:$P$104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'Dubbo'!$Q$73:$Q$104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8"/>
          <c:min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90432"/>
          <c:y val="0.0706428"/>
          <c:w val="0.61807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'Dubbo'!$S$73:$S$104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'Dubbo'!$T$73:$T$104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2"/>
        <c:minorUnit val="3.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1873"/>
          <c:y val="0.0719736"/>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'Dubbo'!$V$73:$V$104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'Dubbo'!$W$73:$W$104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1"/>
        <c:minorUnit val="1.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202929"/>
          <c:y val="0.0702617"/>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6"/>
        <c:minorUnit val="3.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5"/>
        <c:minorUnit val="0.02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4"/>
        <c:minorUnit val="2.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1155"/>
          <c:y val="0.77704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1st percentile of RAW minima before and after replacement probes at 57 ACORN stations                               </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58602"/>
          <c:y val="0.1096"/>
          <c:w val="0.88828"/>
          <c:h val="0.792027"/>
        </c:manualLayout>
      </c:layout>
      <c:lineChart>
        <c:grouping val="standard"/>
        <c:varyColors val="0"/>
        <c:ser>
          <c:idx val="0"/>
          <c:order val="0"/>
          <c:tx>
            <c:v>Average annual number of 1st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stations'!$M$2:$M$28</c:f>
              <c:numCache>
                <c:ptCount val="0"/>
              </c:numCache>
            </c:numRef>
          </c:val>
          <c:smooth val="0"/>
        </c:ser>
        <c:marker val="1"/>
        <c:axId val="2094734552"/>
        <c:axId val="2094734553"/>
      </c:lineChart>
      <c:lineChart>
        <c:grouping val="standard"/>
        <c:varyColors val="0"/>
        <c:ser>
          <c:idx val="1"/>
          <c:order val="1"/>
          <c:tx>
            <c:v>Average annual C temperature of 1st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stations'!$N$2:$N$28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min val="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min val="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8"/>
        <c:minorUnit val="0.4"/>
      </c:valAx>
      <c:spPr>
        <a:noFill/>
        <a:ln w="12700" cap="flat">
          <a:solidFill>
            <a:srgbClr val="000000"/>
          </a:solidFill>
          <a:prstDash val="solid"/>
          <a:miter lim="400000"/>
        </a:ln>
        <a:effectLst/>
      </c:spPr>
    </c:plotArea>
    <c:legend>
      <c:legendPos val="r"/>
      <c:layout>
        <c:manualLayout>
          <c:xMode val="edge"/>
          <c:yMode val="edge"/>
          <c:x val="0.0578211"/>
          <c:y val="0.110381"/>
          <c:w val="0.692191"/>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95562"/>
          <c:y val="0.0674576"/>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'Esperance'!$P$83:$P$115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'Esperance'!$Q$83:$Q$115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6"/>
        <c:minorUnit val="2.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5.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'Esperance'!$S$83:$S$115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'Esperance'!$T$83:$T$115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7"/>
          <c:min val="4.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'Esperance'!$V$83:$V$115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'Esperance'!$W$83:$W$115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7518"/>
          <c:y val="0.07013"/>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'Eucla'!$P$68:$P$108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'Eucla'!$Q$68:$Q$108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8"/>
        <c:minorUnit val="4.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2673"/>
          <c:y val="0.073320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'Eucla'!$S$68:$S$108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'Eucla'!$T$68:$T$108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2934"/>
          <c:y val="0.0734245"/>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'Eucla'!$V$68:$V$108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'Eucla'!$W$68:$W$108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4"/>
          <c:min val="0.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8"/>
        <c:minorUnit val="0.24"/>
      </c:valAx>
      <c:spPr>
        <a:noFill/>
        <a:ln w="12700" cap="flat">
          <a:solidFill>
            <a:srgbClr val="000000"/>
          </a:solidFill>
          <a:prstDash val="solid"/>
          <a:miter lim="400000"/>
        </a:ln>
        <a:effectLst/>
      </c:spPr>
    </c:plotArea>
    <c:legend>
      <c:legendPos val="r"/>
      <c:layout>
        <c:manualLayout>
          <c:xMode val="edge"/>
          <c:yMode val="edge"/>
          <c:x val="0.182934"/>
          <c:y val="0.07209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'Forrest'!$P$48:$P$78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'Forrest'!$Q$48:$Q$78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1"/>
        <c:minorUnit val="0.205"/>
      </c:valAx>
      <c:spPr>
        <a:noFill/>
        <a:ln w="12700" cap="flat">
          <a:solidFill>
            <a:srgbClr val="000000"/>
          </a:solidFill>
          <a:prstDash val="solid"/>
          <a:miter lim="400000"/>
        </a:ln>
        <a:effectLst/>
      </c:spPr>
    </c:plotArea>
    <c:legend>
      <c:legendPos val="r"/>
      <c:layout>
        <c:manualLayout>
          <c:xMode val="edge"/>
          <c:yMode val="edge"/>
          <c:x val="0.190894"/>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'Forrest'!$S$47:$S$78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'Forrest'!$T$47:$T$78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91155"/>
          <c:y val="0.073612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'Forrest'!$V$47:$V$78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'Forrest'!$W$47:$W$78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9909"/>
          <c:y val="0.0674422"/>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'Adelaide'!$P$76:$P$115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'Adelaide'!$Q$76:$Q$115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min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4777"/>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609814"/>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Island'!$P$80:$P$115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Island'!$Q$80:$Q$115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6"/>
        <c:minorUnit val="5.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1669"/>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Island'!$S$80:$S$115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Island'!$T$80:$T$115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Island'!$V$80:$V$115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Island'!$W$80:$W$115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6282"/>
          <c:y val="0.07013"/>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'Gayndah'!$P$76:$P$115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'Gayndah'!$Q$76:$Q$115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'Gayndah'!$S$76:$S$115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'Gayndah'!$T$76:$T$115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'Gayndah'!$V$76:$V$115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'Gayndah'!$W$76:$W$115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93275"/>
          <c:y val="0.777409"/>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2.2"/>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02"/>
        <c:minorUnit val="0.51"/>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2.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29"/>
        <c:minorUnit val="0.645"/>
      </c:valAx>
      <c:spPr>
        <a:noFill/>
        <a:ln w="12700" cap="flat">
          <a:solidFill>
            <a:srgbClr val="000000"/>
          </a:solidFill>
          <a:prstDash val="solid"/>
          <a:miter lim="400000"/>
        </a:ln>
        <a:effectLst/>
      </c:spPr>
    </c:plotArea>
    <c:legend>
      <c:legendPos val="r"/>
      <c:layout>
        <c:manualLayout>
          <c:xMode val="edge"/>
          <c:yMode val="edge"/>
          <c:x val="0.189214"/>
          <c:y val="0.072814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8"/>
          <c:min val="1.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187518"/>
          <c:y val="0.0718453"/>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90894"/>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'Adelaide'!$S$76:$S$115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'Adelaide'!$T$76:$T$115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8"/>
        <c:minorUnit val="1.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5"/>
        <c:minorUnit val="0.025"/>
      </c:valAx>
      <c:spPr>
        <a:noFill/>
        <a:ln w="12700" cap="flat">
          <a:solidFill>
            <a:srgbClr val="000000"/>
          </a:solidFill>
          <a:prstDash val="solid"/>
          <a:miter lim="400000"/>
        </a:ln>
        <a:effectLst/>
      </c:spPr>
    </c:plotArea>
    <c:legend>
      <c:legendPos val="r"/>
      <c:layout>
        <c:manualLayout>
          <c:xMode val="edge"/>
          <c:yMode val="edge"/>
          <c:x val="0.192664"/>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91155"/>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204239"/>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'Giles'!$P$35:$P$68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'Giles'!$Q$35:$Q$68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90894"/>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'Giles'!$S$35:$S$68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'Giles'!$T$35:$T$68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min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2934"/>
          <c:y val="0.777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05061"/>
          <c:y val="0"/>
          <c:w val="0.838988"/>
          <c:h val="0.068084"/>
        </c:manualLayout>
      </c:layout>
      <c:overlay val="1"/>
      <c:spPr>
        <a:noFill/>
        <a:effectLst/>
      </c:spPr>
    </c:title>
    <c:autoTitleDeleted val="1"/>
    <c:plotArea>
      <c:layout>
        <c:manualLayout>
          <c:layoutTarget val="inner"/>
          <c:xMode val="edge"/>
          <c:yMode val="edge"/>
          <c:x val="0.0401612"/>
          <c:y val="0.068084"/>
          <c:w val="0.903053"/>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'Giles'!$V$35:$V$68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'Giles'!$W$35:$W$68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2188"/>
          <c:y val="0.0690412"/>
          <c:w val="0.635883"/>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'Grove'!$P$32:$P$70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'Grove'!$Q$32:$Q$70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6"/>
        <c:minorUnit val="4.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649"/>
          <c:y val="0.0705166"/>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'Grove'!$S$32:$S$70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'Grove'!$T$32:$T$70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8"/>
        <c:minorUnit val="1.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909"/>
          <c:y val="0.0717261"/>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'Grove'!$V$32:$V$70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'Grove'!$W$32:$W$70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6.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2"/>
        <c:minorUnit val="0.31"/>
      </c:valAx>
      <c:spPr>
        <a:noFill/>
        <a:ln w="12700" cap="flat">
          <a:solidFill>
            <a:srgbClr val="000000"/>
          </a:solidFill>
          <a:prstDash val="solid"/>
          <a:miter lim="400000"/>
        </a:ln>
        <a:effectLst/>
      </c:spPr>
    </c:plotArea>
    <c:legend>
      <c:legendPos val="r"/>
      <c:layout>
        <c:manualLayout>
          <c:xMode val="edge"/>
          <c:yMode val="edge"/>
          <c:x val="0.194293"/>
          <c:y val="0.0690412"/>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72549"/>
        </c:manualLayout>
      </c:layout>
      <c:overlay val="1"/>
      <c:spPr>
        <a:noFill/>
        <a:effectLst/>
      </c:spPr>
    </c:title>
    <c:autoTitleDeleted val="1"/>
    <c:plotArea>
      <c:layout>
        <c:manualLayout>
          <c:layoutTarget val="inner"/>
          <c:xMode val="edge"/>
          <c:yMode val="edge"/>
          <c:x val="0.0609814"/>
          <c:y val="0.072549"/>
          <c:w val="0.883465"/>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'Gunnedah'!$B$3:$B$77</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'Gunnedah'!$D$3:$D$77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'Gunnedah'!$G$3:$G$77</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'Gunnedah'!$I$3:$I$77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'Adelaide'!$V$76:$V$115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'Adelaide'!$W$76:$W$115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205723"/>
          <c:y val="0.069519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'Gunnedah'!$L$3:$L$77</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'Gunnedah'!$N$3:$N$77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Creek'!$P$88:$P$115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Creek'!$Q$88:$Q$115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2806"/>
          <c:y val="0.782619"/>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Creek'!$S$88:$S$115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Creek'!$T$88:$T$115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183067"/>
          <c:y val="0.0722787"/>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5665"/>
        </c:manualLayout>
      </c:layout>
      <c:overlay val="1"/>
      <c:spPr>
        <a:noFill/>
        <a:effectLst/>
      </c:spPr>
    </c:title>
    <c:autoTitleDeleted val="1"/>
    <c:plotArea>
      <c:layout>
        <c:manualLayout>
          <c:layoutTarget val="inner"/>
          <c:xMode val="edge"/>
          <c:yMode val="edge"/>
          <c:x val="0.0558569"/>
          <c:y val="0.0685665"/>
          <c:w val="0.88828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Creek'!$V$88:$V$115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Creek'!$W$88:$W$115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1"/>
        <c:minorUnit val="0.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5562"/>
          <c:y val="0.0698242"/>
          <c:w val="0.625484"/>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'Hobart'!$P$72:$P$107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'Hobart'!$Q$72:$Q$107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0894"/>
          <c:y val="0.071692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'Hobart'!$S$72:$S$107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'Hobart'!$T$72:$T$107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4"/>
          <c:min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'Hobart'!$V$72:$V$107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'Hobart'!$W$72:$W$107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5562"/>
          <c:y val="0.0692888"/>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Island'!$P$38:$P$74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Island'!$Q$38:$Q$74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210537"/>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Island'!$S$38:$S$74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Island'!$T$38:$T$74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1.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210796"/>
          <c:y val="0.77813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96055"/>
          <c:y val="0"/>
          <c:w val="0.82078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Island'!$V$38:$V$74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Island'!$W$38:$W$74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1.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0823"/>
          <c:y val="0.7762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4.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5"/>
        <c:minorUnit val="0.025"/>
      </c:valAx>
      <c:spPr>
        <a:noFill/>
        <a:ln w="12700" cap="flat">
          <a:solidFill>
            <a:srgbClr val="000000"/>
          </a:solidFill>
          <a:prstDash val="solid"/>
          <a:miter lim="400000"/>
        </a:ln>
        <a:effectLst/>
      </c:spPr>
    </c:plotArea>
    <c:legend>
      <c:legendPos val="r"/>
      <c:layout>
        <c:manualLayout>
          <c:xMode val="edge"/>
          <c:yMode val="edge"/>
          <c:x val="0.184777"/>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'Inverell'!$A$3:$A$115</c:f>
              <c:strCache>
                <c:ptCount val="0"/>
              </c:strCache>
            </c:strRef>
          </c:cat>
          <c:val>
            <c:numRef>
              <c:f>'Inverell'!$B$3:$B$115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'Inverell'!$A$3:$A$115</c:f>
              <c:strCache>
                <c:ptCount val="0"/>
              </c:strCache>
            </c:strRef>
          </c:cat>
          <c:val>
            <c:numRef>
              <c:f>'Inverell'!$D$3:$D$115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'Inverell'!$F$3:$F$115</c:f>
              <c:strCache>
                <c:ptCount val="0"/>
              </c:strCache>
            </c:strRef>
          </c:cat>
          <c:val>
            <c:numRef>
              <c:f>'Inverell'!$G$3:$G$115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'Inverell'!$F$3:$F$115</c:f>
              <c:strCache>
                <c:ptCount val="0"/>
              </c:strCache>
            </c:strRef>
          </c:cat>
          <c:val>
            <c:numRef>
              <c:f>'Inverell'!$I$3:$I$115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'Inverell'!$K$3:$K$115</c:f>
              <c:strCache>
                <c:ptCount val="0"/>
              </c:strCache>
            </c:strRef>
          </c:cat>
          <c:val>
            <c:numRef>
              <c:f>'Inverell'!$L$3:$L$115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'Inverell'!$K$3:$K$115</c:f>
              <c:strCache>
                <c:ptCount val="0"/>
              </c:strCache>
            </c:strRef>
          </c:cat>
          <c:val>
            <c:numRef>
              <c:f>'Inverell'!$N$3:$N$115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8"/>
        <c:minorUnit val="0.4"/>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
          <c:min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909"/>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'Kalumburu'!$P$42:$P$82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'Kalumburu'!$Q$42:$Q$82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6"/>
        <c:minorUnit val="0.23"/>
      </c:valAx>
      <c:spPr>
        <a:noFill/>
        <a:ln w="12700" cap="flat">
          <a:solidFill>
            <a:srgbClr val="000000"/>
          </a:solidFill>
          <a:prstDash val="solid"/>
          <a:miter lim="400000"/>
        </a:ln>
        <a:effectLst/>
      </c:spPr>
    </c:plotArea>
    <c:legend>
      <c:legendPos val="r"/>
      <c:layout>
        <c:manualLayout>
          <c:xMode val="edge"/>
          <c:yMode val="edge"/>
          <c:x val="0.188824"/>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'Kalumburu'!$S$42:$S$82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'Kalumburu'!$T$42:$T$82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9082"/>
          <c:y val="0.77704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'Kalumburu'!$V$42:$V$82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'Kalumburu'!$W$42:$W$82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204239"/>
          <c:y val="0.77904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North'!$P$49:$P$73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North'!$Q$49:$Q$73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0894"/>
          <c:y val="0.78249"/>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min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2664"/>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North'!$S$49:$S$73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North'!$T$49:$T$73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4"/>
        <c:minorUnit val="2.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91155"/>
          <c:y val="0.0711652"/>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5665"/>
        </c:manualLayout>
      </c:layout>
      <c:overlay val="1"/>
      <c:spPr>
        <a:noFill/>
        <a:effectLst/>
      </c:spPr>
    </c:title>
    <c:autoTitleDeleted val="1"/>
    <c:plotArea>
      <c:layout>
        <c:manualLayout>
          <c:layoutTarget val="inner"/>
          <c:xMode val="edge"/>
          <c:yMode val="edge"/>
          <c:x val="0.0558569"/>
          <c:y val="0.0685665"/>
          <c:w val="0.88828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North'!$V$49:$V$73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North'!$W$49:$W$73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7518"/>
          <c:y val="0.0684614"/>
          <c:w val="0.625484"/>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204239"/>
          <c:y val="0.777043"/>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6"/>
        <c:minorUnit val="0.23"/>
      </c:valAx>
      <c:spPr>
        <a:noFill/>
        <a:ln w="12700" cap="flat">
          <a:solidFill>
            <a:srgbClr val="000000"/>
          </a:solidFill>
          <a:prstDash val="solid"/>
          <a:miter lim="400000"/>
        </a:ln>
        <a:effectLst/>
      </c:spPr>
    </c:plotArea>
    <c:legend>
      <c:legendPos val="r"/>
      <c:layout>
        <c:manualLayout>
          <c:xMode val="edge"/>
          <c:yMode val="edge"/>
          <c:x val="0.189909"/>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1910-2022</a:t>
            </a:r>
          </a:p>
        </c:rich>
      </c:tx>
      <c:layout>
        <c:manualLayout>
          <c:xMode val="edge"/>
          <c:yMode val="edge"/>
          <c:x val="0.13107"/>
          <c:y val="0"/>
          <c:w val="0.737859"/>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'Kerang'!$B$3:$B$115</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08028"/>
          <c:y val="0.0752629"/>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1910-2022</a:t>
            </a:r>
          </a:p>
        </c:rich>
      </c:tx>
      <c:layout>
        <c:manualLayout>
          <c:xMode val="edge"/>
          <c:yMode val="edge"/>
          <c:x val="0.140012"/>
          <c:y val="0"/>
          <c:w val="0.719975"/>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'Kerang'!$G$3:$G$115</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27"/>
        <c:minorUnit val="0.1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5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5"/>
        <c:minorUnit val="2.5"/>
      </c:valAx>
      <c:spPr>
        <a:noFill/>
        <a:ln w="12700" cap="flat">
          <a:solidFill>
            <a:srgbClr val="000000"/>
          </a:solidFill>
          <a:prstDash val="solid"/>
          <a:miter lim="400000"/>
        </a:ln>
        <a:effectLst/>
      </c:spPr>
    </c:plotArea>
    <c:legend>
      <c:legendPos val="r"/>
      <c:layout>
        <c:manualLayout>
          <c:xMode val="edge"/>
          <c:yMode val="edge"/>
          <c:x val="0.204308"/>
          <c:y val="0.0759298"/>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1910-2022</a:t>
            </a:r>
          </a:p>
        </c:rich>
      </c:tx>
      <c:layout>
        <c:manualLayout>
          <c:xMode val="edge"/>
          <c:yMode val="edge"/>
          <c:x val="0.140672"/>
          <c:y val="0"/>
          <c:w val="0.718655"/>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'Kerang'!$L$3:$L$115</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26"/>
        <c:minorUnit val="0.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09137"/>
          <c:y val="0.0752794"/>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1931-2022</a:t>
            </a:r>
          </a:p>
        </c:rich>
      </c:tx>
      <c:layout>
        <c:manualLayout>
          <c:xMode val="edge"/>
          <c:yMode val="edge"/>
          <c:x val="0.133477"/>
          <c:y val="0"/>
          <c:w val="0.733047"/>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'Kyancutta'!$B$3:$B$94</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'Kyancutta'!$D$3:$D$94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23"/>
        <c:minorUnit val="0.1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13194"/>
          <c:y val="0.0752629"/>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1931-2022</a:t>
            </a:r>
          </a:p>
        </c:rich>
      </c:tx>
      <c:layout>
        <c:manualLayout>
          <c:xMode val="edge"/>
          <c:yMode val="edge"/>
          <c:x val="0.140012"/>
          <c:y val="0"/>
          <c:w val="0.719975"/>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'Kyancutta'!$G$3:$G$94</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'Kyancutta'!$I$3:$I$94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26"/>
        <c:minorUnit val="0.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5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5"/>
        <c:minorUnit val="2.5"/>
      </c:valAx>
      <c:spPr>
        <a:noFill/>
        <a:ln w="12700" cap="flat">
          <a:solidFill>
            <a:srgbClr val="000000"/>
          </a:solidFill>
          <a:prstDash val="solid"/>
          <a:miter lim="400000"/>
        </a:ln>
        <a:effectLst/>
      </c:spPr>
    </c:plotArea>
    <c:legend>
      <c:legendPos val="r"/>
      <c:layout>
        <c:manualLayout>
          <c:xMode val="edge"/>
          <c:yMode val="edge"/>
          <c:x val="0.204308"/>
          <c:y val="0.0759298"/>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205723"/>
          <c:y val="0.775991"/>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1931-2022</a:t>
            </a:r>
          </a:p>
        </c:rich>
      </c:tx>
      <c:layout>
        <c:manualLayout>
          <c:xMode val="edge"/>
          <c:yMode val="edge"/>
          <c:x val="0.140672"/>
          <c:y val="0"/>
          <c:w val="0.718655"/>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'Kyancutta'!$L$3:$L$94</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'Kyancutta'!$N$3:$N$94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3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
        <c:minorUnit val="1.5"/>
      </c:valAx>
      <c:spPr>
        <a:noFill/>
        <a:ln w="12700" cap="flat">
          <a:solidFill>
            <a:srgbClr val="000000"/>
          </a:solidFill>
          <a:prstDash val="solid"/>
          <a:miter lim="400000"/>
        </a:ln>
        <a:effectLst/>
      </c:spPr>
    </c:plotArea>
    <c:legend>
      <c:legendPos val="r"/>
      <c:layout>
        <c:manualLayout>
          <c:xMode val="edge"/>
          <c:yMode val="edge"/>
          <c:x val="0.209137"/>
          <c:y val="0.0722914"/>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2"/>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1614"/>
          <c:y val="0.0744964"/>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1873"/>
          <c:y val="0.77729"/>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909"/>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'Laverton'!$P$35:$P$75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'Laverton'!$Q$35:$Q$75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2"/>
        <c:minorUnit val="3.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2673"/>
          <c:y val="0.070516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'Laverton'!$S$35:$S$75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'Laverton'!$T$35:$T$75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2934"/>
          <c:y val="0.777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'Laverton'!$V$35:$V$75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'Laverton'!$W$35:$W$75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1741"/>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'Learmonth'!$P$3:$P$43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'Learmonth'!$Q$3:$Q$43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0692"/>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'Learmonth'!$S$3:$S$43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'Learmonth'!$T$3:$T$43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6151"/>
          <c:y val="0.7772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'Learmonth'!$V$3:$V$43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'Learmonth'!$W$3:$W$43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6"/>
          <c:min val="5.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196151"/>
          <c:y val="0.0718453"/>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
          <c:min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3572"/>
          <c:y val="0.777067"/>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min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1.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3067"/>
          <c:y val="0.777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3067"/>
          <c:y val="0.77740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Head'!$P$88:$P$115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Head'!$Q$88:$Q$115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min val="2.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7"/>
        <c:minorUnit val="0.135"/>
      </c:valAx>
      <c:spPr>
        <a:noFill/>
        <a:ln w="12700" cap="flat">
          <a:solidFill>
            <a:srgbClr val="000000"/>
          </a:solidFill>
          <a:prstDash val="solid"/>
          <a:miter lim="400000"/>
        </a:ln>
        <a:effectLst/>
      </c:spPr>
    </c:plotArea>
    <c:legend>
      <c:legendPos val="r"/>
      <c:layout>
        <c:manualLayout>
          <c:xMode val="edge"/>
          <c:yMode val="edge"/>
          <c:x val="0.182806"/>
          <c:y val="0.0722447"/>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Head'!$S$88:$S$115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Head'!$T$88:$T$115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
          <c:min val="1.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3067"/>
          <c:y val="0.0705512"/>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5665"/>
        </c:manualLayout>
      </c:layout>
      <c:overlay val="1"/>
      <c:spPr>
        <a:noFill/>
        <a:effectLst/>
      </c:spPr>
    </c:title>
    <c:autoTitleDeleted val="1"/>
    <c:plotArea>
      <c:layout>
        <c:manualLayout>
          <c:layoutTarget val="inner"/>
          <c:xMode val="edge"/>
          <c:yMode val="edge"/>
          <c:x val="0.0558569"/>
          <c:y val="0.0685665"/>
          <c:w val="0.88828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Head'!$V$88:$V$115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Head'!$W$88:$W$115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7518"/>
          <c:y val="0.0677909"/>
          <c:w val="0.625484"/>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91235"/>
          <c:y val="0"/>
          <c:w val="0.821753"/>
          <c:h val="0.0685665"/>
        </c:manualLayout>
      </c:layout>
      <c:overlay val="1"/>
      <c:spPr>
        <a:noFill/>
        <a:effectLst/>
      </c:spPr>
    </c:title>
    <c:autoTitleDeleted val="1"/>
    <c:plotArea>
      <c:layout>
        <c:manualLayout>
          <c:layoutTarget val="inner"/>
          <c:xMode val="edge"/>
          <c:yMode val="edge"/>
          <c:x val="0.0653368"/>
          <c:y val="0.0685665"/>
          <c:w val="0.86932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'Mackay'!$P$86:$P$115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'Mackay'!$Q$86:$Q$115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1"/>
          <c:min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193933"/>
          <c:y val="0.782619"/>
          <c:w val="0.612134"/>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'Mackay'!$S$86:$S$115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'Mackay'!$T$86:$T$115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3067"/>
          <c:y val="0.0722787"/>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5665"/>
        </c:manualLayout>
      </c:layout>
      <c:overlay val="1"/>
      <c:spPr>
        <a:noFill/>
        <a:effectLst/>
      </c:spPr>
    </c:title>
    <c:autoTitleDeleted val="1"/>
    <c:plotArea>
      <c:layout>
        <c:manualLayout>
          <c:layoutTarget val="inner"/>
          <c:xMode val="edge"/>
          <c:yMode val="edge"/>
          <c:x val="0.0552544"/>
          <c:y val="0.0685665"/>
          <c:w val="0.878704"/>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'Mackay'!$V$86:$V$115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'Mackay'!$W$86:$W$115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1"/>
        <c:minorUnit val="0.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6"/>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6"/>
        <c:minorUnit val="0.38"/>
      </c:valAx>
      <c:spPr>
        <a:noFill/>
        <a:ln w="12700" cap="flat">
          <a:solidFill>
            <a:srgbClr val="000000"/>
          </a:solidFill>
          <a:prstDash val="solid"/>
          <a:miter lim="400000"/>
        </a:ln>
        <a:effectLst/>
      </c:spPr>
    </c:plotArea>
    <c:legend>
      <c:legendPos val="r"/>
      <c:layout>
        <c:manualLayout>
          <c:xMode val="edge"/>
          <c:yMode val="edge"/>
          <c:x val="0.185495"/>
          <c:y val="0.0677909"/>
          <c:w val="0.618737"/>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Bar'!$P$75:$P$115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Bar'!$Q$75:$Q$115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3"/>
          <c:min val="9.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0823"/>
          <c:y val="0.071692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5th percentile of RAW minima 20 years before and after AWS original and/or replacement probe                 at 102 ACORN stations</a:t>
            </a:r>
          </a:p>
        </c:rich>
      </c:tx>
      <c:layout>
        <c:manualLayout>
          <c:xMode val="edge"/>
          <c:yMode val="edge"/>
          <c:x val="0"/>
          <c:y val="0"/>
          <c:w val="1"/>
          <c:h val="0.143914"/>
        </c:manualLayout>
      </c:layout>
      <c:overlay val="1"/>
      <c:spPr>
        <a:noFill/>
        <a:effectLst/>
      </c:spPr>
    </c:title>
    <c:autoTitleDeleted val="1"/>
    <c:plotArea>
      <c:layout>
        <c:manualLayout>
          <c:layoutTarget val="inner"/>
          <c:xMode val="edge"/>
          <c:yMode val="edge"/>
          <c:x val="0.0660455"/>
          <c:y val="0.143914"/>
          <c:w val="0.878697"/>
          <c:h val="0.761022"/>
        </c:manualLayout>
      </c:layout>
      <c:lineChart>
        <c:grouping val="standard"/>
        <c:varyColors val="0"/>
        <c:ser>
          <c:idx val="0"/>
          <c:order val="0"/>
          <c:tx>
            <c:v>Average annual number of 5th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stations'!$D$2:$D$42</c:f>
              <c:numCache>
                <c:ptCount val="0"/>
              </c:numCache>
            </c:numRef>
          </c:val>
          <c:smooth val="0"/>
        </c:ser>
        <c:marker val="1"/>
        <c:axId val="2094734552"/>
        <c:axId val="2094734553"/>
      </c:lineChart>
      <c:lineChart>
        <c:grouping val="standard"/>
        <c:varyColors val="0"/>
        <c:ser>
          <c:idx val="1"/>
          <c:order val="1"/>
          <c:tx>
            <c:v>Average annual C temperature of 5th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stations'!$E$2:$E$42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min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6"/>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0679852"/>
          <c:y val="0.144425"/>
          <c:w val="0.684724"/>
          <c:h val="0.0837593"/>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4"/>
        <c:minorUnit val="2.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4"/>
        <c:minorUnit val="0.32"/>
      </c:valAx>
      <c:spPr>
        <a:noFill/>
        <a:ln w="12700" cap="flat">
          <a:solidFill>
            <a:srgbClr val="000000"/>
          </a:solidFill>
          <a:prstDash val="solid"/>
          <a:miter lim="400000"/>
        </a:ln>
        <a:effectLst/>
      </c:spPr>
    </c:plotArea>
    <c:legend>
      <c:legendPos val="r"/>
      <c:layout>
        <c:manualLayout>
          <c:xMode val="edge"/>
          <c:yMode val="edge"/>
          <c:x val="0.191407"/>
          <c:y val="0.073050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55267"/>
          <c:y val="0"/>
          <c:w val="0.808947"/>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Bar'!$S$75:$S$115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Bar'!$T$75:$T$115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20206"/>
          <c:y val="0.0702462"/>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Bar'!$V$75:$V$115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Bar'!$W$75:$W$115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9"/>
        <c:minorUnit val="0.45"/>
      </c:valAx>
      <c:spPr>
        <a:noFill/>
        <a:ln w="12700" cap="flat">
          <a:solidFill>
            <a:srgbClr val="000000"/>
          </a:solidFill>
          <a:prstDash val="solid"/>
          <a:miter lim="400000"/>
        </a:ln>
        <a:effectLst/>
      </c:spPr>
    </c:plotArea>
    <c:legend>
      <c:legendPos val="r"/>
      <c:layout>
        <c:manualLayout>
          <c:xMode val="edge"/>
          <c:yMode val="edge"/>
          <c:x val="0.185495"/>
          <c:y val="0.067269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91155"/>
          <c:y val="0.073050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6301"/>
          <c:y val="0.0700739"/>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'Meekatharra'!$P$64:$P$98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'Meekatharra'!$Q$64:$Q$98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9"/>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9"/>
        <c:minorUnit val="3.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7"/>
          <c:min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0894"/>
          <c:y val="0.77802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'Meekatharra'!$S$64:$S$98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'Meekatharra'!$T$64:$T$98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6"/>
          <c:min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91155"/>
          <c:y val="0.073050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'Meekatharra'!$V$64:$V$98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'Meekatharra'!$W$64:$W$98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4"/>
        <c:minorUnit val="0.22"/>
      </c:valAx>
      <c:spPr>
        <a:noFill/>
        <a:ln w="12700" cap="flat">
          <a:solidFill>
            <a:srgbClr val="000000"/>
          </a:solidFill>
          <a:prstDash val="solid"/>
          <a:miter lim="400000"/>
        </a:ln>
        <a:effectLst/>
      </c:spPr>
    </c:plotArea>
    <c:legend>
      <c:legendPos val="r"/>
      <c:layout>
        <c:manualLayout>
          <c:xMode val="edge"/>
          <c:yMode val="edge"/>
          <c:x val="0.187518"/>
          <c:y val="0.0700739"/>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'Melbourne'!$P$86:$P$115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'Melbourne'!$Q$86:$Q$115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2806"/>
          <c:y val="0.782619"/>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'Melbourne'!$S$86:$S$115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'Melbourne'!$T$86:$T$115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0.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6"/>
        <c:minorUnit val="0.33"/>
      </c:valAx>
      <c:spPr>
        <a:noFill/>
        <a:ln w="12700" cap="flat">
          <a:solidFill>
            <a:srgbClr val="000000"/>
          </a:solidFill>
          <a:prstDash val="solid"/>
          <a:miter lim="400000"/>
        </a:ln>
        <a:effectLst/>
      </c:spPr>
    </c:plotArea>
    <c:legend>
      <c:legendPos val="r"/>
      <c:layout>
        <c:manualLayout>
          <c:xMode val="edge"/>
          <c:yMode val="edge"/>
          <c:x val="0.191155"/>
          <c:y val="0.0736124"/>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84"/>
        <c:minorUnit val="0.42"/>
      </c:valAx>
      <c:spPr>
        <a:noFill/>
        <a:ln w="12700" cap="flat">
          <a:solidFill>
            <a:srgbClr val="000000"/>
          </a:solidFill>
          <a:prstDash val="solid"/>
          <a:miter lim="400000"/>
        </a:ln>
        <a:effectLst/>
      </c:spPr>
    </c:plotArea>
    <c:legend>
      <c:legendPos val="r"/>
      <c:layout>
        <c:manualLayout>
          <c:xMode val="edge"/>
          <c:yMode val="edge"/>
          <c:x val="0.191407"/>
          <c:y val="0.072324"/>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5665"/>
        </c:manualLayout>
      </c:layout>
      <c:overlay val="1"/>
      <c:spPr>
        <a:noFill/>
        <a:effectLst/>
      </c:spPr>
    </c:title>
    <c:autoTitleDeleted val="1"/>
    <c:plotArea>
      <c:layout>
        <c:manualLayout>
          <c:layoutTarget val="inner"/>
          <c:xMode val="edge"/>
          <c:yMode val="edge"/>
          <c:x val="0.0558569"/>
          <c:y val="0.0685665"/>
          <c:w val="0.88828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'Melbourne'!$V$86:$V$115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'Melbourne'!$W$86:$W$115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2"/>
        <c:minorUnit val="0.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7518"/>
          <c:y val="0.064967"/>
          <c:w val="0.625484"/>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1915-2022</a:t>
            </a:r>
          </a:p>
        </c:rich>
      </c:tx>
      <c:layout>
        <c:manualLayout>
          <c:xMode val="edge"/>
          <c:yMode val="edge"/>
          <c:x val="0.13107"/>
          <c:y val="0"/>
          <c:w val="0.737859"/>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'Merredin'!$A$3:$A$110</c:f>
              <c:strCache>
                <c:ptCount val="0"/>
              </c:strCache>
            </c:strRef>
          </c:cat>
          <c:val>
            <c:numRef>
              <c:f>'Merredin'!$B$3:$B$109</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'Merredin'!$A$3:$A$110</c:f>
              <c:strCache>
                <c:ptCount val="0"/>
              </c:strCache>
            </c:strRef>
          </c:cat>
          <c:val>
            <c:numRef>
              <c:f>'Merredin'!$D$3:$D$110</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6"/>
        <c:noMultiLvlLbl val="1"/>
      </c:catAx>
      <c:valAx>
        <c:axId val="2094734553"/>
        <c:scaling>
          <c:orientation val="minMax"/>
          <c:max val="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6"/>
        <c:noMultiLvlLbl val="1"/>
      </c:catAx>
      <c:valAx>
        <c:axId val="2094734556"/>
        <c:scaling>
          <c:orientation val="minMax"/>
          <c:max val="9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08028"/>
          <c:y val="0.0752629"/>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1915-2022</a:t>
            </a:r>
          </a:p>
        </c:rich>
      </c:tx>
      <c:layout>
        <c:manualLayout>
          <c:xMode val="edge"/>
          <c:yMode val="edge"/>
          <c:x val="0.140012"/>
          <c:y val="0"/>
          <c:w val="0.719975"/>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'Merredin'!$A$3:$A$110</c:f>
              <c:strCache>
                <c:ptCount val="0"/>
              </c:strCache>
            </c:strRef>
          </c:cat>
          <c:val>
            <c:numRef>
              <c:f>'Merredin'!$G$3:$G$109</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'Merredin'!$A$3:$A$110</c:f>
              <c:strCache>
                <c:ptCount val="0"/>
              </c:strCache>
            </c:strRef>
          </c:cat>
          <c:val>
            <c:numRef>
              <c:f>'Merredin'!$I$3:$I$110</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6"/>
        <c:noMultiLvlLbl val="1"/>
      </c:catAx>
      <c:valAx>
        <c:axId val="2094734553"/>
        <c:scaling>
          <c:orientation val="minMax"/>
          <c:max val="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23"/>
        <c:minorUnit val="0.1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6"/>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5"/>
        <c:minorUnit val="2.5"/>
      </c:valAx>
      <c:spPr>
        <a:noFill/>
        <a:ln w="12700" cap="flat">
          <a:solidFill>
            <a:srgbClr val="000000"/>
          </a:solidFill>
          <a:prstDash val="solid"/>
          <a:miter lim="400000"/>
        </a:ln>
        <a:effectLst/>
      </c:spPr>
    </c:plotArea>
    <c:legend>
      <c:legendPos val="r"/>
      <c:layout>
        <c:manualLayout>
          <c:xMode val="edge"/>
          <c:yMode val="edge"/>
          <c:x val="0.204308"/>
          <c:y val="0.0759298"/>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1915-2022</a:t>
            </a:r>
          </a:p>
        </c:rich>
      </c:tx>
      <c:layout>
        <c:manualLayout>
          <c:xMode val="edge"/>
          <c:yMode val="edge"/>
          <c:x val="0.140672"/>
          <c:y val="0"/>
          <c:w val="0.718655"/>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'Merredin'!$A$3:$A$110</c:f>
              <c:strCache>
                <c:ptCount val="0"/>
              </c:strCache>
            </c:strRef>
          </c:cat>
          <c:val>
            <c:numRef>
              <c:f>'Merredin'!$L$3:$L$109</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'Merredin'!$A$3:$A$110</c:f>
              <c:strCache>
                <c:ptCount val="0"/>
              </c:strCache>
            </c:strRef>
          </c:cat>
          <c:val>
            <c:numRef>
              <c:f>'Merredin'!$N$3:$N$110</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6"/>
        <c:noMultiLvlLbl val="1"/>
      </c:catAx>
      <c:valAx>
        <c:axId val="2094734553"/>
        <c:scaling>
          <c:orientation val="minMax"/>
          <c:max val="3"/>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6"/>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09137"/>
          <c:y val="0.0722914"/>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'Mildura'!$P$85:$P$115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'Mildura'!$Q$85:$Q$115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6"/>
        <c:minorUnit val="4.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'Mildura'!$S$85:$S$115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'Mildura'!$T$85:$T$115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8154"/>
          <c:y val="0.77721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'Mildura'!$V$85:$V$115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'Mildura'!$W$85:$W$115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1873"/>
          <c:y val="0.0672699"/>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4"/>
        <c:minorUnit val="3.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79169"/>
          <c:y val="0.071692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8"/>
        <c:minorUnit val="2.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79428"/>
          <c:y val="0.0717261"/>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2251"/>
          <c:y val="0.0690412"/>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'Amberley'!$P$38:$P$78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'Amberley'!$Q$38:$Q$78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182806"/>
          <c:y val="0.774263"/>
          <c:w val="0.62693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'Morawa'!$P$54:$P$94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'Morawa'!$Q$54:$Q$94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6"/>
        <c:minorUnit val="0.28"/>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'Morawa'!$S$54:$S$94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'Morawa'!$T$54:$T$94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4"/>
        <c:minorUnit val="2.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5806"/>
          <c:y val="0.072814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38557"/>
          <c:y val="0"/>
          <c:w val="0.812289"/>
          <c:h val="0.068084"/>
        </c:manualLayout>
      </c:layout>
      <c:overlay val="1"/>
      <c:spPr>
        <a:noFill/>
        <a:effectLst/>
      </c:spPr>
    </c:title>
    <c:autoTitleDeleted val="1"/>
    <c:plotArea>
      <c:layout>
        <c:manualLayout>
          <c:layoutTarget val="inner"/>
          <c:xMode val="edge"/>
          <c:yMode val="edge"/>
          <c:x val="0.0642794"/>
          <c:y val="0.068084"/>
          <c:w val="0.87431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'Morawa'!$V$54:$V$94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'Morawa'!$W$54:$W$94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min val="-0.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1"/>
        <c:minorUnit val="0.305"/>
      </c:valAx>
      <c:spPr>
        <a:noFill/>
        <a:ln w="12700" cap="flat">
          <a:solidFill>
            <a:srgbClr val="000000"/>
          </a:solidFill>
          <a:prstDash val="solid"/>
          <a:miter lim="400000"/>
        </a:ln>
        <a:effectLst/>
      </c:spPr>
    </c:plotArea>
    <c:legend>
      <c:legendPos val="r"/>
      <c:layout>
        <c:manualLayout>
          <c:xMode val="edge"/>
          <c:yMode val="edge"/>
          <c:x val="0.193869"/>
          <c:y val="0.0718453"/>
          <c:w val="0.61564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'Moree'!$P$73:$P$113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'Moree'!$Q$73:$Q$113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9"/>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9"/>
        <c:minorUnit val="2.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'Moree'!$S$73:$S$113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'Moree'!$T$73:$T$113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99994"/>
          <c:y val="0.777218"/>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'Moree'!$V$73:$V$113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'Moree'!$W$73:$W$113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4"/>
          <c:min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186301"/>
          <c:y val="0.0692888"/>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555538"/>
          <c:y val="0.072549"/>
          <c:w val="0.883465"/>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Heads'!$B$3:$B$115</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10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10"/>
        <c:minorUnit val="5"/>
      </c:valAx>
      <c:spPr>
        <a:noFill/>
        <a:ln w="12700" cap="flat">
          <a:solidFill>
            <a:srgbClr val="000000"/>
          </a:solidFill>
          <a:prstDash val="solid"/>
          <a:miter lim="400000"/>
        </a:ln>
        <a:effectLst/>
      </c:spPr>
    </c:plotArea>
    <c:legend>
      <c:legendPos val="r"/>
      <c:layout>
        <c:manualLayout>
          <c:xMode val="edge"/>
          <c:yMode val="edge"/>
          <c:x val="0.196021"/>
          <c:y val="0.075262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1910-2022</a:t>
            </a:r>
          </a:p>
        </c:rich>
      </c:tx>
      <c:layout>
        <c:manualLayout>
          <c:xMode val="edge"/>
          <c:yMode val="edge"/>
          <c:x val="0.137649"/>
          <c:y val="0"/>
          <c:w val="0.724702"/>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Heads'!$G$3:$G$115</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6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6"/>
        <c:minorUnit val="3"/>
      </c:valAx>
      <c:spPr>
        <a:noFill/>
        <a:ln w="12700" cap="flat">
          <a:solidFill>
            <a:srgbClr val="000000"/>
          </a:solidFill>
          <a:prstDash val="solid"/>
          <a:miter lim="400000"/>
        </a:ln>
        <a:effectLst/>
      </c:spPr>
    </c:plotArea>
    <c:legend>
      <c:legendPos val="r"/>
      <c:layout>
        <c:manualLayout>
          <c:xMode val="edge"/>
          <c:yMode val="edge"/>
          <c:x val="0.193169"/>
          <c:y val="0.0759298"/>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1910-2022</a:t>
            </a:r>
          </a:p>
        </c:rich>
      </c:tx>
      <c:layout>
        <c:manualLayout>
          <c:xMode val="edge"/>
          <c:yMode val="edge"/>
          <c:x val="0.138313"/>
          <c:y val="0"/>
          <c:w val="0.723373"/>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Heads'!$L$3:$L$115</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4"/>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19803"/>
          <c:y val="0.0752794"/>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Gambier'!$P$52:$P$85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Gambier'!$Q$52:$Q$85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7"/>
          <c:min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7892"/>
          <c:y val="0.071692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'Amberley'!$S$38:$S$78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'Amberley'!$T$38:$T$78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6"/>
        <c:minorUnit val="0.038"/>
      </c:valAx>
      <c:spPr>
        <a:noFill/>
        <a:ln w="12700" cap="flat">
          <a:solidFill>
            <a:srgbClr val="000000"/>
          </a:solidFill>
          <a:prstDash val="solid"/>
          <a:miter lim="400000"/>
        </a:ln>
        <a:effectLst/>
      </c:spPr>
    </c:plotArea>
    <c:legend>
      <c:legendPos val="r"/>
      <c:layout>
        <c:manualLayout>
          <c:xMode val="edge"/>
          <c:yMode val="edge"/>
          <c:x val="0.181873"/>
          <c:y val="0.0702462"/>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Gambier'!$S$52:$S$85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Gambier'!$T$52:$T$85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8154"/>
          <c:y val="0.0734245"/>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Gambier'!$V$52:$V$85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Gambier'!$W$52:$W$85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6301"/>
          <c:y val="0.0692888"/>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609814"/>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'Nhill'!$P$84:$P$114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'Nhill'!$Q$84:$Q$114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95085"/>
          <c:y val="0.068888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'Nhill'!$S$84:$S$114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'Nhill'!$T$84:$T$114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4"/>
        <c:minorUnit val="4.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min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6926"/>
          <c:y val="0.0734245"/>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'Nhill'!$V$84:$V$114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'Nhill'!$W$84:$W$114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5.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2"/>
        <c:minorUnit val="0.26"/>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5854"/>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55267"/>
          <c:y val="0"/>
          <c:w val="0.808947"/>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7"/>
        <c:minorUnit val="1.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3.1"/>
          <c:min val="1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99138"/>
          <c:y val="0.0706204"/>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
          <c:min val="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'Nowra'!$P$27:$P$67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'Nowra'!$Q$27:$Q$67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'Nowra'!$S$27:$S$67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'Nowra'!$T$27:$T$67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8154"/>
          <c:y val="0.0734245"/>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'Amberley'!$V$38:$V$78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'Amberley'!$W$38:$W$78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min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7596"/>
          <c:y val="0.778929"/>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'Nowra'!$V$27:$V$67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'Nowra'!$W$27:$W$67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6"/>
        <c:minorUnit val="0.23"/>
      </c:valAx>
      <c:spPr>
        <a:noFill/>
        <a:ln w="12700" cap="flat">
          <a:solidFill>
            <a:srgbClr val="000000"/>
          </a:solidFill>
          <a:prstDash val="solid"/>
          <a:miter lim="400000"/>
        </a:ln>
        <a:effectLst/>
      </c:spPr>
    </c:plotArea>
    <c:legend>
      <c:legendPos val="r"/>
      <c:layout>
        <c:manualLayout>
          <c:xMode val="edge"/>
          <c:yMode val="edge"/>
          <c:x val="0.183067"/>
          <c:y val="0.07209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'Nuriootpa'!$P$22:$P$62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'Nuriootpa'!$Q$22:$Q$62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8"/>
        <c:minorUnit val="2.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'Nuriootpa'!$S$22:$S$62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'Nuriootpa'!$T$22:$T$62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8"/>
        <c:minorUnit val="1.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79428"/>
          <c:y val="0.073050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'Nuriootpa'!$V$22:$V$62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'Nuriootpa'!$W$22:$W$62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5022"/>
          <c:y val="0.0692888"/>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'Oodnadatta'!$P$54:$P$84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'Oodnadatta'!$Q$54:$Q$84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6"/>
        <c:minorUnit val="3.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2"/>
        <c:minorUnit val="0.36"/>
      </c:valAx>
      <c:spPr>
        <a:noFill/>
        <a:ln w="12700" cap="flat">
          <a:solidFill>
            <a:srgbClr val="000000"/>
          </a:solidFill>
          <a:prstDash val="solid"/>
          <a:miter lim="400000"/>
        </a:ln>
        <a:effectLst/>
      </c:spPr>
    </c:plotArea>
    <c:legend>
      <c:legendPos val="r"/>
      <c:layout>
        <c:manualLayout>
          <c:xMode val="edge"/>
          <c:yMode val="edge"/>
          <c:x val="0.187892"/>
          <c:y val="0.77693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'Oodnadatta'!$S$54:$S$84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'Oodnadatta'!$T$54:$T$84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min val="0.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4"/>
        <c:minorUnit val="0.32"/>
      </c:valAx>
      <c:spPr>
        <a:noFill/>
        <a:ln w="12700" cap="flat">
          <a:solidFill>
            <a:srgbClr val="000000"/>
          </a:solidFill>
          <a:prstDash val="solid"/>
          <a:miter lim="400000"/>
        </a:ln>
        <a:effectLst/>
      </c:spPr>
    </c:plotArea>
    <c:legend>
      <c:legendPos val="r"/>
      <c:layout>
        <c:manualLayout>
          <c:xMode val="edge"/>
          <c:yMode val="edge"/>
          <c:x val="0.188154"/>
          <c:y val="0.0706204"/>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'Oodnadatta'!$V$54:$V$84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'Oodnadatta'!$W$54:$W$84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'Orbost'!$P$44:$P$84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'Orbost'!$Q$44:$Q$84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6749"/>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'Orbost'!$S$44:$S$84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'Orbost'!$T$44:$T$84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701"/>
          <c:y val="0.777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'Orbost'!$V$44:$V$84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'Orbost'!$W$44:$W$84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1962-2022</a:t>
            </a:r>
          </a:p>
        </c:rich>
      </c:tx>
      <c:layout>
        <c:manualLayout>
          <c:xMode val="edge"/>
          <c:yMode val="edge"/>
          <c:x val="0.13107"/>
          <c:y val="0"/>
          <c:w val="0.737859"/>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'Barcaldine'!$B$3:$B$63</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'Barcaldine'!$D$3:$D$63</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08028"/>
          <c:y val="0.0752629"/>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3.6"/>
          <c:min val="1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180823"/>
          <c:y val="0.070516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4"/>
        <c:minorUnit val="2.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6113"/>
          <c:y val="0.070620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1"/>
        <c:minorUnit val="0.5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5"/>
        <c:minorUnit val="4.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2806"/>
          <c:y val="0.071692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3"/>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3067"/>
          <c:y val="0.777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3067"/>
          <c:y val="0.78002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Perpendicular'!$P$52:$P$79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Perpendicular'!$Q$52:$Q$79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2"/>
          <c:min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2806"/>
          <c:y val="0.7842"/>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458"/>
        </c:manualLayout>
      </c:layout>
      <c:overlay val="1"/>
      <c:spPr>
        <a:noFill/>
        <a:effectLst/>
      </c:spPr>
    </c:title>
    <c:autoTitleDeleted val="1"/>
    <c:plotArea>
      <c:layout>
        <c:manualLayout>
          <c:layoutTarget val="inner"/>
          <c:xMode val="edge"/>
          <c:yMode val="edge"/>
          <c:x val="0.0506854"/>
          <c:y val="0.068458"/>
          <c:w val="0.893152"/>
          <c:h val="0.778541"/>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Perpendicular'!$S$52:$S$79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Perpendicular'!$T$52:$T$79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3"/>
        <c:minorUnit val="1.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183067"/>
          <c:y val="0.784414"/>
          <c:w val="0.628911"/>
          <c:h val="0.08518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5665"/>
        </c:manualLayout>
      </c:layout>
      <c:overlay val="1"/>
      <c:spPr>
        <a:noFill/>
        <a:effectLst/>
      </c:spPr>
    </c:title>
    <c:autoTitleDeleted val="1"/>
    <c:plotArea>
      <c:layout>
        <c:manualLayout>
          <c:layoutTarget val="inner"/>
          <c:xMode val="edge"/>
          <c:yMode val="edge"/>
          <c:x val="0.0660416"/>
          <c:y val="0.0685665"/>
          <c:w val="0.878704"/>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Perpendicular'!$V$52:$V$79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Perpendicular'!$W$52:$W$79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8977"/>
          <c:y val="0.0706714"/>
          <c:w val="0.618737"/>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
          <c:min val="9.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1962-2022</a:t>
            </a:r>
          </a:p>
        </c:rich>
      </c:tx>
      <c:layout>
        <c:manualLayout>
          <c:xMode val="edge"/>
          <c:yMode val="edge"/>
          <c:x val="0.137649"/>
          <c:y val="0"/>
          <c:w val="0.724702"/>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'Barcaldine'!$G$3:$G$63</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'Barcaldine'!$I$3:$I$62,'Barcaldine'!$I$63</c:f>
              <c:numCache>
                <c:ptCount val="0"/>
              </c:numCache>
            </c:numRef>
          </c:val>
          <c:smooth val="0"/>
        </c:ser>
        <c:marker val="1"/>
        <c:axId val="2094734552"/>
        <c:axId val="2094734553"/>
      </c:lineChart>
      <c:lineChart>
        <c:grouping val="standard"/>
        <c:varyColors val="0"/>
        <c:ser>
          <c:idx val="2"/>
          <c:order val="2"/>
          <c:tx>
            <c:v>Series3</c:v>
          </c:tx>
          <c:spPr>
            <a:solidFill>
              <a:srgbClr val="FFFFFF"/>
            </a:solidFill>
            <a:ln w="50800" cap="flat">
              <a:solidFill>
                <a:srgbClr val="929292"/>
              </a:solidFill>
              <a:prstDash val="solid"/>
              <a:miter lim="400000"/>
            </a:ln>
            <a:effectLst/>
          </c:spPr>
          <c:marker>
            <c:symbol val="none"/>
            <c:size val="4"/>
            <c:spPr>
              <a:solidFill>
                <a:srgbClr val="FFFFFF"/>
              </a:solidFill>
              <a:ln w="50800" cap="flat">
                <a:solidFill>
                  <a:srgbClr val="929292"/>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'Barcaldine'!$A$3:$A$63</c:f>
              <c:strCache>
                <c:ptCount val="0"/>
              </c:strCache>
            </c:strRef>
          </c:cat>
          <c:val>
            <c:numRef>
              <c:f>'Barcaldine'!$J$63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5"/>
        <c:minorUnit val="2.5"/>
      </c:valAx>
      <c:spPr>
        <a:noFill/>
        <a:ln w="12700" cap="flat">
          <a:solidFill>
            <a:srgbClr val="000000"/>
          </a:solidFill>
          <a:prstDash val="solid"/>
          <a:miter lim="400000"/>
        </a:ln>
        <a:effectLst/>
      </c:spPr>
    </c:plotArea>
    <c:legend>
      <c:legendPos val="r"/>
      <c:layout>
        <c:manualLayout>
          <c:xMode val="edge"/>
          <c:yMode val="edge"/>
          <c:x val="0.187255"/>
          <c:y val="0.0789178"/>
          <c:w val="0.628911"/>
          <c:h val="0.120671"/>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75401"/>
          <c:y val="0.071726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77324"/>
          <c:y val="0.0701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Lincoln'!$P$75:$P$115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Lincoln'!$Q$75:$Q$115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4"/>
        <c:minorUnit val="4.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2806"/>
          <c:y val="0.073050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Lincoln'!$S$75:$S$115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Lincoln'!$T$75:$T$115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6"/>
        <c:minorUnit val="2.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min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3067"/>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Lincoln'!$V$75:$V$115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Lincoln'!$W$75:$W$115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Macquarie'!$P$37:$P$68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Macquarie'!$Q$37:$Q$68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Macquarie'!$S$37:$S$68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Macquarie'!$T$37:$T$68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6"/>
        <c:minorUnit val="3.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min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183067"/>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Macquarie'!$V$37:$V$68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Macquarie'!$W$37:$W$68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6282"/>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Flat'!$P$10:$P$50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Flat'!$Q$10:$Q$50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6"/>
        <c:minorUnit val="0.28"/>
      </c:valAx>
      <c:spPr>
        <a:noFill/>
        <a:ln w="12700" cap="flat">
          <a:solidFill>
            <a:srgbClr val="000000"/>
          </a:solidFill>
          <a:prstDash val="solid"/>
          <a:miter lim="400000"/>
        </a:ln>
        <a:effectLst/>
      </c:spPr>
    </c:plotArea>
    <c:legend>
      <c:legendPos val="r"/>
      <c:layout>
        <c:manualLayout>
          <c:xMode val="edge"/>
          <c:yMode val="edge"/>
          <c:x val="0.182806"/>
          <c:y val="0.77583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Flat'!$S$10:$S$50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Flat'!$T$10:$T$50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2"/>
        <c:minorUnit val="0.21"/>
      </c:valAx>
      <c:spPr>
        <a:noFill/>
        <a:ln w="12700" cap="flat">
          <a:solidFill>
            <a:srgbClr val="000000"/>
          </a:solidFill>
          <a:prstDash val="solid"/>
          <a:miter lim="400000"/>
        </a:ln>
        <a:effectLst/>
      </c:spPr>
    </c:plotArea>
    <c:legend>
      <c:legendPos val="r"/>
      <c:layout>
        <c:manualLayout>
          <c:xMode val="edge"/>
          <c:yMode val="edge"/>
          <c:x val="0.183067"/>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1962-2022</a:t>
            </a:r>
          </a:p>
        </c:rich>
      </c:tx>
      <c:layout>
        <c:manualLayout>
          <c:xMode val="edge"/>
          <c:yMode val="edge"/>
          <c:x val="0.138313"/>
          <c:y val="0"/>
          <c:w val="0.723373"/>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'Barcaldine'!$L$3:$L$63</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'Barcaldine'!$N$3:$N$63</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03945"/>
          <c:y val="0.0722914"/>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Flat'!$V$10:$V$50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Flat'!$W$10:$W$50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6301"/>
          <c:y val="0.0692888"/>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609814"/>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NSW'!$P$40:$P$71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NSW'!$Q$40:$Q$71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9235"/>
          <c:y val="0.071692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NSW'!$S$40:$S$71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NSW'!$T$40:$T$71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8"/>
          <c:min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87855"/>
          <c:y val="0.0717261"/>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NSW'!$V$40:$V$71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NSW'!$W$40:$W$71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195022"/>
          <c:y val="0.0692888"/>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2"/>
          <c:min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2806"/>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
        <c:minorUnit val="0.35"/>
      </c:valAx>
      <c:spPr>
        <a:noFill/>
        <a:ln w="12700" cap="flat">
          <a:solidFill>
            <a:srgbClr val="000000"/>
          </a:solidFill>
          <a:prstDash val="solid"/>
          <a:miter lim="400000"/>
        </a:ln>
        <a:effectLst/>
      </c:spPr>
    </c:plotArea>
    <c:legend>
      <c:legendPos val="r"/>
      <c:layout>
        <c:manualLayout>
          <c:xMode val="edge"/>
          <c:yMode val="edge"/>
          <c:x val="0.183067"/>
          <c:y val="0.77721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7518"/>
          <c:y val="0.0692888"/>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'Robe'!$P$76:$P$115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'Robe'!$Q$76:$Q$115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2806"/>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'Robe'!$S$76:$S$115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'Robe'!$T$76:$T$115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min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3067"/>
          <c:y val="0.774414"/>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'Robe'!$V$76:$V$115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'Robe'!$W$76:$W$115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8"/>
        <c:minorUnit val="0.34"/>
      </c:valAx>
      <c:spPr>
        <a:noFill/>
        <a:ln w="12700" cap="flat">
          <a:solidFill>
            <a:srgbClr val="000000"/>
          </a:solidFill>
          <a:prstDash val="solid"/>
          <a:miter lim="400000"/>
        </a:ln>
        <a:effectLst/>
      </c:spPr>
    </c:plotArea>
    <c:legend>
      <c:legendPos val="r"/>
      <c:layout>
        <c:manualLayout>
          <c:xMode val="edge"/>
          <c:yMode val="edge"/>
          <c:x val="0.187518"/>
          <c:y val="0.0692888"/>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'Bathurst'!$B$3:$B$115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'Bathurst'!$D$3:$D$115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2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'Rockhampton'!$P$39:$P$79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'Rockhampton'!$Q$39:$Q$79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6"/>
        <c:minorUnit val="2.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2806"/>
          <c:y val="0.7799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'Rockhampton'!$S$39:$S$79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'Rockhampton'!$T$39:$T$79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6"/>
        <c:minorUnit val="2.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2934"/>
          <c:y val="0.069169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'Rockhampton'!$V$39:$V$79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'Rockhampton'!$W$39:$W$79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2"/>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96282"/>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'Rutherglen'!$P$68:$P$108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'Rutherglen'!$Q$68:$Q$108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2"/>
        <c:minorUnit val="4.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79169"/>
          <c:y val="0.071692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'Rutherglen'!$S$68:$S$108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'Rutherglen'!$T$68:$T$108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79428"/>
          <c:y val="0.0717261"/>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'Rutherglen'!$V$68:$V$108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'Rutherglen'!$W$68:$W$108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7"/>
        <c:minorUnit val="0.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195022"/>
          <c:y val="0.776437"/>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6"/>
        <c:minorUnit val="2.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1873"/>
          <c:y val="0.0717261"/>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'Scone'!$P$29:$P$60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'Scone'!$Q$29:$Q$60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8"/>
        <c:minorUnit val="3.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5"/>
          <c:min val="-0.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1614"/>
          <c:y val="0.778637"/>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'Bathurst'!$G$3:$G$115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'Bathurst'!$I$3:$I$115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
          <c:min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2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'Scone'!$S$29:$S$60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'Scone'!$T$29:$T$60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5"/>
          <c:min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1873"/>
          <c:y val="0.77729"/>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'Scone'!$V$29:$V$60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'Scone'!$W$29:$W$60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min val="0.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2806"/>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5"/>
          <c:min val="-0.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9"/>
        <c:minorUnit val="0.145"/>
      </c:valAx>
      <c:spPr>
        <a:noFill/>
        <a:ln w="12700" cap="flat">
          <a:solidFill>
            <a:srgbClr val="000000"/>
          </a:solidFill>
          <a:prstDash val="solid"/>
          <a:miter lim="400000"/>
        </a:ln>
        <a:effectLst/>
      </c:spPr>
    </c:plotArea>
    <c:legend>
      <c:legendPos val="r"/>
      <c:layout>
        <c:manualLayout>
          <c:xMode val="edge"/>
          <c:yMode val="edge"/>
          <c:x val="0.195022"/>
          <c:y val="0.777218"/>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min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
        <c:minorUnit val="0.5"/>
      </c:valAx>
      <c:spPr>
        <a:noFill/>
        <a:ln w="12700" cap="flat">
          <a:solidFill>
            <a:srgbClr val="000000"/>
          </a:solidFill>
          <a:prstDash val="solid"/>
          <a:miter lim="400000"/>
        </a:ln>
        <a:effectLst/>
      </c:spPr>
    </c:plotArea>
    <c:legend>
      <c:legendPos val="r"/>
      <c:layout>
        <c:manualLayout>
          <c:xMode val="edge"/>
          <c:yMode val="edge"/>
          <c:x val="0.186301"/>
          <c:y val="0.0720929"/>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George'!$P$66:$P$106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George'!$Q$66:$Q$106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4"/>
        <c:minorUnit val="3.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George'!$S$66:$S$106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George'!$T$66:$T$106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180606"/>
          <c:y val="0.0717261"/>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George'!$V$66:$V$106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George'!$W$66:$W$106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92"/>
        <c:minorUnit val="0.46"/>
      </c:valAx>
      <c:spPr>
        <a:noFill/>
        <a:ln w="12700" cap="flat">
          <a:solidFill>
            <a:srgbClr val="000000"/>
          </a:solidFill>
          <a:prstDash val="solid"/>
          <a:miter lim="400000"/>
        </a:ln>
        <a:effectLst/>
      </c:spPr>
    </c:plotArea>
    <c:legend>
      <c:legendPos val="r"/>
      <c:layout>
        <c:manualLayout>
          <c:xMode val="edge"/>
          <c:yMode val="edge"/>
          <c:x val="0.179428"/>
          <c:y val="0.0690412"/>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4"/>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4"/>
        <c:minorUnit val="4.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2806"/>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6282"/>
          <c:y val="0.0730503"/>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1st percentile of RAW minima 20 years before and after AWS original and/or replacement probe                 at 102 ACORN stations</a:t>
            </a:r>
          </a:p>
        </c:rich>
      </c:tx>
      <c:layout>
        <c:manualLayout>
          <c:xMode val="edge"/>
          <c:yMode val="edge"/>
          <c:x val="0"/>
          <c:y val="0"/>
          <c:w val="1"/>
          <c:h val="0.143914"/>
        </c:manualLayout>
      </c:layout>
      <c:overlay val="1"/>
      <c:spPr>
        <a:noFill/>
        <a:effectLst/>
      </c:spPr>
    </c:title>
    <c:autoTitleDeleted val="1"/>
    <c:plotArea>
      <c:layout>
        <c:manualLayout>
          <c:layoutTarget val="inner"/>
          <c:xMode val="edge"/>
          <c:yMode val="edge"/>
          <c:x val="0.0558602"/>
          <c:y val="0.143914"/>
          <c:w val="0.88828"/>
          <c:h val="0.761022"/>
        </c:manualLayout>
      </c:layout>
      <c:lineChart>
        <c:grouping val="standard"/>
        <c:varyColors val="0"/>
        <c:ser>
          <c:idx val="0"/>
          <c:order val="0"/>
          <c:tx>
            <c:v>Average annual number of 1st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stations'!$F$2:$F$42</c:f>
              <c:numCache>
                <c:ptCount val="0"/>
              </c:numCache>
            </c:numRef>
          </c:val>
          <c:smooth val="0"/>
        </c:ser>
        <c:marker val="1"/>
        <c:axId val="2094734552"/>
        <c:axId val="2094734553"/>
      </c:lineChart>
      <c:lineChart>
        <c:grouping val="standard"/>
        <c:varyColors val="0"/>
        <c:ser>
          <c:idx val="1"/>
          <c:order val="1"/>
          <c:tx>
            <c:v>Average annual C temperature of 1st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stations'!$G$2:$G$42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min val="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7"/>
          <c:min val="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7"/>
        <c:minorUnit val="0.285"/>
      </c:valAx>
      <c:spPr>
        <a:noFill/>
        <a:ln w="12700" cap="flat">
          <a:solidFill>
            <a:srgbClr val="000000"/>
          </a:solidFill>
          <a:prstDash val="solid"/>
          <a:miter lim="400000"/>
        </a:ln>
        <a:effectLst/>
      </c:spPr>
    </c:plotArea>
    <c:legend>
      <c:legendPos val="r"/>
      <c:layout>
        <c:manualLayout>
          <c:xMode val="edge"/>
          <c:yMode val="edge"/>
          <c:x val="0.0578211"/>
          <c:y val="0.144425"/>
          <c:w val="0.692191"/>
          <c:h val="0.0837593"/>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'Bathurst'!$L$3:$L$115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'Bathurst'!$N$3:$N$115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General"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
        <c:minorUnit val="0.35"/>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3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7518"/>
          <c:y val="0.0692888"/>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'Tarcoola'!$P$58:$P$98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'Tarcoola'!$Q$58:$Q$98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96025"/>
          <c:y val="0.77718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'Tarcoola'!$S$58:$S$98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'Tarcoola'!$T$58:$T$98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
          <c:min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81873"/>
          <c:y val="0.77729"/>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'Tarcoola'!$V$58:$V$98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'Tarcoola'!$W$58:$W$98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4"/>
        <c:minorUnit val="0.37"/>
      </c:valAx>
      <c:spPr>
        <a:noFill/>
        <a:ln w="12700" cap="flat">
          <a:solidFill>
            <a:srgbClr val="000000"/>
          </a:solidFill>
          <a:prstDash val="solid"/>
          <a:miter lim="400000"/>
        </a:ln>
        <a:effectLst/>
      </c:spPr>
    </c:plotArea>
    <c:legend>
      <c:legendPos val="r"/>
      <c:layout>
        <c:manualLayout>
          <c:xMode val="edge"/>
          <c:yMode val="edge"/>
          <c:x val="0.181873"/>
          <c:y val="0.0690412"/>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Creek'!$P$78:$P$114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Creek'!$Q$78:$Q$114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6"/>
        <c:minorUnit val="2.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0.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0823"/>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Creek'!$S$78:$S$114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Creek'!$T$78:$T$114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4"/>
        <c:minorUnit val="1.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1082"/>
          <c:y val="0.070010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Creek'!$V$78:$V$114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Creek'!$W$78:$W$114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7518"/>
          <c:y val="0.0692888"/>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'Thargomiindah'!$P$25:$P$65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'Thargomiindah'!$Q$25:$Q$65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1"/>
        <c:minorUnit val="0.255"/>
      </c:valAx>
      <c:spPr>
        <a:noFill/>
        <a:ln w="12700" cap="flat">
          <a:solidFill>
            <a:srgbClr val="000000"/>
          </a:solidFill>
          <a:prstDash val="solid"/>
          <a:miter lim="400000"/>
        </a:ln>
        <a:effectLst/>
      </c:spPr>
    </c:plotArea>
    <c:legend>
      <c:legendPos val="r"/>
      <c:layout>
        <c:manualLayout>
          <c:xMode val="edge"/>
          <c:yMode val="edge"/>
          <c:x val="0.182806"/>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'Thargomiindah'!$S$25:$S$65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'Thargomiindah'!$T$25:$T$65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3067"/>
          <c:y val="0.777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'Thargomiindah'!$V$25:$V$65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'Thargomiindah'!$W$25:$W$65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0631"/>
          <c:y val="0.06732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'Birdsville'!$P$29:$P$69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'Birdsville'!$Q$29:$Q$69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4"/>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4"/>
        <c:minorUnit val="4.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96025"/>
          <c:y val="0.777067"/>
          <c:w val="0.616798"/>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1"/>
        <c:minorUnit val="0.205"/>
      </c:valAx>
      <c:spPr>
        <a:noFill/>
        <a:ln w="12700" cap="flat">
          <a:solidFill>
            <a:srgbClr val="000000"/>
          </a:solidFill>
          <a:prstDash val="solid"/>
          <a:miter lim="400000"/>
        </a:ln>
        <a:effectLst/>
      </c:spPr>
    </c:plotArea>
    <c:legend>
      <c:legendPos val="r"/>
      <c:layout>
        <c:manualLayout>
          <c:xMode val="edge"/>
          <c:yMode val="edge"/>
          <c:x val="0.182806"/>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183067"/>
          <c:y val="0.7759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min val="-1.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91235"/>
          <c:y val="0"/>
          <c:w val="0.821753"/>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'Townsville'!$P$44:$P$84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'Townsville'!$Q$44:$Q$84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1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8343"/>
          <c:y val="0.77693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'Townsville'!$S$44:$S$84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'Townsville'!$T$44:$T$84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3"/>
        <c:minorUnit val="1.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3067"/>
          <c:y val="0.7759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96055"/>
          <c:y val="0"/>
          <c:w val="0.82078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'Townsville'!$V$44:$V$84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'Townsville'!$W$44:$W$84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Downs'!$P$27:$P$60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Downs'!$Q$27:$Q$60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0"/>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Downs'!$S$27:$S$60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Downs'!$T$27:$T$60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3067"/>
          <c:y val="0.069169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Downs'!$V$27:$V$60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Downs'!$W$27:$W$60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2"/>
        <c:minorUnit val="3.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1614"/>
          <c:y val="0.0705166"/>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'Birdsville'!$S$29:$S$69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'Birdsville'!$T$29:$T$69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4"/>
        <c:minorUnit val="0.22"/>
      </c:valAx>
      <c:spPr>
        <a:noFill/>
        <a:ln w="12700" cap="flat">
          <a:solidFill>
            <a:srgbClr val="000000"/>
          </a:solidFill>
          <a:prstDash val="solid"/>
          <a:miter lim="400000"/>
        </a:ln>
        <a:effectLst/>
      </c:spPr>
    </c:plotArea>
    <c:legend>
      <c:legendPos val="r"/>
      <c:layout>
        <c:manualLayout>
          <c:xMode val="edge"/>
          <c:yMode val="edge"/>
          <c:x val="0.197039"/>
          <c:y val="0.77665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4"/>
        <c:minorUnit val="2.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7855"/>
          <c:y val="0.0717261"/>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min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6"/>
        <c:minorUnit val="0.28"/>
      </c:valAx>
      <c:spPr>
        <a:noFill/>
        <a:ln w="12700" cap="flat">
          <a:solidFill>
            <a:srgbClr val="000000"/>
          </a:solidFill>
          <a:prstDash val="solid"/>
          <a:miter lim="400000"/>
        </a:ln>
        <a:effectLst/>
      </c:spPr>
    </c:plotArea>
    <c:legend>
      <c:legendPos val="r"/>
      <c:layout>
        <c:manualLayout>
          <c:xMode val="edge"/>
          <c:yMode val="edge"/>
          <c:x val="0.181614"/>
          <c:y val="0.778637"/>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min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3"/>
        <c:minorUnit val="0.265"/>
      </c:valAx>
      <c:spPr>
        <a:noFill/>
        <a:ln w="12700" cap="flat">
          <a:solidFill>
            <a:srgbClr val="000000"/>
          </a:solidFill>
          <a:prstDash val="solid"/>
          <a:miter lim="400000"/>
        </a:ln>
        <a:effectLst/>
      </c:spPr>
    </c:plotArea>
    <c:legend>
      <c:legendPos val="r"/>
      <c:layout>
        <c:manualLayout>
          <c:xMode val="edge"/>
          <c:yMode val="edge"/>
          <c:x val="0.181873"/>
          <c:y val="0.0700107"/>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88"/>
        <c:minorUnit val="0.44"/>
      </c:valAx>
      <c:spPr>
        <a:noFill/>
        <a:ln w="12700" cap="flat">
          <a:solidFill>
            <a:srgbClr val="000000"/>
          </a:solidFill>
          <a:prstDash val="solid"/>
          <a:miter lim="400000"/>
        </a:ln>
        <a:effectLst/>
      </c:spPr>
    </c:plotArea>
    <c:legend>
      <c:legendPos val="r"/>
      <c:layout>
        <c:manualLayout>
          <c:xMode val="edge"/>
          <c:yMode val="edge"/>
          <c:x val="0.179428"/>
          <c:y val="0.0690412"/>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4"/>
        <c:minorUnit val="3.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79169"/>
          <c:y val="0.071692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95022"/>
          <c:y val="0.0719736"/>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9"/>
        <c:minorUnit val="0.145"/>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'Weipa'!$P$15:$P$55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'Weipa'!$Q$15:$Q$55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2"/>
        <c:minorUnit val="3.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8"/>
          <c:min val="1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'Weipa'!$S$15:$S$55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'Weipa'!$T$15:$T$55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1082"/>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'Birdsville'!$V$29:$V$69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'Birdsville'!$W$29:$W$69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min val="0.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3"/>
        <c:minorUnit val="0.165"/>
      </c:valAx>
      <c:spPr>
        <a:noFill/>
        <a:ln w="12700" cap="flat">
          <a:solidFill>
            <a:srgbClr val="000000"/>
          </a:solidFill>
          <a:prstDash val="solid"/>
          <a:miter lim="400000"/>
        </a:ln>
        <a:effectLst/>
      </c:spPr>
    </c:plotArea>
    <c:legend>
      <c:legendPos val="r"/>
      <c:layout>
        <c:manualLayout>
          <c:xMode val="edge"/>
          <c:yMode val="edge"/>
          <c:x val="0.189911"/>
          <c:y val="0.0702462"/>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96055"/>
          <c:y val="0"/>
          <c:w val="0.82078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'Weipa'!$V$15:$V$55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'Weipa'!$W$15:$W$55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7.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6"/>
        <c:minorUnit val="0.23"/>
      </c:valAx>
      <c:spPr>
        <a:noFill/>
        <a:ln w="12700" cap="flat">
          <a:solidFill>
            <a:srgbClr val="000000"/>
          </a:solidFill>
          <a:prstDash val="solid"/>
          <a:miter lim="400000"/>
        </a:ln>
        <a:effectLst/>
      </c:spPr>
    </c:plotArea>
    <c:legend>
      <c:legendPos val="r"/>
      <c:layout>
        <c:manualLayout>
          <c:xMode val="edge"/>
          <c:yMode val="edge"/>
          <c:x val="0.181082"/>
          <c:y val="0.7771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'Wilcannia'!$P$26:$P$66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'Wilcannia'!$Q$26:$Q$66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'Wilcannia'!$S$26:$S$66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'Wilcannia'!$T$26:$T$66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3067"/>
          <c:y val="0.071973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'Wilcannia'!$V$26:$V$66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'Wilcannia'!$W$26:$W$66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'Williamtown'!$P$48:$P$74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'Williamtown'!$Q$48:$Q$74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8"/>
        <c:minorUnit val="3.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2806"/>
          <c:y val="0.781376"/>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'Williamtown'!$S$48:$S$74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'Williamtown'!$T$48:$T$74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1"/>
          <c:min val="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1"/>
        <c:minorUnit val="0.255"/>
      </c:valAx>
      <c:spPr>
        <a:noFill/>
        <a:ln w="12700" cap="flat">
          <a:solidFill>
            <a:srgbClr val="000000"/>
          </a:solidFill>
          <a:prstDash val="solid"/>
          <a:miter lim="400000"/>
        </a:ln>
        <a:effectLst/>
      </c:spPr>
    </c:plotArea>
    <c:legend>
      <c:legendPos val="r"/>
      <c:layout>
        <c:manualLayout>
          <c:xMode val="edge"/>
          <c:yMode val="edge"/>
          <c:x val="0.183067"/>
          <c:y val="0.782843"/>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'Williamtown'!$V$48:$V$74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'Williamtown'!$W$48:$W$74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3067"/>
          <c:y val="0.0698242"/>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Promontary'!$P$73:$P$113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Promontary'!$Q$73:$Q$113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8"/>
          <c:min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Promontary'!$S$73:$S$113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Promontary'!$T$73:$T$113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2"/>
          <c:min val="5.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3067"/>
          <c:y val="0.071973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Promontary'!$V$73:$V$113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Promontary'!$W$73:$W$113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1"/>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1910-2022</a:t>
            </a:r>
          </a:p>
        </c:rich>
      </c:tx>
      <c:layout>
        <c:manualLayout>
          <c:xMode val="edge"/>
          <c:yMode val="edge"/>
          <c:x val="0.140912"/>
          <c:y val="0"/>
          <c:w val="0.718177"/>
          <c:h val="0.072549"/>
        </c:manualLayout>
      </c:layout>
      <c:overlay val="1"/>
      <c:spPr>
        <a:noFill/>
        <a:effectLst/>
      </c:spPr>
    </c:title>
    <c:autoTitleDeleted val="1"/>
    <c:plotArea>
      <c:layout>
        <c:manualLayout>
          <c:layoutTarget val="inner"/>
          <c:xMode val="edge"/>
          <c:yMode val="edge"/>
          <c:x val="0.0653368"/>
          <c:y val="0.072549"/>
          <c:w val="0.869326"/>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'Boulia'!$B$3:$B$115</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5"/>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5"/>
        <c:minorUnit val="4.75"/>
      </c:valAx>
      <c:spPr>
        <a:noFill/>
        <a:ln w="12700" cap="flat">
          <a:solidFill>
            <a:srgbClr val="000000"/>
          </a:solidFill>
          <a:prstDash val="solid"/>
          <a:miter lim="400000"/>
        </a:ln>
        <a:effectLst/>
      </c:spPr>
    </c:plotArea>
    <c:legend>
      <c:legendPos val="r"/>
      <c:layout>
        <c:manualLayout>
          <c:xMode val="edge"/>
          <c:yMode val="edge"/>
          <c:x val="0.213151"/>
          <c:y val="0.0752629"/>
          <c:w val="0.612134"/>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'Woomera'!$P$44:$P$75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'Woomera'!$Q$44:$Q$75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2"/>
        <c:minorUnit val="3.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2806"/>
          <c:y val="0.068888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'Woomera'!$S$44:$S$75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'Woomera'!$T$44:$T$75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
          <c:min val="2.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3067"/>
          <c:y val="0.778741"/>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'Woomera'!$V$44:$V$75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'Woomera'!$W$44:$W$75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min val="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'Wyalong'!$P$17:$P$57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'Wyalong'!$Q$17:$Q$57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6"/>
        <c:minorUnit val="2.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'Wyalong'!$S$17:$S$57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'Wyalong'!$T$17:$T$57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1"/>
        <c:minorUnit val="1.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1873"/>
          <c:y val="0.775937"/>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'Wyalong'!$V$17:$V$57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'Wyalong'!$W$17:$W$57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'Yamba'!$P$80:$P$115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'Yamba'!$Q$80:$Q$115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'Yamba'!$S$80:$S$115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'Yamba'!$T$80:$T$115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min val="6.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77585"/>
          <c:y val="0.0717261"/>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'Yamba'!$V$80:$V$115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'Yamba'!$W$80:$W$115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1910-2022</a:t>
            </a:r>
          </a:p>
        </c:rich>
      </c:tx>
      <c:layout>
        <c:manualLayout>
          <c:xMode val="edge"/>
          <c:yMode val="edge"/>
          <c:x val="0.141579"/>
          <c:y val="0"/>
          <c:w val="0.716842"/>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'Boulia'!$G$3:$G$115</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7"/>
        <c:minorUnit val="3.5"/>
      </c:valAx>
      <c:spPr>
        <a:noFill/>
        <a:ln w="12700" cap="flat">
          <a:solidFill>
            <a:srgbClr val="000000"/>
          </a:solidFill>
          <a:prstDash val="solid"/>
          <a:miter lim="400000"/>
        </a:ln>
        <a:effectLst/>
      </c:spPr>
    </c:plotArea>
    <c:legend>
      <c:legendPos val="r"/>
      <c:layout>
        <c:manualLayout>
          <c:xMode val="edge"/>
          <c:yMode val="edge"/>
          <c:x val="0.20777"/>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1910-2022</a:t>
            </a:r>
          </a:p>
        </c:rich>
      </c:tx>
      <c:layout>
        <c:manualLayout>
          <c:xMode val="edge"/>
          <c:yMode val="edge"/>
          <c:x val="0.138313"/>
          <c:y val="0"/>
          <c:w val="0.723373"/>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'Boulia'!$L$3:$L$115</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3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
        <c:minorUnit val="1.5"/>
      </c:valAx>
      <c:spPr>
        <a:noFill/>
        <a:ln w="12700" cap="flat">
          <a:solidFill>
            <a:srgbClr val="000000"/>
          </a:solidFill>
          <a:prstDash val="solid"/>
          <a:miter lim="400000"/>
        </a:ln>
        <a:effectLst/>
      </c:spPr>
    </c:plotArea>
    <c:legend>
      <c:legendPos val="r"/>
      <c:layout>
        <c:manualLayout>
          <c:xMode val="edge"/>
          <c:yMode val="edge"/>
          <c:x val="0.203945"/>
          <c:y val="0.0752794"/>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5665"/>
        </c:manualLayout>
      </c:layout>
      <c:overlay val="1"/>
      <c:spPr>
        <a:noFill/>
        <a:effectLst/>
      </c:spPr>
    </c:title>
    <c:autoTitleDeleted val="1"/>
    <c:plotArea>
      <c:layout>
        <c:manualLayout>
          <c:layoutTarget val="inner"/>
          <c:xMode val="edge"/>
          <c:yMode val="edge"/>
          <c:x val="0.0609814"/>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'Bourke'!$P$88:$P$115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'Bourke'!$Q$88:$Q$115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91669"/>
          <c:y val="0.782619"/>
          <c:w val="0.62013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'Bourke'!$S$88:$S$115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'Bourke'!$T$88:$T$115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5039"/>
          <c:y val="0.78277"/>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5665"/>
        </c:manualLayout>
      </c:layout>
      <c:overlay val="1"/>
      <c:spPr>
        <a:noFill/>
        <a:effectLst/>
      </c:spPr>
    </c:title>
    <c:autoTitleDeleted val="1"/>
    <c:plotArea>
      <c:layout>
        <c:manualLayout>
          <c:layoutTarget val="inner"/>
          <c:xMode val="edge"/>
          <c:yMode val="edge"/>
          <c:x val="0.0503548"/>
          <c:y val="0.0685665"/>
          <c:w val="0.88732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'Bourke'!$V$88:$V$115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'Bourke'!$W$88:$W$115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4"/>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8542"/>
          <c:y val="0.069704"/>
          <c:w val="0.6248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10th percentile of RAW minima 20 years before and after AWS original and/or replacement probe                 at 102 ACORN stations</a:t>
            </a:r>
          </a:p>
        </c:rich>
      </c:tx>
      <c:layout>
        <c:manualLayout>
          <c:xMode val="edge"/>
          <c:yMode val="edge"/>
          <c:x val="0"/>
          <c:y val="0"/>
          <c:w val="1"/>
          <c:h val="0.143914"/>
        </c:manualLayout>
      </c:layout>
      <c:overlay val="1"/>
      <c:spPr>
        <a:noFill/>
        <a:effectLst/>
      </c:spPr>
    </c:title>
    <c:autoTitleDeleted val="1"/>
    <c:plotArea>
      <c:layout>
        <c:manualLayout>
          <c:layoutTarget val="inner"/>
          <c:xMode val="edge"/>
          <c:yMode val="edge"/>
          <c:x val="0.0660455"/>
          <c:y val="0.143914"/>
          <c:w val="0.878697"/>
          <c:h val="0.761022"/>
        </c:manualLayout>
      </c:layout>
      <c:lineChart>
        <c:grouping val="standard"/>
        <c:varyColors val="0"/>
        <c:ser>
          <c:idx val="0"/>
          <c:order val="0"/>
          <c:tx>
            <c:v>Average annual number of 10th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stations'!$I$2:$I$42</c:f>
              <c:numCache>
                <c:ptCount val="0"/>
              </c:numCache>
            </c:numRef>
          </c:val>
          <c:smooth val="0"/>
        </c:ser>
        <c:marker val="1"/>
        <c:axId val="2094734552"/>
        <c:axId val="2094734553"/>
      </c:lineChart>
      <c:lineChart>
        <c:grouping val="standard"/>
        <c:varyColors val="0"/>
        <c:ser>
          <c:idx val="1"/>
          <c:order val="1"/>
          <c:tx>
            <c:v>Average annual C temperature of 10th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stations'!$J$2:$J$42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min val="3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6"/>
          <c:min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0679852"/>
          <c:y val="0.144425"/>
          <c:w val="0.684724"/>
          <c:h val="0.0837593"/>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8287"/>
          <c:y val="0.072312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5"/>
        <c:minorUnit val="0.0875"/>
      </c:valAx>
      <c:spPr>
        <a:noFill/>
        <a:ln w="12700" cap="flat">
          <a:solidFill>
            <a:srgbClr val="000000"/>
          </a:solidFill>
          <a:prstDash val="solid"/>
          <a:miter lim="400000"/>
        </a:ln>
        <a:effectLst/>
      </c:spPr>
    </c:plotArea>
    <c:legend>
      <c:legendPos val="r"/>
      <c:layout>
        <c:manualLayout>
          <c:xMode val="edge"/>
          <c:yMode val="edge"/>
          <c:x val="0.186926"/>
          <c:y val="0.069891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9"/>
        <c:minorUnit val="0.145"/>
      </c:valAx>
      <c:spPr>
        <a:noFill/>
        <a:ln w="12700" cap="flat">
          <a:solidFill>
            <a:srgbClr val="000000"/>
          </a:solidFill>
          <a:prstDash val="solid"/>
          <a:miter lim="400000"/>
        </a:ln>
        <a:effectLst/>
      </c:spPr>
    </c:plotArea>
    <c:legend>
      <c:legendPos val="r"/>
      <c:layout>
        <c:manualLayout>
          <c:xMode val="edge"/>
          <c:yMode val="edge"/>
          <c:x val="0.191327"/>
          <c:y val="0.0700107"/>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5665"/>
        </c:manualLayout>
      </c:layout>
      <c:overlay val="1"/>
      <c:spPr>
        <a:noFill/>
        <a:effectLst/>
      </c:spPr>
    </c:title>
    <c:autoTitleDeleted val="1"/>
    <c:plotArea>
      <c:layout>
        <c:manualLayout>
          <c:layoutTarget val="inner"/>
          <c:xMode val="edge"/>
          <c:yMode val="edge"/>
          <c:x val="0.0609814"/>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'Brisbane'!$P$86:$P$115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'Brisbane'!$Q$86:$Q$115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4"/>
        <c:minorUnit val="7.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215111"/>
          <c:y val="0.782087"/>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'Brisbane'!$S$86:$S$115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'Brisbane'!$T$86:$T$115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2"/>
        <c:minorUnit val="3.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8154"/>
          <c:y val="0.782723"/>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5665"/>
        </c:manualLayout>
      </c:layout>
      <c:overlay val="1"/>
      <c:spPr>
        <a:noFill/>
        <a:effectLst/>
      </c:spPr>
    </c:title>
    <c:autoTitleDeleted val="1"/>
    <c:plotArea>
      <c:layout>
        <c:manualLayout>
          <c:layoutTarget val="inner"/>
          <c:xMode val="edge"/>
          <c:yMode val="edge"/>
          <c:x val="0.0660416"/>
          <c:y val="0.0685665"/>
          <c:w val="0.878704"/>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'Brisbane'!$V$86:$V$115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'Brisbane'!$W$86:$W$115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2"/>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201286"/>
          <c:y val="0.784361"/>
          <c:w val="0.618737"/>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'Broome'!$P$88:$P$115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'Broome'!$Q$88:$Q$115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4"/>
        <c:minorUnit val="4.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6245"/>
          <c:y val="0.782603"/>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'Broome'!$S$88:$S$115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'Broome'!$T$88:$T$115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6"/>
        <c:minorUnit val="2.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0.8"/>
          <c:min val="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8955"/>
          <c:y val="0.070431"/>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'Broome'!$V$88:$V$115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'Broome'!$W$88:$W$115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8"/>
          <c:min val="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90894"/>
          <c:y val="0.0694547"/>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'Bundaberg'!$P$83:$P$115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'Bundaberg'!$Q$83:$Q$115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6"/>
          <c:min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2806"/>
          <c:y val="0.777067"/>
          <c:w val="0.62693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5th percentile of RAW minima 20 years before and after AWS original and/or replacement probe                 at 102 ACORN stations</a:t>
            </a:r>
          </a:p>
        </c:rich>
      </c:tx>
      <c:layout>
        <c:manualLayout>
          <c:xMode val="edge"/>
          <c:yMode val="edge"/>
          <c:x val="0"/>
          <c:y val="0"/>
          <c:w val="1"/>
          <c:h val="0.143914"/>
        </c:manualLayout>
      </c:layout>
      <c:overlay val="1"/>
      <c:spPr>
        <a:noFill/>
        <a:effectLst/>
      </c:spPr>
    </c:title>
    <c:autoTitleDeleted val="1"/>
    <c:plotArea>
      <c:layout>
        <c:manualLayout>
          <c:layoutTarget val="inner"/>
          <c:xMode val="edge"/>
          <c:yMode val="edge"/>
          <c:x val="0.0660455"/>
          <c:y val="0.143914"/>
          <c:w val="0.878697"/>
          <c:h val="0.761022"/>
        </c:manualLayout>
      </c:layout>
      <c:lineChart>
        <c:grouping val="standard"/>
        <c:varyColors val="0"/>
        <c:ser>
          <c:idx val="0"/>
          <c:order val="0"/>
          <c:tx>
            <c:v>Average annual number of 5th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stations'!$K$2:$K$42</c:f>
              <c:numCache>
                <c:ptCount val="0"/>
              </c:numCache>
            </c:numRef>
          </c:val>
          <c:smooth val="0"/>
        </c:ser>
        <c:marker val="1"/>
        <c:axId val="2094734552"/>
        <c:axId val="2094734553"/>
      </c:lineChart>
      <c:lineChart>
        <c:grouping val="standard"/>
        <c:varyColors val="0"/>
        <c:ser>
          <c:idx val="1"/>
          <c:order val="1"/>
          <c:tx>
            <c:v>Average annual C temperature of 5th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stations'!$L$2:$L$42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min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6"/>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0679852"/>
          <c:y val="0.144425"/>
          <c:w val="0.684724"/>
          <c:h val="0.0837593"/>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'Bundaberg'!$S$83:$S$115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'Bundaberg'!$T$83:$T$115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200457"/>
          <c:y val="0.069891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'Bundaberg'!$V$83:$V$115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'Bundaberg'!$W$83:$W$115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3596"/>
          <c:y val="0.0689219"/>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'Burketown'!$P$80:$P$115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'Burketown'!$Q$80:$Q$115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4.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4"/>
        <c:minorUnit val="0.27"/>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'Burketown'!$S$80:$S$115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'Burketown'!$T$80:$T$115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5.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4"/>
        <c:minorUnit val="0.37"/>
      </c:valAx>
      <c:spPr>
        <a:noFill/>
        <a:ln w="12700" cap="flat">
          <a:solidFill>
            <a:srgbClr val="000000"/>
          </a:solidFill>
          <a:prstDash val="solid"/>
          <a:miter lim="400000"/>
        </a:ln>
        <a:effectLst/>
      </c:spPr>
    </c:plotArea>
    <c:legend>
      <c:legendPos val="r"/>
      <c:layout>
        <c:manualLayout>
          <c:xMode val="edge"/>
          <c:yMode val="edge"/>
          <c:x val="0.192414"/>
          <c:y val="0.071461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96055"/>
          <c:y val="0"/>
          <c:w val="0.82078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'Burketown'!$V$80:$V$115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'Burketown'!$W$80:$W$115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2.8"/>
        <c:minorUnit val="1.4"/>
      </c:valAx>
      <c:spPr>
        <a:noFill/>
        <a:ln w="12700" cap="flat">
          <a:solidFill>
            <a:srgbClr val="000000"/>
          </a:solidFill>
          <a:prstDash val="solid"/>
          <a:miter lim="400000"/>
        </a:ln>
        <a:effectLst/>
      </c:spPr>
    </c:plotArea>
    <c:legend>
      <c:legendPos val="r"/>
      <c:layout>
        <c:manualLayout>
          <c:xMode val="edge"/>
          <c:yMode val="edge"/>
          <c:x val="0.196315"/>
          <c:y val="0.070261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Gorge'!$P$46:$P$80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Gorge'!$Q$46:$Q$80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8146"/>
          <c:y val="0.0714279"/>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Gorge'!$S$46:$S$80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Gorge'!$T$46:$T$80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4"/>
        <c:minorUnit val="2.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
          <c:min val="-4.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4875"/>
          <c:y val="0.775327"/>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Gorge'!$V$46:$V$80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Gorge'!$W$46:$W$80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2798"/>
          <c:y val="0.0687768"/>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'Cabramurra'!$P$19:$P$59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'Cabramurra'!$Q$19:$Q$59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
          <c:min val="-7"/>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81614"/>
          <c:y val="0.777067"/>
          <c:w val="0.6228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'Cabramurra'!$S$19:$S$59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'Cabramurra'!$T$19:$T$59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79915"/>
          <c:y val="0.069891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1st percentile of RAW minima 20 years before and after AWS original and/or replacement probe                 at 102 ACORN stations</a:t>
            </a:r>
          </a:p>
        </c:rich>
      </c:tx>
      <c:layout>
        <c:manualLayout>
          <c:xMode val="edge"/>
          <c:yMode val="edge"/>
          <c:x val="0"/>
          <c:y val="0"/>
          <c:w val="1"/>
          <c:h val="0.143914"/>
        </c:manualLayout>
      </c:layout>
      <c:overlay val="1"/>
      <c:spPr>
        <a:noFill/>
        <a:effectLst/>
      </c:spPr>
    </c:title>
    <c:autoTitleDeleted val="1"/>
    <c:plotArea>
      <c:layout>
        <c:manualLayout>
          <c:layoutTarget val="inner"/>
          <c:xMode val="edge"/>
          <c:yMode val="edge"/>
          <c:x val="0.0558602"/>
          <c:y val="0.143914"/>
          <c:w val="0.88828"/>
          <c:h val="0.761022"/>
        </c:manualLayout>
      </c:layout>
      <c:lineChart>
        <c:grouping val="standard"/>
        <c:varyColors val="0"/>
        <c:ser>
          <c:idx val="0"/>
          <c:order val="0"/>
          <c:tx>
            <c:v>Average annual number of 1st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stations'!$M$2:$M$42</c:f>
              <c:numCache>
                <c:ptCount val="0"/>
              </c:numCache>
            </c:numRef>
          </c:val>
          <c:smooth val="0"/>
        </c:ser>
        <c:marker val="1"/>
        <c:axId val="2094734552"/>
        <c:axId val="2094734553"/>
      </c:lineChart>
      <c:lineChart>
        <c:grouping val="standard"/>
        <c:varyColors val="0"/>
        <c:ser>
          <c:idx val="1"/>
          <c:order val="1"/>
          <c:tx>
            <c:v>Average annual C temperature of 1st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stations'!$N$2:$N$42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min val="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7"/>
          <c:min val="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7"/>
        <c:minorUnit val="0.285"/>
      </c:valAx>
      <c:spPr>
        <a:noFill/>
        <a:ln w="12700" cap="flat">
          <a:solidFill>
            <a:srgbClr val="000000"/>
          </a:solidFill>
          <a:prstDash val="solid"/>
          <a:miter lim="400000"/>
        </a:ln>
        <a:effectLst/>
      </c:spPr>
    </c:plotArea>
    <c:legend>
      <c:legendPos val="r"/>
      <c:layout>
        <c:manualLayout>
          <c:xMode val="edge"/>
          <c:yMode val="edge"/>
          <c:x val="0.0578211"/>
          <c:y val="0.144425"/>
          <c:w val="0.692191"/>
          <c:h val="0.0837593"/>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'Cabramurra'!$V$19:$V$59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'Cabramurra'!$W$19:$W$59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5447"/>
          <c:y val="0.0702462"/>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5.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3.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5495"/>
          <c:y val="0.0729341"/>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'Camooweal'!$P$46:$P$85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'Camooweal'!$Q$46:$Q$85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93816"/>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'Camooweal'!$S$46:$S$85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'Camooweal'!$T$46:$T$85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509"/>
          <c:y val="0.069261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05061"/>
          <c:y val="0"/>
          <c:w val="0.838988"/>
          <c:h val="0.068084"/>
        </c:manualLayout>
      </c:layout>
      <c:overlay val="1"/>
      <c:spPr>
        <a:noFill/>
        <a:effectLst/>
      </c:spPr>
    </c:title>
    <c:autoTitleDeleted val="1"/>
    <c:plotArea>
      <c:layout>
        <c:manualLayout>
          <c:layoutTarget val="inner"/>
          <c:xMode val="edge"/>
          <c:yMode val="edge"/>
          <c:x val="0.0401612"/>
          <c:y val="0.068084"/>
          <c:w val="0.903053"/>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'Camooweal'!$V$46:$V$85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'Camooweal'!$W$46:$W$85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1"/>
          <c:min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1"/>
        <c:minorUnit val="0.205"/>
      </c:valAx>
      <c:spPr>
        <a:noFill/>
        <a:ln w="12700" cap="flat">
          <a:solidFill>
            <a:srgbClr val="000000"/>
          </a:solidFill>
          <a:prstDash val="solid"/>
          <a:miter lim="400000"/>
        </a:ln>
        <a:effectLst/>
      </c:spPr>
    </c:plotArea>
    <c:legend>
      <c:legendPos val="r"/>
      <c:layout>
        <c:manualLayout>
          <c:xMode val="edge"/>
          <c:yMode val="edge"/>
          <c:x val="0.177997"/>
          <c:y val="0.0702616"/>
          <c:w val="0.635883"/>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'Canberra'!$P$70:$P$104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'Canberra'!$Q$70:$Q$104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8"/>
          <c:min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2"/>
        <c:minorUnit val="0.21"/>
      </c:valAx>
      <c:spPr>
        <a:noFill/>
        <a:ln w="12700" cap="flat">
          <a:solidFill>
            <a:srgbClr val="000000"/>
          </a:solidFill>
          <a:prstDash val="solid"/>
          <a:miter lim="400000"/>
        </a:ln>
        <a:effectLst/>
      </c:spPr>
    </c:plotArea>
    <c:legend>
      <c:legendPos val="r"/>
      <c:layout>
        <c:manualLayout>
          <c:xMode val="edge"/>
          <c:yMode val="edge"/>
          <c:x val="0.204536"/>
          <c:y val="0.77727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'Canberra'!$S$70:$S$104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'Canberra'!$T$70:$T$104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min val="-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99702"/>
          <c:y val="0.777621"/>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'Canberra'!$V$70:$V$104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'Canberra'!$W$70:$W$104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7"/>
          <c:min val="-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90197"/>
          <c:y val="0.0702616"/>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10th percentile of RAW minima before and after replacement probes at 57 ACORN stations                               </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60455"/>
          <c:y val="0.1096"/>
          <c:w val="0.878697"/>
          <c:h val="0.792027"/>
        </c:manualLayout>
      </c:layout>
      <c:lineChart>
        <c:grouping val="standard"/>
        <c:varyColors val="0"/>
        <c:ser>
          <c:idx val="0"/>
          <c:order val="0"/>
          <c:tx>
            <c:v>Average annual number of 10th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stations'!$B$2:$B$28</c:f>
              <c:numCache>
                <c:ptCount val="0"/>
              </c:numCache>
            </c:numRef>
          </c:val>
          <c:smooth val="0"/>
        </c:ser>
        <c:marker val="1"/>
        <c:axId val="2094734552"/>
        <c:axId val="2094734553"/>
      </c:lineChart>
      <c:lineChart>
        <c:grouping val="standard"/>
        <c:varyColors val="0"/>
        <c:ser>
          <c:idx val="1"/>
          <c:order val="1"/>
          <c:tx>
            <c:v>Average annual C temperature of 10th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stations'!$C$2:$C$28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min val="2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7"/>
          <c:min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7"/>
        <c:minorUnit val="0.285"/>
      </c:valAx>
      <c:spPr>
        <a:noFill/>
        <a:ln w="12700" cap="flat">
          <a:solidFill>
            <a:srgbClr val="000000"/>
          </a:solidFill>
          <a:prstDash val="solid"/>
          <a:miter lim="400000"/>
        </a:ln>
        <a:effectLst/>
      </c:spPr>
    </c:plotArea>
    <c:legend>
      <c:legendPos val="r"/>
      <c:layout>
        <c:manualLayout>
          <c:xMode val="edge"/>
          <c:yMode val="edge"/>
          <c:x val="0.0679852"/>
          <c:y val="0.110381"/>
          <c:w val="0.676965"/>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Borda'!$P$23:$P$63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Borda'!$Q$23:$Q$63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210111"/>
          <c:y val="0.77727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Borda'!$S$23:$S$63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Borda'!$T$23:$T$63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8"/>
        <c:minorUnit val="1.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4"/>
        <c:minorUnit val="0.02"/>
      </c:valAx>
      <c:spPr>
        <a:noFill/>
        <a:ln w="12700" cap="flat">
          <a:solidFill>
            <a:srgbClr val="000000"/>
          </a:solidFill>
          <a:prstDash val="solid"/>
          <a:miter lim="400000"/>
        </a:ln>
        <a:effectLst/>
      </c:spPr>
    </c:plotArea>
    <c:legend>
      <c:legendPos val="r"/>
      <c:layout>
        <c:manualLayout>
          <c:xMode val="edge"/>
          <c:yMode val="edge"/>
          <c:x val="0.185039"/>
          <c:y val="0.778525"/>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Borda'!$V$23:$V$63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Borda'!$W$23:$W$63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94"/>
        <c:minorUnit val="0.47"/>
      </c:valAx>
      <c:spPr>
        <a:noFill/>
        <a:ln w="12700" cap="flat">
          <a:solidFill>
            <a:srgbClr val="000000"/>
          </a:solidFill>
          <a:prstDash val="solid"/>
          <a:miter lim="400000"/>
        </a:ln>
        <a:effectLst/>
      </c:spPr>
    </c:plotArea>
    <c:legend>
      <c:legendPos val="r"/>
      <c:layout>
        <c:manualLayout>
          <c:xMode val="edge"/>
          <c:yMode val="edge"/>
          <c:x val="0.191439"/>
          <c:y val="0.0702616"/>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Bruny'!$P$66:$P$102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Bruny'!$Q$66:$Q$102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3"/>
          <c:min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91934"/>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Bruny'!$S$66:$S$102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Bruny'!$T$66:$T$102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7855"/>
          <c:y val="0.0702462"/>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Bruny'!$V$66:$V$102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Bruny'!$W$66:$W$102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202834"/>
          <c:y val="0.0674576"/>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
          <c:min val="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202834"/>
          <c:y val="0.0702617"/>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18359"/>
          <c:y val="0"/>
          <c:w val="0.836328"/>
          <c:h val="0.068084"/>
        </c:manualLayout>
      </c:layout>
      <c:overlay val="1"/>
      <c:spPr>
        <a:noFill/>
        <a:effectLst/>
      </c:spPr>
    </c:title>
    <c:autoTitleDeleted val="1"/>
    <c:plotArea>
      <c:layout>
        <c:manualLayout>
          <c:layoutTarget val="inner"/>
          <c:xMode val="edge"/>
          <c:yMode val="edge"/>
          <c:x val="0.0502084"/>
          <c:y val="0.068084"/>
          <c:w val="0.88474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4"/>
        <c:minorUnit val="3.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5"/>
        <c:minorUnit val="0.025"/>
      </c:valAx>
      <c:spPr>
        <a:noFill/>
        <a:ln w="12700" cap="flat">
          <a:solidFill>
            <a:srgbClr val="000000"/>
          </a:solidFill>
          <a:prstDash val="solid"/>
          <a:miter lim="400000"/>
        </a:ln>
        <a:effectLst/>
      </c:spPr>
    </c:plotArea>
    <c:legend>
      <c:legendPos val="r"/>
      <c:layout>
        <c:manualLayout>
          <c:xMode val="edge"/>
          <c:yMode val="edge"/>
          <c:x val="0.181085"/>
          <c:y val="0.777067"/>
          <c:w val="0.62299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5th percentile of RAW minima before and after replacement probes at 57 ACORN stations                               </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1386"/>
          <c:y val="0.1096"/>
          <c:w val="0.883458"/>
          <c:h val="0.792027"/>
        </c:manualLayout>
      </c:layout>
      <c:lineChart>
        <c:grouping val="standard"/>
        <c:varyColors val="0"/>
        <c:ser>
          <c:idx val="0"/>
          <c:order val="0"/>
          <c:tx>
            <c:v>Average annual number of 5th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stations'!$D$2:$D$28</c:f>
              <c:numCache>
                <c:ptCount val="0"/>
              </c:numCache>
            </c:numRef>
          </c:val>
          <c:smooth val="0"/>
        </c:ser>
        <c:marker val="1"/>
        <c:axId val="2094734552"/>
        <c:axId val="2094734553"/>
      </c:lineChart>
      <c:lineChart>
        <c:grouping val="standard"/>
        <c:varyColors val="0"/>
        <c:ser>
          <c:idx val="1"/>
          <c:order val="1"/>
          <c:tx>
            <c:v>Average annual C temperature of 5th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stations'!$E$2:$E$28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min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4.4"/>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14"/>
        <c:minorUnit val="0.57"/>
      </c:valAx>
      <c:spPr>
        <a:noFill/>
        <a:ln w="12700" cap="flat">
          <a:solidFill>
            <a:srgbClr val="000000"/>
          </a:solidFill>
          <a:prstDash val="solid"/>
          <a:miter lim="400000"/>
        </a:ln>
        <a:effectLst/>
      </c:spPr>
    </c:plotArea>
    <c:legend>
      <c:legendPos val="r"/>
      <c:layout>
        <c:manualLayout>
          <c:xMode val="edge"/>
          <c:yMode val="edge"/>
          <c:x val="0.0520889"/>
          <c:y val="0.110381"/>
          <c:w val="0.68843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202834"/>
          <c:y val="0.0702617"/>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Otway'!$P$83:$P$115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Otway'!$Q$83:$Q$115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4"/>
        <c:minorUnit val="2.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5"/>
        <c:minorUnit val="0.02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Otway'!$S$83:$S$115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Otway'!$T$83:$T$115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5"/>
        <c:minorUnit val="0.02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Otway'!$V$83:$V$115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Otway'!$W$83:$W$115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202834"/>
          <c:y val="0.0674576"/>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609814"/>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8"/>
          <c:min val="7.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206902"/>
          <c:y val="0.073050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2"/>
          <c:min val="6.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4"/>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4"/>
        <c:minorUnit val="0.27"/>
      </c:valAx>
      <c:spPr>
        <a:noFill/>
        <a:ln w="12700" cap="flat">
          <a:solidFill>
            <a:srgbClr val="000000"/>
          </a:solidFill>
          <a:prstDash val="solid"/>
          <a:miter lim="400000"/>
        </a:ln>
        <a:effectLst/>
      </c:spPr>
    </c:plotArea>
    <c:legend>
      <c:legendPos val="r"/>
      <c:layout>
        <c:manualLayout>
          <c:xMode val="edge"/>
          <c:yMode val="edge"/>
          <c:x val="0.198467"/>
          <c:y val="0.067457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'Ceduna'!$P$55:$P$82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'Ceduna'!$Q$55:$Q$82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3"/>
        <c:minorUnit val="0.165"/>
      </c:valAx>
      <c:spPr>
        <a:noFill/>
        <a:ln w="12700" cap="flat">
          <a:solidFill>
            <a:srgbClr val="000000"/>
          </a:solidFill>
          <a:prstDash val="solid"/>
          <a:miter lim="400000"/>
        </a:ln>
        <a:effectLst/>
      </c:spPr>
    </c:plotArea>
    <c:legend>
      <c:legendPos val="r"/>
      <c:layout>
        <c:manualLayout>
          <c:xMode val="edge"/>
          <c:yMode val="edge"/>
          <c:x val="0.180765"/>
          <c:y val="0.783586"/>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5665"/>
        </c:manualLayout>
      </c:layout>
      <c:overlay val="1"/>
      <c:spPr>
        <a:noFill/>
        <a:effectLst/>
      </c:spPr>
    </c:title>
    <c:autoTitleDeleted val="1"/>
    <c:plotArea>
      <c:layout>
        <c:manualLayout>
          <c:layoutTarget val="inner"/>
          <c:xMode val="edge"/>
          <c:yMode val="edge"/>
          <c:x val="0.0656178"/>
          <c:y val="0.0685665"/>
          <c:w val="0.8730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'Ceduna'!$S$55:$S$82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'Ceduna'!$T$55:$T$82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9"/>
        <c:minorUnit val="1.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min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4767"/>
          <c:y val="0.782619"/>
          <c:w val="0.614766"/>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1st percentile of RAW minima before and after replacement probes at 57 ACORN stations                               </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58602"/>
          <c:y val="0.1096"/>
          <c:w val="0.88828"/>
          <c:h val="0.792027"/>
        </c:manualLayout>
      </c:layout>
      <c:lineChart>
        <c:grouping val="standard"/>
        <c:varyColors val="0"/>
        <c:ser>
          <c:idx val="0"/>
          <c:order val="0"/>
          <c:tx>
            <c:v>Average annual number of 1st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stations'!$F$2:$F$28</c:f>
              <c:numCache>
                <c:ptCount val="0"/>
              </c:numCache>
            </c:numRef>
          </c:val>
          <c:smooth val="0"/>
        </c:ser>
        <c:marker val="1"/>
        <c:axId val="2094734552"/>
        <c:axId val="2094734553"/>
      </c:lineChart>
      <c:lineChart>
        <c:grouping val="standard"/>
        <c:varyColors val="0"/>
        <c:ser>
          <c:idx val="1"/>
          <c:order val="1"/>
          <c:tx>
            <c:v>Average annual C temperature of 1st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stations'!$G$2:$G$28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min val="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min val="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8"/>
        <c:minorUnit val="0.4"/>
      </c:valAx>
      <c:spPr>
        <a:noFill/>
        <a:ln w="12700" cap="flat">
          <a:solidFill>
            <a:srgbClr val="000000"/>
          </a:solidFill>
          <a:prstDash val="solid"/>
          <a:miter lim="400000"/>
        </a:ln>
        <a:effectLst/>
      </c:spPr>
    </c:plotArea>
    <c:legend>
      <c:legendPos val="r"/>
      <c:layout>
        <c:manualLayout>
          <c:xMode val="edge"/>
          <c:yMode val="edge"/>
          <c:x val="0.0578211"/>
          <c:y val="0.110381"/>
          <c:w val="0.692191"/>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5665"/>
        </c:manualLayout>
      </c:layout>
      <c:overlay val="1"/>
      <c:spPr>
        <a:noFill/>
        <a:effectLst/>
      </c:spPr>
    </c:title>
    <c:autoTitleDeleted val="1"/>
    <c:plotArea>
      <c:layout>
        <c:manualLayout>
          <c:layoutTarget val="inner"/>
          <c:xMode val="edge"/>
          <c:yMode val="edge"/>
          <c:x val="0.0503548"/>
          <c:y val="0.0685665"/>
          <c:w val="0.88732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'Ceduna'!$V$55:$V$82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'Ceduna'!$W$55:$W$82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5"/>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81614"/>
          <c:y val="0.785861"/>
          <c:w val="0.6248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4"/>
          <c:min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1614"/>
          <c:y val="0.777067"/>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min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7173"/>
          <c:y val="0.0674576"/>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Towers'!$B$3:$B$115</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12"/>
        <c:minorUnit val="6"/>
      </c:valAx>
      <c:spPr>
        <a:noFill/>
        <a:ln w="12700" cap="flat">
          <a:solidFill>
            <a:srgbClr val="000000"/>
          </a:solidFill>
          <a:prstDash val="solid"/>
          <a:miter lim="400000"/>
        </a:ln>
        <a:effectLst/>
      </c:spPr>
    </c:plotArea>
    <c:legend>
      <c:legendPos val="r"/>
      <c:layout>
        <c:manualLayout>
          <c:xMode val="edge"/>
          <c:yMode val="edge"/>
          <c:x val="0.214293"/>
          <c:y val="0.078250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1910-2022</a:t>
            </a:r>
          </a:p>
        </c:rich>
      </c:tx>
      <c:layout>
        <c:manualLayout>
          <c:xMode val="edge"/>
          <c:yMode val="edge"/>
          <c:x val="0.135653"/>
          <c:y val="0"/>
          <c:w val="0.728693"/>
          <c:h val="0.072549"/>
        </c:manualLayout>
      </c:layout>
      <c:overlay val="1"/>
      <c:spPr>
        <a:noFill/>
        <a:effectLst/>
      </c:spPr>
    </c:title>
    <c:autoTitleDeleted val="1"/>
    <c:plotArea>
      <c:layout>
        <c:manualLayout>
          <c:layoutTarget val="inner"/>
          <c:xMode val="edge"/>
          <c:yMode val="edge"/>
          <c:x val="0.0509646"/>
          <c:y val="0.072549"/>
          <c:w val="0.898071"/>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Towers'!$G$3:$G$115</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8"/>
        <c:minorUnit val="4"/>
      </c:valAx>
      <c:spPr>
        <a:noFill/>
        <a:ln w="12700" cap="flat">
          <a:solidFill>
            <a:srgbClr val="000000"/>
          </a:solidFill>
          <a:prstDash val="solid"/>
          <a:miter lim="400000"/>
        </a:ln>
        <a:effectLst/>
      </c:spPr>
    </c:plotArea>
    <c:legend>
      <c:legendPos val="r"/>
      <c:layout>
        <c:manualLayout>
          <c:xMode val="edge"/>
          <c:yMode val="edge"/>
          <c:x val="0.194672"/>
          <c:y val="0.0759298"/>
          <c:w val="0.632374"/>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1910-2022</a:t>
            </a:r>
          </a:p>
        </c:rich>
      </c:tx>
      <c:layout>
        <c:manualLayout>
          <c:xMode val="edge"/>
          <c:yMode val="edge"/>
          <c:x val="0.138313"/>
          <c:y val="0"/>
          <c:w val="0.723373"/>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Towers'!$L$3:$L$115</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4"/>
        <c:minorUnit val="2"/>
      </c:valAx>
      <c:spPr>
        <a:noFill/>
        <a:ln w="12700" cap="flat">
          <a:solidFill>
            <a:srgbClr val="000000"/>
          </a:solidFill>
          <a:prstDash val="solid"/>
          <a:miter lim="400000"/>
        </a:ln>
        <a:effectLst/>
      </c:spPr>
    </c:plotArea>
    <c:legend>
      <c:legendPos val="r"/>
      <c:layout>
        <c:manualLayout>
          <c:xMode val="edge"/>
          <c:yMode val="edge"/>
          <c:x val="0.203945"/>
          <c:y val="0.0722914"/>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'Cobar'!$P$89:$P$115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'Cobar'!$Q$89:$Q$115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76931"/>
          <c:y val="0.785047"/>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5665"/>
        </c:manualLayout>
      </c:layout>
      <c:overlay val="1"/>
      <c:spPr>
        <a:noFill/>
        <a:effectLst/>
      </c:spPr>
    </c:title>
    <c:autoTitleDeleted val="1"/>
    <c:plotArea>
      <c:layout>
        <c:manualLayout>
          <c:layoutTarget val="inner"/>
          <c:xMode val="edge"/>
          <c:yMode val="edge"/>
          <c:x val="0.0660416"/>
          <c:y val="0.0685665"/>
          <c:w val="0.878704"/>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'Cobar'!$S$89:$S$115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'Cobar'!$T$89:$T$115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1"/>
        <c:minorUnit val="1.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6025"/>
          <c:y val="0.782619"/>
          <c:w val="0.618737"/>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5665"/>
        </c:manualLayout>
      </c:layout>
      <c:overlay val="1"/>
      <c:spPr>
        <a:noFill/>
        <a:effectLst/>
      </c:spPr>
    </c:title>
    <c:autoTitleDeleted val="1"/>
    <c:plotArea>
      <c:layout>
        <c:manualLayout>
          <c:layoutTarget val="inner"/>
          <c:xMode val="edge"/>
          <c:yMode val="edge"/>
          <c:x val="0.0554946"/>
          <c:y val="0.0685665"/>
          <c:w val="0.882524"/>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'Cobar'!$V$89:$V$115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'Cobar'!$W$89:$W$115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201518"/>
          <c:y val="0.06798"/>
          <c:w val="0.621427"/>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drawings/_rels/drawing1.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s>

</file>

<file path=xl/drawings/_rels/drawing10.xml.rels><?xml version="1.0" encoding="UTF-8"?>
<Relationships xmlns="http://schemas.openxmlformats.org/package/2006/relationships"><Relationship Id="rId1" Type="http://schemas.openxmlformats.org/officeDocument/2006/relationships/chart" Target="../charts/chart34.xml"/><Relationship Id="rId2" Type="http://schemas.openxmlformats.org/officeDocument/2006/relationships/chart" Target="../charts/chart35.xml"/><Relationship Id="rId3" Type="http://schemas.openxmlformats.org/officeDocument/2006/relationships/chart" Target="../charts/chart36.xml"/></Relationships>

</file>

<file path=xl/drawings/_rels/drawing100.xml.rels><?xml version="1.0" encoding="UTF-8"?>
<Relationships xmlns="http://schemas.openxmlformats.org/package/2006/relationships"><Relationship Id="rId1" Type="http://schemas.openxmlformats.org/officeDocument/2006/relationships/chart" Target="../charts/chart304.xml"/><Relationship Id="rId2" Type="http://schemas.openxmlformats.org/officeDocument/2006/relationships/chart" Target="../charts/chart305.xml"/><Relationship Id="rId3" Type="http://schemas.openxmlformats.org/officeDocument/2006/relationships/chart" Target="../charts/chart306.xml"/></Relationships>

</file>

<file path=xl/drawings/_rels/drawing101.xml.rels><?xml version="1.0" encoding="UTF-8"?>
<Relationships xmlns="http://schemas.openxmlformats.org/package/2006/relationships"><Relationship Id="rId1" Type="http://schemas.openxmlformats.org/officeDocument/2006/relationships/chart" Target="../charts/chart307.xml"/><Relationship Id="rId2" Type="http://schemas.openxmlformats.org/officeDocument/2006/relationships/chart" Target="../charts/chart308.xml"/><Relationship Id="rId3" Type="http://schemas.openxmlformats.org/officeDocument/2006/relationships/chart" Target="../charts/chart309.xml"/></Relationships>

</file>

<file path=xl/drawings/_rels/drawing102.xml.rels><?xml version="1.0" encoding="UTF-8"?>
<Relationships xmlns="http://schemas.openxmlformats.org/package/2006/relationships"><Relationship Id="rId1" Type="http://schemas.openxmlformats.org/officeDocument/2006/relationships/chart" Target="../charts/chart310.xml"/><Relationship Id="rId2" Type="http://schemas.openxmlformats.org/officeDocument/2006/relationships/chart" Target="../charts/chart311.xml"/><Relationship Id="rId3" Type="http://schemas.openxmlformats.org/officeDocument/2006/relationships/chart" Target="../charts/chart312.xml"/></Relationships>

</file>

<file path=xl/drawings/_rels/drawing103.xml.rels><?xml version="1.0" encoding="UTF-8"?>
<Relationships xmlns="http://schemas.openxmlformats.org/package/2006/relationships"><Relationship Id="rId1" Type="http://schemas.openxmlformats.org/officeDocument/2006/relationships/chart" Target="../charts/chart313.xml"/><Relationship Id="rId2" Type="http://schemas.openxmlformats.org/officeDocument/2006/relationships/chart" Target="../charts/chart314.xml"/><Relationship Id="rId3" Type="http://schemas.openxmlformats.org/officeDocument/2006/relationships/chart" Target="../charts/chart315.xml"/></Relationships>

</file>

<file path=xl/drawings/_rels/drawing104.xml.rels><?xml version="1.0" encoding="UTF-8"?>
<Relationships xmlns="http://schemas.openxmlformats.org/package/2006/relationships"><Relationship Id="rId1" Type="http://schemas.openxmlformats.org/officeDocument/2006/relationships/chart" Target="../charts/chart316.xml"/><Relationship Id="rId2" Type="http://schemas.openxmlformats.org/officeDocument/2006/relationships/chart" Target="../charts/chart317.xml"/><Relationship Id="rId3" Type="http://schemas.openxmlformats.org/officeDocument/2006/relationships/chart" Target="../charts/chart318.xml"/></Relationships>

</file>

<file path=xl/drawings/_rels/drawing105.xml.rels><?xml version="1.0" encoding="UTF-8"?>
<Relationships xmlns="http://schemas.openxmlformats.org/package/2006/relationships"><Relationship Id="rId1" Type="http://schemas.openxmlformats.org/officeDocument/2006/relationships/chart" Target="../charts/chart319.xml"/><Relationship Id="rId2" Type="http://schemas.openxmlformats.org/officeDocument/2006/relationships/chart" Target="../charts/chart320.xml"/><Relationship Id="rId3" Type="http://schemas.openxmlformats.org/officeDocument/2006/relationships/chart" Target="../charts/chart321.xml"/></Relationships>

</file>

<file path=xl/drawings/_rels/drawing106.xml.rels><?xml version="1.0" encoding="UTF-8"?>
<Relationships xmlns="http://schemas.openxmlformats.org/package/2006/relationships"><Relationship Id="rId1" Type="http://schemas.openxmlformats.org/officeDocument/2006/relationships/chart" Target="../charts/chart322.xml"/><Relationship Id="rId2" Type="http://schemas.openxmlformats.org/officeDocument/2006/relationships/chart" Target="../charts/chart323.xml"/><Relationship Id="rId3" Type="http://schemas.openxmlformats.org/officeDocument/2006/relationships/chart" Target="../charts/chart324.xml"/></Relationships>

</file>

<file path=xl/drawings/_rels/drawing107.xml.rels><?xml version="1.0" encoding="UTF-8"?>
<Relationships xmlns="http://schemas.openxmlformats.org/package/2006/relationships"><Relationship Id="rId1" Type="http://schemas.openxmlformats.org/officeDocument/2006/relationships/chart" Target="../charts/chart325.xml"/><Relationship Id="rId2" Type="http://schemas.openxmlformats.org/officeDocument/2006/relationships/chart" Target="../charts/chart326.xml"/><Relationship Id="rId3" Type="http://schemas.openxmlformats.org/officeDocument/2006/relationships/chart" Target="../charts/chart327.xml"/></Relationships>

</file>

<file path=xl/drawings/_rels/drawing108.xml.rels><?xml version="1.0" encoding="UTF-8"?>
<Relationships xmlns="http://schemas.openxmlformats.org/package/2006/relationships"><Relationship Id="rId1" Type="http://schemas.openxmlformats.org/officeDocument/2006/relationships/chart" Target="../charts/chart328.xml"/><Relationship Id="rId2" Type="http://schemas.openxmlformats.org/officeDocument/2006/relationships/chart" Target="../charts/chart329.xml"/><Relationship Id="rId3" Type="http://schemas.openxmlformats.org/officeDocument/2006/relationships/chart" Target="../charts/chart330.xml"/></Relationships>

</file>

<file path=xl/drawings/_rels/drawing109.xml.rels><?xml version="1.0" encoding="UTF-8"?>
<Relationships xmlns="http://schemas.openxmlformats.org/package/2006/relationships"><Relationship Id="rId1" Type="http://schemas.openxmlformats.org/officeDocument/2006/relationships/chart" Target="../charts/chart331.xml"/><Relationship Id="rId2" Type="http://schemas.openxmlformats.org/officeDocument/2006/relationships/chart" Target="../charts/chart332.xml"/><Relationship Id="rId3" Type="http://schemas.openxmlformats.org/officeDocument/2006/relationships/chart" Target="../charts/chart333.xml"/></Relationships>

</file>

<file path=xl/drawings/_rels/drawing11.xml.rels><?xml version="1.0" encoding="UTF-8"?>
<Relationships xmlns="http://schemas.openxmlformats.org/package/2006/relationships"><Relationship Id="rId1" Type="http://schemas.openxmlformats.org/officeDocument/2006/relationships/chart" Target="../charts/chart37.xml"/><Relationship Id="rId2" Type="http://schemas.openxmlformats.org/officeDocument/2006/relationships/chart" Target="../charts/chart38.xml"/><Relationship Id="rId3" Type="http://schemas.openxmlformats.org/officeDocument/2006/relationships/chart" Target="../charts/chart39.xml"/></Relationships>

</file>

<file path=xl/drawings/_rels/drawing110.xml.rels><?xml version="1.0" encoding="UTF-8"?>
<Relationships xmlns="http://schemas.openxmlformats.org/package/2006/relationships"><Relationship Id="rId1" Type="http://schemas.openxmlformats.org/officeDocument/2006/relationships/chart" Target="../charts/chart334.xml"/><Relationship Id="rId2" Type="http://schemas.openxmlformats.org/officeDocument/2006/relationships/chart" Target="../charts/chart335.xml"/><Relationship Id="rId3" Type="http://schemas.openxmlformats.org/officeDocument/2006/relationships/chart" Target="../charts/chart336.xml"/></Relationships>

</file>

<file path=xl/drawings/_rels/drawing111.xml.rels><?xml version="1.0" encoding="UTF-8"?>
<Relationships xmlns="http://schemas.openxmlformats.org/package/2006/relationships"><Relationship Id="rId1" Type="http://schemas.openxmlformats.org/officeDocument/2006/relationships/chart" Target="../charts/chart337.xml"/><Relationship Id="rId2" Type="http://schemas.openxmlformats.org/officeDocument/2006/relationships/chart" Target="../charts/chart338.xml"/><Relationship Id="rId3" Type="http://schemas.openxmlformats.org/officeDocument/2006/relationships/chart" Target="../charts/chart339.xml"/></Relationships>

</file>

<file path=xl/drawings/_rels/drawing112.xml.rels><?xml version="1.0" encoding="UTF-8"?>
<Relationships xmlns="http://schemas.openxmlformats.org/package/2006/relationships"><Relationship Id="rId1" Type="http://schemas.openxmlformats.org/officeDocument/2006/relationships/chart" Target="../charts/chart340.xml"/><Relationship Id="rId2" Type="http://schemas.openxmlformats.org/officeDocument/2006/relationships/chart" Target="../charts/chart341.xml"/><Relationship Id="rId3" Type="http://schemas.openxmlformats.org/officeDocument/2006/relationships/chart" Target="../charts/chart342.xml"/></Relationships>

</file>

<file path=xl/drawings/_rels/drawing113.xml.rels><?xml version="1.0" encoding="UTF-8"?>
<Relationships xmlns="http://schemas.openxmlformats.org/package/2006/relationships"><Relationship Id="rId1" Type="http://schemas.openxmlformats.org/officeDocument/2006/relationships/chart" Target="../charts/chart343.xml"/><Relationship Id="rId2" Type="http://schemas.openxmlformats.org/officeDocument/2006/relationships/chart" Target="../charts/chart344.xml"/><Relationship Id="rId3" Type="http://schemas.openxmlformats.org/officeDocument/2006/relationships/chart" Target="../charts/chart345.xml"/></Relationships>

</file>

<file path=xl/drawings/_rels/drawing114.xml.rels><?xml version="1.0" encoding="UTF-8"?>
<Relationships xmlns="http://schemas.openxmlformats.org/package/2006/relationships"><Relationship Id="rId1" Type="http://schemas.openxmlformats.org/officeDocument/2006/relationships/chart" Target="../charts/chart346.xml"/><Relationship Id="rId2" Type="http://schemas.openxmlformats.org/officeDocument/2006/relationships/chart" Target="../charts/chart347.xml"/><Relationship Id="rId3" Type="http://schemas.openxmlformats.org/officeDocument/2006/relationships/chart" Target="../charts/chart348.xml"/></Relationships>

</file>

<file path=xl/drawings/_rels/drawing12.xml.rels><?xml version="1.0" encoding="UTF-8"?>
<Relationships xmlns="http://schemas.openxmlformats.org/package/2006/relationships"><Relationship Id="rId1" Type="http://schemas.openxmlformats.org/officeDocument/2006/relationships/chart" Target="../charts/chart40.xml"/><Relationship Id="rId2" Type="http://schemas.openxmlformats.org/officeDocument/2006/relationships/chart" Target="../charts/chart41.xml"/><Relationship Id="rId3" Type="http://schemas.openxmlformats.org/officeDocument/2006/relationships/chart" Target="../charts/chart42.xml"/></Relationships>

</file>

<file path=xl/drawings/_rels/drawing13.xml.rels><?xml version="1.0" encoding="UTF-8"?>
<Relationships xmlns="http://schemas.openxmlformats.org/package/2006/relationships"><Relationship Id="rId1" Type="http://schemas.openxmlformats.org/officeDocument/2006/relationships/chart" Target="../charts/chart43.xml"/><Relationship Id="rId2" Type="http://schemas.openxmlformats.org/officeDocument/2006/relationships/chart" Target="../charts/chart44.xml"/><Relationship Id="rId3" Type="http://schemas.openxmlformats.org/officeDocument/2006/relationships/chart" Target="../charts/chart45.xml"/></Relationships>

</file>

<file path=xl/drawings/_rels/drawing14.xml.rels><?xml version="1.0" encoding="UTF-8"?>
<Relationships xmlns="http://schemas.openxmlformats.org/package/2006/relationships"><Relationship Id="rId1" Type="http://schemas.openxmlformats.org/officeDocument/2006/relationships/chart" Target="../charts/chart46.xml"/><Relationship Id="rId2" Type="http://schemas.openxmlformats.org/officeDocument/2006/relationships/chart" Target="../charts/chart47.xml"/><Relationship Id="rId3" Type="http://schemas.openxmlformats.org/officeDocument/2006/relationships/chart" Target="../charts/chart48.xml"/></Relationships>

</file>

<file path=xl/drawings/_rels/drawing15.xml.rels><?xml version="1.0" encoding="UTF-8"?>
<Relationships xmlns="http://schemas.openxmlformats.org/package/2006/relationships"><Relationship Id="rId1" Type="http://schemas.openxmlformats.org/officeDocument/2006/relationships/chart" Target="../charts/chart49.xml"/><Relationship Id="rId2" Type="http://schemas.openxmlformats.org/officeDocument/2006/relationships/chart" Target="../charts/chart50.xml"/><Relationship Id="rId3" Type="http://schemas.openxmlformats.org/officeDocument/2006/relationships/chart" Target="../charts/chart51.xml"/></Relationships>

</file>

<file path=xl/drawings/_rels/drawing16.xml.rels><?xml version="1.0" encoding="UTF-8"?>
<Relationships xmlns="http://schemas.openxmlformats.org/package/2006/relationships"><Relationship Id="rId1" Type="http://schemas.openxmlformats.org/officeDocument/2006/relationships/chart" Target="../charts/chart52.xml"/><Relationship Id="rId2" Type="http://schemas.openxmlformats.org/officeDocument/2006/relationships/chart" Target="../charts/chart53.xml"/><Relationship Id="rId3" Type="http://schemas.openxmlformats.org/officeDocument/2006/relationships/chart" Target="../charts/chart54.xml"/></Relationships>

</file>

<file path=xl/drawings/_rels/drawing17.xml.rels><?xml version="1.0" encoding="UTF-8"?>
<Relationships xmlns="http://schemas.openxmlformats.org/package/2006/relationships"><Relationship Id="rId1" Type="http://schemas.openxmlformats.org/officeDocument/2006/relationships/chart" Target="../charts/chart55.xml"/><Relationship Id="rId2" Type="http://schemas.openxmlformats.org/officeDocument/2006/relationships/chart" Target="../charts/chart56.xml"/><Relationship Id="rId3" Type="http://schemas.openxmlformats.org/officeDocument/2006/relationships/chart" Target="../charts/chart57.xml"/></Relationships>

</file>

<file path=xl/drawings/_rels/drawing18.xml.rels><?xml version="1.0" encoding="UTF-8"?>
<Relationships xmlns="http://schemas.openxmlformats.org/package/2006/relationships"><Relationship Id="rId1" Type="http://schemas.openxmlformats.org/officeDocument/2006/relationships/chart" Target="../charts/chart58.xml"/><Relationship Id="rId2" Type="http://schemas.openxmlformats.org/officeDocument/2006/relationships/chart" Target="../charts/chart59.xml"/><Relationship Id="rId3" Type="http://schemas.openxmlformats.org/officeDocument/2006/relationships/chart" Target="../charts/chart60.xml"/></Relationships>

</file>

<file path=xl/drawings/_rels/drawing19.xml.rels><?xml version="1.0" encoding="UTF-8"?>
<Relationships xmlns="http://schemas.openxmlformats.org/package/2006/relationships"><Relationship Id="rId1" Type="http://schemas.openxmlformats.org/officeDocument/2006/relationships/chart" Target="../charts/chart61.xml"/><Relationship Id="rId2" Type="http://schemas.openxmlformats.org/officeDocument/2006/relationships/chart" Target="../charts/chart62.xml"/><Relationship Id="rId3" Type="http://schemas.openxmlformats.org/officeDocument/2006/relationships/chart" Target="../charts/chart63.xml"/></Relationships>

</file>

<file path=xl/drawings/_rels/drawing2.xml.rels><?xml version="1.0" encoding="UTF-8"?>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 Id="rId3" Type="http://schemas.openxmlformats.org/officeDocument/2006/relationships/chart" Target="../charts/chart9.xml"/><Relationship Id="rId4" Type="http://schemas.openxmlformats.org/officeDocument/2006/relationships/chart" Target="../charts/chart10.xml"/><Relationship Id="rId5" Type="http://schemas.openxmlformats.org/officeDocument/2006/relationships/chart" Target="../charts/chart11.xml"/><Relationship Id="rId6" Type="http://schemas.openxmlformats.org/officeDocument/2006/relationships/chart" Target="../charts/chart12.xml"/></Relationships>

</file>

<file path=xl/drawings/_rels/drawing20.xml.rels><?xml version="1.0" encoding="UTF-8"?>
<Relationships xmlns="http://schemas.openxmlformats.org/package/2006/relationships"><Relationship Id="rId1" Type="http://schemas.openxmlformats.org/officeDocument/2006/relationships/chart" Target="../charts/chart64.xml"/><Relationship Id="rId2" Type="http://schemas.openxmlformats.org/officeDocument/2006/relationships/chart" Target="../charts/chart65.xml"/><Relationship Id="rId3" Type="http://schemas.openxmlformats.org/officeDocument/2006/relationships/chart" Target="../charts/chart66.xml"/></Relationships>

</file>

<file path=xl/drawings/_rels/drawing21.xml.rels><?xml version="1.0" encoding="UTF-8"?>
<Relationships xmlns="http://schemas.openxmlformats.org/package/2006/relationships"><Relationship Id="rId1" Type="http://schemas.openxmlformats.org/officeDocument/2006/relationships/chart" Target="../charts/chart67.xml"/><Relationship Id="rId2" Type="http://schemas.openxmlformats.org/officeDocument/2006/relationships/chart" Target="../charts/chart68.xml"/><Relationship Id="rId3" Type="http://schemas.openxmlformats.org/officeDocument/2006/relationships/chart" Target="../charts/chart69.xml"/></Relationships>

</file>

<file path=xl/drawings/_rels/drawing22.xml.rels><?xml version="1.0" encoding="UTF-8"?>
<Relationships xmlns="http://schemas.openxmlformats.org/package/2006/relationships"><Relationship Id="rId1" Type="http://schemas.openxmlformats.org/officeDocument/2006/relationships/chart" Target="../charts/chart70.xml"/><Relationship Id="rId2" Type="http://schemas.openxmlformats.org/officeDocument/2006/relationships/chart" Target="../charts/chart71.xml"/><Relationship Id="rId3" Type="http://schemas.openxmlformats.org/officeDocument/2006/relationships/chart" Target="../charts/chart72.xml"/></Relationships>

</file>

<file path=xl/drawings/_rels/drawing23.xml.rels><?xml version="1.0" encoding="UTF-8"?>
<Relationships xmlns="http://schemas.openxmlformats.org/package/2006/relationships"><Relationship Id="rId1" Type="http://schemas.openxmlformats.org/officeDocument/2006/relationships/chart" Target="../charts/chart73.xml"/><Relationship Id="rId2" Type="http://schemas.openxmlformats.org/officeDocument/2006/relationships/chart" Target="../charts/chart74.xml"/><Relationship Id="rId3" Type="http://schemas.openxmlformats.org/officeDocument/2006/relationships/chart" Target="../charts/chart75.xml"/></Relationships>

</file>

<file path=xl/drawings/_rels/drawing24.xml.rels><?xml version="1.0" encoding="UTF-8"?>
<Relationships xmlns="http://schemas.openxmlformats.org/package/2006/relationships"><Relationship Id="rId1" Type="http://schemas.openxmlformats.org/officeDocument/2006/relationships/chart" Target="../charts/chart76.xml"/><Relationship Id="rId2" Type="http://schemas.openxmlformats.org/officeDocument/2006/relationships/chart" Target="../charts/chart77.xml"/><Relationship Id="rId3" Type="http://schemas.openxmlformats.org/officeDocument/2006/relationships/chart" Target="../charts/chart78.xml"/></Relationships>

</file>

<file path=xl/drawings/_rels/drawing25.xml.rels><?xml version="1.0" encoding="UTF-8"?>
<Relationships xmlns="http://schemas.openxmlformats.org/package/2006/relationships"><Relationship Id="rId1" Type="http://schemas.openxmlformats.org/officeDocument/2006/relationships/chart" Target="../charts/chart79.xml"/><Relationship Id="rId2" Type="http://schemas.openxmlformats.org/officeDocument/2006/relationships/chart" Target="../charts/chart80.xml"/><Relationship Id="rId3" Type="http://schemas.openxmlformats.org/officeDocument/2006/relationships/chart" Target="../charts/chart81.xml"/></Relationships>

</file>

<file path=xl/drawings/_rels/drawing26.xml.rels><?xml version="1.0" encoding="UTF-8"?>
<Relationships xmlns="http://schemas.openxmlformats.org/package/2006/relationships"><Relationship Id="rId1" Type="http://schemas.openxmlformats.org/officeDocument/2006/relationships/chart" Target="../charts/chart82.xml"/><Relationship Id="rId2" Type="http://schemas.openxmlformats.org/officeDocument/2006/relationships/chart" Target="../charts/chart83.xml"/><Relationship Id="rId3" Type="http://schemas.openxmlformats.org/officeDocument/2006/relationships/chart" Target="../charts/chart84.xml"/></Relationships>

</file>

<file path=xl/drawings/_rels/drawing27.xml.rels><?xml version="1.0" encoding="UTF-8"?>
<Relationships xmlns="http://schemas.openxmlformats.org/package/2006/relationships"><Relationship Id="rId1" Type="http://schemas.openxmlformats.org/officeDocument/2006/relationships/chart" Target="../charts/chart85.xml"/><Relationship Id="rId2" Type="http://schemas.openxmlformats.org/officeDocument/2006/relationships/chart" Target="../charts/chart86.xml"/><Relationship Id="rId3" Type="http://schemas.openxmlformats.org/officeDocument/2006/relationships/chart" Target="../charts/chart87.xml"/></Relationships>

</file>

<file path=xl/drawings/_rels/drawing28.xml.rels><?xml version="1.0" encoding="UTF-8"?>
<Relationships xmlns="http://schemas.openxmlformats.org/package/2006/relationships"><Relationship Id="rId1" Type="http://schemas.openxmlformats.org/officeDocument/2006/relationships/chart" Target="../charts/chart88.xml"/><Relationship Id="rId2" Type="http://schemas.openxmlformats.org/officeDocument/2006/relationships/chart" Target="../charts/chart89.xml"/><Relationship Id="rId3" Type="http://schemas.openxmlformats.org/officeDocument/2006/relationships/chart" Target="../charts/chart90.xml"/></Relationships>

</file>

<file path=xl/drawings/_rels/drawing29.xml.rels><?xml version="1.0" encoding="UTF-8"?>
<Relationships xmlns="http://schemas.openxmlformats.org/package/2006/relationships"><Relationship Id="rId1" Type="http://schemas.openxmlformats.org/officeDocument/2006/relationships/chart" Target="../charts/chart91.xml"/><Relationship Id="rId2" Type="http://schemas.openxmlformats.org/officeDocument/2006/relationships/chart" Target="../charts/chart92.xml"/><Relationship Id="rId3" Type="http://schemas.openxmlformats.org/officeDocument/2006/relationships/chart" Target="../charts/chart93.xml"/></Relationships>

</file>

<file path=xl/drawings/_rels/drawing3.xml.rels><?xml version="1.0" encoding="UTF-8"?>
<Relationships xmlns="http://schemas.openxmlformats.org/package/2006/relationships"><Relationship Id="rId1" Type="http://schemas.openxmlformats.org/officeDocument/2006/relationships/chart" Target="../charts/chart13.xml"/><Relationship Id="rId2" Type="http://schemas.openxmlformats.org/officeDocument/2006/relationships/chart" Target="../charts/chart14.xml"/><Relationship Id="rId3" Type="http://schemas.openxmlformats.org/officeDocument/2006/relationships/chart" Target="../charts/chart15.xml"/></Relationships>

</file>

<file path=xl/drawings/_rels/drawing30.xml.rels><?xml version="1.0" encoding="UTF-8"?>
<Relationships xmlns="http://schemas.openxmlformats.org/package/2006/relationships"><Relationship Id="rId1" Type="http://schemas.openxmlformats.org/officeDocument/2006/relationships/chart" Target="../charts/chart94.xml"/><Relationship Id="rId2" Type="http://schemas.openxmlformats.org/officeDocument/2006/relationships/chart" Target="../charts/chart95.xml"/><Relationship Id="rId3" Type="http://schemas.openxmlformats.org/officeDocument/2006/relationships/chart" Target="../charts/chart96.xml"/></Relationships>

</file>

<file path=xl/drawings/_rels/drawing31.xml.rels><?xml version="1.0" encoding="UTF-8"?>
<Relationships xmlns="http://schemas.openxmlformats.org/package/2006/relationships"><Relationship Id="rId1" Type="http://schemas.openxmlformats.org/officeDocument/2006/relationships/chart" Target="../charts/chart97.xml"/><Relationship Id="rId2" Type="http://schemas.openxmlformats.org/officeDocument/2006/relationships/chart" Target="../charts/chart98.xml"/><Relationship Id="rId3" Type="http://schemas.openxmlformats.org/officeDocument/2006/relationships/chart" Target="../charts/chart99.xml"/></Relationships>

</file>

<file path=xl/drawings/_rels/drawing32.xml.rels><?xml version="1.0" encoding="UTF-8"?>
<Relationships xmlns="http://schemas.openxmlformats.org/package/2006/relationships"><Relationship Id="rId1" Type="http://schemas.openxmlformats.org/officeDocument/2006/relationships/chart" Target="../charts/chart100.xml"/><Relationship Id="rId2" Type="http://schemas.openxmlformats.org/officeDocument/2006/relationships/chart" Target="../charts/chart101.xml"/><Relationship Id="rId3" Type="http://schemas.openxmlformats.org/officeDocument/2006/relationships/chart" Target="../charts/chart102.xml"/></Relationships>

</file>

<file path=xl/drawings/_rels/drawing33.xml.rels><?xml version="1.0" encoding="UTF-8"?>
<Relationships xmlns="http://schemas.openxmlformats.org/package/2006/relationships"><Relationship Id="rId1" Type="http://schemas.openxmlformats.org/officeDocument/2006/relationships/chart" Target="../charts/chart103.xml"/><Relationship Id="rId2" Type="http://schemas.openxmlformats.org/officeDocument/2006/relationships/chart" Target="../charts/chart104.xml"/><Relationship Id="rId3" Type="http://schemas.openxmlformats.org/officeDocument/2006/relationships/chart" Target="../charts/chart105.xml"/></Relationships>

</file>

<file path=xl/drawings/_rels/drawing34.xml.rels><?xml version="1.0" encoding="UTF-8"?>
<Relationships xmlns="http://schemas.openxmlformats.org/package/2006/relationships"><Relationship Id="rId1" Type="http://schemas.openxmlformats.org/officeDocument/2006/relationships/chart" Target="../charts/chart106.xml"/><Relationship Id="rId2" Type="http://schemas.openxmlformats.org/officeDocument/2006/relationships/chart" Target="../charts/chart107.xml"/><Relationship Id="rId3" Type="http://schemas.openxmlformats.org/officeDocument/2006/relationships/chart" Target="../charts/chart108.xml"/></Relationships>

</file>

<file path=xl/drawings/_rels/drawing35.xml.rels><?xml version="1.0" encoding="UTF-8"?>
<Relationships xmlns="http://schemas.openxmlformats.org/package/2006/relationships"><Relationship Id="rId1" Type="http://schemas.openxmlformats.org/officeDocument/2006/relationships/chart" Target="../charts/chart109.xml"/><Relationship Id="rId2" Type="http://schemas.openxmlformats.org/officeDocument/2006/relationships/chart" Target="../charts/chart110.xml"/><Relationship Id="rId3" Type="http://schemas.openxmlformats.org/officeDocument/2006/relationships/chart" Target="../charts/chart111.xml"/></Relationships>

</file>

<file path=xl/drawings/_rels/drawing36.xml.rels><?xml version="1.0" encoding="UTF-8"?>
<Relationships xmlns="http://schemas.openxmlformats.org/package/2006/relationships"><Relationship Id="rId1" Type="http://schemas.openxmlformats.org/officeDocument/2006/relationships/chart" Target="../charts/chart112.xml"/><Relationship Id="rId2" Type="http://schemas.openxmlformats.org/officeDocument/2006/relationships/chart" Target="../charts/chart113.xml"/><Relationship Id="rId3" Type="http://schemas.openxmlformats.org/officeDocument/2006/relationships/chart" Target="../charts/chart114.xml"/></Relationships>

</file>

<file path=xl/drawings/_rels/drawing37.xml.rels><?xml version="1.0" encoding="UTF-8"?>
<Relationships xmlns="http://schemas.openxmlformats.org/package/2006/relationships"><Relationship Id="rId1" Type="http://schemas.openxmlformats.org/officeDocument/2006/relationships/chart" Target="../charts/chart115.xml"/><Relationship Id="rId2" Type="http://schemas.openxmlformats.org/officeDocument/2006/relationships/chart" Target="../charts/chart116.xml"/><Relationship Id="rId3" Type="http://schemas.openxmlformats.org/officeDocument/2006/relationships/chart" Target="../charts/chart117.xml"/></Relationships>

</file>

<file path=xl/drawings/_rels/drawing38.xml.rels><?xml version="1.0" encoding="UTF-8"?>
<Relationships xmlns="http://schemas.openxmlformats.org/package/2006/relationships"><Relationship Id="rId1" Type="http://schemas.openxmlformats.org/officeDocument/2006/relationships/chart" Target="../charts/chart118.xml"/><Relationship Id="rId2" Type="http://schemas.openxmlformats.org/officeDocument/2006/relationships/chart" Target="../charts/chart119.xml"/><Relationship Id="rId3" Type="http://schemas.openxmlformats.org/officeDocument/2006/relationships/chart" Target="../charts/chart120.xml"/></Relationships>

</file>

<file path=xl/drawings/_rels/drawing39.xml.rels><?xml version="1.0" encoding="UTF-8"?>
<Relationships xmlns="http://schemas.openxmlformats.org/package/2006/relationships"><Relationship Id="rId1" Type="http://schemas.openxmlformats.org/officeDocument/2006/relationships/chart" Target="../charts/chart121.xml"/><Relationship Id="rId2" Type="http://schemas.openxmlformats.org/officeDocument/2006/relationships/chart" Target="../charts/chart122.xml"/><Relationship Id="rId3" Type="http://schemas.openxmlformats.org/officeDocument/2006/relationships/chart" Target="../charts/chart123.xml"/></Relationships>

</file>

<file path=xl/drawings/_rels/drawing4.xml.rels><?xml version="1.0" encoding="UTF-8"?>
<Relationships xmlns="http://schemas.openxmlformats.org/package/2006/relationships"><Relationship Id="rId1" Type="http://schemas.openxmlformats.org/officeDocument/2006/relationships/chart" Target="../charts/chart16.xml"/><Relationship Id="rId2" Type="http://schemas.openxmlformats.org/officeDocument/2006/relationships/chart" Target="../charts/chart17.xml"/><Relationship Id="rId3" Type="http://schemas.openxmlformats.org/officeDocument/2006/relationships/chart" Target="../charts/chart18.xml"/></Relationships>

</file>

<file path=xl/drawings/_rels/drawing40.xml.rels><?xml version="1.0" encoding="UTF-8"?>
<Relationships xmlns="http://schemas.openxmlformats.org/package/2006/relationships"><Relationship Id="rId1" Type="http://schemas.openxmlformats.org/officeDocument/2006/relationships/chart" Target="../charts/chart124.xml"/><Relationship Id="rId2" Type="http://schemas.openxmlformats.org/officeDocument/2006/relationships/chart" Target="../charts/chart125.xml"/><Relationship Id="rId3" Type="http://schemas.openxmlformats.org/officeDocument/2006/relationships/chart" Target="../charts/chart126.xml"/></Relationships>

</file>

<file path=xl/drawings/_rels/drawing41.xml.rels><?xml version="1.0" encoding="UTF-8"?>
<Relationships xmlns="http://schemas.openxmlformats.org/package/2006/relationships"><Relationship Id="rId1" Type="http://schemas.openxmlformats.org/officeDocument/2006/relationships/chart" Target="../charts/chart127.xml"/><Relationship Id="rId2" Type="http://schemas.openxmlformats.org/officeDocument/2006/relationships/chart" Target="../charts/chart128.xml"/><Relationship Id="rId3" Type="http://schemas.openxmlformats.org/officeDocument/2006/relationships/chart" Target="../charts/chart129.xml"/></Relationships>

</file>

<file path=xl/drawings/_rels/drawing42.xml.rels><?xml version="1.0" encoding="UTF-8"?>
<Relationships xmlns="http://schemas.openxmlformats.org/package/2006/relationships"><Relationship Id="rId1" Type="http://schemas.openxmlformats.org/officeDocument/2006/relationships/chart" Target="../charts/chart130.xml"/><Relationship Id="rId2" Type="http://schemas.openxmlformats.org/officeDocument/2006/relationships/chart" Target="../charts/chart131.xml"/><Relationship Id="rId3" Type="http://schemas.openxmlformats.org/officeDocument/2006/relationships/chart" Target="../charts/chart132.xml"/></Relationships>

</file>

<file path=xl/drawings/_rels/drawing43.xml.rels><?xml version="1.0" encoding="UTF-8"?>
<Relationships xmlns="http://schemas.openxmlformats.org/package/2006/relationships"><Relationship Id="rId1" Type="http://schemas.openxmlformats.org/officeDocument/2006/relationships/chart" Target="../charts/chart133.xml"/><Relationship Id="rId2" Type="http://schemas.openxmlformats.org/officeDocument/2006/relationships/chart" Target="../charts/chart134.xml"/><Relationship Id="rId3" Type="http://schemas.openxmlformats.org/officeDocument/2006/relationships/chart" Target="../charts/chart135.xml"/></Relationships>

</file>

<file path=xl/drawings/_rels/drawing44.xml.rels><?xml version="1.0" encoding="UTF-8"?>
<Relationships xmlns="http://schemas.openxmlformats.org/package/2006/relationships"><Relationship Id="rId1" Type="http://schemas.openxmlformats.org/officeDocument/2006/relationships/chart" Target="../charts/chart136.xml"/><Relationship Id="rId2" Type="http://schemas.openxmlformats.org/officeDocument/2006/relationships/chart" Target="../charts/chart137.xml"/><Relationship Id="rId3" Type="http://schemas.openxmlformats.org/officeDocument/2006/relationships/chart" Target="../charts/chart138.xml"/></Relationships>

</file>

<file path=xl/drawings/_rels/drawing45.xml.rels><?xml version="1.0" encoding="UTF-8"?>
<Relationships xmlns="http://schemas.openxmlformats.org/package/2006/relationships"><Relationship Id="rId1" Type="http://schemas.openxmlformats.org/officeDocument/2006/relationships/chart" Target="../charts/chart139.xml"/><Relationship Id="rId2" Type="http://schemas.openxmlformats.org/officeDocument/2006/relationships/chart" Target="../charts/chart140.xml"/><Relationship Id="rId3" Type="http://schemas.openxmlformats.org/officeDocument/2006/relationships/chart" Target="../charts/chart141.xml"/></Relationships>

</file>

<file path=xl/drawings/_rels/drawing46.xml.rels><?xml version="1.0" encoding="UTF-8"?>
<Relationships xmlns="http://schemas.openxmlformats.org/package/2006/relationships"><Relationship Id="rId1" Type="http://schemas.openxmlformats.org/officeDocument/2006/relationships/chart" Target="../charts/chart142.xml"/><Relationship Id="rId2" Type="http://schemas.openxmlformats.org/officeDocument/2006/relationships/chart" Target="../charts/chart143.xml"/><Relationship Id="rId3" Type="http://schemas.openxmlformats.org/officeDocument/2006/relationships/chart" Target="../charts/chart144.xml"/></Relationships>

</file>

<file path=xl/drawings/_rels/drawing47.xml.rels><?xml version="1.0" encoding="UTF-8"?>
<Relationships xmlns="http://schemas.openxmlformats.org/package/2006/relationships"><Relationship Id="rId1" Type="http://schemas.openxmlformats.org/officeDocument/2006/relationships/chart" Target="../charts/chart145.xml"/><Relationship Id="rId2" Type="http://schemas.openxmlformats.org/officeDocument/2006/relationships/chart" Target="../charts/chart146.xml"/><Relationship Id="rId3" Type="http://schemas.openxmlformats.org/officeDocument/2006/relationships/chart" Target="../charts/chart147.xml"/></Relationships>

</file>

<file path=xl/drawings/_rels/drawing48.xml.rels><?xml version="1.0" encoding="UTF-8"?>
<Relationships xmlns="http://schemas.openxmlformats.org/package/2006/relationships"><Relationship Id="rId1" Type="http://schemas.openxmlformats.org/officeDocument/2006/relationships/chart" Target="../charts/chart148.xml"/><Relationship Id="rId2" Type="http://schemas.openxmlformats.org/officeDocument/2006/relationships/chart" Target="../charts/chart149.xml"/><Relationship Id="rId3" Type="http://schemas.openxmlformats.org/officeDocument/2006/relationships/chart" Target="../charts/chart150.xml"/></Relationships>

</file>

<file path=xl/drawings/_rels/drawing49.xml.rels><?xml version="1.0" encoding="UTF-8"?>
<Relationships xmlns="http://schemas.openxmlformats.org/package/2006/relationships"><Relationship Id="rId1" Type="http://schemas.openxmlformats.org/officeDocument/2006/relationships/chart" Target="../charts/chart151.xml"/><Relationship Id="rId2" Type="http://schemas.openxmlformats.org/officeDocument/2006/relationships/chart" Target="../charts/chart152.xml"/><Relationship Id="rId3" Type="http://schemas.openxmlformats.org/officeDocument/2006/relationships/chart" Target="../charts/chart153.xml"/></Relationships>

</file>

<file path=xl/drawings/_rels/drawing5.xml.rels><?xml version="1.0" encoding="UTF-8"?>
<Relationships xmlns="http://schemas.openxmlformats.org/package/2006/relationships"><Relationship Id="rId1" Type="http://schemas.openxmlformats.org/officeDocument/2006/relationships/chart" Target="../charts/chart19.xml"/><Relationship Id="rId2" Type="http://schemas.openxmlformats.org/officeDocument/2006/relationships/chart" Target="../charts/chart20.xml"/><Relationship Id="rId3" Type="http://schemas.openxmlformats.org/officeDocument/2006/relationships/chart" Target="../charts/chart21.xml"/></Relationships>

</file>

<file path=xl/drawings/_rels/drawing50.xml.rels><?xml version="1.0" encoding="UTF-8"?>
<Relationships xmlns="http://schemas.openxmlformats.org/package/2006/relationships"><Relationship Id="rId1" Type="http://schemas.openxmlformats.org/officeDocument/2006/relationships/chart" Target="../charts/chart154.xml"/><Relationship Id="rId2" Type="http://schemas.openxmlformats.org/officeDocument/2006/relationships/chart" Target="../charts/chart155.xml"/><Relationship Id="rId3" Type="http://schemas.openxmlformats.org/officeDocument/2006/relationships/chart" Target="../charts/chart156.xml"/></Relationships>

</file>

<file path=xl/drawings/_rels/drawing51.xml.rels><?xml version="1.0" encoding="UTF-8"?>
<Relationships xmlns="http://schemas.openxmlformats.org/package/2006/relationships"><Relationship Id="rId1" Type="http://schemas.openxmlformats.org/officeDocument/2006/relationships/chart" Target="../charts/chart157.xml"/><Relationship Id="rId2" Type="http://schemas.openxmlformats.org/officeDocument/2006/relationships/chart" Target="../charts/chart158.xml"/><Relationship Id="rId3" Type="http://schemas.openxmlformats.org/officeDocument/2006/relationships/chart" Target="../charts/chart159.xml"/></Relationships>

</file>

<file path=xl/drawings/_rels/drawing52.xml.rels><?xml version="1.0" encoding="UTF-8"?>
<Relationships xmlns="http://schemas.openxmlformats.org/package/2006/relationships"><Relationship Id="rId1" Type="http://schemas.openxmlformats.org/officeDocument/2006/relationships/chart" Target="../charts/chart160.xml"/><Relationship Id="rId2" Type="http://schemas.openxmlformats.org/officeDocument/2006/relationships/chart" Target="../charts/chart161.xml"/><Relationship Id="rId3" Type="http://schemas.openxmlformats.org/officeDocument/2006/relationships/chart" Target="../charts/chart162.xml"/></Relationships>

</file>

<file path=xl/drawings/_rels/drawing53.xml.rels><?xml version="1.0" encoding="UTF-8"?>
<Relationships xmlns="http://schemas.openxmlformats.org/package/2006/relationships"><Relationship Id="rId1" Type="http://schemas.openxmlformats.org/officeDocument/2006/relationships/chart" Target="../charts/chart163.xml"/><Relationship Id="rId2" Type="http://schemas.openxmlformats.org/officeDocument/2006/relationships/chart" Target="../charts/chart164.xml"/><Relationship Id="rId3" Type="http://schemas.openxmlformats.org/officeDocument/2006/relationships/chart" Target="../charts/chart165.xml"/></Relationships>

</file>

<file path=xl/drawings/_rels/drawing54.xml.rels><?xml version="1.0" encoding="UTF-8"?>
<Relationships xmlns="http://schemas.openxmlformats.org/package/2006/relationships"><Relationship Id="rId1" Type="http://schemas.openxmlformats.org/officeDocument/2006/relationships/chart" Target="../charts/chart166.xml"/><Relationship Id="rId2" Type="http://schemas.openxmlformats.org/officeDocument/2006/relationships/chart" Target="../charts/chart167.xml"/><Relationship Id="rId3" Type="http://schemas.openxmlformats.org/officeDocument/2006/relationships/chart" Target="../charts/chart168.xml"/></Relationships>

</file>

<file path=xl/drawings/_rels/drawing55.xml.rels><?xml version="1.0" encoding="UTF-8"?>
<Relationships xmlns="http://schemas.openxmlformats.org/package/2006/relationships"><Relationship Id="rId1" Type="http://schemas.openxmlformats.org/officeDocument/2006/relationships/chart" Target="../charts/chart169.xml"/><Relationship Id="rId2" Type="http://schemas.openxmlformats.org/officeDocument/2006/relationships/chart" Target="../charts/chart170.xml"/><Relationship Id="rId3" Type="http://schemas.openxmlformats.org/officeDocument/2006/relationships/chart" Target="../charts/chart171.xml"/></Relationships>

</file>

<file path=xl/drawings/_rels/drawing56.xml.rels><?xml version="1.0" encoding="UTF-8"?>
<Relationships xmlns="http://schemas.openxmlformats.org/package/2006/relationships"><Relationship Id="rId1" Type="http://schemas.openxmlformats.org/officeDocument/2006/relationships/chart" Target="../charts/chart172.xml"/><Relationship Id="rId2" Type="http://schemas.openxmlformats.org/officeDocument/2006/relationships/chart" Target="../charts/chart173.xml"/><Relationship Id="rId3" Type="http://schemas.openxmlformats.org/officeDocument/2006/relationships/chart" Target="../charts/chart174.xml"/></Relationships>

</file>

<file path=xl/drawings/_rels/drawing57.xml.rels><?xml version="1.0" encoding="UTF-8"?>
<Relationships xmlns="http://schemas.openxmlformats.org/package/2006/relationships"><Relationship Id="rId1" Type="http://schemas.openxmlformats.org/officeDocument/2006/relationships/chart" Target="../charts/chart175.xml"/><Relationship Id="rId2" Type="http://schemas.openxmlformats.org/officeDocument/2006/relationships/chart" Target="../charts/chart176.xml"/><Relationship Id="rId3" Type="http://schemas.openxmlformats.org/officeDocument/2006/relationships/chart" Target="../charts/chart177.xml"/></Relationships>

</file>

<file path=xl/drawings/_rels/drawing58.xml.rels><?xml version="1.0" encoding="UTF-8"?>
<Relationships xmlns="http://schemas.openxmlformats.org/package/2006/relationships"><Relationship Id="rId1" Type="http://schemas.openxmlformats.org/officeDocument/2006/relationships/chart" Target="../charts/chart178.xml"/><Relationship Id="rId2" Type="http://schemas.openxmlformats.org/officeDocument/2006/relationships/chart" Target="../charts/chart179.xml"/><Relationship Id="rId3" Type="http://schemas.openxmlformats.org/officeDocument/2006/relationships/chart" Target="../charts/chart180.xml"/></Relationships>

</file>

<file path=xl/drawings/_rels/drawing59.xml.rels><?xml version="1.0" encoding="UTF-8"?>
<Relationships xmlns="http://schemas.openxmlformats.org/package/2006/relationships"><Relationship Id="rId1" Type="http://schemas.openxmlformats.org/officeDocument/2006/relationships/chart" Target="../charts/chart181.xml"/><Relationship Id="rId2" Type="http://schemas.openxmlformats.org/officeDocument/2006/relationships/chart" Target="../charts/chart182.xml"/><Relationship Id="rId3" Type="http://schemas.openxmlformats.org/officeDocument/2006/relationships/chart" Target="../charts/chart183.xml"/></Relationships>

</file>

<file path=xl/drawings/_rels/drawing6.xml.rels><?xml version="1.0" encoding="UTF-8"?>
<Relationships xmlns="http://schemas.openxmlformats.org/package/2006/relationships"><Relationship Id="rId1" Type="http://schemas.openxmlformats.org/officeDocument/2006/relationships/chart" Target="../charts/chart22.xml"/><Relationship Id="rId2" Type="http://schemas.openxmlformats.org/officeDocument/2006/relationships/chart" Target="../charts/chart23.xml"/><Relationship Id="rId3" Type="http://schemas.openxmlformats.org/officeDocument/2006/relationships/chart" Target="../charts/chart24.xml"/></Relationships>

</file>

<file path=xl/drawings/_rels/drawing60.xml.rels><?xml version="1.0" encoding="UTF-8"?>
<Relationships xmlns="http://schemas.openxmlformats.org/package/2006/relationships"><Relationship Id="rId1" Type="http://schemas.openxmlformats.org/officeDocument/2006/relationships/chart" Target="../charts/chart184.xml"/><Relationship Id="rId2" Type="http://schemas.openxmlformats.org/officeDocument/2006/relationships/chart" Target="../charts/chart185.xml"/><Relationship Id="rId3" Type="http://schemas.openxmlformats.org/officeDocument/2006/relationships/chart" Target="../charts/chart186.xml"/></Relationships>

</file>

<file path=xl/drawings/_rels/drawing61.xml.rels><?xml version="1.0" encoding="UTF-8"?>
<Relationships xmlns="http://schemas.openxmlformats.org/package/2006/relationships"><Relationship Id="rId1" Type="http://schemas.openxmlformats.org/officeDocument/2006/relationships/chart" Target="../charts/chart187.xml"/><Relationship Id="rId2" Type="http://schemas.openxmlformats.org/officeDocument/2006/relationships/chart" Target="../charts/chart188.xml"/><Relationship Id="rId3" Type="http://schemas.openxmlformats.org/officeDocument/2006/relationships/chart" Target="../charts/chart189.xml"/></Relationships>

</file>

<file path=xl/drawings/_rels/drawing62.xml.rels><?xml version="1.0" encoding="UTF-8"?>
<Relationships xmlns="http://schemas.openxmlformats.org/package/2006/relationships"><Relationship Id="rId1" Type="http://schemas.openxmlformats.org/officeDocument/2006/relationships/chart" Target="../charts/chart190.xml"/><Relationship Id="rId2" Type="http://schemas.openxmlformats.org/officeDocument/2006/relationships/chart" Target="../charts/chart191.xml"/><Relationship Id="rId3" Type="http://schemas.openxmlformats.org/officeDocument/2006/relationships/chart" Target="../charts/chart192.xml"/></Relationships>

</file>

<file path=xl/drawings/_rels/drawing63.xml.rels><?xml version="1.0" encoding="UTF-8"?>
<Relationships xmlns="http://schemas.openxmlformats.org/package/2006/relationships"><Relationship Id="rId1" Type="http://schemas.openxmlformats.org/officeDocument/2006/relationships/chart" Target="../charts/chart193.xml"/><Relationship Id="rId2" Type="http://schemas.openxmlformats.org/officeDocument/2006/relationships/chart" Target="../charts/chart194.xml"/><Relationship Id="rId3" Type="http://schemas.openxmlformats.org/officeDocument/2006/relationships/chart" Target="../charts/chart195.xml"/></Relationships>

</file>

<file path=xl/drawings/_rels/drawing64.xml.rels><?xml version="1.0" encoding="UTF-8"?>
<Relationships xmlns="http://schemas.openxmlformats.org/package/2006/relationships"><Relationship Id="rId1" Type="http://schemas.openxmlformats.org/officeDocument/2006/relationships/chart" Target="../charts/chart196.xml"/><Relationship Id="rId2" Type="http://schemas.openxmlformats.org/officeDocument/2006/relationships/chart" Target="../charts/chart197.xml"/><Relationship Id="rId3" Type="http://schemas.openxmlformats.org/officeDocument/2006/relationships/chart" Target="../charts/chart198.xml"/></Relationships>

</file>

<file path=xl/drawings/_rels/drawing65.xml.rels><?xml version="1.0" encoding="UTF-8"?>
<Relationships xmlns="http://schemas.openxmlformats.org/package/2006/relationships"><Relationship Id="rId1" Type="http://schemas.openxmlformats.org/officeDocument/2006/relationships/chart" Target="../charts/chart199.xml"/><Relationship Id="rId2" Type="http://schemas.openxmlformats.org/officeDocument/2006/relationships/chart" Target="../charts/chart200.xml"/><Relationship Id="rId3" Type="http://schemas.openxmlformats.org/officeDocument/2006/relationships/chart" Target="../charts/chart201.xml"/></Relationships>

</file>

<file path=xl/drawings/_rels/drawing66.xml.rels><?xml version="1.0" encoding="UTF-8"?>
<Relationships xmlns="http://schemas.openxmlformats.org/package/2006/relationships"><Relationship Id="rId1" Type="http://schemas.openxmlformats.org/officeDocument/2006/relationships/chart" Target="../charts/chart202.xml"/><Relationship Id="rId2" Type="http://schemas.openxmlformats.org/officeDocument/2006/relationships/chart" Target="../charts/chart203.xml"/><Relationship Id="rId3" Type="http://schemas.openxmlformats.org/officeDocument/2006/relationships/chart" Target="../charts/chart204.xml"/></Relationships>

</file>

<file path=xl/drawings/_rels/drawing67.xml.rels><?xml version="1.0" encoding="UTF-8"?>
<Relationships xmlns="http://schemas.openxmlformats.org/package/2006/relationships"><Relationship Id="rId1" Type="http://schemas.openxmlformats.org/officeDocument/2006/relationships/chart" Target="../charts/chart205.xml"/><Relationship Id="rId2" Type="http://schemas.openxmlformats.org/officeDocument/2006/relationships/chart" Target="../charts/chart206.xml"/><Relationship Id="rId3" Type="http://schemas.openxmlformats.org/officeDocument/2006/relationships/chart" Target="../charts/chart207.xml"/></Relationships>

</file>

<file path=xl/drawings/_rels/drawing68.xml.rels><?xml version="1.0" encoding="UTF-8"?>
<Relationships xmlns="http://schemas.openxmlformats.org/package/2006/relationships"><Relationship Id="rId1" Type="http://schemas.openxmlformats.org/officeDocument/2006/relationships/chart" Target="../charts/chart208.xml"/><Relationship Id="rId2" Type="http://schemas.openxmlformats.org/officeDocument/2006/relationships/chart" Target="../charts/chart209.xml"/><Relationship Id="rId3" Type="http://schemas.openxmlformats.org/officeDocument/2006/relationships/chart" Target="../charts/chart210.xml"/></Relationships>

</file>

<file path=xl/drawings/_rels/drawing69.xml.rels><?xml version="1.0" encoding="UTF-8"?>
<Relationships xmlns="http://schemas.openxmlformats.org/package/2006/relationships"><Relationship Id="rId1" Type="http://schemas.openxmlformats.org/officeDocument/2006/relationships/chart" Target="../charts/chart211.xml"/><Relationship Id="rId2" Type="http://schemas.openxmlformats.org/officeDocument/2006/relationships/chart" Target="../charts/chart212.xml"/><Relationship Id="rId3" Type="http://schemas.openxmlformats.org/officeDocument/2006/relationships/chart" Target="../charts/chart213.xml"/></Relationships>

</file>

<file path=xl/drawings/_rels/drawing7.xml.rels><?xml version="1.0" encoding="UTF-8"?>
<Relationships xmlns="http://schemas.openxmlformats.org/package/2006/relationships"><Relationship Id="rId1" Type="http://schemas.openxmlformats.org/officeDocument/2006/relationships/chart" Target="../charts/chart25.xml"/><Relationship Id="rId2" Type="http://schemas.openxmlformats.org/officeDocument/2006/relationships/chart" Target="../charts/chart26.xml"/><Relationship Id="rId3" Type="http://schemas.openxmlformats.org/officeDocument/2006/relationships/chart" Target="../charts/chart27.xml"/></Relationships>

</file>

<file path=xl/drawings/_rels/drawing70.xml.rels><?xml version="1.0" encoding="UTF-8"?>
<Relationships xmlns="http://schemas.openxmlformats.org/package/2006/relationships"><Relationship Id="rId1" Type="http://schemas.openxmlformats.org/officeDocument/2006/relationships/chart" Target="../charts/chart214.xml"/><Relationship Id="rId2" Type="http://schemas.openxmlformats.org/officeDocument/2006/relationships/chart" Target="../charts/chart215.xml"/><Relationship Id="rId3" Type="http://schemas.openxmlformats.org/officeDocument/2006/relationships/chart" Target="../charts/chart216.xml"/></Relationships>

</file>

<file path=xl/drawings/_rels/drawing71.xml.rels><?xml version="1.0" encoding="UTF-8"?>
<Relationships xmlns="http://schemas.openxmlformats.org/package/2006/relationships"><Relationship Id="rId1" Type="http://schemas.openxmlformats.org/officeDocument/2006/relationships/chart" Target="../charts/chart217.xml"/><Relationship Id="rId2" Type="http://schemas.openxmlformats.org/officeDocument/2006/relationships/chart" Target="../charts/chart218.xml"/><Relationship Id="rId3" Type="http://schemas.openxmlformats.org/officeDocument/2006/relationships/chart" Target="../charts/chart219.xml"/></Relationships>

</file>

<file path=xl/drawings/_rels/drawing72.xml.rels><?xml version="1.0" encoding="UTF-8"?>
<Relationships xmlns="http://schemas.openxmlformats.org/package/2006/relationships"><Relationship Id="rId1" Type="http://schemas.openxmlformats.org/officeDocument/2006/relationships/chart" Target="../charts/chart220.xml"/><Relationship Id="rId2" Type="http://schemas.openxmlformats.org/officeDocument/2006/relationships/chart" Target="../charts/chart221.xml"/><Relationship Id="rId3" Type="http://schemas.openxmlformats.org/officeDocument/2006/relationships/chart" Target="../charts/chart222.xml"/></Relationships>

</file>

<file path=xl/drawings/_rels/drawing73.xml.rels><?xml version="1.0" encoding="UTF-8"?>
<Relationships xmlns="http://schemas.openxmlformats.org/package/2006/relationships"><Relationship Id="rId1" Type="http://schemas.openxmlformats.org/officeDocument/2006/relationships/chart" Target="../charts/chart223.xml"/><Relationship Id="rId2" Type="http://schemas.openxmlformats.org/officeDocument/2006/relationships/chart" Target="../charts/chart224.xml"/><Relationship Id="rId3" Type="http://schemas.openxmlformats.org/officeDocument/2006/relationships/chart" Target="../charts/chart225.xml"/></Relationships>

</file>

<file path=xl/drawings/_rels/drawing74.xml.rels><?xml version="1.0" encoding="UTF-8"?>
<Relationships xmlns="http://schemas.openxmlformats.org/package/2006/relationships"><Relationship Id="rId1" Type="http://schemas.openxmlformats.org/officeDocument/2006/relationships/chart" Target="../charts/chart226.xml"/><Relationship Id="rId2" Type="http://schemas.openxmlformats.org/officeDocument/2006/relationships/chart" Target="../charts/chart227.xml"/><Relationship Id="rId3" Type="http://schemas.openxmlformats.org/officeDocument/2006/relationships/chart" Target="../charts/chart228.xml"/></Relationships>

</file>

<file path=xl/drawings/_rels/drawing75.xml.rels><?xml version="1.0" encoding="UTF-8"?>
<Relationships xmlns="http://schemas.openxmlformats.org/package/2006/relationships"><Relationship Id="rId1" Type="http://schemas.openxmlformats.org/officeDocument/2006/relationships/chart" Target="../charts/chart229.xml"/><Relationship Id="rId2" Type="http://schemas.openxmlformats.org/officeDocument/2006/relationships/chart" Target="../charts/chart230.xml"/><Relationship Id="rId3" Type="http://schemas.openxmlformats.org/officeDocument/2006/relationships/chart" Target="../charts/chart231.xml"/></Relationships>

</file>

<file path=xl/drawings/_rels/drawing76.xml.rels><?xml version="1.0" encoding="UTF-8"?>
<Relationships xmlns="http://schemas.openxmlformats.org/package/2006/relationships"><Relationship Id="rId1" Type="http://schemas.openxmlformats.org/officeDocument/2006/relationships/chart" Target="../charts/chart232.xml"/><Relationship Id="rId2" Type="http://schemas.openxmlformats.org/officeDocument/2006/relationships/chart" Target="../charts/chart233.xml"/><Relationship Id="rId3" Type="http://schemas.openxmlformats.org/officeDocument/2006/relationships/chart" Target="../charts/chart234.xml"/></Relationships>

</file>

<file path=xl/drawings/_rels/drawing77.xml.rels><?xml version="1.0" encoding="UTF-8"?>
<Relationships xmlns="http://schemas.openxmlformats.org/package/2006/relationships"><Relationship Id="rId1" Type="http://schemas.openxmlformats.org/officeDocument/2006/relationships/chart" Target="../charts/chart235.xml"/><Relationship Id="rId2" Type="http://schemas.openxmlformats.org/officeDocument/2006/relationships/chart" Target="../charts/chart236.xml"/><Relationship Id="rId3" Type="http://schemas.openxmlformats.org/officeDocument/2006/relationships/chart" Target="../charts/chart237.xml"/></Relationships>

</file>

<file path=xl/drawings/_rels/drawing78.xml.rels><?xml version="1.0" encoding="UTF-8"?>
<Relationships xmlns="http://schemas.openxmlformats.org/package/2006/relationships"><Relationship Id="rId1" Type="http://schemas.openxmlformats.org/officeDocument/2006/relationships/chart" Target="../charts/chart238.xml"/><Relationship Id="rId2" Type="http://schemas.openxmlformats.org/officeDocument/2006/relationships/chart" Target="../charts/chart239.xml"/><Relationship Id="rId3" Type="http://schemas.openxmlformats.org/officeDocument/2006/relationships/chart" Target="../charts/chart240.xml"/></Relationships>

</file>

<file path=xl/drawings/_rels/drawing79.xml.rels><?xml version="1.0" encoding="UTF-8"?>
<Relationships xmlns="http://schemas.openxmlformats.org/package/2006/relationships"><Relationship Id="rId1" Type="http://schemas.openxmlformats.org/officeDocument/2006/relationships/chart" Target="../charts/chart241.xml"/><Relationship Id="rId2" Type="http://schemas.openxmlformats.org/officeDocument/2006/relationships/chart" Target="../charts/chart242.xml"/><Relationship Id="rId3" Type="http://schemas.openxmlformats.org/officeDocument/2006/relationships/chart" Target="../charts/chart243.xml"/></Relationships>

</file>

<file path=xl/drawings/_rels/drawing8.xml.rels><?xml version="1.0" encoding="UTF-8"?>
<Relationships xmlns="http://schemas.openxmlformats.org/package/2006/relationships"><Relationship Id="rId1" Type="http://schemas.openxmlformats.org/officeDocument/2006/relationships/chart" Target="../charts/chart28.xml"/><Relationship Id="rId2" Type="http://schemas.openxmlformats.org/officeDocument/2006/relationships/chart" Target="../charts/chart29.xml"/><Relationship Id="rId3" Type="http://schemas.openxmlformats.org/officeDocument/2006/relationships/chart" Target="../charts/chart30.xml"/></Relationships>

</file>

<file path=xl/drawings/_rels/drawing80.xml.rels><?xml version="1.0" encoding="UTF-8"?>
<Relationships xmlns="http://schemas.openxmlformats.org/package/2006/relationships"><Relationship Id="rId1" Type="http://schemas.openxmlformats.org/officeDocument/2006/relationships/chart" Target="../charts/chart244.xml"/><Relationship Id="rId2" Type="http://schemas.openxmlformats.org/officeDocument/2006/relationships/chart" Target="../charts/chart245.xml"/><Relationship Id="rId3" Type="http://schemas.openxmlformats.org/officeDocument/2006/relationships/chart" Target="../charts/chart246.xml"/></Relationships>

</file>

<file path=xl/drawings/_rels/drawing81.xml.rels><?xml version="1.0" encoding="UTF-8"?>
<Relationships xmlns="http://schemas.openxmlformats.org/package/2006/relationships"><Relationship Id="rId1" Type="http://schemas.openxmlformats.org/officeDocument/2006/relationships/chart" Target="../charts/chart247.xml"/><Relationship Id="rId2" Type="http://schemas.openxmlformats.org/officeDocument/2006/relationships/chart" Target="../charts/chart248.xml"/><Relationship Id="rId3" Type="http://schemas.openxmlformats.org/officeDocument/2006/relationships/chart" Target="../charts/chart249.xml"/></Relationships>

</file>

<file path=xl/drawings/_rels/drawing82.xml.rels><?xml version="1.0" encoding="UTF-8"?>
<Relationships xmlns="http://schemas.openxmlformats.org/package/2006/relationships"><Relationship Id="rId1" Type="http://schemas.openxmlformats.org/officeDocument/2006/relationships/chart" Target="../charts/chart250.xml"/><Relationship Id="rId2" Type="http://schemas.openxmlformats.org/officeDocument/2006/relationships/chart" Target="../charts/chart251.xml"/><Relationship Id="rId3" Type="http://schemas.openxmlformats.org/officeDocument/2006/relationships/chart" Target="../charts/chart252.xml"/></Relationships>

</file>

<file path=xl/drawings/_rels/drawing83.xml.rels><?xml version="1.0" encoding="UTF-8"?>
<Relationships xmlns="http://schemas.openxmlformats.org/package/2006/relationships"><Relationship Id="rId1" Type="http://schemas.openxmlformats.org/officeDocument/2006/relationships/chart" Target="../charts/chart253.xml"/><Relationship Id="rId2" Type="http://schemas.openxmlformats.org/officeDocument/2006/relationships/chart" Target="../charts/chart254.xml"/><Relationship Id="rId3" Type="http://schemas.openxmlformats.org/officeDocument/2006/relationships/chart" Target="../charts/chart255.xml"/></Relationships>

</file>

<file path=xl/drawings/_rels/drawing84.xml.rels><?xml version="1.0" encoding="UTF-8"?>
<Relationships xmlns="http://schemas.openxmlformats.org/package/2006/relationships"><Relationship Id="rId1" Type="http://schemas.openxmlformats.org/officeDocument/2006/relationships/chart" Target="../charts/chart256.xml"/><Relationship Id="rId2" Type="http://schemas.openxmlformats.org/officeDocument/2006/relationships/chart" Target="../charts/chart257.xml"/><Relationship Id="rId3" Type="http://schemas.openxmlformats.org/officeDocument/2006/relationships/chart" Target="../charts/chart258.xml"/></Relationships>

</file>

<file path=xl/drawings/_rels/drawing85.xml.rels><?xml version="1.0" encoding="UTF-8"?>
<Relationships xmlns="http://schemas.openxmlformats.org/package/2006/relationships"><Relationship Id="rId1" Type="http://schemas.openxmlformats.org/officeDocument/2006/relationships/chart" Target="../charts/chart259.xml"/><Relationship Id="rId2" Type="http://schemas.openxmlformats.org/officeDocument/2006/relationships/chart" Target="../charts/chart260.xml"/><Relationship Id="rId3" Type="http://schemas.openxmlformats.org/officeDocument/2006/relationships/chart" Target="../charts/chart261.xml"/></Relationships>

</file>

<file path=xl/drawings/_rels/drawing86.xml.rels><?xml version="1.0" encoding="UTF-8"?>
<Relationships xmlns="http://schemas.openxmlformats.org/package/2006/relationships"><Relationship Id="rId1" Type="http://schemas.openxmlformats.org/officeDocument/2006/relationships/chart" Target="../charts/chart262.xml"/><Relationship Id="rId2" Type="http://schemas.openxmlformats.org/officeDocument/2006/relationships/chart" Target="../charts/chart263.xml"/><Relationship Id="rId3" Type="http://schemas.openxmlformats.org/officeDocument/2006/relationships/chart" Target="../charts/chart264.xml"/></Relationships>

</file>

<file path=xl/drawings/_rels/drawing87.xml.rels><?xml version="1.0" encoding="UTF-8"?>
<Relationships xmlns="http://schemas.openxmlformats.org/package/2006/relationships"><Relationship Id="rId1" Type="http://schemas.openxmlformats.org/officeDocument/2006/relationships/chart" Target="../charts/chart265.xml"/><Relationship Id="rId2" Type="http://schemas.openxmlformats.org/officeDocument/2006/relationships/chart" Target="../charts/chart266.xml"/><Relationship Id="rId3" Type="http://schemas.openxmlformats.org/officeDocument/2006/relationships/chart" Target="../charts/chart267.xml"/></Relationships>

</file>

<file path=xl/drawings/_rels/drawing88.xml.rels><?xml version="1.0" encoding="UTF-8"?>
<Relationships xmlns="http://schemas.openxmlformats.org/package/2006/relationships"><Relationship Id="rId1" Type="http://schemas.openxmlformats.org/officeDocument/2006/relationships/chart" Target="../charts/chart268.xml"/><Relationship Id="rId2" Type="http://schemas.openxmlformats.org/officeDocument/2006/relationships/chart" Target="../charts/chart269.xml"/><Relationship Id="rId3" Type="http://schemas.openxmlformats.org/officeDocument/2006/relationships/chart" Target="../charts/chart270.xml"/></Relationships>

</file>

<file path=xl/drawings/_rels/drawing89.xml.rels><?xml version="1.0" encoding="UTF-8"?>
<Relationships xmlns="http://schemas.openxmlformats.org/package/2006/relationships"><Relationship Id="rId1" Type="http://schemas.openxmlformats.org/officeDocument/2006/relationships/chart" Target="../charts/chart271.xml"/><Relationship Id="rId2" Type="http://schemas.openxmlformats.org/officeDocument/2006/relationships/chart" Target="../charts/chart272.xml"/><Relationship Id="rId3" Type="http://schemas.openxmlformats.org/officeDocument/2006/relationships/chart" Target="../charts/chart273.xml"/></Relationships>

</file>

<file path=xl/drawings/_rels/drawing9.xml.rels><?xml version="1.0" encoding="UTF-8"?>
<Relationships xmlns="http://schemas.openxmlformats.org/package/2006/relationships"><Relationship Id="rId1" Type="http://schemas.openxmlformats.org/officeDocument/2006/relationships/chart" Target="../charts/chart31.xml"/><Relationship Id="rId2" Type="http://schemas.openxmlformats.org/officeDocument/2006/relationships/chart" Target="../charts/chart32.xml"/><Relationship Id="rId3" Type="http://schemas.openxmlformats.org/officeDocument/2006/relationships/chart" Target="../charts/chart33.xml"/></Relationships>

</file>

<file path=xl/drawings/_rels/drawing90.xml.rels><?xml version="1.0" encoding="UTF-8"?>
<Relationships xmlns="http://schemas.openxmlformats.org/package/2006/relationships"><Relationship Id="rId1" Type="http://schemas.openxmlformats.org/officeDocument/2006/relationships/chart" Target="../charts/chart274.xml"/><Relationship Id="rId2" Type="http://schemas.openxmlformats.org/officeDocument/2006/relationships/chart" Target="../charts/chart275.xml"/><Relationship Id="rId3" Type="http://schemas.openxmlformats.org/officeDocument/2006/relationships/chart" Target="../charts/chart276.xml"/></Relationships>

</file>

<file path=xl/drawings/_rels/drawing91.xml.rels><?xml version="1.0" encoding="UTF-8"?>
<Relationships xmlns="http://schemas.openxmlformats.org/package/2006/relationships"><Relationship Id="rId1" Type="http://schemas.openxmlformats.org/officeDocument/2006/relationships/chart" Target="../charts/chart277.xml"/><Relationship Id="rId2" Type="http://schemas.openxmlformats.org/officeDocument/2006/relationships/chart" Target="../charts/chart278.xml"/><Relationship Id="rId3" Type="http://schemas.openxmlformats.org/officeDocument/2006/relationships/chart" Target="../charts/chart279.xml"/></Relationships>

</file>

<file path=xl/drawings/_rels/drawing92.xml.rels><?xml version="1.0" encoding="UTF-8"?>
<Relationships xmlns="http://schemas.openxmlformats.org/package/2006/relationships"><Relationship Id="rId1" Type="http://schemas.openxmlformats.org/officeDocument/2006/relationships/chart" Target="../charts/chart280.xml"/><Relationship Id="rId2" Type="http://schemas.openxmlformats.org/officeDocument/2006/relationships/chart" Target="../charts/chart281.xml"/><Relationship Id="rId3" Type="http://schemas.openxmlformats.org/officeDocument/2006/relationships/chart" Target="../charts/chart282.xml"/></Relationships>

</file>

<file path=xl/drawings/_rels/drawing93.xml.rels><?xml version="1.0" encoding="UTF-8"?>
<Relationships xmlns="http://schemas.openxmlformats.org/package/2006/relationships"><Relationship Id="rId1" Type="http://schemas.openxmlformats.org/officeDocument/2006/relationships/chart" Target="../charts/chart283.xml"/><Relationship Id="rId2" Type="http://schemas.openxmlformats.org/officeDocument/2006/relationships/chart" Target="../charts/chart284.xml"/><Relationship Id="rId3" Type="http://schemas.openxmlformats.org/officeDocument/2006/relationships/chart" Target="../charts/chart285.xml"/></Relationships>

</file>

<file path=xl/drawings/_rels/drawing94.xml.rels><?xml version="1.0" encoding="UTF-8"?>
<Relationships xmlns="http://schemas.openxmlformats.org/package/2006/relationships"><Relationship Id="rId1" Type="http://schemas.openxmlformats.org/officeDocument/2006/relationships/chart" Target="../charts/chart286.xml"/><Relationship Id="rId2" Type="http://schemas.openxmlformats.org/officeDocument/2006/relationships/chart" Target="../charts/chart287.xml"/><Relationship Id="rId3" Type="http://schemas.openxmlformats.org/officeDocument/2006/relationships/chart" Target="../charts/chart288.xml"/></Relationships>

</file>

<file path=xl/drawings/_rels/drawing95.xml.rels><?xml version="1.0" encoding="UTF-8"?>
<Relationships xmlns="http://schemas.openxmlformats.org/package/2006/relationships"><Relationship Id="rId1" Type="http://schemas.openxmlformats.org/officeDocument/2006/relationships/chart" Target="../charts/chart289.xml"/><Relationship Id="rId2" Type="http://schemas.openxmlformats.org/officeDocument/2006/relationships/chart" Target="../charts/chart290.xml"/><Relationship Id="rId3" Type="http://schemas.openxmlformats.org/officeDocument/2006/relationships/chart" Target="../charts/chart291.xml"/></Relationships>

</file>

<file path=xl/drawings/_rels/drawing96.xml.rels><?xml version="1.0" encoding="UTF-8"?>
<Relationships xmlns="http://schemas.openxmlformats.org/package/2006/relationships"><Relationship Id="rId1" Type="http://schemas.openxmlformats.org/officeDocument/2006/relationships/chart" Target="../charts/chart292.xml"/><Relationship Id="rId2" Type="http://schemas.openxmlformats.org/officeDocument/2006/relationships/chart" Target="../charts/chart293.xml"/><Relationship Id="rId3" Type="http://schemas.openxmlformats.org/officeDocument/2006/relationships/chart" Target="../charts/chart294.xml"/></Relationships>

</file>

<file path=xl/drawings/_rels/drawing97.xml.rels><?xml version="1.0" encoding="UTF-8"?>
<Relationships xmlns="http://schemas.openxmlformats.org/package/2006/relationships"><Relationship Id="rId1" Type="http://schemas.openxmlformats.org/officeDocument/2006/relationships/chart" Target="../charts/chart295.xml"/><Relationship Id="rId2" Type="http://schemas.openxmlformats.org/officeDocument/2006/relationships/chart" Target="../charts/chart296.xml"/><Relationship Id="rId3" Type="http://schemas.openxmlformats.org/officeDocument/2006/relationships/chart" Target="../charts/chart297.xml"/></Relationships>

</file>

<file path=xl/drawings/_rels/drawing98.xml.rels><?xml version="1.0" encoding="UTF-8"?>
<Relationships xmlns="http://schemas.openxmlformats.org/package/2006/relationships"><Relationship Id="rId1" Type="http://schemas.openxmlformats.org/officeDocument/2006/relationships/chart" Target="../charts/chart298.xml"/><Relationship Id="rId2" Type="http://schemas.openxmlformats.org/officeDocument/2006/relationships/chart" Target="../charts/chart299.xml"/><Relationship Id="rId3" Type="http://schemas.openxmlformats.org/officeDocument/2006/relationships/chart" Target="../charts/chart300.xml"/></Relationships>

</file>

<file path=xl/drawings/_rels/drawing99.xml.rels><?xml version="1.0" encoding="UTF-8"?>
<Relationships xmlns="http://schemas.openxmlformats.org/package/2006/relationships"><Relationship Id="rId1" Type="http://schemas.openxmlformats.org/officeDocument/2006/relationships/chart" Target="../charts/chart301.xml"/><Relationship Id="rId2" Type="http://schemas.openxmlformats.org/officeDocument/2006/relationships/chart" Target="../charts/chart302.xml"/><Relationship Id="rId3" Type="http://schemas.openxmlformats.org/officeDocument/2006/relationships/chart" Target="../charts/chart303.xml"/></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670511</xdr:colOff>
      <xdr:row>0</xdr:row>
      <xdr:rowOff>0</xdr:rowOff>
    </xdr:from>
    <xdr:to>
      <xdr:col>19</xdr:col>
      <xdr:colOff>994819</xdr:colOff>
      <xdr:row>15</xdr:row>
      <xdr:rowOff>232072</xdr:rowOff>
    </xdr:to>
    <xdr:graphicFrame>
      <xdr:nvGraphicFramePr>
        <xdr:cNvPr id="2" name="2 Axis Chart"/>
        <xdr:cNvGraphicFramePr/>
      </xdr:nvGraphicFramePr>
      <xdr:xfrm>
        <a:off x="9433511" y="-192739"/>
        <a:ext cx="6547309" cy="46135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670511</xdr:colOff>
      <xdr:row>15</xdr:row>
      <xdr:rowOff>128317</xdr:rowOff>
    </xdr:from>
    <xdr:to>
      <xdr:col>19</xdr:col>
      <xdr:colOff>994819</xdr:colOff>
      <xdr:row>31</xdr:row>
      <xdr:rowOff>68290</xdr:rowOff>
    </xdr:to>
    <xdr:graphicFrame>
      <xdr:nvGraphicFramePr>
        <xdr:cNvPr id="3" name="2 Axis Chart"/>
        <xdr:cNvGraphicFramePr/>
      </xdr:nvGraphicFramePr>
      <xdr:xfrm>
        <a:off x="9433511" y="4509817"/>
        <a:ext cx="6547309" cy="46135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741142</xdr:colOff>
      <xdr:row>31</xdr:row>
      <xdr:rowOff>193849</xdr:rowOff>
    </xdr:from>
    <xdr:to>
      <xdr:col>19</xdr:col>
      <xdr:colOff>994819</xdr:colOff>
      <xdr:row>48</xdr:row>
      <xdr:rowOff>38572</xdr:rowOff>
    </xdr:to>
    <xdr:graphicFrame>
      <xdr:nvGraphicFramePr>
        <xdr:cNvPr id="4" name="2 Axis Chart"/>
        <xdr:cNvGraphicFramePr/>
      </xdr:nvGraphicFramePr>
      <xdr:xfrm>
        <a:off x="9504142" y="9248949"/>
        <a:ext cx="6476678" cy="4613574"/>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17</xdr:col>
      <xdr:colOff>252030</xdr:colOff>
      <xdr:row>3</xdr:row>
      <xdr:rowOff>129459</xdr:rowOff>
    </xdr:from>
    <xdr:to>
      <xdr:col>17</xdr:col>
      <xdr:colOff>252030</xdr:colOff>
      <xdr:row>13</xdr:row>
      <xdr:rowOff>229920</xdr:rowOff>
    </xdr:to>
    <xdr:sp>
      <xdr:nvSpPr>
        <xdr:cNvPr id="5" name="Line"/>
        <xdr:cNvSpPr/>
      </xdr:nvSpPr>
      <xdr:spPr>
        <a:xfrm flipV="1">
          <a:off x="127488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239330</xdr:colOff>
      <xdr:row>19</xdr:row>
      <xdr:rowOff>165669</xdr:rowOff>
    </xdr:from>
    <xdr:to>
      <xdr:col>17</xdr:col>
      <xdr:colOff>239330</xdr:colOff>
      <xdr:row>29</xdr:row>
      <xdr:rowOff>266130</xdr:rowOff>
    </xdr:to>
    <xdr:sp>
      <xdr:nvSpPr>
        <xdr:cNvPr id="6" name="Line"/>
        <xdr:cNvSpPr/>
      </xdr:nvSpPr>
      <xdr:spPr>
        <a:xfrm flipV="1">
          <a:off x="12736130" y="57155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245680</xdr:colOff>
      <xdr:row>35</xdr:row>
      <xdr:rowOff>236648</xdr:rowOff>
    </xdr:from>
    <xdr:to>
      <xdr:col>17</xdr:col>
      <xdr:colOff>245680</xdr:colOff>
      <xdr:row>46</xdr:row>
      <xdr:rowOff>163119</xdr:rowOff>
    </xdr:to>
    <xdr:sp>
      <xdr:nvSpPr>
        <xdr:cNvPr id="7" name="Line"/>
        <xdr:cNvSpPr/>
      </xdr:nvSpPr>
      <xdr:spPr>
        <a:xfrm flipV="1">
          <a:off x="12742480" y="10460148"/>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145366</xdr:colOff>
      <xdr:row>0</xdr:row>
      <xdr:rowOff>0</xdr:rowOff>
    </xdr:from>
    <xdr:to>
      <xdr:col>25</xdr:col>
      <xdr:colOff>469675</xdr:colOff>
      <xdr:row>15</xdr:row>
      <xdr:rowOff>232072</xdr:rowOff>
    </xdr:to>
    <xdr:graphicFrame>
      <xdr:nvGraphicFramePr>
        <xdr:cNvPr id="8" name="2 Axis Chart"/>
        <xdr:cNvGraphicFramePr/>
      </xdr:nvGraphicFramePr>
      <xdr:xfrm>
        <a:off x="16375966" y="-192739"/>
        <a:ext cx="6547310" cy="4613574"/>
      </xdr:xfrm>
      <a:graphic xmlns:a="http://schemas.openxmlformats.org/drawingml/2006/main">
        <a:graphicData uri="http://schemas.openxmlformats.org/drawingml/2006/chart">
          <c:chart xmlns:c="http://schemas.openxmlformats.org/drawingml/2006/chart" r:id="rId4"/>
        </a:graphicData>
      </a:graphic>
    </xdr:graphicFrame>
    <xdr:clientData/>
  </xdr:twoCellAnchor>
  <xdr:twoCellAnchor>
    <xdr:from>
      <xdr:col>22</xdr:col>
      <xdr:colOff>971485</xdr:colOff>
      <xdr:row>3</xdr:row>
      <xdr:rowOff>129459</xdr:rowOff>
    </xdr:from>
    <xdr:to>
      <xdr:col>22</xdr:col>
      <xdr:colOff>971485</xdr:colOff>
      <xdr:row>13</xdr:row>
      <xdr:rowOff>229920</xdr:rowOff>
    </xdr:to>
    <xdr:sp>
      <xdr:nvSpPr>
        <xdr:cNvPr id="9" name="Line"/>
        <xdr:cNvSpPr/>
      </xdr:nvSpPr>
      <xdr:spPr>
        <a:xfrm flipV="1">
          <a:off x="196912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145366</xdr:colOff>
      <xdr:row>15</xdr:row>
      <xdr:rowOff>128317</xdr:rowOff>
    </xdr:from>
    <xdr:to>
      <xdr:col>25</xdr:col>
      <xdr:colOff>469675</xdr:colOff>
      <xdr:row>31</xdr:row>
      <xdr:rowOff>68290</xdr:rowOff>
    </xdr:to>
    <xdr:graphicFrame>
      <xdr:nvGraphicFramePr>
        <xdr:cNvPr id="10" name="2 Axis Chart"/>
        <xdr:cNvGraphicFramePr/>
      </xdr:nvGraphicFramePr>
      <xdr:xfrm>
        <a:off x="16375966" y="4509817"/>
        <a:ext cx="6547310" cy="4613574"/>
      </xdr:xfrm>
      <a:graphic xmlns:a="http://schemas.openxmlformats.org/drawingml/2006/main">
        <a:graphicData uri="http://schemas.openxmlformats.org/drawingml/2006/chart">
          <c:chart xmlns:c="http://schemas.openxmlformats.org/drawingml/2006/chart" r:id="rId5"/>
        </a:graphicData>
      </a:graphic>
    </xdr:graphicFrame>
    <xdr:clientData/>
  </xdr:twoCellAnchor>
  <xdr:twoCellAnchor>
    <xdr:from>
      <xdr:col>22</xdr:col>
      <xdr:colOff>958785</xdr:colOff>
      <xdr:row>19</xdr:row>
      <xdr:rowOff>165669</xdr:rowOff>
    </xdr:from>
    <xdr:to>
      <xdr:col>22</xdr:col>
      <xdr:colOff>958785</xdr:colOff>
      <xdr:row>29</xdr:row>
      <xdr:rowOff>266130</xdr:rowOff>
    </xdr:to>
    <xdr:sp>
      <xdr:nvSpPr>
        <xdr:cNvPr id="11" name="Line"/>
        <xdr:cNvSpPr/>
      </xdr:nvSpPr>
      <xdr:spPr>
        <a:xfrm flipV="1">
          <a:off x="19678585" y="57155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215997</xdr:colOff>
      <xdr:row>31</xdr:row>
      <xdr:rowOff>193849</xdr:rowOff>
    </xdr:from>
    <xdr:to>
      <xdr:col>25</xdr:col>
      <xdr:colOff>469675</xdr:colOff>
      <xdr:row>48</xdr:row>
      <xdr:rowOff>38572</xdr:rowOff>
    </xdr:to>
    <xdr:graphicFrame>
      <xdr:nvGraphicFramePr>
        <xdr:cNvPr id="12" name="2 Axis Chart"/>
        <xdr:cNvGraphicFramePr/>
      </xdr:nvGraphicFramePr>
      <xdr:xfrm>
        <a:off x="16446597" y="9248949"/>
        <a:ext cx="6476679" cy="4613574"/>
      </xdr:xfrm>
      <a:graphic xmlns:a="http://schemas.openxmlformats.org/drawingml/2006/main">
        <a:graphicData uri="http://schemas.openxmlformats.org/drawingml/2006/chart">
          <c:chart xmlns:c="http://schemas.openxmlformats.org/drawingml/2006/chart" r:id="rId6"/>
        </a:graphicData>
      </a:graphic>
    </xdr:graphicFrame>
    <xdr:clientData/>
  </xdr:twoCellAnchor>
  <xdr:twoCellAnchor>
    <xdr:from>
      <xdr:col>22</xdr:col>
      <xdr:colOff>965135</xdr:colOff>
      <xdr:row>35</xdr:row>
      <xdr:rowOff>236648</xdr:rowOff>
    </xdr:from>
    <xdr:to>
      <xdr:col>22</xdr:col>
      <xdr:colOff>965135</xdr:colOff>
      <xdr:row>46</xdr:row>
      <xdr:rowOff>163119</xdr:rowOff>
    </xdr:to>
    <xdr:sp>
      <xdr:nvSpPr>
        <xdr:cNvPr id="13" name="Line"/>
        <xdr:cNvSpPr/>
      </xdr:nvSpPr>
      <xdr:spPr>
        <a:xfrm flipV="1">
          <a:off x="19684935" y="10460148"/>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636505</xdr:colOff>
      <xdr:row>3</xdr:row>
      <xdr:rowOff>24443</xdr:rowOff>
    </xdr:from>
    <xdr:to>
      <xdr:col>22</xdr:col>
      <xdr:colOff>686337</xdr:colOff>
      <xdr:row>7</xdr:row>
      <xdr:rowOff>106817</xdr:rowOff>
    </xdr:to>
    <xdr:sp>
      <xdr:nvSpPr>
        <xdr:cNvPr id="14" name="5 years before AWS : # 33.18 / 4.71C…"/>
        <xdr:cNvSpPr txBox="1"/>
      </xdr:nvSpPr>
      <xdr:spPr>
        <a:xfrm>
          <a:off x="16867105" y="900743"/>
          <a:ext cx="2539033"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33.18 / </a:t>
          </a:r>
          <a:r>
            <a:rPr b="0" baseline="0" cap="none" i="0" spc="0" strike="noStrike" sz="1100" u="none">
              <a:solidFill>
                <a:schemeClr val="accent1">
                  <a:lumOff val="-13575"/>
                </a:schemeClr>
              </a:solidFill>
              <a:uFillTx/>
              <a:latin typeface="Arial"/>
              <a:ea typeface="Arial"/>
              <a:cs typeface="Arial"/>
              <a:sym typeface="Arial"/>
            </a:rPr>
            <a:t>4.71C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34.99 / </a:t>
          </a:r>
          <a:r>
            <a:rPr b="0" baseline="0" cap="none" i="0" spc="0" strike="noStrike" sz="1100" u="none">
              <a:solidFill>
                <a:schemeClr val="accent1">
                  <a:lumOff val="-13575"/>
                </a:schemeClr>
              </a:solidFill>
              <a:uFillTx/>
              <a:latin typeface="Arial"/>
              <a:ea typeface="Arial"/>
              <a:cs typeface="Arial"/>
              <a:sym typeface="Arial"/>
            </a:rPr>
            <a:t>4.69C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5.5%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0.02C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33.38 / </a:t>
          </a:r>
          <a:r>
            <a:rPr b="0" baseline="0" cap="none" i="0" spc="0" strike="noStrike" sz="1100" u="none">
              <a:solidFill>
                <a:schemeClr val="accent1">
                  <a:lumOff val="-13575"/>
                </a:schemeClr>
              </a:solidFill>
              <a:uFillTx/>
              <a:latin typeface="Arial"/>
              <a:ea typeface="Arial"/>
              <a:cs typeface="Arial"/>
              <a:sym typeface="Arial"/>
            </a:rPr>
            <a:t>4.74C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35.57 / </a:t>
          </a:r>
          <a:r>
            <a:rPr b="0" baseline="0" cap="none" i="0" spc="0" strike="noStrike" sz="1100" u="none">
              <a:solidFill>
                <a:schemeClr val="accent1">
                  <a:lumOff val="-13575"/>
                </a:schemeClr>
              </a:solidFill>
              <a:uFillTx/>
              <a:latin typeface="Arial"/>
              <a:ea typeface="Arial"/>
              <a:cs typeface="Arial"/>
              <a:sym typeface="Arial"/>
            </a:rPr>
            <a:t>4.64C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6.6%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0.10C decrease</a:t>
          </a:r>
        </a:p>
      </xdr:txBody>
    </xdr:sp>
    <xdr:clientData/>
  </xdr:twoCellAnchor>
  <xdr:twoCellAnchor>
    <xdr:from>
      <xdr:col>14</xdr:col>
      <xdr:colOff>1149585</xdr:colOff>
      <xdr:row>3</xdr:row>
      <xdr:rowOff>47887</xdr:rowOff>
    </xdr:from>
    <xdr:to>
      <xdr:col>16</xdr:col>
      <xdr:colOff>1199418</xdr:colOff>
      <xdr:row>7</xdr:row>
      <xdr:rowOff>130261</xdr:rowOff>
    </xdr:to>
    <xdr:sp>
      <xdr:nvSpPr>
        <xdr:cNvPr id="15" name="5 years before AWS : # 33.42 / 4.75C…"/>
        <xdr:cNvSpPr txBox="1"/>
      </xdr:nvSpPr>
      <xdr:spPr>
        <a:xfrm>
          <a:off x="9912585" y="924187"/>
          <a:ext cx="2539034"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33.42 / </a:t>
          </a:r>
          <a:r>
            <a:rPr b="0" baseline="0" cap="none" i="0" spc="0" strike="noStrike" sz="1100" u="none">
              <a:solidFill>
                <a:schemeClr val="accent1">
                  <a:lumOff val="-13575"/>
                </a:schemeClr>
              </a:solidFill>
              <a:uFillTx/>
              <a:latin typeface="Arial"/>
              <a:ea typeface="Arial"/>
              <a:cs typeface="Arial"/>
              <a:sym typeface="Arial"/>
            </a:rPr>
            <a:t>4.75C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35.57 / </a:t>
          </a:r>
          <a:r>
            <a:rPr b="0" baseline="0" cap="none" i="0" spc="0" strike="noStrike" sz="1100" u="none">
              <a:solidFill>
                <a:schemeClr val="accent1">
                  <a:lumOff val="-13575"/>
                </a:schemeClr>
              </a:solidFill>
              <a:uFillTx/>
              <a:latin typeface="Arial"/>
              <a:ea typeface="Arial"/>
              <a:cs typeface="Arial"/>
              <a:sym typeface="Arial"/>
            </a:rPr>
            <a:t>4.67C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6.4%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0.08C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33.59 / </a:t>
          </a:r>
          <a:r>
            <a:rPr b="0" baseline="0" cap="none" i="0" spc="0" strike="noStrike" sz="1100" u="none">
              <a:solidFill>
                <a:schemeClr val="accent1">
                  <a:lumOff val="-13575"/>
                </a:schemeClr>
              </a:solidFill>
              <a:uFillTx/>
              <a:latin typeface="Arial"/>
              <a:ea typeface="Arial"/>
              <a:cs typeface="Arial"/>
              <a:sym typeface="Arial"/>
            </a:rPr>
            <a:t>4.76C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36.11 / </a:t>
          </a:r>
          <a:r>
            <a:rPr b="0" baseline="0" cap="none" i="0" spc="0" strike="noStrike" sz="1100" u="none">
              <a:solidFill>
                <a:schemeClr val="accent1">
                  <a:lumOff val="-13575"/>
                </a:schemeClr>
              </a:solidFill>
              <a:uFillTx/>
              <a:latin typeface="Arial"/>
              <a:ea typeface="Arial"/>
              <a:cs typeface="Arial"/>
              <a:sym typeface="Arial"/>
            </a:rPr>
            <a:t>4.64C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7.5%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0.12C decrease</a:t>
          </a:r>
        </a:p>
      </xdr:txBody>
    </xdr:sp>
    <xdr:clientData/>
  </xdr:twoCellAnchor>
  <xdr:twoCellAnchor>
    <xdr:from>
      <xdr:col>14</xdr:col>
      <xdr:colOff>1187685</xdr:colOff>
      <xdr:row>19</xdr:row>
      <xdr:rowOff>85886</xdr:rowOff>
    </xdr:from>
    <xdr:to>
      <xdr:col>16</xdr:col>
      <xdr:colOff>1237518</xdr:colOff>
      <xdr:row>23</xdr:row>
      <xdr:rowOff>168260</xdr:rowOff>
    </xdr:to>
    <xdr:sp>
      <xdr:nvSpPr>
        <xdr:cNvPr id="16" name="5 years before AWS : # 16.33 / 3.66C…"/>
        <xdr:cNvSpPr txBox="1"/>
      </xdr:nvSpPr>
      <xdr:spPr>
        <a:xfrm>
          <a:off x="9950685" y="5635786"/>
          <a:ext cx="2539034"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16.33 / </a:t>
          </a:r>
          <a:r>
            <a:rPr b="0" baseline="0" cap="none" i="0" spc="0" strike="noStrike" sz="1100" u="none">
              <a:solidFill>
                <a:schemeClr val="accent1">
                  <a:lumOff val="-13575"/>
                </a:schemeClr>
              </a:solidFill>
              <a:uFillTx/>
              <a:latin typeface="Arial"/>
              <a:ea typeface="Arial"/>
              <a:cs typeface="Arial"/>
              <a:sym typeface="Arial"/>
            </a:rPr>
            <a:t>3.66C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18.30 / </a:t>
          </a:r>
          <a:r>
            <a:rPr b="0" baseline="0" cap="none" i="0" spc="0" strike="noStrike" sz="1100" u="none">
              <a:solidFill>
                <a:schemeClr val="accent1">
                  <a:lumOff val="-13575"/>
                </a:schemeClr>
              </a:solidFill>
              <a:uFillTx/>
              <a:latin typeface="Arial"/>
              <a:ea typeface="Arial"/>
              <a:cs typeface="Arial"/>
              <a:sym typeface="Arial"/>
            </a:rPr>
            <a:t>3.60C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12.1%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0.06C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16.34 / </a:t>
          </a:r>
          <a:r>
            <a:rPr b="0" baseline="0" cap="none" i="0" spc="0" strike="noStrike" sz="1100" u="none">
              <a:solidFill>
                <a:schemeClr val="accent1">
                  <a:lumOff val="-13575"/>
                </a:schemeClr>
              </a:solidFill>
              <a:uFillTx/>
              <a:latin typeface="Arial"/>
              <a:ea typeface="Arial"/>
              <a:cs typeface="Arial"/>
              <a:sym typeface="Arial"/>
            </a:rPr>
            <a:t>3.66C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18.61 / </a:t>
          </a:r>
          <a:r>
            <a:rPr b="0" baseline="0" cap="none" i="0" spc="0" strike="noStrike" sz="1100" u="none">
              <a:solidFill>
                <a:schemeClr val="accent1">
                  <a:lumOff val="-13575"/>
                </a:schemeClr>
              </a:solidFill>
              <a:uFillTx/>
              <a:latin typeface="Arial"/>
              <a:ea typeface="Arial"/>
              <a:cs typeface="Arial"/>
              <a:sym typeface="Arial"/>
            </a:rPr>
            <a:t>3.56C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13.9%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0.10C decrease</a:t>
          </a:r>
        </a:p>
      </xdr:txBody>
    </xdr:sp>
    <xdr:clientData/>
  </xdr:twoCellAnchor>
  <xdr:twoCellAnchor>
    <xdr:from>
      <xdr:col>14</xdr:col>
      <xdr:colOff>1162285</xdr:colOff>
      <xdr:row>35</xdr:row>
      <xdr:rowOff>63772</xdr:rowOff>
    </xdr:from>
    <xdr:to>
      <xdr:col>16</xdr:col>
      <xdr:colOff>1147384</xdr:colOff>
      <xdr:row>39</xdr:row>
      <xdr:rowOff>146146</xdr:rowOff>
    </xdr:to>
    <xdr:sp>
      <xdr:nvSpPr>
        <xdr:cNvPr id="17" name="5 years before AWS : # 3.21 / 1.82C…"/>
        <xdr:cNvSpPr txBox="1"/>
      </xdr:nvSpPr>
      <xdr:spPr>
        <a:xfrm>
          <a:off x="9925285" y="10287272"/>
          <a:ext cx="2474300"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3.21 / </a:t>
          </a:r>
          <a:r>
            <a:rPr b="0" baseline="0" cap="none" i="0" spc="0" strike="noStrike" sz="1100" u="none">
              <a:solidFill>
                <a:schemeClr val="accent1">
                  <a:lumOff val="-13575"/>
                </a:schemeClr>
              </a:solidFill>
              <a:uFillTx/>
              <a:latin typeface="Arial"/>
              <a:ea typeface="Arial"/>
              <a:cs typeface="Arial"/>
              <a:sym typeface="Arial"/>
            </a:rPr>
            <a:t>1.82C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3.44 / </a:t>
          </a:r>
          <a:r>
            <a:rPr b="0" baseline="0" cap="none" i="0" spc="0" strike="noStrike" sz="1100" u="none">
              <a:solidFill>
                <a:schemeClr val="accent1">
                  <a:lumOff val="-13575"/>
                </a:schemeClr>
              </a:solidFill>
              <a:uFillTx/>
              <a:latin typeface="Arial"/>
              <a:ea typeface="Arial"/>
              <a:cs typeface="Arial"/>
              <a:sym typeface="Arial"/>
            </a:rPr>
            <a:t>1.71C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7.2%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0.11C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3.22 / </a:t>
          </a:r>
          <a:r>
            <a:rPr b="0" baseline="0" cap="none" i="0" spc="0" strike="noStrike" sz="1100" u="none">
              <a:solidFill>
                <a:schemeClr val="accent1">
                  <a:lumOff val="-13575"/>
                </a:schemeClr>
              </a:solidFill>
              <a:uFillTx/>
              <a:latin typeface="Arial"/>
              <a:ea typeface="Arial"/>
              <a:cs typeface="Arial"/>
              <a:sym typeface="Arial"/>
            </a:rPr>
            <a:t>1.84C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3.65 / </a:t>
          </a:r>
          <a:r>
            <a:rPr b="0" baseline="0" cap="none" i="0" spc="0" strike="noStrike" sz="1100" u="none">
              <a:solidFill>
                <a:schemeClr val="accent1">
                  <a:lumOff val="-13575"/>
                </a:schemeClr>
              </a:solidFill>
              <a:uFillTx/>
              <a:latin typeface="Arial"/>
              <a:ea typeface="Arial"/>
              <a:cs typeface="Arial"/>
              <a:sym typeface="Arial"/>
            </a:rPr>
            <a:t>1.62C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13.4%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0.18C decrease</a:t>
          </a:r>
        </a:p>
      </xdr:txBody>
    </xdr:sp>
    <xdr:clientData/>
  </xdr:twoCellAnchor>
  <xdr:twoCellAnchor>
    <xdr:from>
      <xdr:col>20</xdr:col>
      <xdr:colOff>649205</xdr:colOff>
      <xdr:row>19</xdr:row>
      <xdr:rowOff>62179</xdr:rowOff>
    </xdr:from>
    <xdr:to>
      <xdr:col>22</xdr:col>
      <xdr:colOff>699037</xdr:colOff>
      <xdr:row>23</xdr:row>
      <xdr:rowOff>144554</xdr:rowOff>
    </xdr:to>
    <xdr:sp>
      <xdr:nvSpPr>
        <xdr:cNvPr id="18" name="5 years before AWS : # 16.16 / 3.63C…"/>
        <xdr:cNvSpPr txBox="1"/>
      </xdr:nvSpPr>
      <xdr:spPr>
        <a:xfrm>
          <a:off x="16879805" y="5612079"/>
          <a:ext cx="2539033" cy="1250776"/>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16.16 / </a:t>
          </a:r>
          <a:r>
            <a:rPr b="0" baseline="0" cap="none" i="0" spc="0" strike="noStrike" sz="1100" u="none">
              <a:solidFill>
                <a:schemeClr val="accent1">
                  <a:lumOff val="-13575"/>
                </a:schemeClr>
              </a:solidFill>
              <a:uFillTx/>
              <a:latin typeface="Arial"/>
              <a:ea typeface="Arial"/>
              <a:cs typeface="Arial"/>
              <a:sym typeface="Arial"/>
            </a:rPr>
            <a:t>3.63C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17.91 / </a:t>
          </a:r>
          <a:r>
            <a:rPr b="0" baseline="0" cap="none" i="0" spc="0" strike="noStrike" sz="1100" u="none">
              <a:solidFill>
                <a:schemeClr val="accent1">
                  <a:lumOff val="-13575"/>
                </a:schemeClr>
              </a:solidFill>
              <a:uFillTx/>
              <a:latin typeface="Arial"/>
              <a:ea typeface="Arial"/>
              <a:cs typeface="Arial"/>
              <a:sym typeface="Arial"/>
            </a:rPr>
            <a:t>3.63C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10.8%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no change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16.26 / </a:t>
          </a:r>
          <a:r>
            <a:rPr b="0" baseline="0" cap="none" i="0" spc="0" strike="noStrike" sz="1100" u="none">
              <a:solidFill>
                <a:schemeClr val="accent1">
                  <a:lumOff val="-13575"/>
                </a:schemeClr>
              </a:solidFill>
              <a:uFillTx/>
              <a:latin typeface="Arial"/>
              <a:ea typeface="Arial"/>
              <a:cs typeface="Arial"/>
              <a:sym typeface="Arial"/>
            </a:rPr>
            <a:t>3.66C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18.33 / </a:t>
          </a:r>
          <a:r>
            <a:rPr b="0" baseline="0" cap="none" i="0" spc="0" strike="noStrike" sz="1100" u="none">
              <a:solidFill>
                <a:schemeClr val="accent1">
                  <a:lumOff val="-13575"/>
                </a:schemeClr>
              </a:solidFill>
              <a:uFillTx/>
              <a:latin typeface="Arial"/>
              <a:ea typeface="Arial"/>
              <a:cs typeface="Arial"/>
              <a:sym typeface="Arial"/>
            </a:rPr>
            <a:t>3.59C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12.7%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0.07C decrease</a:t>
          </a:r>
        </a:p>
      </xdr:txBody>
    </xdr:sp>
    <xdr:clientData/>
  </xdr:twoCellAnchor>
  <xdr:twoCellAnchor>
    <xdr:from>
      <xdr:col>20</xdr:col>
      <xdr:colOff>636505</xdr:colOff>
      <xdr:row>35</xdr:row>
      <xdr:rowOff>114572</xdr:rowOff>
    </xdr:from>
    <xdr:to>
      <xdr:col>22</xdr:col>
      <xdr:colOff>608643</xdr:colOff>
      <xdr:row>39</xdr:row>
      <xdr:rowOff>196946</xdr:rowOff>
    </xdr:to>
    <xdr:sp>
      <xdr:nvSpPr>
        <xdr:cNvPr id="19" name="5 years before AWS : # 3.20 / 1.82C…"/>
        <xdr:cNvSpPr txBox="1"/>
      </xdr:nvSpPr>
      <xdr:spPr>
        <a:xfrm>
          <a:off x="16867105" y="10338072"/>
          <a:ext cx="2461339"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3.20 / </a:t>
          </a:r>
          <a:r>
            <a:rPr b="0" baseline="0" cap="none" i="0" spc="0" strike="noStrike" sz="1100" u="none">
              <a:solidFill>
                <a:schemeClr val="accent1">
                  <a:lumOff val="-13575"/>
                </a:schemeClr>
              </a:solidFill>
              <a:uFillTx/>
              <a:latin typeface="Arial"/>
              <a:ea typeface="Arial"/>
              <a:cs typeface="Arial"/>
              <a:sym typeface="Arial"/>
            </a:rPr>
            <a:t>1.82C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3.39 / </a:t>
          </a:r>
          <a:r>
            <a:rPr b="0" baseline="0" cap="none" i="0" spc="0" strike="noStrike" sz="1100" u="none">
              <a:solidFill>
                <a:schemeClr val="accent1">
                  <a:lumOff val="-13575"/>
                </a:schemeClr>
              </a:solidFill>
              <a:uFillTx/>
              <a:latin typeface="Arial"/>
              <a:ea typeface="Arial"/>
              <a:cs typeface="Arial"/>
              <a:sym typeface="Arial"/>
            </a:rPr>
            <a:t>1.77C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5.9%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0.05C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3.22 / </a:t>
          </a:r>
          <a:r>
            <a:rPr b="0" baseline="0" cap="none" i="0" spc="0" strike="noStrike" sz="1100" u="none">
              <a:solidFill>
                <a:schemeClr val="accent1">
                  <a:lumOff val="-13575"/>
                </a:schemeClr>
              </a:solidFill>
              <a:uFillTx/>
              <a:latin typeface="Arial"/>
              <a:ea typeface="Arial"/>
              <a:cs typeface="Arial"/>
              <a:sym typeface="Arial"/>
            </a:rPr>
            <a:t>1.83C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3.53 / </a:t>
          </a:r>
          <a:r>
            <a:rPr b="0" baseline="0" cap="none" i="0" spc="0" strike="noStrike" sz="1100" u="none">
              <a:solidFill>
                <a:schemeClr val="accent1">
                  <a:lumOff val="-13575"/>
                </a:schemeClr>
              </a:solidFill>
              <a:uFillTx/>
              <a:latin typeface="Arial"/>
              <a:ea typeface="Arial"/>
              <a:cs typeface="Arial"/>
              <a:sym typeface="Arial"/>
            </a:rPr>
            <a:t>1.75C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9.6%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0.08C decrease</a:t>
          </a:r>
        </a:p>
      </xdr:txBody>
    </xdr:sp>
    <xdr:clientData/>
  </xdr:twoCellAnchor>
  <xdr:twoCellAnchor>
    <xdr:from>
      <xdr:col>17</xdr:col>
      <xdr:colOff>450687</xdr:colOff>
      <xdr:row>12</xdr:row>
      <xdr:rowOff>127741</xdr:rowOff>
    </xdr:from>
    <xdr:to>
      <xdr:col>19</xdr:col>
      <xdr:colOff>146149</xdr:colOff>
      <xdr:row>13</xdr:row>
      <xdr:rowOff>284601</xdr:rowOff>
    </xdr:to>
    <xdr:sp>
      <xdr:nvSpPr>
        <xdr:cNvPr id="20" name="Note : station numbers decline after four years, influencing averages"/>
        <xdr:cNvSpPr txBox="1"/>
      </xdr:nvSpPr>
      <xdr:spPr>
        <a:xfrm>
          <a:off x="12947487" y="3632941"/>
          <a:ext cx="2184663" cy="448960"/>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twoCellAnchor>
    <xdr:from>
      <xdr:col>23</xdr:col>
      <xdr:colOff>110326</xdr:colOff>
      <xdr:row>12</xdr:row>
      <xdr:rowOff>127741</xdr:rowOff>
    </xdr:from>
    <xdr:to>
      <xdr:col>24</xdr:col>
      <xdr:colOff>1050388</xdr:colOff>
      <xdr:row>13</xdr:row>
      <xdr:rowOff>284601</xdr:rowOff>
    </xdr:to>
    <xdr:sp>
      <xdr:nvSpPr>
        <xdr:cNvPr id="21" name="Note : station numbers decline after four years, influencing averages"/>
        <xdr:cNvSpPr txBox="1"/>
      </xdr:nvSpPr>
      <xdr:spPr>
        <a:xfrm>
          <a:off x="20074726" y="3632941"/>
          <a:ext cx="2184663" cy="448960"/>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twoCellAnchor>
    <xdr:from>
      <xdr:col>17</xdr:col>
      <xdr:colOff>485743</xdr:colOff>
      <xdr:row>28</xdr:row>
      <xdr:rowOff>151820</xdr:rowOff>
    </xdr:from>
    <xdr:to>
      <xdr:col>19</xdr:col>
      <xdr:colOff>181205</xdr:colOff>
      <xdr:row>30</xdr:row>
      <xdr:rowOff>16580</xdr:rowOff>
    </xdr:to>
    <xdr:sp>
      <xdr:nvSpPr>
        <xdr:cNvPr id="22" name="Note : station numbers decline after four years, influencing averages"/>
        <xdr:cNvSpPr txBox="1"/>
      </xdr:nvSpPr>
      <xdr:spPr>
        <a:xfrm>
          <a:off x="12982543" y="8330620"/>
          <a:ext cx="2184663" cy="44896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twoCellAnchor>
    <xdr:from>
      <xdr:col>22</xdr:col>
      <xdr:colOff>1238186</xdr:colOff>
      <xdr:row>28</xdr:row>
      <xdr:rowOff>151820</xdr:rowOff>
    </xdr:from>
    <xdr:to>
      <xdr:col>24</xdr:col>
      <xdr:colOff>933648</xdr:colOff>
      <xdr:row>30</xdr:row>
      <xdr:rowOff>16580</xdr:rowOff>
    </xdr:to>
    <xdr:sp>
      <xdr:nvSpPr>
        <xdr:cNvPr id="23" name="Note : station numbers decline after four years, influencing averages"/>
        <xdr:cNvSpPr txBox="1"/>
      </xdr:nvSpPr>
      <xdr:spPr>
        <a:xfrm>
          <a:off x="19957986" y="8330620"/>
          <a:ext cx="2184663" cy="44896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twoCellAnchor>
    <xdr:from>
      <xdr:col>17</xdr:col>
      <xdr:colOff>588576</xdr:colOff>
      <xdr:row>44</xdr:row>
      <xdr:rowOff>248899</xdr:rowOff>
    </xdr:from>
    <xdr:to>
      <xdr:col>19</xdr:col>
      <xdr:colOff>284038</xdr:colOff>
      <xdr:row>46</xdr:row>
      <xdr:rowOff>192399</xdr:rowOff>
    </xdr:to>
    <xdr:sp>
      <xdr:nvSpPr>
        <xdr:cNvPr id="24" name="Note : station numbers decline after four years, influencing averages"/>
        <xdr:cNvSpPr txBox="1"/>
      </xdr:nvSpPr>
      <xdr:spPr>
        <a:xfrm>
          <a:off x="13085376" y="13061929"/>
          <a:ext cx="2184663" cy="44896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twoCellAnchor>
    <xdr:from>
      <xdr:col>23</xdr:col>
      <xdr:colOff>97626</xdr:colOff>
      <xdr:row>44</xdr:row>
      <xdr:rowOff>248899</xdr:rowOff>
    </xdr:from>
    <xdr:to>
      <xdr:col>24</xdr:col>
      <xdr:colOff>1037688</xdr:colOff>
      <xdr:row>46</xdr:row>
      <xdr:rowOff>192399</xdr:rowOff>
    </xdr:to>
    <xdr:sp>
      <xdr:nvSpPr>
        <xdr:cNvPr id="25" name="Note : station numbers decline after four years, influencing averages"/>
        <xdr:cNvSpPr txBox="1"/>
      </xdr:nvSpPr>
      <xdr:spPr>
        <a:xfrm>
          <a:off x="20062026" y="13061929"/>
          <a:ext cx="2184663" cy="44896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wsDr>
</file>

<file path=xl/drawings/drawing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108642</xdr:rowOff>
    </xdr:from>
    <xdr:to>
      <xdr:col>20</xdr:col>
      <xdr:colOff>143052</xdr:colOff>
      <xdr:row>14</xdr:row>
      <xdr:rowOff>145144</xdr:rowOff>
    </xdr:to>
    <xdr:graphicFrame>
      <xdr:nvGraphicFramePr>
        <xdr:cNvPr id="80" name="2 Axis Chart"/>
        <xdr:cNvGraphicFramePr/>
      </xdr:nvGraphicFramePr>
      <xdr:xfrm>
        <a:off x="11825430" y="108642"/>
        <a:ext cx="6618323"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102790</xdr:rowOff>
    </xdr:from>
    <xdr:to>
      <xdr:col>20</xdr:col>
      <xdr:colOff>35452</xdr:colOff>
      <xdr:row>31</xdr:row>
      <xdr:rowOff>171676</xdr:rowOff>
    </xdr:to>
    <xdr:graphicFrame>
      <xdr:nvGraphicFramePr>
        <xdr:cNvPr id="81" name="2 Axis Chart"/>
        <xdr:cNvGraphicFramePr/>
      </xdr:nvGraphicFramePr>
      <xdr:xfrm>
        <a:off x="11823746" y="4874180"/>
        <a:ext cx="6512407" cy="425036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1061277</xdr:colOff>
      <xdr:row>33</xdr:row>
      <xdr:rowOff>116552</xdr:rowOff>
    </xdr:from>
    <xdr:to>
      <xdr:col>20</xdr:col>
      <xdr:colOff>35452</xdr:colOff>
      <xdr:row>48</xdr:row>
      <xdr:rowOff>185438</xdr:rowOff>
    </xdr:to>
    <xdr:graphicFrame>
      <xdr:nvGraphicFramePr>
        <xdr:cNvPr id="82" name="2 Axis Chart"/>
        <xdr:cNvGraphicFramePr/>
      </xdr:nvGraphicFramePr>
      <xdr:xfrm>
        <a:off x="11894377" y="9626947"/>
        <a:ext cx="6441776"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44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44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445"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4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48"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449"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51"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52"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53"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197192</xdr:rowOff>
    </xdr:to>
    <xdr:graphicFrame>
      <xdr:nvGraphicFramePr>
        <xdr:cNvPr id="455"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56"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141368</xdr:colOff>
      <xdr:row>48</xdr:row>
      <xdr:rowOff>237486</xdr:rowOff>
    </xdr:to>
    <xdr:graphicFrame>
      <xdr:nvGraphicFramePr>
        <xdr:cNvPr id="457"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45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60"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461"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463"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64"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65"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467"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68"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69"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471"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113029</xdr:colOff>
      <xdr:row>31</xdr:row>
      <xdr:rowOff>223724</xdr:rowOff>
    </xdr:to>
    <xdr:graphicFrame>
      <xdr:nvGraphicFramePr>
        <xdr:cNvPr id="472" name="2 Axis Chart"/>
        <xdr:cNvGraphicFramePr/>
      </xdr:nvGraphicFramePr>
      <xdr:xfrm>
        <a:off x="17272046" y="4884339"/>
        <a:ext cx="6589984"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73"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47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47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141368</xdr:colOff>
      <xdr:row>48</xdr:row>
      <xdr:rowOff>237486</xdr:rowOff>
    </xdr:to>
    <xdr:graphicFrame>
      <xdr:nvGraphicFramePr>
        <xdr:cNvPr id="477"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79"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80"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81"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458654</xdr:colOff>
      <xdr:row>0</xdr:row>
      <xdr:rowOff>0</xdr:rowOff>
    </xdr:from>
    <xdr:to>
      <xdr:col>28</xdr:col>
      <xdr:colOff>748060</xdr:colOff>
      <xdr:row>14</xdr:row>
      <xdr:rowOff>46515</xdr:rowOff>
    </xdr:to>
    <xdr:graphicFrame>
      <xdr:nvGraphicFramePr>
        <xdr:cNvPr id="84" name="2 Axis Chart"/>
        <xdr:cNvGraphicFramePr/>
      </xdr:nvGraphicFramePr>
      <xdr:xfrm>
        <a:off x="16740054" y="-159516"/>
        <a:ext cx="6512407" cy="4497231"/>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168006</xdr:rowOff>
    </xdr:from>
    <xdr:to>
      <xdr:col>28</xdr:col>
      <xdr:colOff>759076</xdr:colOff>
      <xdr:row>30</xdr:row>
      <xdr:rowOff>204996</xdr:rowOff>
    </xdr:to>
    <xdr:graphicFrame>
      <xdr:nvGraphicFramePr>
        <xdr:cNvPr id="85" name="2 Axis Chart"/>
        <xdr:cNvGraphicFramePr/>
      </xdr:nvGraphicFramePr>
      <xdr:xfrm>
        <a:off x="16821701" y="4618721"/>
        <a:ext cx="6441776" cy="4497231"/>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540301</xdr:colOff>
      <xdr:row>31</xdr:row>
      <xdr:rowOff>232568</xdr:rowOff>
    </xdr:from>
    <xdr:to>
      <xdr:col>28</xdr:col>
      <xdr:colOff>801368</xdr:colOff>
      <xdr:row>47</xdr:row>
      <xdr:rowOff>269558</xdr:rowOff>
    </xdr:to>
    <xdr:graphicFrame>
      <xdr:nvGraphicFramePr>
        <xdr:cNvPr id="86" name="2 Axis Chart"/>
        <xdr:cNvGraphicFramePr/>
      </xdr:nvGraphicFramePr>
      <xdr:xfrm>
        <a:off x="16821701" y="9422288"/>
        <a:ext cx="6484068"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165318</xdr:rowOff>
    </xdr:to>
    <xdr:graphicFrame>
      <xdr:nvGraphicFramePr>
        <xdr:cNvPr id="483" name="2 Axis Chart"/>
        <xdr:cNvGraphicFramePr/>
      </xdr:nvGraphicFramePr>
      <xdr:xfrm>
        <a:off x="17379646" y="118802"/>
        <a:ext cx="6441775"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191850</xdr:rowOff>
    </xdr:to>
    <xdr:graphicFrame>
      <xdr:nvGraphicFramePr>
        <xdr:cNvPr id="484" name="2 Axis Chart"/>
        <xdr:cNvGraphicFramePr/>
      </xdr:nvGraphicFramePr>
      <xdr:xfrm>
        <a:off x="17377962" y="4884339"/>
        <a:ext cx="6441776"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205612</xdr:rowOff>
    </xdr:to>
    <xdr:graphicFrame>
      <xdr:nvGraphicFramePr>
        <xdr:cNvPr id="485" name="2 Axis Chart"/>
        <xdr:cNvGraphicFramePr/>
      </xdr:nvGraphicFramePr>
      <xdr:xfrm>
        <a:off x="17377962" y="9637107"/>
        <a:ext cx="6441776"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8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88"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489"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91"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92"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493"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95"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96"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97"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99"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500"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501"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539444</xdr:colOff>
      <xdr:row>0</xdr:row>
      <xdr:rowOff>0</xdr:rowOff>
    </xdr:from>
    <xdr:to>
      <xdr:col>28</xdr:col>
      <xdr:colOff>758219</xdr:colOff>
      <xdr:row>14</xdr:row>
      <xdr:rowOff>78389</xdr:rowOff>
    </xdr:to>
    <xdr:graphicFrame>
      <xdr:nvGraphicFramePr>
        <xdr:cNvPr id="88" name="2 Axis Chart"/>
        <xdr:cNvGraphicFramePr/>
      </xdr:nvGraphicFramePr>
      <xdr:xfrm>
        <a:off x="16820844" y="-184846"/>
        <a:ext cx="6441776"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168006</xdr:rowOff>
    </xdr:from>
    <xdr:to>
      <xdr:col>28</xdr:col>
      <xdr:colOff>801368</xdr:colOff>
      <xdr:row>30</xdr:row>
      <xdr:rowOff>236870</xdr:rowOff>
    </xdr:to>
    <xdr:graphicFrame>
      <xdr:nvGraphicFramePr>
        <xdr:cNvPr id="89" name="2 Axis Chart"/>
        <xdr:cNvGraphicFramePr/>
      </xdr:nvGraphicFramePr>
      <xdr:xfrm>
        <a:off x="16821701" y="4618721"/>
        <a:ext cx="6484068"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31</xdr:row>
      <xdr:rowOff>232568</xdr:rowOff>
    </xdr:from>
    <xdr:to>
      <xdr:col>28</xdr:col>
      <xdr:colOff>801368</xdr:colOff>
      <xdr:row>48</xdr:row>
      <xdr:rowOff>22667</xdr:rowOff>
    </xdr:to>
    <xdr:graphicFrame>
      <xdr:nvGraphicFramePr>
        <xdr:cNvPr id="90" name="2 Axis Chart"/>
        <xdr:cNvGraphicFramePr/>
      </xdr:nvGraphicFramePr>
      <xdr:xfrm>
        <a:off x="16786417" y="9422288"/>
        <a:ext cx="651935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468813</xdr:colOff>
      <xdr:row>0</xdr:row>
      <xdr:rowOff>0</xdr:rowOff>
    </xdr:from>
    <xdr:to>
      <xdr:col>28</xdr:col>
      <xdr:colOff>758219</xdr:colOff>
      <xdr:row>14</xdr:row>
      <xdr:rowOff>46515</xdr:rowOff>
    </xdr:to>
    <xdr:graphicFrame>
      <xdr:nvGraphicFramePr>
        <xdr:cNvPr id="92" name="2 Axis Chart"/>
        <xdr:cNvGraphicFramePr/>
      </xdr:nvGraphicFramePr>
      <xdr:xfrm>
        <a:off x="16750213" y="-184846"/>
        <a:ext cx="6512407" cy="4497231"/>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168006</xdr:rowOff>
    </xdr:from>
    <xdr:to>
      <xdr:col>28</xdr:col>
      <xdr:colOff>759076</xdr:colOff>
      <xdr:row>30</xdr:row>
      <xdr:rowOff>204996</xdr:rowOff>
    </xdr:to>
    <xdr:graphicFrame>
      <xdr:nvGraphicFramePr>
        <xdr:cNvPr id="93" name="2 Axis Chart"/>
        <xdr:cNvGraphicFramePr/>
      </xdr:nvGraphicFramePr>
      <xdr:xfrm>
        <a:off x="16821701" y="4618721"/>
        <a:ext cx="6441776" cy="4497231"/>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434385</xdr:colOff>
      <xdr:row>31</xdr:row>
      <xdr:rowOff>232568</xdr:rowOff>
    </xdr:from>
    <xdr:to>
      <xdr:col>28</xdr:col>
      <xdr:colOff>759076</xdr:colOff>
      <xdr:row>47</xdr:row>
      <xdr:rowOff>269558</xdr:rowOff>
    </xdr:to>
    <xdr:graphicFrame>
      <xdr:nvGraphicFramePr>
        <xdr:cNvPr id="94" name="2 Axis Chart"/>
        <xdr:cNvGraphicFramePr/>
      </xdr:nvGraphicFramePr>
      <xdr:xfrm>
        <a:off x="16715785" y="9422288"/>
        <a:ext cx="6547692"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539444</xdr:colOff>
      <xdr:row>0</xdr:row>
      <xdr:rowOff>0</xdr:rowOff>
    </xdr:from>
    <xdr:to>
      <xdr:col>28</xdr:col>
      <xdr:colOff>828850</xdr:colOff>
      <xdr:row>14</xdr:row>
      <xdr:rowOff>46515</xdr:rowOff>
    </xdr:to>
    <xdr:graphicFrame>
      <xdr:nvGraphicFramePr>
        <xdr:cNvPr id="96" name="2 Axis Chart"/>
        <xdr:cNvGraphicFramePr/>
      </xdr:nvGraphicFramePr>
      <xdr:xfrm>
        <a:off x="16820844" y="-184846"/>
        <a:ext cx="6512407" cy="4497231"/>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539444</xdr:colOff>
      <xdr:row>14</xdr:row>
      <xdr:rowOff>168006</xdr:rowOff>
    </xdr:from>
    <xdr:to>
      <xdr:col>28</xdr:col>
      <xdr:colOff>828850</xdr:colOff>
      <xdr:row>30</xdr:row>
      <xdr:rowOff>204996</xdr:rowOff>
    </xdr:to>
    <xdr:graphicFrame>
      <xdr:nvGraphicFramePr>
        <xdr:cNvPr id="97" name="2 Axis Chart"/>
        <xdr:cNvGraphicFramePr/>
      </xdr:nvGraphicFramePr>
      <xdr:xfrm>
        <a:off x="16820844" y="4618721"/>
        <a:ext cx="6512407" cy="4497231"/>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540301</xdr:colOff>
      <xdr:row>31</xdr:row>
      <xdr:rowOff>232568</xdr:rowOff>
    </xdr:from>
    <xdr:to>
      <xdr:col>28</xdr:col>
      <xdr:colOff>759076</xdr:colOff>
      <xdr:row>47</xdr:row>
      <xdr:rowOff>269558</xdr:rowOff>
    </xdr:to>
    <xdr:graphicFrame>
      <xdr:nvGraphicFramePr>
        <xdr:cNvPr id="98" name="2 Axis Chart"/>
        <xdr:cNvGraphicFramePr/>
      </xdr:nvGraphicFramePr>
      <xdr:xfrm>
        <a:off x="16821701" y="9422288"/>
        <a:ext cx="6441776"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529285</xdr:colOff>
      <xdr:row>0</xdr:row>
      <xdr:rowOff>0</xdr:rowOff>
    </xdr:from>
    <xdr:to>
      <xdr:col>28</xdr:col>
      <xdr:colOff>748060</xdr:colOff>
      <xdr:row>14</xdr:row>
      <xdr:rowOff>78389</xdr:rowOff>
    </xdr:to>
    <xdr:graphicFrame>
      <xdr:nvGraphicFramePr>
        <xdr:cNvPr id="100" name="2 Axis Chart"/>
        <xdr:cNvGraphicFramePr/>
      </xdr:nvGraphicFramePr>
      <xdr:xfrm>
        <a:off x="16810685" y="-159516"/>
        <a:ext cx="6441776"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168006</xdr:rowOff>
    </xdr:from>
    <xdr:to>
      <xdr:col>28</xdr:col>
      <xdr:colOff>759076</xdr:colOff>
      <xdr:row>30</xdr:row>
      <xdr:rowOff>236870</xdr:rowOff>
    </xdr:to>
    <xdr:graphicFrame>
      <xdr:nvGraphicFramePr>
        <xdr:cNvPr id="101" name="2 Axis Chart"/>
        <xdr:cNvGraphicFramePr/>
      </xdr:nvGraphicFramePr>
      <xdr:xfrm>
        <a:off x="16821701" y="4618721"/>
        <a:ext cx="6441776"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31</xdr:row>
      <xdr:rowOff>232568</xdr:rowOff>
    </xdr:from>
    <xdr:to>
      <xdr:col>28</xdr:col>
      <xdr:colOff>759076</xdr:colOff>
      <xdr:row>48</xdr:row>
      <xdr:rowOff>22667</xdr:rowOff>
    </xdr:to>
    <xdr:graphicFrame>
      <xdr:nvGraphicFramePr>
        <xdr:cNvPr id="102" name="2 Axis Chart"/>
        <xdr:cNvGraphicFramePr/>
      </xdr:nvGraphicFramePr>
      <xdr:xfrm>
        <a:off x="16786417" y="9422288"/>
        <a:ext cx="6477060"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104"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105"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141368</xdr:colOff>
      <xdr:row>48</xdr:row>
      <xdr:rowOff>237486</xdr:rowOff>
    </xdr:to>
    <xdr:graphicFrame>
      <xdr:nvGraphicFramePr>
        <xdr:cNvPr id="106"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108"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109"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110"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529285</xdr:colOff>
      <xdr:row>0</xdr:row>
      <xdr:rowOff>0</xdr:rowOff>
    </xdr:from>
    <xdr:to>
      <xdr:col>28</xdr:col>
      <xdr:colOff>790352</xdr:colOff>
      <xdr:row>14</xdr:row>
      <xdr:rowOff>78389</xdr:rowOff>
    </xdr:to>
    <xdr:graphicFrame>
      <xdr:nvGraphicFramePr>
        <xdr:cNvPr id="112" name="2 Axis Chart"/>
        <xdr:cNvGraphicFramePr/>
      </xdr:nvGraphicFramePr>
      <xdr:xfrm>
        <a:off x="16810685" y="-159516"/>
        <a:ext cx="648406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168006</xdr:rowOff>
    </xdr:from>
    <xdr:to>
      <xdr:col>28</xdr:col>
      <xdr:colOff>801368</xdr:colOff>
      <xdr:row>30</xdr:row>
      <xdr:rowOff>236870</xdr:rowOff>
    </xdr:to>
    <xdr:graphicFrame>
      <xdr:nvGraphicFramePr>
        <xdr:cNvPr id="113" name="2 Axis Chart"/>
        <xdr:cNvGraphicFramePr/>
      </xdr:nvGraphicFramePr>
      <xdr:xfrm>
        <a:off x="16821701" y="4618721"/>
        <a:ext cx="6484068"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434385</xdr:colOff>
      <xdr:row>31</xdr:row>
      <xdr:rowOff>232568</xdr:rowOff>
    </xdr:from>
    <xdr:to>
      <xdr:col>28</xdr:col>
      <xdr:colOff>801368</xdr:colOff>
      <xdr:row>48</xdr:row>
      <xdr:rowOff>22667</xdr:rowOff>
    </xdr:to>
    <xdr:graphicFrame>
      <xdr:nvGraphicFramePr>
        <xdr:cNvPr id="114" name="2 Axis Chart"/>
        <xdr:cNvGraphicFramePr/>
      </xdr:nvGraphicFramePr>
      <xdr:xfrm>
        <a:off x="16715785" y="9422288"/>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116"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117"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141368</xdr:colOff>
      <xdr:row>48</xdr:row>
      <xdr:rowOff>237486</xdr:rowOff>
    </xdr:to>
    <xdr:graphicFrame>
      <xdr:nvGraphicFramePr>
        <xdr:cNvPr id="118"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670511</xdr:colOff>
      <xdr:row>0</xdr:row>
      <xdr:rowOff>0</xdr:rowOff>
    </xdr:from>
    <xdr:to>
      <xdr:col>19</xdr:col>
      <xdr:colOff>994819</xdr:colOff>
      <xdr:row>15</xdr:row>
      <xdr:rowOff>54272</xdr:rowOff>
    </xdr:to>
    <xdr:graphicFrame>
      <xdr:nvGraphicFramePr>
        <xdr:cNvPr id="27" name="2 Axis Chart"/>
        <xdr:cNvGraphicFramePr/>
      </xdr:nvGraphicFramePr>
      <xdr:xfrm>
        <a:off x="9433511" y="-14939"/>
        <a:ext cx="6547309"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776427</xdr:colOff>
      <xdr:row>20</xdr:row>
      <xdr:rowOff>115617</xdr:rowOff>
    </xdr:from>
    <xdr:to>
      <xdr:col>19</xdr:col>
      <xdr:colOff>1065451</xdr:colOff>
      <xdr:row>35</xdr:row>
      <xdr:rowOff>169890</xdr:rowOff>
    </xdr:to>
    <xdr:graphicFrame>
      <xdr:nvGraphicFramePr>
        <xdr:cNvPr id="28" name="2 Axis Chart"/>
        <xdr:cNvGraphicFramePr/>
      </xdr:nvGraphicFramePr>
      <xdr:xfrm>
        <a:off x="9539427" y="5957617"/>
        <a:ext cx="6512025"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741141</xdr:colOff>
      <xdr:row>40</xdr:row>
      <xdr:rowOff>283526</xdr:rowOff>
    </xdr:from>
    <xdr:to>
      <xdr:col>19</xdr:col>
      <xdr:colOff>994819</xdr:colOff>
      <xdr:row>58</xdr:row>
      <xdr:rowOff>52048</xdr:rowOff>
    </xdr:to>
    <xdr:graphicFrame>
      <xdr:nvGraphicFramePr>
        <xdr:cNvPr id="29" name="2 Axis Chart"/>
        <xdr:cNvGraphicFramePr/>
      </xdr:nvGraphicFramePr>
      <xdr:xfrm>
        <a:off x="9504141" y="11967526"/>
        <a:ext cx="6476679" cy="4435773"/>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18</xdr:col>
      <xdr:colOff>556830</xdr:colOff>
      <xdr:row>3</xdr:row>
      <xdr:rowOff>129459</xdr:rowOff>
    </xdr:from>
    <xdr:to>
      <xdr:col>18</xdr:col>
      <xdr:colOff>556830</xdr:colOff>
      <xdr:row>13</xdr:row>
      <xdr:rowOff>229920</xdr:rowOff>
    </xdr:to>
    <xdr:sp>
      <xdr:nvSpPr>
        <xdr:cNvPr id="30" name="Line"/>
        <xdr:cNvSpPr/>
      </xdr:nvSpPr>
      <xdr:spPr>
        <a:xfrm flipV="1">
          <a:off x="142982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18</xdr:col>
      <xdr:colOff>556830</xdr:colOff>
      <xdr:row>23</xdr:row>
      <xdr:rowOff>267269</xdr:rowOff>
    </xdr:from>
    <xdr:to>
      <xdr:col>18</xdr:col>
      <xdr:colOff>556830</xdr:colOff>
      <xdr:row>34</xdr:row>
      <xdr:rowOff>75630</xdr:rowOff>
    </xdr:to>
    <xdr:sp>
      <xdr:nvSpPr>
        <xdr:cNvPr id="31" name="Line"/>
        <xdr:cNvSpPr/>
      </xdr:nvSpPr>
      <xdr:spPr>
        <a:xfrm flipV="1">
          <a:off x="14298230" y="69855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18</xdr:col>
      <xdr:colOff>563179</xdr:colOff>
      <xdr:row>44</xdr:row>
      <xdr:rowOff>187894</xdr:rowOff>
    </xdr:from>
    <xdr:to>
      <xdr:col>18</xdr:col>
      <xdr:colOff>563179</xdr:colOff>
      <xdr:row>56</xdr:row>
      <xdr:rowOff>176595</xdr:rowOff>
    </xdr:to>
    <xdr:sp>
      <xdr:nvSpPr>
        <xdr:cNvPr id="32" name="Line"/>
        <xdr:cNvSpPr/>
      </xdr:nvSpPr>
      <xdr:spPr>
        <a:xfrm flipV="1">
          <a:off x="14304579" y="13000924"/>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145366</xdr:colOff>
      <xdr:row>0</xdr:row>
      <xdr:rowOff>0</xdr:rowOff>
    </xdr:from>
    <xdr:to>
      <xdr:col>25</xdr:col>
      <xdr:colOff>469675</xdr:colOff>
      <xdr:row>15</xdr:row>
      <xdr:rowOff>54272</xdr:rowOff>
    </xdr:to>
    <xdr:graphicFrame>
      <xdr:nvGraphicFramePr>
        <xdr:cNvPr id="33" name="2 Axis Chart"/>
        <xdr:cNvGraphicFramePr/>
      </xdr:nvGraphicFramePr>
      <xdr:xfrm>
        <a:off x="16375966" y="-14939"/>
        <a:ext cx="6547310" cy="4435774"/>
      </xdr:xfrm>
      <a:graphic xmlns:a="http://schemas.openxmlformats.org/drawingml/2006/main">
        <a:graphicData uri="http://schemas.openxmlformats.org/drawingml/2006/chart">
          <c:chart xmlns:c="http://schemas.openxmlformats.org/drawingml/2006/chart" r:id="rId4"/>
        </a:graphicData>
      </a:graphic>
    </xdr:graphicFrame>
    <xdr:clientData/>
  </xdr:twoCellAnchor>
  <xdr:twoCellAnchor>
    <xdr:from>
      <xdr:col>24</xdr:col>
      <xdr:colOff>31685</xdr:colOff>
      <xdr:row>3</xdr:row>
      <xdr:rowOff>129459</xdr:rowOff>
    </xdr:from>
    <xdr:to>
      <xdr:col>24</xdr:col>
      <xdr:colOff>31685</xdr:colOff>
      <xdr:row>13</xdr:row>
      <xdr:rowOff>229920</xdr:rowOff>
    </xdr:to>
    <xdr:sp>
      <xdr:nvSpPr>
        <xdr:cNvPr id="34" name="Line"/>
        <xdr:cNvSpPr/>
      </xdr:nvSpPr>
      <xdr:spPr>
        <a:xfrm flipV="1">
          <a:off x="212406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251282</xdr:colOff>
      <xdr:row>20</xdr:row>
      <xdr:rowOff>115617</xdr:rowOff>
    </xdr:from>
    <xdr:to>
      <xdr:col>25</xdr:col>
      <xdr:colOff>540306</xdr:colOff>
      <xdr:row>35</xdr:row>
      <xdr:rowOff>169890</xdr:rowOff>
    </xdr:to>
    <xdr:graphicFrame>
      <xdr:nvGraphicFramePr>
        <xdr:cNvPr id="35" name="2 Axis Chart"/>
        <xdr:cNvGraphicFramePr/>
      </xdr:nvGraphicFramePr>
      <xdr:xfrm>
        <a:off x="16481882" y="5957617"/>
        <a:ext cx="6512025" cy="4435774"/>
      </xdr:xfrm>
      <a:graphic xmlns:a="http://schemas.openxmlformats.org/drawingml/2006/main">
        <a:graphicData uri="http://schemas.openxmlformats.org/drawingml/2006/chart">
          <c:chart xmlns:c="http://schemas.openxmlformats.org/drawingml/2006/chart" r:id="rId5"/>
        </a:graphicData>
      </a:graphic>
    </xdr:graphicFrame>
    <xdr:clientData/>
  </xdr:twoCellAnchor>
  <xdr:twoCellAnchor>
    <xdr:from>
      <xdr:col>24</xdr:col>
      <xdr:colOff>18985</xdr:colOff>
      <xdr:row>23</xdr:row>
      <xdr:rowOff>267269</xdr:rowOff>
    </xdr:from>
    <xdr:to>
      <xdr:col>24</xdr:col>
      <xdr:colOff>18985</xdr:colOff>
      <xdr:row>34</xdr:row>
      <xdr:rowOff>75630</xdr:rowOff>
    </xdr:to>
    <xdr:sp>
      <xdr:nvSpPr>
        <xdr:cNvPr id="36" name="Line"/>
        <xdr:cNvSpPr/>
      </xdr:nvSpPr>
      <xdr:spPr>
        <a:xfrm flipV="1">
          <a:off x="21227985" y="69855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215997</xdr:colOff>
      <xdr:row>40</xdr:row>
      <xdr:rowOff>283526</xdr:rowOff>
    </xdr:from>
    <xdr:to>
      <xdr:col>25</xdr:col>
      <xdr:colOff>469675</xdr:colOff>
      <xdr:row>58</xdr:row>
      <xdr:rowOff>52048</xdr:rowOff>
    </xdr:to>
    <xdr:graphicFrame>
      <xdr:nvGraphicFramePr>
        <xdr:cNvPr id="37" name="2 Axis Chart"/>
        <xdr:cNvGraphicFramePr/>
      </xdr:nvGraphicFramePr>
      <xdr:xfrm>
        <a:off x="16446597" y="11967526"/>
        <a:ext cx="6476679" cy="4435773"/>
      </xdr:xfrm>
      <a:graphic xmlns:a="http://schemas.openxmlformats.org/drawingml/2006/main">
        <a:graphicData uri="http://schemas.openxmlformats.org/drawingml/2006/chart">
          <c:chart xmlns:c="http://schemas.openxmlformats.org/drawingml/2006/chart" r:id="rId6"/>
        </a:graphicData>
      </a:graphic>
    </xdr:graphicFrame>
    <xdr:clientData/>
  </xdr:twoCellAnchor>
  <xdr:twoCellAnchor>
    <xdr:from>
      <xdr:col>24</xdr:col>
      <xdr:colOff>25335</xdr:colOff>
      <xdr:row>45</xdr:row>
      <xdr:rowOff>151064</xdr:rowOff>
    </xdr:from>
    <xdr:to>
      <xdr:col>24</xdr:col>
      <xdr:colOff>25335</xdr:colOff>
      <xdr:row>57</xdr:row>
      <xdr:rowOff>139765</xdr:rowOff>
    </xdr:to>
    <xdr:sp>
      <xdr:nvSpPr>
        <xdr:cNvPr id="38" name="Line"/>
        <xdr:cNvSpPr/>
      </xdr:nvSpPr>
      <xdr:spPr>
        <a:xfrm flipV="1">
          <a:off x="21234335" y="13216824"/>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636505</xdr:colOff>
      <xdr:row>3</xdr:row>
      <xdr:rowOff>64448</xdr:rowOff>
    </xdr:from>
    <xdr:to>
      <xdr:col>22</xdr:col>
      <xdr:colOff>608643</xdr:colOff>
      <xdr:row>5</xdr:row>
      <xdr:rowOff>117612</xdr:rowOff>
    </xdr:to>
    <xdr:sp>
      <xdr:nvSpPr>
        <xdr:cNvPr id="39" name="6 years before AWS : # 34.20 / 5.96C…"/>
        <xdr:cNvSpPr txBox="1"/>
      </xdr:nvSpPr>
      <xdr:spPr>
        <a:xfrm>
          <a:off x="16867105" y="940748"/>
          <a:ext cx="2461339" cy="63736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34.20 / </a:t>
          </a:r>
          <a:r>
            <a:rPr b="0" baseline="0" cap="none" i="0" spc="0" strike="noStrike" sz="1100" u="none">
              <a:solidFill>
                <a:schemeClr val="accent1">
                  <a:lumOff val="-13575"/>
                </a:schemeClr>
              </a:solidFill>
              <a:uFillTx/>
              <a:latin typeface="Arial"/>
              <a:ea typeface="Arial"/>
              <a:cs typeface="Arial"/>
              <a:sym typeface="Arial"/>
            </a:rPr>
            <a:t>5.96C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34.25 / </a:t>
          </a:r>
          <a:r>
            <a:rPr b="0" baseline="0" cap="none" i="0" spc="0" strike="noStrike" sz="1100" u="none">
              <a:solidFill>
                <a:schemeClr val="accent1">
                  <a:lumOff val="-13575"/>
                </a:schemeClr>
              </a:solidFill>
              <a:uFillTx/>
              <a:latin typeface="Arial"/>
              <a:ea typeface="Arial"/>
              <a:cs typeface="Arial"/>
              <a:sym typeface="Arial"/>
            </a:rPr>
            <a:t>5.92C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0.1%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0.04C decrease</a:t>
          </a:r>
        </a:p>
      </xdr:txBody>
    </xdr:sp>
    <xdr:clientData/>
  </xdr:twoCellAnchor>
  <xdr:twoCellAnchor>
    <xdr:from>
      <xdr:col>14</xdr:col>
      <xdr:colOff>1182309</xdr:colOff>
      <xdr:row>3</xdr:row>
      <xdr:rowOff>62492</xdr:rowOff>
    </xdr:from>
    <xdr:to>
      <xdr:col>16</xdr:col>
      <xdr:colOff>1154447</xdr:colOff>
      <xdr:row>5</xdr:row>
      <xdr:rowOff>115656</xdr:rowOff>
    </xdr:to>
    <xdr:sp>
      <xdr:nvSpPr>
        <xdr:cNvPr id="40" name="6 years before AWS : # 33.84 / 5.97C…"/>
        <xdr:cNvSpPr txBox="1"/>
      </xdr:nvSpPr>
      <xdr:spPr>
        <a:xfrm>
          <a:off x="9945309" y="938792"/>
          <a:ext cx="2461339" cy="63736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33.84 / </a:t>
          </a:r>
          <a:r>
            <a:rPr b="0" baseline="0" cap="none" i="0" spc="0" strike="noStrike" sz="1100" u="none">
              <a:solidFill>
                <a:schemeClr val="accent1">
                  <a:lumOff val="-13575"/>
                </a:schemeClr>
              </a:solidFill>
              <a:uFillTx/>
              <a:latin typeface="Arial"/>
              <a:ea typeface="Arial"/>
              <a:cs typeface="Arial"/>
              <a:sym typeface="Arial"/>
            </a:rPr>
            <a:t>5.97C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34.38 / </a:t>
          </a:r>
          <a:r>
            <a:rPr b="0" baseline="0" cap="none" i="0" spc="0" strike="noStrike" sz="1100" u="none">
              <a:solidFill>
                <a:schemeClr val="accent1">
                  <a:lumOff val="-13575"/>
                </a:schemeClr>
              </a:solidFill>
              <a:uFillTx/>
              <a:latin typeface="Arial"/>
              <a:ea typeface="Arial"/>
              <a:cs typeface="Arial"/>
              <a:sym typeface="Arial"/>
            </a:rPr>
            <a:t>5.90C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1.6%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0.07C decrease</a:t>
          </a:r>
        </a:p>
      </xdr:txBody>
    </xdr:sp>
    <xdr:clientData/>
  </xdr:twoCellAnchor>
  <xdr:twoCellAnchor>
    <xdr:from>
      <xdr:col>14</xdr:col>
      <xdr:colOff>1213085</xdr:colOff>
      <xdr:row>23</xdr:row>
      <xdr:rowOff>202090</xdr:rowOff>
    </xdr:from>
    <xdr:to>
      <xdr:col>16</xdr:col>
      <xdr:colOff>1185223</xdr:colOff>
      <xdr:row>25</xdr:row>
      <xdr:rowOff>255254</xdr:rowOff>
    </xdr:to>
    <xdr:sp>
      <xdr:nvSpPr>
        <xdr:cNvPr id="41" name="6 years before AWS : # 16.75 / 4.89C…"/>
        <xdr:cNvSpPr txBox="1"/>
      </xdr:nvSpPr>
      <xdr:spPr>
        <a:xfrm>
          <a:off x="9976085" y="6920390"/>
          <a:ext cx="2461339" cy="63736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16.75 / </a:t>
          </a:r>
          <a:r>
            <a:rPr b="0" baseline="0" cap="none" i="0" spc="0" strike="noStrike" sz="1100" u="none">
              <a:solidFill>
                <a:schemeClr val="accent1">
                  <a:lumOff val="-13575"/>
                </a:schemeClr>
              </a:solidFill>
              <a:uFillTx/>
              <a:latin typeface="Arial"/>
              <a:ea typeface="Arial"/>
              <a:cs typeface="Arial"/>
              <a:sym typeface="Arial"/>
            </a:rPr>
            <a:t>4.89C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17.51 / </a:t>
          </a:r>
          <a:r>
            <a:rPr b="0" baseline="0" cap="none" i="0" spc="0" strike="noStrike" sz="1100" u="none">
              <a:solidFill>
                <a:schemeClr val="accent1">
                  <a:lumOff val="-13575"/>
                </a:schemeClr>
              </a:solidFill>
              <a:uFillTx/>
              <a:latin typeface="Arial"/>
              <a:ea typeface="Arial"/>
              <a:cs typeface="Arial"/>
              <a:sym typeface="Arial"/>
            </a:rPr>
            <a:t>4.83C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4.5%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0.06C decrease</a:t>
          </a:r>
        </a:p>
      </xdr:txBody>
    </xdr:sp>
    <xdr:clientData/>
  </xdr:twoCellAnchor>
  <xdr:twoCellAnchor>
    <xdr:from>
      <xdr:col>14</xdr:col>
      <xdr:colOff>1187684</xdr:colOff>
      <xdr:row>44</xdr:row>
      <xdr:rowOff>105824</xdr:rowOff>
    </xdr:from>
    <xdr:to>
      <xdr:col>16</xdr:col>
      <xdr:colOff>1082128</xdr:colOff>
      <xdr:row>46</xdr:row>
      <xdr:rowOff>237729</xdr:rowOff>
    </xdr:to>
    <xdr:sp>
      <xdr:nvSpPr>
        <xdr:cNvPr id="42" name="6 years before AWS : # 3.41 / 3.03C…"/>
        <xdr:cNvSpPr txBox="1"/>
      </xdr:nvSpPr>
      <xdr:spPr>
        <a:xfrm>
          <a:off x="9950684" y="12918854"/>
          <a:ext cx="2383645" cy="637366"/>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3.41 / </a:t>
          </a:r>
          <a:r>
            <a:rPr b="0" baseline="0" cap="none" i="0" spc="0" strike="noStrike" sz="1100" u="none">
              <a:solidFill>
                <a:schemeClr val="accent1">
                  <a:lumOff val="-13575"/>
                </a:schemeClr>
              </a:solidFill>
              <a:uFillTx/>
              <a:latin typeface="Arial"/>
              <a:ea typeface="Arial"/>
              <a:cs typeface="Arial"/>
              <a:sym typeface="Arial"/>
            </a:rPr>
            <a:t>3.03C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3.41 / </a:t>
          </a:r>
          <a:r>
            <a:rPr b="0" baseline="0" cap="none" i="0" spc="0" strike="noStrike" sz="1100" u="none">
              <a:solidFill>
                <a:schemeClr val="accent1">
                  <a:lumOff val="-13575"/>
                </a:schemeClr>
              </a:solidFill>
              <a:uFillTx/>
              <a:latin typeface="Arial"/>
              <a:ea typeface="Arial"/>
              <a:cs typeface="Arial"/>
              <a:sym typeface="Arial"/>
            </a:rPr>
            <a:t>2.94C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no change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0.09C decrease</a:t>
          </a:r>
        </a:p>
      </xdr:txBody>
    </xdr:sp>
    <xdr:clientData/>
  </xdr:twoCellAnchor>
  <xdr:twoCellAnchor>
    <xdr:from>
      <xdr:col>20</xdr:col>
      <xdr:colOff>649205</xdr:colOff>
      <xdr:row>23</xdr:row>
      <xdr:rowOff>203785</xdr:rowOff>
    </xdr:from>
    <xdr:to>
      <xdr:col>22</xdr:col>
      <xdr:colOff>621343</xdr:colOff>
      <xdr:row>25</xdr:row>
      <xdr:rowOff>256949</xdr:rowOff>
    </xdr:to>
    <xdr:sp>
      <xdr:nvSpPr>
        <xdr:cNvPr id="43" name="6 years before AWS : # 16.90 / 4.91C…"/>
        <xdr:cNvSpPr txBox="1"/>
      </xdr:nvSpPr>
      <xdr:spPr>
        <a:xfrm>
          <a:off x="16879805" y="6922085"/>
          <a:ext cx="2461339" cy="63736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16.90 / </a:t>
          </a:r>
          <a:r>
            <a:rPr b="0" baseline="0" cap="none" i="0" spc="0" strike="noStrike" sz="1100" u="none">
              <a:solidFill>
                <a:schemeClr val="accent1">
                  <a:lumOff val="-13575"/>
                </a:schemeClr>
              </a:solidFill>
              <a:uFillTx/>
              <a:latin typeface="Arial"/>
              <a:ea typeface="Arial"/>
              <a:cs typeface="Arial"/>
              <a:sym typeface="Arial"/>
            </a:rPr>
            <a:t>4.91C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17.45 / </a:t>
          </a:r>
          <a:r>
            <a:rPr b="0" baseline="0" cap="none" i="0" spc="0" strike="noStrike" sz="1100" u="none">
              <a:solidFill>
                <a:schemeClr val="accent1">
                  <a:lumOff val="-13575"/>
                </a:schemeClr>
              </a:solidFill>
              <a:uFillTx/>
              <a:latin typeface="Arial"/>
              <a:ea typeface="Arial"/>
              <a:cs typeface="Arial"/>
              <a:sym typeface="Arial"/>
            </a:rPr>
            <a:t>4.85C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3.3%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0.06C decrease</a:t>
          </a:r>
        </a:p>
      </xdr:txBody>
    </xdr:sp>
    <xdr:clientData/>
  </xdr:twoCellAnchor>
  <xdr:twoCellAnchor>
    <xdr:from>
      <xdr:col>20</xdr:col>
      <xdr:colOff>636505</xdr:colOff>
      <xdr:row>44</xdr:row>
      <xdr:rowOff>105824</xdr:rowOff>
    </xdr:from>
    <xdr:to>
      <xdr:col>22</xdr:col>
      <xdr:colOff>543909</xdr:colOff>
      <xdr:row>46</xdr:row>
      <xdr:rowOff>237729</xdr:rowOff>
    </xdr:to>
    <xdr:sp>
      <xdr:nvSpPr>
        <xdr:cNvPr id="44" name="6 years before AWS : # 3.38 / 3.03C…"/>
        <xdr:cNvSpPr txBox="1"/>
      </xdr:nvSpPr>
      <xdr:spPr>
        <a:xfrm>
          <a:off x="16867105" y="12918854"/>
          <a:ext cx="2396605" cy="637366"/>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3.38 / </a:t>
          </a:r>
          <a:r>
            <a:rPr b="0" baseline="0" cap="none" i="0" spc="0" strike="noStrike" sz="1100" u="none">
              <a:solidFill>
                <a:schemeClr val="accent1">
                  <a:lumOff val="-13575"/>
                </a:schemeClr>
              </a:solidFill>
              <a:uFillTx/>
              <a:latin typeface="Arial"/>
              <a:ea typeface="Arial"/>
              <a:cs typeface="Arial"/>
              <a:sym typeface="Arial"/>
            </a:rPr>
            <a:t>3.03C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3.31 / </a:t>
          </a:r>
          <a:r>
            <a:rPr b="0" baseline="0" cap="none" i="0" spc="0" strike="noStrike" sz="1100" u="none">
              <a:solidFill>
                <a:schemeClr val="accent1">
                  <a:lumOff val="-13575"/>
                </a:schemeClr>
              </a:solidFill>
              <a:uFillTx/>
              <a:latin typeface="Arial"/>
              <a:ea typeface="Arial"/>
              <a:cs typeface="Arial"/>
              <a:sym typeface="Arial"/>
            </a:rPr>
            <a:t>3.05C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a:t>
          </a:r>
          <a:r>
            <a:rPr b="0" baseline="0" cap="none" i="0" spc="0" strike="noStrike" sz="1100" u="none">
              <a:solidFill>
                <a:srgbClr val="000000"/>
              </a:solidFill>
              <a:uFillTx/>
              <a:latin typeface="Arial"/>
              <a:ea typeface="Arial"/>
              <a:cs typeface="Arial"/>
              <a:sym typeface="Arial"/>
            </a:rPr>
            <a:t> 2.1% decrease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0.02C increase</a:t>
          </a:r>
        </a:p>
      </xdr:txBody>
    </xdr:sp>
    <xdr:clientData/>
  </xdr:twoCellAnchor>
  <xdr:twoCellAnchor>
    <xdr:from>
      <xdr:col>14</xdr:col>
      <xdr:colOff>1096581</xdr:colOff>
      <xdr:row>14</xdr:row>
      <xdr:rowOff>247662</xdr:rowOff>
    </xdr:from>
    <xdr:to>
      <xdr:col>19</xdr:col>
      <xdr:colOff>579691</xdr:colOff>
      <xdr:row>20</xdr:row>
      <xdr:rowOff>9893</xdr:rowOff>
    </xdr:to>
    <xdr:sp>
      <xdr:nvSpPr>
        <xdr:cNvPr id="45"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9859581" y="4337062"/>
          <a:ext cx="5706110"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20</xdr:col>
      <xdr:colOff>623805</xdr:colOff>
      <xdr:row>14</xdr:row>
      <xdr:rowOff>247662</xdr:rowOff>
    </xdr:from>
    <xdr:to>
      <xdr:col>25</xdr:col>
      <xdr:colOff>106915</xdr:colOff>
      <xdr:row>20</xdr:row>
      <xdr:rowOff>9893</xdr:rowOff>
    </xdr:to>
    <xdr:sp>
      <xdr:nvSpPr>
        <xdr:cNvPr id="46"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16854405" y="4337062"/>
          <a:ext cx="5706111"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14</xdr:col>
      <xdr:colOff>1091203</xdr:colOff>
      <xdr:row>35</xdr:row>
      <xdr:rowOff>107962</xdr:rowOff>
    </xdr:from>
    <xdr:to>
      <xdr:col>19</xdr:col>
      <xdr:colOff>574313</xdr:colOff>
      <xdr:row>40</xdr:row>
      <xdr:rowOff>162293</xdr:rowOff>
    </xdr:to>
    <xdr:sp>
      <xdr:nvSpPr>
        <xdr:cNvPr id="47"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9854203" y="10331462"/>
          <a:ext cx="5706111"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20</xdr:col>
      <xdr:colOff>631127</xdr:colOff>
      <xdr:row>35</xdr:row>
      <xdr:rowOff>107962</xdr:rowOff>
    </xdr:from>
    <xdr:to>
      <xdr:col>25</xdr:col>
      <xdr:colOff>114237</xdr:colOff>
      <xdr:row>40</xdr:row>
      <xdr:rowOff>162293</xdr:rowOff>
    </xdr:to>
    <xdr:sp>
      <xdr:nvSpPr>
        <xdr:cNvPr id="48"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16861727" y="10331462"/>
          <a:ext cx="5706111"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14</xdr:col>
      <xdr:colOff>1091202</xdr:colOff>
      <xdr:row>57</xdr:row>
      <xdr:rowOff>205986</xdr:rowOff>
    </xdr:from>
    <xdr:to>
      <xdr:col>19</xdr:col>
      <xdr:colOff>574312</xdr:colOff>
      <xdr:row>63</xdr:row>
      <xdr:rowOff>204436</xdr:rowOff>
    </xdr:to>
    <xdr:sp>
      <xdr:nvSpPr>
        <xdr:cNvPr id="49"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9854202" y="16304506"/>
          <a:ext cx="5706111" cy="151483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20</xdr:col>
      <xdr:colOff>631127</xdr:colOff>
      <xdr:row>57</xdr:row>
      <xdr:rowOff>205986</xdr:rowOff>
    </xdr:from>
    <xdr:to>
      <xdr:col>25</xdr:col>
      <xdr:colOff>114237</xdr:colOff>
      <xdr:row>63</xdr:row>
      <xdr:rowOff>204436</xdr:rowOff>
    </xdr:to>
    <xdr:sp>
      <xdr:nvSpPr>
        <xdr:cNvPr id="50"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16861727" y="16304506"/>
          <a:ext cx="5706111" cy="151483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wsDr>
</file>

<file path=xl/drawings/drawing2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1102690</xdr:colOff>
      <xdr:row>0</xdr:row>
      <xdr:rowOff>118802</xdr:rowOff>
    </xdr:from>
    <xdr:to>
      <xdr:col>29</xdr:col>
      <xdr:colOff>76865</xdr:colOff>
      <xdr:row>14</xdr:row>
      <xdr:rowOff>197192</xdr:rowOff>
    </xdr:to>
    <xdr:graphicFrame>
      <xdr:nvGraphicFramePr>
        <xdr:cNvPr id="120" name="2 Axis Chart"/>
        <xdr:cNvGraphicFramePr/>
      </xdr:nvGraphicFramePr>
      <xdr:xfrm>
        <a:off x="17333290" y="118802"/>
        <a:ext cx="6441776"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1101007</xdr:colOff>
      <xdr:row>15</xdr:row>
      <xdr:rowOff>154859</xdr:rowOff>
    </xdr:from>
    <xdr:to>
      <xdr:col>29</xdr:col>
      <xdr:colOff>75181</xdr:colOff>
      <xdr:row>31</xdr:row>
      <xdr:rowOff>223724</xdr:rowOff>
    </xdr:to>
    <xdr:graphicFrame>
      <xdr:nvGraphicFramePr>
        <xdr:cNvPr id="121" name="2 Axis Chart"/>
        <xdr:cNvGraphicFramePr/>
      </xdr:nvGraphicFramePr>
      <xdr:xfrm>
        <a:off x="17331607" y="4884339"/>
        <a:ext cx="6441775"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1171638</xdr:colOff>
      <xdr:row>32</xdr:row>
      <xdr:rowOff>168622</xdr:rowOff>
    </xdr:from>
    <xdr:to>
      <xdr:col>29</xdr:col>
      <xdr:colOff>75181</xdr:colOff>
      <xdr:row>48</xdr:row>
      <xdr:rowOff>237486</xdr:rowOff>
    </xdr:to>
    <xdr:graphicFrame>
      <xdr:nvGraphicFramePr>
        <xdr:cNvPr id="122" name="2 Axis Chart"/>
        <xdr:cNvGraphicFramePr/>
      </xdr:nvGraphicFramePr>
      <xdr:xfrm>
        <a:off x="17402238" y="9637107"/>
        <a:ext cx="637114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1102690</xdr:colOff>
      <xdr:row>0</xdr:row>
      <xdr:rowOff>118802</xdr:rowOff>
    </xdr:from>
    <xdr:to>
      <xdr:col>29</xdr:col>
      <xdr:colOff>119157</xdr:colOff>
      <xdr:row>14</xdr:row>
      <xdr:rowOff>197192</xdr:rowOff>
    </xdr:to>
    <xdr:graphicFrame>
      <xdr:nvGraphicFramePr>
        <xdr:cNvPr id="124" name="2 Axis Chart"/>
        <xdr:cNvGraphicFramePr/>
      </xdr:nvGraphicFramePr>
      <xdr:xfrm>
        <a:off x="17333290" y="118802"/>
        <a:ext cx="6484068"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1101007</xdr:colOff>
      <xdr:row>15</xdr:row>
      <xdr:rowOff>154859</xdr:rowOff>
    </xdr:from>
    <xdr:to>
      <xdr:col>29</xdr:col>
      <xdr:colOff>117473</xdr:colOff>
      <xdr:row>31</xdr:row>
      <xdr:rowOff>223724</xdr:rowOff>
    </xdr:to>
    <xdr:graphicFrame>
      <xdr:nvGraphicFramePr>
        <xdr:cNvPr id="125" name="2 Axis Chart"/>
        <xdr:cNvGraphicFramePr/>
      </xdr:nvGraphicFramePr>
      <xdr:xfrm>
        <a:off x="17331607" y="4884339"/>
        <a:ext cx="648406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1065722</xdr:colOff>
      <xdr:row>32</xdr:row>
      <xdr:rowOff>168622</xdr:rowOff>
    </xdr:from>
    <xdr:to>
      <xdr:col>29</xdr:col>
      <xdr:colOff>117473</xdr:colOff>
      <xdr:row>48</xdr:row>
      <xdr:rowOff>237486</xdr:rowOff>
    </xdr:to>
    <xdr:graphicFrame>
      <xdr:nvGraphicFramePr>
        <xdr:cNvPr id="126" name="2 Axis Chart"/>
        <xdr:cNvGraphicFramePr/>
      </xdr:nvGraphicFramePr>
      <xdr:xfrm>
        <a:off x="17296322" y="9637107"/>
        <a:ext cx="651935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1102690</xdr:colOff>
      <xdr:row>0</xdr:row>
      <xdr:rowOff>118802</xdr:rowOff>
    </xdr:from>
    <xdr:to>
      <xdr:col>29</xdr:col>
      <xdr:colOff>76865</xdr:colOff>
      <xdr:row>14</xdr:row>
      <xdr:rowOff>197192</xdr:rowOff>
    </xdr:to>
    <xdr:graphicFrame>
      <xdr:nvGraphicFramePr>
        <xdr:cNvPr id="128" name="2 Axis Chart"/>
        <xdr:cNvGraphicFramePr/>
      </xdr:nvGraphicFramePr>
      <xdr:xfrm>
        <a:off x="17333290" y="118802"/>
        <a:ext cx="6441776"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1101007</xdr:colOff>
      <xdr:row>15</xdr:row>
      <xdr:rowOff>154859</xdr:rowOff>
    </xdr:from>
    <xdr:to>
      <xdr:col>29</xdr:col>
      <xdr:colOff>75181</xdr:colOff>
      <xdr:row>31</xdr:row>
      <xdr:rowOff>223724</xdr:rowOff>
    </xdr:to>
    <xdr:graphicFrame>
      <xdr:nvGraphicFramePr>
        <xdr:cNvPr id="129" name="2 Axis Chart"/>
        <xdr:cNvGraphicFramePr/>
      </xdr:nvGraphicFramePr>
      <xdr:xfrm>
        <a:off x="17331607" y="4884339"/>
        <a:ext cx="6441775"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1065722</xdr:colOff>
      <xdr:row>32</xdr:row>
      <xdr:rowOff>168622</xdr:rowOff>
    </xdr:from>
    <xdr:to>
      <xdr:col>29</xdr:col>
      <xdr:colOff>75181</xdr:colOff>
      <xdr:row>48</xdr:row>
      <xdr:rowOff>237486</xdr:rowOff>
    </xdr:to>
    <xdr:graphicFrame>
      <xdr:nvGraphicFramePr>
        <xdr:cNvPr id="130" name="2 Axis Chart"/>
        <xdr:cNvGraphicFramePr/>
      </xdr:nvGraphicFramePr>
      <xdr:xfrm>
        <a:off x="17296322" y="9637107"/>
        <a:ext cx="6477060"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32"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133"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134"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36"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137"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138"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133626</xdr:colOff>
      <xdr:row>14</xdr:row>
      <xdr:rowOff>197192</xdr:rowOff>
    </xdr:to>
    <xdr:graphicFrame>
      <xdr:nvGraphicFramePr>
        <xdr:cNvPr id="140" name="2 Axis Chart"/>
        <xdr:cNvGraphicFramePr/>
      </xdr:nvGraphicFramePr>
      <xdr:xfrm>
        <a:off x="17379646" y="118802"/>
        <a:ext cx="6502981"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141"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142"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44"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145"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146"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72420</xdr:colOff>
      <xdr:row>14</xdr:row>
      <xdr:rowOff>197192</xdr:rowOff>
    </xdr:to>
    <xdr:graphicFrame>
      <xdr:nvGraphicFramePr>
        <xdr:cNvPr id="148" name="2 Axis Chart"/>
        <xdr:cNvGraphicFramePr/>
      </xdr:nvGraphicFramePr>
      <xdr:xfrm>
        <a:off x="17309014"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149"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150"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165318</xdr:rowOff>
    </xdr:to>
    <xdr:graphicFrame>
      <xdr:nvGraphicFramePr>
        <xdr:cNvPr id="152" name="2 Axis Chart"/>
        <xdr:cNvGraphicFramePr/>
      </xdr:nvGraphicFramePr>
      <xdr:xfrm>
        <a:off x="17379646" y="118802"/>
        <a:ext cx="6441775"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113029</xdr:colOff>
      <xdr:row>31</xdr:row>
      <xdr:rowOff>191850</xdr:rowOff>
    </xdr:to>
    <xdr:graphicFrame>
      <xdr:nvGraphicFramePr>
        <xdr:cNvPr id="153" name="2 Axis Chart"/>
        <xdr:cNvGraphicFramePr/>
      </xdr:nvGraphicFramePr>
      <xdr:xfrm>
        <a:off x="17272046" y="4884339"/>
        <a:ext cx="6589984"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205612</xdr:rowOff>
    </xdr:to>
    <xdr:graphicFrame>
      <xdr:nvGraphicFramePr>
        <xdr:cNvPr id="154" name="2 Axis Chart"/>
        <xdr:cNvGraphicFramePr/>
      </xdr:nvGraphicFramePr>
      <xdr:xfrm>
        <a:off x="17377962" y="9637107"/>
        <a:ext cx="6484068"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56"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157"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158"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694385</xdr:colOff>
      <xdr:row>0</xdr:row>
      <xdr:rowOff>56384</xdr:rowOff>
    </xdr:from>
    <xdr:to>
      <xdr:col>28</xdr:col>
      <xdr:colOff>913160</xdr:colOff>
      <xdr:row>14</xdr:row>
      <xdr:rowOff>39523</xdr:rowOff>
    </xdr:to>
    <xdr:graphicFrame>
      <xdr:nvGraphicFramePr>
        <xdr:cNvPr id="52" name="2 Axis Chart"/>
        <xdr:cNvGraphicFramePr/>
      </xdr:nvGraphicFramePr>
      <xdr:xfrm>
        <a:off x="16975785" y="56384"/>
        <a:ext cx="6441776"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705401</xdr:colOff>
      <xdr:row>15</xdr:row>
      <xdr:rowOff>1636</xdr:rowOff>
    </xdr:from>
    <xdr:to>
      <xdr:col>28</xdr:col>
      <xdr:colOff>924176</xdr:colOff>
      <xdr:row>30</xdr:row>
      <xdr:rowOff>225440</xdr:rowOff>
    </xdr:to>
    <xdr:graphicFrame>
      <xdr:nvGraphicFramePr>
        <xdr:cNvPr id="53" name="2 Axis Chart"/>
        <xdr:cNvGraphicFramePr/>
      </xdr:nvGraphicFramePr>
      <xdr:xfrm>
        <a:off x="16986801" y="4834621"/>
        <a:ext cx="6441776"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599485</xdr:colOff>
      <xdr:row>31</xdr:row>
      <xdr:rowOff>212883</xdr:rowOff>
    </xdr:from>
    <xdr:to>
      <xdr:col>28</xdr:col>
      <xdr:colOff>924176</xdr:colOff>
      <xdr:row>47</xdr:row>
      <xdr:rowOff>149667</xdr:rowOff>
    </xdr:to>
    <xdr:graphicFrame>
      <xdr:nvGraphicFramePr>
        <xdr:cNvPr id="54" name="2 Axis Chart"/>
        <xdr:cNvGraphicFramePr/>
      </xdr:nvGraphicFramePr>
      <xdr:xfrm>
        <a:off x="16880885" y="9638188"/>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118802</xdr:rowOff>
    </xdr:from>
    <xdr:to>
      <xdr:col>20</xdr:col>
      <xdr:colOff>107767</xdr:colOff>
      <xdr:row>14</xdr:row>
      <xdr:rowOff>155304</xdr:rowOff>
    </xdr:to>
    <xdr:graphicFrame>
      <xdr:nvGraphicFramePr>
        <xdr:cNvPr id="160" name="2 Axis Chart"/>
        <xdr:cNvGraphicFramePr/>
      </xdr:nvGraphicFramePr>
      <xdr:xfrm>
        <a:off x="118254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1096562</xdr:colOff>
      <xdr:row>16</xdr:row>
      <xdr:rowOff>112949</xdr:rowOff>
    </xdr:from>
    <xdr:to>
      <xdr:col>20</xdr:col>
      <xdr:colOff>35452</xdr:colOff>
      <xdr:row>31</xdr:row>
      <xdr:rowOff>181836</xdr:rowOff>
    </xdr:to>
    <xdr:graphicFrame>
      <xdr:nvGraphicFramePr>
        <xdr:cNvPr id="161" name="2 Axis Chart"/>
        <xdr:cNvGraphicFramePr/>
      </xdr:nvGraphicFramePr>
      <xdr:xfrm>
        <a:off x="11929662" y="4884339"/>
        <a:ext cx="6406491"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1061277</xdr:colOff>
      <xdr:row>33</xdr:row>
      <xdr:rowOff>126712</xdr:rowOff>
    </xdr:from>
    <xdr:to>
      <xdr:col>20</xdr:col>
      <xdr:colOff>35452</xdr:colOff>
      <xdr:row>48</xdr:row>
      <xdr:rowOff>195598</xdr:rowOff>
    </xdr:to>
    <xdr:graphicFrame>
      <xdr:nvGraphicFramePr>
        <xdr:cNvPr id="162" name="2 Axis Chart"/>
        <xdr:cNvGraphicFramePr/>
      </xdr:nvGraphicFramePr>
      <xdr:xfrm>
        <a:off x="11894377" y="9637107"/>
        <a:ext cx="6441776"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165318</xdr:rowOff>
    </xdr:to>
    <xdr:graphicFrame>
      <xdr:nvGraphicFramePr>
        <xdr:cNvPr id="164" name="2 Axis Chart"/>
        <xdr:cNvGraphicFramePr/>
      </xdr:nvGraphicFramePr>
      <xdr:xfrm>
        <a:off x="17379646" y="118802"/>
        <a:ext cx="6441775"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191850</xdr:rowOff>
    </xdr:to>
    <xdr:graphicFrame>
      <xdr:nvGraphicFramePr>
        <xdr:cNvPr id="165" name="2 Axis Chart"/>
        <xdr:cNvGraphicFramePr/>
      </xdr:nvGraphicFramePr>
      <xdr:xfrm>
        <a:off x="17272046" y="4884339"/>
        <a:ext cx="6547692"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205612</xdr:rowOff>
    </xdr:to>
    <xdr:graphicFrame>
      <xdr:nvGraphicFramePr>
        <xdr:cNvPr id="166" name="2 Axis Chart"/>
        <xdr:cNvGraphicFramePr/>
      </xdr:nvGraphicFramePr>
      <xdr:xfrm>
        <a:off x="17342677" y="9637107"/>
        <a:ext cx="6519353"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165318</xdr:rowOff>
    </xdr:to>
    <xdr:graphicFrame>
      <xdr:nvGraphicFramePr>
        <xdr:cNvPr id="168" name="2 Axis Chart"/>
        <xdr:cNvGraphicFramePr/>
      </xdr:nvGraphicFramePr>
      <xdr:xfrm>
        <a:off x="17379646" y="118802"/>
        <a:ext cx="6441775"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191850</xdr:rowOff>
    </xdr:to>
    <xdr:graphicFrame>
      <xdr:nvGraphicFramePr>
        <xdr:cNvPr id="169" name="2 Axis Chart"/>
        <xdr:cNvGraphicFramePr/>
      </xdr:nvGraphicFramePr>
      <xdr:xfrm>
        <a:off x="17377962" y="4884339"/>
        <a:ext cx="6441776"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205612</xdr:rowOff>
    </xdr:to>
    <xdr:graphicFrame>
      <xdr:nvGraphicFramePr>
        <xdr:cNvPr id="170" name="2 Axis Chart"/>
        <xdr:cNvGraphicFramePr/>
      </xdr:nvGraphicFramePr>
      <xdr:xfrm>
        <a:off x="17342677" y="9637107"/>
        <a:ext cx="6477061"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72"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173"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141368</xdr:colOff>
      <xdr:row>48</xdr:row>
      <xdr:rowOff>237486</xdr:rowOff>
    </xdr:to>
    <xdr:graphicFrame>
      <xdr:nvGraphicFramePr>
        <xdr:cNvPr id="174"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76"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177"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1167193</xdr:colOff>
      <xdr:row>32</xdr:row>
      <xdr:rowOff>168622</xdr:rowOff>
    </xdr:from>
    <xdr:to>
      <xdr:col>29</xdr:col>
      <xdr:colOff>70737</xdr:colOff>
      <xdr:row>48</xdr:row>
      <xdr:rowOff>237486</xdr:rowOff>
    </xdr:to>
    <xdr:graphicFrame>
      <xdr:nvGraphicFramePr>
        <xdr:cNvPr id="178" name="2 Axis Chart"/>
        <xdr:cNvGraphicFramePr/>
      </xdr:nvGraphicFramePr>
      <xdr:xfrm>
        <a:off x="17448593" y="9637107"/>
        <a:ext cx="6371145"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180"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181"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141368</xdr:colOff>
      <xdr:row>48</xdr:row>
      <xdr:rowOff>237486</xdr:rowOff>
    </xdr:to>
    <xdr:graphicFrame>
      <xdr:nvGraphicFramePr>
        <xdr:cNvPr id="182"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84"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185"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186"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114712</xdr:colOff>
      <xdr:row>14</xdr:row>
      <xdr:rowOff>197192</xdr:rowOff>
    </xdr:to>
    <xdr:graphicFrame>
      <xdr:nvGraphicFramePr>
        <xdr:cNvPr id="188" name="2 Axis Chart"/>
        <xdr:cNvGraphicFramePr/>
      </xdr:nvGraphicFramePr>
      <xdr:xfrm>
        <a:off x="17309014" y="118802"/>
        <a:ext cx="655469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189"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190"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92"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193"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194"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96"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197"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198"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694385</xdr:colOff>
      <xdr:row>0</xdr:row>
      <xdr:rowOff>56384</xdr:rowOff>
    </xdr:from>
    <xdr:to>
      <xdr:col>28</xdr:col>
      <xdr:colOff>913160</xdr:colOff>
      <xdr:row>14</xdr:row>
      <xdr:rowOff>39523</xdr:rowOff>
    </xdr:to>
    <xdr:graphicFrame>
      <xdr:nvGraphicFramePr>
        <xdr:cNvPr id="56" name="2 Axis Chart"/>
        <xdr:cNvGraphicFramePr/>
      </xdr:nvGraphicFramePr>
      <xdr:xfrm>
        <a:off x="16975785" y="56384"/>
        <a:ext cx="6441776"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705401</xdr:colOff>
      <xdr:row>15</xdr:row>
      <xdr:rowOff>1636</xdr:rowOff>
    </xdr:from>
    <xdr:to>
      <xdr:col>28</xdr:col>
      <xdr:colOff>924176</xdr:colOff>
      <xdr:row>30</xdr:row>
      <xdr:rowOff>225440</xdr:rowOff>
    </xdr:to>
    <xdr:graphicFrame>
      <xdr:nvGraphicFramePr>
        <xdr:cNvPr id="57" name="2 Axis Chart"/>
        <xdr:cNvGraphicFramePr/>
      </xdr:nvGraphicFramePr>
      <xdr:xfrm>
        <a:off x="16986801" y="4834621"/>
        <a:ext cx="6441776"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599485</xdr:colOff>
      <xdr:row>31</xdr:row>
      <xdr:rowOff>212883</xdr:rowOff>
    </xdr:from>
    <xdr:to>
      <xdr:col>28</xdr:col>
      <xdr:colOff>924176</xdr:colOff>
      <xdr:row>47</xdr:row>
      <xdr:rowOff>149667</xdr:rowOff>
    </xdr:to>
    <xdr:graphicFrame>
      <xdr:nvGraphicFramePr>
        <xdr:cNvPr id="58" name="2 Axis Chart"/>
        <xdr:cNvGraphicFramePr/>
      </xdr:nvGraphicFramePr>
      <xdr:xfrm>
        <a:off x="16880885" y="9638188"/>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00"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01"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202"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04"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05"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206"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72420</xdr:colOff>
      <xdr:row>14</xdr:row>
      <xdr:rowOff>197192</xdr:rowOff>
    </xdr:to>
    <xdr:graphicFrame>
      <xdr:nvGraphicFramePr>
        <xdr:cNvPr id="208" name="2 Axis Chart"/>
        <xdr:cNvGraphicFramePr/>
      </xdr:nvGraphicFramePr>
      <xdr:xfrm>
        <a:off x="17309014"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09"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210"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12"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13"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214"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216"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217"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218"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20"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21"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222"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24"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25"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1167193</xdr:colOff>
      <xdr:row>32</xdr:row>
      <xdr:rowOff>168622</xdr:rowOff>
    </xdr:from>
    <xdr:to>
      <xdr:col>29</xdr:col>
      <xdr:colOff>70737</xdr:colOff>
      <xdr:row>48</xdr:row>
      <xdr:rowOff>237486</xdr:rowOff>
    </xdr:to>
    <xdr:graphicFrame>
      <xdr:nvGraphicFramePr>
        <xdr:cNvPr id="226" name="2 Axis Chart"/>
        <xdr:cNvGraphicFramePr/>
      </xdr:nvGraphicFramePr>
      <xdr:xfrm>
        <a:off x="17448593" y="9637107"/>
        <a:ext cx="6371145"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228"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229"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230"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1009115</xdr:colOff>
      <xdr:row>0</xdr:row>
      <xdr:rowOff>98410</xdr:rowOff>
    </xdr:from>
    <xdr:to>
      <xdr:col>20</xdr:col>
      <xdr:colOff>53921</xdr:colOff>
      <xdr:row>14</xdr:row>
      <xdr:rowOff>134912</xdr:rowOff>
    </xdr:to>
    <xdr:graphicFrame>
      <xdr:nvGraphicFramePr>
        <xdr:cNvPr id="232" name="2 Axis Chart"/>
        <xdr:cNvGraphicFramePr/>
      </xdr:nvGraphicFramePr>
      <xdr:xfrm>
        <a:off x="11842215" y="98410"/>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1096562</xdr:colOff>
      <xdr:row>16</xdr:row>
      <xdr:rowOff>112949</xdr:rowOff>
    </xdr:from>
    <xdr:to>
      <xdr:col>20</xdr:col>
      <xdr:colOff>113029</xdr:colOff>
      <xdr:row>31</xdr:row>
      <xdr:rowOff>181836</xdr:rowOff>
    </xdr:to>
    <xdr:graphicFrame>
      <xdr:nvGraphicFramePr>
        <xdr:cNvPr id="233" name="2 Axis Chart"/>
        <xdr:cNvGraphicFramePr/>
      </xdr:nvGraphicFramePr>
      <xdr:xfrm>
        <a:off x="11929662" y="4884339"/>
        <a:ext cx="6484068"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1096562</xdr:colOff>
      <xdr:row>33</xdr:row>
      <xdr:rowOff>126712</xdr:rowOff>
    </xdr:from>
    <xdr:to>
      <xdr:col>20</xdr:col>
      <xdr:colOff>113029</xdr:colOff>
      <xdr:row>48</xdr:row>
      <xdr:rowOff>195598</xdr:rowOff>
    </xdr:to>
    <xdr:graphicFrame>
      <xdr:nvGraphicFramePr>
        <xdr:cNvPr id="234" name="2 Axis Chart"/>
        <xdr:cNvGraphicFramePr/>
      </xdr:nvGraphicFramePr>
      <xdr:xfrm>
        <a:off x="11929662" y="9637107"/>
        <a:ext cx="6484068"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165318</xdr:rowOff>
    </xdr:to>
    <xdr:graphicFrame>
      <xdr:nvGraphicFramePr>
        <xdr:cNvPr id="236" name="2 Axis Chart"/>
        <xdr:cNvGraphicFramePr/>
      </xdr:nvGraphicFramePr>
      <xdr:xfrm>
        <a:off x="17379646" y="118802"/>
        <a:ext cx="6441775"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191850</xdr:rowOff>
    </xdr:to>
    <xdr:graphicFrame>
      <xdr:nvGraphicFramePr>
        <xdr:cNvPr id="237" name="2 Axis Chart"/>
        <xdr:cNvGraphicFramePr/>
      </xdr:nvGraphicFramePr>
      <xdr:xfrm>
        <a:off x="17377962" y="4884339"/>
        <a:ext cx="6441776"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205612</xdr:rowOff>
    </xdr:to>
    <xdr:graphicFrame>
      <xdr:nvGraphicFramePr>
        <xdr:cNvPr id="238" name="2 Axis Chart"/>
        <xdr:cNvGraphicFramePr/>
      </xdr:nvGraphicFramePr>
      <xdr:xfrm>
        <a:off x="17342677" y="9637107"/>
        <a:ext cx="6477061"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25</xdr:col>
      <xdr:colOff>284292</xdr:colOff>
      <xdr:row>35</xdr:row>
      <xdr:rowOff>85287</xdr:rowOff>
    </xdr:from>
    <xdr:to>
      <xdr:col>27</xdr:col>
      <xdr:colOff>1024890</xdr:colOff>
      <xdr:row>39</xdr:row>
      <xdr:rowOff>134128</xdr:rowOff>
    </xdr:to>
    <xdr:sp>
      <xdr:nvSpPr>
        <xdr:cNvPr id="239" name="The coldest day from 20 years before probe replacement (1995) to the end of 2019 (five years after probe replacement) was 5.3C, well above the 1st percentile of 4.4C from 1910 to 2022. The coldest day from 1910 to 1995 was -1.1C and the coldest day in 20"/>
        <xdr:cNvSpPr txBox="1"/>
      </xdr:nvSpPr>
      <xdr:spPr>
        <a:xfrm>
          <a:off x="19054892" y="10390067"/>
          <a:ext cx="3229799" cy="116390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The coldest day from 20 years before probe replacement (1995) to the end of 2019 (five years after probe replacement) was 5.3C, well above the 1st percentile of 4.4C from 1910 to 2022. The coldest day from 1910 to 1995 was -1.1C and the coldest day in 2021 and 2022 was 2.9C.</a:t>
          </a:r>
        </a:p>
      </xdr:txBody>
    </xdr:sp>
    <xdr:clientData/>
  </xdr:twoCellAnchor>
</xdr:wsDr>
</file>

<file path=xl/drawings/drawing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694385</xdr:colOff>
      <xdr:row>0</xdr:row>
      <xdr:rowOff>56384</xdr:rowOff>
    </xdr:from>
    <xdr:to>
      <xdr:col>28</xdr:col>
      <xdr:colOff>955452</xdr:colOff>
      <xdr:row>14</xdr:row>
      <xdr:rowOff>39523</xdr:rowOff>
    </xdr:to>
    <xdr:graphicFrame>
      <xdr:nvGraphicFramePr>
        <xdr:cNvPr id="60" name="2 Axis Chart"/>
        <xdr:cNvGraphicFramePr/>
      </xdr:nvGraphicFramePr>
      <xdr:xfrm>
        <a:off x="16975785" y="56384"/>
        <a:ext cx="648406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705401</xdr:colOff>
      <xdr:row>15</xdr:row>
      <xdr:rowOff>1636</xdr:rowOff>
    </xdr:from>
    <xdr:to>
      <xdr:col>28</xdr:col>
      <xdr:colOff>966468</xdr:colOff>
      <xdr:row>30</xdr:row>
      <xdr:rowOff>225440</xdr:rowOff>
    </xdr:to>
    <xdr:graphicFrame>
      <xdr:nvGraphicFramePr>
        <xdr:cNvPr id="61" name="2 Axis Chart"/>
        <xdr:cNvGraphicFramePr/>
      </xdr:nvGraphicFramePr>
      <xdr:xfrm>
        <a:off x="16986801" y="4834621"/>
        <a:ext cx="6484068"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705401</xdr:colOff>
      <xdr:row>31</xdr:row>
      <xdr:rowOff>212883</xdr:rowOff>
    </xdr:from>
    <xdr:to>
      <xdr:col>28</xdr:col>
      <xdr:colOff>966468</xdr:colOff>
      <xdr:row>47</xdr:row>
      <xdr:rowOff>149667</xdr:rowOff>
    </xdr:to>
    <xdr:graphicFrame>
      <xdr:nvGraphicFramePr>
        <xdr:cNvPr id="62" name="2 Axis Chart"/>
        <xdr:cNvGraphicFramePr/>
      </xdr:nvGraphicFramePr>
      <xdr:xfrm>
        <a:off x="16986801" y="9638188"/>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41"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42"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243"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24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24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1098246</xdr:colOff>
      <xdr:row>32</xdr:row>
      <xdr:rowOff>181391</xdr:rowOff>
    </xdr:from>
    <xdr:to>
      <xdr:col>29</xdr:col>
      <xdr:colOff>143052</xdr:colOff>
      <xdr:row>48</xdr:row>
      <xdr:rowOff>250256</xdr:rowOff>
    </xdr:to>
    <xdr:graphicFrame>
      <xdr:nvGraphicFramePr>
        <xdr:cNvPr id="247" name="2 Axis Chart"/>
        <xdr:cNvGraphicFramePr/>
      </xdr:nvGraphicFramePr>
      <xdr:xfrm>
        <a:off x="17379646" y="9649876"/>
        <a:ext cx="6512407" cy="4529106"/>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1098246</xdr:colOff>
      <xdr:row>0</xdr:row>
      <xdr:rowOff>118802</xdr:rowOff>
    </xdr:from>
    <xdr:to>
      <xdr:col>20</xdr:col>
      <xdr:colOff>114712</xdr:colOff>
      <xdr:row>14</xdr:row>
      <xdr:rowOff>155304</xdr:rowOff>
    </xdr:to>
    <xdr:graphicFrame>
      <xdr:nvGraphicFramePr>
        <xdr:cNvPr id="249" name="2 Axis Chart"/>
        <xdr:cNvGraphicFramePr/>
      </xdr:nvGraphicFramePr>
      <xdr:xfrm>
        <a:off x="11931346" y="118802"/>
        <a:ext cx="648406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1096562</xdr:colOff>
      <xdr:row>16</xdr:row>
      <xdr:rowOff>112949</xdr:rowOff>
    </xdr:from>
    <xdr:to>
      <xdr:col>20</xdr:col>
      <xdr:colOff>113029</xdr:colOff>
      <xdr:row>31</xdr:row>
      <xdr:rowOff>181836</xdr:rowOff>
    </xdr:to>
    <xdr:graphicFrame>
      <xdr:nvGraphicFramePr>
        <xdr:cNvPr id="250" name="2 Axis Chart"/>
        <xdr:cNvGraphicFramePr/>
      </xdr:nvGraphicFramePr>
      <xdr:xfrm>
        <a:off x="11929662" y="4884339"/>
        <a:ext cx="6484068"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1096562</xdr:colOff>
      <xdr:row>33</xdr:row>
      <xdr:rowOff>126712</xdr:rowOff>
    </xdr:from>
    <xdr:to>
      <xdr:col>20</xdr:col>
      <xdr:colOff>113029</xdr:colOff>
      <xdr:row>48</xdr:row>
      <xdr:rowOff>195598</xdr:rowOff>
    </xdr:to>
    <xdr:graphicFrame>
      <xdr:nvGraphicFramePr>
        <xdr:cNvPr id="251" name="2 Axis Chart"/>
        <xdr:cNvGraphicFramePr/>
      </xdr:nvGraphicFramePr>
      <xdr:xfrm>
        <a:off x="11929662" y="9637107"/>
        <a:ext cx="6484068"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53"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54"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255"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1100469</xdr:colOff>
      <xdr:row>0</xdr:row>
      <xdr:rowOff>118802</xdr:rowOff>
    </xdr:from>
    <xdr:to>
      <xdr:col>29</xdr:col>
      <xdr:colOff>145275</xdr:colOff>
      <xdr:row>14</xdr:row>
      <xdr:rowOff>197192</xdr:rowOff>
    </xdr:to>
    <xdr:graphicFrame>
      <xdr:nvGraphicFramePr>
        <xdr:cNvPr id="257" name="2 Axis Chart"/>
        <xdr:cNvGraphicFramePr/>
      </xdr:nvGraphicFramePr>
      <xdr:xfrm>
        <a:off x="17331069"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1098785</xdr:colOff>
      <xdr:row>15</xdr:row>
      <xdr:rowOff>154859</xdr:rowOff>
    </xdr:from>
    <xdr:to>
      <xdr:col>29</xdr:col>
      <xdr:colOff>143591</xdr:colOff>
      <xdr:row>31</xdr:row>
      <xdr:rowOff>223724</xdr:rowOff>
    </xdr:to>
    <xdr:graphicFrame>
      <xdr:nvGraphicFramePr>
        <xdr:cNvPr id="258" name="2 Axis Chart"/>
        <xdr:cNvGraphicFramePr/>
      </xdr:nvGraphicFramePr>
      <xdr:xfrm>
        <a:off x="17329385"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992869</xdr:colOff>
      <xdr:row>32</xdr:row>
      <xdr:rowOff>168622</xdr:rowOff>
    </xdr:from>
    <xdr:to>
      <xdr:col>29</xdr:col>
      <xdr:colOff>72960</xdr:colOff>
      <xdr:row>48</xdr:row>
      <xdr:rowOff>237486</xdr:rowOff>
    </xdr:to>
    <xdr:graphicFrame>
      <xdr:nvGraphicFramePr>
        <xdr:cNvPr id="259" name="2 Axis Chart"/>
        <xdr:cNvGraphicFramePr/>
      </xdr:nvGraphicFramePr>
      <xdr:xfrm>
        <a:off x="17223469"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165318</xdr:rowOff>
    </xdr:to>
    <xdr:graphicFrame>
      <xdr:nvGraphicFramePr>
        <xdr:cNvPr id="261" name="2 Axis Chart"/>
        <xdr:cNvGraphicFramePr/>
      </xdr:nvGraphicFramePr>
      <xdr:xfrm>
        <a:off x="17379646" y="118802"/>
        <a:ext cx="6441775"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191850</xdr:rowOff>
    </xdr:to>
    <xdr:graphicFrame>
      <xdr:nvGraphicFramePr>
        <xdr:cNvPr id="262" name="2 Axis Chart"/>
        <xdr:cNvGraphicFramePr/>
      </xdr:nvGraphicFramePr>
      <xdr:xfrm>
        <a:off x="17377962" y="4884339"/>
        <a:ext cx="6441776"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205612</xdr:rowOff>
    </xdr:to>
    <xdr:graphicFrame>
      <xdr:nvGraphicFramePr>
        <xdr:cNvPr id="263" name="2 Axis Chart"/>
        <xdr:cNvGraphicFramePr/>
      </xdr:nvGraphicFramePr>
      <xdr:xfrm>
        <a:off x="17342677" y="9637107"/>
        <a:ext cx="6477061"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65"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266"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267"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1062961</xdr:colOff>
      <xdr:row>0</xdr:row>
      <xdr:rowOff>108642</xdr:rowOff>
    </xdr:from>
    <xdr:to>
      <xdr:col>20</xdr:col>
      <xdr:colOff>37136</xdr:colOff>
      <xdr:row>14</xdr:row>
      <xdr:rowOff>145144</xdr:rowOff>
    </xdr:to>
    <xdr:graphicFrame>
      <xdr:nvGraphicFramePr>
        <xdr:cNvPr id="269" name="2 Axis Chart"/>
        <xdr:cNvGraphicFramePr/>
      </xdr:nvGraphicFramePr>
      <xdr:xfrm>
        <a:off x="11896061" y="108642"/>
        <a:ext cx="6441776"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1018985</xdr:colOff>
      <xdr:row>16</xdr:row>
      <xdr:rowOff>102790</xdr:rowOff>
    </xdr:from>
    <xdr:to>
      <xdr:col>20</xdr:col>
      <xdr:colOff>35452</xdr:colOff>
      <xdr:row>31</xdr:row>
      <xdr:rowOff>171676</xdr:rowOff>
    </xdr:to>
    <xdr:graphicFrame>
      <xdr:nvGraphicFramePr>
        <xdr:cNvPr id="270" name="2 Axis Chart"/>
        <xdr:cNvGraphicFramePr/>
      </xdr:nvGraphicFramePr>
      <xdr:xfrm>
        <a:off x="11852085" y="4874180"/>
        <a:ext cx="6484068" cy="425036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1018985</xdr:colOff>
      <xdr:row>33</xdr:row>
      <xdr:rowOff>116552</xdr:rowOff>
    </xdr:from>
    <xdr:to>
      <xdr:col>20</xdr:col>
      <xdr:colOff>35452</xdr:colOff>
      <xdr:row>48</xdr:row>
      <xdr:rowOff>185438</xdr:rowOff>
    </xdr:to>
    <xdr:graphicFrame>
      <xdr:nvGraphicFramePr>
        <xdr:cNvPr id="271" name="2 Axis Chart"/>
        <xdr:cNvGraphicFramePr/>
      </xdr:nvGraphicFramePr>
      <xdr:xfrm>
        <a:off x="11852085" y="9626947"/>
        <a:ext cx="6484068"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1020669</xdr:colOff>
      <xdr:row>0</xdr:row>
      <xdr:rowOff>118802</xdr:rowOff>
    </xdr:from>
    <xdr:to>
      <xdr:col>20</xdr:col>
      <xdr:colOff>37136</xdr:colOff>
      <xdr:row>14</xdr:row>
      <xdr:rowOff>155304</xdr:rowOff>
    </xdr:to>
    <xdr:graphicFrame>
      <xdr:nvGraphicFramePr>
        <xdr:cNvPr id="273" name="2 Axis Chart"/>
        <xdr:cNvGraphicFramePr/>
      </xdr:nvGraphicFramePr>
      <xdr:xfrm>
        <a:off x="11853769" y="118802"/>
        <a:ext cx="648406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1018985</xdr:colOff>
      <xdr:row>16</xdr:row>
      <xdr:rowOff>112949</xdr:rowOff>
    </xdr:from>
    <xdr:to>
      <xdr:col>20</xdr:col>
      <xdr:colOff>35452</xdr:colOff>
      <xdr:row>31</xdr:row>
      <xdr:rowOff>181836</xdr:rowOff>
    </xdr:to>
    <xdr:graphicFrame>
      <xdr:nvGraphicFramePr>
        <xdr:cNvPr id="274" name="2 Axis Chart"/>
        <xdr:cNvGraphicFramePr/>
      </xdr:nvGraphicFramePr>
      <xdr:xfrm>
        <a:off x="11852085" y="4884339"/>
        <a:ext cx="6484068"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1018985</xdr:colOff>
      <xdr:row>33</xdr:row>
      <xdr:rowOff>126712</xdr:rowOff>
    </xdr:from>
    <xdr:to>
      <xdr:col>20</xdr:col>
      <xdr:colOff>35452</xdr:colOff>
      <xdr:row>48</xdr:row>
      <xdr:rowOff>195598</xdr:rowOff>
    </xdr:to>
    <xdr:graphicFrame>
      <xdr:nvGraphicFramePr>
        <xdr:cNvPr id="275" name="2 Axis Chart"/>
        <xdr:cNvGraphicFramePr/>
      </xdr:nvGraphicFramePr>
      <xdr:xfrm>
        <a:off x="11852085" y="9637107"/>
        <a:ext cx="6484068"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277"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278"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279"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529285</xdr:colOff>
      <xdr:row>0</xdr:row>
      <xdr:rowOff>0</xdr:rowOff>
    </xdr:from>
    <xdr:to>
      <xdr:col>28</xdr:col>
      <xdr:colOff>748060</xdr:colOff>
      <xdr:row>14</xdr:row>
      <xdr:rowOff>78389</xdr:rowOff>
    </xdr:to>
    <xdr:graphicFrame>
      <xdr:nvGraphicFramePr>
        <xdr:cNvPr id="64" name="2 Axis Chart"/>
        <xdr:cNvGraphicFramePr/>
      </xdr:nvGraphicFramePr>
      <xdr:xfrm>
        <a:off x="16810685" y="-159516"/>
        <a:ext cx="6441776"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168006</xdr:rowOff>
    </xdr:from>
    <xdr:to>
      <xdr:col>28</xdr:col>
      <xdr:colOff>801368</xdr:colOff>
      <xdr:row>30</xdr:row>
      <xdr:rowOff>236870</xdr:rowOff>
    </xdr:to>
    <xdr:graphicFrame>
      <xdr:nvGraphicFramePr>
        <xdr:cNvPr id="65" name="2 Axis Chart"/>
        <xdr:cNvGraphicFramePr/>
      </xdr:nvGraphicFramePr>
      <xdr:xfrm>
        <a:off x="16821701" y="4618721"/>
        <a:ext cx="6484068"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540301</xdr:colOff>
      <xdr:row>31</xdr:row>
      <xdr:rowOff>232568</xdr:rowOff>
    </xdr:from>
    <xdr:to>
      <xdr:col>28</xdr:col>
      <xdr:colOff>801368</xdr:colOff>
      <xdr:row>48</xdr:row>
      <xdr:rowOff>22667</xdr:rowOff>
    </xdr:to>
    <xdr:graphicFrame>
      <xdr:nvGraphicFramePr>
        <xdr:cNvPr id="66" name="2 Axis Chart"/>
        <xdr:cNvGraphicFramePr/>
      </xdr:nvGraphicFramePr>
      <xdr:xfrm>
        <a:off x="16821701" y="9422288"/>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81"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82"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283"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28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286"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287"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89"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90"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291"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165318</xdr:rowOff>
    </xdr:to>
    <xdr:graphicFrame>
      <xdr:nvGraphicFramePr>
        <xdr:cNvPr id="293" name="2 Axis Chart"/>
        <xdr:cNvGraphicFramePr/>
      </xdr:nvGraphicFramePr>
      <xdr:xfrm>
        <a:off x="17379646" y="118802"/>
        <a:ext cx="6441775"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191850</xdr:rowOff>
    </xdr:to>
    <xdr:graphicFrame>
      <xdr:nvGraphicFramePr>
        <xdr:cNvPr id="294" name="2 Axis Chart"/>
        <xdr:cNvGraphicFramePr/>
      </xdr:nvGraphicFramePr>
      <xdr:xfrm>
        <a:off x="17377962" y="4884339"/>
        <a:ext cx="6441776"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205612</xdr:rowOff>
    </xdr:to>
    <xdr:graphicFrame>
      <xdr:nvGraphicFramePr>
        <xdr:cNvPr id="295" name="2 Axis Chart"/>
        <xdr:cNvGraphicFramePr/>
      </xdr:nvGraphicFramePr>
      <xdr:xfrm>
        <a:off x="17342677" y="9637107"/>
        <a:ext cx="6477061"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165318</xdr:rowOff>
    </xdr:to>
    <xdr:graphicFrame>
      <xdr:nvGraphicFramePr>
        <xdr:cNvPr id="297" name="2 Axis Chart"/>
        <xdr:cNvGraphicFramePr/>
      </xdr:nvGraphicFramePr>
      <xdr:xfrm>
        <a:off x="17273730" y="118802"/>
        <a:ext cx="6618323"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191850</xdr:rowOff>
    </xdr:to>
    <xdr:graphicFrame>
      <xdr:nvGraphicFramePr>
        <xdr:cNvPr id="298" name="2 Axis Chart"/>
        <xdr:cNvGraphicFramePr/>
      </xdr:nvGraphicFramePr>
      <xdr:xfrm>
        <a:off x="17377962" y="4884339"/>
        <a:ext cx="6441776"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141368</xdr:colOff>
      <xdr:row>48</xdr:row>
      <xdr:rowOff>205612</xdr:rowOff>
    </xdr:to>
    <xdr:graphicFrame>
      <xdr:nvGraphicFramePr>
        <xdr:cNvPr id="299" name="2 Axis Chart"/>
        <xdr:cNvGraphicFramePr/>
      </xdr:nvGraphicFramePr>
      <xdr:xfrm>
        <a:off x="17342677" y="9637107"/>
        <a:ext cx="6547692"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25</xdr:col>
      <xdr:colOff>182692</xdr:colOff>
      <xdr:row>36</xdr:row>
      <xdr:rowOff>31312</xdr:rowOff>
    </xdr:from>
    <xdr:to>
      <xdr:col>27</xdr:col>
      <xdr:colOff>1095455</xdr:colOff>
      <xdr:row>38</xdr:row>
      <xdr:rowOff>111903</xdr:rowOff>
    </xdr:to>
    <xdr:sp>
      <xdr:nvSpPr>
        <xdr:cNvPr id="300" name="The coldest day from 2008 to 2022 was 6.3C, above the 1st percentile of 5.9C from 1910 to 2022. The coldest day from 1910 to 2007 was -1.1C."/>
        <xdr:cNvSpPr txBox="1"/>
      </xdr:nvSpPr>
      <xdr:spPr>
        <a:xfrm>
          <a:off x="18953292" y="10614857"/>
          <a:ext cx="3401964" cy="63812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The coldest day from 2008 to 2022 was 6.3C, above the 1st percentile of 5.9C from 1910 to 2022. The coldest day from 1910 to 2007 was -1.1C.</a:t>
          </a:r>
        </a:p>
      </xdr:txBody>
    </xdr:sp>
    <xdr:clientData/>
  </xdr:twoCellAnchor>
</xdr:wsDr>
</file>

<file path=xl/drawings/drawing6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302"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141368</xdr:colOff>
      <xdr:row>31</xdr:row>
      <xdr:rowOff>223724</xdr:rowOff>
    </xdr:to>
    <xdr:graphicFrame>
      <xdr:nvGraphicFramePr>
        <xdr:cNvPr id="303"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141368</xdr:colOff>
      <xdr:row>48</xdr:row>
      <xdr:rowOff>237486</xdr:rowOff>
    </xdr:to>
    <xdr:graphicFrame>
      <xdr:nvGraphicFramePr>
        <xdr:cNvPr id="304"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06"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07"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308"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10"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11"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169472</xdr:rowOff>
    </xdr:from>
    <xdr:to>
      <xdr:col>29</xdr:col>
      <xdr:colOff>70737</xdr:colOff>
      <xdr:row>48</xdr:row>
      <xdr:rowOff>238336</xdr:rowOff>
    </xdr:to>
    <xdr:graphicFrame>
      <xdr:nvGraphicFramePr>
        <xdr:cNvPr id="312" name="2 Axis Chart"/>
        <xdr:cNvGraphicFramePr/>
      </xdr:nvGraphicFramePr>
      <xdr:xfrm>
        <a:off x="17342677" y="963795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165318</xdr:rowOff>
    </xdr:to>
    <xdr:graphicFrame>
      <xdr:nvGraphicFramePr>
        <xdr:cNvPr id="314" name="2 Axis Chart"/>
        <xdr:cNvGraphicFramePr/>
      </xdr:nvGraphicFramePr>
      <xdr:xfrm>
        <a:off x="17379646" y="118802"/>
        <a:ext cx="6441775"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191850</xdr:rowOff>
    </xdr:to>
    <xdr:graphicFrame>
      <xdr:nvGraphicFramePr>
        <xdr:cNvPr id="315" name="2 Axis Chart"/>
        <xdr:cNvGraphicFramePr/>
      </xdr:nvGraphicFramePr>
      <xdr:xfrm>
        <a:off x="17377962" y="4884339"/>
        <a:ext cx="6441776"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205612</xdr:rowOff>
    </xdr:to>
    <xdr:graphicFrame>
      <xdr:nvGraphicFramePr>
        <xdr:cNvPr id="316" name="2 Axis Chart"/>
        <xdr:cNvGraphicFramePr/>
      </xdr:nvGraphicFramePr>
      <xdr:xfrm>
        <a:off x="17342677" y="9637107"/>
        <a:ext cx="6477061"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25</xdr:col>
      <xdr:colOff>182692</xdr:colOff>
      <xdr:row>35</xdr:row>
      <xdr:rowOff>84017</xdr:rowOff>
    </xdr:from>
    <xdr:to>
      <xdr:col>27</xdr:col>
      <xdr:colOff>1095455</xdr:colOff>
      <xdr:row>38</xdr:row>
      <xdr:rowOff>236363</xdr:rowOff>
    </xdr:to>
    <xdr:sp>
      <xdr:nvSpPr>
        <xdr:cNvPr id="317" name="The coldest day from 1999 to 2012 was 1.6C, above the 1st percentile of 1.5C from 1910 to 2022. The coldest day from 1910 to 1998 was -1.5C and the coldest day from 2013 (probe replacement year) to 2022 was 0.6C."/>
        <xdr:cNvSpPr txBox="1"/>
      </xdr:nvSpPr>
      <xdr:spPr>
        <a:xfrm>
          <a:off x="18953292" y="10388797"/>
          <a:ext cx="3401964" cy="98864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The coldest day from 1999 to 2012 was 1.6C, above the 1st percentile of 1.5C from 1910 to 2022. The coldest day from 1910 to 1998 was -1.5C and the coldest day from 2013 (probe replacement year) to 2022 was 0.6C.</a:t>
          </a:r>
        </a:p>
      </xdr:txBody>
    </xdr:sp>
    <xdr:clientData/>
  </xdr:twoCellAnchor>
</xdr:wsDr>
</file>

<file path=xl/drawings/drawing6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1065183</xdr:colOff>
      <xdr:row>0</xdr:row>
      <xdr:rowOff>118802</xdr:rowOff>
    </xdr:from>
    <xdr:to>
      <xdr:col>20</xdr:col>
      <xdr:colOff>39358</xdr:colOff>
      <xdr:row>14</xdr:row>
      <xdr:rowOff>155304</xdr:rowOff>
    </xdr:to>
    <xdr:graphicFrame>
      <xdr:nvGraphicFramePr>
        <xdr:cNvPr id="319" name="2 Axis Chart"/>
        <xdr:cNvGraphicFramePr/>
      </xdr:nvGraphicFramePr>
      <xdr:xfrm>
        <a:off x="11847483" y="118802"/>
        <a:ext cx="6441776"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1021208</xdr:colOff>
      <xdr:row>16</xdr:row>
      <xdr:rowOff>112949</xdr:rowOff>
    </xdr:from>
    <xdr:to>
      <xdr:col>20</xdr:col>
      <xdr:colOff>37674</xdr:colOff>
      <xdr:row>31</xdr:row>
      <xdr:rowOff>181836</xdr:rowOff>
    </xdr:to>
    <xdr:graphicFrame>
      <xdr:nvGraphicFramePr>
        <xdr:cNvPr id="320" name="2 Axis Chart"/>
        <xdr:cNvGraphicFramePr/>
      </xdr:nvGraphicFramePr>
      <xdr:xfrm>
        <a:off x="11803508" y="4884339"/>
        <a:ext cx="648406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1021208</xdr:colOff>
      <xdr:row>33</xdr:row>
      <xdr:rowOff>126712</xdr:rowOff>
    </xdr:from>
    <xdr:to>
      <xdr:col>20</xdr:col>
      <xdr:colOff>37674</xdr:colOff>
      <xdr:row>48</xdr:row>
      <xdr:rowOff>195598</xdr:rowOff>
    </xdr:to>
    <xdr:graphicFrame>
      <xdr:nvGraphicFramePr>
        <xdr:cNvPr id="321" name="2 Axis Chart"/>
        <xdr:cNvGraphicFramePr/>
      </xdr:nvGraphicFramePr>
      <xdr:xfrm>
        <a:off x="11803508" y="9637107"/>
        <a:ext cx="648406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1062961</xdr:colOff>
      <xdr:row>0</xdr:row>
      <xdr:rowOff>118802</xdr:rowOff>
    </xdr:from>
    <xdr:to>
      <xdr:col>20</xdr:col>
      <xdr:colOff>37136</xdr:colOff>
      <xdr:row>14</xdr:row>
      <xdr:rowOff>155304</xdr:rowOff>
    </xdr:to>
    <xdr:graphicFrame>
      <xdr:nvGraphicFramePr>
        <xdr:cNvPr id="68" name="2 Axis Chart"/>
        <xdr:cNvGraphicFramePr/>
      </xdr:nvGraphicFramePr>
      <xdr:xfrm>
        <a:off x="11896061" y="118802"/>
        <a:ext cx="6441776"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1061277</xdr:colOff>
      <xdr:row>16</xdr:row>
      <xdr:rowOff>112949</xdr:rowOff>
    </xdr:from>
    <xdr:to>
      <xdr:col>20</xdr:col>
      <xdr:colOff>35452</xdr:colOff>
      <xdr:row>31</xdr:row>
      <xdr:rowOff>181836</xdr:rowOff>
    </xdr:to>
    <xdr:graphicFrame>
      <xdr:nvGraphicFramePr>
        <xdr:cNvPr id="69" name="2 Axis Chart"/>
        <xdr:cNvGraphicFramePr/>
      </xdr:nvGraphicFramePr>
      <xdr:xfrm>
        <a:off x="11894377" y="4884339"/>
        <a:ext cx="6441776"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1061277</xdr:colOff>
      <xdr:row>33</xdr:row>
      <xdr:rowOff>126712</xdr:rowOff>
    </xdr:from>
    <xdr:to>
      <xdr:col>20</xdr:col>
      <xdr:colOff>35452</xdr:colOff>
      <xdr:row>48</xdr:row>
      <xdr:rowOff>195598</xdr:rowOff>
    </xdr:to>
    <xdr:graphicFrame>
      <xdr:nvGraphicFramePr>
        <xdr:cNvPr id="70" name="2 Axis Chart"/>
        <xdr:cNvGraphicFramePr/>
      </xdr:nvGraphicFramePr>
      <xdr:xfrm>
        <a:off x="11894377" y="9637107"/>
        <a:ext cx="6441776"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23"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24"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325"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327"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328"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329"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31"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32"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1000072</xdr:colOff>
      <xdr:row>32</xdr:row>
      <xdr:rowOff>168622</xdr:rowOff>
    </xdr:from>
    <xdr:to>
      <xdr:col>29</xdr:col>
      <xdr:colOff>113029</xdr:colOff>
      <xdr:row>48</xdr:row>
      <xdr:rowOff>237486</xdr:rowOff>
    </xdr:to>
    <xdr:graphicFrame>
      <xdr:nvGraphicFramePr>
        <xdr:cNvPr id="333" name="2 Axis Chart"/>
        <xdr:cNvGraphicFramePr/>
      </xdr:nvGraphicFramePr>
      <xdr:xfrm>
        <a:off x="17281472" y="9637107"/>
        <a:ext cx="658055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35"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113029</xdr:colOff>
      <xdr:row>31</xdr:row>
      <xdr:rowOff>223724</xdr:rowOff>
    </xdr:to>
    <xdr:graphicFrame>
      <xdr:nvGraphicFramePr>
        <xdr:cNvPr id="336" name="2 Axis Chart"/>
        <xdr:cNvGraphicFramePr/>
      </xdr:nvGraphicFramePr>
      <xdr:xfrm>
        <a:off x="17272046" y="4884339"/>
        <a:ext cx="6589984"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337"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1062961</xdr:colOff>
      <xdr:row>0</xdr:row>
      <xdr:rowOff>108642</xdr:rowOff>
    </xdr:from>
    <xdr:to>
      <xdr:col>20</xdr:col>
      <xdr:colOff>107767</xdr:colOff>
      <xdr:row>14</xdr:row>
      <xdr:rowOff>145144</xdr:rowOff>
    </xdr:to>
    <xdr:graphicFrame>
      <xdr:nvGraphicFramePr>
        <xdr:cNvPr id="339" name="2 Axis Chart"/>
        <xdr:cNvGraphicFramePr/>
      </xdr:nvGraphicFramePr>
      <xdr:xfrm>
        <a:off x="11896061" y="108642"/>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1061277</xdr:colOff>
      <xdr:row>16</xdr:row>
      <xdr:rowOff>102790</xdr:rowOff>
    </xdr:from>
    <xdr:to>
      <xdr:col>20</xdr:col>
      <xdr:colOff>35452</xdr:colOff>
      <xdr:row>31</xdr:row>
      <xdr:rowOff>171676</xdr:rowOff>
    </xdr:to>
    <xdr:graphicFrame>
      <xdr:nvGraphicFramePr>
        <xdr:cNvPr id="340" name="2 Axis Chart"/>
        <xdr:cNvGraphicFramePr/>
      </xdr:nvGraphicFramePr>
      <xdr:xfrm>
        <a:off x="11894377" y="4874180"/>
        <a:ext cx="6441776" cy="425036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1061277</xdr:colOff>
      <xdr:row>33</xdr:row>
      <xdr:rowOff>116552</xdr:rowOff>
    </xdr:from>
    <xdr:to>
      <xdr:col>20</xdr:col>
      <xdr:colOff>35452</xdr:colOff>
      <xdr:row>48</xdr:row>
      <xdr:rowOff>185438</xdr:rowOff>
    </xdr:to>
    <xdr:graphicFrame>
      <xdr:nvGraphicFramePr>
        <xdr:cNvPr id="341" name="2 Axis Chart"/>
        <xdr:cNvGraphicFramePr/>
      </xdr:nvGraphicFramePr>
      <xdr:xfrm>
        <a:off x="11894377" y="9626947"/>
        <a:ext cx="6441776"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43"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44"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345"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72420</xdr:colOff>
      <xdr:row>14</xdr:row>
      <xdr:rowOff>197192</xdr:rowOff>
    </xdr:to>
    <xdr:graphicFrame>
      <xdr:nvGraphicFramePr>
        <xdr:cNvPr id="347" name="2 Axis Chart"/>
        <xdr:cNvGraphicFramePr/>
      </xdr:nvGraphicFramePr>
      <xdr:xfrm>
        <a:off x="17309014"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1080572</xdr:colOff>
      <xdr:row>15</xdr:row>
      <xdr:rowOff>112079</xdr:rowOff>
    </xdr:from>
    <xdr:to>
      <xdr:col>29</xdr:col>
      <xdr:colOff>97039</xdr:colOff>
      <xdr:row>31</xdr:row>
      <xdr:rowOff>180943</xdr:rowOff>
    </xdr:to>
    <xdr:graphicFrame>
      <xdr:nvGraphicFramePr>
        <xdr:cNvPr id="348" name="2 Axis Chart"/>
        <xdr:cNvGraphicFramePr/>
      </xdr:nvGraphicFramePr>
      <xdr:xfrm>
        <a:off x="17361972" y="4841559"/>
        <a:ext cx="6484068"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349"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35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141368</xdr:colOff>
      <xdr:row>31</xdr:row>
      <xdr:rowOff>223724</xdr:rowOff>
    </xdr:to>
    <xdr:graphicFrame>
      <xdr:nvGraphicFramePr>
        <xdr:cNvPr id="35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1060411</xdr:colOff>
      <xdr:row>32</xdr:row>
      <xdr:rowOff>148583</xdr:rowOff>
    </xdr:from>
    <xdr:to>
      <xdr:col>29</xdr:col>
      <xdr:colOff>140501</xdr:colOff>
      <xdr:row>48</xdr:row>
      <xdr:rowOff>217447</xdr:rowOff>
    </xdr:to>
    <xdr:graphicFrame>
      <xdr:nvGraphicFramePr>
        <xdr:cNvPr id="353" name="2 Axis Chart"/>
        <xdr:cNvGraphicFramePr/>
      </xdr:nvGraphicFramePr>
      <xdr:xfrm>
        <a:off x="17341811" y="9617068"/>
        <a:ext cx="654769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55"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56"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357"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59"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360"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361"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518267</xdr:colOff>
      <xdr:row>0</xdr:row>
      <xdr:rowOff>0</xdr:rowOff>
    </xdr:from>
    <xdr:to>
      <xdr:col>19</xdr:col>
      <xdr:colOff>779334</xdr:colOff>
      <xdr:row>13</xdr:row>
      <xdr:rowOff>228271</xdr:rowOff>
    </xdr:to>
    <xdr:graphicFrame>
      <xdr:nvGraphicFramePr>
        <xdr:cNvPr id="72" name="2 Axis Chart"/>
        <xdr:cNvGraphicFramePr/>
      </xdr:nvGraphicFramePr>
      <xdr:xfrm>
        <a:off x="11351367" y="-155409"/>
        <a:ext cx="648406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530141</xdr:colOff>
      <xdr:row>15</xdr:row>
      <xdr:rowOff>22591</xdr:rowOff>
    </xdr:from>
    <xdr:to>
      <xdr:col>19</xdr:col>
      <xdr:colOff>791207</xdr:colOff>
      <xdr:row>29</xdr:row>
      <xdr:rowOff>254673</xdr:rowOff>
    </xdr:to>
    <xdr:graphicFrame>
      <xdr:nvGraphicFramePr>
        <xdr:cNvPr id="73" name="2 Axis Chart"/>
        <xdr:cNvGraphicFramePr/>
      </xdr:nvGraphicFramePr>
      <xdr:xfrm>
        <a:off x="11363241" y="4618721"/>
        <a:ext cx="648406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530141</xdr:colOff>
      <xdr:row>31</xdr:row>
      <xdr:rowOff>233838</xdr:rowOff>
    </xdr:from>
    <xdr:to>
      <xdr:col>19</xdr:col>
      <xdr:colOff>791207</xdr:colOff>
      <xdr:row>46</xdr:row>
      <xdr:rowOff>178899</xdr:rowOff>
    </xdr:to>
    <xdr:graphicFrame>
      <xdr:nvGraphicFramePr>
        <xdr:cNvPr id="74" name="2 Axis Chart"/>
        <xdr:cNvGraphicFramePr/>
      </xdr:nvGraphicFramePr>
      <xdr:xfrm>
        <a:off x="11363241" y="9422288"/>
        <a:ext cx="648406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63"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64"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365"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6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68"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369"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37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37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141368</xdr:colOff>
      <xdr:row>48</xdr:row>
      <xdr:rowOff>237486</xdr:rowOff>
    </xdr:to>
    <xdr:graphicFrame>
      <xdr:nvGraphicFramePr>
        <xdr:cNvPr id="37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75"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76"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377"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165318</xdr:rowOff>
    </xdr:to>
    <xdr:graphicFrame>
      <xdr:nvGraphicFramePr>
        <xdr:cNvPr id="379" name="2 Axis Chart"/>
        <xdr:cNvGraphicFramePr/>
      </xdr:nvGraphicFramePr>
      <xdr:xfrm>
        <a:off x="17379646" y="118802"/>
        <a:ext cx="6441775"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198981</xdr:rowOff>
    </xdr:to>
    <xdr:graphicFrame>
      <xdr:nvGraphicFramePr>
        <xdr:cNvPr id="380" name="2 Axis Chart"/>
        <xdr:cNvGraphicFramePr/>
      </xdr:nvGraphicFramePr>
      <xdr:xfrm>
        <a:off x="17377962" y="4884339"/>
        <a:ext cx="6441776" cy="4504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205612</xdr:rowOff>
    </xdr:to>
    <xdr:graphicFrame>
      <xdr:nvGraphicFramePr>
        <xdr:cNvPr id="381" name="2 Axis Chart"/>
        <xdr:cNvGraphicFramePr/>
      </xdr:nvGraphicFramePr>
      <xdr:xfrm>
        <a:off x="17272046" y="9637107"/>
        <a:ext cx="6547692"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38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38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385"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8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88"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389"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91"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92"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393"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95"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96"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397"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72420</xdr:colOff>
      <xdr:row>14</xdr:row>
      <xdr:rowOff>197192</xdr:rowOff>
    </xdr:to>
    <xdr:graphicFrame>
      <xdr:nvGraphicFramePr>
        <xdr:cNvPr id="399" name="2 Axis Chart"/>
        <xdr:cNvGraphicFramePr/>
      </xdr:nvGraphicFramePr>
      <xdr:xfrm>
        <a:off x="17309014"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00"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401"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423369</xdr:colOff>
      <xdr:row>0</xdr:row>
      <xdr:rowOff>0</xdr:rowOff>
    </xdr:from>
    <xdr:to>
      <xdr:col>28</xdr:col>
      <xdr:colOff>748060</xdr:colOff>
      <xdr:row>14</xdr:row>
      <xdr:rowOff>78389</xdr:rowOff>
    </xdr:to>
    <xdr:graphicFrame>
      <xdr:nvGraphicFramePr>
        <xdr:cNvPr id="76" name="2 Axis Chart"/>
        <xdr:cNvGraphicFramePr/>
      </xdr:nvGraphicFramePr>
      <xdr:xfrm>
        <a:off x="16704769" y="-159516"/>
        <a:ext cx="6547692"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168006</xdr:rowOff>
    </xdr:from>
    <xdr:to>
      <xdr:col>28</xdr:col>
      <xdr:colOff>759076</xdr:colOff>
      <xdr:row>30</xdr:row>
      <xdr:rowOff>236870</xdr:rowOff>
    </xdr:to>
    <xdr:graphicFrame>
      <xdr:nvGraphicFramePr>
        <xdr:cNvPr id="77" name="2 Axis Chart"/>
        <xdr:cNvGraphicFramePr/>
      </xdr:nvGraphicFramePr>
      <xdr:xfrm>
        <a:off x="16715785" y="4618721"/>
        <a:ext cx="6547692"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31</xdr:row>
      <xdr:rowOff>232568</xdr:rowOff>
    </xdr:from>
    <xdr:to>
      <xdr:col>28</xdr:col>
      <xdr:colOff>759076</xdr:colOff>
      <xdr:row>48</xdr:row>
      <xdr:rowOff>22667</xdr:rowOff>
    </xdr:to>
    <xdr:graphicFrame>
      <xdr:nvGraphicFramePr>
        <xdr:cNvPr id="78" name="2 Axis Chart"/>
        <xdr:cNvGraphicFramePr/>
      </xdr:nvGraphicFramePr>
      <xdr:xfrm>
        <a:off x="16786417" y="9422288"/>
        <a:ext cx="6477060"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03"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04"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405"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0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08"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409"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11"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12"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413"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415"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16"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160328</xdr:rowOff>
    </xdr:from>
    <xdr:to>
      <xdr:col>29</xdr:col>
      <xdr:colOff>113029</xdr:colOff>
      <xdr:row>48</xdr:row>
      <xdr:rowOff>229192</xdr:rowOff>
    </xdr:to>
    <xdr:graphicFrame>
      <xdr:nvGraphicFramePr>
        <xdr:cNvPr id="417" name="2 Axis Chart"/>
        <xdr:cNvGraphicFramePr/>
      </xdr:nvGraphicFramePr>
      <xdr:xfrm>
        <a:off x="17272046" y="9628813"/>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19"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20"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21"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423"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24"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25"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2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113029</xdr:colOff>
      <xdr:row>31</xdr:row>
      <xdr:rowOff>223724</xdr:rowOff>
    </xdr:to>
    <xdr:graphicFrame>
      <xdr:nvGraphicFramePr>
        <xdr:cNvPr id="428" name="2 Axis Chart"/>
        <xdr:cNvGraphicFramePr/>
      </xdr:nvGraphicFramePr>
      <xdr:xfrm>
        <a:off x="17272046" y="4884339"/>
        <a:ext cx="6589984"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429"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31"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32"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33"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35"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436"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437"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72420</xdr:colOff>
      <xdr:row>14</xdr:row>
      <xdr:rowOff>197192</xdr:rowOff>
    </xdr:to>
    <xdr:graphicFrame>
      <xdr:nvGraphicFramePr>
        <xdr:cNvPr id="439" name="2 Axis Chart"/>
        <xdr:cNvGraphicFramePr/>
      </xdr:nvGraphicFramePr>
      <xdr:xfrm>
        <a:off x="17273730" y="118802"/>
        <a:ext cx="6547691"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40"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41"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0000"/>
        </a:solidFill>
        <a:ln w="12700" cap="flat">
          <a:noFill/>
          <a:miter lim="400000"/>
        </a:ln>
        <a:effectLst/>
        <a:sp3d/>
      </a:spPr>
      <a:bodyPr rot="0" spcFirstLastPara="1" vertOverflow="overflow" horzOverflow="overflow" vert="horz" wrap="square" lIns="50800" tIns="50800" rIns="50800" bIns="50800" numCol="1" spcCol="38100" rtlCol="0" anchor="ctr" upright="0">
        <a:spAutoFit/>
      </a:bodyPr>
      <a:lstStyle>
        <a:defPPr marL="0" marR="0" indent="0" algn="ctr" defTabSz="584200" rtl="0" fontAlgn="auto" latinLnBrk="0" hangingPunct="0">
          <a:lnSpc>
            <a:spcPct val="100000"/>
          </a:lnSpc>
          <a:spcBef>
            <a:spcPts val="0"/>
          </a:spcBef>
          <a:spcAft>
            <a:spcPts val="0"/>
          </a:spcAft>
          <a:buClrTx/>
          <a:buSzTx/>
          <a:buFontTx/>
          <a:buNone/>
          <a:defRPr b="0" baseline="0" cap="none" i="0" spc="0" strike="noStrike" sz="1200" u="none" kumimoji="0" normalizeH="0">
            <a:ln>
              <a:noFill/>
            </a:ln>
            <a:solidFill>
              <a:srgbClr val="FFFFFF"/>
            </a:solidFill>
            <a:effectLst/>
            <a:uFillTx/>
            <a:latin typeface="Helvetica Neue Medium"/>
            <a:ea typeface="Helvetica Neue Medium"/>
            <a:cs typeface="Helvetica Neue Medium"/>
            <a:sym typeface="Helvetica Neue Medium"/>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457200" rtl="0" fontAlgn="auto" latinLnBrk="0" hangingPunct="0">
          <a:lnSpc>
            <a:spcPct val="100000"/>
          </a:lnSpc>
          <a:spcBef>
            <a:spcPts val="0"/>
          </a:spcBef>
          <a:spcAft>
            <a:spcPts val="0"/>
          </a:spcAft>
          <a:buClrTx/>
          <a:buSzTx/>
          <a:buFontTx/>
          <a:buNone/>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0.xml.rels><?xml version="1.0" encoding="UTF-8"?>
<Relationships xmlns="http://schemas.openxmlformats.org/package/2006/relationships"><Relationship Id="rId1" Type="http://schemas.openxmlformats.org/officeDocument/2006/relationships/drawing" Target="../drawings/drawing9.xml"/></Relationships>

</file>

<file path=xl/worksheets/_rels/sheet100.xml.rels><?xml version="1.0" encoding="UTF-8"?>
<Relationships xmlns="http://schemas.openxmlformats.org/package/2006/relationships"><Relationship Id="rId1" Type="http://schemas.openxmlformats.org/officeDocument/2006/relationships/drawing" Target="../drawings/drawing99.xml"/></Relationships>

</file>

<file path=xl/worksheets/_rels/sheet101.xml.rels><?xml version="1.0" encoding="UTF-8"?>
<Relationships xmlns="http://schemas.openxmlformats.org/package/2006/relationships"><Relationship Id="rId1" Type="http://schemas.openxmlformats.org/officeDocument/2006/relationships/drawing" Target="../drawings/drawing100.xml"/></Relationships>

</file>

<file path=xl/worksheets/_rels/sheet102.xml.rels><?xml version="1.0" encoding="UTF-8"?>
<Relationships xmlns="http://schemas.openxmlformats.org/package/2006/relationships"><Relationship Id="rId1" Type="http://schemas.openxmlformats.org/officeDocument/2006/relationships/drawing" Target="../drawings/drawing101.xml"/></Relationships>

</file>

<file path=xl/worksheets/_rels/sheet103.xml.rels><?xml version="1.0" encoding="UTF-8"?>
<Relationships xmlns="http://schemas.openxmlformats.org/package/2006/relationships"><Relationship Id="rId1" Type="http://schemas.openxmlformats.org/officeDocument/2006/relationships/drawing" Target="../drawings/drawing102.xml"/></Relationships>

</file>

<file path=xl/worksheets/_rels/sheet104.xml.rels><?xml version="1.0" encoding="UTF-8"?>
<Relationships xmlns="http://schemas.openxmlformats.org/package/2006/relationships"><Relationship Id="rId1" Type="http://schemas.openxmlformats.org/officeDocument/2006/relationships/drawing" Target="../drawings/drawing103.xml"/></Relationships>

</file>

<file path=xl/worksheets/_rels/sheet105.xml.rels><?xml version="1.0" encoding="UTF-8"?>
<Relationships xmlns="http://schemas.openxmlformats.org/package/2006/relationships"><Relationship Id="rId1" Type="http://schemas.openxmlformats.org/officeDocument/2006/relationships/drawing" Target="../drawings/drawing104.xml"/></Relationships>

</file>

<file path=xl/worksheets/_rels/sheet106.xml.rels><?xml version="1.0" encoding="UTF-8"?>
<Relationships xmlns="http://schemas.openxmlformats.org/package/2006/relationships"><Relationship Id="rId1" Type="http://schemas.openxmlformats.org/officeDocument/2006/relationships/drawing" Target="../drawings/drawing105.xml"/></Relationships>

</file>

<file path=xl/worksheets/_rels/sheet107.xml.rels><?xml version="1.0" encoding="UTF-8"?>
<Relationships xmlns="http://schemas.openxmlformats.org/package/2006/relationships"><Relationship Id="rId1" Type="http://schemas.openxmlformats.org/officeDocument/2006/relationships/drawing" Target="../drawings/drawing106.xml"/></Relationships>

</file>

<file path=xl/worksheets/_rels/sheet108.xml.rels><?xml version="1.0" encoding="UTF-8"?>
<Relationships xmlns="http://schemas.openxmlformats.org/package/2006/relationships"><Relationship Id="rId1" Type="http://schemas.openxmlformats.org/officeDocument/2006/relationships/drawing" Target="../drawings/drawing107.xml"/></Relationships>

</file>

<file path=xl/worksheets/_rels/sheet109.xml.rels><?xml version="1.0" encoding="UTF-8"?>
<Relationships xmlns="http://schemas.openxmlformats.org/package/2006/relationships"><Relationship Id="rId1" Type="http://schemas.openxmlformats.org/officeDocument/2006/relationships/drawing" Target="../drawings/drawing108.xml"/></Relationships>

</file>

<file path=xl/worksheets/_rels/sheet11.xml.rels><?xml version="1.0" encoding="UTF-8"?>
<Relationships xmlns="http://schemas.openxmlformats.org/package/2006/relationships"><Relationship Id="rId1" Type="http://schemas.openxmlformats.org/officeDocument/2006/relationships/drawing" Target="../drawings/drawing10.xml"/></Relationships>

</file>

<file path=xl/worksheets/_rels/sheet110.xml.rels><?xml version="1.0" encoding="UTF-8"?>
<Relationships xmlns="http://schemas.openxmlformats.org/package/2006/relationships"><Relationship Id="rId1" Type="http://schemas.openxmlformats.org/officeDocument/2006/relationships/drawing" Target="../drawings/drawing109.xml"/></Relationships>

</file>

<file path=xl/worksheets/_rels/sheet111.xml.rels><?xml version="1.0" encoding="UTF-8"?>
<Relationships xmlns="http://schemas.openxmlformats.org/package/2006/relationships"><Relationship Id="rId1" Type="http://schemas.openxmlformats.org/officeDocument/2006/relationships/drawing" Target="../drawings/drawing110.xml"/></Relationships>

</file>

<file path=xl/worksheets/_rels/sheet112.xml.rels><?xml version="1.0" encoding="UTF-8"?>
<Relationships xmlns="http://schemas.openxmlformats.org/package/2006/relationships"><Relationship Id="rId1" Type="http://schemas.openxmlformats.org/officeDocument/2006/relationships/drawing" Target="../drawings/drawing111.xml"/></Relationships>

</file>

<file path=xl/worksheets/_rels/sheet113.xml.rels><?xml version="1.0" encoding="UTF-8"?>
<Relationships xmlns="http://schemas.openxmlformats.org/package/2006/relationships"><Relationship Id="rId1" Type="http://schemas.openxmlformats.org/officeDocument/2006/relationships/drawing" Target="../drawings/drawing112.xml"/></Relationships>

</file>

<file path=xl/worksheets/_rels/sheet114.xml.rels><?xml version="1.0" encoding="UTF-8"?>
<Relationships xmlns="http://schemas.openxmlformats.org/package/2006/relationships"><Relationship Id="rId1" Type="http://schemas.openxmlformats.org/officeDocument/2006/relationships/drawing" Target="../drawings/drawing113.xml"/></Relationships>

</file>

<file path=xl/worksheets/_rels/sheet115.xml.rels><?xml version="1.0" encoding="UTF-8"?>
<Relationships xmlns="http://schemas.openxmlformats.org/package/2006/relationships"><Relationship Id="rId1" Type="http://schemas.openxmlformats.org/officeDocument/2006/relationships/drawing" Target="../drawings/drawing114.xml"/></Relationships>

</file>

<file path=xl/worksheets/_rels/sheet12.xml.rels><?xml version="1.0" encoding="UTF-8"?>
<Relationships xmlns="http://schemas.openxmlformats.org/package/2006/relationships"><Relationship Id="rId1" Type="http://schemas.openxmlformats.org/officeDocument/2006/relationships/drawing" Target="../drawings/drawing11.xml"/></Relationships>

</file>

<file path=xl/worksheets/_rels/sheet13.xml.rels><?xml version="1.0" encoding="UTF-8"?>
<Relationships xmlns="http://schemas.openxmlformats.org/package/2006/relationships"><Relationship Id="rId1" Type="http://schemas.openxmlformats.org/officeDocument/2006/relationships/drawing" Target="../drawings/drawing12.xml"/></Relationships>

</file>

<file path=xl/worksheets/_rels/sheet14.xml.rels><?xml version="1.0" encoding="UTF-8"?>
<Relationships xmlns="http://schemas.openxmlformats.org/package/2006/relationships"><Relationship Id="rId1" Type="http://schemas.openxmlformats.org/officeDocument/2006/relationships/drawing" Target="../drawings/drawing13.xml"/></Relationships>

</file>

<file path=xl/worksheets/_rels/sheet15.xml.rels><?xml version="1.0" encoding="UTF-8"?>
<Relationships xmlns="http://schemas.openxmlformats.org/package/2006/relationships"><Relationship Id="rId1" Type="http://schemas.openxmlformats.org/officeDocument/2006/relationships/drawing" Target="../drawings/drawing14.xml"/></Relationships>

</file>

<file path=xl/worksheets/_rels/sheet16.xml.rels><?xml version="1.0" encoding="UTF-8"?>
<Relationships xmlns="http://schemas.openxmlformats.org/package/2006/relationships"><Relationship Id="rId1" Type="http://schemas.openxmlformats.org/officeDocument/2006/relationships/drawing" Target="../drawings/drawing15.xml"/></Relationships>

</file>

<file path=xl/worksheets/_rels/sheet17.xml.rels><?xml version="1.0" encoding="UTF-8"?>
<Relationships xmlns="http://schemas.openxmlformats.org/package/2006/relationships"><Relationship Id="rId1" Type="http://schemas.openxmlformats.org/officeDocument/2006/relationships/drawing" Target="../drawings/drawing16.xml"/></Relationships>

</file>

<file path=xl/worksheets/_rels/sheet18.xml.rels><?xml version="1.0" encoding="UTF-8"?>
<Relationships xmlns="http://schemas.openxmlformats.org/package/2006/relationships"><Relationship Id="rId1" Type="http://schemas.openxmlformats.org/officeDocument/2006/relationships/drawing" Target="../drawings/drawing17.xml"/></Relationships>

</file>

<file path=xl/worksheets/_rels/sheet19.xml.rels><?xml version="1.0" encoding="UTF-8"?>
<Relationships xmlns="http://schemas.openxmlformats.org/package/2006/relationships"><Relationship Id="rId1" Type="http://schemas.openxmlformats.org/officeDocument/2006/relationships/drawing" Target="../drawings/drawing18.xml"/></Relationships>

</file>

<file path=xl/worksheets/_rels/sheet2.xml.rels><?xml version="1.0" encoding="UTF-8"?>
<Relationships xmlns="http://schemas.openxmlformats.org/package/2006/relationships"><Relationship Id="rId1" Type="http://schemas.openxmlformats.org/officeDocument/2006/relationships/drawing" Target="../drawings/drawing1.xml"/></Relationships>

</file>

<file path=xl/worksheets/_rels/sheet20.xml.rels><?xml version="1.0" encoding="UTF-8"?>
<Relationships xmlns="http://schemas.openxmlformats.org/package/2006/relationships"><Relationship Id="rId1" Type="http://schemas.openxmlformats.org/officeDocument/2006/relationships/drawing" Target="../drawings/drawing19.xml"/></Relationships>

</file>

<file path=xl/worksheets/_rels/sheet21.xml.rels><?xml version="1.0" encoding="UTF-8"?>
<Relationships xmlns="http://schemas.openxmlformats.org/package/2006/relationships"><Relationship Id="rId1" Type="http://schemas.openxmlformats.org/officeDocument/2006/relationships/drawing" Target="../drawings/drawing20.xml"/></Relationships>

</file>

<file path=xl/worksheets/_rels/sheet22.xml.rels><?xml version="1.0" encoding="UTF-8"?>
<Relationships xmlns="http://schemas.openxmlformats.org/package/2006/relationships"><Relationship Id="rId1" Type="http://schemas.openxmlformats.org/officeDocument/2006/relationships/drawing" Target="../drawings/drawing21.xml"/></Relationships>

</file>

<file path=xl/worksheets/_rels/sheet23.xml.rels><?xml version="1.0" encoding="UTF-8"?>
<Relationships xmlns="http://schemas.openxmlformats.org/package/2006/relationships"><Relationship Id="rId1" Type="http://schemas.openxmlformats.org/officeDocument/2006/relationships/drawing" Target="../drawings/drawing22.xml"/></Relationships>

</file>

<file path=xl/worksheets/_rels/sheet24.xml.rels><?xml version="1.0" encoding="UTF-8"?>
<Relationships xmlns="http://schemas.openxmlformats.org/package/2006/relationships"><Relationship Id="rId1" Type="http://schemas.openxmlformats.org/officeDocument/2006/relationships/drawing" Target="../drawings/drawing23.xml"/></Relationships>

</file>

<file path=xl/worksheets/_rels/sheet25.xml.rels><?xml version="1.0" encoding="UTF-8"?>
<Relationships xmlns="http://schemas.openxmlformats.org/package/2006/relationships"><Relationship Id="rId1" Type="http://schemas.openxmlformats.org/officeDocument/2006/relationships/drawing" Target="../drawings/drawing24.xml"/></Relationships>

</file>

<file path=xl/worksheets/_rels/sheet26.xml.rels><?xml version="1.0" encoding="UTF-8"?>
<Relationships xmlns="http://schemas.openxmlformats.org/package/2006/relationships"><Relationship Id="rId1" Type="http://schemas.openxmlformats.org/officeDocument/2006/relationships/drawing" Target="../drawings/drawing25.xml"/></Relationships>

</file>

<file path=xl/worksheets/_rels/sheet27.xml.rels><?xml version="1.0" encoding="UTF-8"?>
<Relationships xmlns="http://schemas.openxmlformats.org/package/2006/relationships"><Relationship Id="rId1" Type="http://schemas.openxmlformats.org/officeDocument/2006/relationships/drawing" Target="../drawings/drawing26.xml"/></Relationships>

</file>

<file path=xl/worksheets/_rels/sheet28.xml.rels><?xml version="1.0" encoding="UTF-8"?>
<Relationships xmlns="http://schemas.openxmlformats.org/package/2006/relationships"><Relationship Id="rId1" Type="http://schemas.openxmlformats.org/officeDocument/2006/relationships/drawing" Target="../drawings/drawing27.xml"/></Relationships>

</file>

<file path=xl/worksheets/_rels/sheet29.xml.rels><?xml version="1.0" encoding="UTF-8"?>
<Relationships xmlns="http://schemas.openxmlformats.org/package/2006/relationships"><Relationship Id="rId1" Type="http://schemas.openxmlformats.org/officeDocument/2006/relationships/drawing" Target="../drawings/drawing28.xml"/></Relationships>

</file>

<file path=xl/worksheets/_rels/sheet3.xml.rels><?xml version="1.0" encoding="UTF-8"?>
<Relationships xmlns="http://schemas.openxmlformats.org/package/2006/relationships"><Relationship Id="rId1" Type="http://schemas.openxmlformats.org/officeDocument/2006/relationships/drawing" Target="../drawings/drawing2.xml"/></Relationships>

</file>

<file path=xl/worksheets/_rels/sheet30.xml.rels><?xml version="1.0" encoding="UTF-8"?>
<Relationships xmlns="http://schemas.openxmlformats.org/package/2006/relationships"><Relationship Id="rId1" Type="http://schemas.openxmlformats.org/officeDocument/2006/relationships/drawing" Target="../drawings/drawing29.xml"/></Relationships>

</file>

<file path=xl/worksheets/_rels/sheet31.xml.rels><?xml version="1.0" encoding="UTF-8"?>
<Relationships xmlns="http://schemas.openxmlformats.org/package/2006/relationships"><Relationship Id="rId1" Type="http://schemas.openxmlformats.org/officeDocument/2006/relationships/drawing" Target="../drawings/drawing30.xml"/></Relationships>

</file>

<file path=xl/worksheets/_rels/sheet32.xml.rels><?xml version="1.0" encoding="UTF-8"?>
<Relationships xmlns="http://schemas.openxmlformats.org/package/2006/relationships"><Relationship Id="rId1" Type="http://schemas.openxmlformats.org/officeDocument/2006/relationships/drawing" Target="../drawings/drawing31.xml"/></Relationships>

</file>

<file path=xl/worksheets/_rels/sheet33.xml.rels><?xml version="1.0" encoding="UTF-8"?>
<Relationships xmlns="http://schemas.openxmlformats.org/package/2006/relationships"><Relationship Id="rId1" Type="http://schemas.openxmlformats.org/officeDocument/2006/relationships/drawing" Target="../drawings/drawing32.xml"/></Relationships>

</file>

<file path=xl/worksheets/_rels/sheet34.xml.rels><?xml version="1.0" encoding="UTF-8"?>
<Relationships xmlns="http://schemas.openxmlformats.org/package/2006/relationships"><Relationship Id="rId1" Type="http://schemas.openxmlformats.org/officeDocument/2006/relationships/drawing" Target="../drawings/drawing33.xml"/></Relationships>

</file>

<file path=xl/worksheets/_rels/sheet35.xml.rels><?xml version="1.0" encoding="UTF-8"?>
<Relationships xmlns="http://schemas.openxmlformats.org/package/2006/relationships"><Relationship Id="rId1" Type="http://schemas.openxmlformats.org/officeDocument/2006/relationships/drawing" Target="../drawings/drawing34.xml"/></Relationships>

</file>

<file path=xl/worksheets/_rels/sheet36.xml.rels><?xml version="1.0" encoding="UTF-8"?>
<Relationships xmlns="http://schemas.openxmlformats.org/package/2006/relationships"><Relationship Id="rId1" Type="http://schemas.openxmlformats.org/officeDocument/2006/relationships/drawing" Target="../drawings/drawing35.xml"/></Relationships>

</file>

<file path=xl/worksheets/_rels/sheet37.xml.rels><?xml version="1.0" encoding="UTF-8"?>
<Relationships xmlns="http://schemas.openxmlformats.org/package/2006/relationships"><Relationship Id="rId1" Type="http://schemas.openxmlformats.org/officeDocument/2006/relationships/drawing" Target="../drawings/drawing36.xml"/></Relationships>

</file>

<file path=xl/worksheets/_rels/sheet38.xml.rels><?xml version="1.0" encoding="UTF-8"?>
<Relationships xmlns="http://schemas.openxmlformats.org/package/2006/relationships"><Relationship Id="rId1" Type="http://schemas.openxmlformats.org/officeDocument/2006/relationships/drawing" Target="../drawings/drawing37.xml"/></Relationships>

</file>

<file path=xl/worksheets/_rels/sheet39.xml.rels><?xml version="1.0" encoding="UTF-8"?>
<Relationships xmlns="http://schemas.openxmlformats.org/package/2006/relationships"><Relationship Id="rId1" Type="http://schemas.openxmlformats.org/officeDocument/2006/relationships/drawing" Target="../drawings/drawing38.xml"/></Relationships>

</file>

<file path=xl/worksheets/_rels/sheet4.xml.rels><?xml version="1.0" encoding="UTF-8"?>
<Relationships xmlns="http://schemas.openxmlformats.org/package/2006/relationships"><Relationship Id="rId1" Type="http://schemas.openxmlformats.org/officeDocument/2006/relationships/drawing" Target="../drawings/drawing3.xml"/></Relationships>

</file>

<file path=xl/worksheets/_rels/sheet40.xml.rels><?xml version="1.0" encoding="UTF-8"?>
<Relationships xmlns="http://schemas.openxmlformats.org/package/2006/relationships"><Relationship Id="rId1" Type="http://schemas.openxmlformats.org/officeDocument/2006/relationships/drawing" Target="../drawings/drawing39.xml"/></Relationships>

</file>

<file path=xl/worksheets/_rels/sheet41.xml.rels><?xml version="1.0" encoding="UTF-8"?>
<Relationships xmlns="http://schemas.openxmlformats.org/package/2006/relationships"><Relationship Id="rId1" Type="http://schemas.openxmlformats.org/officeDocument/2006/relationships/drawing" Target="../drawings/drawing40.xml"/></Relationships>

</file>

<file path=xl/worksheets/_rels/sheet42.xml.rels><?xml version="1.0" encoding="UTF-8"?>
<Relationships xmlns="http://schemas.openxmlformats.org/package/2006/relationships"><Relationship Id="rId1" Type="http://schemas.openxmlformats.org/officeDocument/2006/relationships/drawing" Target="../drawings/drawing41.xml"/></Relationships>

</file>

<file path=xl/worksheets/_rels/sheet43.xml.rels><?xml version="1.0" encoding="UTF-8"?>
<Relationships xmlns="http://schemas.openxmlformats.org/package/2006/relationships"><Relationship Id="rId1" Type="http://schemas.openxmlformats.org/officeDocument/2006/relationships/drawing" Target="../drawings/drawing42.xml"/></Relationships>

</file>

<file path=xl/worksheets/_rels/sheet44.xml.rels><?xml version="1.0" encoding="UTF-8"?>
<Relationships xmlns="http://schemas.openxmlformats.org/package/2006/relationships"><Relationship Id="rId1" Type="http://schemas.openxmlformats.org/officeDocument/2006/relationships/drawing" Target="../drawings/drawing43.xml"/></Relationships>

</file>

<file path=xl/worksheets/_rels/sheet45.xml.rels><?xml version="1.0" encoding="UTF-8"?>
<Relationships xmlns="http://schemas.openxmlformats.org/package/2006/relationships"><Relationship Id="rId1" Type="http://schemas.openxmlformats.org/officeDocument/2006/relationships/drawing" Target="../drawings/drawing44.xml"/></Relationships>

</file>

<file path=xl/worksheets/_rels/sheet46.xml.rels><?xml version="1.0" encoding="UTF-8"?>
<Relationships xmlns="http://schemas.openxmlformats.org/package/2006/relationships"><Relationship Id="rId1" Type="http://schemas.openxmlformats.org/officeDocument/2006/relationships/drawing" Target="../drawings/drawing45.xml"/></Relationships>

</file>

<file path=xl/worksheets/_rels/sheet47.xml.rels><?xml version="1.0" encoding="UTF-8"?>
<Relationships xmlns="http://schemas.openxmlformats.org/package/2006/relationships"><Relationship Id="rId1" Type="http://schemas.openxmlformats.org/officeDocument/2006/relationships/drawing" Target="../drawings/drawing46.xml"/></Relationships>

</file>

<file path=xl/worksheets/_rels/sheet48.xml.rels><?xml version="1.0" encoding="UTF-8"?>
<Relationships xmlns="http://schemas.openxmlformats.org/package/2006/relationships"><Relationship Id="rId1" Type="http://schemas.openxmlformats.org/officeDocument/2006/relationships/drawing" Target="../drawings/drawing47.xml"/></Relationships>

</file>

<file path=xl/worksheets/_rels/sheet49.xml.rels><?xml version="1.0" encoding="UTF-8"?>
<Relationships xmlns="http://schemas.openxmlformats.org/package/2006/relationships"><Relationship Id="rId1" Type="http://schemas.openxmlformats.org/officeDocument/2006/relationships/drawing" Target="../drawings/drawing48.xml"/></Relationships>

</file>

<file path=xl/worksheets/_rels/sheet5.xml.rels><?xml version="1.0" encoding="UTF-8"?>
<Relationships xmlns="http://schemas.openxmlformats.org/package/2006/relationships"><Relationship Id="rId1" Type="http://schemas.openxmlformats.org/officeDocument/2006/relationships/drawing" Target="../drawings/drawing4.xml"/></Relationships>

</file>

<file path=xl/worksheets/_rels/sheet50.xml.rels><?xml version="1.0" encoding="UTF-8"?>
<Relationships xmlns="http://schemas.openxmlformats.org/package/2006/relationships"><Relationship Id="rId1" Type="http://schemas.openxmlformats.org/officeDocument/2006/relationships/drawing" Target="../drawings/drawing49.xml"/></Relationships>

</file>

<file path=xl/worksheets/_rels/sheet51.xml.rels><?xml version="1.0" encoding="UTF-8"?>
<Relationships xmlns="http://schemas.openxmlformats.org/package/2006/relationships"><Relationship Id="rId1" Type="http://schemas.openxmlformats.org/officeDocument/2006/relationships/drawing" Target="../drawings/drawing50.xml"/></Relationships>

</file>

<file path=xl/worksheets/_rels/sheet52.xml.rels><?xml version="1.0" encoding="UTF-8"?>
<Relationships xmlns="http://schemas.openxmlformats.org/package/2006/relationships"><Relationship Id="rId1" Type="http://schemas.openxmlformats.org/officeDocument/2006/relationships/drawing" Target="../drawings/drawing51.xml"/></Relationships>

</file>

<file path=xl/worksheets/_rels/sheet53.xml.rels><?xml version="1.0" encoding="UTF-8"?>
<Relationships xmlns="http://schemas.openxmlformats.org/package/2006/relationships"><Relationship Id="rId1" Type="http://schemas.openxmlformats.org/officeDocument/2006/relationships/drawing" Target="../drawings/drawing52.xml"/></Relationships>

</file>

<file path=xl/worksheets/_rels/sheet54.xml.rels><?xml version="1.0" encoding="UTF-8"?>
<Relationships xmlns="http://schemas.openxmlformats.org/package/2006/relationships"><Relationship Id="rId1" Type="http://schemas.openxmlformats.org/officeDocument/2006/relationships/drawing" Target="../drawings/drawing53.xml"/></Relationships>

</file>

<file path=xl/worksheets/_rels/sheet55.xml.rels><?xml version="1.0" encoding="UTF-8"?>
<Relationships xmlns="http://schemas.openxmlformats.org/package/2006/relationships"><Relationship Id="rId1" Type="http://schemas.openxmlformats.org/officeDocument/2006/relationships/drawing" Target="../drawings/drawing54.xml"/></Relationships>

</file>

<file path=xl/worksheets/_rels/sheet56.xml.rels><?xml version="1.0" encoding="UTF-8"?>
<Relationships xmlns="http://schemas.openxmlformats.org/package/2006/relationships"><Relationship Id="rId1" Type="http://schemas.openxmlformats.org/officeDocument/2006/relationships/drawing" Target="../drawings/drawing55.xml"/></Relationships>

</file>

<file path=xl/worksheets/_rels/sheet57.xml.rels><?xml version="1.0" encoding="UTF-8"?>
<Relationships xmlns="http://schemas.openxmlformats.org/package/2006/relationships"><Relationship Id="rId1" Type="http://schemas.openxmlformats.org/officeDocument/2006/relationships/drawing" Target="../drawings/drawing56.xml"/></Relationships>

</file>

<file path=xl/worksheets/_rels/sheet58.xml.rels><?xml version="1.0" encoding="UTF-8"?>
<Relationships xmlns="http://schemas.openxmlformats.org/package/2006/relationships"><Relationship Id="rId1" Type="http://schemas.openxmlformats.org/officeDocument/2006/relationships/drawing" Target="../drawings/drawing57.xml"/></Relationships>

</file>

<file path=xl/worksheets/_rels/sheet59.xml.rels><?xml version="1.0" encoding="UTF-8"?>
<Relationships xmlns="http://schemas.openxmlformats.org/package/2006/relationships"><Relationship Id="rId1" Type="http://schemas.openxmlformats.org/officeDocument/2006/relationships/drawing" Target="../drawings/drawing58.xml"/></Relationships>

</file>

<file path=xl/worksheets/_rels/sheet6.xml.rels><?xml version="1.0" encoding="UTF-8"?>
<Relationships xmlns="http://schemas.openxmlformats.org/package/2006/relationships"><Relationship Id="rId1" Type="http://schemas.openxmlformats.org/officeDocument/2006/relationships/drawing" Target="../drawings/drawing5.xml"/></Relationships>

</file>

<file path=xl/worksheets/_rels/sheet60.xml.rels><?xml version="1.0" encoding="UTF-8"?>
<Relationships xmlns="http://schemas.openxmlformats.org/package/2006/relationships"><Relationship Id="rId1" Type="http://schemas.openxmlformats.org/officeDocument/2006/relationships/drawing" Target="../drawings/drawing59.xml"/></Relationships>

</file>

<file path=xl/worksheets/_rels/sheet61.xml.rels><?xml version="1.0" encoding="UTF-8"?>
<Relationships xmlns="http://schemas.openxmlformats.org/package/2006/relationships"><Relationship Id="rId1" Type="http://schemas.openxmlformats.org/officeDocument/2006/relationships/drawing" Target="../drawings/drawing60.xml"/></Relationships>

</file>

<file path=xl/worksheets/_rels/sheet62.xml.rels><?xml version="1.0" encoding="UTF-8"?>
<Relationships xmlns="http://schemas.openxmlformats.org/package/2006/relationships"><Relationship Id="rId1" Type="http://schemas.openxmlformats.org/officeDocument/2006/relationships/drawing" Target="../drawings/drawing61.xml"/></Relationships>

</file>

<file path=xl/worksheets/_rels/sheet63.xml.rels><?xml version="1.0" encoding="UTF-8"?>
<Relationships xmlns="http://schemas.openxmlformats.org/package/2006/relationships"><Relationship Id="rId1" Type="http://schemas.openxmlformats.org/officeDocument/2006/relationships/drawing" Target="../drawings/drawing62.xml"/></Relationships>

</file>

<file path=xl/worksheets/_rels/sheet64.xml.rels><?xml version="1.0" encoding="UTF-8"?>
<Relationships xmlns="http://schemas.openxmlformats.org/package/2006/relationships"><Relationship Id="rId1" Type="http://schemas.openxmlformats.org/officeDocument/2006/relationships/drawing" Target="../drawings/drawing63.xml"/></Relationships>

</file>

<file path=xl/worksheets/_rels/sheet65.xml.rels><?xml version="1.0" encoding="UTF-8"?>
<Relationships xmlns="http://schemas.openxmlformats.org/package/2006/relationships"><Relationship Id="rId1" Type="http://schemas.openxmlformats.org/officeDocument/2006/relationships/drawing" Target="../drawings/drawing64.xml"/></Relationships>

</file>

<file path=xl/worksheets/_rels/sheet66.xml.rels><?xml version="1.0" encoding="UTF-8"?>
<Relationships xmlns="http://schemas.openxmlformats.org/package/2006/relationships"><Relationship Id="rId1" Type="http://schemas.openxmlformats.org/officeDocument/2006/relationships/drawing" Target="../drawings/drawing65.xml"/></Relationships>

</file>

<file path=xl/worksheets/_rels/sheet67.xml.rels><?xml version="1.0" encoding="UTF-8"?>
<Relationships xmlns="http://schemas.openxmlformats.org/package/2006/relationships"><Relationship Id="rId1" Type="http://schemas.openxmlformats.org/officeDocument/2006/relationships/drawing" Target="../drawings/drawing66.xml"/></Relationships>

</file>

<file path=xl/worksheets/_rels/sheet68.xml.rels><?xml version="1.0" encoding="UTF-8"?>
<Relationships xmlns="http://schemas.openxmlformats.org/package/2006/relationships"><Relationship Id="rId1" Type="http://schemas.openxmlformats.org/officeDocument/2006/relationships/drawing" Target="../drawings/drawing67.xml"/></Relationships>

</file>

<file path=xl/worksheets/_rels/sheet69.xml.rels><?xml version="1.0" encoding="UTF-8"?>
<Relationships xmlns="http://schemas.openxmlformats.org/package/2006/relationships"><Relationship Id="rId1" Type="http://schemas.openxmlformats.org/officeDocument/2006/relationships/drawing" Target="../drawings/drawing68.xml"/></Relationships>

</file>

<file path=xl/worksheets/_rels/sheet7.xml.rels><?xml version="1.0" encoding="UTF-8"?>
<Relationships xmlns="http://schemas.openxmlformats.org/package/2006/relationships"><Relationship Id="rId1" Type="http://schemas.openxmlformats.org/officeDocument/2006/relationships/drawing" Target="../drawings/drawing6.xml"/></Relationships>

</file>

<file path=xl/worksheets/_rels/sheet70.xml.rels><?xml version="1.0" encoding="UTF-8"?>
<Relationships xmlns="http://schemas.openxmlformats.org/package/2006/relationships"><Relationship Id="rId1" Type="http://schemas.openxmlformats.org/officeDocument/2006/relationships/drawing" Target="../drawings/drawing69.xml"/></Relationships>

</file>

<file path=xl/worksheets/_rels/sheet71.xml.rels><?xml version="1.0" encoding="UTF-8"?>
<Relationships xmlns="http://schemas.openxmlformats.org/package/2006/relationships"><Relationship Id="rId1" Type="http://schemas.openxmlformats.org/officeDocument/2006/relationships/drawing" Target="../drawings/drawing70.xml"/></Relationships>

</file>

<file path=xl/worksheets/_rels/sheet72.xml.rels><?xml version="1.0" encoding="UTF-8"?>
<Relationships xmlns="http://schemas.openxmlformats.org/package/2006/relationships"><Relationship Id="rId1" Type="http://schemas.openxmlformats.org/officeDocument/2006/relationships/drawing" Target="../drawings/drawing71.xml"/></Relationships>

</file>

<file path=xl/worksheets/_rels/sheet73.xml.rels><?xml version="1.0" encoding="UTF-8"?>
<Relationships xmlns="http://schemas.openxmlformats.org/package/2006/relationships"><Relationship Id="rId1" Type="http://schemas.openxmlformats.org/officeDocument/2006/relationships/drawing" Target="../drawings/drawing72.xml"/></Relationships>

</file>

<file path=xl/worksheets/_rels/sheet74.xml.rels><?xml version="1.0" encoding="UTF-8"?>
<Relationships xmlns="http://schemas.openxmlformats.org/package/2006/relationships"><Relationship Id="rId1" Type="http://schemas.openxmlformats.org/officeDocument/2006/relationships/drawing" Target="../drawings/drawing73.xml"/></Relationships>

</file>

<file path=xl/worksheets/_rels/sheet75.xml.rels><?xml version="1.0" encoding="UTF-8"?>
<Relationships xmlns="http://schemas.openxmlformats.org/package/2006/relationships"><Relationship Id="rId1" Type="http://schemas.openxmlformats.org/officeDocument/2006/relationships/drawing" Target="../drawings/drawing74.xml"/></Relationships>

</file>

<file path=xl/worksheets/_rels/sheet76.xml.rels><?xml version="1.0" encoding="UTF-8"?>
<Relationships xmlns="http://schemas.openxmlformats.org/package/2006/relationships"><Relationship Id="rId1" Type="http://schemas.openxmlformats.org/officeDocument/2006/relationships/drawing" Target="../drawings/drawing75.xml"/></Relationships>

</file>

<file path=xl/worksheets/_rels/sheet77.xml.rels><?xml version="1.0" encoding="UTF-8"?>
<Relationships xmlns="http://schemas.openxmlformats.org/package/2006/relationships"><Relationship Id="rId1" Type="http://schemas.openxmlformats.org/officeDocument/2006/relationships/drawing" Target="../drawings/drawing76.xml"/></Relationships>

</file>

<file path=xl/worksheets/_rels/sheet78.xml.rels><?xml version="1.0" encoding="UTF-8"?>
<Relationships xmlns="http://schemas.openxmlformats.org/package/2006/relationships"><Relationship Id="rId1" Type="http://schemas.openxmlformats.org/officeDocument/2006/relationships/drawing" Target="../drawings/drawing77.xml"/></Relationships>

</file>

<file path=xl/worksheets/_rels/sheet79.xml.rels><?xml version="1.0" encoding="UTF-8"?>
<Relationships xmlns="http://schemas.openxmlformats.org/package/2006/relationships"><Relationship Id="rId1" Type="http://schemas.openxmlformats.org/officeDocument/2006/relationships/drawing" Target="../drawings/drawing78.xml"/></Relationships>

</file>

<file path=xl/worksheets/_rels/sheet8.xml.rels><?xml version="1.0" encoding="UTF-8"?>
<Relationships xmlns="http://schemas.openxmlformats.org/package/2006/relationships"><Relationship Id="rId1" Type="http://schemas.openxmlformats.org/officeDocument/2006/relationships/drawing" Target="../drawings/drawing7.xml"/></Relationships>

</file>

<file path=xl/worksheets/_rels/sheet80.xml.rels><?xml version="1.0" encoding="UTF-8"?>
<Relationships xmlns="http://schemas.openxmlformats.org/package/2006/relationships"><Relationship Id="rId1" Type="http://schemas.openxmlformats.org/officeDocument/2006/relationships/drawing" Target="../drawings/drawing79.xml"/></Relationships>

</file>

<file path=xl/worksheets/_rels/sheet81.xml.rels><?xml version="1.0" encoding="UTF-8"?>
<Relationships xmlns="http://schemas.openxmlformats.org/package/2006/relationships"><Relationship Id="rId1" Type="http://schemas.openxmlformats.org/officeDocument/2006/relationships/drawing" Target="../drawings/drawing80.xml"/></Relationships>

</file>

<file path=xl/worksheets/_rels/sheet82.xml.rels><?xml version="1.0" encoding="UTF-8"?>
<Relationships xmlns="http://schemas.openxmlformats.org/package/2006/relationships"><Relationship Id="rId1" Type="http://schemas.openxmlformats.org/officeDocument/2006/relationships/drawing" Target="../drawings/drawing81.xml"/></Relationships>

</file>

<file path=xl/worksheets/_rels/sheet83.xml.rels><?xml version="1.0" encoding="UTF-8"?>
<Relationships xmlns="http://schemas.openxmlformats.org/package/2006/relationships"><Relationship Id="rId1" Type="http://schemas.openxmlformats.org/officeDocument/2006/relationships/drawing" Target="../drawings/drawing82.xml"/></Relationships>

</file>

<file path=xl/worksheets/_rels/sheet84.xml.rels><?xml version="1.0" encoding="UTF-8"?>
<Relationships xmlns="http://schemas.openxmlformats.org/package/2006/relationships"><Relationship Id="rId1" Type="http://schemas.openxmlformats.org/officeDocument/2006/relationships/drawing" Target="../drawings/drawing83.xml"/></Relationships>

</file>

<file path=xl/worksheets/_rels/sheet85.xml.rels><?xml version="1.0" encoding="UTF-8"?>
<Relationships xmlns="http://schemas.openxmlformats.org/package/2006/relationships"><Relationship Id="rId1" Type="http://schemas.openxmlformats.org/officeDocument/2006/relationships/drawing" Target="../drawings/drawing84.xml"/></Relationships>

</file>

<file path=xl/worksheets/_rels/sheet86.xml.rels><?xml version="1.0" encoding="UTF-8"?>
<Relationships xmlns="http://schemas.openxmlformats.org/package/2006/relationships"><Relationship Id="rId1" Type="http://schemas.openxmlformats.org/officeDocument/2006/relationships/drawing" Target="../drawings/drawing85.xml"/></Relationships>

</file>

<file path=xl/worksheets/_rels/sheet87.xml.rels><?xml version="1.0" encoding="UTF-8"?>
<Relationships xmlns="http://schemas.openxmlformats.org/package/2006/relationships"><Relationship Id="rId1" Type="http://schemas.openxmlformats.org/officeDocument/2006/relationships/drawing" Target="../drawings/drawing86.xml"/></Relationships>

</file>

<file path=xl/worksheets/_rels/sheet88.xml.rels><?xml version="1.0" encoding="UTF-8"?>
<Relationships xmlns="http://schemas.openxmlformats.org/package/2006/relationships"><Relationship Id="rId1" Type="http://schemas.openxmlformats.org/officeDocument/2006/relationships/drawing" Target="../drawings/drawing87.xml"/></Relationships>

</file>

<file path=xl/worksheets/_rels/sheet89.xml.rels><?xml version="1.0" encoding="UTF-8"?>
<Relationships xmlns="http://schemas.openxmlformats.org/package/2006/relationships"><Relationship Id="rId1" Type="http://schemas.openxmlformats.org/officeDocument/2006/relationships/drawing" Target="../drawings/drawing88.xml"/></Relationships>

</file>

<file path=xl/worksheets/_rels/sheet9.xml.rels><?xml version="1.0" encoding="UTF-8"?>
<Relationships xmlns="http://schemas.openxmlformats.org/package/2006/relationships"><Relationship Id="rId1" Type="http://schemas.openxmlformats.org/officeDocument/2006/relationships/drawing" Target="../drawings/drawing8.xml"/></Relationships>

</file>

<file path=xl/worksheets/_rels/sheet90.xml.rels><?xml version="1.0" encoding="UTF-8"?>
<Relationships xmlns="http://schemas.openxmlformats.org/package/2006/relationships"><Relationship Id="rId1" Type="http://schemas.openxmlformats.org/officeDocument/2006/relationships/drawing" Target="../drawings/drawing89.xml"/></Relationships>

</file>

<file path=xl/worksheets/_rels/sheet91.xml.rels><?xml version="1.0" encoding="UTF-8"?>
<Relationships xmlns="http://schemas.openxmlformats.org/package/2006/relationships"><Relationship Id="rId1" Type="http://schemas.openxmlformats.org/officeDocument/2006/relationships/drawing" Target="../drawings/drawing90.xml"/></Relationships>

</file>

<file path=xl/worksheets/_rels/sheet92.xml.rels><?xml version="1.0" encoding="UTF-8"?>
<Relationships xmlns="http://schemas.openxmlformats.org/package/2006/relationships"><Relationship Id="rId1" Type="http://schemas.openxmlformats.org/officeDocument/2006/relationships/drawing" Target="../drawings/drawing91.xml"/></Relationships>

</file>

<file path=xl/worksheets/_rels/sheet93.xml.rels><?xml version="1.0" encoding="UTF-8"?>
<Relationships xmlns="http://schemas.openxmlformats.org/package/2006/relationships"><Relationship Id="rId1" Type="http://schemas.openxmlformats.org/officeDocument/2006/relationships/drawing" Target="../drawings/drawing92.xml"/></Relationships>

</file>

<file path=xl/worksheets/_rels/sheet94.xml.rels><?xml version="1.0" encoding="UTF-8"?>
<Relationships xmlns="http://schemas.openxmlformats.org/package/2006/relationships"><Relationship Id="rId1" Type="http://schemas.openxmlformats.org/officeDocument/2006/relationships/drawing" Target="../drawings/drawing93.xml"/></Relationships>

</file>

<file path=xl/worksheets/_rels/sheet95.xml.rels><?xml version="1.0" encoding="UTF-8"?>
<Relationships xmlns="http://schemas.openxmlformats.org/package/2006/relationships"><Relationship Id="rId1" Type="http://schemas.openxmlformats.org/officeDocument/2006/relationships/drawing" Target="../drawings/drawing94.xml"/></Relationships>

</file>

<file path=xl/worksheets/_rels/sheet96.xml.rels><?xml version="1.0" encoding="UTF-8"?>
<Relationships xmlns="http://schemas.openxmlformats.org/package/2006/relationships"><Relationship Id="rId1" Type="http://schemas.openxmlformats.org/officeDocument/2006/relationships/drawing" Target="../drawings/drawing95.xml"/></Relationships>

</file>

<file path=xl/worksheets/_rels/sheet97.xml.rels><?xml version="1.0" encoding="UTF-8"?>
<Relationships xmlns="http://schemas.openxmlformats.org/package/2006/relationships"><Relationship Id="rId1" Type="http://schemas.openxmlformats.org/officeDocument/2006/relationships/drawing" Target="../drawings/drawing96.xml"/></Relationships>

</file>

<file path=xl/worksheets/_rels/sheet98.xml.rels><?xml version="1.0" encoding="UTF-8"?>
<Relationships xmlns="http://schemas.openxmlformats.org/package/2006/relationships"><Relationship Id="rId1" Type="http://schemas.openxmlformats.org/officeDocument/2006/relationships/drawing" Target="../drawings/drawing97.xml"/></Relationships>

</file>

<file path=xl/worksheets/_rels/sheet99.xml.rels><?xml version="1.0" encoding="UTF-8"?>
<Relationships xmlns="http://schemas.openxmlformats.org/package/2006/relationships"><Relationship Id="rId1" Type="http://schemas.openxmlformats.org/officeDocument/2006/relationships/drawing" Target="../drawings/drawing98.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0.05" customHeight="1">
      <c r="B3" t="s" s="1">
        <v>0</v>
      </c>
      <c r="C3"/>
      <c r="D3"/>
    </row>
    <row r="7">
      <c r="B7" t="s" s="2">
        <v>1</v>
      </c>
      <c r="C7" t="s" s="2">
        <v>2</v>
      </c>
      <c r="D7" t="s" s="2">
        <v>3</v>
      </c>
    </row>
    <row r="9">
      <c r="B9" t="s" s="3">
        <v>4</v>
      </c>
      <c r="C9" s="3"/>
      <c r="D9" s="3"/>
    </row>
    <row r="10">
      <c r="B10" s="4"/>
      <c r="C10" t="s" s="4">
        <v>5</v>
      </c>
      <c r="D10" t="s" s="5">
        <v>4</v>
      </c>
    </row>
    <row r="11">
      <c r="B11" t="s" s="3">
        <v>36</v>
      </c>
      <c r="C11" s="3"/>
      <c r="D11" s="3"/>
    </row>
    <row r="12">
      <c r="B12" s="4"/>
      <c r="C12" t="s" s="4">
        <v>5</v>
      </c>
      <c r="D12" t="s" s="5">
        <v>36</v>
      </c>
    </row>
    <row r="13">
      <c r="B13" t="s" s="3">
        <v>39</v>
      </c>
      <c r="C13" s="3"/>
      <c r="D13" s="3"/>
    </row>
    <row r="14">
      <c r="B14" s="4"/>
      <c r="C14" t="s" s="4">
        <v>5</v>
      </c>
      <c r="D14" t="s" s="5">
        <v>39</v>
      </c>
    </row>
    <row r="15">
      <c r="B15" t="s" s="3">
        <v>104</v>
      </c>
      <c r="C15" s="3"/>
      <c r="D15" s="3"/>
    </row>
    <row r="16">
      <c r="B16" s="4"/>
      <c r="C16" t="s" s="4">
        <v>5</v>
      </c>
      <c r="D16" t="s" s="5">
        <v>104</v>
      </c>
    </row>
    <row r="17">
      <c r="B17" t="s" s="3">
        <v>131</v>
      </c>
      <c r="C17" s="3"/>
      <c r="D17" s="3"/>
    </row>
    <row r="18">
      <c r="B18" s="4"/>
      <c r="C18" t="s" s="4">
        <v>5</v>
      </c>
      <c r="D18" t="s" s="5">
        <v>131</v>
      </c>
    </row>
    <row r="19">
      <c r="B19" t="s" s="3">
        <v>135</v>
      </c>
      <c r="C19" s="3"/>
      <c r="D19" s="3"/>
    </row>
    <row r="20">
      <c r="B20" s="4"/>
      <c r="C20" t="s" s="4">
        <v>5</v>
      </c>
      <c r="D20" t="s" s="5">
        <v>135</v>
      </c>
    </row>
    <row r="21">
      <c r="B21" t="s" s="3">
        <v>140</v>
      </c>
      <c r="C21" s="3"/>
      <c r="D21" s="3"/>
    </row>
    <row r="22">
      <c r="B22" s="4"/>
      <c r="C22" t="s" s="4">
        <v>5</v>
      </c>
      <c r="D22" t="s" s="5">
        <v>140</v>
      </c>
    </row>
    <row r="23">
      <c r="B23" t="s" s="3">
        <v>147</v>
      </c>
      <c r="C23" s="3"/>
      <c r="D23" s="3"/>
    </row>
    <row r="24">
      <c r="B24" s="4"/>
      <c r="C24" t="s" s="4">
        <v>5</v>
      </c>
      <c r="D24" t="s" s="5">
        <v>147</v>
      </c>
    </row>
    <row r="25">
      <c r="B25" t="s" s="3">
        <v>154</v>
      </c>
      <c r="C25" s="3"/>
      <c r="D25" s="3"/>
    </row>
    <row r="26">
      <c r="B26" s="4"/>
      <c r="C26" t="s" s="4">
        <v>5</v>
      </c>
      <c r="D26" t="s" s="5">
        <v>154</v>
      </c>
    </row>
    <row r="27">
      <c r="B27" t="s" s="3">
        <v>159</v>
      </c>
      <c r="C27" s="3"/>
      <c r="D27" s="3"/>
    </row>
    <row r="28">
      <c r="B28" s="4"/>
      <c r="C28" t="s" s="4">
        <v>5</v>
      </c>
      <c r="D28" t="s" s="5">
        <v>159</v>
      </c>
    </row>
    <row r="29">
      <c r="B29" t="s" s="3">
        <v>164</v>
      </c>
      <c r="C29" s="3"/>
      <c r="D29" s="3"/>
    </row>
    <row r="30">
      <c r="B30" s="4"/>
      <c r="C30" t="s" s="4">
        <v>5</v>
      </c>
      <c r="D30" t="s" s="5">
        <v>164</v>
      </c>
    </row>
    <row r="31">
      <c r="B31" t="s" s="3">
        <v>168</v>
      </c>
      <c r="C31" s="3"/>
      <c r="D31" s="3"/>
    </row>
    <row r="32">
      <c r="B32" s="4"/>
      <c r="C32" t="s" s="4">
        <v>5</v>
      </c>
      <c r="D32" t="s" s="5">
        <v>168</v>
      </c>
    </row>
    <row r="33">
      <c r="B33" t="s" s="3">
        <v>172</v>
      </c>
      <c r="C33" s="3"/>
      <c r="D33" s="3"/>
    </row>
    <row r="34">
      <c r="B34" s="4"/>
      <c r="C34" t="s" s="4">
        <v>5</v>
      </c>
      <c r="D34" t="s" s="5">
        <v>172</v>
      </c>
    </row>
    <row r="35">
      <c r="B35" t="s" s="3">
        <v>176</v>
      </c>
      <c r="C35" s="3"/>
      <c r="D35" s="3"/>
    </row>
    <row r="36">
      <c r="B36" s="4"/>
      <c r="C36" t="s" s="4">
        <v>5</v>
      </c>
      <c r="D36" t="s" s="5">
        <v>176</v>
      </c>
    </row>
    <row r="37">
      <c r="B37" t="s" s="3">
        <v>180</v>
      </c>
      <c r="C37" s="3"/>
      <c r="D37" s="3"/>
    </row>
    <row r="38">
      <c r="B38" s="4"/>
      <c r="C38" t="s" s="4">
        <v>5</v>
      </c>
      <c r="D38" t="s" s="5">
        <v>180</v>
      </c>
    </row>
    <row r="39">
      <c r="B39" t="s" s="3">
        <v>184</v>
      </c>
      <c r="C39" s="3"/>
      <c r="D39" s="3"/>
    </row>
    <row r="40">
      <c r="B40" s="4"/>
      <c r="C40" t="s" s="4">
        <v>5</v>
      </c>
      <c r="D40" t="s" s="5">
        <v>184</v>
      </c>
    </row>
    <row r="41">
      <c r="B41" t="s" s="3">
        <v>187</v>
      </c>
      <c r="C41" s="3"/>
      <c r="D41" s="3"/>
    </row>
    <row r="42">
      <c r="B42" s="4"/>
      <c r="C42" t="s" s="4">
        <v>5</v>
      </c>
      <c r="D42" t="s" s="5">
        <v>187</v>
      </c>
    </row>
    <row r="43">
      <c r="B43" t="s" s="3">
        <v>191</v>
      </c>
      <c r="C43" s="3"/>
      <c r="D43" s="3"/>
    </row>
    <row r="44">
      <c r="B44" s="4"/>
      <c r="C44" t="s" s="4">
        <v>5</v>
      </c>
      <c r="D44" t="s" s="5">
        <v>191</v>
      </c>
    </row>
    <row r="45">
      <c r="B45" t="s" s="3">
        <v>193</v>
      </c>
      <c r="C45" s="3"/>
      <c r="D45" s="3"/>
    </row>
    <row r="46">
      <c r="B46" s="4"/>
      <c r="C46" t="s" s="4">
        <v>5</v>
      </c>
      <c r="D46" t="s" s="5">
        <v>193</v>
      </c>
    </row>
    <row r="47">
      <c r="B47" t="s" s="3">
        <v>197</v>
      </c>
      <c r="C47" s="3"/>
      <c r="D47" s="3"/>
    </row>
    <row r="48">
      <c r="B48" s="4"/>
      <c r="C48" t="s" s="4">
        <v>5</v>
      </c>
      <c r="D48" t="s" s="5">
        <v>197</v>
      </c>
    </row>
    <row r="49">
      <c r="B49" t="s" s="3">
        <v>200</v>
      </c>
      <c r="C49" s="3"/>
      <c r="D49" s="3"/>
    </row>
    <row r="50">
      <c r="B50" s="4"/>
      <c r="C50" t="s" s="4">
        <v>5</v>
      </c>
      <c r="D50" t="s" s="5">
        <v>200</v>
      </c>
    </row>
    <row r="51">
      <c r="B51" t="s" s="3">
        <v>204</v>
      </c>
      <c r="C51" s="3"/>
      <c r="D51" s="3"/>
    </row>
    <row r="52">
      <c r="B52" s="4"/>
      <c r="C52" t="s" s="4">
        <v>5</v>
      </c>
      <c r="D52" t="s" s="5">
        <v>204</v>
      </c>
    </row>
    <row r="53">
      <c r="B53" t="s" s="3">
        <v>209</v>
      </c>
      <c r="C53" s="3"/>
      <c r="D53" s="3"/>
    </row>
    <row r="54">
      <c r="B54" s="4"/>
      <c r="C54" t="s" s="4">
        <v>5</v>
      </c>
      <c r="D54" t="s" s="5">
        <v>209</v>
      </c>
    </row>
    <row r="55">
      <c r="B55" t="s" s="3">
        <v>212</v>
      </c>
      <c r="C55" s="3"/>
      <c r="D55" s="3"/>
    </row>
    <row r="56">
      <c r="B56" s="4"/>
      <c r="C56" t="s" s="4">
        <v>5</v>
      </c>
      <c r="D56" t="s" s="5">
        <v>212</v>
      </c>
    </row>
    <row r="57">
      <c r="B57" t="s" s="3">
        <v>216</v>
      </c>
      <c r="C57" s="3"/>
      <c r="D57" s="3"/>
    </row>
    <row r="58">
      <c r="B58" s="4"/>
      <c r="C58" t="s" s="4">
        <v>5</v>
      </c>
      <c r="D58" t="s" s="5">
        <v>216</v>
      </c>
    </row>
    <row r="59">
      <c r="B59" t="s" s="3">
        <v>217</v>
      </c>
      <c r="C59" s="3"/>
      <c r="D59" s="3"/>
    </row>
    <row r="60">
      <c r="B60" s="4"/>
      <c r="C60" t="s" s="4">
        <v>5</v>
      </c>
      <c r="D60" t="s" s="5">
        <v>217</v>
      </c>
    </row>
    <row r="61">
      <c r="B61" t="s" s="3">
        <v>222</v>
      </c>
      <c r="C61" s="3"/>
      <c r="D61" s="3"/>
    </row>
    <row r="62">
      <c r="B62" s="4"/>
      <c r="C62" t="s" s="4">
        <v>5</v>
      </c>
      <c r="D62" t="s" s="5">
        <v>222</v>
      </c>
    </row>
    <row r="63">
      <c r="B63" t="s" s="3">
        <v>226</v>
      </c>
      <c r="C63" s="3"/>
      <c r="D63" s="3"/>
    </row>
    <row r="64">
      <c r="B64" s="4"/>
      <c r="C64" t="s" s="4">
        <v>5</v>
      </c>
      <c r="D64" t="s" s="5">
        <v>226</v>
      </c>
    </row>
    <row r="65">
      <c r="B65" t="s" s="3">
        <v>229</v>
      </c>
      <c r="C65" s="3"/>
      <c r="D65" s="3"/>
    </row>
    <row r="66">
      <c r="B66" s="4"/>
      <c r="C66" t="s" s="4">
        <v>5</v>
      </c>
      <c r="D66" t="s" s="5">
        <v>229</v>
      </c>
    </row>
    <row r="67">
      <c r="B67" t="s" s="3">
        <v>233</v>
      </c>
      <c r="C67" s="3"/>
      <c r="D67" s="3"/>
    </row>
    <row r="68">
      <c r="B68" s="4"/>
      <c r="C68" t="s" s="4">
        <v>5</v>
      </c>
      <c r="D68" t="s" s="5">
        <v>233</v>
      </c>
    </row>
    <row r="69">
      <c r="B69" t="s" s="3">
        <v>239</v>
      </c>
      <c r="C69" s="3"/>
      <c r="D69" s="3"/>
    </row>
    <row r="70">
      <c r="B70" s="4"/>
      <c r="C70" t="s" s="4">
        <v>5</v>
      </c>
      <c r="D70" t="s" s="5">
        <v>239</v>
      </c>
    </row>
    <row r="71">
      <c r="B71" t="s" s="3">
        <v>240</v>
      </c>
      <c r="C71" s="3"/>
      <c r="D71" s="3"/>
    </row>
    <row r="72">
      <c r="B72" s="4"/>
      <c r="C72" t="s" s="4">
        <v>5</v>
      </c>
      <c r="D72" t="s" s="5">
        <v>240</v>
      </c>
    </row>
    <row r="73">
      <c r="B73" t="s" s="3">
        <v>245</v>
      </c>
      <c r="C73" s="3"/>
      <c r="D73" s="3"/>
    </row>
    <row r="74">
      <c r="B74" s="4"/>
      <c r="C74" t="s" s="4">
        <v>5</v>
      </c>
      <c r="D74" t="s" s="5">
        <v>245</v>
      </c>
    </row>
    <row r="75">
      <c r="B75" t="s" s="3">
        <v>248</v>
      </c>
      <c r="C75" s="3"/>
      <c r="D75" s="3"/>
    </row>
    <row r="76">
      <c r="B76" s="4"/>
      <c r="C76" t="s" s="4">
        <v>5</v>
      </c>
      <c r="D76" t="s" s="5">
        <v>248</v>
      </c>
    </row>
    <row r="77">
      <c r="B77" t="s" s="3">
        <v>251</v>
      </c>
      <c r="C77" s="3"/>
      <c r="D77" s="3"/>
    </row>
    <row r="78">
      <c r="B78" s="4"/>
      <c r="C78" t="s" s="4">
        <v>5</v>
      </c>
      <c r="D78" t="s" s="5">
        <v>251</v>
      </c>
    </row>
    <row r="79">
      <c r="B79" t="s" s="3">
        <v>255</v>
      </c>
      <c r="C79" s="3"/>
      <c r="D79" s="3"/>
    </row>
    <row r="80">
      <c r="B80" s="4"/>
      <c r="C80" t="s" s="4">
        <v>5</v>
      </c>
      <c r="D80" t="s" s="5">
        <v>255</v>
      </c>
    </row>
    <row r="81">
      <c r="B81" t="s" s="3">
        <v>258</v>
      </c>
      <c r="C81" s="3"/>
      <c r="D81" s="3"/>
    </row>
    <row r="82">
      <c r="B82" s="4"/>
      <c r="C82" t="s" s="4">
        <v>5</v>
      </c>
      <c r="D82" t="s" s="5">
        <v>258</v>
      </c>
    </row>
    <row r="83">
      <c r="B83" t="s" s="3">
        <v>261</v>
      </c>
      <c r="C83" s="3"/>
      <c r="D83" s="3"/>
    </row>
    <row r="84">
      <c r="B84" s="4"/>
      <c r="C84" t="s" s="4">
        <v>5</v>
      </c>
      <c r="D84" t="s" s="5">
        <v>261</v>
      </c>
    </row>
    <row r="85">
      <c r="B85" t="s" s="3">
        <v>264</v>
      </c>
      <c r="C85" s="3"/>
      <c r="D85" s="3"/>
    </row>
    <row r="86">
      <c r="B86" s="4"/>
      <c r="C86" t="s" s="4">
        <v>5</v>
      </c>
      <c r="D86" t="s" s="5">
        <v>264</v>
      </c>
    </row>
    <row r="87">
      <c r="B87" t="s" s="3">
        <v>265</v>
      </c>
      <c r="C87" s="3"/>
      <c r="D87" s="3"/>
    </row>
    <row r="88">
      <c r="B88" s="4"/>
      <c r="C88" t="s" s="4">
        <v>5</v>
      </c>
      <c r="D88" t="s" s="5">
        <v>265</v>
      </c>
    </row>
    <row r="89">
      <c r="B89" t="s" s="3">
        <v>267</v>
      </c>
      <c r="C89" s="3"/>
      <c r="D89" s="3"/>
    </row>
    <row r="90">
      <c r="B90" s="4"/>
      <c r="C90" t="s" s="4">
        <v>5</v>
      </c>
      <c r="D90" t="s" s="5">
        <v>267</v>
      </c>
    </row>
    <row r="91">
      <c r="B91" t="s" s="3">
        <v>270</v>
      </c>
      <c r="C91" s="3"/>
      <c r="D91" s="3"/>
    </row>
    <row r="92">
      <c r="B92" s="4"/>
      <c r="C92" t="s" s="4">
        <v>5</v>
      </c>
      <c r="D92" t="s" s="5">
        <v>270</v>
      </c>
    </row>
    <row r="93">
      <c r="B93" t="s" s="3">
        <v>272</v>
      </c>
      <c r="C93" s="3"/>
      <c r="D93" s="3"/>
    </row>
    <row r="94">
      <c r="B94" s="4"/>
      <c r="C94" t="s" s="4">
        <v>5</v>
      </c>
      <c r="D94" t="s" s="5">
        <v>272</v>
      </c>
    </row>
    <row r="95">
      <c r="B95" t="s" s="3">
        <v>276</v>
      </c>
      <c r="C95" s="3"/>
      <c r="D95" s="3"/>
    </row>
    <row r="96">
      <c r="B96" s="4"/>
      <c r="C96" t="s" s="4">
        <v>5</v>
      </c>
      <c r="D96" t="s" s="5">
        <v>276</v>
      </c>
    </row>
    <row r="97">
      <c r="B97" t="s" s="3">
        <v>280</v>
      </c>
      <c r="C97" s="3"/>
      <c r="D97" s="3"/>
    </row>
    <row r="98">
      <c r="B98" s="4"/>
      <c r="C98" t="s" s="4">
        <v>5</v>
      </c>
      <c r="D98" t="s" s="5">
        <v>280</v>
      </c>
    </row>
    <row r="99">
      <c r="B99" t="s" s="3">
        <v>282</v>
      </c>
      <c r="C99" s="3"/>
      <c r="D99" s="3"/>
    </row>
    <row r="100">
      <c r="B100" s="4"/>
      <c r="C100" t="s" s="4">
        <v>5</v>
      </c>
      <c r="D100" t="s" s="5">
        <v>282</v>
      </c>
    </row>
    <row r="101">
      <c r="B101" t="s" s="3">
        <v>286</v>
      </c>
      <c r="C101" s="3"/>
      <c r="D101" s="3"/>
    </row>
    <row r="102">
      <c r="B102" s="4"/>
      <c r="C102" t="s" s="4">
        <v>5</v>
      </c>
      <c r="D102" t="s" s="5">
        <v>286</v>
      </c>
    </row>
    <row r="103">
      <c r="B103" t="s" s="3">
        <v>291</v>
      </c>
      <c r="C103" s="3"/>
      <c r="D103" s="3"/>
    </row>
    <row r="104">
      <c r="B104" s="4"/>
      <c r="C104" t="s" s="4">
        <v>5</v>
      </c>
      <c r="D104" t="s" s="5">
        <v>291</v>
      </c>
    </row>
    <row r="105">
      <c r="B105" t="s" s="3">
        <v>296</v>
      </c>
      <c r="C105" s="3"/>
      <c r="D105" s="3"/>
    </row>
    <row r="106">
      <c r="B106" s="4"/>
      <c r="C106" t="s" s="4">
        <v>5</v>
      </c>
      <c r="D106" t="s" s="5">
        <v>296</v>
      </c>
    </row>
    <row r="107">
      <c r="B107" t="s" s="3">
        <v>299</v>
      </c>
      <c r="C107" s="3"/>
      <c r="D107" s="3"/>
    </row>
    <row r="108">
      <c r="B108" s="4"/>
      <c r="C108" t="s" s="4">
        <v>5</v>
      </c>
      <c r="D108" t="s" s="5">
        <v>299</v>
      </c>
    </row>
    <row r="109">
      <c r="B109" t="s" s="3">
        <v>303</v>
      </c>
      <c r="C109" s="3"/>
      <c r="D109" s="3"/>
    </row>
    <row r="110">
      <c r="B110" s="4"/>
      <c r="C110" t="s" s="4">
        <v>5</v>
      </c>
      <c r="D110" t="s" s="5">
        <v>303</v>
      </c>
    </row>
    <row r="111">
      <c r="B111" t="s" s="3">
        <v>307</v>
      </c>
      <c r="C111" s="3"/>
      <c r="D111" s="3"/>
    </row>
    <row r="112">
      <c r="B112" s="4"/>
      <c r="C112" t="s" s="4">
        <v>5</v>
      </c>
      <c r="D112" t="s" s="5">
        <v>307</v>
      </c>
    </row>
    <row r="113">
      <c r="B113" t="s" s="3">
        <v>309</v>
      </c>
      <c r="C113" s="3"/>
      <c r="D113" s="3"/>
    </row>
    <row r="114">
      <c r="B114" s="4"/>
      <c r="C114" t="s" s="4">
        <v>5</v>
      </c>
      <c r="D114" t="s" s="5">
        <v>309</v>
      </c>
    </row>
    <row r="115">
      <c r="B115" t="s" s="3">
        <v>313</v>
      </c>
      <c r="C115" s="3"/>
      <c r="D115" s="3"/>
    </row>
    <row r="116">
      <c r="B116" s="4"/>
      <c r="C116" t="s" s="4">
        <v>5</v>
      </c>
      <c r="D116" t="s" s="5">
        <v>313</v>
      </c>
    </row>
    <row r="117">
      <c r="B117" t="s" s="3">
        <v>317</v>
      </c>
      <c r="C117" s="3"/>
      <c r="D117" s="3"/>
    </row>
    <row r="118">
      <c r="B118" s="4"/>
      <c r="C118" t="s" s="4">
        <v>5</v>
      </c>
      <c r="D118" t="s" s="5">
        <v>317</v>
      </c>
    </row>
    <row r="119">
      <c r="B119" t="s" s="3">
        <v>324</v>
      </c>
      <c r="C119" s="3"/>
      <c r="D119" s="3"/>
    </row>
    <row r="120">
      <c r="B120" s="4"/>
      <c r="C120" t="s" s="4">
        <v>5</v>
      </c>
      <c r="D120" t="s" s="5">
        <v>324</v>
      </c>
    </row>
    <row r="121">
      <c r="B121" t="s" s="3">
        <v>327</v>
      </c>
      <c r="C121" s="3"/>
      <c r="D121" s="3"/>
    </row>
    <row r="122">
      <c r="B122" s="4"/>
      <c r="C122" t="s" s="4">
        <v>5</v>
      </c>
      <c r="D122" t="s" s="5">
        <v>327</v>
      </c>
    </row>
    <row r="123">
      <c r="B123" t="s" s="3">
        <v>331</v>
      </c>
      <c r="C123" s="3"/>
      <c r="D123" s="3"/>
    </row>
    <row r="124">
      <c r="B124" s="4"/>
      <c r="C124" t="s" s="4">
        <v>5</v>
      </c>
      <c r="D124" t="s" s="5">
        <v>331</v>
      </c>
    </row>
    <row r="125">
      <c r="B125" t="s" s="3">
        <v>335</v>
      </c>
      <c r="C125" s="3"/>
      <c r="D125" s="3"/>
    </row>
    <row r="126">
      <c r="B126" s="4"/>
      <c r="C126" t="s" s="4">
        <v>5</v>
      </c>
      <c r="D126" t="s" s="5">
        <v>335</v>
      </c>
    </row>
    <row r="127">
      <c r="B127" t="s" s="3">
        <v>339</v>
      </c>
      <c r="C127" s="3"/>
      <c r="D127" s="3"/>
    </row>
    <row r="128">
      <c r="B128" s="4"/>
      <c r="C128" t="s" s="4">
        <v>5</v>
      </c>
      <c r="D128" t="s" s="5">
        <v>339</v>
      </c>
    </row>
    <row r="129">
      <c r="B129" t="s" s="3">
        <v>341</v>
      </c>
      <c r="C129" s="3"/>
      <c r="D129" s="3"/>
    </row>
    <row r="130">
      <c r="B130" s="4"/>
      <c r="C130" t="s" s="4">
        <v>5</v>
      </c>
      <c r="D130" t="s" s="5">
        <v>341</v>
      </c>
    </row>
    <row r="131">
      <c r="B131" t="s" s="3">
        <v>345</v>
      </c>
      <c r="C131" s="3"/>
      <c r="D131" s="3"/>
    </row>
    <row r="132">
      <c r="B132" s="4"/>
      <c r="C132" t="s" s="4">
        <v>5</v>
      </c>
      <c r="D132" t="s" s="5">
        <v>345</v>
      </c>
    </row>
    <row r="133">
      <c r="B133" t="s" s="3">
        <v>348</v>
      </c>
      <c r="C133" s="3"/>
      <c r="D133" s="3"/>
    </row>
    <row r="134">
      <c r="B134" s="4"/>
      <c r="C134" t="s" s="4">
        <v>5</v>
      </c>
      <c r="D134" t="s" s="5">
        <v>348</v>
      </c>
    </row>
    <row r="135">
      <c r="B135" t="s" s="3">
        <v>352</v>
      </c>
      <c r="C135" s="3"/>
      <c r="D135" s="3"/>
    </row>
    <row r="136">
      <c r="B136" s="4"/>
      <c r="C136" t="s" s="4">
        <v>5</v>
      </c>
      <c r="D136" t="s" s="5">
        <v>352</v>
      </c>
    </row>
    <row r="137">
      <c r="B137" t="s" s="3">
        <v>356</v>
      </c>
      <c r="C137" s="3"/>
      <c r="D137" s="3"/>
    </row>
    <row r="138">
      <c r="B138" s="4"/>
      <c r="C138" t="s" s="4">
        <v>5</v>
      </c>
      <c r="D138" t="s" s="5">
        <v>356</v>
      </c>
    </row>
    <row r="139">
      <c r="B139" t="s" s="3">
        <v>360</v>
      </c>
      <c r="C139" s="3"/>
      <c r="D139" s="3"/>
    </row>
    <row r="140">
      <c r="B140" s="4"/>
      <c r="C140" t="s" s="4">
        <v>5</v>
      </c>
      <c r="D140" t="s" s="5">
        <v>360</v>
      </c>
    </row>
    <row r="141">
      <c r="B141" t="s" s="3">
        <v>363</v>
      </c>
      <c r="C141" s="3"/>
      <c r="D141" s="3"/>
    </row>
    <row r="142">
      <c r="B142" s="4"/>
      <c r="C142" t="s" s="4">
        <v>5</v>
      </c>
      <c r="D142" t="s" s="5">
        <v>363</v>
      </c>
    </row>
    <row r="143">
      <c r="B143" t="s" s="3">
        <v>366</v>
      </c>
      <c r="C143" s="3"/>
      <c r="D143" s="3"/>
    </row>
    <row r="144">
      <c r="B144" s="4"/>
      <c r="C144" t="s" s="4">
        <v>5</v>
      </c>
      <c r="D144" t="s" s="5">
        <v>366</v>
      </c>
    </row>
    <row r="145">
      <c r="B145" t="s" s="3">
        <v>368</v>
      </c>
      <c r="C145" s="3"/>
      <c r="D145" s="3"/>
    </row>
    <row r="146">
      <c r="B146" s="4"/>
      <c r="C146" t="s" s="4">
        <v>5</v>
      </c>
      <c r="D146" t="s" s="5">
        <v>368</v>
      </c>
    </row>
    <row r="147">
      <c r="B147" t="s" s="3">
        <v>374</v>
      </c>
      <c r="C147" s="3"/>
      <c r="D147" s="3"/>
    </row>
    <row r="148">
      <c r="B148" s="4"/>
      <c r="C148" t="s" s="4">
        <v>5</v>
      </c>
      <c r="D148" t="s" s="5">
        <v>374</v>
      </c>
    </row>
    <row r="149">
      <c r="B149" t="s" s="3">
        <v>376</v>
      </c>
      <c r="C149" s="3"/>
      <c r="D149" s="3"/>
    </row>
    <row r="150">
      <c r="B150" s="4"/>
      <c r="C150" t="s" s="4">
        <v>5</v>
      </c>
      <c r="D150" t="s" s="5">
        <v>376</v>
      </c>
    </row>
    <row r="151">
      <c r="B151" t="s" s="3">
        <v>380</v>
      </c>
      <c r="C151" s="3"/>
      <c r="D151" s="3"/>
    </row>
    <row r="152">
      <c r="B152" s="4"/>
      <c r="C152" t="s" s="4">
        <v>5</v>
      </c>
      <c r="D152" t="s" s="5">
        <v>380</v>
      </c>
    </row>
    <row r="153">
      <c r="B153" t="s" s="3">
        <v>383</v>
      </c>
      <c r="C153" s="3"/>
      <c r="D153" s="3"/>
    </row>
    <row r="154">
      <c r="B154" s="4"/>
      <c r="C154" t="s" s="4">
        <v>5</v>
      </c>
      <c r="D154" t="s" s="5">
        <v>383</v>
      </c>
    </row>
    <row r="155">
      <c r="B155" t="s" s="3">
        <v>385</v>
      </c>
      <c r="C155" s="3"/>
      <c r="D155" s="3"/>
    </row>
    <row r="156">
      <c r="B156" s="4"/>
      <c r="C156" t="s" s="4">
        <v>5</v>
      </c>
      <c r="D156" t="s" s="5">
        <v>385</v>
      </c>
    </row>
    <row r="157">
      <c r="B157" t="s" s="3">
        <v>388</v>
      </c>
      <c r="C157" s="3"/>
      <c r="D157" s="3"/>
    </row>
    <row r="158">
      <c r="B158" s="4"/>
      <c r="C158" t="s" s="4">
        <v>5</v>
      </c>
      <c r="D158" t="s" s="5">
        <v>388</v>
      </c>
    </row>
    <row r="159">
      <c r="B159" t="s" s="3">
        <v>389</v>
      </c>
      <c r="C159" s="3"/>
      <c r="D159" s="3"/>
    </row>
    <row r="160">
      <c r="B160" s="4"/>
      <c r="C160" t="s" s="4">
        <v>5</v>
      </c>
      <c r="D160" t="s" s="5">
        <v>389</v>
      </c>
    </row>
    <row r="161">
      <c r="B161" t="s" s="3">
        <v>392</v>
      </c>
      <c r="C161" s="3"/>
      <c r="D161" s="3"/>
    </row>
    <row r="162">
      <c r="B162" s="4"/>
      <c r="C162" t="s" s="4">
        <v>5</v>
      </c>
      <c r="D162" t="s" s="5">
        <v>392</v>
      </c>
    </row>
    <row r="163">
      <c r="B163" t="s" s="3">
        <v>397</v>
      </c>
      <c r="C163" s="3"/>
      <c r="D163" s="3"/>
    </row>
    <row r="164">
      <c r="B164" s="4"/>
      <c r="C164" t="s" s="4">
        <v>5</v>
      </c>
      <c r="D164" t="s" s="5">
        <v>397</v>
      </c>
    </row>
    <row r="165">
      <c r="B165" t="s" s="3">
        <v>400</v>
      </c>
      <c r="C165" s="3"/>
      <c r="D165" s="3"/>
    </row>
    <row r="166">
      <c r="B166" s="4"/>
      <c r="C166" t="s" s="4">
        <v>5</v>
      </c>
      <c r="D166" t="s" s="5">
        <v>400</v>
      </c>
    </row>
    <row r="167">
      <c r="B167" t="s" s="3">
        <v>401</v>
      </c>
      <c r="C167" s="3"/>
      <c r="D167" s="3"/>
    </row>
    <row r="168">
      <c r="B168" s="4"/>
      <c r="C168" t="s" s="4">
        <v>5</v>
      </c>
      <c r="D168" t="s" s="5">
        <v>401</v>
      </c>
    </row>
    <row r="169">
      <c r="B169" t="s" s="3">
        <v>403</v>
      </c>
      <c r="C169" s="3"/>
      <c r="D169" s="3"/>
    </row>
    <row r="170">
      <c r="B170" s="4"/>
      <c r="C170" t="s" s="4">
        <v>5</v>
      </c>
      <c r="D170" t="s" s="5">
        <v>403</v>
      </c>
    </row>
    <row r="171">
      <c r="B171" t="s" s="3">
        <v>405</v>
      </c>
      <c r="C171" s="3"/>
      <c r="D171" s="3"/>
    </row>
    <row r="172">
      <c r="B172" s="4"/>
      <c r="C172" t="s" s="4">
        <v>5</v>
      </c>
      <c r="D172" t="s" s="5">
        <v>405</v>
      </c>
    </row>
    <row r="173">
      <c r="B173" t="s" s="3">
        <v>409</v>
      </c>
      <c r="C173" s="3"/>
      <c r="D173" s="3"/>
    </row>
    <row r="174">
      <c r="B174" s="4"/>
      <c r="C174" t="s" s="4">
        <v>5</v>
      </c>
      <c r="D174" t="s" s="5">
        <v>409</v>
      </c>
    </row>
    <row r="175">
      <c r="B175" t="s" s="3">
        <v>410</v>
      </c>
      <c r="C175" s="3"/>
      <c r="D175" s="3"/>
    </row>
    <row r="176">
      <c r="B176" s="4"/>
      <c r="C176" t="s" s="4">
        <v>5</v>
      </c>
      <c r="D176" t="s" s="5">
        <v>410</v>
      </c>
    </row>
    <row r="177">
      <c r="B177" t="s" s="3">
        <v>413</v>
      </c>
      <c r="C177" s="3"/>
      <c r="D177" s="3"/>
    </row>
    <row r="178">
      <c r="B178" s="4"/>
      <c r="C178" t="s" s="4">
        <v>5</v>
      </c>
      <c r="D178" t="s" s="5">
        <v>413</v>
      </c>
    </row>
    <row r="179">
      <c r="B179" t="s" s="3">
        <v>417</v>
      </c>
      <c r="C179" s="3"/>
      <c r="D179" s="3"/>
    </row>
    <row r="180">
      <c r="B180" s="4"/>
      <c r="C180" t="s" s="4">
        <v>5</v>
      </c>
      <c r="D180" t="s" s="5">
        <v>417</v>
      </c>
    </row>
    <row r="181">
      <c r="B181" t="s" s="3">
        <v>421</v>
      </c>
      <c r="C181" s="3"/>
      <c r="D181" s="3"/>
    </row>
    <row r="182">
      <c r="B182" s="4"/>
      <c r="C182" t="s" s="4">
        <v>5</v>
      </c>
      <c r="D182" t="s" s="5">
        <v>421</v>
      </c>
    </row>
    <row r="183">
      <c r="B183" t="s" s="3">
        <v>424</v>
      </c>
      <c r="C183" s="3"/>
      <c r="D183" s="3"/>
    </row>
    <row r="184">
      <c r="B184" s="4"/>
      <c r="C184" t="s" s="4">
        <v>5</v>
      </c>
      <c r="D184" t="s" s="5">
        <v>424</v>
      </c>
    </row>
    <row r="185">
      <c r="B185" t="s" s="3">
        <v>428</v>
      </c>
      <c r="C185" s="3"/>
      <c r="D185" s="3"/>
    </row>
    <row r="186">
      <c r="B186" s="4"/>
      <c r="C186" t="s" s="4">
        <v>5</v>
      </c>
      <c r="D186" t="s" s="5">
        <v>428</v>
      </c>
    </row>
    <row r="187">
      <c r="B187" t="s" s="3">
        <v>429</v>
      </c>
      <c r="C187" s="3"/>
      <c r="D187" s="3"/>
    </row>
    <row r="188">
      <c r="B188" s="4"/>
      <c r="C188" t="s" s="4">
        <v>5</v>
      </c>
      <c r="D188" t="s" s="5">
        <v>429</v>
      </c>
    </row>
    <row r="189">
      <c r="B189" t="s" s="3">
        <v>431</v>
      </c>
      <c r="C189" s="3"/>
      <c r="D189" s="3"/>
    </row>
    <row r="190">
      <c r="B190" s="4"/>
      <c r="C190" t="s" s="4">
        <v>5</v>
      </c>
      <c r="D190" t="s" s="5">
        <v>431</v>
      </c>
    </row>
    <row r="191">
      <c r="B191" t="s" s="3">
        <v>433</v>
      </c>
      <c r="C191" s="3"/>
      <c r="D191" s="3"/>
    </row>
    <row r="192">
      <c r="B192" s="4"/>
      <c r="C192" t="s" s="4">
        <v>5</v>
      </c>
      <c r="D192" t="s" s="5">
        <v>433</v>
      </c>
    </row>
    <row r="193">
      <c r="B193" t="s" s="3">
        <v>437</v>
      </c>
      <c r="C193" s="3"/>
      <c r="D193" s="3"/>
    </row>
    <row r="194">
      <c r="B194" s="4"/>
      <c r="C194" t="s" s="4">
        <v>5</v>
      </c>
      <c r="D194" t="s" s="5">
        <v>437</v>
      </c>
    </row>
    <row r="195">
      <c r="B195" t="s" s="3">
        <v>441</v>
      </c>
      <c r="C195" s="3"/>
      <c r="D195" s="3"/>
    </row>
    <row r="196">
      <c r="B196" s="4"/>
      <c r="C196" t="s" s="4">
        <v>5</v>
      </c>
      <c r="D196" t="s" s="5">
        <v>441</v>
      </c>
    </row>
    <row r="197">
      <c r="B197" t="s" s="3">
        <v>442</v>
      </c>
      <c r="C197" s="3"/>
      <c r="D197" s="3"/>
    </row>
    <row r="198">
      <c r="B198" s="4"/>
      <c r="C198" t="s" s="4">
        <v>5</v>
      </c>
      <c r="D198" t="s" s="5">
        <v>442</v>
      </c>
    </row>
    <row r="199">
      <c r="B199" t="s" s="3">
        <v>444</v>
      </c>
      <c r="C199" s="3"/>
      <c r="D199" s="3"/>
    </row>
    <row r="200">
      <c r="B200" s="4"/>
      <c r="C200" t="s" s="4">
        <v>5</v>
      </c>
      <c r="D200" t="s" s="5">
        <v>444</v>
      </c>
    </row>
    <row r="201">
      <c r="B201" t="s" s="3">
        <v>446</v>
      </c>
      <c r="C201" s="3"/>
      <c r="D201" s="3"/>
    </row>
    <row r="202">
      <c r="B202" s="4"/>
      <c r="C202" t="s" s="4">
        <v>5</v>
      </c>
      <c r="D202" t="s" s="5">
        <v>446</v>
      </c>
    </row>
    <row r="203">
      <c r="B203" t="s" s="3">
        <v>447</v>
      </c>
      <c r="C203" s="3"/>
      <c r="D203" s="3"/>
    </row>
    <row r="204">
      <c r="B204" s="4"/>
      <c r="C204" t="s" s="4">
        <v>5</v>
      </c>
      <c r="D204" t="s" s="5">
        <v>447</v>
      </c>
    </row>
    <row r="205">
      <c r="B205" t="s" s="3">
        <v>451</v>
      </c>
      <c r="C205" s="3"/>
      <c r="D205" s="3"/>
    </row>
    <row r="206">
      <c r="B206" s="4"/>
      <c r="C206" t="s" s="4">
        <v>5</v>
      </c>
      <c r="D206" t="s" s="5">
        <v>451</v>
      </c>
    </row>
    <row r="207">
      <c r="B207" t="s" s="3">
        <v>454</v>
      </c>
      <c r="C207" s="3"/>
      <c r="D207" s="3"/>
    </row>
    <row r="208">
      <c r="B208" s="4"/>
      <c r="C208" t="s" s="4">
        <v>5</v>
      </c>
      <c r="D208" t="s" s="5">
        <v>454</v>
      </c>
    </row>
    <row r="209">
      <c r="B209" t="s" s="3">
        <v>457</v>
      </c>
      <c r="C209" s="3"/>
      <c r="D209" s="3"/>
    </row>
    <row r="210">
      <c r="B210" s="4"/>
      <c r="C210" t="s" s="4">
        <v>5</v>
      </c>
      <c r="D210" t="s" s="5">
        <v>457</v>
      </c>
    </row>
    <row r="211">
      <c r="B211" t="s" s="3">
        <v>461</v>
      </c>
      <c r="C211" s="3"/>
      <c r="D211" s="3"/>
    </row>
    <row r="212">
      <c r="B212" s="4"/>
      <c r="C212" t="s" s="4">
        <v>5</v>
      </c>
      <c r="D212" t="s" s="5">
        <v>461</v>
      </c>
    </row>
    <row r="213">
      <c r="B213" t="s" s="3">
        <v>462</v>
      </c>
      <c r="C213" s="3"/>
      <c r="D213" s="3"/>
    </row>
    <row r="214">
      <c r="B214" s="4"/>
      <c r="C214" t="s" s="4">
        <v>5</v>
      </c>
      <c r="D214" t="s" s="5">
        <v>462</v>
      </c>
    </row>
    <row r="215">
      <c r="B215" t="s" s="3">
        <v>464</v>
      </c>
      <c r="C215" s="3"/>
      <c r="D215" s="3"/>
    </row>
    <row r="216">
      <c r="B216" s="4"/>
      <c r="C216" t="s" s="4">
        <v>5</v>
      </c>
      <c r="D216" t="s" s="5">
        <v>464</v>
      </c>
    </row>
    <row r="217">
      <c r="B217" t="s" s="3">
        <v>467</v>
      </c>
      <c r="C217" s="3"/>
      <c r="D217" s="3"/>
    </row>
    <row r="218">
      <c r="B218" s="4"/>
      <c r="C218" t="s" s="4">
        <v>5</v>
      </c>
      <c r="D218" t="s" s="5">
        <v>467</v>
      </c>
    </row>
    <row r="219">
      <c r="B219" t="s" s="3">
        <v>471</v>
      </c>
      <c r="C219" s="3"/>
      <c r="D219" s="3"/>
    </row>
    <row r="220">
      <c r="B220" s="4"/>
      <c r="C220" t="s" s="4">
        <v>5</v>
      </c>
      <c r="D220" t="s" s="5">
        <v>471</v>
      </c>
    </row>
    <row r="221">
      <c r="B221" t="s" s="3">
        <v>472</v>
      </c>
      <c r="C221" s="3"/>
      <c r="D221" s="3"/>
    </row>
    <row r="222">
      <c r="B222" s="4"/>
      <c r="C222" t="s" s="4">
        <v>5</v>
      </c>
      <c r="D222" t="s" s="5">
        <v>472</v>
      </c>
    </row>
    <row r="223">
      <c r="B223" t="s" s="3">
        <v>476</v>
      </c>
      <c r="C223" s="3"/>
      <c r="D223" s="3"/>
    </row>
    <row r="224">
      <c r="B224" s="4"/>
      <c r="C224" t="s" s="4">
        <v>5</v>
      </c>
      <c r="D224" t="s" s="5">
        <v>476</v>
      </c>
    </row>
    <row r="225">
      <c r="B225" t="s" s="3">
        <v>480</v>
      </c>
      <c r="C225" s="3"/>
      <c r="D225" s="3"/>
    </row>
    <row r="226">
      <c r="B226" s="4"/>
      <c r="C226" t="s" s="4">
        <v>5</v>
      </c>
      <c r="D226" t="s" s="5">
        <v>480</v>
      </c>
    </row>
    <row r="227">
      <c r="B227" t="s" s="3">
        <v>481</v>
      </c>
      <c r="C227" s="3"/>
      <c r="D227" s="3"/>
    </row>
    <row r="228">
      <c r="B228" s="4"/>
      <c r="C228" t="s" s="4">
        <v>5</v>
      </c>
      <c r="D228" t="s" s="5">
        <v>481</v>
      </c>
    </row>
    <row r="229">
      <c r="B229" t="s" s="3">
        <v>482</v>
      </c>
      <c r="C229" s="3"/>
      <c r="D229" s="3"/>
    </row>
    <row r="230">
      <c r="B230" s="4"/>
      <c r="C230" t="s" s="4">
        <v>5</v>
      </c>
      <c r="D230" t="s" s="5">
        <v>482</v>
      </c>
    </row>
    <row r="231">
      <c r="B231" t="s" s="3">
        <v>484</v>
      </c>
      <c r="C231" s="3"/>
      <c r="D231" s="3"/>
    </row>
    <row r="232">
      <c r="B232" s="4"/>
      <c r="C232" t="s" s="4">
        <v>5</v>
      </c>
      <c r="D232" t="s" s="5">
        <v>484</v>
      </c>
    </row>
    <row r="233">
      <c r="B233" t="s" s="3">
        <v>486</v>
      </c>
      <c r="C233" s="3"/>
      <c r="D233" s="3"/>
    </row>
    <row r="234">
      <c r="B234" s="4"/>
      <c r="C234" t="s" s="4">
        <v>5</v>
      </c>
      <c r="D234" t="s" s="5">
        <v>486</v>
      </c>
    </row>
    <row r="235">
      <c r="B235" t="s" s="3">
        <v>489</v>
      </c>
      <c r="C235" s="3"/>
      <c r="D235" s="3"/>
    </row>
    <row r="236">
      <c r="B236" s="4"/>
      <c r="C236" t="s" s="4">
        <v>5</v>
      </c>
      <c r="D236" t="s" s="5">
        <v>489</v>
      </c>
    </row>
  </sheetData>
  <mergeCells count="1">
    <mergeCell ref="B3:D3"/>
  </mergeCells>
  <hyperlinks>
    <hyperlink ref="D10" location="'Percentiles all stations'!R1C1" tooltip="" display="Percentiles all stations"/>
    <hyperlink ref="D12" location="'Only probe replacement stations'!R1C1" tooltip="" display="Only probe replacement stations"/>
    <hyperlink ref="D14" location="'Adelaide'!R1C1" tooltip="" display="Adelaide"/>
    <hyperlink ref="D16" location="'Albany'!R1C1" tooltip="" display="Albany"/>
    <hyperlink ref="D18" location="'Alice Springs'!R1C1" tooltip="" display="Alice Springs"/>
    <hyperlink ref="D20" location="'Amberley'!R1C1" tooltip="" display="Amberley"/>
    <hyperlink ref="D22" location="'Barcaldine'!R1C1" tooltip="" display="Barcaldine"/>
    <hyperlink ref="D24" location="'Bathurst'!R1C1" tooltip="" display="Bathurst"/>
    <hyperlink ref="D26" location="'Birdsville'!R1C1" tooltip="" display="Birdsville"/>
    <hyperlink ref="D28" location="'Boulia'!R1C1" tooltip="" display="Boulia"/>
    <hyperlink ref="D30" location="'Bourke'!R1C1" tooltip="" display="Bourke"/>
    <hyperlink ref="D32" location="'Bridgetown'!R1C1" tooltip="" display="Bridgetown"/>
    <hyperlink ref="D34" location="'Brisbane'!R1C1" tooltip="" display="Brisbane"/>
    <hyperlink ref="D36" location="'Broome'!R1C1" tooltip="" display="Broome"/>
    <hyperlink ref="D38" location="'Bundaberg'!R1C1" tooltip="" display="Bundaberg"/>
    <hyperlink ref="D40" location="'Burketown'!R1C1" tooltip="" display="Burketown"/>
    <hyperlink ref="D42" location="'Butlers Gorge'!R1C1" tooltip="" display="Butlers Gorge"/>
    <hyperlink ref="D44" location="'Cabramurra'!R1C1" tooltip="" display="Cabramurra"/>
    <hyperlink ref="D46" location="'Cairns'!R1C1" tooltip="" display="Cairns"/>
    <hyperlink ref="D48" location="'Camooweal'!R1C1" tooltip="" display="Camooweal"/>
    <hyperlink ref="D50" location="'Canberra'!R1C1" tooltip="" display="Canberra"/>
    <hyperlink ref="D52" location="'Cape Borda'!R1C1" tooltip="" display="Cape Borda"/>
    <hyperlink ref="D54" location="'Cape Bruny'!R1C1" tooltip="" display="Cape Bruny"/>
    <hyperlink ref="D56" location="'Cape Leeuwin'!R1C1" tooltip="" display="Cape Leeuwin"/>
    <hyperlink ref="D58" location="'Cape Moreton'!R1C1" tooltip="" display="Cape Moreton"/>
    <hyperlink ref="D60" location="'Cape Otway'!R1C1" tooltip="" display="Cape Otway"/>
    <hyperlink ref="D62" location="'Carnarvon'!R1C1" tooltip="" display="Carnarvon"/>
    <hyperlink ref="D64" location="'Ceduna'!R1C1" tooltip="" display="Ceduna"/>
    <hyperlink ref="D66" location="'Charleville'!R1C1" tooltip="" display="Charleville"/>
    <hyperlink ref="D68" location="'Charters Towers'!R1C1" tooltip="" display="Charters Towers"/>
    <hyperlink ref="D70" location="'Cobar'!R1C1" tooltip="" display="Cobar"/>
    <hyperlink ref="D72" location="'Coffs Harbour'!R1C1" tooltip="" display="Coffs Harbour"/>
    <hyperlink ref="D74" location="'Cunderdin'!R1C1" tooltip="" display="Cunderdin"/>
    <hyperlink ref="D76" location="'Dalwallinu'!R1C1" tooltip="" display="Dalwallinu"/>
    <hyperlink ref="D78" location="'Darwin'!R1C1" tooltip="" display="Darwin"/>
    <hyperlink ref="D80" location="'Deniliquin'!R1C1" tooltip="" display="Deniliquin"/>
    <hyperlink ref="D82" location="'Dubbo'!R1C1" tooltip="" display="Dubbo"/>
    <hyperlink ref="D84" location="'Eddytstone Point'!R1C1" tooltip="" display="Eddytstone Point"/>
    <hyperlink ref="D86" location="'Esperance'!R1C1" tooltip="" display="Esperance"/>
    <hyperlink ref="D88" location="'Eucla'!R1C1" tooltip="" display="Eucla"/>
    <hyperlink ref="D90" location="'Forrest'!R1C1" tooltip="" display="Forrest"/>
    <hyperlink ref="D92" location="'Gabo Island'!R1C1" tooltip="" display="Gabo Island"/>
    <hyperlink ref="D94" location="'Gayndah'!R1C1" tooltip="" display="Gayndah"/>
    <hyperlink ref="D96" location="'Georgetown'!R1C1" tooltip="" display="Georgetown"/>
    <hyperlink ref="D98" location="'Geraldton'!R1C1" tooltip="" display="Geraldton"/>
    <hyperlink ref="D100" location="'Giles'!R1C1" tooltip="" display="Giles"/>
    <hyperlink ref="D102" location="'Grove'!R1C1" tooltip="" display="Grove"/>
    <hyperlink ref="D104" location="'Gunnedah'!R1C1" tooltip="" display="Gunnedah"/>
    <hyperlink ref="D106" location="'Halls Creek'!R1C1" tooltip="" display="Halls Creek"/>
    <hyperlink ref="D108" location="'Hobart'!R1C1" tooltip="" display="Hobart"/>
    <hyperlink ref="D110" location="'Horn Island'!R1C1" tooltip="" display="Horn Island"/>
    <hyperlink ref="D112" location="'Inverell'!R1C1" tooltip="" display="Inverell"/>
    <hyperlink ref="D114" location="'Kalgoorlie'!R1C1" tooltip="" display="Kalgoorlie"/>
    <hyperlink ref="D116" location="'Kalumburu'!R1C1" tooltip="" display="Kalumburu"/>
    <hyperlink ref="D118" location="'Karijini North'!R1C1" tooltip="" display="Karijini North"/>
    <hyperlink ref="D120" location="'Katanning'!R1C1" tooltip="" display="Katanning"/>
    <hyperlink ref="D122" location="'Kerang'!R1C1" tooltip="" display="Kerang"/>
    <hyperlink ref="D124" location="'Kyancutta'!R1C1" tooltip="" display="Kyancutta"/>
    <hyperlink ref="D126" location="'Launceston'!R1C1" tooltip="" display="Launceston"/>
    <hyperlink ref="D128" location="'Laverton'!R1C1" tooltip="" display="Laverton"/>
    <hyperlink ref="D130" location="'Learmonth'!R1C1" tooltip="" display="Learmonth"/>
    <hyperlink ref="D132" location="'Longreach'!R1C1" tooltip="" display="Longreach"/>
    <hyperlink ref="D134" location="'Low Head'!R1C1" tooltip="" display="Low Head"/>
    <hyperlink ref="D136" location="'Mackay'!R1C1" tooltip="" display="Mackay"/>
    <hyperlink ref="D138" location="'Marble Bar'!R1C1" tooltip="" display="Marble Bar"/>
    <hyperlink ref="D140" location="'Marree'!R1C1" tooltip="" display="Marree"/>
    <hyperlink ref="D142" location="'Meekatharra'!R1C1" tooltip="" display="Meekatharra"/>
    <hyperlink ref="D144" location="'Melbourne'!R1C1" tooltip="" display="Melbourne"/>
    <hyperlink ref="D146" location="'Merredin'!R1C1" tooltip="" display="Merredin"/>
    <hyperlink ref="D148" location="'Mildura'!R1C1" tooltip="" display="Mildura"/>
    <hyperlink ref="D150" location="'Miles'!R1C1" tooltip="" display="Miles"/>
    <hyperlink ref="D152" location="'Morawa'!R1C1" tooltip="" display="Morawa"/>
    <hyperlink ref="D154" location="'Moree'!R1C1" tooltip="" display="Moree"/>
    <hyperlink ref="D156" location="'Moruya Heads'!R1C1" tooltip="" display="Moruya Heads"/>
    <hyperlink ref="D158" location="'Mt Gambier'!R1C1" tooltip="" display="Mt Gambier"/>
    <hyperlink ref="D160" location="'Nhill'!R1C1" tooltip="" display="Nhill"/>
    <hyperlink ref="D162" location="'Normanton'!R1C1" tooltip="" display="Normanton"/>
    <hyperlink ref="D164" location="'Nowra'!R1C1" tooltip="" display="Nowra"/>
    <hyperlink ref="D166" location="'Nuriootpa'!R1C1" tooltip="" display="Nuriootpa"/>
    <hyperlink ref="D168" location="'Oodnadatta'!R1C1" tooltip="" display="Oodnadatta"/>
    <hyperlink ref="D170" location="'Orbost'!R1C1" tooltip="" display="Orbost"/>
    <hyperlink ref="D172" location="'Palmerville'!R1C1" tooltip="" display="Palmerville"/>
    <hyperlink ref="D174" location="'Perth'!R1C1" tooltip="" display="Perth"/>
    <hyperlink ref="D176" location="'Point Perpendicular'!R1C1" tooltip="" display="Point Perpendicular"/>
    <hyperlink ref="D178" location="'Port Hedland'!R1C1" tooltip="" display="Port Hedland"/>
    <hyperlink ref="D180" location="'Port Lincoln'!R1C1" tooltip="" display="Port Lincoln"/>
    <hyperlink ref="D182" location="'Port Macquarie'!R1C1" tooltip="" display="Port Macquarie"/>
    <hyperlink ref="D184" location="'Rabbit Flat'!R1C1" tooltip="" display="Rabbit Flat"/>
    <hyperlink ref="D186" location="'Richmond NSW'!R1C1" tooltip="" display="Richmond NSW"/>
    <hyperlink ref="D188" location="'Richmond Qld'!R1C1" tooltip="" display="Richmond Qld"/>
    <hyperlink ref="D190" location="'Robe'!R1C1" tooltip="" display="Robe"/>
    <hyperlink ref="D192" location="'Rockhampton'!R1C1" tooltip="" display="Rockhampton"/>
    <hyperlink ref="D194" location="'Rutherglen'!R1C1" tooltip="" display="Rutherglen"/>
    <hyperlink ref="D196" location="'Sale'!R1C1" tooltip="" display="Sale"/>
    <hyperlink ref="D198" location="'Scone'!R1C1" tooltip="" display="Scone"/>
    <hyperlink ref="D200" location="'Snowtown'!R1C1" tooltip="" display="Snowtown"/>
    <hyperlink ref="D202" location="'St George'!R1C1" tooltip="" display="St George"/>
    <hyperlink ref="D204" location="'Sydney'!R1C1" tooltip="" display="Sydney"/>
    <hyperlink ref="D206" location="'Tarcoola'!R1C1" tooltip="" display="Tarcoola"/>
    <hyperlink ref="D208" location="'Tennant Creek'!R1C1" tooltip="" display="Tennant Creek"/>
    <hyperlink ref="D210" location="'Thargomiindah'!R1C1" tooltip="" display="Thargomiindah"/>
    <hyperlink ref="D212" location="'Tibooburra'!R1C1" tooltip="" display="Tibooburra"/>
    <hyperlink ref="D214" location="'Townsville'!R1C1" tooltip="" display="Townsville"/>
    <hyperlink ref="D216" location="'Victoria River Downs'!R1C1" tooltip="" display="Victoria River Downs"/>
    <hyperlink ref="D218" location="'Wagga Wagga'!R1C1" tooltip="" display="Wagga Wagga"/>
    <hyperlink ref="D220" location="'Walgett'!R1C1" tooltip="" display="Walgett"/>
    <hyperlink ref="D222" location="'Wandering'!R1C1" tooltip="" display="Wandering"/>
    <hyperlink ref="D224" location="'Weipa'!R1C1" tooltip="" display="Weipa"/>
    <hyperlink ref="D226" location="'Wilcannia'!R1C1" tooltip="" display="Wilcannia"/>
    <hyperlink ref="D228" location="'Williamtown'!R1C1" tooltip="" display="Williamtown"/>
    <hyperlink ref="D230" location="'Wilsons Promontary'!R1C1" tooltip="" display="Wilsons Promontary"/>
    <hyperlink ref="D232" location="'Woomera'!R1C1" tooltip="" display="Woomera"/>
    <hyperlink ref="D234" location="'Wyalong'!R1C1" tooltip="" display="Wyalong"/>
    <hyperlink ref="D236" location="'Yamba'!R1C1" tooltip="" display="Yamba"/>
  </hyperlinks>
</worksheet>
</file>

<file path=xl/worksheets/sheet10.xml><?xml version="1.0" encoding="utf-8"?>
<worksheet xmlns:r="http://schemas.openxmlformats.org/officeDocument/2006/relationships" xmlns="http://schemas.openxmlformats.org/spreadsheetml/2006/main">
  <dimension ref="A1:W107"/>
  <sheetViews>
    <sheetView workbookViewId="0" showGridLines="0" defaultGridColor="1"/>
  </sheetViews>
  <sheetFormatPr defaultColWidth="16.3333" defaultRowHeight="19.9" customHeight="1" outlineLevelRow="0" outlineLevelCol="0"/>
  <cols>
    <col min="1" max="1" width="10" style="191" customWidth="1"/>
    <col min="2" max="4" width="12.1719" style="191" customWidth="1"/>
    <col min="5" max="5" width="1.35156" style="191" customWidth="1"/>
    <col min="6" max="6" width="10" style="191" customWidth="1"/>
    <col min="7" max="9" width="12.1719" style="191" customWidth="1"/>
    <col min="10" max="10" width="1.35156" style="191" customWidth="1"/>
    <col min="11" max="11" width="10" style="191" customWidth="1"/>
    <col min="12" max="14" width="12.1719" style="191" customWidth="1"/>
    <col min="15" max="15" width="10.8516" style="191" customWidth="1"/>
    <col min="16" max="17" width="6.5" style="191" customWidth="1"/>
    <col min="18" max="18" width="10.8516" style="191" customWidth="1"/>
    <col min="19" max="20" width="6.5" style="191" customWidth="1"/>
    <col min="21" max="21" width="10.8516" style="191" customWidth="1"/>
    <col min="22" max="23" width="6.5" style="191" customWidth="1"/>
    <col min="24" max="16384" width="16.3516" style="191" customWidth="1"/>
  </cols>
  <sheetData>
    <row r="1" ht="64.15" customHeight="1">
      <c r="A1" t="s" s="167">
        <v>155</v>
      </c>
      <c r="B1" t="s" s="30">
        <v>41</v>
      </c>
      <c r="C1" t="s" s="30">
        <v>42</v>
      </c>
      <c r="D1" t="s" s="30">
        <v>43</v>
      </c>
      <c r="E1" s="123"/>
      <c r="F1" t="s" s="30">
        <v>156</v>
      </c>
      <c r="G1" t="s" s="30">
        <v>45</v>
      </c>
      <c r="H1" t="s" s="30">
        <v>46</v>
      </c>
      <c r="I1" t="s" s="30">
        <v>47</v>
      </c>
      <c r="J1" s="123"/>
      <c r="K1" t="s" s="30">
        <v>157</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1"/>
      <c r="E2" s="124"/>
      <c r="F2" s="41"/>
      <c r="G2" s="41"/>
      <c r="H2" s="41"/>
      <c r="I2" s="41"/>
      <c r="J2" s="124"/>
      <c r="K2" s="41"/>
      <c r="L2" s="41"/>
      <c r="M2" s="41"/>
      <c r="N2" s="45"/>
      <c r="O2" s="141"/>
      <c r="P2" t="s" s="142">
        <v>56</v>
      </c>
      <c r="Q2" t="s" s="143">
        <v>57</v>
      </c>
      <c r="R2" s="144"/>
      <c r="S2" t="s" s="142">
        <v>56</v>
      </c>
      <c r="T2" t="s" s="143">
        <v>57</v>
      </c>
      <c r="U2" s="144"/>
      <c r="V2" t="s" s="142">
        <v>56</v>
      </c>
      <c r="W2" t="s" s="143">
        <v>57</v>
      </c>
    </row>
    <row r="3" ht="22.25" customHeight="1">
      <c r="A3" s="152">
        <v>1955</v>
      </c>
      <c r="B3" s="146">
        <v>20</v>
      </c>
      <c r="C3" s="83">
        <v>86.90000000000001</v>
      </c>
      <c r="D3" s="84">
        <v>4.345</v>
      </c>
      <c r="E3" s="43"/>
      <c r="F3" s="147">
        <v>1955</v>
      </c>
      <c r="G3" s="146">
        <v>15</v>
      </c>
      <c r="H3" s="83">
        <v>60.7</v>
      </c>
      <c r="I3" s="84">
        <v>4.04666666666667</v>
      </c>
      <c r="J3" s="43"/>
      <c r="K3" s="147">
        <v>1955</v>
      </c>
      <c r="L3" s="146">
        <v>0</v>
      </c>
      <c r="M3" s="83">
        <v>0</v>
      </c>
      <c r="N3" s="86"/>
      <c r="O3" s="148"/>
      <c r="P3" s="149"/>
      <c r="Q3" s="150"/>
      <c r="R3" s="151"/>
      <c r="S3" s="149"/>
      <c r="T3" s="150"/>
      <c r="U3" s="151"/>
      <c r="V3" s="149"/>
      <c r="W3" s="150"/>
    </row>
    <row r="4" ht="21.95" customHeight="1">
      <c r="A4" s="152">
        <v>1956</v>
      </c>
      <c r="B4" s="127">
        <v>28</v>
      </c>
      <c r="C4" s="88">
        <v>129.4</v>
      </c>
      <c r="D4" s="92">
        <v>4.62142857142857</v>
      </c>
      <c r="E4" s="43"/>
      <c r="F4" s="153">
        <v>1956</v>
      </c>
      <c r="G4" s="127">
        <v>16</v>
      </c>
      <c r="H4" s="88">
        <v>64.59999999999999</v>
      </c>
      <c r="I4" s="92">
        <v>4.0375</v>
      </c>
      <c r="J4" s="43"/>
      <c r="K4" s="153">
        <v>1956</v>
      </c>
      <c r="L4" s="127">
        <v>0</v>
      </c>
      <c r="M4" s="88">
        <v>0</v>
      </c>
      <c r="N4" s="94"/>
      <c r="O4" s="154"/>
      <c r="P4" s="155"/>
      <c r="Q4" s="90"/>
      <c r="R4" s="156"/>
      <c r="S4" s="155"/>
      <c r="T4" s="90"/>
      <c r="U4" s="156"/>
      <c r="V4" s="155"/>
      <c r="W4" s="90"/>
    </row>
    <row r="5" ht="21.95" customHeight="1">
      <c r="A5" s="152">
        <v>1957</v>
      </c>
      <c r="B5" s="127">
        <v>38</v>
      </c>
      <c r="C5" s="88">
        <v>154.4</v>
      </c>
      <c r="D5" s="92">
        <v>4.06315789473684</v>
      </c>
      <c r="E5" s="43"/>
      <c r="F5" s="153">
        <v>1957</v>
      </c>
      <c r="G5" s="127">
        <v>24</v>
      </c>
      <c r="H5" s="88">
        <v>80.2</v>
      </c>
      <c r="I5" s="92">
        <v>3.34166666666667</v>
      </c>
      <c r="J5" s="43"/>
      <c r="K5" s="153">
        <v>1957</v>
      </c>
      <c r="L5" s="127">
        <v>6</v>
      </c>
      <c r="M5" s="88">
        <v>10</v>
      </c>
      <c r="N5" s="94">
        <v>1.66666666666667</v>
      </c>
      <c r="O5" s="154"/>
      <c r="P5" s="155"/>
      <c r="Q5" s="90"/>
      <c r="R5" s="156"/>
      <c r="S5" s="155"/>
      <c r="T5" s="90"/>
      <c r="U5" s="156"/>
      <c r="V5" s="155"/>
      <c r="W5" s="90"/>
    </row>
    <row r="6" ht="21.95" customHeight="1">
      <c r="A6" s="152">
        <v>1958</v>
      </c>
      <c r="B6" s="127">
        <v>33</v>
      </c>
      <c r="C6" s="88">
        <v>109.5</v>
      </c>
      <c r="D6" s="92">
        <v>3.31818181818182</v>
      </c>
      <c r="E6" s="43"/>
      <c r="F6" s="153">
        <v>1958</v>
      </c>
      <c r="G6" s="127">
        <v>24</v>
      </c>
      <c r="H6" s="88">
        <v>61.5</v>
      </c>
      <c r="I6" s="92">
        <v>2.5625</v>
      </c>
      <c r="J6" s="43"/>
      <c r="K6" s="153">
        <v>1958</v>
      </c>
      <c r="L6" s="127">
        <v>9</v>
      </c>
      <c r="M6" s="88">
        <v>6.2</v>
      </c>
      <c r="N6" s="94">
        <v>0.688888888888889</v>
      </c>
      <c r="O6" s="154"/>
      <c r="P6" s="155"/>
      <c r="Q6" s="90"/>
      <c r="R6" s="156"/>
      <c r="S6" s="155"/>
      <c r="T6" s="90"/>
      <c r="U6" s="156"/>
      <c r="V6" s="155"/>
      <c r="W6" s="90"/>
    </row>
    <row r="7" ht="21.95" customHeight="1">
      <c r="A7" s="152">
        <v>1959</v>
      </c>
      <c r="B7" s="127">
        <v>27</v>
      </c>
      <c r="C7" s="88">
        <v>119.7</v>
      </c>
      <c r="D7" s="92">
        <v>4.43333333333333</v>
      </c>
      <c r="E7" s="43"/>
      <c r="F7" s="153">
        <v>1959</v>
      </c>
      <c r="G7" s="127">
        <v>13</v>
      </c>
      <c r="H7" s="88">
        <v>44.3</v>
      </c>
      <c r="I7" s="92">
        <v>3.40769230769231</v>
      </c>
      <c r="J7" s="43"/>
      <c r="K7" s="153">
        <v>1959</v>
      </c>
      <c r="L7" s="127">
        <v>3</v>
      </c>
      <c r="M7" s="88">
        <v>5.5</v>
      </c>
      <c r="N7" s="94">
        <v>1.83333333333333</v>
      </c>
      <c r="O7" s="154"/>
      <c r="P7" s="155"/>
      <c r="Q7" s="90"/>
      <c r="R7" s="156"/>
      <c r="S7" s="155"/>
      <c r="T7" s="90"/>
      <c r="U7" s="156"/>
      <c r="V7" s="155"/>
      <c r="W7" s="90"/>
    </row>
    <row r="8" ht="21.95" customHeight="1">
      <c r="A8" s="152">
        <v>1960</v>
      </c>
      <c r="B8" s="127">
        <v>47</v>
      </c>
      <c r="C8" s="88">
        <v>195.2</v>
      </c>
      <c r="D8" s="92">
        <v>4.1531914893617</v>
      </c>
      <c r="E8" s="43"/>
      <c r="F8" s="153">
        <v>1960</v>
      </c>
      <c r="G8" s="127">
        <v>25</v>
      </c>
      <c r="H8" s="88">
        <v>79.2</v>
      </c>
      <c r="I8" s="92">
        <v>3.168</v>
      </c>
      <c r="J8" s="43"/>
      <c r="K8" s="153">
        <v>1960</v>
      </c>
      <c r="L8" s="127">
        <v>9</v>
      </c>
      <c r="M8" s="88">
        <v>16.2</v>
      </c>
      <c r="N8" s="94">
        <v>1.8</v>
      </c>
      <c r="O8" s="154"/>
      <c r="P8" s="155"/>
      <c r="Q8" s="90"/>
      <c r="R8" s="156"/>
      <c r="S8" s="155"/>
      <c r="T8" s="90"/>
      <c r="U8" s="156"/>
      <c r="V8" s="155"/>
      <c r="W8" s="90"/>
    </row>
    <row r="9" ht="21.95" customHeight="1">
      <c r="A9" s="152">
        <v>1961</v>
      </c>
      <c r="B9" s="127">
        <v>39</v>
      </c>
      <c r="C9" s="88">
        <v>135</v>
      </c>
      <c r="D9" s="92">
        <v>3.46153846153846</v>
      </c>
      <c r="E9" s="43"/>
      <c r="F9" s="153">
        <v>1961</v>
      </c>
      <c r="G9" s="127">
        <v>29</v>
      </c>
      <c r="H9" s="88">
        <v>83.2</v>
      </c>
      <c r="I9" s="92">
        <v>2.86896551724138</v>
      </c>
      <c r="J9" s="43"/>
      <c r="K9" s="153">
        <v>1961</v>
      </c>
      <c r="L9" s="127">
        <v>7</v>
      </c>
      <c r="M9" s="88">
        <v>10</v>
      </c>
      <c r="N9" s="94">
        <v>1.42857142857143</v>
      </c>
      <c r="O9" s="154"/>
      <c r="P9" s="155"/>
      <c r="Q9" s="90"/>
      <c r="R9" s="156"/>
      <c r="S9" s="155"/>
      <c r="T9" s="90"/>
      <c r="U9" s="156"/>
      <c r="V9" s="155"/>
      <c r="W9" s="90"/>
    </row>
    <row r="10" ht="21.95" customHeight="1">
      <c r="A10" s="152">
        <v>1962</v>
      </c>
      <c r="B10" s="127">
        <v>15</v>
      </c>
      <c r="C10" s="88">
        <v>76.3</v>
      </c>
      <c r="D10" s="92">
        <v>5.08666666666667</v>
      </c>
      <c r="E10" s="43"/>
      <c r="F10" s="153">
        <v>1962</v>
      </c>
      <c r="G10" s="127">
        <v>5</v>
      </c>
      <c r="H10" s="88">
        <v>21.5</v>
      </c>
      <c r="I10" s="92">
        <v>4.3</v>
      </c>
      <c r="J10" s="43"/>
      <c r="K10" s="153">
        <v>1962</v>
      </c>
      <c r="L10" s="127">
        <v>0</v>
      </c>
      <c r="M10" s="88">
        <v>0</v>
      </c>
      <c r="N10" s="94"/>
      <c r="O10" s="154"/>
      <c r="P10" s="155"/>
      <c r="Q10" s="90"/>
      <c r="R10" s="156"/>
      <c r="S10" s="155"/>
      <c r="T10" s="90"/>
      <c r="U10" s="156"/>
      <c r="V10" s="155"/>
      <c r="W10" s="90"/>
    </row>
    <row r="11" ht="21.95" customHeight="1">
      <c r="A11" s="152">
        <v>1963</v>
      </c>
      <c r="B11" s="127">
        <v>31</v>
      </c>
      <c r="C11" s="88">
        <v>123.9</v>
      </c>
      <c r="D11" s="92">
        <v>3.99677419354839</v>
      </c>
      <c r="E11" s="43"/>
      <c r="F11" s="153">
        <v>1963</v>
      </c>
      <c r="G11" s="127">
        <v>18</v>
      </c>
      <c r="H11" s="88">
        <v>54.7</v>
      </c>
      <c r="I11" s="92">
        <v>3.03888888888889</v>
      </c>
      <c r="J11" s="43"/>
      <c r="K11" s="153">
        <v>1963</v>
      </c>
      <c r="L11" s="127">
        <v>9</v>
      </c>
      <c r="M11" s="88">
        <v>18.8</v>
      </c>
      <c r="N11" s="94">
        <v>2.08888888888889</v>
      </c>
      <c r="O11" s="154"/>
      <c r="P11" s="155"/>
      <c r="Q11" s="90"/>
      <c r="R11" s="156"/>
      <c r="S11" s="155"/>
      <c r="T11" s="90"/>
      <c r="U11" s="156"/>
      <c r="V11" s="155"/>
      <c r="W11" s="90"/>
    </row>
    <row r="12" ht="21.95" customHeight="1">
      <c r="A12" s="152">
        <v>1964</v>
      </c>
      <c r="B12" s="127">
        <v>35</v>
      </c>
      <c r="C12" s="88">
        <v>134.6</v>
      </c>
      <c r="D12" s="92">
        <v>3.84571428571429</v>
      </c>
      <c r="E12" s="43"/>
      <c r="F12" s="153">
        <v>1964</v>
      </c>
      <c r="G12" s="127">
        <v>25</v>
      </c>
      <c r="H12" s="88">
        <v>82.5</v>
      </c>
      <c r="I12" s="92">
        <v>3.3</v>
      </c>
      <c r="J12" s="43"/>
      <c r="K12" s="153">
        <v>1964</v>
      </c>
      <c r="L12" s="127">
        <v>5</v>
      </c>
      <c r="M12" s="88">
        <v>7.7</v>
      </c>
      <c r="N12" s="94">
        <v>1.54</v>
      </c>
      <c r="O12" s="154"/>
      <c r="P12" s="155"/>
      <c r="Q12" s="90"/>
      <c r="R12" s="156"/>
      <c r="S12" s="155"/>
      <c r="T12" s="90"/>
      <c r="U12" s="156"/>
      <c r="V12" s="155"/>
      <c r="W12" s="90"/>
    </row>
    <row r="13" ht="21.95" customHeight="1">
      <c r="A13" s="152">
        <v>1965</v>
      </c>
      <c r="B13" s="127">
        <v>40</v>
      </c>
      <c r="C13" s="88">
        <v>125.8</v>
      </c>
      <c r="D13" s="92">
        <v>3.145</v>
      </c>
      <c r="E13" s="43"/>
      <c r="F13" s="153">
        <v>1965</v>
      </c>
      <c r="G13" s="127">
        <v>27</v>
      </c>
      <c r="H13" s="88">
        <v>55.9</v>
      </c>
      <c r="I13" s="92">
        <v>2.07037037037037</v>
      </c>
      <c r="J13" s="43"/>
      <c r="K13" s="153">
        <v>1965</v>
      </c>
      <c r="L13" s="127">
        <v>15</v>
      </c>
      <c r="M13" s="88">
        <v>14.3</v>
      </c>
      <c r="N13" s="94">
        <v>0.953333333333333</v>
      </c>
      <c r="O13" s="154"/>
      <c r="P13" s="155"/>
      <c r="Q13" s="90"/>
      <c r="R13" s="156"/>
      <c r="S13" s="155"/>
      <c r="T13" s="90"/>
      <c r="U13" s="156"/>
      <c r="V13" s="155"/>
      <c r="W13" s="90"/>
    </row>
    <row r="14" ht="21.95" customHeight="1">
      <c r="A14" s="152">
        <v>1966</v>
      </c>
      <c r="B14" s="127">
        <v>48</v>
      </c>
      <c r="C14" s="88">
        <v>230</v>
      </c>
      <c r="D14" s="92">
        <v>4.79166666666667</v>
      </c>
      <c r="E14" s="43"/>
      <c r="F14" s="153">
        <v>1966</v>
      </c>
      <c r="G14" s="127">
        <v>17</v>
      </c>
      <c r="H14" s="88">
        <v>64.8</v>
      </c>
      <c r="I14" s="92">
        <v>3.81176470588235</v>
      </c>
      <c r="J14" s="43"/>
      <c r="K14" s="153">
        <v>1966</v>
      </c>
      <c r="L14" s="127">
        <v>1</v>
      </c>
      <c r="M14" s="88">
        <v>1.7</v>
      </c>
      <c r="N14" s="94">
        <v>1.7</v>
      </c>
      <c r="O14" s="154"/>
      <c r="P14" s="155"/>
      <c r="Q14" s="90"/>
      <c r="R14" s="156"/>
      <c r="S14" s="155"/>
      <c r="T14" s="90"/>
      <c r="U14" s="156"/>
      <c r="V14" s="155"/>
      <c r="W14" s="90"/>
    </row>
    <row r="15" ht="21.95" customHeight="1">
      <c r="A15" s="152">
        <v>1967</v>
      </c>
      <c r="B15" s="127">
        <v>43</v>
      </c>
      <c r="C15" s="88">
        <v>173.1</v>
      </c>
      <c r="D15" s="92">
        <v>4.02558139534884</v>
      </c>
      <c r="E15" s="43"/>
      <c r="F15" s="153">
        <v>1967</v>
      </c>
      <c r="G15" s="127">
        <v>26</v>
      </c>
      <c r="H15" s="88">
        <v>85.7</v>
      </c>
      <c r="I15" s="92">
        <v>3.29615384615385</v>
      </c>
      <c r="J15" s="43"/>
      <c r="K15" s="153">
        <v>1967</v>
      </c>
      <c r="L15" s="127">
        <v>6</v>
      </c>
      <c r="M15" s="88">
        <v>12.2</v>
      </c>
      <c r="N15" s="94">
        <v>2.03333333333333</v>
      </c>
      <c r="O15" s="154"/>
      <c r="P15" s="155"/>
      <c r="Q15" s="90"/>
      <c r="R15" s="156"/>
      <c r="S15" s="155"/>
      <c r="T15" s="90"/>
      <c r="U15" s="156"/>
      <c r="V15" s="155"/>
      <c r="W15" s="90"/>
    </row>
    <row r="16" ht="21.95" customHeight="1">
      <c r="A16" s="152">
        <v>1968</v>
      </c>
      <c r="B16" s="127">
        <v>36</v>
      </c>
      <c r="C16" s="88">
        <v>145.8</v>
      </c>
      <c r="D16" s="92">
        <v>4.05</v>
      </c>
      <c r="E16" s="43"/>
      <c r="F16" s="153">
        <v>1968</v>
      </c>
      <c r="G16" s="127">
        <v>21</v>
      </c>
      <c r="H16" s="88">
        <v>64.8</v>
      </c>
      <c r="I16" s="92">
        <v>3.08571428571429</v>
      </c>
      <c r="J16" s="43"/>
      <c r="K16" s="153">
        <v>1968</v>
      </c>
      <c r="L16" s="127">
        <v>8</v>
      </c>
      <c r="M16" s="88">
        <v>13.9</v>
      </c>
      <c r="N16" s="94">
        <v>1.7375</v>
      </c>
      <c r="O16" s="154"/>
      <c r="P16" s="155"/>
      <c r="Q16" s="90"/>
      <c r="R16" s="156"/>
      <c r="S16" s="155"/>
      <c r="T16" s="90"/>
      <c r="U16" s="156"/>
      <c r="V16" s="155"/>
      <c r="W16" s="90"/>
    </row>
    <row r="17" ht="21.95" customHeight="1">
      <c r="A17" s="152">
        <v>1969</v>
      </c>
      <c r="B17" s="127">
        <v>39</v>
      </c>
      <c r="C17" s="88">
        <v>172.3</v>
      </c>
      <c r="D17" s="92">
        <v>4.41794871794872</v>
      </c>
      <c r="E17" s="43"/>
      <c r="F17" s="153">
        <v>1969</v>
      </c>
      <c r="G17" s="127">
        <v>18</v>
      </c>
      <c r="H17" s="88">
        <v>61.9</v>
      </c>
      <c r="I17" s="92">
        <v>3.43888888888889</v>
      </c>
      <c r="J17" s="43"/>
      <c r="K17" s="153">
        <v>1969</v>
      </c>
      <c r="L17" s="127">
        <v>3</v>
      </c>
      <c r="M17" s="88">
        <v>5</v>
      </c>
      <c r="N17" s="94">
        <v>1.66666666666667</v>
      </c>
      <c r="O17" s="154"/>
      <c r="P17" s="155"/>
      <c r="Q17" s="90"/>
      <c r="R17" s="156"/>
      <c r="S17" s="155"/>
      <c r="T17" s="90"/>
      <c r="U17" s="156"/>
      <c r="V17" s="155"/>
      <c r="W17" s="90"/>
    </row>
    <row r="18" ht="21.95" customHeight="1">
      <c r="A18" s="152">
        <v>1970</v>
      </c>
      <c r="B18" s="127">
        <v>56</v>
      </c>
      <c r="C18" s="88">
        <v>214.8</v>
      </c>
      <c r="D18" s="92">
        <v>3.83571428571429</v>
      </c>
      <c r="E18" s="43"/>
      <c r="F18" s="153">
        <v>1970</v>
      </c>
      <c r="G18" s="127">
        <v>36</v>
      </c>
      <c r="H18" s="88">
        <v>113.7</v>
      </c>
      <c r="I18" s="92">
        <v>3.15833333333333</v>
      </c>
      <c r="J18" s="43"/>
      <c r="K18" s="153">
        <v>1970</v>
      </c>
      <c r="L18" s="127">
        <v>5</v>
      </c>
      <c r="M18" s="88">
        <v>5.9</v>
      </c>
      <c r="N18" s="94">
        <v>1.18</v>
      </c>
      <c r="O18" s="154"/>
      <c r="P18" s="155"/>
      <c r="Q18" s="90"/>
      <c r="R18" s="156"/>
      <c r="S18" s="155"/>
      <c r="T18" s="90"/>
      <c r="U18" s="156"/>
      <c r="V18" s="155"/>
      <c r="W18" s="90"/>
    </row>
    <row r="19" ht="21.95" customHeight="1">
      <c r="A19" s="152">
        <v>1971</v>
      </c>
      <c r="B19" s="127">
        <v>51</v>
      </c>
      <c r="C19" s="88">
        <v>186.2</v>
      </c>
      <c r="D19" s="92">
        <v>3.65098039215686</v>
      </c>
      <c r="E19" s="43"/>
      <c r="F19" s="153">
        <v>1971</v>
      </c>
      <c r="G19" s="127">
        <v>36</v>
      </c>
      <c r="H19" s="88">
        <v>105.8</v>
      </c>
      <c r="I19" s="92">
        <v>2.93888888888889</v>
      </c>
      <c r="J19" s="43"/>
      <c r="K19" s="153">
        <v>1971</v>
      </c>
      <c r="L19" s="127">
        <v>7</v>
      </c>
      <c r="M19" s="88">
        <v>8.699999999999999</v>
      </c>
      <c r="N19" s="94">
        <v>1.24285714285714</v>
      </c>
      <c r="O19" s="154"/>
      <c r="P19" s="155"/>
      <c r="Q19" s="90"/>
      <c r="R19" s="156"/>
      <c r="S19" s="155"/>
      <c r="T19" s="90"/>
      <c r="U19" s="156"/>
      <c r="V19" s="155"/>
      <c r="W19" s="90"/>
    </row>
    <row r="20" ht="21.95" customHeight="1">
      <c r="A20" s="152">
        <v>1972</v>
      </c>
      <c r="B20" s="127">
        <v>31</v>
      </c>
      <c r="C20" s="88">
        <v>129</v>
      </c>
      <c r="D20" s="92">
        <v>4.16129032258065</v>
      </c>
      <c r="E20" s="43"/>
      <c r="F20" s="153">
        <v>1972</v>
      </c>
      <c r="G20" s="127">
        <v>18</v>
      </c>
      <c r="H20" s="88">
        <v>60.4</v>
      </c>
      <c r="I20" s="92">
        <v>3.35555555555556</v>
      </c>
      <c r="J20" s="43"/>
      <c r="K20" s="153">
        <v>1972</v>
      </c>
      <c r="L20" s="127">
        <v>2</v>
      </c>
      <c r="M20" s="88">
        <v>3.4</v>
      </c>
      <c r="N20" s="94">
        <v>1.7</v>
      </c>
      <c r="O20" s="154"/>
      <c r="P20" s="155"/>
      <c r="Q20" s="90"/>
      <c r="R20" s="156"/>
      <c r="S20" s="155"/>
      <c r="T20" s="90"/>
      <c r="U20" s="156"/>
      <c r="V20" s="155"/>
      <c r="W20" s="90"/>
    </row>
    <row r="21" ht="21.95" customHeight="1">
      <c r="A21" s="152">
        <v>1973</v>
      </c>
      <c r="B21" s="127">
        <v>12</v>
      </c>
      <c r="C21" s="88">
        <v>59</v>
      </c>
      <c r="D21" s="92">
        <v>4.91666666666667</v>
      </c>
      <c r="E21" s="43"/>
      <c r="F21" s="153">
        <v>1973</v>
      </c>
      <c r="G21" s="127">
        <v>2</v>
      </c>
      <c r="H21" s="88">
        <v>7.5</v>
      </c>
      <c r="I21" s="92">
        <v>3.75</v>
      </c>
      <c r="J21" s="43"/>
      <c r="K21" s="153">
        <v>1973</v>
      </c>
      <c r="L21" s="127">
        <v>0</v>
      </c>
      <c r="M21" s="88">
        <v>0</v>
      </c>
      <c r="N21" s="94"/>
      <c r="O21" s="154"/>
      <c r="P21" s="155"/>
      <c r="Q21" s="90"/>
      <c r="R21" s="156"/>
      <c r="S21" s="155"/>
      <c r="T21" s="90"/>
      <c r="U21" s="156"/>
      <c r="V21" s="155"/>
      <c r="W21" s="90"/>
    </row>
    <row r="22" ht="21.95" customHeight="1">
      <c r="A22" s="152">
        <v>1974</v>
      </c>
      <c r="B22" s="127">
        <v>29</v>
      </c>
      <c r="C22" s="88">
        <v>135.5</v>
      </c>
      <c r="D22" s="92">
        <v>4.67241379310345</v>
      </c>
      <c r="E22" s="43"/>
      <c r="F22" s="153">
        <v>1974</v>
      </c>
      <c r="G22" s="127">
        <v>9</v>
      </c>
      <c r="H22" s="88">
        <v>30.5</v>
      </c>
      <c r="I22" s="92">
        <v>3.38888888888889</v>
      </c>
      <c r="J22" s="43"/>
      <c r="K22" s="153">
        <v>1974</v>
      </c>
      <c r="L22" s="127">
        <v>0</v>
      </c>
      <c r="M22" s="88">
        <v>0</v>
      </c>
      <c r="N22" s="94"/>
      <c r="O22" s="154"/>
      <c r="P22" s="155"/>
      <c r="Q22" s="90"/>
      <c r="R22" s="156"/>
      <c r="S22" s="155"/>
      <c r="T22" s="90"/>
      <c r="U22" s="156"/>
      <c r="V22" s="155"/>
      <c r="W22" s="90"/>
    </row>
    <row r="23" ht="21.95" customHeight="1">
      <c r="A23" s="152">
        <v>1975</v>
      </c>
      <c r="B23" s="127">
        <v>34</v>
      </c>
      <c r="C23" s="88">
        <v>156.1</v>
      </c>
      <c r="D23" s="92">
        <v>4.59117647058824</v>
      </c>
      <c r="E23" s="43"/>
      <c r="F23" s="153">
        <v>1975</v>
      </c>
      <c r="G23" s="127">
        <v>12</v>
      </c>
      <c r="H23" s="88">
        <v>40.1</v>
      </c>
      <c r="I23" s="92">
        <v>3.34166666666667</v>
      </c>
      <c r="J23" s="43"/>
      <c r="K23" s="153">
        <v>1975</v>
      </c>
      <c r="L23" s="127">
        <v>2</v>
      </c>
      <c r="M23" s="88">
        <v>3.6</v>
      </c>
      <c r="N23" s="94">
        <v>1.8</v>
      </c>
      <c r="O23" s="154"/>
      <c r="P23" s="155"/>
      <c r="Q23" s="90"/>
      <c r="R23" s="156"/>
      <c r="S23" s="155"/>
      <c r="T23" s="90"/>
      <c r="U23" s="156"/>
      <c r="V23" s="155"/>
      <c r="W23" s="90"/>
    </row>
    <row r="24" ht="21.95" customHeight="1">
      <c r="A24" s="152">
        <v>1976</v>
      </c>
      <c r="B24" s="127">
        <v>64</v>
      </c>
      <c r="C24" s="88">
        <v>255.6</v>
      </c>
      <c r="D24" s="92">
        <v>3.99375</v>
      </c>
      <c r="E24" s="43"/>
      <c r="F24" s="153">
        <v>1976</v>
      </c>
      <c r="G24" s="127">
        <v>38</v>
      </c>
      <c r="H24" s="88">
        <v>119</v>
      </c>
      <c r="I24" s="92">
        <v>3.13157894736842</v>
      </c>
      <c r="J24" s="43"/>
      <c r="K24" s="153">
        <v>1976</v>
      </c>
      <c r="L24" s="127">
        <v>9</v>
      </c>
      <c r="M24" s="88">
        <v>15.5</v>
      </c>
      <c r="N24" s="94">
        <v>1.72222222222222</v>
      </c>
      <c r="O24" s="154"/>
      <c r="P24" s="155"/>
      <c r="Q24" s="90"/>
      <c r="R24" s="156"/>
      <c r="S24" s="155"/>
      <c r="T24" s="90"/>
      <c r="U24" s="156"/>
      <c r="V24" s="155"/>
      <c r="W24" s="90"/>
    </row>
    <row r="25" ht="21.95" customHeight="1">
      <c r="A25" s="152">
        <v>1977</v>
      </c>
      <c r="B25" s="127">
        <v>51</v>
      </c>
      <c r="C25" s="88">
        <v>212.2</v>
      </c>
      <c r="D25" s="92">
        <v>4.16078431372549</v>
      </c>
      <c r="E25" s="43"/>
      <c r="F25" s="153">
        <v>1977</v>
      </c>
      <c r="G25" s="127">
        <v>26</v>
      </c>
      <c r="H25" s="88">
        <v>82.90000000000001</v>
      </c>
      <c r="I25" s="92">
        <v>3.18846153846154</v>
      </c>
      <c r="J25" s="43"/>
      <c r="K25" s="153">
        <v>1977</v>
      </c>
      <c r="L25" s="127">
        <v>6</v>
      </c>
      <c r="M25" s="88">
        <v>10</v>
      </c>
      <c r="N25" s="94">
        <v>1.66666666666667</v>
      </c>
      <c r="O25" s="154"/>
      <c r="P25" s="155"/>
      <c r="Q25" s="90"/>
      <c r="R25" s="156"/>
      <c r="S25" s="155"/>
      <c r="T25" s="90"/>
      <c r="U25" s="156"/>
      <c r="V25" s="155"/>
      <c r="W25" s="90"/>
    </row>
    <row r="26" ht="21.95" customHeight="1">
      <c r="A26" s="152">
        <v>1978</v>
      </c>
      <c r="B26" s="127">
        <v>33</v>
      </c>
      <c r="C26" s="88">
        <v>158.1</v>
      </c>
      <c r="D26" s="92">
        <v>4.79090909090909</v>
      </c>
      <c r="E26" s="43"/>
      <c r="F26" s="153">
        <v>1978</v>
      </c>
      <c r="G26" s="127">
        <v>10</v>
      </c>
      <c r="H26" s="88">
        <v>33.4</v>
      </c>
      <c r="I26" s="92">
        <v>3.34</v>
      </c>
      <c r="J26" s="43"/>
      <c r="K26" s="153">
        <v>1978</v>
      </c>
      <c r="L26" s="127">
        <v>1</v>
      </c>
      <c r="M26" s="88">
        <v>1.4</v>
      </c>
      <c r="N26" s="94">
        <v>1.4</v>
      </c>
      <c r="O26" s="154"/>
      <c r="P26" s="155"/>
      <c r="Q26" s="90"/>
      <c r="R26" s="156"/>
      <c r="S26" s="155"/>
      <c r="T26" s="90"/>
      <c r="U26" s="156"/>
      <c r="V26" s="155"/>
      <c r="W26" s="90"/>
    </row>
    <row r="27" ht="21.95" customHeight="1">
      <c r="A27" s="152">
        <v>1979</v>
      </c>
      <c r="B27" s="127">
        <v>35</v>
      </c>
      <c r="C27" s="88">
        <v>169.6</v>
      </c>
      <c r="D27" s="92">
        <v>4.84571428571429</v>
      </c>
      <c r="E27" s="43"/>
      <c r="F27" s="153">
        <v>1979</v>
      </c>
      <c r="G27" s="127">
        <v>11</v>
      </c>
      <c r="H27" s="88">
        <v>36.7</v>
      </c>
      <c r="I27" s="92">
        <v>3.33636363636364</v>
      </c>
      <c r="J27" s="43"/>
      <c r="K27" s="153">
        <v>1979</v>
      </c>
      <c r="L27" s="127">
        <v>2</v>
      </c>
      <c r="M27" s="88">
        <v>4.6</v>
      </c>
      <c r="N27" s="94">
        <v>2.3</v>
      </c>
      <c r="O27" s="154"/>
      <c r="P27" s="155"/>
      <c r="Q27" s="90"/>
      <c r="R27" s="156"/>
      <c r="S27" s="155"/>
      <c r="T27" s="90"/>
      <c r="U27" s="156"/>
      <c r="V27" s="155"/>
      <c r="W27" s="90"/>
    </row>
    <row r="28" ht="21.95" customHeight="1">
      <c r="A28" s="152">
        <v>1980</v>
      </c>
      <c r="B28" s="127">
        <v>32</v>
      </c>
      <c r="C28" s="88">
        <v>151.4</v>
      </c>
      <c r="D28" s="92">
        <v>4.73125</v>
      </c>
      <c r="E28" s="43"/>
      <c r="F28" s="153">
        <v>1980</v>
      </c>
      <c r="G28" s="127">
        <v>8</v>
      </c>
      <c r="H28" s="88">
        <v>25.8</v>
      </c>
      <c r="I28" s="92">
        <v>3.225</v>
      </c>
      <c r="J28" s="43"/>
      <c r="K28" s="153">
        <v>1980</v>
      </c>
      <c r="L28" s="127">
        <v>0</v>
      </c>
      <c r="M28" s="88">
        <v>0</v>
      </c>
      <c r="N28" s="94"/>
      <c r="O28" s="154"/>
      <c r="P28" s="155"/>
      <c r="Q28" s="90"/>
      <c r="R28" s="156"/>
      <c r="S28" s="155"/>
      <c r="T28" s="90"/>
      <c r="U28" s="156"/>
      <c r="V28" s="155"/>
      <c r="W28" s="90"/>
    </row>
    <row r="29" ht="21.95" customHeight="1">
      <c r="A29" s="152">
        <v>1981</v>
      </c>
      <c r="B29" s="127">
        <v>33</v>
      </c>
      <c r="C29" s="88">
        <v>158.7</v>
      </c>
      <c r="D29" s="92">
        <v>4.80909090909091</v>
      </c>
      <c r="E29" s="43"/>
      <c r="F29" s="153">
        <v>1981</v>
      </c>
      <c r="G29" s="127">
        <v>9</v>
      </c>
      <c r="H29" s="88">
        <v>30.8</v>
      </c>
      <c r="I29" s="92">
        <v>3.42222222222222</v>
      </c>
      <c r="J29" s="43"/>
      <c r="K29" s="153">
        <v>1981</v>
      </c>
      <c r="L29" s="127">
        <v>0</v>
      </c>
      <c r="M29" s="88">
        <v>0</v>
      </c>
      <c r="N29" s="94"/>
      <c r="O29" t="s" s="136">
        <v>107</v>
      </c>
      <c r="P29" s="155">
        <f>AVERAGE(B29:B48)</f>
        <v>36.9</v>
      </c>
      <c r="Q29" s="90">
        <f>AVERAGE(D29:D48)</f>
        <v>4.31042635728394</v>
      </c>
      <c r="R29" t="s" s="139">
        <v>107</v>
      </c>
      <c r="S29" s="155">
        <f>AVERAGE(G29:G48)</f>
        <v>18.4</v>
      </c>
      <c r="T29" s="90">
        <f>AVERAGE(I29:I48)</f>
        <v>3.27668383130883</v>
      </c>
      <c r="U29" t="s" s="139">
        <v>107</v>
      </c>
      <c r="V29" s="155">
        <f>AVERAGE(L29:L48)</f>
        <v>3.95</v>
      </c>
      <c r="W29" s="90">
        <f>AVERAGE(N29:N48)</f>
        <v>1.8899883286648</v>
      </c>
    </row>
    <row r="30" ht="21.95" customHeight="1">
      <c r="A30" s="152">
        <v>1982</v>
      </c>
      <c r="B30" s="127">
        <v>58</v>
      </c>
      <c r="C30" s="88">
        <v>227.1</v>
      </c>
      <c r="D30" s="92">
        <v>3.91551724137931</v>
      </c>
      <c r="E30" s="43"/>
      <c r="F30" s="153">
        <v>1982</v>
      </c>
      <c r="G30" s="127">
        <v>34</v>
      </c>
      <c r="H30" s="88">
        <v>102.5</v>
      </c>
      <c r="I30" s="92">
        <v>3.01470588235294</v>
      </c>
      <c r="J30" s="43"/>
      <c r="K30" s="153">
        <v>1982</v>
      </c>
      <c r="L30" s="127">
        <v>9</v>
      </c>
      <c r="M30" s="88">
        <v>13.9</v>
      </c>
      <c r="N30" s="94">
        <v>1.54444444444444</v>
      </c>
      <c r="O30" t="s" s="136">
        <v>108</v>
      </c>
      <c r="P30" s="155">
        <f>AVERAGE(B30:B48)</f>
        <v>37.1052631578947</v>
      </c>
      <c r="Q30" s="90">
        <f>AVERAGE(D30:D48)</f>
        <v>4.28418085455726</v>
      </c>
      <c r="R30" t="s" s="139">
        <v>108</v>
      </c>
      <c r="S30" s="155">
        <f>AVERAGE(G30:G48)</f>
        <v>18.8947368421053</v>
      </c>
      <c r="T30" s="90">
        <f>AVERAGE(I30:I48)</f>
        <v>3.2690239159976</v>
      </c>
      <c r="U30" t="s" s="139">
        <v>108</v>
      </c>
      <c r="V30" s="155">
        <f>AVERAGE(L30:L48)</f>
        <v>4.15789473684211</v>
      </c>
      <c r="W30" s="90">
        <f>AVERAGE(N30:N48)</f>
        <v>1.8899883286648</v>
      </c>
    </row>
    <row r="31" ht="21.95" customHeight="1">
      <c r="A31" s="152">
        <v>1983</v>
      </c>
      <c r="B31" s="127">
        <v>37</v>
      </c>
      <c r="C31" s="88">
        <v>137.5</v>
      </c>
      <c r="D31" s="92">
        <v>3.71621621621622</v>
      </c>
      <c r="E31" s="43"/>
      <c r="F31" s="153">
        <v>1983</v>
      </c>
      <c r="G31" s="127">
        <v>25</v>
      </c>
      <c r="H31" s="88">
        <v>72</v>
      </c>
      <c r="I31" s="92">
        <v>2.88</v>
      </c>
      <c r="J31" s="43"/>
      <c r="K31" s="153">
        <v>1983</v>
      </c>
      <c r="L31" s="127">
        <v>7</v>
      </c>
      <c r="M31" s="88">
        <v>7.5</v>
      </c>
      <c r="N31" s="94">
        <v>1.07142857142857</v>
      </c>
      <c r="O31" t="s" s="136">
        <v>109</v>
      </c>
      <c r="P31" s="155">
        <f>AVERAGE(B31:B48)</f>
        <v>35.9444444444444</v>
      </c>
      <c r="Q31" s="90">
        <f>AVERAGE(D31:D48)</f>
        <v>4.30466216640048</v>
      </c>
      <c r="R31" t="s" s="139">
        <v>109</v>
      </c>
      <c r="S31" s="155">
        <f>AVERAGE(G31:G48)</f>
        <v>18.0555555555556</v>
      </c>
      <c r="T31" s="90">
        <f>AVERAGE(I31:I48)</f>
        <v>3.28315269564453</v>
      </c>
      <c r="U31" t="s" s="139">
        <v>109</v>
      </c>
      <c r="V31" s="155">
        <f>AVERAGE(L31:L48)</f>
        <v>3.88888888888889</v>
      </c>
      <c r="W31" s="90">
        <f>AVERAGE(N31:N48)</f>
        <v>1.91158482142857</v>
      </c>
    </row>
    <row r="32" ht="21.95" customHeight="1">
      <c r="A32" s="152">
        <v>1984</v>
      </c>
      <c r="B32" s="127">
        <v>49</v>
      </c>
      <c r="C32" s="88">
        <v>198.3</v>
      </c>
      <c r="D32" s="92">
        <v>4.0469387755102</v>
      </c>
      <c r="E32" s="43"/>
      <c r="F32" s="153">
        <v>1984</v>
      </c>
      <c r="G32" s="127">
        <v>26</v>
      </c>
      <c r="H32" s="88">
        <v>77.5</v>
      </c>
      <c r="I32" s="92">
        <v>2.98076923076923</v>
      </c>
      <c r="J32" s="43"/>
      <c r="K32" s="153">
        <v>1984</v>
      </c>
      <c r="L32" s="127">
        <v>8</v>
      </c>
      <c r="M32" s="88">
        <v>13.9</v>
      </c>
      <c r="N32" s="94">
        <v>1.7375</v>
      </c>
      <c r="O32" t="s" s="136">
        <v>110</v>
      </c>
      <c r="P32" s="155">
        <f>AVERAGE(B32:B48)</f>
        <v>35.8823529411765</v>
      </c>
      <c r="Q32" s="90">
        <f>AVERAGE(D32:D48)</f>
        <v>4.33927663405838</v>
      </c>
      <c r="R32" t="s" s="139">
        <v>110</v>
      </c>
      <c r="S32" s="155">
        <f>AVERAGE(G32:G48)</f>
        <v>17.6470588235294</v>
      </c>
      <c r="T32" s="90">
        <f>AVERAGE(I32:I48)</f>
        <v>3.3068675600942</v>
      </c>
      <c r="U32" t="s" s="139">
        <v>110</v>
      </c>
      <c r="V32" s="155">
        <f>AVERAGE(L32:L48)</f>
        <v>3.70588235294118</v>
      </c>
      <c r="W32" s="90">
        <f>AVERAGE(N32:N48)</f>
        <v>1.96759523809524</v>
      </c>
    </row>
    <row r="33" ht="21.95" customHeight="1">
      <c r="A33" s="152">
        <v>1985</v>
      </c>
      <c r="B33" s="127">
        <v>42</v>
      </c>
      <c r="C33" s="88">
        <v>169.7</v>
      </c>
      <c r="D33" s="92">
        <v>4.04047619047619</v>
      </c>
      <c r="E33" s="43"/>
      <c r="F33" s="153">
        <v>1985</v>
      </c>
      <c r="G33" s="127">
        <v>24</v>
      </c>
      <c r="H33" s="88">
        <v>74.5</v>
      </c>
      <c r="I33" s="92">
        <v>3.10416666666667</v>
      </c>
      <c r="J33" s="43"/>
      <c r="K33" s="153">
        <v>1985</v>
      </c>
      <c r="L33" s="127">
        <v>7</v>
      </c>
      <c r="M33" s="88">
        <v>13.1</v>
      </c>
      <c r="N33" s="94">
        <v>1.87142857142857</v>
      </c>
      <c r="O33" t="s" s="136">
        <v>111</v>
      </c>
      <c r="P33" s="155">
        <f>AVERAGE(B33:B48)</f>
        <v>35.0625</v>
      </c>
      <c r="Q33" s="90">
        <f>AVERAGE(D33:D48)</f>
        <v>4.35754775021764</v>
      </c>
      <c r="R33" t="s" s="139">
        <v>111</v>
      </c>
      <c r="S33" s="155">
        <f>AVERAGE(G33:G48)</f>
        <v>17.125</v>
      </c>
      <c r="T33" s="90">
        <f>AVERAGE(I33:I48)</f>
        <v>3.32724870567702</v>
      </c>
      <c r="U33" t="s" s="139">
        <v>111</v>
      </c>
      <c r="V33" s="155">
        <f>AVERAGE(L33:L48)</f>
        <v>3.4375</v>
      </c>
      <c r="W33" s="90">
        <f>AVERAGE(N33:N48)</f>
        <v>1.9840306122449</v>
      </c>
    </row>
    <row r="34" ht="21.95" customHeight="1">
      <c r="A34" s="152">
        <v>1986</v>
      </c>
      <c r="B34" s="127">
        <v>28</v>
      </c>
      <c r="C34" s="88">
        <v>127.3</v>
      </c>
      <c r="D34" s="92">
        <v>4.54642857142857</v>
      </c>
      <c r="E34" s="43"/>
      <c r="F34" s="153">
        <v>1986</v>
      </c>
      <c r="G34" s="127">
        <v>11</v>
      </c>
      <c r="H34" s="88">
        <v>38.7</v>
      </c>
      <c r="I34" s="92">
        <v>3.51818181818182</v>
      </c>
      <c r="J34" s="43"/>
      <c r="K34" s="153">
        <v>1986</v>
      </c>
      <c r="L34" s="127">
        <v>1</v>
      </c>
      <c r="M34" s="88">
        <v>1.7</v>
      </c>
      <c r="N34" s="94">
        <v>1.7</v>
      </c>
      <c r="O34" t="s" s="136">
        <v>112</v>
      </c>
      <c r="P34" s="155">
        <f>AVERAGE(B34:B48)</f>
        <v>34.6</v>
      </c>
      <c r="Q34" s="90">
        <f>AVERAGE(D34:D48)</f>
        <v>4.3786858542004</v>
      </c>
      <c r="R34" t="s" s="139">
        <v>112</v>
      </c>
      <c r="S34" s="155">
        <f>AVERAGE(G34:G48)</f>
        <v>16.6666666666667</v>
      </c>
      <c r="T34" s="90">
        <f>AVERAGE(I34:I48)</f>
        <v>3.34212084161104</v>
      </c>
      <c r="U34" t="s" s="139">
        <v>112</v>
      </c>
      <c r="V34" s="155">
        <f>AVERAGE(L34:L48)</f>
        <v>3.2</v>
      </c>
      <c r="W34" s="90">
        <f>AVERAGE(N34:N48)</f>
        <v>1.99269230769231</v>
      </c>
    </row>
    <row r="35" ht="21.95" customHeight="1">
      <c r="A35" s="152">
        <v>1987</v>
      </c>
      <c r="B35" s="127">
        <v>41</v>
      </c>
      <c r="C35" s="88">
        <v>177.6</v>
      </c>
      <c r="D35" s="92">
        <v>4.33170731707317</v>
      </c>
      <c r="E35" s="43"/>
      <c r="F35" s="153">
        <v>1987</v>
      </c>
      <c r="G35" s="127">
        <v>17</v>
      </c>
      <c r="H35" s="88">
        <v>56.7</v>
      </c>
      <c r="I35" s="92">
        <v>3.33529411764706</v>
      </c>
      <c r="J35" s="43"/>
      <c r="K35" s="153">
        <v>1987</v>
      </c>
      <c r="L35" s="127">
        <v>0</v>
      </c>
      <c r="M35" s="88">
        <v>0</v>
      </c>
      <c r="N35" s="94"/>
      <c r="O35" t="s" s="136">
        <v>113</v>
      </c>
      <c r="P35" s="155">
        <f>AVERAGE(B35:B48)</f>
        <v>35.0714285714286</v>
      </c>
      <c r="Q35" s="90">
        <f>AVERAGE(D35:D48)</f>
        <v>4.36670423154125</v>
      </c>
      <c r="R35" t="s" s="139">
        <v>113</v>
      </c>
      <c r="S35" s="155">
        <f>AVERAGE(G35:G48)</f>
        <v>17.0714285714286</v>
      </c>
      <c r="T35" s="90">
        <f>AVERAGE(I35:I48)</f>
        <v>3.32954505757027</v>
      </c>
      <c r="U35" t="s" s="139">
        <v>113</v>
      </c>
      <c r="V35" s="155">
        <f>AVERAGE(L35:L48)</f>
        <v>3.35714285714286</v>
      </c>
      <c r="W35" s="90">
        <f>AVERAGE(N35:N48)</f>
        <v>2.01708333333333</v>
      </c>
    </row>
    <row r="36" ht="21.95" customHeight="1">
      <c r="A36" s="152">
        <v>1988</v>
      </c>
      <c r="B36" s="127">
        <v>21</v>
      </c>
      <c r="C36" s="88">
        <v>97.59999999999999</v>
      </c>
      <c r="D36" s="92">
        <v>4.64761904761905</v>
      </c>
      <c r="E36" s="43"/>
      <c r="F36" s="153">
        <v>1988</v>
      </c>
      <c r="G36" s="127">
        <v>7</v>
      </c>
      <c r="H36" s="88">
        <v>23.6</v>
      </c>
      <c r="I36" s="92">
        <v>3.37142857142857</v>
      </c>
      <c r="J36" s="43"/>
      <c r="K36" s="153">
        <v>1988</v>
      </c>
      <c r="L36" s="127">
        <v>1</v>
      </c>
      <c r="M36" s="88">
        <v>2.3</v>
      </c>
      <c r="N36" s="94">
        <v>2.3</v>
      </c>
      <c r="O36" t="s" s="136">
        <v>114</v>
      </c>
      <c r="P36" s="155">
        <f>AVERAGE(B36:B48)</f>
        <v>34.6153846153846</v>
      </c>
      <c r="Q36" s="90">
        <f>AVERAGE(D36:D48)</f>
        <v>4.36939630188494</v>
      </c>
      <c r="R36" t="s" s="139">
        <v>114</v>
      </c>
      <c r="S36" s="155">
        <f>AVERAGE(G36:G48)</f>
        <v>17.0769230769231</v>
      </c>
      <c r="T36" s="90">
        <f>AVERAGE(I36:I48)</f>
        <v>3.32910282217975</v>
      </c>
      <c r="U36" t="s" s="139">
        <v>114</v>
      </c>
      <c r="V36" s="155">
        <f>AVERAGE(L36:L48)</f>
        <v>3.61538461538462</v>
      </c>
      <c r="W36" s="90">
        <f>AVERAGE(N36:N48)</f>
        <v>2.01708333333333</v>
      </c>
    </row>
    <row r="37" ht="21.95" customHeight="1">
      <c r="A37" s="152">
        <v>1989</v>
      </c>
      <c r="B37" s="127">
        <v>53</v>
      </c>
      <c r="C37" s="88">
        <v>194</v>
      </c>
      <c r="D37" s="92">
        <v>3.66037735849057</v>
      </c>
      <c r="E37" s="43"/>
      <c r="F37" s="153">
        <v>1989</v>
      </c>
      <c r="G37" s="127">
        <v>37</v>
      </c>
      <c r="H37" s="88">
        <v>107.9</v>
      </c>
      <c r="I37" s="92">
        <v>2.91621621621622</v>
      </c>
      <c r="J37" s="43"/>
      <c r="K37" s="153">
        <v>1989</v>
      </c>
      <c r="L37" s="127">
        <v>10</v>
      </c>
      <c r="M37" s="88">
        <v>19.8</v>
      </c>
      <c r="N37" s="94">
        <v>1.98</v>
      </c>
      <c r="O37" t="s" s="136">
        <v>115</v>
      </c>
      <c r="P37" s="155">
        <f>AVERAGE(B37:B48)</f>
        <v>35.75</v>
      </c>
      <c r="Q37" s="90">
        <f>AVERAGE(D37:D48)</f>
        <v>4.34621107307377</v>
      </c>
      <c r="R37" t="s" s="139">
        <v>115</v>
      </c>
      <c r="S37" s="155">
        <f>AVERAGE(G37:G48)</f>
        <v>17.9166666666667</v>
      </c>
      <c r="T37" s="90">
        <f>AVERAGE(I37:I48)</f>
        <v>3.32557567640901</v>
      </c>
      <c r="U37" t="s" s="139">
        <v>115</v>
      </c>
      <c r="V37" s="155">
        <f>AVERAGE(L37:L48)</f>
        <v>3.83333333333333</v>
      </c>
      <c r="W37" s="90">
        <f>AVERAGE(N37:N48)</f>
        <v>1.99136363636364</v>
      </c>
    </row>
    <row r="38" ht="21.95" customHeight="1">
      <c r="A38" s="152">
        <v>1990</v>
      </c>
      <c r="B38" s="127">
        <v>36</v>
      </c>
      <c r="C38" s="88">
        <v>163.5</v>
      </c>
      <c r="D38" s="92">
        <v>4.54166666666667</v>
      </c>
      <c r="E38" s="43"/>
      <c r="F38" s="153">
        <v>1990</v>
      </c>
      <c r="G38" s="127">
        <v>13</v>
      </c>
      <c r="H38" s="88">
        <v>46.7</v>
      </c>
      <c r="I38" s="92">
        <v>3.59230769230769</v>
      </c>
      <c r="J38" s="43"/>
      <c r="K38" s="153">
        <v>1990</v>
      </c>
      <c r="L38" s="127">
        <v>1</v>
      </c>
      <c r="M38" s="88">
        <v>2.1</v>
      </c>
      <c r="N38" s="94">
        <v>2.1</v>
      </c>
      <c r="O38" t="s" s="136">
        <v>116</v>
      </c>
      <c r="P38" s="155">
        <f>AVERAGE(B38:B48)</f>
        <v>34.1818181818182</v>
      </c>
      <c r="Q38" s="90">
        <f>AVERAGE(D38:D48)</f>
        <v>4.40855959258133</v>
      </c>
      <c r="R38" t="s" s="139">
        <v>116</v>
      </c>
      <c r="S38" s="155">
        <f>AVERAGE(G38:G48)</f>
        <v>16.1818181818182</v>
      </c>
      <c r="T38" s="90">
        <f>AVERAGE(I38:I48)</f>
        <v>3.36279017279017</v>
      </c>
      <c r="U38" t="s" s="139">
        <v>116</v>
      </c>
      <c r="V38" s="155">
        <f>AVERAGE(L38:L48)</f>
        <v>3.27272727272727</v>
      </c>
      <c r="W38" s="90">
        <f>AVERAGE(N38:N48)</f>
        <v>1.9925</v>
      </c>
    </row>
    <row r="39" ht="21.95" customHeight="1">
      <c r="A39" s="152">
        <v>1991</v>
      </c>
      <c r="B39" s="127">
        <v>39</v>
      </c>
      <c r="C39" s="88">
        <v>181.7</v>
      </c>
      <c r="D39" s="92">
        <v>4.65897435897436</v>
      </c>
      <c r="E39" s="43"/>
      <c r="F39" s="153">
        <v>1991</v>
      </c>
      <c r="G39" s="127">
        <v>16</v>
      </c>
      <c r="H39" s="88">
        <v>55.2</v>
      </c>
      <c r="I39" s="92">
        <v>3.45</v>
      </c>
      <c r="J39" s="43"/>
      <c r="K39" s="153">
        <v>1991</v>
      </c>
      <c r="L39" s="127">
        <v>1</v>
      </c>
      <c r="M39" s="88">
        <v>2</v>
      </c>
      <c r="N39" s="94">
        <v>2</v>
      </c>
      <c r="O39" t="s" s="136">
        <v>117</v>
      </c>
      <c r="P39" s="155">
        <f>AVERAGE(B39:B48)</f>
        <v>34</v>
      </c>
      <c r="Q39" s="90">
        <f>AVERAGE(D39:D48)</f>
        <v>4.3952488851728</v>
      </c>
      <c r="R39" t="s" s="139">
        <v>117</v>
      </c>
      <c r="S39" s="155">
        <f>AVERAGE(G39:G48)</f>
        <v>16.5</v>
      </c>
      <c r="T39" s="90">
        <f>AVERAGE(I39:I48)</f>
        <v>3.33983842083842</v>
      </c>
      <c r="U39" t="s" s="139">
        <v>117</v>
      </c>
      <c r="V39" s="155">
        <f>AVERAGE(L39:L48)</f>
        <v>3.5</v>
      </c>
      <c r="W39" s="90">
        <f>AVERAGE(N39:N48)</f>
        <v>1.98055555555556</v>
      </c>
    </row>
    <row r="40" ht="21.95" customHeight="1">
      <c r="A40" s="152">
        <v>1992</v>
      </c>
      <c r="B40" s="127">
        <v>48</v>
      </c>
      <c r="C40" s="88">
        <v>205.2</v>
      </c>
      <c r="D40" s="92">
        <v>4.275</v>
      </c>
      <c r="E40" s="43"/>
      <c r="F40" s="153">
        <v>1992</v>
      </c>
      <c r="G40" s="127">
        <v>26</v>
      </c>
      <c r="H40" s="88">
        <v>87.40000000000001</v>
      </c>
      <c r="I40" s="92">
        <v>3.36153846153846</v>
      </c>
      <c r="J40" s="43"/>
      <c r="K40" s="153">
        <v>1992</v>
      </c>
      <c r="L40" s="127">
        <v>4</v>
      </c>
      <c r="M40" s="88">
        <v>8.300000000000001</v>
      </c>
      <c r="N40" s="94">
        <v>2.075</v>
      </c>
      <c r="O40" t="s" s="136">
        <v>118</v>
      </c>
      <c r="P40" s="155">
        <f>AVERAGE(B40:B48)</f>
        <v>33.4444444444444</v>
      </c>
      <c r="Q40" s="90">
        <f>AVERAGE(D40:D48)</f>
        <v>4.3659460547504</v>
      </c>
      <c r="R40" t="s" s="139">
        <v>118</v>
      </c>
      <c r="S40" s="155">
        <f>AVERAGE(G40:G48)</f>
        <v>16.5555555555556</v>
      </c>
      <c r="T40" s="90">
        <f>AVERAGE(I40:I48)</f>
        <v>3.32759824537602</v>
      </c>
      <c r="U40" t="s" s="139">
        <v>118</v>
      </c>
      <c r="V40" s="155">
        <f>AVERAGE(L40:L48)</f>
        <v>3.77777777777778</v>
      </c>
      <c r="W40" s="90">
        <f>AVERAGE(N40:N48)</f>
        <v>1.978125</v>
      </c>
    </row>
    <row r="41" ht="21.95" customHeight="1">
      <c r="A41" s="152">
        <v>1993</v>
      </c>
      <c r="B41" s="127">
        <v>30</v>
      </c>
      <c r="C41" s="88">
        <v>137.7</v>
      </c>
      <c r="D41" s="92">
        <v>4.59</v>
      </c>
      <c r="E41" s="43"/>
      <c r="F41" s="153">
        <v>1993</v>
      </c>
      <c r="G41" s="127">
        <v>11</v>
      </c>
      <c r="H41" s="88">
        <v>38.5</v>
      </c>
      <c r="I41" s="92">
        <v>3.5</v>
      </c>
      <c r="J41" s="43"/>
      <c r="K41" s="153">
        <v>1993</v>
      </c>
      <c r="L41" s="127">
        <v>1</v>
      </c>
      <c r="M41" s="88">
        <v>2.4</v>
      </c>
      <c r="N41" s="94">
        <v>2.4</v>
      </c>
      <c r="O41" t="s" s="136">
        <v>119</v>
      </c>
      <c r="P41" s="155">
        <f>AVERAGE(B41:B48)</f>
        <v>31.625</v>
      </c>
      <c r="Q41" s="90">
        <f>AVERAGE(D41:D48)</f>
        <v>4.3773143115942</v>
      </c>
      <c r="R41" t="s" s="139">
        <v>119</v>
      </c>
      <c r="S41" s="155">
        <f>AVERAGE(G41:G48)</f>
        <v>15.375</v>
      </c>
      <c r="T41" s="90">
        <f>AVERAGE(I41:I48)</f>
        <v>3.32335571835572</v>
      </c>
      <c r="U41" t="s" s="139">
        <v>119</v>
      </c>
      <c r="V41" s="155">
        <f>AVERAGE(L41:L48)</f>
        <v>3.75</v>
      </c>
      <c r="W41" s="90">
        <f>AVERAGE(N41:N48)</f>
        <v>1.96428571428571</v>
      </c>
    </row>
    <row r="42" ht="21.95" customHeight="1">
      <c r="A42" s="152">
        <v>1994</v>
      </c>
      <c r="B42" s="127">
        <v>55</v>
      </c>
      <c r="C42" s="88">
        <v>231</v>
      </c>
      <c r="D42" s="92">
        <v>4.2</v>
      </c>
      <c r="E42" s="43"/>
      <c r="F42" s="153">
        <v>1994</v>
      </c>
      <c r="G42" s="127">
        <v>27</v>
      </c>
      <c r="H42" s="88">
        <v>86.3</v>
      </c>
      <c r="I42" s="92">
        <v>3.1962962962963</v>
      </c>
      <c r="J42" s="43"/>
      <c r="K42" s="153">
        <v>1994</v>
      </c>
      <c r="L42" s="127">
        <v>7</v>
      </c>
      <c r="M42" s="88">
        <v>12.6</v>
      </c>
      <c r="N42" s="94">
        <v>1.8</v>
      </c>
      <c r="O42" t="s" s="136">
        <v>120</v>
      </c>
      <c r="P42" s="155">
        <f>AVERAGE(B42:B48)</f>
        <v>31.8571428571429</v>
      </c>
      <c r="Q42" s="90">
        <f>AVERAGE(D42:D48)</f>
        <v>4.34693064182195</v>
      </c>
      <c r="R42" t="s" s="139">
        <v>120</v>
      </c>
      <c r="S42" s="155">
        <f>AVERAGE(G42:G48)</f>
        <v>16</v>
      </c>
      <c r="T42" s="90">
        <f>AVERAGE(I42:I48)</f>
        <v>3.29812082097796</v>
      </c>
      <c r="U42" t="s" s="139">
        <v>120</v>
      </c>
      <c r="V42" s="155">
        <f>AVERAGE(L42:L48)</f>
        <v>4.14285714285714</v>
      </c>
      <c r="W42" s="90">
        <f>AVERAGE(N42:N48)</f>
        <v>1.89166666666667</v>
      </c>
    </row>
    <row r="43" ht="21.95" customHeight="1">
      <c r="A43" s="152">
        <v>1995</v>
      </c>
      <c r="B43" s="127">
        <v>30</v>
      </c>
      <c r="C43" s="88">
        <v>131.1</v>
      </c>
      <c r="D43" s="92">
        <v>4.37</v>
      </c>
      <c r="E43" s="43"/>
      <c r="F43" s="153">
        <v>1995</v>
      </c>
      <c r="G43" s="127">
        <v>14</v>
      </c>
      <c r="H43" s="88">
        <v>42.9</v>
      </c>
      <c r="I43" s="92">
        <v>3.06428571428571</v>
      </c>
      <c r="J43" s="43"/>
      <c r="K43" s="153">
        <v>1995</v>
      </c>
      <c r="L43" s="127">
        <v>4</v>
      </c>
      <c r="M43" s="88">
        <v>6.8</v>
      </c>
      <c r="N43" s="94">
        <v>1.7</v>
      </c>
      <c r="O43" t="s" s="136">
        <v>98</v>
      </c>
      <c r="P43" s="155">
        <f>AVERAGE(B43:B48)</f>
        <v>28</v>
      </c>
      <c r="Q43" s="90">
        <f>AVERAGE(D43:D48)</f>
        <v>4.37141908212561</v>
      </c>
      <c r="R43" t="s" s="139">
        <v>98</v>
      </c>
      <c r="S43" s="155">
        <f>AVERAGE(G43:G48)</f>
        <v>14.1666666666667</v>
      </c>
      <c r="T43" s="90">
        <f>AVERAGE(I43:I48)</f>
        <v>3.31509157509158</v>
      </c>
      <c r="U43" t="s" s="139">
        <v>98</v>
      </c>
      <c r="V43" s="155">
        <f>AVERAGE(L43:L48)</f>
        <v>3.66666666666667</v>
      </c>
      <c r="W43" s="90">
        <f>AVERAGE(N43:N48)</f>
        <v>1.91</v>
      </c>
    </row>
    <row r="44" ht="21.95" customHeight="1">
      <c r="A44" s="152">
        <v>1996</v>
      </c>
      <c r="B44" s="127">
        <v>24</v>
      </c>
      <c r="C44" s="88">
        <v>115.3</v>
      </c>
      <c r="D44" s="92">
        <v>4.80416666666667</v>
      </c>
      <c r="E44" s="43"/>
      <c r="F44" s="193">
        <v>1996</v>
      </c>
      <c r="G44" s="127">
        <v>8</v>
      </c>
      <c r="H44" s="88">
        <v>29.4</v>
      </c>
      <c r="I44" s="92">
        <v>3.675</v>
      </c>
      <c r="J44" s="43"/>
      <c r="K44" s="193">
        <v>1996</v>
      </c>
      <c r="L44" s="127">
        <v>1</v>
      </c>
      <c r="M44" s="88">
        <v>2.4</v>
      </c>
      <c r="N44" s="94">
        <v>2.4</v>
      </c>
      <c r="O44" t="s" s="136">
        <v>121</v>
      </c>
      <c r="P44" s="155">
        <f>AVERAGE(B44:B48)</f>
        <v>27.6</v>
      </c>
      <c r="Q44" s="90">
        <f>AVERAGE(D44:D48)</f>
        <v>4.37170289855073</v>
      </c>
      <c r="R44" t="s" s="139">
        <v>121</v>
      </c>
      <c r="S44" s="155">
        <f>AVERAGE(G44:G48)</f>
        <v>14.2</v>
      </c>
      <c r="T44" s="90">
        <f>AVERAGE(I44:I48)</f>
        <v>3.36525274725275</v>
      </c>
      <c r="U44" t="s" s="139">
        <v>121</v>
      </c>
      <c r="V44" s="155">
        <f>AVERAGE(L44:L48)</f>
        <v>3.6</v>
      </c>
      <c r="W44" s="90">
        <f>AVERAGE(N44:N48)</f>
        <v>1.9625</v>
      </c>
    </row>
    <row r="45" ht="21.95" customHeight="1">
      <c r="A45" s="152">
        <v>1997</v>
      </c>
      <c r="B45" s="127">
        <v>50</v>
      </c>
      <c r="C45" s="88">
        <v>189.5</v>
      </c>
      <c r="D45" s="92">
        <v>3.79</v>
      </c>
      <c r="E45" s="43"/>
      <c r="F45" s="153">
        <v>1997</v>
      </c>
      <c r="G45" s="127">
        <v>28</v>
      </c>
      <c r="H45" s="88">
        <v>76.40000000000001</v>
      </c>
      <c r="I45" s="92">
        <v>2.72857142857143</v>
      </c>
      <c r="J45" s="43"/>
      <c r="K45" s="153">
        <v>1997</v>
      </c>
      <c r="L45" s="127">
        <v>9</v>
      </c>
      <c r="M45" s="88">
        <v>9</v>
      </c>
      <c r="N45" s="94">
        <v>1</v>
      </c>
      <c r="O45" t="s" s="136">
        <v>122</v>
      </c>
      <c r="P45" s="155">
        <f>AVERAGE(B45:B48)</f>
        <v>28.5</v>
      </c>
      <c r="Q45" s="90">
        <f>AVERAGE(D45:D48)</f>
        <v>4.26358695652174</v>
      </c>
      <c r="R45" t="s" s="139">
        <v>122</v>
      </c>
      <c r="S45" s="155">
        <f>AVERAGE(G45:G48)</f>
        <v>15.75</v>
      </c>
      <c r="T45" s="90">
        <f>AVERAGE(I45:I48)</f>
        <v>3.28781593406594</v>
      </c>
      <c r="U45" t="s" s="139">
        <v>122</v>
      </c>
      <c r="V45" s="155">
        <f>AVERAGE(L45:L48)</f>
        <v>4.25</v>
      </c>
      <c r="W45" s="90">
        <f>AVERAGE(N45:N48)</f>
        <v>1.81666666666667</v>
      </c>
    </row>
    <row r="46" ht="21.95" customHeight="1">
      <c r="A46" s="152">
        <v>1998</v>
      </c>
      <c r="B46" s="127">
        <v>23</v>
      </c>
      <c r="C46" s="88">
        <v>96.7</v>
      </c>
      <c r="D46" s="92">
        <v>4.20434782608696</v>
      </c>
      <c r="E46" s="43"/>
      <c r="F46" s="153">
        <v>1998</v>
      </c>
      <c r="G46" s="127">
        <v>13</v>
      </c>
      <c r="H46" s="88">
        <v>41.7</v>
      </c>
      <c r="I46" s="92">
        <v>3.20769230769231</v>
      </c>
      <c r="J46" s="43"/>
      <c r="K46" s="153">
        <v>1998</v>
      </c>
      <c r="L46" s="127">
        <v>4</v>
      </c>
      <c r="M46" s="88">
        <v>8.9</v>
      </c>
      <c r="N46" s="94">
        <v>2.225</v>
      </c>
      <c r="O46" t="s" s="136">
        <v>123</v>
      </c>
      <c r="P46" s="155">
        <f>AVERAGE(B46:B48)</f>
        <v>21.3333333333333</v>
      </c>
      <c r="Q46" s="90">
        <f>AVERAGE(D46:D48)</f>
        <v>4.42144927536232</v>
      </c>
      <c r="R46" t="s" s="139">
        <v>123</v>
      </c>
      <c r="S46" s="155">
        <f>AVERAGE(G46:G48)</f>
        <v>11.6666666666667</v>
      </c>
      <c r="T46" s="90">
        <f>AVERAGE(I46:I48)</f>
        <v>3.47423076923077</v>
      </c>
      <c r="U46" t="s" s="139">
        <v>123</v>
      </c>
      <c r="V46" s="155">
        <f>AVERAGE(L46:L48)</f>
        <v>2.66666666666667</v>
      </c>
      <c r="W46" s="90">
        <f>AVERAGE(N46:N48)</f>
        <v>2.225</v>
      </c>
    </row>
    <row r="47" ht="21.95" customHeight="1">
      <c r="A47" s="152">
        <v>1999</v>
      </c>
      <c r="B47" s="127">
        <v>5</v>
      </c>
      <c r="C47" s="88">
        <v>23.8</v>
      </c>
      <c r="D47" s="92">
        <v>4.76</v>
      </c>
      <c r="E47" s="43"/>
      <c r="F47" s="153">
        <v>1999</v>
      </c>
      <c r="G47" s="127">
        <v>2</v>
      </c>
      <c r="H47" s="88">
        <v>7.5</v>
      </c>
      <c r="I47" s="92">
        <v>3.75</v>
      </c>
      <c r="J47" s="43"/>
      <c r="K47" s="153">
        <v>1999</v>
      </c>
      <c r="L47" s="127">
        <v>0</v>
      </c>
      <c r="M47" s="88">
        <v>0</v>
      </c>
      <c r="N47" s="94"/>
      <c r="O47" t="s" s="136">
        <v>124</v>
      </c>
      <c r="P47" s="155">
        <f>AVERAGE(B47:B48)</f>
        <v>20.5</v>
      </c>
      <c r="Q47" s="90">
        <f>AVERAGE(D47:D48)</f>
        <v>4.53</v>
      </c>
      <c r="R47" t="s" s="139">
        <v>124</v>
      </c>
      <c r="S47" s="155">
        <f>AVERAGE(G47:G48)</f>
        <v>11</v>
      </c>
      <c r="T47" s="90">
        <f>AVERAGE(I47:I48)</f>
        <v>3.6075</v>
      </c>
      <c r="U47" t="s" s="139">
        <v>124</v>
      </c>
      <c r="V47" s="155">
        <f>AVERAGE(L47:L48)</f>
        <v>2</v>
      </c>
      <c r="W47" s="90">
        <f>AVERAGE(N47:N48)</f>
        <v>2.225</v>
      </c>
    </row>
    <row r="48" ht="21.95" customHeight="1">
      <c r="A48" s="152">
        <v>2000</v>
      </c>
      <c r="B48" s="127">
        <v>36</v>
      </c>
      <c r="C48" s="88">
        <v>154.8</v>
      </c>
      <c r="D48" s="92">
        <v>4.3</v>
      </c>
      <c r="E48" s="43"/>
      <c r="F48" s="153">
        <v>2000</v>
      </c>
      <c r="G48" s="127">
        <v>20</v>
      </c>
      <c r="H48" s="88">
        <v>69.3</v>
      </c>
      <c r="I48" s="92">
        <v>3.465</v>
      </c>
      <c r="J48" s="43"/>
      <c r="K48" s="153">
        <v>2000</v>
      </c>
      <c r="L48" s="127">
        <v>4</v>
      </c>
      <c r="M48" s="88">
        <v>8.9</v>
      </c>
      <c r="N48" s="94">
        <v>2.225</v>
      </c>
      <c r="O48" t="s" s="136">
        <v>125</v>
      </c>
      <c r="P48" s="155">
        <f>AVERAGE(B48)</f>
        <v>36</v>
      </c>
      <c r="Q48" s="90">
        <f>AVERAGE(D48)</f>
        <v>4.3</v>
      </c>
      <c r="R48" t="s" s="139">
        <v>125</v>
      </c>
      <c r="S48" s="155">
        <f>AVERAGE(G48)</f>
        <v>20</v>
      </c>
      <c r="T48" s="90">
        <f>AVERAGE(I48)</f>
        <v>3.465</v>
      </c>
      <c r="U48" t="s" s="139">
        <v>125</v>
      </c>
      <c r="V48" s="155">
        <f>AVERAGE(L48)</f>
        <v>4</v>
      </c>
      <c r="W48" s="90">
        <f>AVERAGE(N48)</f>
        <v>2.225</v>
      </c>
    </row>
    <row r="49" ht="21.95" customHeight="1">
      <c r="A49" s="152">
        <v>2001</v>
      </c>
      <c r="B49" s="157">
        <v>35</v>
      </c>
      <c r="C49" s="158">
        <v>163.1</v>
      </c>
      <c r="D49" s="159">
        <v>4.66</v>
      </c>
      <c r="E49" s="43"/>
      <c r="F49" s="153">
        <v>2001</v>
      </c>
      <c r="G49" s="157">
        <v>15</v>
      </c>
      <c r="H49" s="158">
        <v>57.6</v>
      </c>
      <c r="I49" s="159">
        <v>3.84</v>
      </c>
      <c r="J49" s="43"/>
      <c r="K49" s="153">
        <v>2001</v>
      </c>
      <c r="L49" s="157">
        <v>0</v>
      </c>
      <c r="M49" s="158">
        <v>0</v>
      </c>
      <c r="N49" s="160"/>
      <c r="O49" t="s" s="136">
        <v>126</v>
      </c>
      <c r="P49" s="161">
        <f>AVERAGE(B49)</f>
        <v>35</v>
      </c>
      <c r="Q49" s="162">
        <f>AVERAGE(D49)</f>
        <v>4.66</v>
      </c>
      <c r="R49" t="s" s="139">
        <v>126</v>
      </c>
      <c r="S49" s="161">
        <f>AVERAGE(G49)</f>
        <v>15</v>
      </c>
      <c r="T49" s="162">
        <f>AVERAGE(I49)</f>
        <v>3.84</v>
      </c>
      <c r="U49" t="s" s="139">
        <v>126</v>
      </c>
      <c r="V49" s="161">
        <f>AVERAGE(L49)</f>
        <v>0</v>
      </c>
      <c r="W49" s="90"/>
    </row>
    <row r="50" ht="21.95" customHeight="1">
      <c r="A50" s="152">
        <v>2002</v>
      </c>
      <c r="B50" s="127">
        <v>46</v>
      </c>
      <c r="C50" s="88">
        <v>191.1</v>
      </c>
      <c r="D50" s="92">
        <v>4.15434782608696</v>
      </c>
      <c r="E50" s="43"/>
      <c r="F50" s="153">
        <v>2002</v>
      </c>
      <c r="G50" s="127">
        <v>24</v>
      </c>
      <c r="H50" s="88">
        <v>71.40000000000001</v>
      </c>
      <c r="I50" s="92">
        <v>2.975</v>
      </c>
      <c r="J50" s="43"/>
      <c r="K50" s="153">
        <v>2002</v>
      </c>
      <c r="L50" s="127">
        <v>7</v>
      </c>
      <c r="M50" s="88">
        <v>11.5</v>
      </c>
      <c r="N50" s="94">
        <v>1.64285714285714</v>
      </c>
      <c r="O50" t="s" s="136">
        <v>125</v>
      </c>
      <c r="P50" s="155">
        <f>AVERAGE(B50)</f>
        <v>46</v>
      </c>
      <c r="Q50" s="90">
        <f>AVERAGE(D50)</f>
        <v>4.15434782608696</v>
      </c>
      <c r="R50" t="s" s="139">
        <v>125</v>
      </c>
      <c r="S50" s="155">
        <f>AVERAGE(G50)</f>
        <v>24</v>
      </c>
      <c r="T50" s="90">
        <f>AVERAGE(I50)</f>
        <v>2.975</v>
      </c>
      <c r="U50" t="s" s="139">
        <v>125</v>
      </c>
      <c r="V50" s="155">
        <f>AVERAGE(L50)</f>
        <v>7</v>
      </c>
      <c r="W50" s="90">
        <f>AVERAGE(N50)</f>
        <v>1.64285714285714</v>
      </c>
    </row>
    <row r="51" ht="21.95" customHeight="1">
      <c r="A51" s="152">
        <v>2003</v>
      </c>
      <c r="B51" s="127">
        <v>30</v>
      </c>
      <c r="C51" s="88">
        <v>126.9</v>
      </c>
      <c r="D51" s="92">
        <v>4.23</v>
      </c>
      <c r="E51" s="43"/>
      <c r="F51" s="153">
        <v>2003</v>
      </c>
      <c r="G51" s="127">
        <v>19</v>
      </c>
      <c r="H51" s="88">
        <v>67.8</v>
      </c>
      <c r="I51" s="92">
        <v>3.56842105263158</v>
      </c>
      <c r="J51" s="43"/>
      <c r="K51" s="153">
        <v>2003</v>
      </c>
      <c r="L51" s="127">
        <v>1</v>
      </c>
      <c r="M51" s="88">
        <v>2.4</v>
      </c>
      <c r="N51" s="94">
        <v>2.4</v>
      </c>
      <c r="O51" t="s" s="136">
        <v>124</v>
      </c>
      <c r="P51" s="155">
        <f>AVERAGE(B50:B51)</f>
        <v>38</v>
      </c>
      <c r="Q51" s="90">
        <f>AVERAGE(D50:D51)</f>
        <v>4.19217391304348</v>
      </c>
      <c r="R51" t="s" s="139">
        <v>124</v>
      </c>
      <c r="S51" s="155">
        <f>AVERAGE(G50:G51)</f>
        <v>21.5</v>
      </c>
      <c r="T51" s="90">
        <f>AVERAGE(I50:I51)</f>
        <v>3.27171052631579</v>
      </c>
      <c r="U51" t="s" s="139">
        <v>124</v>
      </c>
      <c r="V51" s="155">
        <f>AVERAGE(L50:L51)</f>
        <v>4</v>
      </c>
      <c r="W51" s="90">
        <f>AVERAGE(N50:N51)</f>
        <v>2.02142857142857</v>
      </c>
    </row>
    <row r="52" ht="21.95" customHeight="1">
      <c r="A52" s="152">
        <v>2004</v>
      </c>
      <c r="B52" s="127">
        <v>45</v>
      </c>
      <c r="C52" s="88">
        <v>197.8</v>
      </c>
      <c r="D52" s="92">
        <v>4.39555555555556</v>
      </c>
      <c r="E52" s="43"/>
      <c r="F52" s="153">
        <v>2004</v>
      </c>
      <c r="G52" s="127">
        <v>16</v>
      </c>
      <c r="H52" s="88">
        <v>43.7</v>
      </c>
      <c r="I52" s="92">
        <v>2.73125</v>
      </c>
      <c r="J52" s="43"/>
      <c r="K52" s="153">
        <v>2004</v>
      </c>
      <c r="L52" s="127">
        <v>7</v>
      </c>
      <c r="M52" s="88">
        <v>10.7</v>
      </c>
      <c r="N52" s="94">
        <v>1.52857142857143</v>
      </c>
      <c r="O52" t="s" s="136">
        <v>123</v>
      </c>
      <c r="P52" s="155">
        <f>AVERAGE(B50:B52)</f>
        <v>40.3333333333333</v>
      </c>
      <c r="Q52" s="90">
        <f>AVERAGE(D50:D52)</f>
        <v>4.25996779388084</v>
      </c>
      <c r="R52" t="s" s="139">
        <v>123</v>
      </c>
      <c r="S52" s="155">
        <f>AVERAGE(G50:G52)</f>
        <v>19.6666666666667</v>
      </c>
      <c r="T52" s="90">
        <f>AVERAGE(I50:I52)</f>
        <v>3.09155701754386</v>
      </c>
      <c r="U52" t="s" s="139">
        <v>123</v>
      </c>
      <c r="V52" s="155">
        <f>AVERAGE(L50:L52)</f>
        <v>5</v>
      </c>
      <c r="W52" s="90">
        <f>AVERAGE(N50:N52)</f>
        <v>1.85714285714286</v>
      </c>
    </row>
    <row r="53" ht="21.95" customHeight="1">
      <c r="A53" s="152">
        <v>2005</v>
      </c>
      <c r="B53" s="127">
        <v>14</v>
      </c>
      <c r="C53" s="88">
        <v>72.40000000000001</v>
      </c>
      <c r="D53" s="92">
        <v>5.17142857142857</v>
      </c>
      <c r="E53" s="43"/>
      <c r="F53" s="153">
        <v>2005</v>
      </c>
      <c r="G53" s="127">
        <v>2</v>
      </c>
      <c r="H53" s="88">
        <v>8.199999999999999</v>
      </c>
      <c r="I53" s="92">
        <v>4.1</v>
      </c>
      <c r="J53" s="43"/>
      <c r="K53" s="153">
        <v>2005</v>
      </c>
      <c r="L53" s="127">
        <v>0</v>
      </c>
      <c r="M53" s="88">
        <v>0</v>
      </c>
      <c r="N53" s="94"/>
      <c r="O53" t="s" s="136">
        <v>122</v>
      </c>
      <c r="P53" s="155">
        <f>AVERAGE(B50:B53)</f>
        <v>33.75</v>
      </c>
      <c r="Q53" s="90">
        <f>AVERAGE(D50:D53)</f>
        <v>4.48783298826777</v>
      </c>
      <c r="R53" t="s" s="139">
        <v>122</v>
      </c>
      <c r="S53" s="155">
        <f>AVERAGE(G50:G53)</f>
        <v>15.25</v>
      </c>
      <c r="T53" s="90">
        <f>AVERAGE(I50:I53)</f>
        <v>3.3436677631579</v>
      </c>
      <c r="U53" t="s" s="139">
        <v>122</v>
      </c>
      <c r="V53" s="155">
        <f>AVERAGE(L50:L53)</f>
        <v>3.75</v>
      </c>
      <c r="W53" s="90">
        <f>AVERAGE(N50:N53)</f>
        <v>1.85714285714286</v>
      </c>
    </row>
    <row r="54" ht="21.95" customHeight="1">
      <c r="A54" s="152">
        <v>2006</v>
      </c>
      <c r="B54" s="127">
        <v>35</v>
      </c>
      <c r="C54" s="88">
        <v>152.3</v>
      </c>
      <c r="D54" s="92">
        <v>4.35142857142857</v>
      </c>
      <c r="E54" s="43"/>
      <c r="F54" s="153">
        <v>2006</v>
      </c>
      <c r="G54" s="127">
        <v>15</v>
      </c>
      <c r="H54" s="88">
        <v>49.2</v>
      </c>
      <c r="I54" s="92">
        <v>3.28</v>
      </c>
      <c r="J54" s="43"/>
      <c r="K54" s="153">
        <v>2006</v>
      </c>
      <c r="L54" s="127">
        <v>1</v>
      </c>
      <c r="M54" s="88">
        <v>2.1</v>
      </c>
      <c r="N54" s="94">
        <v>2.1</v>
      </c>
      <c r="O54" t="s" s="136">
        <v>121</v>
      </c>
      <c r="P54" s="155">
        <f>AVERAGE(B50:B54)</f>
        <v>34</v>
      </c>
      <c r="Q54" s="90">
        <f>AVERAGE(D50:D54)</f>
        <v>4.46055210489993</v>
      </c>
      <c r="R54" t="s" s="139">
        <v>121</v>
      </c>
      <c r="S54" s="155">
        <f>AVERAGE(G50:G54)</f>
        <v>15.2</v>
      </c>
      <c r="T54" s="90">
        <f>AVERAGE(I50:I54)</f>
        <v>3.33093421052632</v>
      </c>
      <c r="U54" t="s" s="139">
        <v>121</v>
      </c>
      <c r="V54" s="155">
        <f>AVERAGE(L50:L54)</f>
        <v>3.2</v>
      </c>
      <c r="W54" s="90">
        <f>AVERAGE(N50:N54)</f>
        <v>1.91785714285714</v>
      </c>
    </row>
    <row r="55" ht="21.95" customHeight="1">
      <c r="A55" s="152">
        <v>2007</v>
      </c>
      <c r="B55" s="127">
        <v>42</v>
      </c>
      <c r="C55" s="88">
        <v>174.8</v>
      </c>
      <c r="D55" s="92">
        <v>4.16190476190476</v>
      </c>
      <c r="E55" s="43"/>
      <c r="F55" s="153">
        <v>2007</v>
      </c>
      <c r="G55" s="127">
        <v>23</v>
      </c>
      <c r="H55" s="88">
        <v>76.2</v>
      </c>
      <c r="I55" s="92">
        <v>3.31304347826087</v>
      </c>
      <c r="J55" s="43"/>
      <c r="K55" s="153">
        <v>2007</v>
      </c>
      <c r="L55" s="127">
        <v>3</v>
      </c>
      <c r="M55" s="88">
        <v>4.8</v>
      </c>
      <c r="N55" s="94">
        <v>1.6</v>
      </c>
      <c r="O55" t="s" s="136">
        <v>98</v>
      </c>
      <c r="P55" s="155">
        <f>AVERAGE(B50:B55)</f>
        <v>35.3333333333333</v>
      </c>
      <c r="Q55" s="90">
        <f>AVERAGE(D50:D55)</f>
        <v>4.41077754773407</v>
      </c>
      <c r="R55" t="s" s="139">
        <v>98</v>
      </c>
      <c r="S55" s="155">
        <f>AVERAGE(G50:G55)</f>
        <v>16.5</v>
      </c>
      <c r="T55" s="90">
        <f>AVERAGE(I50:I55)</f>
        <v>3.32795242181541</v>
      </c>
      <c r="U55" t="s" s="139">
        <v>98</v>
      </c>
      <c r="V55" s="155">
        <f>AVERAGE(L50:L55)</f>
        <v>3.16666666666667</v>
      </c>
      <c r="W55" s="90">
        <f>AVERAGE(N50:N55)</f>
        <v>1.85428571428571</v>
      </c>
    </row>
    <row r="56" ht="21.95" customHeight="1">
      <c r="A56" s="152">
        <v>2008</v>
      </c>
      <c r="B56" s="127">
        <v>33</v>
      </c>
      <c r="C56" s="88">
        <v>145.3</v>
      </c>
      <c r="D56" s="92">
        <v>4.4030303030303</v>
      </c>
      <c r="E56" s="43"/>
      <c r="F56" s="153">
        <v>2008</v>
      </c>
      <c r="G56" s="127">
        <v>12</v>
      </c>
      <c r="H56" s="88">
        <v>34.8</v>
      </c>
      <c r="I56" s="92">
        <v>2.9</v>
      </c>
      <c r="J56" s="43"/>
      <c r="K56" s="153">
        <v>2008</v>
      </c>
      <c r="L56" s="127">
        <v>3</v>
      </c>
      <c r="M56" s="88">
        <v>5.9</v>
      </c>
      <c r="N56" s="94">
        <v>1.96666666666667</v>
      </c>
      <c r="O56" t="s" s="136">
        <v>120</v>
      </c>
      <c r="P56" s="155">
        <f>AVERAGE(B50:B56)</f>
        <v>35</v>
      </c>
      <c r="Q56" s="90">
        <f>AVERAGE(D50:D56)</f>
        <v>4.40967079849067</v>
      </c>
      <c r="R56" t="s" s="139">
        <v>120</v>
      </c>
      <c r="S56" s="155">
        <f>AVERAGE(G50:G56)</f>
        <v>15.8571428571429</v>
      </c>
      <c r="T56" s="90">
        <f>AVERAGE(I50:I56)</f>
        <v>3.26681636155606</v>
      </c>
      <c r="U56" t="s" s="139">
        <v>120</v>
      </c>
      <c r="V56" s="155">
        <f>AVERAGE(L50:L56)</f>
        <v>3.14285714285714</v>
      </c>
      <c r="W56" s="90">
        <f>AVERAGE(N50:N56)</f>
        <v>1.87301587301587</v>
      </c>
    </row>
    <row r="57" ht="21.95" customHeight="1">
      <c r="A57" s="152">
        <v>2009</v>
      </c>
      <c r="B57" s="127">
        <v>27</v>
      </c>
      <c r="C57" s="88">
        <v>136.8</v>
      </c>
      <c r="D57" s="92">
        <v>5.06666666666667</v>
      </c>
      <c r="E57" s="43"/>
      <c r="F57" s="153">
        <v>2009</v>
      </c>
      <c r="G57" s="127">
        <v>7</v>
      </c>
      <c r="H57" s="88">
        <v>27.5</v>
      </c>
      <c r="I57" s="92">
        <v>3.92857142857143</v>
      </c>
      <c r="J57" s="43"/>
      <c r="K57" s="153">
        <v>2009</v>
      </c>
      <c r="L57" s="127">
        <v>0</v>
      </c>
      <c r="M57" s="88">
        <v>0</v>
      </c>
      <c r="N57" s="94"/>
      <c r="O57" t="s" s="136">
        <v>119</v>
      </c>
      <c r="P57" s="155">
        <f>AVERAGE(B50:B57)</f>
        <v>34</v>
      </c>
      <c r="Q57" s="90">
        <f>AVERAGE(D50:D57)</f>
        <v>4.49179528201267</v>
      </c>
      <c r="R57" t="s" s="139">
        <v>119</v>
      </c>
      <c r="S57" s="155">
        <f>AVERAGE(G50:G57)</f>
        <v>14.75</v>
      </c>
      <c r="T57" s="90">
        <f>AVERAGE(I50:I57)</f>
        <v>3.34953574493299</v>
      </c>
      <c r="U57" t="s" s="139">
        <v>119</v>
      </c>
      <c r="V57" s="155">
        <f>AVERAGE(L50:L57)</f>
        <v>2.75</v>
      </c>
      <c r="W57" s="90">
        <f>AVERAGE(N50:N57)</f>
        <v>1.87301587301587</v>
      </c>
    </row>
    <row r="58" ht="21.95" customHeight="1">
      <c r="A58" s="152">
        <v>2010</v>
      </c>
      <c r="B58" s="127">
        <v>28</v>
      </c>
      <c r="C58" s="88">
        <v>115</v>
      </c>
      <c r="D58" s="92">
        <v>4.10714285714286</v>
      </c>
      <c r="E58" s="43"/>
      <c r="F58" s="153">
        <v>2010</v>
      </c>
      <c r="G58" s="127">
        <v>17</v>
      </c>
      <c r="H58" s="88">
        <v>54.2</v>
      </c>
      <c r="I58" s="92">
        <v>3.18823529411765</v>
      </c>
      <c r="J58" s="43"/>
      <c r="K58" s="153">
        <v>2010</v>
      </c>
      <c r="L58" s="127">
        <v>5</v>
      </c>
      <c r="M58" s="88">
        <v>10.5</v>
      </c>
      <c r="N58" s="94">
        <v>2.1</v>
      </c>
      <c r="O58" t="s" s="136">
        <v>118</v>
      </c>
      <c r="P58" s="155">
        <f>AVERAGE(B50:B58)</f>
        <v>33.3333333333333</v>
      </c>
      <c r="Q58" s="90">
        <f>AVERAGE(D50:D58)</f>
        <v>4.44905612369381</v>
      </c>
      <c r="R58" t="s" s="139">
        <v>118</v>
      </c>
      <c r="S58" s="155">
        <f>AVERAGE(G50:G58)</f>
        <v>15</v>
      </c>
      <c r="T58" s="90">
        <f>AVERAGE(I50:I58)</f>
        <v>3.33161347262017</v>
      </c>
      <c r="U58" t="s" s="139">
        <v>118</v>
      </c>
      <c r="V58" s="155">
        <f>AVERAGE(L50:L58)</f>
        <v>3</v>
      </c>
      <c r="W58" s="90">
        <f>AVERAGE(N50:N58)</f>
        <v>1.90544217687075</v>
      </c>
    </row>
    <row r="59" ht="21.95" customHeight="1">
      <c r="A59" s="152">
        <v>2011</v>
      </c>
      <c r="B59" s="127">
        <v>34</v>
      </c>
      <c r="C59" s="88">
        <v>146.7</v>
      </c>
      <c r="D59" s="92">
        <v>4.31470588235294</v>
      </c>
      <c r="E59" s="43"/>
      <c r="F59" s="153">
        <v>2011</v>
      </c>
      <c r="G59" s="127">
        <v>21</v>
      </c>
      <c r="H59" s="88">
        <v>77.3</v>
      </c>
      <c r="I59" s="92">
        <v>3.68095238095238</v>
      </c>
      <c r="J59" s="43"/>
      <c r="K59" s="153">
        <v>2011</v>
      </c>
      <c r="L59" s="127">
        <v>1</v>
      </c>
      <c r="M59" s="88">
        <v>2</v>
      </c>
      <c r="N59" s="94">
        <v>2</v>
      </c>
      <c r="O59" t="s" s="136">
        <v>117</v>
      </c>
      <c r="P59" s="155">
        <f>AVERAGE(B50:B59)</f>
        <v>33.4</v>
      </c>
      <c r="Q59" s="90">
        <f>AVERAGE(D50:D59)</f>
        <v>4.43562109955972</v>
      </c>
      <c r="R59" t="s" s="139">
        <v>117</v>
      </c>
      <c r="S59" s="155">
        <f>AVERAGE(G50:G59)</f>
        <v>15.6</v>
      </c>
      <c r="T59" s="90">
        <f>AVERAGE(I50:I59)</f>
        <v>3.36654736345339</v>
      </c>
      <c r="U59" t="s" s="139">
        <v>117</v>
      </c>
      <c r="V59" s="155">
        <f>AVERAGE(L50:L59)</f>
        <v>2.8</v>
      </c>
      <c r="W59" s="90">
        <f>AVERAGE(N50:N59)</f>
        <v>1.91726190476191</v>
      </c>
    </row>
    <row r="60" ht="21.95" customHeight="1">
      <c r="A60" s="152">
        <v>2012</v>
      </c>
      <c r="B60" s="127">
        <v>45</v>
      </c>
      <c r="C60" s="88">
        <v>196</v>
      </c>
      <c r="D60" s="92">
        <v>4.35555555555556</v>
      </c>
      <c r="E60" s="43"/>
      <c r="F60" s="153">
        <v>2012</v>
      </c>
      <c r="G60" s="127">
        <v>21</v>
      </c>
      <c r="H60" s="88">
        <v>70.09999999999999</v>
      </c>
      <c r="I60" s="92">
        <v>3.33809523809524</v>
      </c>
      <c r="J60" s="43"/>
      <c r="K60" s="153">
        <v>2012</v>
      </c>
      <c r="L60" s="127">
        <v>4</v>
      </c>
      <c r="M60" s="88">
        <v>9.1</v>
      </c>
      <c r="N60" s="94">
        <v>2.275</v>
      </c>
      <c r="O60" t="s" s="136">
        <v>116</v>
      </c>
      <c r="P60" s="155">
        <f>AVERAGE(B50:B60)</f>
        <v>34.4545454545455</v>
      </c>
      <c r="Q60" s="90">
        <f>AVERAGE(D50:D60)</f>
        <v>4.42834241374116</v>
      </c>
      <c r="R60" t="s" s="139">
        <v>116</v>
      </c>
      <c r="S60" s="155">
        <f>AVERAGE(G50:G60)</f>
        <v>16.0909090909091</v>
      </c>
      <c r="T60" s="90">
        <f>AVERAGE(I50:I60)</f>
        <v>3.36396080660265</v>
      </c>
      <c r="U60" t="s" s="139">
        <v>116</v>
      </c>
      <c r="V60" s="155">
        <f>AVERAGE(L50:L60)</f>
        <v>2.90909090909091</v>
      </c>
      <c r="W60" s="90">
        <f>AVERAGE(N50:N60)</f>
        <v>1.95701058201058</v>
      </c>
    </row>
    <row r="61" ht="21.95" customHeight="1">
      <c r="A61" s="152">
        <v>2013</v>
      </c>
      <c r="B61" s="127">
        <v>23</v>
      </c>
      <c r="C61" s="88">
        <v>111.1</v>
      </c>
      <c r="D61" s="92">
        <v>4.8304347826087</v>
      </c>
      <c r="E61" s="43"/>
      <c r="F61" s="153">
        <v>2013</v>
      </c>
      <c r="G61" s="127">
        <v>11</v>
      </c>
      <c r="H61" s="88">
        <v>45.2</v>
      </c>
      <c r="I61" s="92">
        <v>4.10909090909091</v>
      </c>
      <c r="J61" s="43"/>
      <c r="K61" s="153">
        <v>2013</v>
      </c>
      <c r="L61" s="127">
        <v>0</v>
      </c>
      <c r="M61" s="88">
        <v>0</v>
      </c>
      <c r="N61" s="94"/>
      <c r="O61" t="s" s="136">
        <v>115</v>
      </c>
      <c r="P61" s="155">
        <f>AVERAGE(B50:B61)</f>
        <v>33.5</v>
      </c>
      <c r="Q61" s="90">
        <f>AVERAGE(D50:D61)</f>
        <v>4.46185011114679</v>
      </c>
      <c r="R61" t="s" s="139">
        <v>115</v>
      </c>
      <c r="S61" s="155">
        <f>AVERAGE(G50:G61)</f>
        <v>15.6666666666667</v>
      </c>
      <c r="T61" s="90">
        <f>AVERAGE(I50:I61)</f>
        <v>3.42605498181001</v>
      </c>
      <c r="U61" t="s" s="139">
        <v>115</v>
      </c>
      <c r="V61" s="155">
        <f>AVERAGE(L50:L61)</f>
        <v>2.66666666666667</v>
      </c>
      <c r="W61" s="90">
        <f>AVERAGE(N50:N61)</f>
        <v>1.95701058201058</v>
      </c>
    </row>
    <row r="62" ht="21.95" customHeight="1">
      <c r="A62" s="152">
        <v>2014</v>
      </c>
      <c r="B62" s="127">
        <v>36</v>
      </c>
      <c r="C62" s="88">
        <v>155.1</v>
      </c>
      <c r="D62" s="92">
        <v>4.30833333333333</v>
      </c>
      <c r="E62" s="43"/>
      <c r="F62" s="153">
        <v>2014</v>
      </c>
      <c r="G62" s="127">
        <v>14</v>
      </c>
      <c r="H62" s="88">
        <v>40.9</v>
      </c>
      <c r="I62" s="92">
        <v>2.92142857142857</v>
      </c>
      <c r="J62" s="43"/>
      <c r="K62" s="153">
        <v>2014</v>
      </c>
      <c r="L62" s="127">
        <v>5</v>
      </c>
      <c r="M62" s="88">
        <v>9.199999999999999</v>
      </c>
      <c r="N62" s="94">
        <v>1.84</v>
      </c>
      <c r="O62" t="s" s="136">
        <v>114</v>
      </c>
      <c r="P62" s="155">
        <f>AVERAGE(B50:B62)</f>
        <v>33.6923076923077</v>
      </c>
      <c r="Q62" s="90">
        <f>AVERAGE(D50:D62)</f>
        <v>4.45004112823806</v>
      </c>
      <c r="R62" t="s" s="139">
        <v>114</v>
      </c>
      <c r="S62" s="155">
        <f>AVERAGE(G50:G62)</f>
        <v>15.5384615384615</v>
      </c>
      <c r="T62" s="90">
        <f>AVERAGE(I50:I62)</f>
        <v>3.38723756562682</v>
      </c>
      <c r="U62" t="s" s="139">
        <v>114</v>
      </c>
      <c r="V62" s="155">
        <f>AVERAGE(L50:L62)</f>
        <v>2.84615384615385</v>
      </c>
      <c r="W62" s="90">
        <f>AVERAGE(N50:N62)</f>
        <v>1.94530952380952</v>
      </c>
    </row>
    <row r="63" ht="21.95" customHeight="1">
      <c r="A63" s="152">
        <v>2015</v>
      </c>
      <c r="B63" s="127">
        <v>31</v>
      </c>
      <c r="C63" s="88">
        <v>143.2</v>
      </c>
      <c r="D63" s="92">
        <v>4.61935483870968</v>
      </c>
      <c r="E63" s="43"/>
      <c r="F63" s="153">
        <v>2015</v>
      </c>
      <c r="G63" s="127">
        <v>11</v>
      </c>
      <c r="H63" s="88">
        <v>38.1</v>
      </c>
      <c r="I63" s="92">
        <v>3.46363636363636</v>
      </c>
      <c r="J63" s="43"/>
      <c r="K63" s="153">
        <v>2015</v>
      </c>
      <c r="L63" s="127">
        <v>2</v>
      </c>
      <c r="M63" s="88">
        <v>3.6</v>
      </c>
      <c r="N63" s="94">
        <v>1.8</v>
      </c>
      <c r="O63" t="s" s="136">
        <v>113</v>
      </c>
      <c r="P63" s="155">
        <f>AVERAGE(B50:B63)</f>
        <v>33.5</v>
      </c>
      <c r="Q63" s="90">
        <f>AVERAGE(D50:D63)</f>
        <v>4.46213496470032</v>
      </c>
      <c r="R63" t="s" s="139">
        <v>113</v>
      </c>
      <c r="S63" s="155">
        <f>AVERAGE(G50:G63)</f>
        <v>15.2142857142857</v>
      </c>
      <c r="T63" s="90">
        <f>AVERAGE(I50:I63)</f>
        <v>3.3926946226275</v>
      </c>
      <c r="U63" t="s" s="139">
        <v>113</v>
      </c>
      <c r="V63" s="155">
        <f>AVERAGE(L50:L63)</f>
        <v>2.78571428571429</v>
      </c>
      <c r="W63" s="90">
        <f>AVERAGE(N50:N63)</f>
        <v>1.93209956709957</v>
      </c>
    </row>
    <row r="64" ht="21.95" customHeight="1">
      <c r="A64" s="152">
        <v>2016</v>
      </c>
      <c r="B64" s="127">
        <v>16</v>
      </c>
      <c r="C64" s="88">
        <v>78.5</v>
      </c>
      <c r="D64" s="92">
        <v>4.90625</v>
      </c>
      <c r="E64" s="43"/>
      <c r="F64" s="153">
        <v>2016</v>
      </c>
      <c r="G64" s="127">
        <v>3</v>
      </c>
      <c r="H64" s="88">
        <v>11.5</v>
      </c>
      <c r="I64" s="92">
        <v>3.83333333333333</v>
      </c>
      <c r="J64" s="43"/>
      <c r="K64" s="153">
        <v>2016</v>
      </c>
      <c r="L64" s="127">
        <v>0</v>
      </c>
      <c r="M64" s="88">
        <v>0</v>
      </c>
      <c r="N64" s="94"/>
      <c r="O64" t="s" s="136">
        <v>112</v>
      </c>
      <c r="P64" s="155">
        <f>AVERAGE(B50:B64)</f>
        <v>32.3333333333333</v>
      </c>
      <c r="Q64" s="90">
        <f>AVERAGE(D50:D64)</f>
        <v>4.4917426337203</v>
      </c>
      <c r="R64" t="s" s="139">
        <v>112</v>
      </c>
      <c r="S64" s="155">
        <f>AVERAGE(G50:G64)</f>
        <v>14.4</v>
      </c>
      <c r="T64" s="90">
        <f>AVERAGE(I50:I64)</f>
        <v>3.42207053667455</v>
      </c>
      <c r="U64" t="s" s="139">
        <v>112</v>
      </c>
      <c r="V64" s="155">
        <f>AVERAGE(L50:L64)</f>
        <v>2.6</v>
      </c>
      <c r="W64" s="90">
        <f>AVERAGE(N50:N64)</f>
        <v>1.93209956709957</v>
      </c>
    </row>
    <row r="65" ht="21.95" customHeight="1">
      <c r="A65" s="152">
        <v>2017</v>
      </c>
      <c r="B65" s="127">
        <v>29</v>
      </c>
      <c r="C65" s="88">
        <v>144.6</v>
      </c>
      <c r="D65" s="92">
        <v>4.98620689655172</v>
      </c>
      <c r="E65" s="43"/>
      <c r="F65" s="153">
        <v>2017</v>
      </c>
      <c r="G65" s="127">
        <v>7</v>
      </c>
      <c r="H65" s="88">
        <v>26.9</v>
      </c>
      <c r="I65" s="92">
        <v>3.84285714285714</v>
      </c>
      <c r="J65" s="43"/>
      <c r="K65" s="153">
        <v>2017</v>
      </c>
      <c r="L65" s="127">
        <v>0</v>
      </c>
      <c r="M65" s="88">
        <v>0</v>
      </c>
      <c r="N65" s="94"/>
      <c r="O65" t="s" s="136">
        <v>111</v>
      </c>
      <c r="P65" s="155">
        <f>AVERAGE(B50:B65)</f>
        <v>32.125</v>
      </c>
      <c r="Q65" s="90">
        <f>AVERAGE(D50:D65)</f>
        <v>4.52264665014726</v>
      </c>
      <c r="R65" t="s" s="139">
        <v>111</v>
      </c>
      <c r="S65" s="155">
        <f>AVERAGE(G50:G65)</f>
        <v>13.9375</v>
      </c>
      <c r="T65" s="90">
        <f>AVERAGE(I50:I65)</f>
        <v>3.44836969956097</v>
      </c>
      <c r="U65" t="s" s="139">
        <v>111</v>
      </c>
      <c r="V65" s="155">
        <f>AVERAGE(L50:L65)</f>
        <v>2.4375</v>
      </c>
      <c r="W65" s="90">
        <f>AVERAGE(N50:N65)</f>
        <v>1.93209956709957</v>
      </c>
    </row>
    <row r="66" ht="21.95" customHeight="1">
      <c r="A66" s="152">
        <v>2018</v>
      </c>
      <c r="B66" s="127">
        <v>45</v>
      </c>
      <c r="C66" s="88">
        <v>197.9</v>
      </c>
      <c r="D66" s="92">
        <v>4.39777777777778</v>
      </c>
      <c r="E66" s="43"/>
      <c r="F66" s="153">
        <v>2018</v>
      </c>
      <c r="G66" s="127">
        <v>18</v>
      </c>
      <c r="H66" s="88">
        <v>54.5</v>
      </c>
      <c r="I66" s="92">
        <v>3.02777777777778</v>
      </c>
      <c r="J66" s="43"/>
      <c r="K66" s="153">
        <v>2018</v>
      </c>
      <c r="L66" s="127">
        <v>4</v>
      </c>
      <c r="M66" s="88">
        <v>8.1</v>
      </c>
      <c r="N66" s="94">
        <v>2.025</v>
      </c>
      <c r="O66" t="s" s="136">
        <v>110</v>
      </c>
      <c r="P66" s="155">
        <f>AVERAGE(B50:B66)</f>
        <v>32.8823529411765</v>
      </c>
      <c r="Q66" s="90">
        <f>AVERAGE(D50:D66)</f>
        <v>4.51530142236082</v>
      </c>
      <c r="R66" t="s" s="139">
        <v>110</v>
      </c>
      <c r="S66" s="155">
        <f>AVERAGE(G50:G66)</f>
        <v>14.1764705882353</v>
      </c>
      <c r="T66" s="90">
        <f>AVERAGE(I50:I66)</f>
        <v>3.4236289982796</v>
      </c>
      <c r="U66" t="s" s="139">
        <v>110</v>
      </c>
      <c r="V66" s="155">
        <f>AVERAGE(L50:L66)</f>
        <v>2.52941176470588</v>
      </c>
      <c r="W66" s="90">
        <f>AVERAGE(N50:N66)</f>
        <v>1.93984126984127</v>
      </c>
    </row>
    <row r="67" ht="21.95" customHeight="1">
      <c r="A67" s="152">
        <v>2019</v>
      </c>
      <c r="B67" s="127">
        <v>45</v>
      </c>
      <c r="C67" s="88">
        <v>190.3</v>
      </c>
      <c r="D67" s="92">
        <v>4.22888888888889</v>
      </c>
      <c r="E67" s="43"/>
      <c r="F67" s="153">
        <v>2019</v>
      </c>
      <c r="G67" s="127">
        <v>25</v>
      </c>
      <c r="H67" s="88">
        <v>80.90000000000001</v>
      </c>
      <c r="I67" s="92">
        <v>3.236</v>
      </c>
      <c r="J67" s="43"/>
      <c r="K67" s="153">
        <v>2019</v>
      </c>
      <c r="L67" s="127">
        <v>5</v>
      </c>
      <c r="M67" s="88">
        <v>7.1</v>
      </c>
      <c r="N67" s="94">
        <v>1.42</v>
      </c>
      <c r="O67" t="s" s="136">
        <v>109</v>
      </c>
      <c r="P67" s="155">
        <f>AVERAGE(B50:B67)</f>
        <v>33.5555555555556</v>
      </c>
      <c r="Q67" s="90">
        <f>AVERAGE(D50:D67)</f>
        <v>4.49938961494571</v>
      </c>
      <c r="R67" t="s" s="139">
        <v>109</v>
      </c>
      <c r="S67" s="155">
        <f>AVERAGE(G50:G67)</f>
        <v>14.7777777777778</v>
      </c>
      <c r="T67" s="90">
        <f>AVERAGE(I50:I67)</f>
        <v>3.41320516504185</v>
      </c>
      <c r="U67" t="s" s="139">
        <v>109</v>
      </c>
      <c r="V67" s="155">
        <f>AVERAGE(L50:L67)</f>
        <v>2.66666666666667</v>
      </c>
      <c r="W67" s="90">
        <f>AVERAGE(N50:N67)</f>
        <v>1.89985347985348</v>
      </c>
    </row>
    <row r="68" ht="21.95" customHeight="1">
      <c r="A68" s="152">
        <v>2020</v>
      </c>
      <c r="B68" s="127">
        <v>38</v>
      </c>
      <c r="C68" s="88">
        <v>161.1</v>
      </c>
      <c r="D68" s="92">
        <v>4.23947368421053</v>
      </c>
      <c r="E68" s="43"/>
      <c r="F68" s="153">
        <v>2020</v>
      </c>
      <c r="G68" s="127">
        <v>20</v>
      </c>
      <c r="H68" s="88">
        <v>68.2</v>
      </c>
      <c r="I68" s="92">
        <v>3.41</v>
      </c>
      <c r="J68" s="43"/>
      <c r="K68" s="153">
        <v>2020</v>
      </c>
      <c r="L68" s="127">
        <v>2</v>
      </c>
      <c r="M68" s="88">
        <v>4.4</v>
      </c>
      <c r="N68" s="94">
        <v>2.2</v>
      </c>
      <c r="O68" t="s" s="136">
        <v>108</v>
      </c>
      <c r="P68" s="155">
        <f>AVERAGE(B50:B68)</f>
        <v>33.7894736842105</v>
      </c>
      <c r="Q68" s="90">
        <f>AVERAGE(D50:D68)</f>
        <v>4.48570982911755</v>
      </c>
      <c r="R68" t="s" s="139">
        <v>108</v>
      </c>
      <c r="S68" s="155">
        <f>AVERAGE(G50:G68)</f>
        <v>15.0526315789474</v>
      </c>
      <c r="T68" s="90">
        <f>AVERAGE(I50:I68)</f>
        <v>3.41303647214491</v>
      </c>
      <c r="U68" t="s" s="139">
        <v>108</v>
      </c>
      <c r="V68" s="155">
        <f>AVERAGE(L50:L68)</f>
        <v>2.63157894736842</v>
      </c>
      <c r="W68" s="90">
        <f>AVERAGE(N50:N68)</f>
        <v>1.9212925170068</v>
      </c>
    </row>
    <row r="69" ht="21.95" customHeight="1">
      <c r="A69" s="152">
        <v>2021</v>
      </c>
      <c r="B69" s="127">
        <v>34</v>
      </c>
      <c r="C69" s="88">
        <v>159.9</v>
      </c>
      <c r="D69" s="92">
        <v>4.70294117647059</v>
      </c>
      <c r="E69" s="43"/>
      <c r="F69" s="153">
        <v>2021</v>
      </c>
      <c r="G69" s="127">
        <v>11</v>
      </c>
      <c r="H69" s="88">
        <v>37.1</v>
      </c>
      <c r="I69" s="92">
        <v>3.37272727272727</v>
      </c>
      <c r="J69" s="43"/>
      <c r="K69" s="153">
        <v>2021</v>
      </c>
      <c r="L69" s="127">
        <v>3</v>
      </c>
      <c r="M69" s="88">
        <v>6.4</v>
      </c>
      <c r="N69" s="94">
        <v>2.13333333333333</v>
      </c>
      <c r="O69" t="s" s="136">
        <v>107</v>
      </c>
      <c r="P69" s="155">
        <f>AVERAGE(B50:B69)</f>
        <v>33.8</v>
      </c>
      <c r="Q69" s="90">
        <f>AVERAGE(D50:D69)</f>
        <v>4.4965713964852</v>
      </c>
      <c r="R69" t="s" s="139">
        <v>107</v>
      </c>
      <c r="S69" s="155">
        <f>AVERAGE(G50:G69)</f>
        <v>14.85</v>
      </c>
      <c r="T69" s="90">
        <f>AVERAGE(I50:I69)</f>
        <v>3.41102101217403</v>
      </c>
      <c r="U69" t="s" s="139">
        <v>107</v>
      </c>
      <c r="V69" s="155">
        <f>AVERAGE(L50:L69)</f>
        <v>2.65</v>
      </c>
      <c r="W69" s="90">
        <f>AVERAGE(N50:N69)</f>
        <v>1.93542857142857</v>
      </c>
    </row>
    <row r="70" ht="21.95" customHeight="1">
      <c r="A70" s="152">
        <v>2022</v>
      </c>
      <c r="B70" s="127">
        <v>30</v>
      </c>
      <c r="C70" s="88">
        <v>125.9</v>
      </c>
      <c r="D70" s="92">
        <v>4.19666666666667</v>
      </c>
      <c r="E70" s="43"/>
      <c r="F70" s="153">
        <v>2022</v>
      </c>
      <c r="G70" s="127">
        <v>16</v>
      </c>
      <c r="H70" s="88">
        <v>51.7</v>
      </c>
      <c r="I70" s="92">
        <v>3.23125</v>
      </c>
      <c r="J70" s="43"/>
      <c r="K70" s="153">
        <v>2022</v>
      </c>
      <c r="L70" s="127">
        <v>1</v>
      </c>
      <c r="M70" s="88">
        <v>1.1</v>
      </c>
      <c r="N70" s="94">
        <v>1.1</v>
      </c>
      <c r="O70" s="87"/>
      <c r="P70" s="88"/>
      <c r="Q70" s="88"/>
      <c r="R70" s="89"/>
      <c r="S70" s="88"/>
      <c r="T70" s="88"/>
      <c r="U70" s="89"/>
      <c r="V70" s="88"/>
      <c r="W70" s="90"/>
    </row>
    <row r="71" ht="21.95" customHeight="1">
      <c r="A71" s="91"/>
      <c r="B71" s="89"/>
      <c r="C71" s="88"/>
      <c r="D71" s="92"/>
      <c r="E71" s="43"/>
      <c r="F71" s="194"/>
      <c r="G71" s="89"/>
      <c r="H71" s="88"/>
      <c r="I71" s="92"/>
      <c r="J71" s="43"/>
      <c r="K71" s="93"/>
      <c r="L71" s="89"/>
      <c r="M71" s="88"/>
      <c r="N71" s="94"/>
      <c r="O71" s="87"/>
      <c r="P71" s="88"/>
      <c r="Q71" s="88"/>
      <c r="R71" s="89"/>
      <c r="S71" s="88"/>
      <c r="T71" s="88"/>
      <c r="U71" s="89"/>
      <c r="V71" s="88"/>
      <c r="W71" s="90"/>
    </row>
    <row r="72" ht="21.95" customHeight="1">
      <c r="A72" s="91"/>
      <c r="B72" s="89"/>
      <c r="C72" s="88"/>
      <c r="D72" s="92"/>
      <c r="E72" s="43"/>
      <c r="F72" s="194"/>
      <c r="G72" s="89"/>
      <c r="H72" s="88"/>
      <c r="I72" s="92"/>
      <c r="J72" s="43"/>
      <c r="K72" s="93"/>
      <c r="L72" s="89"/>
      <c r="M72" s="88"/>
      <c r="N72" s="94"/>
      <c r="O72" s="87"/>
      <c r="P72" s="88"/>
      <c r="Q72" s="88"/>
      <c r="R72" s="89"/>
      <c r="S72" s="88"/>
      <c r="T72" s="88"/>
      <c r="U72" s="89"/>
      <c r="V72" s="88"/>
      <c r="W72" s="90"/>
    </row>
    <row r="73" ht="21.95" customHeight="1">
      <c r="A73" s="91"/>
      <c r="B73" s="89"/>
      <c r="C73" s="88"/>
      <c r="D73" s="92"/>
      <c r="E73" s="43"/>
      <c r="F73" s="194"/>
      <c r="G73" s="89"/>
      <c r="H73" s="88"/>
      <c r="I73" s="92"/>
      <c r="J73" s="43"/>
      <c r="K73" s="93"/>
      <c r="L73" s="89"/>
      <c r="M73" s="88"/>
      <c r="N73" s="94"/>
      <c r="O73" s="87"/>
      <c r="P73" s="88"/>
      <c r="Q73" s="88"/>
      <c r="R73" s="89"/>
      <c r="S73" s="88"/>
      <c r="T73" s="88"/>
      <c r="U73" s="89"/>
      <c r="V73" s="88"/>
      <c r="W73" s="90"/>
    </row>
    <row r="74" ht="21.95" customHeight="1">
      <c r="A74" s="91"/>
      <c r="B74" s="89"/>
      <c r="C74" s="88"/>
      <c r="D74" s="92"/>
      <c r="E74" s="43"/>
      <c r="F74" s="194"/>
      <c r="G74" s="89"/>
      <c r="H74" s="88"/>
      <c r="I74" s="92"/>
      <c r="J74" s="43"/>
      <c r="K74" s="93"/>
      <c r="L74" s="89"/>
      <c r="M74" s="88"/>
      <c r="N74" s="94"/>
      <c r="O74" s="87"/>
      <c r="P74" s="88"/>
      <c r="Q74" s="88"/>
      <c r="R74" s="89"/>
      <c r="S74" s="88"/>
      <c r="T74" s="88"/>
      <c r="U74" s="89"/>
      <c r="V74" s="88"/>
      <c r="W74" s="90"/>
    </row>
    <row r="75" ht="21.95" customHeight="1">
      <c r="A75" s="91"/>
      <c r="B75" s="89"/>
      <c r="C75" s="88"/>
      <c r="D75" s="92"/>
      <c r="E75" s="43"/>
      <c r="F75" s="194"/>
      <c r="G75" s="89"/>
      <c r="H75" s="88"/>
      <c r="I75" s="92"/>
      <c r="J75" s="43"/>
      <c r="K75" s="93"/>
      <c r="L75" s="89"/>
      <c r="M75" s="88"/>
      <c r="N75" s="94"/>
      <c r="O75" s="87"/>
      <c r="P75" s="88"/>
      <c r="Q75" s="88"/>
      <c r="R75" s="89"/>
      <c r="S75" s="88"/>
      <c r="T75" s="88"/>
      <c r="U75" s="89"/>
      <c r="V75" s="88"/>
      <c r="W75" s="90"/>
    </row>
    <row r="76" ht="21.95" customHeight="1">
      <c r="A76" s="91"/>
      <c r="B76" s="89"/>
      <c r="C76" s="88"/>
      <c r="D76" s="92"/>
      <c r="E76" s="43"/>
      <c r="F76" s="194"/>
      <c r="G76" s="89"/>
      <c r="H76" s="88"/>
      <c r="I76" s="92"/>
      <c r="J76" s="43"/>
      <c r="K76" s="93"/>
      <c r="L76" s="89"/>
      <c r="M76" s="88"/>
      <c r="N76" s="94"/>
      <c r="O76" s="87"/>
      <c r="P76" s="88"/>
      <c r="Q76" s="88"/>
      <c r="R76" s="89"/>
      <c r="S76" s="88"/>
      <c r="T76" s="88"/>
      <c r="U76" s="89"/>
      <c r="V76" s="88"/>
      <c r="W76" s="90"/>
    </row>
    <row r="77" ht="21.95" customHeight="1">
      <c r="A77" s="91"/>
      <c r="B77" s="89"/>
      <c r="C77" s="88"/>
      <c r="D77" s="92"/>
      <c r="E77" s="43"/>
      <c r="F77" s="194"/>
      <c r="G77" s="89"/>
      <c r="H77" s="88"/>
      <c r="I77" s="92"/>
      <c r="J77" s="43"/>
      <c r="K77" s="93"/>
      <c r="L77" s="89"/>
      <c r="M77" s="88"/>
      <c r="N77" s="94"/>
      <c r="O77" s="87"/>
      <c r="P77" s="88"/>
      <c r="Q77" s="88"/>
      <c r="R77" s="89"/>
      <c r="S77" s="88"/>
      <c r="T77" s="88"/>
      <c r="U77" s="89"/>
      <c r="V77" s="88"/>
      <c r="W77" s="90"/>
    </row>
    <row r="78" ht="21.95" customHeight="1">
      <c r="A78" s="91"/>
      <c r="B78" s="89"/>
      <c r="C78" s="88"/>
      <c r="D78" s="92"/>
      <c r="E78" s="43"/>
      <c r="F78" s="194"/>
      <c r="G78" s="89"/>
      <c r="H78" s="88"/>
      <c r="I78" s="92"/>
      <c r="J78" s="43"/>
      <c r="K78" s="93"/>
      <c r="L78" s="89"/>
      <c r="M78" s="88"/>
      <c r="N78" s="94"/>
      <c r="O78" s="87"/>
      <c r="P78" s="88"/>
      <c r="Q78" s="88"/>
      <c r="R78" s="89"/>
      <c r="S78" s="88"/>
      <c r="T78" s="88"/>
      <c r="U78" s="89"/>
      <c r="V78" s="88"/>
      <c r="W78" s="90"/>
    </row>
    <row r="79" ht="21.95" customHeight="1">
      <c r="A79" s="91"/>
      <c r="B79" s="89"/>
      <c r="C79" s="88"/>
      <c r="D79" s="92"/>
      <c r="E79" s="43"/>
      <c r="F79" s="194"/>
      <c r="G79" s="89"/>
      <c r="H79" s="88"/>
      <c r="I79" s="92"/>
      <c r="J79" s="43"/>
      <c r="K79" s="93"/>
      <c r="L79" s="89"/>
      <c r="M79" s="88"/>
      <c r="N79" s="94"/>
      <c r="O79" s="87"/>
      <c r="P79" s="88"/>
      <c r="Q79" s="88"/>
      <c r="R79" s="89"/>
      <c r="S79" s="88"/>
      <c r="T79" s="88"/>
      <c r="U79" s="89"/>
      <c r="V79" s="88"/>
      <c r="W79" s="90"/>
    </row>
    <row r="80" ht="21.95" customHeight="1">
      <c r="A80" s="91"/>
      <c r="B80" s="89"/>
      <c r="C80" s="88"/>
      <c r="D80" s="92"/>
      <c r="E80" s="43"/>
      <c r="F80" s="194"/>
      <c r="G80" s="89"/>
      <c r="H80" s="88"/>
      <c r="I80" s="92"/>
      <c r="J80" s="43"/>
      <c r="K80" s="93"/>
      <c r="L80" s="89"/>
      <c r="M80" s="88"/>
      <c r="N80" s="94"/>
      <c r="O80" s="87"/>
      <c r="P80" s="88"/>
      <c r="Q80" s="88"/>
      <c r="R80" s="89"/>
      <c r="S80" s="88"/>
      <c r="T80" s="88"/>
      <c r="U80" s="89"/>
      <c r="V80" s="88"/>
      <c r="W80" s="90"/>
    </row>
    <row r="81" ht="21.95" customHeight="1">
      <c r="A81" s="91"/>
      <c r="B81" s="89"/>
      <c r="C81" s="88"/>
      <c r="D81" s="92"/>
      <c r="E81" s="43"/>
      <c r="F81" s="194"/>
      <c r="G81" s="89"/>
      <c r="H81" s="88"/>
      <c r="I81" s="92"/>
      <c r="J81" s="43"/>
      <c r="K81" s="93"/>
      <c r="L81" s="89"/>
      <c r="M81" s="88"/>
      <c r="N81" s="94"/>
      <c r="O81" s="87"/>
      <c r="P81" s="88"/>
      <c r="Q81" s="88"/>
      <c r="R81" s="89"/>
      <c r="S81" s="88"/>
      <c r="T81" s="88"/>
      <c r="U81" s="89"/>
      <c r="V81" s="88"/>
      <c r="W81" s="90"/>
    </row>
    <row r="82" ht="21.95" customHeight="1">
      <c r="A82" s="91"/>
      <c r="B82" s="89"/>
      <c r="C82" s="88"/>
      <c r="D82" s="92"/>
      <c r="E82" s="43"/>
      <c r="F82" s="194"/>
      <c r="G82" s="89"/>
      <c r="H82" s="88"/>
      <c r="I82" s="92"/>
      <c r="J82" s="43"/>
      <c r="K82" s="93"/>
      <c r="L82" s="89"/>
      <c r="M82" s="88"/>
      <c r="N82" s="94"/>
      <c r="O82" s="87"/>
      <c r="P82" s="88"/>
      <c r="Q82" s="88"/>
      <c r="R82" s="89"/>
      <c r="S82" s="88"/>
      <c r="T82" s="88"/>
      <c r="U82" s="89"/>
      <c r="V82" s="88"/>
      <c r="W82" s="90"/>
    </row>
    <row r="83" ht="21.95" customHeight="1">
      <c r="A83" s="91"/>
      <c r="B83" s="89"/>
      <c r="C83" s="88"/>
      <c r="D83" s="92"/>
      <c r="E83" s="43"/>
      <c r="F83" s="194"/>
      <c r="G83" s="89"/>
      <c r="H83" s="88"/>
      <c r="I83" s="92"/>
      <c r="J83" s="43"/>
      <c r="K83" s="93"/>
      <c r="L83" s="89"/>
      <c r="M83" s="88"/>
      <c r="N83" s="94"/>
      <c r="O83" s="87"/>
      <c r="P83" s="88"/>
      <c r="Q83" s="88"/>
      <c r="R83" s="89"/>
      <c r="S83" s="88"/>
      <c r="T83" s="88"/>
      <c r="U83" s="89"/>
      <c r="V83" s="88"/>
      <c r="W83" s="90"/>
    </row>
    <row r="84" ht="21.95" customHeight="1">
      <c r="A84" s="91"/>
      <c r="B84" s="89"/>
      <c r="C84" s="88"/>
      <c r="D84" s="92"/>
      <c r="E84" s="43"/>
      <c r="F84" s="194"/>
      <c r="G84" s="89"/>
      <c r="H84" s="88"/>
      <c r="I84" s="92"/>
      <c r="J84" s="43"/>
      <c r="K84" s="93"/>
      <c r="L84" s="89"/>
      <c r="M84" s="88"/>
      <c r="N84" s="94"/>
      <c r="O84" s="87"/>
      <c r="P84" s="88"/>
      <c r="Q84" s="88"/>
      <c r="R84" s="89"/>
      <c r="S84" s="88"/>
      <c r="T84" s="88"/>
      <c r="U84" s="89"/>
      <c r="V84" s="88"/>
      <c r="W84" s="90"/>
    </row>
    <row r="85" ht="21.95" customHeight="1">
      <c r="A85" s="91"/>
      <c r="B85" s="89"/>
      <c r="C85" s="88"/>
      <c r="D85" s="92"/>
      <c r="E85" s="43"/>
      <c r="F85" s="194"/>
      <c r="G85" s="89"/>
      <c r="H85" s="88"/>
      <c r="I85" s="92"/>
      <c r="J85" s="43"/>
      <c r="K85" s="93"/>
      <c r="L85" s="89"/>
      <c r="M85" s="88"/>
      <c r="N85" s="94"/>
      <c r="O85" s="87"/>
      <c r="P85" s="88"/>
      <c r="Q85" s="88"/>
      <c r="R85" s="89"/>
      <c r="S85" s="88"/>
      <c r="T85" s="88"/>
      <c r="U85" s="89"/>
      <c r="V85" s="88"/>
      <c r="W85" s="90"/>
    </row>
    <row r="86" ht="21.95" customHeight="1">
      <c r="A86" s="91"/>
      <c r="B86" s="89"/>
      <c r="C86" s="88"/>
      <c r="D86" s="92"/>
      <c r="E86" s="43"/>
      <c r="F86" s="194"/>
      <c r="G86" s="89"/>
      <c r="H86" s="88"/>
      <c r="I86" s="92"/>
      <c r="J86" s="43"/>
      <c r="K86" s="93"/>
      <c r="L86" s="89"/>
      <c r="M86" s="88"/>
      <c r="N86" s="94"/>
      <c r="O86" s="87"/>
      <c r="P86" s="88"/>
      <c r="Q86" s="88"/>
      <c r="R86" s="89"/>
      <c r="S86" s="88"/>
      <c r="T86" s="88"/>
      <c r="U86" s="89"/>
      <c r="V86" s="88"/>
      <c r="W86" s="90"/>
    </row>
    <row r="87" ht="21.95" customHeight="1">
      <c r="A87" s="91"/>
      <c r="B87" s="89"/>
      <c r="C87" s="88"/>
      <c r="D87" s="92"/>
      <c r="E87" s="43"/>
      <c r="F87" s="194"/>
      <c r="G87" s="89"/>
      <c r="H87" s="88"/>
      <c r="I87" s="92"/>
      <c r="J87" s="43"/>
      <c r="K87" s="93"/>
      <c r="L87" s="89"/>
      <c r="M87" s="88"/>
      <c r="N87" s="94"/>
      <c r="O87" s="87"/>
      <c r="P87" s="88"/>
      <c r="Q87" s="88"/>
      <c r="R87" s="89"/>
      <c r="S87" s="88"/>
      <c r="T87" s="88"/>
      <c r="U87" s="89"/>
      <c r="V87" s="88"/>
      <c r="W87" s="90"/>
    </row>
    <row r="88" ht="21.95" customHeight="1">
      <c r="A88" s="91"/>
      <c r="B88" s="89"/>
      <c r="C88" s="88"/>
      <c r="D88" s="92"/>
      <c r="E88" s="43"/>
      <c r="F88" s="194"/>
      <c r="G88" s="89"/>
      <c r="H88" s="88"/>
      <c r="I88" s="92"/>
      <c r="J88" s="43"/>
      <c r="K88" s="93"/>
      <c r="L88" s="89"/>
      <c r="M88" s="88"/>
      <c r="N88" s="94"/>
      <c r="O88" s="87"/>
      <c r="P88" s="88"/>
      <c r="Q88" s="88"/>
      <c r="R88" s="89"/>
      <c r="S88" s="88"/>
      <c r="T88" s="88"/>
      <c r="U88" s="89"/>
      <c r="V88" s="88"/>
      <c r="W88" s="90"/>
    </row>
    <row r="89" ht="21.95" customHeight="1">
      <c r="A89" s="91"/>
      <c r="B89" s="89"/>
      <c r="C89" s="88"/>
      <c r="D89" s="92"/>
      <c r="E89" s="43"/>
      <c r="F89" s="194"/>
      <c r="G89" s="89"/>
      <c r="H89" s="88"/>
      <c r="I89" s="92"/>
      <c r="J89" s="43"/>
      <c r="K89" s="93"/>
      <c r="L89" s="89"/>
      <c r="M89" s="88"/>
      <c r="N89" s="94"/>
      <c r="O89" s="87"/>
      <c r="P89" s="88"/>
      <c r="Q89" s="88"/>
      <c r="R89" s="89"/>
      <c r="S89" s="88"/>
      <c r="T89" s="88"/>
      <c r="U89" s="89"/>
      <c r="V89" s="88"/>
      <c r="W89" s="90"/>
    </row>
    <row r="90" ht="21.95" customHeight="1">
      <c r="A90" s="91"/>
      <c r="B90" s="89"/>
      <c r="C90" s="88"/>
      <c r="D90" s="92"/>
      <c r="E90" s="43"/>
      <c r="F90" s="194"/>
      <c r="G90" s="89"/>
      <c r="H90" s="88"/>
      <c r="I90" s="92"/>
      <c r="J90" s="43"/>
      <c r="K90" s="93"/>
      <c r="L90" s="89"/>
      <c r="M90" s="88"/>
      <c r="N90" s="94"/>
      <c r="O90" s="87"/>
      <c r="P90" s="88"/>
      <c r="Q90" s="88"/>
      <c r="R90" s="89"/>
      <c r="S90" s="88"/>
      <c r="T90" s="88"/>
      <c r="U90" s="89"/>
      <c r="V90" s="88"/>
      <c r="W90" s="90"/>
    </row>
    <row r="91" ht="21.95" customHeight="1">
      <c r="A91" t="s" s="99">
        <v>97</v>
      </c>
      <c r="B91" s="89"/>
      <c r="C91" s="88"/>
      <c r="D91" s="92"/>
      <c r="E91" s="43"/>
      <c r="F91" t="s" s="195">
        <v>97</v>
      </c>
      <c r="G91" s="89"/>
      <c r="H91" s="88"/>
      <c r="I91" s="92"/>
      <c r="J91" s="43"/>
      <c r="K91" s="93"/>
      <c r="L91" s="89"/>
      <c r="M91" s="88"/>
      <c r="N91" s="94"/>
      <c r="O91" s="87"/>
      <c r="P91" s="88"/>
      <c r="Q91" s="88"/>
      <c r="R91" s="89"/>
      <c r="S91" s="88"/>
      <c r="T91" s="88"/>
      <c r="U91" s="89"/>
      <c r="V91" s="88"/>
      <c r="W91" s="90"/>
    </row>
    <row r="92" ht="21.95" customHeight="1">
      <c r="A92" t="s" s="100">
        <v>117</v>
      </c>
      <c r="B92" t="s" s="165">
        <v>158</v>
      </c>
      <c r="C92" s="88"/>
      <c r="D92" s="92"/>
      <c r="E92" s="43"/>
      <c r="F92" t="s" s="101">
        <v>117</v>
      </c>
      <c r="G92" t="s" s="165">
        <v>158</v>
      </c>
      <c r="H92" s="88"/>
      <c r="I92" s="92"/>
      <c r="J92" s="43"/>
      <c r="K92" t="s" s="101">
        <v>117</v>
      </c>
      <c r="L92" t="s" s="165">
        <v>158</v>
      </c>
      <c r="M92" s="88"/>
      <c r="N92" s="94"/>
      <c r="O92" s="87"/>
      <c r="P92" s="88"/>
      <c r="Q92" s="88"/>
      <c r="R92" s="89"/>
      <c r="S92" s="88"/>
      <c r="T92" s="88"/>
      <c r="U92" s="89"/>
      <c r="V92" s="88"/>
      <c r="W92" s="90"/>
    </row>
    <row r="93" ht="21.95" customHeight="1">
      <c r="A93" t="s" s="126">
        <v>127</v>
      </c>
      <c r="B93" s="127">
        <f>AVERAGE(B39:B48)</f>
        <v>34</v>
      </c>
      <c r="C93" s="88">
        <f>AVERAGE(C39:C48)</f>
        <v>146.68</v>
      </c>
      <c r="D93" s="92">
        <f>AVERAGE(D39:D48)</f>
        <v>4.3952488851728</v>
      </c>
      <c r="E93" s="43"/>
      <c r="F93" t="s" s="128">
        <v>127</v>
      </c>
      <c r="G93" s="127">
        <f>AVERAGE(G39:G48)</f>
        <v>16.5</v>
      </c>
      <c r="H93" s="88">
        <f>AVERAGE(H39:H48)</f>
        <v>53.46</v>
      </c>
      <c r="I93" s="92">
        <f>AVERAGE(I39:I48)</f>
        <v>3.33983842083842</v>
      </c>
      <c r="J93" s="43"/>
      <c r="K93" t="s" s="128">
        <v>127</v>
      </c>
      <c r="L93" s="127">
        <f>AVERAGE(L39:L48)</f>
        <v>3.5</v>
      </c>
      <c r="M93" s="88">
        <f>AVERAGE(M39:M48)</f>
        <v>6.13</v>
      </c>
      <c r="N93" s="94">
        <f>AVERAGE(N39:N48)</f>
        <v>1.98055555555556</v>
      </c>
      <c r="O93" s="87"/>
      <c r="P93" s="88"/>
      <c r="Q93" s="88"/>
      <c r="R93" s="89"/>
      <c r="S93" s="88"/>
      <c r="T93" s="88"/>
      <c r="U93" s="89"/>
      <c r="V93" s="88"/>
      <c r="W93" s="90"/>
    </row>
    <row r="94" ht="21.95" customHeight="1">
      <c r="A94" t="s" s="126">
        <v>128</v>
      </c>
      <c r="B94" s="88">
        <f>AVERAGE(B50:B59)</f>
        <v>33.4</v>
      </c>
      <c r="C94" s="88">
        <f>AVERAGE(C50:C59)</f>
        <v>145.91</v>
      </c>
      <c r="D94" s="92">
        <f>AVERAGE(D50:D59)</f>
        <v>4.43562109955972</v>
      </c>
      <c r="E94" s="43"/>
      <c r="F94" t="s" s="128">
        <v>128</v>
      </c>
      <c r="G94" s="88">
        <f>AVERAGE(G50:G59)</f>
        <v>15.6</v>
      </c>
      <c r="H94" s="88">
        <f>AVERAGE(H50:H59)</f>
        <v>51.03</v>
      </c>
      <c r="I94" s="92">
        <f>AVERAGE(I50:I59)</f>
        <v>3.36654736345339</v>
      </c>
      <c r="J94" s="43"/>
      <c r="K94" t="s" s="128">
        <v>128</v>
      </c>
      <c r="L94" s="88">
        <f>AVERAGE(L50:L59)</f>
        <v>2.8</v>
      </c>
      <c r="M94" s="88">
        <f>AVERAGE(M50:M59)</f>
        <v>4.99</v>
      </c>
      <c r="N94" s="94">
        <f>AVERAGE(N50:N59)</f>
        <v>1.91726190476191</v>
      </c>
      <c r="O94" s="87"/>
      <c r="P94" s="88"/>
      <c r="Q94" s="88"/>
      <c r="R94" s="89"/>
      <c r="S94" s="88"/>
      <c r="T94" s="88"/>
      <c r="U94" s="89"/>
      <c r="V94" s="88"/>
      <c r="W94" s="90"/>
    </row>
    <row r="95" ht="21.95" customHeight="1">
      <c r="A95" s="106"/>
      <c r="B95" s="89"/>
      <c r="C95" s="89"/>
      <c r="D95" s="97"/>
      <c r="E95" s="43"/>
      <c r="F95" s="109"/>
      <c r="G95" s="89"/>
      <c r="H95" s="89"/>
      <c r="I95" s="97"/>
      <c r="J95" s="43"/>
      <c r="K95" s="109"/>
      <c r="L95" s="89"/>
      <c r="M95" s="89"/>
      <c r="N95" s="98"/>
      <c r="O95" s="87"/>
      <c r="P95" s="88"/>
      <c r="Q95" s="88"/>
      <c r="R95" s="89"/>
      <c r="S95" s="88"/>
      <c r="T95" s="88"/>
      <c r="U95" s="89"/>
      <c r="V95" s="88"/>
      <c r="W95" s="90"/>
    </row>
    <row r="96" ht="21.95" customHeight="1">
      <c r="A96" t="s" s="129">
        <v>129</v>
      </c>
      <c r="B96" s="88">
        <f>AVERAGE(B39:B48)</f>
        <v>34</v>
      </c>
      <c r="C96" s="88">
        <f>AVERAGE(C39:C48)</f>
        <v>146.68</v>
      </c>
      <c r="D96" s="92">
        <f>AVERAGE(D39:D48)</f>
        <v>4.3952488851728</v>
      </c>
      <c r="E96" s="43"/>
      <c r="F96" t="s" s="130">
        <v>129</v>
      </c>
      <c r="G96" s="88">
        <f>AVERAGE(G39:G48)</f>
        <v>16.5</v>
      </c>
      <c r="H96" s="88">
        <f>AVERAGE(H39:H48)</f>
        <v>53.46</v>
      </c>
      <c r="I96" s="92">
        <f>AVERAGE(I39:I48)</f>
        <v>3.33983842083842</v>
      </c>
      <c r="J96" s="43"/>
      <c r="K96" t="s" s="130">
        <v>129</v>
      </c>
      <c r="L96" s="88">
        <f>AVERAGE(L39:L48)</f>
        <v>3.5</v>
      </c>
      <c r="M96" s="88">
        <f>AVERAGE(M39:M48)</f>
        <v>6.13</v>
      </c>
      <c r="N96" s="94">
        <f>AVERAGE(N39:N48)</f>
        <v>1.98055555555556</v>
      </c>
      <c r="O96" s="87"/>
      <c r="P96" s="88"/>
      <c r="Q96" s="88"/>
      <c r="R96" s="89"/>
      <c r="S96" s="88"/>
      <c r="T96" s="88"/>
      <c r="U96" s="89"/>
      <c r="V96" s="88"/>
      <c r="W96" s="90"/>
    </row>
    <row r="97" ht="21.95" customHeight="1">
      <c r="A97" t="s" s="129">
        <v>130</v>
      </c>
      <c r="B97" s="127">
        <f>AVERAGE(B50:B59)</f>
        <v>33.4</v>
      </c>
      <c r="C97" s="88">
        <f>AVERAGE(C50:C59)</f>
        <v>145.91</v>
      </c>
      <c r="D97" s="92">
        <f>AVERAGE(D50:D59)</f>
        <v>4.43562109955972</v>
      </c>
      <c r="E97" s="43"/>
      <c r="F97" t="s" s="130">
        <v>130</v>
      </c>
      <c r="G97" s="127">
        <f>AVERAGE(G50:G59)</f>
        <v>15.6</v>
      </c>
      <c r="H97" s="88">
        <f>AVERAGE(H50:H59)</f>
        <v>51.03</v>
      </c>
      <c r="I97" s="92">
        <f>AVERAGE(I50:I59)</f>
        <v>3.36654736345339</v>
      </c>
      <c r="J97" s="43"/>
      <c r="K97" t="s" s="130">
        <v>130</v>
      </c>
      <c r="L97" s="127">
        <f>AVERAGE(L50:L59)</f>
        <v>2.8</v>
      </c>
      <c r="M97" s="88">
        <f>AVERAGE(M50:M59)</f>
        <v>4.99</v>
      </c>
      <c r="N97" s="94">
        <f>AVERAGE(N50:N59)</f>
        <v>1.91726190476191</v>
      </c>
      <c r="O97" s="87"/>
      <c r="P97" s="88"/>
      <c r="Q97" s="88"/>
      <c r="R97" s="89"/>
      <c r="S97" s="88"/>
      <c r="T97" s="88"/>
      <c r="U97" s="89"/>
      <c r="V97" s="88"/>
      <c r="W97" s="90"/>
    </row>
    <row r="98" ht="21.95" customHeight="1">
      <c r="A98" s="106"/>
      <c r="B98" s="89"/>
      <c r="C98" s="89"/>
      <c r="D98" s="97"/>
      <c r="E98" s="43"/>
      <c r="F98" s="109"/>
      <c r="G98" s="89"/>
      <c r="H98" s="89"/>
      <c r="I98" s="97"/>
      <c r="J98" s="43"/>
      <c r="K98" s="109"/>
      <c r="L98" s="89"/>
      <c r="M98" s="89"/>
      <c r="N98" s="98"/>
      <c r="O98" s="87"/>
      <c r="P98" s="88"/>
      <c r="Q98" s="88"/>
      <c r="R98" s="89"/>
      <c r="S98" s="88"/>
      <c r="T98" s="88"/>
      <c r="U98" s="89"/>
      <c r="V98" s="88"/>
      <c r="W98" s="90"/>
    </row>
    <row r="99" ht="21.95" customHeight="1">
      <c r="A99" t="s" s="100">
        <v>121</v>
      </c>
      <c r="B99" s="89"/>
      <c r="C99" s="89"/>
      <c r="D99" s="97"/>
      <c r="E99" s="43"/>
      <c r="F99" t="s" s="101">
        <v>121</v>
      </c>
      <c r="G99" s="89"/>
      <c r="H99" s="89"/>
      <c r="I99" s="97"/>
      <c r="J99" s="43"/>
      <c r="K99" t="s" s="101">
        <v>121</v>
      </c>
      <c r="L99" s="89"/>
      <c r="M99" s="89"/>
      <c r="N99" s="98"/>
      <c r="O99" s="87"/>
      <c r="P99" s="88"/>
      <c r="Q99" s="88"/>
      <c r="R99" s="89"/>
      <c r="S99" s="88"/>
      <c r="T99" s="88"/>
      <c r="U99" s="89"/>
      <c r="V99" s="88"/>
      <c r="W99" s="90"/>
    </row>
    <row r="100" ht="21.95" customHeight="1">
      <c r="A100" t="s" s="126">
        <v>127</v>
      </c>
      <c r="B100" s="88">
        <f>AVERAGE(B44:B48)</f>
        <v>27.6</v>
      </c>
      <c r="C100" s="88">
        <f>AVERAGE(C44:C48)</f>
        <v>116.02</v>
      </c>
      <c r="D100" s="92">
        <f>AVERAGE(D44:D48)</f>
        <v>4.37170289855073</v>
      </c>
      <c r="E100" s="43"/>
      <c r="F100" t="s" s="128">
        <v>127</v>
      </c>
      <c r="G100" s="88">
        <f>AVERAGE(G44:G48)</f>
        <v>14.2</v>
      </c>
      <c r="H100" s="88">
        <f>AVERAGE(H44:H48)</f>
        <v>44.86</v>
      </c>
      <c r="I100" s="92">
        <f>AVERAGE(I44:I48)</f>
        <v>3.36525274725275</v>
      </c>
      <c r="J100" s="43"/>
      <c r="K100" t="s" s="128">
        <v>127</v>
      </c>
      <c r="L100" s="88">
        <f>AVERAGE(L44:L48)</f>
        <v>3.6</v>
      </c>
      <c r="M100" s="88">
        <f>AVERAGE(M44:M48)</f>
        <v>5.84</v>
      </c>
      <c r="N100" s="94">
        <f>AVERAGE(N44:N48)</f>
        <v>1.9625</v>
      </c>
      <c r="O100" s="87"/>
      <c r="P100" s="88"/>
      <c r="Q100" s="88"/>
      <c r="R100" s="89"/>
      <c r="S100" s="88"/>
      <c r="T100" s="88"/>
      <c r="U100" s="89"/>
      <c r="V100" s="88"/>
      <c r="W100" s="90"/>
    </row>
    <row r="101" ht="21.95" customHeight="1">
      <c r="A101" t="s" s="126">
        <v>128</v>
      </c>
      <c r="B101" s="88">
        <f>AVERAGE(B50:B54)</f>
        <v>34</v>
      </c>
      <c r="C101" s="88">
        <f>AVERAGE(C50:C54)</f>
        <v>148.1</v>
      </c>
      <c r="D101" s="92">
        <f>AVERAGE(D50:D54)</f>
        <v>4.46055210489993</v>
      </c>
      <c r="E101" s="43"/>
      <c r="F101" t="s" s="128">
        <v>128</v>
      </c>
      <c r="G101" s="88">
        <f>AVERAGE(G50:G54)</f>
        <v>15.2</v>
      </c>
      <c r="H101" s="88">
        <f>AVERAGE(H50:H54)</f>
        <v>48.06</v>
      </c>
      <c r="I101" s="92">
        <f>AVERAGE(I50:I54)</f>
        <v>3.33093421052632</v>
      </c>
      <c r="J101" s="43"/>
      <c r="K101" t="s" s="128">
        <v>128</v>
      </c>
      <c r="L101" s="88">
        <f>AVERAGE(L50:L54)</f>
        <v>3.2</v>
      </c>
      <c r="M101" s="88">
        <f>AVERAGE(M50:M54)</f>
        <v>5.34</v>
      </c>
      <c r="N101" s="94">
        <f>AVERAGE(N50:N54)</f>
        <v>1.91785714285714</v>
      </c>
      <c r="O101" s="87"/>
      <c r="P101" s="88"/>
      <c r="Q101" s="88"/>
      <c r="R101" s="89"/>
      <c r="S101" s="88"/>
      <c r="T101" s="88"/>
      <c r="U101" s="89"/>
      <c r="V101" s="88"/>
      <c r="W101" s="90"/>
    </row>
    <row r="102" ht="21.95" customHeight="1">
      <c r="A102" s="106"/>
      <c r="B102" s="89"/>
      <c r="C102" s="89"/>
      <c r="D102" s="97"/>
      <c r="E102" s="43"/>
      <c r="F102" s="109"/>
      <c r="G102" s="89"/>
      <c r="H102" s="89"/>
      <c r="I102" s="97"/>
      <c r="J102" s="43"/>
      <c r="K102" s="109"/>
      <c r="L102" s="89"/>
      <c r="M102" s="89"/>
      <c r="N102" s="98"/>
      <c r="O102" s="87"/>
      <c r="P102" s="88"/>
      <c r="Q102" s="88"/>
      <c r="R102" s="89"/>
      <c r="S102" s="88"/>
      <c r="T102" s="88"/>
      <c r="U102" s="89"/>
      <c r="V102" s="88"/>
      <c r="W102" s="90"/>
    </row>
    <row r="103" ht="21.95" customHeight="1">
      <c r="A103" t="s" s="129">
        <v>129</v>
      </c>
      <c r="B103" s="88">
        <f>AVERAGE(B44:B48)</f>
        <v>27.6</v>
      </c>
      <c r="C103" s="88">
        <f>AVERAGE(C44:C48)</f>
        <v>116.02</v>
      </c>
      <c r="D103" s="92">
        <f>AVERAGE(D44:D48)</f>
        <v>4.37170289855073</v>
      </c>
      <c r="E103" s="43"/>
      <c r="F103" t="s" s="130">
        <v>129</v>
      </c>
      <c r="G103" s="88">
        <f>AVERAGE(G44:G48)</f>
        <v>14.2</v>
      </c>
      <c r="H103" s="88">
        <f>AVERAGE(H44:H48)</f>
        <v>44.86</v>
      </c>
      <c r="I103" s="92">
        <f>AVERAGE(I44:I48)</f>
        <v>3.36525274725275</v>
      </c>
      <c r="J103" s="43"/>
      <c r="K103" t="s" s="130">
        <v>129</v>
      </c>
      <c r="L103" s="88">
        <f>AVERAGE(L44:L48)</f>
        <v>3.6</v>
      </c>
      <c r="M103" s="88">
        <f>AVERAGE(M44:M48)</f>
        <v>5.84</v>
      </c>
      <c r="N103" s="94">
        <f>AVERAGE(N44:N48)</f>
        <v>1.9625</v>
      </c>
      <c r="O103" s="87"/>
      <c r="P103" s="88"/>
      <c r="Q103" s="88"/>
      <c r="R103" s="89"/>
      <c r="S103" s="88"/>
      <c r="T103" s="88"/>
      <c r="U103" s="89"/>
      <c r="V103" s="88"/>
      <c r="W103" s="90"/>
    </row>
    <row r="104" ht="21.95" customHeight="1">
      <c r="A104" t="s" s="129">
        <v>130</v>
      </c>
      <c r="B104" s="88">
        <f>AVERAGE(B50:B54)</f>
        <v>34</v>
      </c>
      <c r="C104" s="88">
        <f>AVERAGE(C50:C54)</f>
        <v>148.1</v>
      </c>
      <c r="D104" s="92">
        <f>AVERAGE(D50:D54)</f>
        <v>4.46055210489993</v>
      </c>
      <c r="E104" s="43"/>
      <c r="F104" t="s" s="130">
        <v>130</v>
      </c>
      <c r="G104" s="88">
        <f>AVERAGE(G50:G54)</f>
        <v>15.2</v>
      </c>
      <c r="H104" s="88">
        <f>AVERAGE(H50:H54)</f>
        <v>48.06</v>
      </c>
      <c r="I104" s="92">
        <f>AVERAGE(I50:I54)</f>
        <v>3.33093421052632</v>
      </c>
      <c r="J104" s="43"/>
      <c r="K104" t="s" s="130">
        <v>130</v>
      </c>
      <c r="L104" s="88">
        <f>AVERAGE(L50:L54)</f>
        <v>3.2</v>
      </c>
      <c r="M104" s="88">
        <f>AVERAGE(M50:M54)</f>
        <v>5.34</v>
      </c>
      <c r="N104" s="94">
        <f>AVERAGE(N50:N54)</f>
        <v>1.91785714285714</v>
      </c>
      <c r="O104" s="87"/>
      <c r="P104" s="88"/>
      <c r="Q104" s="88"/>
      <c r="R104" s="89"/>
      <c r="S104" s="88"/>
      <c r="T104" s="88"/>
      <c r="U104" s="89"/>
      <c r="V104" s="88"/>
      <c r="W104" s="90"/>
    </row>
    <row r="105" ht="21.95" customHeight="1">
      <c r="A105" s="106"/>
      <c r="B105" s="88"/>
      <c r="C105" s="88"/>
      <c r="D105" s="92"/>
      <c r="E105" s="43"/>
      <c r="F105" s="109"/>
      <c r="G105" s="89"/>
      <c r="H105" s="88"/>
      <c r="I105" s="92"/>
      <c r="J105" s="43"/>
      <c r="K105" s="109"/>
      <c r="L105" s="89"/>
      <c r="M105" s="88"/>
      <c r="N105" s="94"/>
      <c r="O105" s="87"/>
      <c r="P105" s="88"/>
      <c r="Q105" s="88"/>
      <c r="R105" s="89"/>
      <c r="S105" s="88"/>
      <c r="T105" s="88"/>
      <c r="U105" s="89"/>
      <c r="V105" s="88"/>
      <c r="W105" s="90"/>
    </row>
    <row r="106" ht="21.95" customHeight="1">
      <c r="A106" s="106"/>
      <c r="B106" s="107"/>
      <c r="C106" t="s" s="108">
        <v>101</v>
      </c>
      <c r="D106" s="92"/>
      <c r="E106" s="43"/>
      <c r="F106" s="109"/>
      <c r="G106" s="89"/>
      <c r="H106" s="88"/>
      <c r="I106" s="92"/>
      <c r="J106" s="43"/>
      <c r="K106" s="109"/>
      <c r="L106" s="89"/>
      <c r="M106" s="88"/>
      <c r="N106" s="94"/>
      <c r="O106" s="87"/>
      <c r="P106" s="88"/>
      <c r="Q106" s="88"/>
      <c r="R106" s="89"/>
      <c r="S106" s="88"/>
      <c r="T106" s="88"/>
      <c r="U106" s="89"/>
      <c r="V106" s="88"/>
      <c r="W106" s="90"/>
    </row>
    <row r="107" ht="22.75" customHeight="1">
      <c r="A107" s="111"/>
      <c r="B107" s="112"/>
      <c r="C107" t="s" s="113">
        <v>103</v>
      </c>
      <c r="D107" s="114"/>
      <c r="E107" s="115"/>
      <c r="F107" s="116"/>
      <c r="G107" s="120"/>
      <c r="H107" s="119"/>
      <c r="I107" s="114"/>
      <c r="J107" s="115"/>
      <c r="K107" s="116"/>
      <c r="L107" s="120"/>
      <c r="M107" s="119"/>
      <c r="N107" s="117"/>
      <c r="O107" s="118"/>
      <c r="P107" s="119"/>
      <c r="Q107" s="119"/>
      <c r="R107" s="120"/>
      <c r="S107" s="119"/>
      <c r="T107" s="119"/>
      <c r="U107" s="120"/>
      <c r="V107" s="119"/>
      <c r="W107" s="121"/>
    </row>
  </sheetData>
  <mergeCells count="15">
    <mergeCell ref="N1:N2"/>
    <mergeCell ref="M1:M2"/>
    <mergeCell ref="L1:L2"/>
    <mergeCell ref="K1:K2"/>
    <mergeCell ref="I1:I2"/>
    <mergeCell ref="H1:H2"/>
    <mergeCell ref="G1:G2"/>
    <mergeCell ref="F1:F2"/>
    <mergeCell ref="D1:D2"/>
    <mergeCell ref="C1:C2"/>
    <mergeCell ref="B1:B2"/>
    <mergeCell ref="A1:A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0.xml><?xml version="1.0" encoding="utf-8"?>
<worksheet xmlns:r="http://schemas.openxmlformats.org/officeDocument/2006/relationships" xmlns="http://schemas.openxmlformats.org/spreadsheetml/2006/main">
  <dimension ref="A1:W140"/>
  <sheetViews>
    <sheetView workbookViewId="0" showGridLines="0" defaultGridColor="1"/>
  </sheetViews>
  <sheetFormatPr defaultColWidth="16.3333" defaultRowHeight="19.9" customHeight="1" outlineLevelRow="0" outlineLevelCol="0"/>
  <cols>
    <col min="1" max="1" width="10" style="328" customWidth="1"/>
    <col min="2" max="4" width="12.1719" style="328" customWidth="1"/>
    <col min="5" max="5" width="1.35156" style="328" customWidth="1"/>
    <col min="6" max="6" width="10" style="328" customWidth="1"/>
    <col min="7" max="9" width="12.1719" style="328" customWidth="1"/>
    <col min="10" max="10" width="1.35156" style="328" customWidth="1"/>
    <col min="11" max="11" width="10" style="328" customWidth="1"/>
    <col min="12" max="14" width="12.1719" style="328" customWidth="1"/>
    <col min="15" max="15" width="10.8516" style="328" customWidth="1"/>
    <col min="16" max="17" width="6.5" style="328" customWidth="1"/>
    <col min="18" max="18" width="10.8516" style="328" customWidth="1"/>
    <col min="19" max="20" width="6.5" style="328" customWidth="1"/>
    <col min="21" max="21" width="10.8516" style="328" customWidth="1"/>
    <col min="22" max="23" width="6.5" style="328" customWidth="1"/>
    <col min="24" max="16384" width="16.3516" style="328" customWidth="1"/>
  </cols>
  <sheetData>
    <row r="1" ht="64.15" customHeight="1">
      <c r="A1" t="s" s="167">
        <v>328</v>
      </c>
      <c r="B1" t="s" s="30">
        <v>41</v>
      </c>
      <c r="C1" t="s" s="30">
        <v>42</v>
      </c>
      <c r="D1" t="s" s="31">
        <v>43</v>
      </c>
      <c r="E1" s="32"/>
      <c r="F1" t="s" s="33">
        <v>452</v>
      </c>
      <c r="G1" t="s" s="30">
        <v>45</v>
      </c>
      <c r="H1" t="s" s="30">
        <v>46</v>
      </c>
      <c r="I1" t="s" s="31">
        <v>47</v>
      </c>
      <c r="J1" s="32"/>
      <c r="K1" t="s" s="33">
        <v>453</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1922</v>
      </c>
      <c r="B3" s="146">
        <v>58</v>
      </c>
      <c r="C3" s="83">
        <v>62.4</v>
      </c>
      <c r="D3" s="84">
        <v>1.07586206896552</v>
      </c>
      <c r="E3" s="43"/>
      <c r="F3" s="147">
        <v>1922</v>
      </c>
      <c r="G3" s="146">
        <v>26</v>
      </c>
      <c r="H3" s="83">
        <v>-9.4</v>
      </c>
      <c r="I3" s="84">
        <v>-0.361538461538462</v>
      </c>
      <c r="J3" s="43"/>
      <c r="K3" s="147">
        <v>1922</v>
      </c>
      <c r="L3" s="146">
        <v>9</v>
      </c>
      <c r="M3" s="83">
        <v>-14.5</v>
      </c>
      <c r="N3" s="86">
        <v>-1.61111111111111</v>
      </c>
      <c r="O3" s="154"/>
      <c r="P3" s="155"/>
      <c r="Q3" s="90"/>
      <c r="R3" s="156"/>
      <c r="S3" s="155"/>
      <c r="T3" s="90"/>
      <c r="U3" s="156"/>
      <c r="V3" s="155"/>
      <c r="W3" s="90"/>
    </row>
    <row r="4" ht="21.95" customHeight="1">
      <c r="A4" s="152">
        <v>1923</v>
      </c>
      <c r="B4" s="127">
        <v>48</v>
      </c>
      <c r="C4" s="88">
        <v>59.8</v>
      </c>
      <c r="D4" s="92">
        <v>1.24583333333333</v>
      </c>
      <c r="E4" s="43"/>
      <c r="F4" s="153">
        <v>1923</v>
      </c>
      <c r="G4" s="127">
        <v>22</v>
      </c>
      <c r="H4" s="88">
        <v>5</v>
      </c>
      <c r="I4" s="92">
        <v>0.227272727272727</v>
      </c>
      <c r="J4" s="43"/>
      <c r="K4" s="153">
        <v>1923</v>
      </c>
      <c r="L4" s="127">
        <v>5</v>
      </c>
      <c r="M4" s="88">
        <v>-6.7</v>
      </c>
      <c r="N4" s="94">
        <v>-1.34</v>
      </c>
      <c r="O4" s="154"/>
      <c r="P4" s="155"/>
      <c r="Q4" s="90"/>
      <c r="R4" s="156"/>
      <c r="S4" s="155"/>
      <c r="T4" s="90"/>
      <c r="U4" s="156"/>
      <c r="V4" s="155"/>
      <c r="W4" s="90"/>
    </row>
    <row r="5" ht="21.95" customHeight="1">
      <c r="A5" s="152">
        <v>1924</v>
      </c>
      <c r="B5" s="127">
        <v>56</v>
      </c>
      <c r="C5" s="88">
        <v>15.2</v>
      </c>
      <c r="D5" s="92">
        <v>0.271428571428571</v>
      </c>
      <c r="E5" s="43"/>
      <c r="F5" s="153">
        <v>1924</v>
      </c>
      <c r="G5" s="127">
        <v>43</v>
      </c>
      <c r="H5" s="88">
        <v>-9.6</v>
      </c>
      <c r="I5" s="92">
        <v>-0.223255813953488</v>
      </c>
      <c r="J5" s="43"/>
      <c r="K5" s="153">
        <v>1924</v>
      </c>
      <c r="L5" s="127">
        <v>10</v>
      </c>
      <c r="M5" s="88">
        <v>-23.3</v>
      </c>
      <c r="N5" s="94">
        <v>-2.33</v>
      </c>
      <c r="O5" s="154"/>
      <c r="P5" s="155"/>
      <c r="Q5" s="90"/>
      <c r="R5" s="156"/>
      <c r="S5" s="155"/>
      <c r="T5" s="90"/>
      <c r="U5" s="156"/>
      <c r="V5" s="155"/>
      <c r="W5" s="90"/>
    </row>
    <row r="6" ht="21.95" customHeight="1">
      <c r="A6" s="152">
        <v>1925</v>
      </c>
      <c r="B6" s="127">
        <v>55</v>
      </c>
      <c r="C6" s="88">
        <v>49.3</v>
      </c>
      <c r="D6" s="92">
        <v>0.896363636363636</v>
      </c>
      <c r="E6" s="43"/>
      <c r="F6" s="153">
        <v>1925</v>
      </c>
      <c r="G6" s="127">
        <v>29</v>
      </c>
      <c r="H6" s="88">
        <v>-8.800000000000001</v>
      </c>
      <c r="I6" s="92">
        <v>-0.303448275862069</v>
      </c>
      <c r="J6" s="43"/>
      <c r="K6" s="153">
        <v>1925</v>
      </c>
      <c r="L6" s="127">
        <v>9</v>
      </c>
      <c r="M6" s="88">
        <v>-15.5</v>
      </c>
      <c r="N6" s="94">
        <v>-1.72222222222222</v>
      </c>
      <c r="O6" s="154"/>
      <c r="P6" s="155"/>
      <c r="Q6" s="90"/>
      <c r="R6" s="156"/>
      <c r="S6" s="155"/>
      <c r="T6" s="90"/>
      <c r="U6" s="156"/>
      <c r="V6" s="155"/>
      <c r="W6" s="90"/>
    </row>
    <row r="7" ht="21.95" customHeight="1">
      <c r="A7" s="152">
        <v>1926</v>
      </c>
      <c r="B7" s="127">
        <v>0</v>
      </c>
      <c r="C7" s="88">
        <v>0</v>
      </c>
      <c r="D7" s="92"/>
      <c r="E7" s="43"/>
      <c r="F7" s="153">
        <v>1926</v>
      </c>
      <c r="G7" s="127">
        <v>0</v>
      </c>
      <c r="H7" s="88">
        <v>0</v>
      </c>
      <c r="I7" s="92"/>
      <c r="J7" s="43"/>
      <c r="K7" s="153">
        <v>1926</v>
      </c>
      <c r="L7" s="127">
        <v>0</v>
      </c>
      <c r="M7" s="88">
        <v>0</v>
      </c>
      <c r="N7" s="94"/>
      <c r="O7" s="154"/>
      <c r="P7" s="155"/>
      <c r="Q7" s="90"/>
      <c r="R7" s="156"/>
      <c r="S7" s="155"/>
      <c r="T7" s="90"/>
      <c r="U7" s="156"/>
      <c r="V7" s="155"/>
      <c r="W7" s="90"/>
    </row>
    <row r="8" ht="21.95" customHeight="1">
      <c r="A8" s="152">
        <v>1927</v>
      </c>
      <c r="B8" s="127">
        <v>26</v>
      </c>
      <c r="C8" s="88">
        <v>40.8</v>
      </c>
      <c r="D8" s="92">
        <v>1.56923076923077</v>
      </c>
      <c r="E8" s="43"/>
      <c r="F8" s="153">
        <v>1927</v>
      </c>
      <c r="G8" s="127">
        <v>10</v>
      </c>
      <c r="H8" s="88">
        <v>6.7</v>
      </c>
      <c r="I8" s="92">
        <v>0.67</v>
      </c>
      <c r="J8" s="43"/>
      <c r="K8" s="153">
        <v>1927</v>
      </c>
      <c r="L8" s="127">
        <v>1</v>
      </c>
      <c r="M8" s="88">
        <v>-1.1</v>
      </c>
      <c r="N8" s="94">
        <v>-1.1</v>
      </c>
      <c r="O8" s="154"/>
      <c r="P8" s="155"/>
      <c r="Q8" s="90"/>
      <c r="R8" s="156"/>
      <c r="S8" s="155"/>
      <c r="T8" s="90"/>
      <c r="U8" s="156"/>
      <c r="V8" s="155"/>
      <c r="W8" s="90"/>
    </row>
    <row r="9" ht="21.95" customHeight="1">
      <c r="A9" s="152">
        <v>1928</v>
      </c>
      <c r="B9" s="127">
        <v>51</v>
      </c>
      <c r="C9" s="88">
        <v>27.9</v>
      </c>
      <c r="D9" s="92">
        <v>0.547058823529412</v>
      </c>
      <c r="E9" s="43"/>
      <c r="F9" s="153">
        <v>1928</v>
      </c>
      <c r="G9" s="127">
        <v>31</v>
      </c>
      <c r="H9" s="88">
        <v>-14.9</v>
      </c>
      <c r="I9" s="92">
        <v>-0.480645161290323</v>
      </c>
      <c r="J9" s="43"/>
      <c r="K9" s="153">
        <v>1928</v>
      </c>
      <c r="L9" s="127">
        <v>9</v>
      </c>
      <c r="M9" s="88">
        <v>-21.6</v>
      </c>
      <c r="N9" s="94">
        <v>-2.4</v>
      </c>
      <c r="O9" s="154"/>
      <c r="P9" s="155"/>
      <c r="Q9" s="90"/>
      <c r="R9" s="156"/>
      <c r="S9" s="155"/>
      <c r="T9" s="90"/>
      <c r="U9" s="156"/>
      <c r="V9" s="155"/>
      <c r="W9" s="90"/>
    </row>
    <row r="10" ht="21.95" customHeight="1">
      <c r="A10" s="152">
        <v>1929</v>
      </c>
      <c r="B10" s="127">
        <v>46</v>
      </c>
      <c r="C10" s="88">
        <v>42.9</v>
      </c>
      <c r="D10" s="92">
        <v>0.932608695652174</v>
      </c>
      <c r="E10" s="43"/>
      <c r="F10" s="153">
        <v>1929</v>
      </c>
      <c r="G10" s="127">
        <v>27</v>
      </c>
      <c r="H10" s="88">
        <v>2.8</v>
      </c>
      <c r="I10" s="92">
        <v>0.103703703703704</v>
      </c>
      <c r="J10" s="43"/>
      <c r="K10" s="153">
        <v>1929</v>
      </c>
      <c r="L10" s="127">
        <v>5</v>
      </c>
      <c r="M10" s="88">
        <v>-6.6</v>
      </c>
      <c r="N10" s="94">
        <v>-1.32</v>
      </c>
      <c r="O10" s="154"/>
      <c r="P10" s="155"/>
      <c r="Q10" s="90"/>
      <c r="R10" s="156"/>
      <c r="S10" s="155"/>
      <c r="T10" s="90"/>
      <c r="U10" s="156"/>
      <c r="V10" s="155"/>
      <c r="W10" s="90"/>
    </row>
    <row r="11" ht="21.95" customHeight="1">
      <c r="A11" s="152">
        <v>1930</v>
      </c>
      <c r="B11" s="127">
        <v>32</v>
      </c>
      <c r="C11" s="88">
        <v>40.3</v>
      </c>
      <c r="D11" s="92">
        <v>1.259375</v>
      </c>
      <c r="E11" s="43"/>
      <c r="F11" s="153">
        <v>1930</v>
      </c>
      <c r="G11" s="127">
        <v>12</v>
      </c>
      <c r="H11" s="88">
        <v>-3.8</v>
      </c>
      <c r="I11" s="92">
        <v>-0.316666666666667</v>
      </c>
      <c r="J11" s="43"/>
      <c r="K11" s="153">
        <v>1930</v>
      </c>
      <c r="L11" s="127">
        <v>5</v>
      </c>
      <c r="M11" s="88">
        <v>-7.2</v>
      </c>
      <c r="N11" s="94">
        <v>-1.44</v>
      </c>
      <c r="O11" s="154"/>
      <c r="P11" s="155"/>
      <c r="Q11" s="90"/>
      <c r="R11" s="156"/>
      <c r="S11" s="155"/>
      <c r="T11" s="90"/>
      <c r="U11" s="156"/>
      <c r="V11" s="155"/>
      <c r="W11" s="90"/>
    </row>
    <row r="12" ht="21.95" customHeight="1">
      <c r="A12" s="152">
        <v>1931</v>
      </c>
      <c r="B12" s="127">
        <v>47</v>
      </c>
      <c r="C12" s="88">
        <v>55.2</v>
      </c>
      <c r="D12" s="92">
        <v>1.17446808510638</v>
      </c>
      <c r="E12" s="43"/>
      <c r="F12" s="153">
        <v>1931</v>
      </c>
      <c r="G12" s="127">
        <v>26</v>
      </c>
      <c r="H12" s="88">
        <v>5.3</v>
      </c>
      <c r="I12" s="92">
        <v>0.203846153846154</v>
      </c>
      <c r="J12" s="43"/>
      <c r="K12" s="153">
        <v>1931</v>
      </c>
      <c r="L12" s="127">
        <v>3</v>
      </c>
      <c r="M12" s="88">
        <v>-4.2</v>
      </c>
      <c r="N12" s="94">
        <v>-1.4</v>
      </c>
      <c r="O12" s="154"/>
      <c r="P12" s="155"/>
      <c r="Q12" s="90"/>
      <c r="R12" s="156"/>
      <c r="S12" s="155"/>
      <c r="T12" s="90"/>
      <c r="U12" s="156"/>
      <c r="V12" s="155"/>
      <c r="W12" s="90"/>
    </row>
    <row r="13" ht="21.95" customHeight="1">
      <c r="A13" s="152">
        <v>1932</v>
      </c>
      <c r="B13" s="127">
        <v>31</v>
      </c>
      <c r="C13" s="88">
        <v>28.4</v>
      </c>
      <c r="D13" s="92">
        <v>0.916129032258065</v>
      </c>
      <c r="E13" s="43"/>
      <c r="F13" s="153">
        <v>1932</v>
      </c>
      <c r="G13" s="127">
        <v>20</v>
      </c>
      <c r="H13" s="88">
        <v>4.8</v>
      </c>
      <c r="I13" s="92">
        <v>0.24</v>
      </c>
      <c r="J13" s="43"/>
      <c r="K13" s="153">
        <v>1932</v>
      </c>
      <c r="L13" s="127">
        <v>2</v>
      </c>
      <c r="M13" s="88">
        <v>-2.2</v>
      </c>
      <c r="N13" s="94">
        <v>-1.1</v>
      </c>
      <c r="O13" s="154"/>
      <c r="P13" s="155"/>
      <c r="Q13" s="90"/>
      <c r="R13" s="156"/>
      <c r="S13" s="155"/>
      <c r="T13" s="90"/>
      <c r="U13" s="156"/>
      <c r="V13" s="155"/>
      <c r="W13" s="90"/>
    </row>
    <row r="14" ht="21.95" customHeight="1">
      <c r="A14" s="152">
        <v>1933</v>
      </c>
      <c r="B14" s="127">
        <v>38</v>
      </c>
      <c r="C14" s="88">
        <v>23.5</v>
      </c>
      <c r="D14" s="92">
        <v>0.618421052631579</v>
      </c>
      <c r="E14" s="43"/>
      <c r="F14" s="153">
        <v>1933</v>
      </c>
      <c r="G14" s="127">
        <v>27</v>
      </c>
      <c r="H14" s="88">
        <v>1.4</v>
      </c>
      <c r="I14" s="92">
        <v>0.0518518518518519</v>
      </c>
      <c r="J14" s="43"/>
      <c r="K14" s="153">
        <v>1933</v>
      </c>
      <c r="L14" s="127">
        <v>4</v>
      </c>
      <c r="M14" s="88">
        <v>-6.3</v>
      </c>
      <c r="N14" s="94">
        <v>-1.575</v>
      </c>
      <c r="O14" s="154"/>
      <c r="P14" s="155"/>
      <c r="Q14" s="90"/>
      <c r="R14" s="156"/>
      <c r="S14" s="155"/>
      <c r="T14" s="90"/>
      <c r="U14" s="156"/>
      <c r="V14" s="155"/>
      <c r="W14" s="90"/>
    </row>
    <row r="15" ht="21.95" customHeight="1">
      <c r="A15" s="152">
        <v>1934</v>
      </c>
      <c r="B15" s="127">
        <v>37</v>
      </c>
      <c r="C15" s="88">
        <v>54.9</v>
      </c>
      <c r="D15" s="92">
        <v>1.48378378378378</v>
      </c>
      <c r="E15" s="43"/>
      <c r="F15" s="153">
        <v>1934</v>
      </c>
      <c r="G15" s="127">
        <v>15</v>
      </c>
      <c r="H15" s="88">
        <v>5.7</v>
      </c>
      <c r="I15" s="92">
        <v>0.38</v>
      </c>
      <c r="J15" s="43"/>
      <c r="K15" s="153">
        <v>1934</v>
      </c>
      <c r="L15" s="127">
        <v>2</v>
      </c>
      <c r="M15" s="88">
        <v>-2.1</v>
      </c>
      <c r="N15" s="94">
        <v>-1.05</v>
      </c>
      <c r="O15" s="154"/>
      <c r="P15" s="155"/>
      <c r="Q15" s="90"/>
      <c r="R15" s="156"/>
      <c r="S15" s="155"/>
      <c r="T15" s="90"/>
      <c r="U15" s="156"/>
      <c r="V15" s="155"/>
      <c r="W15" s="90"/>
    </row>
    <row r="16" ht="21.95" customHeight="1">
      <c r="A16" s="152">
        <v>1935</v>
      </c>
      <c r="B16" s="127">
        <v>47</v>
      </c>
      <c r="C16" s="88">
        <v>41.2</v>
      </c>
      <c r="D16" s="92">
        <v>0.876595744680851</v>
      </c>
      <c r="E16" s="43"/>
      <c r="F16" s="153">
        <v>1935</v>
      </c>
      <c r="G16" s="127">
        <v>29</v>
      </c>
      <c r="H16" s="88">
        <v>0.1</v>
      </c>
      <c r="I16" s="92">
        <v>0.00344827586206897</v>
      </c>
      <c r="J16" s="43"/>
      <c r="K16" s="153">
        <v>1935</v>
      </c>
      <c r="L16" s="127">
        <v>7</v>
      </c>
      <c r="M16" s="88">
        <v>-13</v>
      </c>
      <c r="N16" s="94">
        <v>-1.85714285714286</v>
      </c>
      <c r="O16" s="154"/>
      <c r="P16" s="155"/>
      <c r="Q16" s="90"/>
      <c r="R16" s="156"/>
      <c r="S16" s="155"/>
      <c r="T16" s="90"/>
      <c r="U16" s="156"/>
      <c r="V16" s="155"/>
      <c r="W16" s="90"/>
    </row>
    <row r="17" ht="21.95" customHeight="1">
      <c r="A17" s="152">
        <v>1936</v>
      </c>
      <c r="B17" s="127">
        <v>51</v>
      </c>
      <c r="C17" s="88">
        <v>26.9</v>
      </c>
      <c r="D17" s="92">
        <v>0.527450980392157</v>
      </c>
      <c r="E17" s="43"/>
      <c r="F17" s="153">
        <v>1936</v>
      </c>
      <c r="G17" s="127">
        <v>28</v>
      </c>
      <c r="H17" s="88">
        <v>-22.1</v>
      </c>
      <c r="I17" s="92">
        <v>-0.789285714285714</v>
      </c>
      <c r="J17" s="43"/>
      <c r="K17" s="153">
        <v>1936</v>
      </c>
      <c r="L17" s="127">
        <v>12</v>
      </c>
      <c r="M17" s="88">
        <v>-27.7</v>
      </c>
      <c r="N17" s="94">
        <v>-2.30833333333333</v>
      </c>
      <c r="O17" s="154"/>
      <c r="P17" s="155"/>
      <c r="Q17" s="90"/>
      <c r="R17" s="156"/>
      <c r="S17" s="155"/>
      <c r="T17" s="90"/>
      <c r="U17" s="156"/>
      <c r="V17" s="155"/>
      <c r="W17" s="90"/>
    </row>
    <row r="18" ht="21.95" customHeight="1">
      <c r="A18" s="152">
        <v>1937</v>
      </c>
      <c r="B18" s="127">
        <v>52</v>
      </c>
      <c r="C18" s="88">
        <v>43.2</v>
      </c>
      <c r="D18" s="92">
        <v>0.830769230769231</v>
      </c>
      <c r="E18" s="43"/>
      <c r="F18" s="153">
        <v>1937</v>
      </c>
      <c r="G18" s="127">
        <v>30</v>
      </c>
      <c r="H18" s="88">
        <v>-9.800000000000001</v>
      </c>
      <c r="I18" s="92">
        <v>-0.326666666666667</v>
      </c>
      <c r="J18" s="43"/>
      <c r="K18" s="153">
        <v>1937</v>
      </c>
      <c r="L18" s="127">
        <v>9</v>
      </c>
      <c r="M18" s="88">
        <v>-16.3</v>
      </c>
      <c r="N18" s="94">
        <v>-1.81111111111111</v>
      </c>
      <c r="O18" s="154"/>
      <c r="P18" s="155"/>
      <c r="Q18" s="90"/>
      <c r="R18" s="156"/>
      <c r="S18" s="155"/>
      <c r="T18" s="90"/>
      <c r="U18" s="156"/>
      <c r="V18" s="155"/>
      <c r="W18" s="90"/>
    </row>
    <row r="19" ht="21.95" customHeight="1">
      <c r="A19" s="152">
        <v>1938</v>
      </c>
      <c r="B19" s="127">
        <v>30</v>
      </c>
      <c r="C19" s="88">
        <v>45</v>
      </c>
      <c r="D19" s="92">
        <v>1.5</v>
      </c>
      <c r="E19" s="43"/>
      <c r="F19" s="153">
        <v>1938</v>
      </c>
      <c r="G19" s="127">
        <v>11</v>
      </c>
      <c r="H19" s="88">
        <v>1.7</v>
      </c>
      <c r="I19" s="92">
        <v>0.154545454545455</v>
      </c>
      <c r="J19" s="43"/>
      <c r="K19" s="153">
        <v>1938</v>
      </c>
      <c r="L19" s="127">
        <v>3</v>
      </c>
      <c r="M19" s="88">
        <v>-4.8</v>
      </c>
      <c r="N19" s="94">
        <v>-1.6</v>
      </c>
      <c r="O19" s="154"/>
      <c r="P19" s="155"/>
      <c r="Q19" s="90"/>
      <c r="R19" s="156"/>
      <c r="S19" s="155"/>
      <c r="T19" s="90"/>
      <c r="U19" s="156"/>
      <c r="V19" s="155"/>
      <c r="W19" s="90"/>
    </row>
    <row r="20" ht="21.95" customHeight="1">
      <c r="A20" s="152">
        <v>1939</v>
      </c>
      <c r="B20" s="127">
        <v>34</v>
      </c>
      <c r="C20" s="88">
        <v>40.6</v>
      </c>
      <c r="D20" s="92">
        <v>1.19411764705882</v>
      </c>
      <c r="E20" s="43"/>
      <c r="F20" s="153">
        <v>1939</v>
      </c>
      <c r="G20" s="127">
        <v>19</v>
      </c>
      <c r="H20" s="88">
        <v>8.300000000000001</v>
      </c>
      <c r="I20" s="92">
        <v>0.436842105263158</v>
      </c>
      <c r="J20" s="43"/>
      <c r="K20" s="153">
        <v>1939</v>
      </c>
      <c r="L20" s="127">
        <v>2</v>
      </c>
      <c r="M20" s="88">
        <v>-4</v>
      </c>
      <c r="N20" s="94">
        <v>-2</v>
      </c>
      <c r="O20" s="154"/>
      <c r="P20" s="155"/>
      <c r="Q20" s="90"/>
      <c r="R20" s="156"/>
      <c r="S20" s="155"/>
      <c r="T20" s="90"/>
      <c r="U20" s="156"/>
      <c r="V20" s="155"/>
      <c r="W20" s="90"/>
    </row>
    <row r="21" ht="21.95" customHeight="1">
      <c r="A21" s="152">
        <v>1940</v>
      </c>
      <c r="B21" s="127">
        <v>58</v>
      </c>
      <c r="C21" s="88">
        <v>61.5</v>
      </c>
      <c r="D21" s="92">
        <v>1.06034482758621</v>
      </c>
      <c r="E21" s="43"/>
      <c r="F21" s="153">
        <v>1940</v>
      </c>
      <c r="G21" s="127">
        <v>32</v>
      </c>
      <c r="H21" s="88">
        <v>5.9</v>
      </c>
      <c r="I21" s="92">
        <v>0.184375</v>
      </c>
      <c r="J21" s="43"/>
      <c r="K21" s="153">
        <v>1940</v>
      </c>
      <c r="L21" s="127">
        <v>3</v>
      </c>
      <c r="M21" s="88">
        <v>-3.7</v>
      </c>
      <c r="N21" s="94">
        <v>-1.23333333333333</v>
      </c>
      <c r="O21" s="154"/>
      <c r="P21" s="155"/>
      <c r="Q21" s="90"/>
      <c r="R21" s="156"/>
      <c r="S21" s="155"/>
      <c r="T21" s="90"/>
      <c r="U21" s="156"/>
      <c r="V21" s="155"/>
      <c r="W21" s="90"/>
    </row>
    <row r="22" ht="21.95" customHeight="1">
      <c r="A22" s="152">
        <v>1941</v>
      </c>
      <c r="B22" s="127">
        <v>32</v>
      </c>
      <c r="C22" s="88">
        <v>48.7</v>
      </c>
      <c r="D22" s="92">
        <v>1.521875</v>
      </c>
      <c r="E22" s="43"/>
      <c r="F22" s="153">
        <v>1941</v>
      </c>
      <c r="G22" s="127">
        <v>12</v>
      </c>
      <c r="H22" s="88">
        <v>5.9</v>
      </c>
      <c r="I22" s="92">
        <v>0.491666666666667</v>
      </c>
      <c r="J22" s="43"/>
      <c r="K22" s="153">
        <v>1941</v>
      </c>
      <c r="L22" s="127">
        <v>1</v>
      </c>
      <c r="M22" s="88">
        <v>-1</v>
      </c>
      <c r="N22" s="94">
        <v>-1</v>
      </c>
      <c r="O22" s="154"/>
      <c r="P22" s="155"/>
      <c r="Q22" s="90"/>
      <c r="R22" s="156"/>
      <c r="S22" s="155"/>
      <c r="T22" s="90"/>
      <c r="U22" s="156"/>
      <c r="V22" s="155"/>
      <c r="W22" s="90"/>
    </row>
    <row r="23" ht="21.95" customHeight="1">
      <c r="A23" s="152">
        <v>1942</v>
      </c>
      <c r="B23" s="127">
        <v>32</v>
      </c>
      <c r="C23" s="88">
        <v>64.8</v>
      </c>
      <c r="D23" s="92">
        <v>2.025</v>
      </c>
      <c r="E23" s="43"/>
      <c r="F23" s="153">
        <v>1942</v>
      </c>
      <c r="G23" s="127">
        <v>7</v>
      </c>
      <c r="H23" s="88">
        <v>4</v>
      </c>
      <c r="I23" s="92">
        <v>0.571428571428571</v>
      </c>
      <c r="J23" s="43"/>
      <c r="K23" s="153">
        <v>1942</v>
      </c>
      <c r="L23" s="127">
        <v>0</v>
      </c>
      <c r="M23" s="88">
        <v>0</v>
      </c>
      <c r="N23" s="94"/>
      <c r="O23" s="154"/>
      <c r="P23" s="155"/>
      <c r="Q23" s="90"/>
      <c r="R23" s="156"/>
      <c r="S23" s="155"/>
      <c r="T23" s="90"/>
      <c r="U23" s="156"/>
      <c r="V23" s="155"/>
      <c r="W23" s="90"/>
    </row>
    <row r="24" ht="21.95" customHeight="1">
      <c r="A24" s="152">
        <v>1943</v>
      </c>
      <c r="B24" s="127">
        <v>57</v>
      </c>
      <c r="C24" s="88">
        <v>71.90000000000001</v>
      </c>
      <c r="D24" s="92">
        <v>1.26140350877193</v>
      </c>
      <c r="E24" s="43"/>
      <c r="F24" s="153">
        <v>1943</v>
      </c>
      <c r="G24" s="127">
        <v>29</v>
      </c>
      <c r="H24" s="88">
        <v>3.5</v>
      </c>
      <c r="I24" s="92">
        <v>0.120689655172414</v>
      </c>
      <c r="J24" s="43"/>
      <c r="K24" s="153">
        <v>1943</v>
      </c>
      <c r="L24" s="127">
        <v>6</v>
      </c>
      <c r="M24" s="88">
        <v>-7.9</v>
      </c>
      <c r="N24" s="94">
        <v>-1.31666666666667</v>
      </c>
      <c r="O24" s="154"/>
      <c r="P24" s="155"/>
      <c r="Q24" s="90"/>
      <c r="R24" s="156"/>
      <c r="S24" s="155"/>
      <c r="T24" s="90"/>
      <c r="U24" s="156"/>
      <c r="V24" s="155"/>
      <c r="W24" s="90"/>
    </row>
    <row r="25" ht="21.95" customHeight="1">
      <c r="A25" s="152">
        <v>1944</v>
      </c>
      <c r="B25" s="127">
        <v>44</v>
      </c>
      <c r="C25" s="88">
        <v>55.5</v>
      </c>
      <c r="D25" s="92">
        <v>1.26136363636364</v>
      </c>
      <c r="E25" s="43"/>
      <c r="F25" s="153">
        <v>1944</v>
      </c>
      <c r="G25" s="127">
        <v>19</v>
      </c>
      <c r="H25" s="88">
        <v>-1.8</v>
      </c>
      <c r="I25" s="92">
        <v>-0.0947368421052632</v>
      </c>
      <c r="J25" s="43"/>
      <c r="K25" s="153">
        <v>1944</v>
      </c>
      <c r="L25" s="127">
        <v>4</v>
      </c>
      <c r="M25" s="88">
        <v>-7.1</v>
      </c>
      <c r="N25" s="94">
        <v>-1.775</v>
      </c>
      <c r="O25" s="154"/>
      <c r="P25" s="155"/>
      <c r="Q25" s="90"/>
      <c r="R25" s="156"/>
      <c r="S25" s="155"/>
      <c r="T25" s="90"/>
      <c r="U25" s="156"/>
      <c r="V25" s="155"/>
      <c r="W25" s="90"/>
    </row>
    <row r="26" ht="21.95" customHeight="1">
      <c r="A26" s="152">
        <v>1945</v>
      </c>
      <c r="B26" s="127">
        <v>25</v>
      </c>
      <c r="C26" s="88">
        <v>36.3</v>
      </c>
      <c r="D26" s="92">
        <v>1.452</v>
      </c>
      <c r="E26" s="43"/>
      <c r="F26" s="153">
        <v>1945</v>
      </c>
      <c r="G26" s="127">
        <v>11</v>
      </c>
      <c r="H26" s="88">
        <v>3.3</v>
      </c>
      <c r="I26" s="92">
        <v>0.3</v>
      </c>
      <c r="J26" s="43"/>
      <c r="K26" s="153">
        <v>1945</v>
      </c>
      <c r="L26" s="127">
        <v>2</v>
      </c>
      <c r="M26" s="88">
        <v>-2.3</v>
      </c>
      <c r="N26" s="94">
        <v>-1.15</v>
      </c>
      <c r="O26" s="154"/>
      <c r="P26" s="155"/>
      <c r="Q26" s="90"/>
      <c r="R26" s="156"/>
      <c r="S26" s="155"/>
      <c r="T26" s="90"/>
      <c r="U26" s="156"/>
      <c r="V26" s="155"/>
      <c r="W26" s="90"/>
    </row>
    <row r="27" ht="21.95" customHeight="1">
      <c r="A27" s="152">
        <v>1946</v>
      </c>
      <c r="B27" s="127">
        <v>57</v>
      </c>
      <c r="C27" s="88">
        <v>43.8</v>
      </c>
      <c r="D27" s="92">
        <v>0.768421052631579</v>
      </c>
      <c r="E27" s="43"/>
      <c r="F27" s="153">
        <v>1946</v>
      </c>
      <c r="G27" s="127">
        <v>35</v>
      </c>
      <c r="H27" s="88">
        <v>-7.2</v>
      </c>
      <c r="I27" s="92">
        <v>-0.205714285714286</v>
      </c>
      <c r="J27" s="43"/>
      <c r="K27" s="153">
        <v>1946</v>
      </c>
      <c r="L27" s="127">
        <v>10</v>
      </c>
      <c r="M27" s="88">
        <v>-16.2</v>
      </c>
      <c r="N27" s="94">
        <v>-1.62</v>
      </c>
      <c r="O27" s="154"/>
      <c r="P27" s="155"/>
      <c r="Q27" s="90"/>
      <c r="R27" s="156"/>
      <c r="S27" s="155"/>
      <c r="T27" s="90"/>
      <c r="U27" s="156"/>
      <c r="V27" s="155"/>
      <c r="W27" s="90"/>
    </row>
    <row r="28" ht="21.95" customHeight="1">
      <c r="A28" s="152">
        <v>1947</v>
      </c>
      <c r="B28" s="127">
        <v>36</v>
      </c>
      <c r="C28" s="88">
        <v>47.7</v>
      </c>
      <c r="D28" s="92">
        <v>1.325</v>
      </c>
      <c r="E28" s="43"/>
      <c r="F28" s="153">
        <v>1947</v>
      </c>
      <c r="G28" s="127">
        <v>17</v>
      </c>
      <c r="H28" s="88">
        <v>5.4</v>
      </c>
      <c r="I28" s="92">
        <v>0.317647058823529</v>
      </c>
      <c r="J28" s="43"/>
      <c r="K28" s="153">
        <v>1947</v>
      </c>
      <c r="L28" s="127">
        <v>1</v>
      </c>
      <c r="M28" s="88">
        <v>-1.7</v>
      </c>
      <c r="N28" s="94">
        <v>-1.7</v>
      </c>
      <c r="O28" s="154"/>
      <c r="P28" s="155"/>
      <c r="Q28" s="90"/>
      <c r="R28" s="156"/>
      <c r="S28" s="155"/>
      <c r="T28" s="90"/>
      <c r="U28" s="156"/>
      <c r="V28" s="155"/>
      <c r="W28" s="90"/>
    </row>
    <row r="29" ht="21.95" customHeight="1">
      <c r="A29" s="152">
        <v>1948</v>
      </c>
      <c r="B29" s="127">
        <v>45</v>
      </c>
      <c r="C29" s="88">
        <v>38.8</v>
      </c>
      <c r="D29" s="92">
        <v>0.862222222222222</v>
      </c>
      <c r="E29" s="43"/>
      <c r="F29" s="153">
        <v>1948</v>
      </c>
      <c r="G29" s="127">
        <v>24</v>
      </c>
      <c r="H29" s="88">
        <v>-7.1</v>
      </c>
      <c r="I29" s="92">
        <v>-0.295833333333333</v>
      </c>
      <c r="J29" s="43"/>
      <c r="K29" s="153">
        <v>1948</v>
      </c>
      <c r="L29" s="127">
        <v>7</v>
      </c>
      <c r="M29" s="88">
        <v>-14.3</v>
      </c>
      <c r="N29" s="94">
        <v>-2.04285714285714</v>
      </c>
      <c r="O29" s="154"/>
      <c r="P29" s="155"/>
      <c r="Q29" s="90"/>
      <c r="R29" s="156"/>
      <c r="S29" s="155"/>
      <c r="T29" s="90"/>
      <c r="U29" s="156"/>
      <c r="V29" s="155"/>
      <c r="W29" s="90"/>
    </row>
    <row r="30" ht="21.95" customHeight="1">
      <c r="A30" s="152">
        <v>1949</v>
      </c>
      <c r="B30" s="127">
        <v>38</v>
      </c>
      <c r="C30" s="88">
        <v>44.5</v>
      </c>
      <c r="D30" s="92">
        <v>1.17105263157895</v>
      </c>
      <c r="E30" s="43"/>
      <c r="F30" s="153">
        <v>1949</v>
      </c>
      <c r="G30" s="127">
        <v>19</v>
      </c>
      <c r="H30" s="88">
        <v>2.1</v>
      </c>
      <c r="I30" s="92">
        <v>0.110526315789474</v>
      </c>
      <c r="J30" s="43"/>
      <c r="K30" s="153">
        <v>1949</v>
      </c>
      <c r="L30" s="127">
        <v>4</v>
      </c>
      <c r="M30" s="88">
        <v>-4.7</v>
      </c>
      <c r="N30" s="94">
        <v>-1.175</v>
      </c>
      <c r="O30" s="154"/>
      <c r="P30" s="155"/>
      <c r="Q30" s="90"/>
      <c r="R30" s="156"/>
      <c r="S30" s="155"/>
      <c r="T30" s="90"/>
      <c r="U30" s="156"/>
      <c r="V30" s="155"/>
      <c r="W30" s="90"/>
    </row>
    <row r="31" ht="21.95" customHeight="1">
      <c r="A31" s="152">
        <v>1950</v>
      </c>
      <c r="B31" s="127">
        <v>34</v>
      </c>
      <c r="C31" s="88">
        <v>51.9</v>
      </c>
      <c r="D31" s="92">
        <v>1.52647058823529</v>
      </c>
      <c r="E31" s="43"/>
      <c r="F31" s="153">
        <v>1950</v>
      </c>
      <c r="G31" s="127">
        <v>13</v>
      </c>
      <c r="H31" s="88">
        <v>4</v>
      </c>
      <c r="I31" s="92">
        <v>0.307692307692308</v>
      </c>
      <c r="J31" s="43"/>
      <c r="K31" s="153">
        <v>1950</v>
      </c>
      <c r="L31" s="127">
        <v>0</v>
      </c>
      <c r="M31" s="88">
        <v>0</v>
      </c>
      <c r="N31" s="94"/>
      <c r="O31" s="154"/>
      <c r="P31" s="155"/>
      <c r="Q31" s="90"/>
      <c r="R31" s="156"/>
      <c r="S31" s="155"/>
      <c r="T31" s="90"/>
      <c r="U31" s="156"/>
      <c r="V31" s="155"/>
      <c r="W31" s="90"/>
    </row>
    <row r="32" ht="21.95" customHeight="1">
      <c r="A32" s="152">
        <v>1951</v>
      </c>
      <c r="B32" s="127">
        <v>34</v>
      </c>
      <c r="C32" s="88">
        <v>51.3</v>
      </c>
      <c r="D32" s="92">
        <v>1.50882352941176</v>
      </c>
      <c r="E32" s="43"/>
      <c r="F32" s="153">
        <v>1951</v>
      </c>
      <c r="G32" s="127">
        <v>13</v>
      </c>
      <c r="H32" s="88">
        <v>4.9</v>
      </c>
      <c r="I32" s="92">
        <v>0.376923076923077</v>
      </c>
      <c r="J32" s="43"/>
      <c r="K32" s="153">
        <v>1951</v>
      </c>
      <c r="L32" s="127">
        <v>0</v>
      </c>
      <c r="M32" s="88">
        <v>0</v>
      </c>
      <c r="N32" s="94"/>
      <c r="O32" s="154"/>
      <c r="P32" s="155"/>
      <c r="Q32" s="90"/>
      <c r="R32" s="156"/>
      <c r="S32" s="155"/>
      <c r="T32" s="90"/>
      <c r="U32" s="156"/>
      <c r="V32" s="155"/>
      <c r="W32" s="90"/>
    </row>
    <row r="33" ht="21.95" customHeight="1">
      <c r="A33" s="152">
        <v>1952</v>
      </c>
      <c r="B33" s="127">
        <v>34</v>
      </c>
      <c r="C33" s="88">
        <v>47.5</v>
      </c>
      <c r="D33" s="92">
        <v>1.39705882352941</v>
      </c>
      <c r="E33" s="43"/>
      <c r="F33" s="153">
        <v>1952</v>
      </c>
      <c r="G33" s="127">
        <v>15</v>
      </c>
      <c r="H33" s="88">
        <v>4.5</v>
      </c>
      <c r="I33" s="92">
        <v>0.3</v>
      </c>
      <c r="J33" s="43"/>
      <c r="K33" s="153">
        <v>1952</v>
      </c>
      <c r="L33" s="127">
        <v>1</v>
      </c>
      <c r="M33" s="88">
        <v>-2.2</v>
      </c>
      <c r="N33" s="94">
        <v>-2.2</v>
      </c>
      <c r="O33" s="154"/>
      <c r="P33" s="155"/>
      <c r="Q33" s="90"/>
      <c r="R33" s="156"/>
      <c r="S33" s="155"/>
      <c r="T33" s="90"/>
      <c r="U33" s="156"/>
      <c r="V33" s="155"/>
      <c r="W33" s="90"/>
    </row>
    <row r="34" ht="21.95" customHeight="1">
      <c r="A34" s="152">
        <v>1953</v>
      </c>
      <c r="B34" s="127">
        <v>44</v>
      </c>
      <c r="C34" s="88">
        <v>37.3</v>
      </c>
      <c r="D34" s="92">
        <v>0.847727272727273</v>
      </c>
      <c r="E34" s="43"/>
      <c r="F34" s="153">
        <v>1953</v>
      </c>
      <c r="G34" s="127">
        <v>26</v>
      </c>
      <c r="H34" s="88">
        <v>-1.7</v>
      </c>
      <c r="I34" s="92">
        <v>-0.0653846153846154</v>
      </c>
      <c r="J34" s="43"/>
      <c r="K34" s="153">
        <v>1953</v>
      </c>
      <c r="L34" s="127">
        <v>6</v>
      </c>
      <c r="M34" s="88">
        <v>-10</v>
      </c>
      <c r="N34" s="94">
        <v>-1.66666666666667</v>
      </c>
      <c r="O34" s="154"/>
      <c r="P34" s="155"/>
      <c r="Q34" s="90"/>
      <c r="R34" s="156"/>
      <c r="S34" s="155"/>
      <c r="T34" s="90"/>
      <c r="U34" s="156"/>
      <c r="V34" s="155"/>
      <c r="W34" s="90"/>
    </row>
    <row r="35" ht="21.95" customHeight="1">
      <c r="A35" s="152">
        <v>1954</v>
      </c>
      <c r="B35" s="127">
        <v>48</v>
      </c>
      <c r="C35" s="88">
        <v>18</v>
      </c>
      <c r="D35" s="92">
        <v>0.375</v>
      </c>
      <c r="E35" s="43"/>
      <c r="F35" s="153">
        <v>1954</v>
      </c>
      <c r="G35" s="127">
        <v>33</v>
      </c>
      <c r="H35" s="88">
        <v>-14.9</v>
      </c>
      <c r="I35" s="92">
        <v>-0.451515151515152</v>
      </c>
      <c r="J35" s="43"/>
      <c r="K35" s="153">
        <v>1954</v>
      </c>
      <c r="L35" s="127">
        <v>10</v>
      </c>
      <c r="M35" s="88">
        <v>-18.8</v>
      </c>
      <c r="N35" s="94">
        <v>-1.88</v>
      </c>
      <c r="O35" s="154"/>
      <c r="P35" s="155"/>
      <c r="Q35" s="90"/>
      <c r="R35" s="156"/>
      <c r="S35" s="155"/>
      <c r="T35" s="90"/>
      <c r="U35" s="156"/>
      <c r="V35" s="155"/>
      <c r="W35" s="90"/>
    </row>
    <row r="36" ht="21.95" customHeight="1">
      <c r="A36" s="152">
        <v>1955</v>
      </c>
      <c r="B36" s="127">
        <v>17</v>
      </c>
      <c r="C36" s="88">
        <v>25.7</v>
      </c>
      <c r="D36" s="92">
        <v>1.51176470588235</v>
      </c>
      <c r="E36" s="43"/>
      <c r="F36" s="153">
        <v>1955</v>
      </c>
      <c r="G36" s="127">
        <v>6</v>
      </c>
      <c r="H36" s="88">
        <v>0.5</v>
      </c>
      <c r="I36" s="92">
        <v>0.0833333333333333</v>
      </c>
      <c r="J36" s="43"/>
      <c r="K36" s="153">
        <v>1955</v>
      </c>
      <c r="L36" s="127">
        <v>1</v>
      </c>
      <c r="M36" s="88">
        <v>-1.7</v>
      </c>
      <c r="N36" s="94">
        <v>-1.7</v>
      </c>
      <c r="O36" s="154"/>
      <c r="P36" s="155"/>
      <c r="Q36" s="90"/>
      <c r="R36" s="156"/>
      <c r="S36" s="155"/>
      <c r="T36" s="90"/>
      <c r="U36" s="156"/>
      <c r="V36" s="155"/>
      <c r="W36" s="90"/>
    </row>
    <row r="37" ht="21.95" customHeight="1">
      <c r="A37" s="152">
        <v>1956</v>
      </c>
      <c r="B37" s="127">
        <v>29</v>
      </c>
      <c r="C37" s="88">
        <v>27.9</v>
      </c>
      <c r="D37" s="92">
        <v>0.962068965517241</v>
      </c>
      <c r="E37" s="43"/>
      <c r="F37" s="153">
        <v>1956</v>
      </c>
      <c r="G37" s="127">
        <v>16</v>
      </c>
      <c r="H37" s="88">
        <v>-3.4</v>
      </c>
      <c r="I37" s="92">
        <v>-0.2125</v>
      </c>
      <c r="J37" s="43"/>
      <c r="K37" s="153">
        <v>1956</v>
      </c>
      <c r="L37" s="127">
        <v>4</v>
      </c>
      <c r="M37" s="88">
        <v>-7.2</v>
      </c>
      <c r="N37" s="94">
        <v>-1.8</v>
      </c>
      <c r="O37" s="154"/>
      <c r="P37" s="155"/>
      <c r="Q37" s="90"/>
      <c r="R37" s="156"/>
      <c r="S37" s="155"/>
      <c r="T37" s="90"/>
      <c r="U37" s="156"/>
      <c r="V37" s="155"/>
      <c r="W37" s="90"/>
    </row>
    <row r="38" ht="21.95" customHeight="1">
      <c r="A38" s="152">
        <v>1957</v>
      </c>
      <c r="B38" s="127">
        <v>0</v>
      </c>
      <c r="C38" s="88">
        <v>0</v>
      </c>
      <c r="D38" s="92"/>
      <c r="E38" s="43"/>
      <c r="F38" s="153">
        <v>1957</v>
      </c>
      <c r="G38" s="127">
        <v>0</v>
      </c>
      <c r="H38" s="88">
        <v>0</v>
      </c>
      <c r="I38" s="92"/>
      <c r="J38" s="43"/>
      <c r="K38" s="153">
        <v>1957</v>
      </c>
      <c r="L38" s="127">
        <v>0</v>
      </c>
      <c r="M38" s="88">
        <v>0</v>
      </c>
      <c r="N38" s="94"/>
      <c r="O38" s="154"/>
      <c r="P38" s="155"/>
      <c r="Q38" s="90"/>
      <c r="R38" s="156"/>
      <c r="S38" s="155"/>
      <c r="T38" s="90"/>
      <c r="U38" s="156"/>
      <c r="V38" s="155"/>
      <c r="W38" s="90"/>
    </row>
    <row r="39" ht="21.95" customHeight="1">
      <c r="A39" s="152">
        <v>1958</v>
      </c>
      <c r="B39" s="127">
        <v>0</v>
      </c>
      <c r="C39" s="88">
        <v>0</v>
      </c>
      <c r="D39" s="92"/>
      <c r="E39" s="43"/>
      <c r="F39" s="153">
        <v>1958</v>
      </c>
      <c r="G39" s="127">
        <v>0</v>
      </c>
      <c r="H39" s="88">
        <v>0</v>
      </c>
      <c r="I39" s="92"/>
      <c r="J39" s="43"/>
      <c r="K39" s="153">
        <v>1958</v>
      </c>
      <c r="L39" s="127">
        <v>0</v>
      </c>
      <c r="M39" s="88">
        <v>0</v>
      </c>
      <c r="N39" s="94"/>
      <c r="O39" s="154"/>
      <c r="P39" s="155"/>
      <c r="Q39" s="90"/>
      <c r="R39" s="156"/>
      <c r="S39" s="155"/>
      <c r="T39" s="90"/>
      <c r="U39" s="156"/>
      <c r="V39" s="155"/>
      <c r="W39" s="90"/>
    </row>
    <row r="40" ht="21.95" customHeight="1">
      <c r="A40" s="152">
        <v>1959</v>
      </c>
      <c r="B40" s="127">
        <v>0</v>
      </c>
      <c r="C40" s="88">
        <v>0</v>
      </c>
      <c r="D40" s="92"/>
      <c r="E40" s="43"/>
      <c r="F40" s="153">
        <v>1959</v>
      </c>
      <c r="G40" s="127">
        <v>0</v>
      </c>
      <c r="H40" s="88">
        <v>0</v>
      </c>
      <c r="I40" s="92"/>
      <c r="J40" s="43"/>
      <c r="K40" s="153">
        <v>1959</v>
      </c>
      <c r="L40" s="127">
        <v>0</v>
      </c>
      <c r="M40" s="88">
        <v>0</v>
      </c>
      <c r="N40" s="94"/>
      <c r="O40" s="154"/>
      <c r="P40" s="155"/>
      <c r="Q40" s="90"/>
      <c r="R40" s="156"/>
      <c r="S40" s="155"/>
      <c r="T40" s="90"/>
      <c r="U40" s="156"/>
      <c r="V40" s="155"/>
      <c r="W40" s="90"/>
    </row>
    <row r="41" ht="21.95" customHeight="1">
      <c r="A41" s="152">
        <v>1960</v>
      </c>
      <c r="B41" s="127">
        <v>0</v>
      </c>
      <c r="C41" s="88">
        <v>0</v>
      </c>
      <c r="D41" s="92"/>
      <c r="E41" s="43"/>
      <c r="F41" s="153">
        <v>1960</v>
      </c>
      <c r="G41" s="127">
        <v>0</v>
      </c>
      <c r="H41" s="88">
        <v>0</v>
      </c>
      <c r="I41" s="92"/>
      <c r="J41" s="43"/>
      <c r="K41" s="153">
        <v>1960</v>
      </c>
      <c r="L41" s="127">
        <v>0</v>
      </c>
      <c r="M41" s="88">
        <v>0</v>
      </c>
      <c r="N41" s="94"/>
      <c r="O41" s="154"/>
      <c r="P41" s="155"/>
      <c r="Q41" s="90"/>
      <c r="R41" s="156"/>
      <c r="S41" s="155"/>
      <c r="T41" s="90"/>
      <c r="U41" s="156"/>
      <c r="V41" s="155"/>
      <c r="W41" s="90"/>
    </row>
    <row r="42" ht="21.95" customHeight="1">
      <c r="A42" s="152">
        <v>1961</v>
      </c>
      <c r="B42" s="127">
        <v>0</v>
      </c>
      <c r="C42" s="88">
        <v>0</v>
      </c>
      <c r="D42" s="92"/>
      <c r="E42" s="43"/>
      <c r="F42" s="153">
        <v>1961</v>
      </c>
      <c r="G42" s="127">
        <v>0</v>
      </c>
      <c r="H42" s="88">
        <v>0</v>
      </c>
      <c r="I42" s="92"/>
      <c r="J42" s="43"/>
      <c r="K42" s="153">
        <v>1961</v>
      </c>
      <c r="L42" s="127">
        <v>0</v>
      </c>
      <c r="M42" s="88">
        <v>0</v>
      </c>
      <c r="N42" s="94"/>
      <c r="O42" s="154"/>
      <c r="P42" s="155"/>
      <c r="Q42" s="90"/>
      <c r="R42" s="156"/>
      <c r="S42" s="155"/>
      <c r="T42" s="90"/>
      <c r="U42" s="156"/>
      <c r="V42" s="155"/>
      <c r="W42" s="90"/>
    </row>
    <row r="43" ht="21.95" customHeight="1">
      <c r="A43" s="152">
        <v>1962</v>
      </c>
      <c r="B43" s="127">
        <v>26</v>
      </c>
      <c r="C43" s="88">
        <v>30.8</v>
      </c>
      <c r="D43" s="92">
        <v>1.18461538461538</v>
      </c>
      <c r="E43" s="43"/>
      <c r="F43" s="153">
        <v>1962</v>
      </c>
      <c r="G43" s="127">
        <v>14</v>
      </c>
      <c r="H43" s="88">
        <v>2.9</v>
      </c>
      <c r="I43" s="92">
        <v>0.207142857142857</v>
      </c>
      <c r="J43" s="43"/>
      <c r="K43" s="153">
        <v>1962</v>
      </c>
      <c r="L43" s="127">
        <v>1</v>
      </c>
      <c r="M43" s="88">
        <v>-1.1</v>
      </c>
      <c r="N43" s="94">
        <v>-1.1</v>
      </c>
      <c r="O43" s="154"/>
      <c r="P43" s="155"/>
      <c r="Q43" s="90"/>
      <c r="R43" s="156"/>
      <c r="S43" s="155"/>
      <c r="T43" s="90"/>
      <c r="U43" s="156"/>
      <c r="V43" s="155"/>
      <c r="W43" s="90"/>
    </row>
    <row r="44" ht="21.95" customHeight="1">
      <c r="A44" s="152">
        <v>1963</v>
      </c>
      <c r="B44" s="127">
        <v>27</v>
      </c>
      <c r="C44" s="88">
        <v>45.3</v>
      </c>
      <c r="D44" s="92">
        <v>1.67777777777778</v>
      </c>
      <c r="E44" s="43"/>
      <c r="F44" s="153">
        <v>1963</v>
      </c>
      <c r="G44" s="127">
        <v>8</v>
      </c>
      <c r="H44" s="88">
        <v>3.4</v>
      </c>
      <c r="I44" s="92">
        <v>0.425</v>
      </c>
      <c r="J44" s="43"/>
      <c r="K44" s="153">
        <v>1963</v>
      </c>
      <c r="L44" s="127">
        <v>0</v>
      </c>
      <c r="M44" s="88">
        <v>0</v>
      </c>
      <c r="N44" s="94"/>
      <c r="O44" s="154"/>
      <c r="P44" s="155"/>
      <c r="Q44" s="90"/>
      <c r="R44" s="156"/>
      <c r="S44" s="155"/>
      <c r="T44" s="90"/>
      <c r="U44" s="156"/>
      <c r="V44" s="155"/>
      <c r="W44" s="90"/>
    </row>
    <row r="45" ht="21.95" customHeight="1">
      <c r="A45" s="152">
        <v>1964</v>
      </c>
      <c r="B45" s="127">
        <v>28</v>
      </c>
      <c r="C45" s="88">
        <v>46.3</v>
      </c>
      <c r="D45" s="92">
        <v>1.65357142857143</v>
      </c>
      <c r="E45" s="43"/>
      <c r="F45" s="153">
        <v>1964</v>
      </c>
      <c r="G45" s="127">
        <v>11</v>
      </c>
      <c r="H45" s="88">
        <v>6.5</v>
      </c>
      <c r="I45" s="92">
        <v>0.5909090909090911</v>
      </c>
      <c r="J45" s="43"/>
      <c r="K45" s="153">
        <v>1964</v>
      </c>
      <c r="L45" s="127">
        <v>0</v>
      </c>
      <c r="M45" s="88">
        <v>0</v>
      </c>
      <c r="N45" s="94"/>
      <c r="O45" s="154"/>
      <c r="P45" s="155"/>
      <c r="Q45" s="90"/>
      <c r="R45" s="156"/>
      <c r="S45" s="155"/>
      <c r="T45" s="90"/>
      <c r="U45" s="156"/>
      <c r="V45" s="155"/>
      <c r="W45" s="90"/>
    </row>
    <row r="46" ht="21.95" customHeight="1">
      <c r="A46" s="152">
        <v>1965</v>
      </c>
      <c r="B46" s="127">
        <v>27</v>
      </c>
      <c r="C46" s="88">
        <v>24.2</v>
      </c>
      <c r="D46" s="92">
        <v>0.896296296296296</v>
      </c>
      <c r="E46" s="43"/>
      <c r="F46" s="153">
        <v>1965</v>
      </c>
      <c r="G46" s="127">
        <v>16</v>
      </c>
      <c r="H46" s="88">
        <v>-3.7</v>
      </c>
      <c r="I46" s="92">
        <v>-0.23125</v>
      </c>
      <c r="J46" s="43"/>
      <c r="K46" s="153">
        <v>1965</v>
      </c>
      <c r="L46" s="127">
        <v>5</v>
      </c>
      <c r="M46" s="88">
        <v>-8</v>
      </c>
      <c r="N46" s="94">
        <v>-1.6</v>
      </c>
      <c r="O46" s="154"/>
      <c r="P46" s="155"/>
      <c r="Q46" s="90"/>
      <c r="R46" s="156"/>
      <c r="S46" s="155"/>
      <c r="T46" s="90"/>
      <c r="U46" s="156"/>
      <c r="V46" s="155"/>
      <c r="W46" s="90"/>
    </row>
    <row r="47" ht="21.95" customHeight="1">
      <c r="A47" s="152">
        <v>1966</v>
      </c>
      <c r="B47" s="127">
        <v>26</v>
      </c>
      <c r="C47" s="88">
        <v>37.6</v>
      </c>
      <c r="D47" s="92">
        <v>1.44615384615385</v>
      </c>
      <c r="E47" s="43"/>
      <c r="F47" s="153">
        <v>1966</v>
      </c>
      <c r="G47" s="127">
        <v>9</v>
      </c>
      <c r="H47" s="88">
        <v>2.7</v>
      </c>
      <c r="I47" s="92">
        <v>0.3</v>
      </c>
      <c r="J47" s="43"/>
      <c r="K47" s="153">
        <v>1966</v>
      </c>
      <c r="L47" s="127">
        <v>2</v>
      </c>
      <c r="M47" s="88">
        <v>-2.2</v>
      </c>
      <c r="N47" s="94">
        <v>-1.1</v>
      </c>
      <c r="O47" s="154"/>
      <c r="P47" s="155"/>
      <c r="Q47" s="90"/>
      <c r="R47" s="156"/>
      <c r="S47" s="155"/>
      <c r="T47" s="90"/>
      <c r="U47" s="156"/>
      <c r="V47" s="155"/>
      <c r="W47" s="90"/>
    </row>
    <row r="48" ht="21.95" customHeight="1">
      <c r="A48" s="152">
        <v>1967</v>
      </c>
      <c r="B48" s="127">
        <v>57</v>
      </c>
      <c r="C48" s="88">
        <v>60.4</v>
      </c>
      <c r="D48" s="92">
        <v>1.05964912280702</v>
      </c>
      <c r="E48" s="43"/>
      <c r="F48" s="153">
        <v>1967</v>
      </c>
      <c r="G48" s="127">
        <v>32</v>
      </c>
      <c r="H48" s="88">
        <v>6.2</v>
      </c>
      <c r="I48" s="92">
        <v>0.19375</v>
      </c>
      <c r="J48" s="43"/>
      <c r="K48" s="153">
        <v>1967</v>
      </c>
      <c r="L48" s="127">
        <v>5</v>
      </c>
      <c r="M48" s="88">
        <v>-6.8</v>
      </c>
      <c r="N48" s="94">
        <v>-1.36</v>
      </c>
      <c r="O48" s="154"/>
      <c r="P48" s="155"/>
      <c r="Q48" s="90"/>
      <c r="R48" s="156"/>
      <c r="S48" s="155"/>
      <c r="T48" s="90"/>
      <c r="U48" s="156"/>
      <c r="V48" s="155"/>
      <c r="W48" s="90"/>
    </row>
    <row r="49" ht="21.95" customHeight="1">
      <c r="A49" s="152">
        <v>1968</v>
      </c>
      <c r="B49" s="127">
        <v>38</v>
      </c>
      <c r="C49" s="88">
        <v>44.8</v>
      </c>
      <c r="D49" s="92">
        <v>1.17894736842105</v>
      </c>
      <c r="E49" s="43"/>
      <c r="F49" s="153">
        <v>1968</v>
      </c>
      <c r="G49" s="127">
        <v>23</v>
      </c>
      <c r="H49" s="88">
        <v>10.5</v>
      </c>
      <c r="I49" s="92">
        <v>0.456521739130435</v>
      </c>
      <c r="J49" s="43"/>
      <c r="K49" s="153">
        <v>1968</v>
      </c>
      <c r="L49" s="127">
        <v>2</v>
      </c>
      <c r="M49" s="88">
        <v>-2.3</v>
      </c>
      <c r="N49" s="94">
        <v>-1.15</v>
      </c>
      <c r="O49" s="154"/>
      <c r="P49" s="155"/>
      <c r="Q49" s="90"/>
      <c r="R49" s="156"/>
      <c r="S49" s="155"/>
      <c r="T49" s="90"/>
      <c r="U49" s="156"/>
      <c r="V49" s="155"/>
      <c r="W49" s="90"/>
    </row>
    <row r="50" ht="21.95" customHeight="1">
      <c r="A50" s="152">
        <v>1969</v>
      </c>
      <c r="B50" s="127">
        <v>43</v>
      </c>
      <c r="C50" s="88">
        <v>52.3</v>
      </c>
      <c r="D50" s="92">
        <v>1.21627906976744</v>
      </c>
      <c r="E50" s="43"/>
      <c r="F50" s="153">
        <v>1969</v>
      </c>
      <c r="G50" s="127">
        <v>26</v>
      </c>
      <c r="H50" s="88">
        <v>7.7</v>
      </c>
      <c r="I50" s="92">
        <v>0.296153846153846</v>
      </c>
      <c r="J50" s="43"/>
      <c r="K50" s="153">
        <v>1969</v>
      </c>
      <c r="L50" s="127">
        <v>3</v>
      </c>
      <c r="M50" s="88">
        <v>-3.7</v>
      </c>
      <c r="N50" s="94">
        <v>-1.23333333333333</v>
      </c>
      <c r="O50" s="154"/>
      <c r="P50" s="155"/>
      <c r="Q50" s="90"/>
      <c r="R50" s="156"/>
      <c r="S50" s="155"/>
      <c r="T50" s="90"/>
      <c r="U50" s="156"/>
      <c r="V50" s="155"/>
      <c r="W50" s="90"/>
    </row>
    <row r="51" ht="21.95" customHeight="1">
      <c r="A51" s="152">
        <v>1970</v>
      </c>
      <c r="B51" s="127">
        <v>57</v>
      </c>
      <c r="C51" s="88">
        <v>36.1</v>
      </c>
      <c r="D51" s="92">
        <v>0.633333333333333</v>
      </c>
      <c r="E51" s="43"/>
      <c r="F51" s="153">
        <v>1970</v>
      </c>
      <c r="G51" s="127">
        <v>33</v>
      </c>
      <c r="H51" s="88">
        <v>-20.2</v>
      </c>
      <c r="I51" s="92">
        <v>-0.612121212121212</v>
      </c>
      <c r="J51" s="43"/>
      <c r="K51" s="153">
        <v>1970</v>
      </c>
      <c r="L51" s="127">
        <v>12</v>
      </c>
      <c r="M51" s="88">
        <v>-22.8</v>
      </c>
      <c r="N51" s="94">
        <v>-1.9</v>
      </c>
      <c r="O51" s="154"/>
      <c r="P51" s="155"/>
      <c r="Q51" s="90"/>
      <c r="R51" s="156"/>
      <c r="S51" s="155"/>
      <c r="T51" s="90"/>
      <c r="U51" s="156"/>
      <c r="V51" s="155"/>
      <c r="W51" s="90"/>
    </row>
    <row r="52" ht="21.95" customHeight="1">
      <c r="A52" s="152">
        <v>1971</v>
      </c>
      <c r="B52" s="127">
        <v>30</v>
      </c>
      <c r="C52" s="88">
        <v>41.3</v>
      </c>
      <c r="D52" s="92">
        <v>1.37666666666667</v>
      </c>
      <c r="E52" s="43"/>
      <c r="F52" s="153">
        <v>1971</v>
      </c>
      <c r="G52" s="127">
        <v>14</v>
      </c>
      <c r="H52" s="88">
        <v>2.7</v>
      </c>
      <c r="I52" s="92">
        <v>0.192857142857143</v>
      </c>
      <c r="J52" s="43"/>
      <c r="K52" s="153">
        <v>1971</v>
      </c>
      <c r="L52" s="127">
        <v>3</v>
      </c>
      <c r="M52" s="88">
        <v>-3.5</v>
      </c>
      <c r="N52" s="94">
        <v>-1.16666666666667</v>
      </c>
      <c r="O52" s="154"/>
      <c r="P52" s="155"/>
      <c r="Q52" s="90"/>
      <c r="R52" s="156"/>
      <c r="S52" s="155"/>
      <c r="T52" s="90"/>
      <c r="U52" s="156"/>
      <c r="V52" s="155"/>
      <c r="W52" s="90"/>
    </row>
    <row r="53" ht="21.95" customHeight="1">
      <c r="A53" s="152">
        <v>1972</v>
      </c>
      <c r="B53" s="127">
        <v>41</v>
      </c>
      <c r="C53" s="88">
        <v>42.5</v>
      </c>
      <c r="D53" s="92">
        <v>1.03658536585366</v>
      </c>
      <c r="E53" s="43"/>
      <c r="F53" s="153">
        <v>1972</v>
      </c>
      <c r="G53" s="127">
        <v>17</v>
      </c>
      <c r="H53" s="88">
        <v>-13.7</v>
      </c>
      <c r="I53" s="92">
        <v>-0.8058823529411761</v>
      </c>
      <c r="J53" s="43"/>
      <c r="K53" s="153">
        <v>1972</v>
      </c>
      <c r="L53" s="127">
        <v>6</v>
      </c>
      <c r="M53" s="88">
        <v>-12.2</v>
      </c>
      <c r="N53" s="94">
        <v>-2.03333333333333</v>
      </c>
      <c r="O53" s="154"/>
      <c r="P53" s="155"/>
      <c r="Q53" s="90"/>
      <c r="R53" s="156"/>
      <c r="S53" s="155"/>
      <c r="T53" s="90"/>
      <c r="U53" s="156"/>
      <c r="V53" s="155"/>
      <c r="W53" s="90"/>
    </row>
    <row r="54" ht="21.95" customHeight="1">
      <c r="A54" s="152">
        <v>1973</v>
      </c>
      <c r="B54" s="127">
        <v>19</v>
      </c>
      <c r="C54" s="88">
        <v>33.6</v>
      </c>
      <c r="D54" s="92">
        <v>1.76842105263158</v>
      </c>
      <c r="E54" s="43"/>
      <c r="F54" s="153">
        <v>1973</v>
      </c>
      <c r="G54" s="127">
        <v>7</v>
      </c>
      <c r="H54" s="88">
        <v>3.8</v>
      </c>
      <c r="I54" s="92">
        <v>0.542857142857143</v>
      </c>
      <c r="J54" s="43"/>
      <c r="K54" s="153">
        <v>1973</v>
      </c>
      <c r="L54" s="127">
        <v>1</v>
      </c>
      <c r="M54" s="88">
        <v>-1.4</v>
      </c>
      <c r="N54" s="94">
        <v>-1.4</v>
      </c>
      <c r="O54" s="154"/>
      <c r="P54" s="155"/>
      <c r="Q54" s="90"/>
      <c r="R54" s="156"/>
      <c r="S54" s="155"/>
      <c r="T54" s="90"/>
      <c r="U54" s="156"/>
      <c r="V54" s="155"/>
      <c r="W54" s="90"/>
    </row>
    <row r="55" ht="21.95" customHeight="1">
      <c r="A55" s="152">
        <v>1974</v>
      </c>
      <c r="B55" s="127">
        <v>30</v>
      </c>
      <c r="C55" s="88">
        <v>40.9</v>
      </c>
      <c r="D55" s="92">
        <v>1.36333333333333</v>
      </c>
      <c r="E55" s="43"/>
      <c r="F55" s="153">
        <v>1974</v>
      </c>
      <c r="G55" s="127">
        <v>13</v>
      </c>
      <c r="H55" s="88">
        <v>0.4</v>
      </c>
      <c r="I55" s="92">
        <v>0.0307692307692308</v>
      </c>
      <c r="J55" s="43"/>
      <c r="K55" s="153">
        <v>1974</v>
      </c>
      <c r="L55" s="127">
        <v>2</v>
      </c>
      <c r="M55" s="88">
        <v>-4.5</v>
      </c>
      <c r="N55" s="94">
        <v>-2.25</v>
      </c>
      <c r="O55" s="154"/>
      <c r="P55" s="155"/>
      <c r="Q55" s="90"/>
      <c r="R55" s="156"/>
      <c r="S55" s="155"/>
      <c r="T55" s="90"/>
      <c r="U55" s="156"/>
      <c r="V55" s="155"/>
      <c r="W55" s="90"/>
    </row>
    <row r="56" ht="21.95" customHeight="1">
      <c r="A56" s="152">
        <v>1975</v>
      </c>
      <c r="B56" s="127">
        <v>52</v>
      </c>
      <c r="C56" s="88">
        <v>66</v>
      </c>
      <c r="D56" s="92">
        <v>1.26923076923077</v>
      </c>
      <c r="E56" s="43"/>
      <c r="F56" s="153">
        <v>1975</v>
      </c>
      <c r="G56" s="127">
        <v>23</v>
      </c>
      <c r="H56" s="88">
        <v>-0.8</v>
      </c>
      <c r="I56" s="92">
        <v>-0.0347826086956522</v>
      </c>
      <c r="J56" s="43"/>
      <c r="K56" s="153">
        <v>1975</v>
      </c>
      <c r="L56" s="127">
        <v>9</v>
      </c>
      <c r="M56" s="88">
        <v>-14.7</v>
      </c>
      <c r="N56" s="94">
        <v>-1.63333333333333</v>
      </c>
      <c r="O56" s="154"/>
      <c r="P56" s="155"/>
      <c r="Q56" s="90"/>
      <c r="R56" s="156"/>
      <c r="S56" s="155"/>
      <c r="T56" s="90"/>
      <c r="U56" s="156"/>
      <c r="V56" s="155"/>
      <c r="W56" s="90"/>
    </row>
    <row r="57" ht="21.95" customHeight="1">
      <c r="A57" s="152">
        <v>1976</v>
      </c>
      <c r="B57" s="127">
        <v>68</v>
      </c>
      <c r="C57" s="88">
        <v>24.5</v>
      </c>
      <c r="D57" s="92">
        <v>0.360294117647059</v>
      </c>
      <c r="E57" s="43"/>
      <c r="F57" s="153">
        <v>1976</v>
      </c>
      <c r="G57" s="127">
        <v>42</v>
      </c>
      <c r="H57" s="88">
        <v>-34.1</v>
      </c>
      <c r="I57" s="92">
        <v>-0.811904761904762</v>
      </c>
      <c r="J57" s="43"/>
      <c r="K57" s="153">
        <v>1976</v>
      </c>
      <c r="L57" s="127">
        <v>19</v>
      </c>
      <c r="M57" s="88">
        <v>-42.6</v>
      </c>
      <c r="N57" s="94">
        <v>-2.24210526315789</v>
      </c>
      <c r="O57" s="154"/>
      <c r="P57" s="155"/>
      <c r="Q57" s="90"/>
      <c r="R57" s="156"/>
      <c r="S57" s="155"/>
      <c r="T57" s="90"/>
      <c r="U57" s="156"/>
      <c r="V57" s="155"/>
      <c r="W57" s="90"/>
    </row>
    <row r="58" ht="21.95" customHeight="1">
      <c r="A58" s="152">
        <v>1977</v>
      </c>
      <c r="B58" s="127">
        <v>45</v>
      </c>
      <c r="C58" s="88">
        <v>52.6</v>
      </c>
      <c r="D58" s="92">
        <v>1.16888888888889</v>
      </c>
      <c r="E58" s="43"/>
      <c r="F58" s="153">
        <v>1977</v>
      </c>
      <c r="G58" s="127">
        <v>19</v>
      </c>
      <c r="H58" s="88">
        <v>-6.3</v>
      </c>
      <c r="I58" s="92">
        <v>-0.331578947368421</v>
      </c>
      <c r="J58" s="43"/>
      <c r="K58" s="153">
        <v>1977</v>
      </c>
      <c r="L58" s="127">
        <v>6</v>
      </c>
      <c r="M58" s="88">
        <v>-8.6</v>
      </c>
      <c r="N58" s="94">
        <v>-1.43333333333333</v>
      </c>
      <c r="O58" t="s" s="136">
        <v>107</v>
      </c>
      <c r="P58" s="155">
        <f>AVERAGE(B58:B77)</f>
        <v>29.7</v>
      </c>
      <c r="Q58" s="90">
        <f>AVERAGE(D58:D77)</f>
        <v>1.64960318362513</v>
      </c>
      <c r="R58" t="s" s="139">
        <v>107</v>
      </c>
      <c r="S58" s="155">
        <f>AVERAGE(G58:G77)</f>
        <v>11.5</v>
      </c>
      <c r="T58" s="90">
        <f>AVERAGE(I58:I77)</f>
        <v>0.444056880869208</v>
      </c>
      <c r="U58" t="s" s="139">
        <v>107</v>
      </c>
      <c r="V58" s="155">
        <f>AVERAGE(L58:L77)</f>
        <v>1.15</v>
      </c>
      <c r="W58" s="90">
        <f>AVERAGE(N58:N77)</f>
        <v>-1.48333333333333</v>
      </c>
    </row>
    <row r="59" ht="21.95" customHeight="1">
      <c r="A59" s="152">
        <v>1978</v>
      </c>
      <c r="B59" s="127">
        <v>22</v>
      </c>
      <c r="C59" s="88">
        <v>42.7</v>
      </c>
      <c r="D59" s="92">
        <v>1.94090909090909</v>
      </c>
      <c r="E59" s="43"/>
      <c r="F59" s="153">
        <v>1978</v>
      </c>
      <c r="G59" s="127">
        <v>5</v>
      </c>
      <c r="H59" s="88">
        <v>3.3</v>
      </c>
      <c r="I59" s="92">
        <v>0.66</v>
      </c>
      <c r="J59" s="43"/>
      <c r="K59" s="153">
        <v>1978</v>
      </c>
      <c r="L59" s="127">
        <v>0</v>
      </c>
      <c r="M59" s="88">
        <v>0</v>
      </c>
      <c r="N59" s="94"/>
      <c r="O59" t="s" s="136">
        <v>108</v>
      </c>
      <c r="P59" s="155">
        <f>AVERAGE(B59:B77)</f>
        <v>28.8947368421053</v>
      </c>
      <c r="Q59" s="90">
        <f>AVERAGE(D59:D77)</f>
        <v>1.67490393597967</v>
      </c>
      <c r="R59" t="s" s="139">
        <v>108</v>
      </c>
      <c r="S59" s="155">
        <f>AVERAGE(G59:G77)</f>
        <v>11.1052631578947</v>
      </c>
      <c r="T59" s="90">
        <f>AVERAGE(I59:I77)</f>
        <v>0.487147760215743</v>
      </c>
      <c r="U59" t="s" s="139">
        <v>108</v>
      </c>
      <c r="V59" s="155">
        <f>AVERAGE(L59:L77)</f>
        <v>0.8947368421052631</v>
      </c>
      <c r="W59" s="90">
        <f>AVERAGE(N59:N77)</f>
        <v>-1.49166666666667</v>
      </c>
    </row>
    <row r="60" ht="21.95" customHeight="1">
      <c r="A60" s="152">
        <v>1979</v>
      </c>
      <c r="B60" s="127">
        <v>26</v>
      </c>
      <c r="C60" s="88">
        <v>42</v>
      </c>
      <c r="D60" s="92">
        <v>1.61538461538462</v>
      </c>
      <c r="E60" s="43"/>
      <c r="F60" s="153">
        <v>1979</v>
      </c>
      <c r="G60" s="127">
        <v>13</v>
      </c>
      <c r="H60" s="88">
        <v>10.4</v>
      </c>
      <c r="I60" s="92">
        <v>0.8</v>
      </c>
      <c r="J60" s="43"/>
      <c r="K60" s="153">
        <v>1979</v>
      </c>
      <c r="L60" s="127">
        <v>0</v>
      </c>
      <c r="M60" s="88">
        <v>0</v>
      </c>
      <c r="N60" s="94"/>
      <c r="O60" t="s" s="136">
        <v>109</v>
      </c>
      <c r="P60" s="155">
        <f>AVERAGE(B60:B77)</f>
        <v>29.2777777777778</v>
      </c>
      <c r="Q60" s="90">
        <f>AVERAGE(D60:D77)</f>
        <v>1.66012587181692</v>
      </c>
      <c r="R60" t="s" s="139">
        <v>109</v>
      </c>
      <c r="S60" s="155">
        <f>AVERAGE(G60:G77)</f>
        <v>11.4444444444444</v>
      </c>
      <c r="T60" s="90">
        <f>AVERAGE(I60:I77)</f>
        <v>0.476979981404904</v>
      </c>
      <c r="U60" t="s" s="139">
        <v>109</v>
      </c>
      <c r="V60" s="155">
        <f>AVERAGE(L60:L77)</f>
        <v>0.944444444444444</v>
      </c>
      <c r="W60" s="90">
        <f>AVERAGE(N60:N77)</f>
        <v>-1.49166666666667</v>
      </c>
    </row>
    <row r="61" ht="21.95" customHeight="1">
      <c r="A61" s="152">
        <v>1980</v>
      </c>
      <c r="B61" s="127">
        <v>25</v>
      </c>
      <c r="C61" s="88">
        <v>48.4</v>
      </c>
      <c r="D61" s="92">
        <v>1.936</v>
      </c>
      <c r="E61" s="43"/>
      <c r="F61" s="153">
        <v>1980</v>
      </c>
      <c r="G61" s="127">
        <v>7</v>
      </c>
      <c r="H61" s="88">
        <v>6.7</v>
      </c>
      <c r="I61" s="92">
        <v>0.957142857142857</v>
      </c>
      <c r="J61" s="43"/>
      <c r="K61" s="153">
        <v>1980</v>
      </c>
      <c r="L61" s="127">
        <v>0</v>
      </c>
      <c r="M61" s="88">
        <v>0</v>
      </c>
      <c r="N61" s="94"/>
      <c r="O61" t="s" s="136">
        <v>110</v>
      </c>
      <c r="P61" s="155">
        <f>AVERAGE(B61:B77)</f>
        <v>29.4705882352941</v>
      </c>
      <c r="Q61" s="90">
        <f>AVERAGE(D61:D77)</f>
        <v>1.66275771043059</v>
      </c>
      <c r="R61" t="s" s="139">
        <v>110</v>
      </c>
      <c r="S61" s="155">
        <f>AVERAGE(G61:G77)</f>
        <v>11.3529411764706</v>
      </c>
      <c r="T61" s="90">
        <f>AVERAGE(I61:I77)</f>
        <v>0.456791230242711</v>
      </c>
      <c r="U61" t="s" s="139">
        <v>110</v>
      </c>
      <c r="V61" s="155">
        <f>AVERAGE(L61:L77)</f>
        <v>1</v>
      </c>
      <c r="W61" s="90">
        <f>AVERAGE(N61:N77)</f>
        <v>-1.49166666666667</v>
      </c>
    </row>
    <row r="62" ht="21.95" customHeight="1">
      <c r="A62" s="152">
        <v>1981</v>
      </c>
      <c r="B62" s="127">
        <v>20</v>
      </c>
      <c r="C62" s="88">
        <v>32.1</v>
      </c>
      <c r="D62" s="92">
        <v>1.605</v>
      </c>
      <c r="E62" s="43"/>
      <c r="F62" s="153">
        <v>1981</v>
      </c>
      <c r="G62" s="127">
        <v>6</v>
      </c>
      <c r="H62" s="88">
        <v>2.2</v>
      </c>
      <c r="I62" s="92">
        <v>0.366666666666667</v>
      </c>
      <c r="J62" s="43"/>
      <c r="K62" s="153">
        <v>1981</v>
      </c>
      <c r="L62" s="127">
        <v>0</v>
      </c>
      <c r="M62" s="88">
        <v>0</v>
      </c>
      <c r="N62" s="94"/>
      <c r="O62" t="s" s="136">
        <v>111</v>
      </c>
      <c r="P62" s="155">
        <f>AVERAGE(B62:B77)</f>
        <v>29.75</v>
      </c>
      <c r="Q62" s="90">
        <f>AVERAGE(D62:D77)</f>
        <v>1.6456800673325</v>
      </c>
      <c r="R62" t="s" s="139">
        <v>111</v>
      </c>
      <c r="S62" s="155">
        <f>AVERAGE(G62:G77)</f>
        <v>11.625</v>
      </c>
      <c r="T62" s="90">
        <f>AVERAGE(I62:I77)</f>
        <v>0.423434455116034</v>
      </c>
      <c r="U62" t="s" s="139">
        <v>111</v>
      </c>
      <c r="V62" s="155">
        <f>AVERAGE(L62:L77)</f>
        <v>1.0625</v>
      </c>
      <c r="W62" s="90">
        <f>AVERAGE(N62:N77)</f>
        <v>-1.49166666666667</v>
      </c>
    </row>
    <row r="63" ht="21.95" customHeight="1">
      <c r="A63" s="152">
        <v>1982</v>
      </c>
      <c r="B63" s="127">
        <v>51</v>
      </c>
      <c r="C63" s="88">
        <v>83.3</v>
      </c>
      <c r="D63" s="92">
        <v>1.63333333333333</v>
      </c>
      <c r="E63" s="43"/>
      <c r="F63" s="153">
        <v>1982</v>
      </c>
      <c r="G63" s="127">
        <v>19</v>
      </c>
      <c r="H63" s="88">
        <v>14.8</v>
      </c>
      <c r="I63" s="92">
        <v>0.7789473684210531</v>
      </c>
      <c r="J63" s="43"/>
      <c r="K63" s="153">
        <v>1982</v>
      </c>
      <c r="L63" s="127">
        <v>0</v>
      </c>
      <c r="M63" s="88">
        <v>0</v>
      </c>
      <c r="N63" s="94"/>
      <c r="O63" t="s" s="136">
        <v>112</v>
      </c>
      <c r="P63" s="155">
        <f>AVERAGE(B63:B77)</f>
        <v>30.4</v>
      </c>
      <c r="Q63" s="90">
        <f>AVERAGE(D63:D77)</f>
        <v>1.64839207182133</v>
      </c>
      <c r="R63" t="s" s="139">
        <v>112</v>
      </c>
      <c r="S63" s="155">
        <f>AVERAGE(G63:G77)</f>
        <v>12</v>
      </c>
      <c r="T63" s="90">
        <f>AVERAGE(I63:I77)</f>
        <v>0.427489297148132</v>
      </c>
      <c r="U63" t="s" s="139">
        <v>112</v>
      </c>
      <c r="V63" s="155">
        <f>AVERAGE(L63:L77)</f>
        <v>1.13333333333333</v>
      </c>
      <c r="W63" s="90">
        <f>AVERAGE(N63:N77)</f>
        <v>-1.49166666666667</v>
      </c>
    </row>
    <row r="64" ht="21.95" customHeight="1">
      <c r="A64" s="152">
        <v>1983</v>
      </c>
      <c r="B64" s="127">
        <v>32</v>
      </c>
      <c r="C64" s="88">
        <v>20.5</v>
      </c>
      <c r="D64" s="92">
        <v>0.640625</v>
      </c>
      <c r="E64" s="43"/>
      <c r="F64" s="153">
        <v>1983</v>
      </c>
      <c r="G64" s="127">
        <v>22</v>
      </c>
      <c r="H64" s="88">
        <v>-3.9</v>
      </c>
      <c r="I64" s="92">
        <v>-0.177272727272727</v>
      </c>
      <c r="J64" s="43"/>
      <c r="K64" s="153">
        <v>1983</v>
      </c>
      <c r="L64" s="127">
        <v>6</v>
      </c>
      <c r="M64" s="88">
        <v>-9.5</v>
      </c>
      <c r="N64" s="94">
        <v>-1.58333333333333</v>
      </c>
      <c r="O64" t="s" s="136">
        <v>113</v>
      </c>
      <c r="P64" s="155">
        <f>AVERAGE(B64:B77)</f>
        <v>28.9285714285714</v>
      </c>
      <c r="Q64" s="90">
        <f>AVERAGE(D64:D77)</f>
        <v>1.64946769599904</v>
      </c>
      <c r="R64" t="s" s="139">
        <v>113</v>
      </c>
      <c r="S64" s="155">
        <f>AVERAGE(G64:G77)</f>
        <v>11.5</v>
      </c>
      <c r="T64" s="90">
        <f>AVERAGE(I64:I77)</f>
        <v>0.400454060896369</v>
      </c>
      <c r="U64" t="s" s="139">
        <v>113</v>
      </c>
      <c r="V64" s="155">
        <f>AVERAGE(L64:L77)</f>
        <v>1.21428571428571</v>
      </c>
      <c r="W64" s="90">
        <f>AVERAGE(N64:N77)</f>
        <v>-1.49166666666667</v>
      </c>
    </row>
    <row r="65" ht="21.95" customHeight="1">
      <c r="A65" s="152">
        <v>1984</v>
      </c>
      <c r="B65" s="127">
        <v>21</v>
      </c>
      <c r="C65" s="88">
        <v>42.6</v>
      </c>
      <c r="D65" s="92">
        <v>2.02857142857143</v>
      </c>
      <c r="E65" s="43"/>
      <c r="F65" s="153">
        <v>1984</v>
      </c>
      <c r="G65" s="127">
        <v>5</v>
      </c>
      <c r="H65" s="88">
        <v>2.7</v>
      </c>
      <c r="I65" s="92">
        <v>0.54</v>
      </c>
      <c r="J65" s="43"/>
      <c r="K65" s="153">
        <v>1984</v>
      </c>
      <c r="L65" s="127">
        <v>0</v>
      </c>
      <c r="M65" s="88">
        <v>0</v>
      </c>
      <c r="N65" s="94"/>
      <c r="O65" t="s" s="136">
        <v>114</v>
      </c>
      <c r="P65" s="155">
        <f>AVERAGE(B65:B77)</f>
        <v>28.6923076923077</v>
      </c>
      <c r="Q65" s="90">
        <f>AVERAGE(D65:D77)</f>
        <v>1.72707098030666</v>
      </c>
      <c r="R65" t="s" s="139">
        <v>114</v>
      </c>
      <c r="S65" s="155">
        <f>AVERAGE(G65:G77)</f>
        <v>10.6923076923077</v>
      </c>
      <c r="T65" s="90">
        <f>AVERAGE(I65:I77)</f>
        <v>0.44859795991046</v>
      </c>
      <c r="U65" t="s" s="139">
        <v>114</v>
      </c>
      <c r="V65" s="155">
        <f>AVERAGE(L65:L77)</f>
        <v>0.846153846153846</v>
      </c>
      <c r="W65" s="90">
        <f>AVERAGE(N65:N77)</f>
        <v>-1.47333333333333</v>
      </c>
    </row>
    <row r="66" ht="21.95" customHeight="1">
      <c r="A66" s="152">
        <v>1985</v>
      </c>
      <c r="B66" s="127">
        <v>35</v>
      </c>
      <c r="C66" s="88">
        <v>53.6</v>
      </c>
      <c r="D66" s="92">
        <v>1.53142857142857</v>
      </c>
      <c r="E66" s="43"/>
      <c r="F66" s="153">
        <v>1985</v>
      </c>
      <c r="G66" s="127">
        <v>10</v>
      </c>
      <c r="H66" s="88">
        <v>-0.8</v>
      </c>
      <c r="I66" s="92">
        <v>-0.08</v>
      </c>
      <c r="J66" s="43"/>
      <c r="K66" s="153">
        <v>1985</v>
      </c>
      <c r="L66" s="127">
        <v>3</v>
      </c>
      <c r="M66" s="88">
        <v>-4.9</v>
      </c>
      <c r="N66" s="94">
        <v>-1.63333333333333</v>
      </c>
      <c r="O66" t="s" s="136">
        <v>115</v>
      </c>
      <c r="P66" s="155">
        <f>AVERAGE(B66:B77)</f>
        <v>29.3333333333333</v>
      </c>
      <c r="Q66" s="90">
        <f>AVERAGE(D66:D77)</f>
        <v>1.70194594295127</v>
      </c>
      <c r="R66" t="s" s="139">
        <v>115</v>
      </c>
      <c r="S66" s="155">
        <f>AVERAGE(G66:G77)</f>
        <v>11.1666666666667</v>
      </c>
      <c r="T66" s="90">
        <f>AVERAGE(I66:I77)</f>
        <v>0.440288683538684</v>
      </c>
      <c r="U66" t="s" s="139">
        <v>115</v>
      </c>
      <c r="V66" s="155">
        <f>AVERAGE(L66:L77)</f>
        <v>0.916666666666667</v>
      </c>
      <c r="W66" s="90">
        <f>AVERAGE(N66:N77)</f>
        <v>-1.47333333333333</v>
      </c>
    </row>
    <row r="67" ht="21.95" customHeight="1">
      <c r="A67" s="152">
        <v>1986</v>
      </c>
      <c r="B67" s="127">
        <v>18</v>
      </c>
      <c r="C67" s="88">
        <v>36.3</v>
      </c>
      <c r="D67" s="92">
        <v>2.01666666666667</v>
      </c>
      <c r="E67" s="43"/>
      <c r="F67" s="153">
        <v>1986</v>
      </c>
      <c r="G67" s="127">
        <v>4</v>
      </c>
      <c r="H67" s="88">
        <v>1.3</v>
      </c>
      <c r="I67" s="92">
        <v>0.325</v>
      </c>
      <c r="J67" s="43"/>
      <c r="K67" s="153">
        <v>1986</v>
      </c>
      <c r="L67" s="127">
        <v>0</v>
      </c>
      <c r="M67" s="88">
        <v>0</v>
      </c>
      <c r="N67" s="94"/>
      <c r="O67" t="s" s="136">
        <v>116</v>
      </c>
      <c r="P67" s="155">
        <f>AVERAGE(B67:B77)</f>
        <v>28.8181818181818</v>
      </c>
      <c r="Q67" s="90">
        <f>AVERAGE(D67:D77)</f>
        <v>1.7174475221806</v>
      </c>
      <c r="R67" t="s" s="139">
        <v>116</v>
      </c>
      <c r="S67" s="155">
        <f>AVERAGE(G67:G77)</f>
        <v>11.2727272727273</v>
      </c>
      <c r="T67" s="90">
        <f>AVERAGE(I67:I77)</f>
        <v>0.492317551892552</v>
      </c>
      <c r="U67" t="s" s="139">
        <v>116</v>
      </c>
      <c r="V67" s="155">
        <f>AVERAGE(L67:L77)</f>
        <v>0.727272727272727</v>
      </c>
      <c r="W67" s="90">
        <f>AVERAGE(N67:N77)</f>
        <v>-1.43333333333333</v>
      </c>
    </row>
    <row r="68" ht="21.95" customHeight="1">
      <c r="A68" s="152">
        <v>1987</v>
      </c>
      <c r="B68" s="127">
        <v>24</v>
      </c>
      <c r="C68" s="88">
        <v>39.9</v>
      </c>
      <c r="D68" s="92">
        <v>1.6625</v>
      </c>
      <c r="E68" s="43"/>
      <c r="F68" s="153">
        <v>1987</v>
      </c>
      <c r="G68" s="127">
        <v>7</v>
      </c>
      <c r="H68" s="88">
        <v>3.1</v>
      </c>
      <c r="I68" s="92">
        <v>0.442857142857143</v>
      </c>
      <c r="J68" s="43"/>
      <c r="K68" s="153">
        <v>1987</v>
      </c>
      <c r="L68" s="127">
        <v>1</v>
      </c>
      <c r="M68" s="88">
        <v>-1.6</v>
      </c>
      <c r="N68" s="94">
        <v>-1.6</v>
      </c>
      <c r="O68" t="s" s="136">
        <v>117</v>
      </c>
      <c r="P68" s="155">
        <f>AVERAGE(B68:B77)</f>
        <v>29.9</v>
      </c>
      <c r="Q68" s="90">
        <f>AVERAGE(D68:D77)</f>
        <v>1.687525607732</v>
      </c>
      <c r="R68" t="s" s="139">
        <v>117</v>
      </c>
      <c r="S68" s="155">
        <f>AVERAGE(G68:G77)</f>
        <v>12</v>
      </c>
      <c r="T68" s="90">
        <f>AVERAGE(I68:I77)</f>
        <v>0.510908390991724</v>
      </c>
      <c r="U68" t="s" s="139">
        <v>117</v>
      </c>
      <c r="V68" s="155">
        <f>AVERAGE(L68:L77)</f>
        <v>0.8</v>
      </c>
      <c r="W68" s="90">
        <f>AVERAGE(N68:N77)</f>
        <v>-1.43333333333333</v>
      </c>
    </row>
    <row r="69" ht="21.95" customHeight="1">
      <c r="A69" s="152">
        <v>1988</v>
      </c>
      <c r="B69" s="127">
        <v>21</v>
      </c>
      <c r="C69" s="88">
        <v>37.3</v>
      </c>
      <c r="D69" s="92">
        <v>1.77619047619048</v>
      </c>
      <c r="E69" s="43"/>
      <c r="F69" s="153">
        <v>1988</v>
      </c>
      <c r="G69" s="127">
        <v>6</v>
      </c>
      <c r="H69" s="88">
        <v>2.2</v>
      </c>
      <c r="I69" s="92">
        <v>0.366666666666667</v>
      </c>
      <c r="J69" s="43"/>
      <c r="K69" s="153">
        <v>1988</v>
      </c>
      <c r="L69" s="127">
        <v>1</v>
      </c>
      <c r="M69" s="88">
        <v>-1.2</v>
      </c>
      <c r="N69" s="94">
        <v>-1.2</v>
      </c>
      <c r="O69" t="s" s="136">
        <v>118</v>
      </c>
      <c r="P69" s="155">
        <f>AVERAGE(B69:B77)</f>
        <v>30.5555555555556</v>
      </c>
      <c r="Q69" s="90">
        <f>AVERAGE(D69:D77)</f>
        <v>1.69030623081333</v>
      </c>
      <c r="R69" t="s" s="139">
        <v>118</v>
      </c>
      <c r="S69" s="155">
        <f>AVERAGE(G69:G77)</f>
        <v>12.5555555555556</v>
      </c>
      <c r="T69" s="90">
        <f>AVERAGE(I69:I77)</f>
        <v>0.519414797008547</v>
      </c>
      <c r="U69" t="s" s="139">
        <v>118</v>
      </c>
      <c r="V69" s="155">
        <f>AVERAGE(L69:L77)</f>
        <v>0.777777777777778</v>
      </c>
      <c r="W69" s="90">
        <f>AVERAGE(N69:N77)</f>
        <v>-1.37777777777778</v>
      </c>
    </row>
    <row r="70" ht="21.95" customHeight="1">
      <c r="A70" s="152">
        <v>1989</v>
      </c>
      <c r="B70" s="127">
        <v>40</v>
      </c>
      <c r="C70" s="88">
        <v>40.5</v>
      </c>
      <c r="D70" s="92">
        <v>1.0125</v>
      </c>
      <c r="E70" s="43"/>
      <c r="F70" s="153">
        <v>1989</v>
      </c>
      <c r="G70" s="127">
        <v>25</v>
      </c>
      <c r="H70" s="88">
        <v>7</v>
      </c>
      <c r="I70" s="92">
        <v>0.28</v>
      </c>
      <c r="J70" s="43"/>
      <c r="K70" s="153">
        <v>1989</v>
      </c>
      <c r="L70" s="127">
        <v>3</v>
      </c>
      <c r="M70" s="88">
        <v>-4</v>
      </c>
      <c r="N70" s="94">
        <v>-1.33333333333333</v>
      </c>
      <c r="O70" t="s" s="136">
        <v>119</v>
      </c>
      <c r="P70" s="155">
        <f>AVERAGE(B70:B77)</f>
        <v>31.75</v>
      </c>
      <c r="Q70" s="90">
        <f>AVERAGE(D70:D77)</f>
        <v>1.67957070014118</v>
      </c>
      <c r="R70" t="s" s="139">
        <v>119</v>
      </c>
      <c r="S70" s="155">
        <f>AVERAGE(G70:G77)</f>
        <v>13.375</v>
      </c>
      <c r="T70" s="90">
        <f>AVERAGE(I70:I77)</f>
        <v>0.541235958485959</v>
      </c>
      <c r="U70" t="s" s="139">
        <v>119</v>
      </c>
      <c r="V70" s="155">
        <f>AVERAGE(L70:L77)</f>
        <v>0.75</v>
      </c>
      <c r="W70" s="90">
        <f>AVERAGE(N70:N77)</f>
        <v>-1.46666666666667</v>
      </c>
    </row>
    <row r="71" ht="21.95" customHeight="1">
      <c r="A71" s="152">
        <v>1990</v>
      </c>
      <c r="B71" s="127">
        <v>29</v>
      </c>
      <c r="C71" s="88">
        <v>35.6</v>
      </c>
      <c r="D71" s="92">
        <v>1.22758620689655</v>
      </c>
      <c r="E71" s="43"/>
      <c r="F71" s="153">
        <v>1990</v>
      </c>
      <c r="G71" s="127">
        <v>13</v>
      </c>
      <c r="H71" s="88">
        <v>-0.6</v>
      </c>
      <c r="I71" s="92">
        <v>-0.0461538461538462</v>
      </c>
      <c r="J71" s="43"/>
      <c r="K71" s="153">
        <v>1990</v>
      </c>
      <c r="L71" s="127">
        <v>3</v>
      </c>
      <c r="M71" s="88">
        <v>-4.8</v>
      </c>
      <c r="N71" s="94">
        <v>-1.6</v>
      </c>
      <c r="O71" t="s" s="136">
        <v>120</v>
      </c>
      <c r="P71" s="155">
        <f>AVERAGE(B71:B77)</f>
        <v>30.5714285714286</v>
      </c>
      <c r="Q71" s="90">
        <f>AVERAGE(D71:D77)</f>
        <v>1.77486651444707</v>
      </c>
      <c r="R71" t="s" s="139">
        <v>120</v>
      </c>
      <c r="S71" s="155">
        <f>AVERAGE(G71:G77)</f>
        <v>11.7142857142857</v>
      </c>
      <c r="T71" s="90">
        <f>AVERAGE(I71:I77)</f>
        <v>0.584775284900285</v>
      </c>
      <c r="U71" t="s" s="139">
        <v>120</v>
      </c>
      <c r="V71" s="155">
        <f>AVERAGE(L71:L77)</f>
        <v>0.428571428571429</v>
      </c>
      <c r="W71" s="90">
        <f>AVERAGE(N71:N77)</f>
        <v>-1.6</v>
      </c>
    </row>
    <row r="72" ht="21.95" customHeight="1">
      <c r="A72" s="152">
        <v>1991</v>
      </c>
      <c r="B72" s="127">
        <v>21</v>
      </c>
      <c r="C72" s="88">
        <v>55.1</v>
      </c>
      <c r="D72" s="92">
        <v>2.62380952380952</v>
      </c>
      <c r="E72" s="43"/>
      <c r="F72" s="153">
        <v>1991</v>
      </c>
      <c r="G72" s="127">
        <v>0</v>
      </c>
      <c r="H72" s="88">
        <v>0</v>
      </c>
      <c r="I72" s="92"/>
      <c r="J72" s="43"/>
      <c r="K72" s="153">
        <v>1991</v>
      </c>
      <c r="L72" s="127">
        <v>0</v>
      </c>
      <c r="M72" s="88">
        <v>0</v>
      </c>
      <c r="N72" s="94"/>
      <c r="O72" t="s" s="136">
        <v>98</v>
      </c>
      <c r="P72" s="155">
        <f>AVERAGE(B72:B77)</f>
        <v>30.8333333333333</v>
      </c>
      <c r="Q72" s="90">
        <f>AVERAGE(D72:D77)</f>
        <v>1.86607989903882</v>
      </c>
      <c r="R72" t="s" s="139">
        <v>98</v>
      </c>
      <c r="S72" s="155">
        <f>AVERAGE(G72:G77)</f>
        <v>11.5</v>
      </c>
      <c r="T72" s="90">
        <f>AVERAGE(I72:I77)</f>
        <v>0.710961111111111</v>
      </c>
      <c r="U72" t="s" s="139">
        <v>98</v>
      </c>
      <c r="V72" s="155">
        <f>AVERAGE(L72:L77)</f>
        <v>0</v>
      </c>
      <c r="W72" s="90"/>
    </row>
    <row r="73" ht="21.95" customHeight="1">
      <c r="A73" s="152">
        <v>1992</v>
      </c>
      <c r="B73" s="127">
        <v>41</v>
      </c>
      <c r="C73" s="88">
        <v>68.09999999999999</v>
      </c>
      <c r="D73" s="92">
        <v>1.6609756097561</v>
      </c>
      <c r="E73" s="43"/>
      <c r="F73" s="153">
        <v>1992</v>
      </c>
      <c r="G73" s="127">
        <v>16</v>
      </c>
      <c r="H73" s="88">
        <v>10.5</v>
      </c>
      <c r="I73" s="92">
        <v>0.65625</v>
      </c>
      <c r="J73" s="43"/>
      <c r="K73" s="153">
        <v>1992</v>
      </c>
      <c r="L73" s="127">
        <v>0</v>
      </c>
      <c r="M73" s="88">
        <v>0</v>
      </c>
      <c r="N73" s="94"/>
      <c r="O73" t="s" s="136">
        <v>121</v>
      </c>
      <c r="P73" s="155">
        <f>AVERAGE(B73:B77)</f>
        <v>32.8</v>
      </c>
      <c r="Q73" s="90">
        <f>AVERAGE(D73:D77)</f>
        <v>1.71453397408468</v>
      </c>
      <c r="R73" t="s" s="139">
        <v>121</v>
      </c>
      <c r="S73" s="155">
        <f>AVERAGE(G73:G77)</f>
        <v>13.8</v>
      </c>
      <c r="T73" s="90">
        <f>AVERAGE(I73:I77)</f>
        <v>0.710961111111111</v>
      </c>
      <c r="U73" t="s" s="139">
        <v>121</v>
      </c>
      <c r="V73" s="155">
        <f>AVERAGE(L73:L77)</f>
        <v>0</v>
      </c>
      <c r="W73" s="90"/>
    </row>
    <row r="74" ht="21.95" customHeight="1">
      <c r="A74" s="152">
        <v>1993</v>
      </c>
      <c r="B74" s="127">
        <v>38</v>
      </c>
      <c r="C74" s="88">
        <v>55.3</v>
      </c>
      <c r="D74" s="92">
        <v>1.45526315789474</v>
      </c>
      <c r="E74" s="43"/>
      <c r="F74" s="153">
        <v>1993</v>
      </c>
      <c r="G74" s="127">
        <v>18</v>
      </c>
      <c r="H74" s="88">
        <v>11.5</v>
      </c>
      <c r="I74" s="92">
        <v>0.638888888888889</v>
      </c>
      <c r="J74" s="43"/>
      <c r="K74" s="153">
        <v>1993</v>
      </c>
      <c r="L74" s="127">
        <v>0</v>
      </c>
      <c r="M74" s="88">
        <v>0</v>
      </c>
      <c r="N74" s="94"/>
      <c r="O74" t="s" s="136">
        <v>122</v>
      </c>
      <c r="P74" s="155">
        <f>AVERAGE(B74:B77)</f>
        <v>30.75</v>
      </c>
      <c r="Q74" s="90">
        <f>AVERAGE(D74:D77)</f>
        <v>1.72792356516683</v>
      </c>
      <c r="R74" t="s" s="139">
        <v>122</v>
      </c>
      <c r="S74" s="155">
        <f>AVERAGE(G74:G77)</f>
        <v>13.25</v>
      </c>
      <c r="T74" s="90">
        <f>AVERAGE(I74:I77)</f>
        <v>0.7246388888888891</v>
      </c>
      <c r="U74" t="s" s="139">
        <v>122</v>
      </c>
      <c r="V74" s="155">
        <f>AVERAGE(L74:L77)</f>
        <v>0</v>
      </c>
      <c r="W74" s="90"/>
    </row>
    <row r="75" ht="21.95" customHeight="1">
      <c r="A75" s="152">
        <v>1994</v>
      </c>
      <c r="B75" s="127">
        <v>41</v>
      </c>
      <c r="C75" s="88">
        <v>48.5</v>
      </c>
      <c r="D75" s="92">
        <v>1.18292682926829</v>
      </c>
      <c r="E75" s="43"/>
      <c r="F75" s="153">
        <v>1994</v>
      </c>
      <c r="G75" s="127">
        <v>25</v>
      </c>
      <c r="H75" s="88">
        <v>14.2</v>
      </c>
      <c r="I75" s="92">
        <v>0.5679999999999999</v>
      </c>
      <c r="J75" s="43"/>
      <c r="K75" s="153">
        <v>1994</v>
      </c>
      <c r="L75" s="127">
        <v>0</v>
      </c>
      <c r="M75" s="88">
        <v>0</v>
      </c>
      <c r="N75" s="94"/>
      <c r="O75" t="s" s="136">
        <v>123</v>
      </c>
      <c r="P75" s="155">
        <f>AVERAGE(B75:B77)</f>
        <v>28.3333333333333</v>
      </c>
      <c r="Q75" s="90">
        <f>AVERAGE(D75:D77)</f>
        <v>1.81881036759085</v>
      </c>
      <c r="R75" t="s" s="139">
        <v>123</v>
      </c>
      <c r="S75" s="155">
        <f>AVERAGE(G75:G77)</f>
        <v>11.6666666666667</v>
      </c>
      <c r="T75" s="90">
        <f>AVERAGE(I75:I77)</f>
        <v>0.753222222222222</v>
      </c>
      <c r="U75" t="s" s="139">
        <v>123</v>
      </c>
      <c r="V75" s="155">
        <f>AVERAGE(L75:L77)</f>
        <v>0</v>
      </c>
      <c r="W75" s="90"/>
    </row>
    <row r="76" ht="21.95" customHeight="1">
      <c r="A76" s="152">
        <v>1995</v>
      </c>
      <c r="B76" s="127">
        <v>18</v>
      </c>
      <c r="C76" s="88">
        <v>38.5</v>
      </c>
      <c r="D76" s="92">
        <v>2.13888888888889</v>
      </c>
      <c r="E76" s="43"/>
      <c r="F76" s="153">
        <v>1995</v>
      </c>
      <c r="G76" s="127">
        <v>4</v>
      </c>
      <c r="H76" s="88">
        <v>3.9</v>
      </c>
      <c r="I76" s="92">
        <v>0.975</v>
      </c>
      <c r="J76" s="43"/>
      <c r="K76" s="153">
        <v>1995</v>
      </c>
      <c r="L76" s="127">
        <v>0</v>
      </c>
      <c r="M76" s="88">
        <v>0</v>
      </c>
      <c r="N76" s="94"/>
      <c r="O76" t="s" s="136">
        <v>124</v>
      </c>
      <c r="P76" s="155">
        <f>AVERAGE(B76:B77)</f>
        <v>22</v>
      </c>
      <c r="Q76" s="90">
        <f>AVERAGE(D76:D77)</f>
        <v>2.13675213675214</v>
      </c>
      <c r="R76" t="s" s="139">
        <v>124</v>
      </c>
      <c r="S76" s="155">
        <f>AVERAGE(G76:G77)</f>
        <v>5</v>
      </c>
      <c r="T76" s="90">
        <f>AVERAGE(I76:I77)</f>
        <v>0.845833333333334</v>
      </c>
      <c r="U76" t="s" s="139">
        <v>124</v>
      </c>
      <c r="V76" s="155">
        <f>AVERAGE(L76:L77)</f>
        <v>0</v>
      </c>
      <c r="W76" s="90"/>
    </row>
    <row r="77" ht="21.95" customHeight="1">
      <c r="A77" s="152">
        <v>1996</v>
      </c>
      <c r="B77" s="127">
        <v>26</v>
      </c>
      <c r="C77" s="88">
        <v>55.5</v>
      </c>
      <c r="D77" s="92">
        <v>2.13461538461538</v>
      </c>
      <c r="E77" s="43"/>
      <c r="F77" s="153">
        <v>1996</v>
      </c>
      <c r="G77" s="127">
        <v>6</v>
      </c>
      <c r="H77" s="88">
        <v>4.3</v>
      </c>
      <c r="I77" s="92">
        <v>0.716666666666667</v>
      </c>
      <c r="J77" s="43"/>
      <c r="K77" s="153">
        <v>1996</v>
      </c>
      <c r="L77" s="127">
        <v>0</v>
      </c>
      <c r="M77" s="88">
        <v>0</v>
      </c>
      <c r="N77" s="94"/>
      <c r="O77" t="s" s="136">
        <v>125</v>
      </c>
      <c r="P77" s="155">
        <f>AVERAGE(B77)</f>
        <v>26</v>
      </c>
      <c r="Q77" s="90">
        <f>AVERAGE(D77)</f>
        <v>2.13461538461538</v>
      </c>
      <c r="R77" t="s" s="139">
        <v>125</v>
      </c>
      <c r="S77" s="155">
        <f>AVERAGE(G77)</f>
        <v>6</v>
      </c>
      <c r="T77" s="90">
        <f>AVERAGE(I77)</f>
        <v>0.716666666666667</v>
      </c>
      <c r="U77" t="s" s="139">
        <v>125</v>
      </c>
      <c r="V77" s="155">
        <f>AVERAGE(L77)</f>
        <v>0</v>
      </c>
      <c r="W77" s="90"/>
    </row>
    <row r="78" ht="21.95" customHeight="1">
      <c r="A78" s="152">
        <v>1997</v>
      </c>
      <c r="B78" s="157">
        <v>32</v>
      </c>
      <c r="C78" s="158">
        <v>12.2</v>
      </c>
      <c r="D78" s="159">
        <v>0.38125</v>
      </c>
      <c r="E78" s="43"/>
      <c r="F78" s="153">
        <v>1997</v>
      </c>
      <c r="G78" s="157">
        <v>21</v>
      </c>
      <c r="H78" s="158">
        <v>-11.8</v>
      </c>
      <c r="I78" s="159">
        <v>-0.561904761904762</v>
      </c>
      <c r="J78" s="43"/>
      <c r="K78" s="153">
        <v>1997</v>
      </c>
      <c r="L78" s="157">
        <v>9</v>
      </c>
      <c r="M78" s="158">
        <v>-21.5</v>
      </c>
      <c r="N78" s="160">
        <v>-2.38888888888889</v>
      </c>
      <c r="O78" t="s" s="136">
        <v>126</v>
      </c>
      <c r="P78" s="161">
        <f>AVERAGE(B78)</f>
        <v>32</v>
      </c>
      <c r="Q78" s="162">
        <f>AVERAGE(D78)</f>
        <v>0.38125</v>
      </c>
      <c r="R78" t="s" s="139">
        <v>126</v>
      </c>
      <c r="S78" s="161">
        <f>AVERAGE(G78)</f>
        <v>21</v>
      </c>
      <c r="T78" s="162">
        <f>AVERAGE(I78)</f>
        <v>-0.561904761904762</v>
      </c>
      <c r="U78" t="s" s="139">
        <v>126</v>
      </c>
      <c r="V78" s="161">
        <f>AVERAGE(L78)</f>
        <v>9</v>
      </c>
      <c r="W78" s="162">
        <f>AVERAGE(N78)</f>
        <v>-2.38888888888889</v>
      </c>
    </row>
    <row r="79" ht="21.95" customHeight="1">
      <c r="A79" s="152">
        <v>1998</v>
      </c>
      <c r="B79" s="127">
        <v>25</v>
      </c>
      <c r="C79" s="88">
        <v>43.5</v>
      </c>
      <c r="D79" s="92">
        <v>1.74</v>
      </c>
      <c r="E79" s="43"/>
      <c r="F79" s="153">
        <v>1998</v>
      </c>
      <c r="G79" s="127">
        <v>12</v>
      </c>
      <c r="H79" s="88">
        <v>10.6</v>
      </c>
      <c r="I79" s="92">
        <v>0.883333333333333</v>
      </c>
      <c r="J79" s="43"/>
      <c r="K79" s="153">
        <v>1998</v>
      </c>
      <c r="L79" s="127">
        <v>0</v>
      </c>
      <c r="M79" s="88">
        <v>0</v>
      </c>
      <c r="N79" s="94"/>
      <c r="O79" t="s" s="136">
        <v>125</v>
      </c>
      <c r="P79" s="155">
        <f>AVERAGE(B79)</f>
        <v>25</v>
      </c>
      <c r="Q79" s="90">
        <f>AVERAGE(D79)</f>
        <v>1.74</v>
      </c>
      <c r="R79" t="s" s="139">
        <v>125</v>
      </c>
      <c r="S79" s="155">
        <f>AVERAGE(G79)</f>
        <v>12</v>
      </c>
      <c r="T79" s="90">
        <f>AVERAGE(I79)</f>
        <v>0.883333333333333</v>
      </c>
      <c r="U79" t="s" s="139">
        <v>125</v>
      </c>
      <c r="V79" s="155">
        <f>AVERAGE(L79)</f>
        <v>0</v>
      </c>
      <c r="W79" s="90"/>
    </row>
    <row r="80" ht="21.95" customHeight="1">
      <c r="A80" s="152">
        <v>1999</v>
      </c>
      <c r="B80" s="127">
        <v>42</v>
      </c>
      <c r="C80" s="88">
        <v>57.3</v>
      </c>
      <c r="D80" s="92">
        <v>1.36428571428571</v>
      </c>
      <c r="E80" s="43"/>
      <c r="F80" s="153">
        <v>1999</v>
      </c>
      <c r="G80" s="127">
        <v>19</v>
      </c>
      <c r="H80" s="88">
        <v>5.4</v>
      </c>
      <c r="I80" s="92">
        <v>0.284210526315789</v>
      </c>
      <c r="J80" s="43"/>
      <c r="K80" s="153">
        <v>1999</v>
      </c>
      <c r="L80" s="127">
        <v>1</v>
      </c>
      <c r="M80" s="88">
        <v>-1.7</v>
      </c>
      <c r="N80" s="94">
        <v>-1.7</v>
      </c>
      <c r="O80" t="s" s="136">
        <v>124</v>
      </c>
      <c r="P80" s="155">
        <f>AVERAGE(B79:B80)</f>
        <v>33.5</v>
      </c>
      <c r="Q80" s="90">
        <f>AVERAGE(D79:D80)</f>
        <v>1.55214285714286</v>
      </c>
      <c r="R80" t="s" s="139">
        <v>124</v>
      </c>
      <c r="S80" s="155">
        <f>AVERAGE(G79:G80)</f>
        <v>15.5</v>
      </c>
      <c r="T80" s="90">
        <f>AVERAGE(I79:I80)</f>
        <v>0.5837719298245611</v>
      </c>
      <c r="U80" t="s" s="139">
        <v>124</v>
      </c>
      <c r="V80" s="155">
        <f>AVERAGE(L79:L80)</f>
        <v>0.5</v>
      </c>
      <c r="W80" s="90">
        <f>AVERAGE(N79:N80)</f>
        <v>-1.7</v>
      </c>
    </row>
    <row r="81" ht="21.95" customHeight="1">
      <c r="A81" s="152">
        <v>2000</v>
      </c>
      <c r="B81" s="127">
        <v>27</v>
      </c>
      <c r="C81" s="88">
        <v>38.6</v>
      </c>
      <c r="D81" s="92">
        <v>1.42962962962963</v>
      </c>
      <c r="E81" s="43"/>
      <c r="F81" s="153">
        <v>2000</v>
      </c>
      <c r="G81" s="127">
        <v>12</v>
      </c>
      <c r="H81" s="88">
        <v>1.8</v>
      </c>
      <c r="I81" s="92">
        <v>0.15</v>
      </c>
      <c r="J81" s="43"/>
      <c r="K81" s="153">
        <v>2000</v>
      </c>
      <c r="L81" s="127">
        <v>2</v>
      </c>
      <c r="M81" s="88">
        <v>-3.3</v>
      </c>
      <c r="N81" s="94">
        <v>-1.65</v>
      </c>
      <c r="O81" t="s" s="136">
        <v>123</v>
      </c>
      <c r="P81" s="155">
        <f>AVERAGE(B79:B81)</f>
        <v>31.3333333333333</v>
      </c>
      <c r="Q81" s="90">
        <f>AVERAGE(D79:D81)</f>
        <v>1.51130511463845</v>
      </c>
      <c r="R81" t="s" s="139">
        <v>123</v>
      </c>
      <c r="S81" s="155">
        <f>AVERAGE(G79:G81)</f>
        <v>14.3333333333333</v>
      </c>
      <c r="T81" s="90">
        <f>AVERAGE(I79:I81)</f>
        <v>0.439181286549707</v>
      </c>
      <c r="U81" t="s" s="139">
        <v>123</v>
      </c>
      <c r="V81" s="155">
        <f>AVERAGE(L79:L81)</f>
        <v>1</v>
      </c>
      <c r="W81" s="90">
        <f>AVERAGE(N79:N81)</f>
        <v>-1.675</v>
      </c>
    </row>
    <row r="82" ht="21.95" customHeight="1">
      <c r="A82" s="152">
        <v>2001</v>
      </c>
      <c r="B82" s="127">
        <v>19</v>
      </c>
      <c r="C82" s="88">
        <v>28</v>
      </c>
      <c r="D82" s="92">
        <v>1.47368421052632</v>
      </c>
      <c r="E82" s="43"/>
      <c r="F82" s="153">
        <v>2001</v>
      </c>
      <c r="G82" s="127">
        <v>10</v>
      </c>
      <c r="H82" s="88">
        <v>5</v>
      </c>
      <c r="I82" s="92">
        <v>0.5</v>
      </c>
      <c r="J82" s="43"/>
      <c r="K82" s="153">
        <v>2001</v>
      </c>
      <c r="L82" s="127">
        <v>0</v>
      </c>
      <c r="M82" s="88">
        <v>0</v>
      </c>
      <c r="N82" s="94"/>
      <c r="O82" t="s" s="136">
        <v>122</v>
      </c>
      <c r="P82" s="155">
        <f>AVERAGE(B79:B82)</f>
        <v>28.25</v>
      </c>
      <c r="Q82" s="90">
        <f>AVERAGE(D79:D82)</f>
        <v>1.50189988861042</v>
      </c>
      <c r="R82" t="s" s="139">
        <v>122</v>
      </c>
      <c r="S82" s="155">
        <f>AVERAGE(G79:G82)</f>
        <v>13.25</v>
      </c>
      <c r="T82" s="90">
        <f>AVERAGE(I79:I82)</f>
        <v>0.454385964912281</v>
      </c>
      <c r="U82" t="s" s="139">
        <v>122</v>
      </c>
      <c r="V82" s="155">
        <f>AVERAGE(L79:L82)</f>
        <v>0.75</v>
      </c>
      <c r="W82" s="90">
        <f>AVERAGE(N79:N82)</f>
        <v>-1.675</v>
      </c>
    </row>
    <row r="83" ht="21.95" customHeight="1">
      <c r="A83" s="152">
        <v>2002</v>
      </c>
      <c r="B83" s="127">
        <v>48</v>
      </c>
      <c r="C83" s="88">
        <v>53.4</v>
      </c>
      <c r="D83" s="92">
        <v>1.1125</v>
      </c>
      <c r="E83" s="43"/>
      <c r="F83" s="153">
        <v>2002</v>
      </c>
      <c r="G83" s="127">
        <v>28</v>
      </c>
      <c r="H83" s="88">
        <v>5.2</v>
      </c>
      <c r="I83" s="92">
        <v>0.185714285714286</v>
      </c>
      <c r="J83" s="43"/>
      <c r="K83" s="153">
        <v>2002</v>
      </c>
      <c r="L83" s="127">
        <v>4</v>
      </c>
      <c r="M83" s="88">
        <v>-7.6</v>
      </c>
      <c r="N83" s="94">
        <v>-1.9</v>
      </c>
      <c r="O83" t="s" s="136">
        <v>121</v>
      </c>
      <c r="P83" s="155">
        <f>AVERAGE(B79:B83)</f>
        <v>32.2</v>
      </c>
      <c r="Q83" s="90">
        <f>AVERAGE(D79:D83)</f>
        <v>1.42401991088833</v>
      </c>
      <c r="R83" t="s" s="139">
        <v>121</v>
      </c>
      <c r="S83" s="155">
        <f>AVERAGE(G79:G83)</f>
        <v>16.2</v>
      </c>
      <c r="T83" s="90">
        <f>AVERAGE(I79:I83)</f>
        <v>0.400651629072682</v>
      </c>
      <c r="U83" t="s" s="139">
        <v>121</v>
      </c>
      <c r="V83" s="155">
        <f>AVERAGE(L79:L83)</f>
        <v>1.4</v>
      </c>
      <c r="W83" s="90">
        <f>AVERAGE(N79:N83)</f>
        <v>-1.75</v>
      </c>
    </row>
    <row r="84" ht="21.95" customHeight="1">
      <c r="A84" s="152">
        <v>2003</v>
      </c>
      <c r="B84" s="127">
        <v>25</v>
      </c>
      <c r="C84" s="88">
        <v>46.4</v>
      </c>
      <c r="D84" s="92">
        <v>1.856</v>
      </c>
      <c r="E84" s="43"/>
      <c r="F84" s="153">
        <v>2003</v>
      </c>
      <c r="G84" s="127">
        <v>7</v>
      </c>
      <c r="H84" s="88">
        <v>3.1</v>
      </c>
      <c r="I84" s="92">
        <v>0.442857142857143</v>
      </c>
      <c r="J84" s="43"/>
      <c r="K84" s="153">
        <v>2003</v>
      </c>
      <c r="L84" s="127">
        <v>1</v>
      </c>
      <c r="M84" s="88">
        <v>-1.4</v>
      </c>
      <c r="N84" s="94">
        <v>-1.4</v>
      </c>
      <c r="O84" t="s" s="136">
        <v>98</v>
      </c>
      <c r="P84" s="155">
        <f>AVERAGE(B79:B84)</f>
        <v>31</v>
      </c>
      <c r="Q84" s="90">
        <f>AVERAGE(D79:D84)</f>
        <v>1.49601659240694</v>
      </c>
      <c r="R84" t="s" s="139">
        <v>98</v>
      </c>
      <c r="S84" s="155">
        <f>AVERAGE(G79:G84)</f>
        <v>14.6666666666667</v>
      </c>
      <c r="T84" s="90">
        <f>AVERAGE(I79:I84)</f>
        <v>0.407685881370092</v>
      </c>
      <c r="U84" t="s" s="139">
        <v>98</v>
      </c>
      <c r="V84" s="155">
        <f>AVERAGE(L79:L84)</f>
        <v>1.33333333333333</v>
      </c>
      <c r="W84" s="90">
        <f>AVERAGE(N79:N84)</f>
        <v>-1.6625</v>
      </c>
    </row>
    <row r="85" ht="21.95" customHeight="1">
      <c r="A85" s="152">
        <v>2004</v>
      </c>
      <c r="B85" s="127">
        <v>33</v>
      </c>
      <c r="C85" s="88">
        <v>38.6</v>
      </c>
      <c r="D85" s="92">
        <v>1.16969696969697</v>
      </c>
      <c r="E85" s="43"/>
      <c r="F85" s="153">
        <v>2004</v>
      </c>
      <c r="G85" s="127">
        <v>16</v>
      </c>
      <c r="H85" s="88">
        <v>-0.6</v>
      </c>
      <c r="I85" s="92">
        <v>-0.0375</v>
      </c>
      <c r="J85" s="43"/>
      <c r="K85" s="153">
        <v>2004</v>
      </c>
      <c r="L85" s="127">
        <v>3</v>
      </c>
      <c r="M85" s="88">
        <v>-3.6</v>
      </c>
      <c r="N85" s="94">
        <v>-1.2</v>
      </c>
      <c r="O85" t="s" s="136">
        <v>120</v>
      </c>
      <c r="P85" s="155">
        <f>AVERAGE(B79:B85)</f>
        <v>31.2857142857143</v>
      </c>
      <c r="Q85" s="90">
        <f>AVERAGE(D79:D85)</f>
        <v>1.44939950344838</v>
      </c>
      <c r="R85" t="s" s="139">
        <v>120</v>
      </c>
      <c r="S85" s="155">
        <f>AVERAGE(G79:G85)</f>
        <v>14.8571428571429</v>
      </c>
      <c r="T85" s="90">
        <f>AVERAGE(I79:I85)</f>
        <v>0.344087898317222</v>
      </c>
      <c r="U85" t="s" s="139">
        <v>120</v>
      </c>
      <c r="V85" s="155">
        <f>AVERAGE(L79:L85)</f>
        <v>1.57142857142857</v>
      </c>
      <c r="W85" s="90">
        <f>AVERAGE(N79:N85)</f>
        <v>-1.57</v>
      </c>
    </row>
    <row r="86" ht="21.95" customHeight="1">
      <c r="A86" s="152">
        <v>2005</v>
      </c>
      <c r="B86" s="127">
        <v>28</v>
      </c>
      <c r="C86" s="88">
        <v>34.2</v>
      </c>
      <c r="D86" s="92">
        <v>1.22142857142857</v>
      </c>
      <c r="E86" s="43"/>
      <c r="F86" s="153">
        <v>2005</v>
      </c>
      <c r="G86" s="127">
        <v>13</v>
      </c>
      <c r="H86" s="88">
        <v>-1.2</v>
      </c>
      <c r="I86" s="92">
        <v>-0.0923076923076923</v>
      </c>
      <c r="J86" s="43"/>
      <c r="K86" s="153">
        <v>2005</v>
      </c>
      <c r="L86" s="127">
        <v>2</v>
      </c>
      <c r="M86" s="88">
        <v>-3.6</v>
      </c>
      <c r="N86" s="94">
        <v>-1.8</v>
      </c>
      <c r="O86" t="s" s="136">
        <v>119</v>
      </c>
      <c r="P86" s="155">
        <f>AVERAGE(B79:B86)</f>
        <v>30.875</v>
      </c>
      <c r="Q86" s="90">
        <f>AVERAGE(D79:D86)</f>
        <v>1.4209031369459</v>
      </c>
      <c r="R86" t="s" s="139">
        <v>119</v>
      </c>
      <c r="S86" s="155">
        <f>AVERAGE(G79:G86)</f>
        <v>14.625</v>
      </c>
      <c r="T86" s="90">
        <f>AVERAGE(I79:I86)</f>
        <v>0.289538449489107</v>
      </c>
      <c r="U86" t="s" s="139">
        <v>119</v>
      </c>
      <c r="V86" s="155">
        <f>AVERAGE(L79:L86)</f>
        <v>1.625</v>
      </c>
      <c r="W86" s="90">
        <f>AVERAGE(N79:N86)</f>
        <v>-1.60833333333333</v>
      </c>
    </row>
    <row r="87" ht="21.95" customHeight="1">
      <c r="A87" s="152">
        <v>2006</v>
      </c>
      <c r="B87" s="127">
        <v>38</v>
      </c>
      <c r="C87" s="88">
        <v>38.8</v>
      </c>
      <c r="D87" s="92">
        <v>1.02105263157895</v>
      </c>
      <c r="E87" s="43"/>
      <c r="F87" s="153">
        <v>2006</v>
      </c>
      <c r="G87" s="127">
        <v>20</v>
      </c>
      <c r="H87" s="88">
        <v>-5.5</v>
      </c>
      <c r="I87" s="92">
        <v>-0.275</v>
      </c>
      <c r="J87" s="43"/>
      <c r="K87" s="153">
        <v>2006</v>
      </c>
      <c r="L87" s="127">
        <v>8</v>
      </c>
      <c r="M87" s="88">
        <v>-15.2</v>
      </c>
      <c r="N87" s="94">
        <v>-1.9</v>
      </c>
      <c r="O87" t="s" s="136">
        <v>118</v>
      </c>
      <c r="P87" s="155">
        <f>AVERAGE(B79:B87)</f>
        <v>31.6666666666667</v>
      </c>
      <c r="Q87" s="90">
        <f>AVERAGE(D79:D87)</f>
        <v>1.37647530301624</v>
      </c>
      <c r="R87" t="s" s="139">
        <v>118</v>
      </c>
      <c r="S87" s="155">
        <f>AVERAGE(G79:G87)</f>
        <v>15.2222222222222</v>
      </c>
      <c r="T87" s="90">
        <f>AVERAGE(I79:I87)</f>
        <v>0.226811955101429</v>
      </c>
      <c r="U87" t="s" s="139">
        <v>118</v>
      </c>
      <c r="V87" s="155">
        <f>AVERAGE(L79:L87)</f>
        <v>2.33333333333333</v>
      </c>
      <c r="W87" s="90">
        <f>AVERAGE(N79:N87)</f>
        <v>-1.65</v>
      </c>
    </row>
    <row r="88" ht="21.95" customHeight="1">
      <c r="A88" s="152">
        <v>2007</v>
      </c>
      <c r="B88" s="127">
        <v>52</v>
      </c>
      <c r="C88" s="88">
        <v>17.4</v>
      </c>
      <c r="D88" s="92">
        <v>0.334615384615385</v>
      </c>
      <c r="E88" s="43"/>
      <c r="F88" s="153">
        <v>2007</v>
      </c>
      <c r="G88" s="127">
        <v>33</v>
      </c>
      <c r="H88" s="88">
        <v>-23</v>
      </c>
      <c r="I88" s="92">
        <v>-0.696969696969697</v>
      </c>
      <c r="J88" s="43"/>
      <c r="K88" s="153">
        <v>2007</v>
      </c>
      <c r="L88" s="127">
        <v>16</v>
      </c>
      <c r="M88" s="88">
        <v>-27.9</v>
      </c>
      <c r="N88" s="94">
        <v>-1.74375</v>
      </c>
      <c r="O88" t="s" s="136">
        <v>117</v>
      </c>
      <c r="P88" s="155">
        <f>AVERAGE(B79:B88)</f>
        <v>33.7</v>
      </c>
      <c r="Q88" s="90">
        <f>AVERAGE(D79:D88)</f>
        <v>1.27228931117615</v>
      </c>
      <c r="R88" t="s" s="139">
        <v>117</v>
      </c>
      <c r="S88" s="155">
        <f>AVERAGE(G79:G88)</f>
        <v>17</v>
      </c>
      <c r="T88" s="90">
        <f>AVERAGE(I79:I88)</f>
        <v>0.134433789894316</v>
      </c>
      <c r="U88" t="s" s="139">
        <v>117</v>
      </c>
      <c r="V88" s="155">
        <f>AVERAGE(L79:L88)</f>
        <v>3.7</v>
      </c>
      <c r="W88" s="90">
        <f>AVERAGE(N79:N88)</f>
        <v>-1.66171875</v>
      </c>
    </row>
    <row r="89" ht="21.95" customHeight="1">
      <c r="A89" s="152">
        <v>2008</v>
      </c>
      <c r="B89" s="127">
        <v>42</v>
      </c>
      <c r="C89" s="88">
        <v>18.7</v>
      </c>
      <c r="D89" s="92">
        <v>0.445238095238095</v>
      </c>
      <c r="E89" s="43"/>
      <c r="F89" s="153">
        <v>2008</v>
      </c>
      <c r="G89" s="127">
        <v>27</v>
      </c>
      <c r="H89" s="88">
        <v>-13.3</v>
      </c>
      <c r="I89" s="92">
        <v>-0.492592592592593</v>
      </c>
      <c r="J89" s="43"/>
      <c r="K89" s="153">
        <v>2008</v>
      </c>
      <c r="L89" s="127">
        <v>11</v>
      </c>
      <c r="M89" s="88">
        <v>-20.6</v>
      </c>
      <c r="N89" s="94">
        <v>-1.87272727272727</v>
      </c>
      <c r="O89" t="s" s="136">
        <v>116</v>
      </c>
      <c r="P89" s="155">
        <f>AVERAGE(B79:B89)</f>
        <v>34.4545454545455</v>
      </c>
      <c r="Q89" s="90">
        <f>AVERAGE(D79:D89)</f>
        <v>1.19710283699997</v>
      </c>
      <c r="R89" t="s" s="139">
        <v>116</v>
      </c>
      <c r="S89" s="155">
        <f>AVERAGE(G79:G89)</f>
        <v>17.9090909090909</v>
      </c>
      <c r="T89" s="90">
        <f>AVERAGE(I79:I89)</f>
        <v>0.0774313914864153</v>
      </c>
      <c r="U89" t="s" s="139">
        <v>116</v>
      </c>
      <c r="V89" s="155">
        <f>AVERAGE(L79:L89)</f>
        <v>4.36363636363636</v>
      </c>
      <c r="W89" s="90">
        <f>AVERAGE(N79:N89)</f>
        <v>-1.68516414141414</v>
      </c>
    </row>
    <row r="90" ht="21.95" customHeight="1">
      <c r="A90" s="152">
        <v>2009</v>
      </c>
      <c r="B90" s="127">
        <v>15</v>
      </c>
      <c r="C90" s="88">
        <v>33.9</v>
      </c>
      <c r="D90" s="92">
        <v>2.26</v>
      </c>
      <c r="E90" s="43"/>
      <c r="F90" s="153">
        <v>2009</v>
      </c>
      <c r="G90" s="127">
        <v>2</v>
      </c>
      <c r="H90" s="88">
        <v>2.2</v>
      </c>
      <c r="I90" s="92">
        <v>1.1</v>
      </c>
      <c r="J90" s="43"/>
      <c r="K90" s="153">
        <v>2009</v>
      </c>
      <c r="L90" s="127">
        <v>0</v>
      </c>
      <c r="M90" s="88">
        <v>0</v>
      </c>
      <c r="N90" s="94"/>
      <c r="O90" t="s" s="136">
        <v>115</v>
      </c>
      <c r="P90" s="155">
        <f>AVERAGE(B79:B90)</f>
        <v>32.8333333333333</v>
      </c>
      <c r="Q90" s="90">
        <f>AVERAGE(D79:D90)</f>
        <v>1.2856776005833</v>
      </c>
      <c r="R90" t="s" s="139">
        <v>115</v>
      </c>
      <c r="S90" s="155">
        <f>AVERAGE(G79:G90)</f>
        <v>16.5833333333333</v>
      </c>
      <c r="T90" s="90">
        <f>AVERAGE(I79:I90)</f>
        <v>0.162645442195881</v>
      </c>
      <c r="U90" t="s" s="139">
        <v>115</v>
      </c>
      <c r="V90" s="155">
        <f>AVERAGE(L79:L90)</f>
        <v>4</v>
      </c>
      <c r="W90" s="90">
        <f>AVERAGE(N79:N90)</f>
        <v>-1.68516414141414</v>
      </c>
    </row>
    <row r="91" ht="21.95" customHeight="1">
      <c r="A91" s="152">
        <v>2010</v>
      </c>
      <c r="B91" s="127">
        <v>38</v>
      </c>
      <c r="C91" s="88">
        <v>32.3</v>
      </c>
      <c r="D91" s="92">
        <v>0.85</v>
      </c>
      <c r="E91" s="43"/>
      <c r="F91" s="153">
        <v>2010</v>
      </c>
      <c r="G91" s="127">
        <v>25</v>
      </c>
      <c r="H91" s="88">
        <v>1.8</v>
      </c>
      <c r="I91" s="92">
        <v>0.07199999999999999</v>
      </c>
      <c r="J91" s="43"/>
      <c r="K91" s="153">
        <v>2010</v>
      </c>
      <c r="L91" s="127">
        <v>5</v>
      </c>
      <c r="M91" s="88">
        <v>-9.1</v>
      </c>
      <c r="N91" s="94">
        <v>-1.82</v>
      </c>
      <c r="O91" t="s" s="136">
        <v>114</v>
      </c>
      <c r="P91" s="155">
        <f>AVERAGE(B79:B91)</f>
        <v>33.2307692307692</v>
      </c>
      <c r="Q91" s="90">
        <f>AVERAGE(D79:D91)</f>
        <v>1.25216393899997</v>
      </c>
      <c r="R91" t="s" s="139">
        <v>114</v>
      </c>
      <c r="S91" s="155">
        <f>AVERAGE(G79:G91)</f>
        <v>17.2307692307692</v>
      </c>
      <c r="T91" s="90">
        <f>AVERAGE(I79:I91)</f>
        <v>0.155672715873121</v>
      </c>
      <c r="U91" t="s" s="139">
        <v>114</v>
      </c>
      <c r="V91" s="155">
        <f>AVERAGE(L79:L91)</f>
        <v>4.07692307692308</v>
      </c>
      <c r="W91" s="90">
        <f>AVERAGE(N79:N91)</f>
        <v>-1.69864772727273</v>
      </c>
    </row>
    <row r="92" ht="21.95" customHeight="1">
      <c r="A92" s="152">
        <v>2011</v>
      </c>
      <c r="B92" s="127">
        <v>29</v>
      </c>
      <c r="C92" s="88">
        <v>46.1</v>
      </c>
      <c r="D92" s="92">
        <v>1.58965517241379</v>
      </c>
      <c r="E92" s="43"/>
      <c r="F92" s="153">
        <v>2011</v>
      </c>
      <c r="G92" s="127">
        <v>10</v>
      </c>
      <c r="H92" s="88">
        <v>2.7</v>
      </c>
      <c r="I92" s="92">
        <v>0.27</v>
      </c>
      <c r="J92" s="43"/>
      <c r="K92" s="153">
        <v>2011</v>
      </c>
      <c r="L92" s="127">
        <v>2</v>
      </c>
      <c r="M92" s="88">
        <v>-4.1</v>
      </c>
      <c r="N92" s="94">
        <v>-2.05</v>
      </c>
      <c r="O92" t="s" s="136">
        <v>113</v>
      </c>
      <c r="P92" s="155">
        <f>AVERAGE(B79:B92)</f>
        <v>32.9285714285714</v>
      </c>
      <c r="Q92" s="90">
        <f>AVERAGE(D79:D92)</f>
        <v>1.27627045567239</v>
      </c>
      <c r="R92" t="s" s="139">
        <v>113</v>
      </c>
      <c r="S92" s="155">
        <f>AVERAGE(G79:G92)</f>
        <v>16.7142857142857</v>
      </c>
      <c r="T92" s="90">
        <f>AVERAGE(I79:I92)</f>
        <v>0.163838950453612</v>
      </c>
      <c r="U92" t="s" s="139">
        <v>113</v>
      </c>
      <c r="V92" s="155">
        <f>AVERAGE(L79:L92)</f>
        <v>3.92857142857143</v>
      </c>
      <c r="W92" s="90">
        <f>AVERAGE(N79:N92)</f>
        <v>-1.73058884297521</v>
      </c>
    </row>
    <row r="93" ht="21.95" customHeight="1">
      <c r="A93" s="152">
        <v>2012</v>
      </c>
      <c r="B93" s="127">
        <v>58</v>
      </c>
      <c r="C93" s="88">
        <v>52.8</v>
      </c>
      <c r="D93" s="92">
        <v>0.9103448275862071</v>
      </c>
      <c r="E93" s="43"/>
      <c r="F93" s="153">
        <v>2012</v>
      </c>
      <c r="G93" s="127">
        <v>33</v>
      </c>
      <c r="H93" s="88">
        <v>-3.2</v>
      </c>
      <c r="I93" s="92">
        <v>-0.096969696969697</v>
      </c>
      <c r="J93" s="43"/>
      <c r="K93" s="153">
        <v>2012</v>
      </c>
      <c r="L93" s="127">
        <v>8</v>
      </c>
      <c r="M93" s="88">
        <v>-13.2</v>
      </c>
      <c r="N93" s="94">
        <v>-1.65</v>
      </c>
      <c r="O93" t="s" s="136">
        <v>112</v>
      </c>
      <c r="P93" s="155">
        <f>AVERAGE(B79:B93)</f>
        <v>34.6</v>
      </c>
      <c r="Q93" s="90">
        <f>AVERAGE(D79:D93)</f>
        <v>1.25187541379998</v>
      </c>
      <c r="R93" t="s" s="139">
        <v>112</v>
      </c>
      <c r="S93" s="155">
        <f>AVERAGE(G79:G93)</f>
        <v>17.8</v>
      </c>
      <c r="T93" s="90">
        <f>AVERAGE(I79:I93)</f>
        <v>0.146451707292058</v>
      </c>
      <c r="U93" t="s" s="139">
        <v>112</v>
      </c>
      <c r="V93" s="155">
        <f>AVERAGE(L79:L93)</f>
        <v>4.2</v>
      </c>
      <c r="W93" s="90">
        <f>AVERAGE(N79:N93)</f>
        <v>-1.72387310606061</v>
      </c>
    </row>
    <row r="94" ht="21.95" customHeight="1">
      <c r="A94" s="152">
        <v>2013</v>
      </c>
      <c r="B94" s="127">
        <v>17</v>
      </c>
      <c r="C94" s="88">
        <v>26.4</v>
      </c>
      <c r="D94" s="92">
        <v>1.55294117647059</v>
      </c>
      <c r="E94" s="43"/>
      <c r="F94" s="153">
        <v>2013</v>
      </c>
      <c r="G94" s="127">
        <v>7</v>
      </c>
      <c r="H94" s="88">
        <v>4.7</v>
      </c>
      <c r="I94" s="92">
        <v>0.671428571428571</v>
      </c>
      <c r="J94" s="43"/>
      <c r="K94" s="153">
        <v>2013</v>
      </c>
      <c r="L94" s="127">
        <v>0</v>
      </c>
      <c r="M94" s="88">
        <v>0</v>
      </c>
      <c r="N94" s="94"/>
      <c r="O94" t="s" s="136">
        <v>111</v>
      </c>
      <c r="P94" s="155">
        <f>AVERAGE(B79:B94)</f>
        <v>33.5</v>
      </c>
      <c r="Q94" s="90">
        <f>AVERAGE(D79:D94)</f>
        <v>1.27069202396689</v>
      </c>
      <c r="R94" t="s" s="139">
        <v>111</v>
      </c>
      <c r="S94" s="155">
        <f>AVERAGE(G79:G94)</f>
        <v>17.125</v>
      </c>
      <c r="T94" s="90">
        <f>AVERAGE(I79:I94)</f>
        <v>0.17926276130059</v>
      </c>
      <c r="U94" t="s" s="139">
        <v>111</v>
      </c>
      <c r="V94" s="155">
        <f>AVERAGE(L79:L94)</f>
        <v>3.9375</v>
      </c>
      <c r="W94" s="90">
        <f>AVERAGE(N79:N94)</f>
        <v>-1.72387310606061</v>
      </c>
    </row>
    <row r="95" ht="21.95" customHeight="1">
      <c r="A95" s="152">
        <v>2014</v>
      </c>
      <c r="B95" s="127">
        <v>23</v>
      </c>
      <c r="C95" s="88">
        <v>26.9</v>
      </c>
      <c r="D95" s="92">
        <v>1.1695652173913</v>
      </c>
      <c r="E95" s="43"/>
      <c r="F95" s="153">
        <v>2014</v>
      </c>
      <c r="G95" s="127">
        <v>13</v>
      </c>
      <c r="H95" s="88">
        <v>1.5</v>
      </c>
      <c r="I95" s="92">
        <v>0.115384615384615</v>
      </c>
      <c r="J95" s="43"/>
      <c r="K95" s="153">
        <v>2014</v>
      </c>
      <c r="L95" s="127">
        <v>0</v>
      </c>
      <c r="M95" s="88">
        <v>0</v>
      </c>
      <c r="N95" s="94"/>
      <c r="O95" t="s" s="136">
        <v>110</v>
      </c>
      <c r="P95" s="155">
        <f>AVERAGE(B79:B95)</f>
        <v>32.8823529411765</v>
      </c>
      <c r="Q95" s="90">
        <f>AVERAGE(D79:D95)</f>
        <v>1.26474338828597</v>
      </c>
      <c r="R95" t="s" s="139">
        <v>110</v>
      </c>
      <c r="S95" s="155">
        <f>AVERAGE(G79:G95)</f>
        <v>16.8823529411765</v>
      </c>
      <c r="T95" s="90">
        <f>AVERAGE(I79:I95)</f>
        <v>0.175505223305533</v>
      </c>
      <c r="U95" t="s" s="139">
        <v>110</v>
      </c>
      <c r="V95" s="155">
        <f>AVERAGE(L79:L95)</f>
        <v>3.70588235294118</v>
      </c>
      <c r="W95" s="90">
        <f>AVERAGE(N79:N95)</f>
        <v>-1.72387310606061</v>
      </c>
    </row>
    <row r="96" ht="21.95" customHeight="1">
      <c r="A96" s="152">
        <v>2015</v>
      </c>
      <c r="B96" s="127">
        <v>30</v>
      </c>
      <c r="C96" s="88">
        <v>38.1</v>
      </c>
      <c r="D96" s="92">
        <v>1.27</v>
      </c>
      <c r="E96" s="43"/>
      <c r="F96" s="153">
        <v>2015</v>
      </c>
      <c r="G96" s="127">
        <v>13</v>
      </c>
      <c r="H96" s="88">
        <v>0.6</v>
      </c>
      <c r="I96" s="92">
        <v>0.0461538461538462</v>
      </c>
      <c r="J96" s="43"/>
      <c r="K96" s="153">
        <v>2015</v>
      </c>
      <c r="L96" s="127">
        <v>2</v>
      </c>
      <c r="M96" s="88">
        <v>-4</v>
      </c>
      <c r="N96" s="94">
        <v>-2</v>
      </c>
      <c r="O96" t="s" s="136">
        <v>109</v>
      </c>
      <c r="P96" s="155">
        <f>AVERAGE(B79:B96)</f>
        <v>32.7222222222222</v>
      </c>
      <c r="Q96" s="90">
        <f>AVERAGE(D79:D96)</f>
        <v>1.26503542227008</v>
      </c>
      <c r="R96" t="s" s="139">
        <v>109</v>
      </c>
      <c r="S96" s="155">
        <f>AVERAGE(G79:G96)</f>
        <v>16.6666666666667</v>
      </c>
      <c r="T96" s="90">
        <f>AVERAGE(I79:I96)</f>
        <v>0.168319035685995</v>
      </c>
      <c r="U96" t="s" s="139">
        <v>109</v>
      </c>
      <c r="V96" s="155">
        <f>AVERAGE(L79:L96)</f>
        <v>3.61111111111111</v>
      </c>
      <c r="W96" s="90">
        <f>AVERAGE(N79:N96)</f>
        <v>-1.74511363636364</v>
      </c>
    </row>
    <row r="97" ht="21.95" customHeight="1">
      <c r="A97" s="152">
        <v>2016</v>
      </c>
      <c r="B97" s="127">
        <v>30</v>
      </c>
      <c r="C97" s="88">
        <v>47.3</v>
      </c>
      <c r="D97" s="92">
        <v>1.57666666666667</v>
      </c>
      <c r="E97" s="43"/>
      <c r="F97" s="153">
        <v>2016</v>
      </c>
      <c r="G97" s="127">
        <v>11</v>
      </c>
      <c r="H97" s="88">
        <v>2.6</v>
      </c>
      <c r="I97" s="92">
        <v>0.236363636363636</v>
      </c>
      <c r="J97" s="43"/>
      <c r="K97" s="153">
        <v>2016</v>
      </c>
      <c r="L97" s="127">
        <v>3</v>
      </c>
      <c r="M97" s="88">
        <v>-3.5</v>
      </c>
      <c r="N97" s="94">
        <v>-1.16666666666667</v>
      </c>
      <c r="O97" t="s" s="136">
        <v>108</v>
      </c>
      <c r="P97" s="155">
        <f>AVERAGE(B79:B97)</f>
        <v>32.5789473684211</v>
      </c>
      <c r="Q97" s="90">
        <f>AVERAGE(D79:D97)</f>
        <v>1.28143706671201</v>
      </c>
      <c r="R97" t="s" s="139">
        <v>108</v>
      </c>
      <c r="S97" s="155">
        <f>AVERAGE(G79:G97)</f>
        <v>16.3684210526316</v>
      </c>
      <c r="T97" s="90">
        <f>AVERAGE(I79:I97)</f>
        <v>0.171900330458502</v>
      </c>
      <c r="U97" t="s" s="139">
        <v>108</v>
      </c>
      <c r="V97" s="155">
        <f>AVERAGE(L79:L97)</f>
        <v>3.57894736842105</v>
      </c>
      <c r="W97" s="90">
        <f>AVERAGE(N79:N97)</f>
        <v>-1.703795995671</v>
      </c>
    </row>
    <row r="98" ht="21.95" customHeight="1">
      <c r="A98" s="152">
        <v>2017</v>
      </c>
      <c r="B98" s="127">
        <v>49</v>
      </c>
      <c r="C98" s="88">
        <v>59.3</v>
      </c>
      <c r="D98" s="92">
        <v>1.21020408163265</v>
      </c>
      <c r="E98" s="43"/>
      <c r="F98" s="153">
        <v>2017</v>
      </c>
      <c r="G98" s="127">
        <v>22</v>
      </c>
      <c r="H98" s="88">
        <v>-1</v>
      </c>
      <c r="I98" s="92">
        <v>-0.0454545454545455</v>
      </c>
      <c r="J98" s="43"/>
      <c r="K98" s="153">
        <v>2017</v>
      </c>
      <c r="L98" s="127">
        <v>7</v>
      </c>
      <c r="M98" s="88">
        <v>-12</v>
      </c>
      <c r="N98" s="94">
        <v>-1.71428571428571</v>
      </c>
      <c r="O98" t="s" s="136">
        <v>107</v>
      </c>
      <c r="P98" s="155">
        <f>AVERAGE(B79:B98)</f>
        <v>33.4</v>
      </c>
      <c r="Q98" s="90">
        <f>AVERAGE(D79:D98)</f>
        <v>1.27787541745804</v>
      </c>
      <c r="R98" t="s" s="139">
        <v>107</v>
      </c>
      <c r="S98" s="155">
        <f>AVERAGE(G79:G98)</f>
        <v>16.65</v>
      </c>
      <c r="T98" s="90">
        <f>AVERAGE(I79:I98)</f>
        <v>0.16103258666285</v>
      </c>
      <c r="U98" t="s" s="139">
        <v>107</v>
      </c>
      <c r="V98" s="155">
        <f>AVERAGE(L79:L98)</f>
        <v>3.75</v>
      </c>
      <c r="W98" s="90">
        <f>AVERAGE(N79:N98)</f>
        <v>-1.70449531024531</v>
      </c>
    </row>
    <row r="99" ht="21.95" customHeight="1">
      <c r="A99" s="152">
        <v>2018</v>
      </c>
      <c r="B99" s="127">
        <v>38</v>
      </c>
      <c r="C99" s="88">
        <v>26.9</v>
      </c>
      <c r="D99" s="92">
        <v>0.707894736842105</v>
      </c>
      <c r="E99" s="43"/>
      <c r="F99" s="153">
        <v>2018</v>
      </c>
      <c r="G99" s="127">
        <v>23</v>
      </c>
      <c r="H99" s="88">
        <v>-4.7</v>
      </c>
      <c r="I99" s="92">
        <v>-0.204347826086957</v>
      </c>
      <c r="J99" s="43"/>
      <c r="K99" s="153">
        <v>2018</v>
      </c>
      <c r="L99" s="127">
        <v>5</v>
      </c>
      <c r="M99" s="88">
        <v>-10.1</v>
      </c>
      <c r="N99" s="94">
        <v>-2.02</v>
      </c>
      <c r="O99" s="87"/>
      <c r="P99" s="88"/>
      <c r="Q99" s="88"/>
      <c r="R99" s="89"/>
      <c r="S99" s="88"/>
      <c r="T99" s="88"/>
      <c r="U99" s="89"/>
      <c r="V99" s="88"/>
      <c r="W99" s="90"/>
    </row>
    <row r="100" ht="21.95" customHeight="1">
      <c r="A100" s="152">
        <v>2019</v>
      </c>
      <c r="B100" s="127">
        <v>45</v>
      </c>
      <c r="C100" s="88">
        <v>41.6</v>
      </c>
      <c r="D100" s="92">
        <v>0.924444444444444</v>
      </c>
      <c r="E100" s="43"/>
      <c r="F100" s="153">
        <v>2019</v>
      </c>
      <c r="G100" s="127">
        <v>27</v>
      </c>
      <c r="H100" s="88">
        <v>1.6</v>
      </c>
      <c r="I100" s="92">
        <v>0.0592592592592593</v>
      </c>
      <c r="J100" s="43"/>
      <c r="K100" s="153">
        <v>2019</v>
      </c>
      <c r="L100" s="127">
        <v>6</v>
      </c>
      <c r="M100" s="88">
        <v>-10.8</v>
      </c>
      <c r="N100" s="94">
        <v>-1.8</v>
      </c>
      <c r="O100" s="87"/>
      <c r="P100" s="88"/>
      <c r="Q100" s="88"/>
      <c r="R100" s="89"/>
      <c r="S100" s="88"/>
      <c r="T100" s="88"/>
      <c r="U100" s="89"/>
      <c r="V100" s="88"/>
      <c r="W100" s="90"/>
    </row>
    <row r="101" ht="21.95" customHeight="1">
      <c r="A101" s="152">
        <v>2020</v>
      </c>
      <c r="B101" s="127">
        <v>42</v>
      </c>
      <c r="C101" s="88">
        <v>56.1</v>
      </c>
      <c r="D101" s="92">
        <v>1.33571428571429</v>
      </c>
      <c r="E101" s="43"/>
      <c r="F101" s="153">
        <v>2020</v>
      </c>
      <c r="G101" s="127">
        <v>21</v>
      </c>
      <c r="H101" s="88">
        <v>8.699999999999999</v>
      </c>
      <c r="I101" s="92">
        <v>0.414285714285714</v>
      </c>
      <c r="J101" s="43"/>
      <c r="K101" s="153">
        <v>2020</v>
      </c>
      <c r="L101" s="127">
        <v>2</v>
      </c>
      <c r="M101" s="88">
        <v>-2.8</v>
      </c>
      <c r="N101" s="94">
        <v>-1.4</v>
      </c>
      <c r="O101" s="87"/>
      <c r="P101" s="88"/>
      <c r="Q101" s="88"/>
      <c r="R101" s="89"/>
      <c r="S101" s="88"/>
      <c r="T101" s="88"/>
      <c r="U101" s="89"/>
      <c r="V101" s="88"/>
      <c r="W101" s="90"/>
    </row>
    <row r="102" ht="21.95" customHeight="1">
      <c r="A102" s="152">
        <v>2021</v>
      </c>
      <c r="B102" s="127">
        <v>34</v>
      </c>
      <c r="C102" s="88">
        <v>59.3</v>
      </c>
      <c r="D102" s="92">
        <v>1.74411764705882</v>
      </c>
      <c r="E102" s="43"/>
      <c r="F102" s="153">
        <v>2021</v>
      </c>
      <c r="G102" s="127">
        <v>14</v>
      </c>
      <c r="H102" s="88">
        <v>11.2</v>
      </c>
      <c r="I102" s="92">
        <v>0.8</v>
      </c>
      <c r="J102" s="43"/>
      <c r="K102" s="153">
        <v>2021</v>
      </c>
      <c r="L102" s="127">
        <v>0</v>
      </c>
      <c r="M102" s="88">
        <v>0</v>
      </c>
      <c r="N102" s="94"/>
      <c r="O102" s="87"/>
      <c r="P102" s="88"/>
      <c r="Q102" s="88"/>
      <c r="R102" s="89"/>
      <c r="S102" s="88"/>
      <c r="T102" s="88"/>
      <c r="U102" s="89"/>
      <c r="V102" s="88"/>
      <c r="W102" s="90"/>
    </row>
    <row r="103" ht="21.95" customHeight="1">
      <c r="A103" s="152">
        <v>2022</v>
      </c>
      <c r="B103" s="127">
        <v>44</v>
      </c>
      <c r="C103" s="88">
        <v>50.5</v>
      </c>
      <c r="D103" s="92">
        <v>1.14772727272727</v>
      </c>
      <c r="E103" s="43"/>
      <c r="F103" s="153">
        <v>2022</v>
      </c>
      <c r="G103" s="127">
        <v>23</v>
      </c>
      <c r="H103" s="88">
        <v>1.5</v>
      </c>
      <c r="I103" s="92">
        <v>0.0652173913043478</v>
      </c>
      <c r="J103" s="43"/>
      <c r="K103" s="153">
        <v>2022</v>
      </c>
      <c r="L103" s="127">
        <v>4</v>
      </c>
      <c r="M103" s="88">
        <v>-10.3</v>
      </c>
      <c r="N103" s="94">
        <v>-2.575</v>
      </c>
      <c r="O103" s="87"/>
      <c r="P103" s="88"/>
      <c r="Q103" s="88"/>
      <c r="R103" s="89"/>
      <c r="S103" s="88"/>
      <c r="T103" s="88"/>
      <c r="U103" s="89"/>
      <c r="V103" s="88"/>
      <c r="W103" s="90"/>
    </row>
    <row r="104" ht="21.95" customHeight="1">
      <c r="A104" s="91"/>
      <c r="B104" s="125"/>
      <c r="C104" s="88"/>
      <c r="D104" s="92"/>
      <c r="E104" s="43"/>
      <c r="F104" s="93"/>
      <c r="G104" s="125"/>
      <c r="H104" s="88"/>
      <c r="I104" s="92"/>
      <c r="J104" s="43"/>
      <c r="K104" s="93"/>
      <c r="L104" s="125"/>
      <c r="M104" s="88"/>
      <c r="N104" s="94"/>
      <c r="O104" s="87"/>
      <c r="P104" s="88"/>
      <c r="Q104" s="88"/>
      <c r="R104" s="89"/>
      <c r="S104" s="88"/>
      <c r="T104" s="88"/>
      <c r="U104" s="89"/>
      <c r="V104" s="88"/>
      <c r="W104" s="90"/>
    </row>
    <row r="105" ht="21.95" customHeight="1">
      <c r="A105" s="91"/>
      <c r="B105" s="125"/>
      <c r="C105" s="88"/>
      <c r="D105" s="92"/>
      <c r="E105" s="43"/>
      <c r="F105" s="93"/>
      <c r="G105" s="125"/>
      <c r="H105" s="88"/>
      <c r="I105" s="92"/>
      <c r="J105" s="43"/>
      <c r="K105" s="93"/>
      <c r="L105" s="125"/>
      <c r="M105" s="88"/>
      <c r="N105" s="94"/>
      <c r="O105" s="87"/>
      <c r="P105" s="88"/>
      <c r="Q105" s="88"/>
      <c r="R105" s="89"/>
      <c r="S105" s="88"/>
      <c r="T105" s="88"/>
      <c r="U105" s="89"/>
      <c r="V105" s="88"/>
      <c r="W105" s="90"/>
    </row>
    <row r="106" ht="21.95" customHeight="1">
      <c r="A106" s="91"/>
      <c r="B106" s="125"/>
      <c r="C106" s="88"/>
      <c r="D106" s="92"/>
      <c r="E106" s="43"/>
      <c r="F106" s="93"/>
      <c r="G106" s="125"/>
      <c r="H106" s="88"/>
      <c r="I106" s="92"/>
      <c r="J106" s="43"/>
      <c r="K106" s="93"/>
      <c r="L106" s="125"/>
      <c r="M106" s="88"/>
      <c r="N106" s="94"/>
      <c r="O106" s="87"/>
      <c r="P106" s="88"/>
      <c r="Q106" s="88"/>
      <c r="R106" s="89"/>
      <c r="S106" s="88"/>
      <c r="T106" s="88"/>
      <c r="U106" s="89"/>
      <c r="V106" s="88"/>
      <c r="W106" s="90"/>
    </row>
    <row r="107" ht="21.95" customHeight="1">
      <c r="A107" s="91"/>
      <c r="B107" s="125"/>
      <c r="C107" s="88"/>
      <c r="D107" s="92"/>
      <c r="E107" s="43"/>
      <c r="F107" s="93"/>
      <c r="G107" s="125"/>
      <c r="H107" s="88"/>
      <c r="I107" s="92"/>
      <c r="J107" s="43"/>
      <c r="K107" s="93"/>
      <c r="L107" s="125"/>
      <c r="M107" s="88"/>
      <c r="N107" s="94"/>
      <c r="O107" s="87"/>
      <c r="P107" s="88"/>
      <c r="Q107" s="88"/>
      <c r="R107" s="89"/>
      <c r="S107" s="88"/>
      <c r="T107" s="88"/>
      <c r="U107" s="89"/>
      <c r="V107" s="88"/>
      <c r="W107" s="90"/>
    </row>
    <row r="108" ht="21.95" customHeight="1">
      <c r="A108" s="91"/>
      <c r="B108" s="125"/>
      <c r="C108" s="88"/>
      <c r="D108" s="92"/>
      <c r="E108" s="43"/>
      <c r="F108" s="93"/>
      <c r="G108" s="125"/>
      <c r="H108" s="88"/>
      <c r="I108" s="92"/>
      <c r="J108" s="43"/>
      <c r="K108" s="93"/>
      <c r="L108" s="125"/>
      <c r="M108" s="88"/>
      <c r="N108" s="94"/>
      <c r="O108" s="87"/>
      <c r="P108" s="88"/>
      <c r="Q108" s="88"/>
      <c r="R108" s="89"/>
      <c r="S108" s="88"/>
      <c r="T108" s="88"/>
      <c r="U108" s="89"/>
      <c r="V108" s="88"/>
      <c r="W108" s="90"/>
    </row>
    <row r="109" ht="21.95" customHeight="1">
      <c r="A109" s="91"/>
      <c r="B109" s="125"/>
      <c r="C109" s="88"/>
      <c r="D109" s="92"/>
      <c r="E109" s="43"/>
      <c r="F109" s="93"/>
      <c r="G109" s="125"/>
      <c r="H109" s="88"/>
      <c r="I109" s="92"/>
      <c r="J109" s="43"/>
      <c r="K109" s="93"/>
      <c r="L109" s="125"/>
      <c r="M109" s="88"/>
      <c r="N109" s="94"/>
      <c r="O109" s="87"/>
      <c r="P109" s="88"/>
      <c r="Q109" s="88"/>
      <c r="R109" s="89"/>
      <c r="S109" s="88"/>
      <c r="T109" s="88"/>
      <c r="U109" s="89"/>
      <c r="V109" s="88"/>
      <c r="W109" s="90"/>
    </row>
    <row r="110" ht="21.95" customHeight="1">
      <c r="A110" s="91"/>
      <c r="B110" s="125"/>
      <c r="C110" s="88"/>
      <c r="D110" s="92"/>
      <c r="E110" s="43"/>
      <c r="F110" s="93"/>
      <c r="G110" s="125"/>
      <c r="H110" s="88"/>
      <c r="I110" s="92"/>
      <c r="J110" s="43"/>
      <c r="K110" s="93"/>
      <c r="L110" s="125"/>
      <c r="M110" s="88"/>
      <c r="N110" s="94"/>
      <c r="O110" s="87"/>
      <c r="P110" s="88"/>
      <c r="Q110" s="88"/>
      <c r="R110" s="89"/>
      <c r="S110" s="88"/>
      <c r="T110" s="88"/>
      <c r="U110" s="89"/>
      <c r="V110" s="88"/>
      <c r="W110" s="90"/>
    </row>
    <row r="111" ht="21.95" customHeight="1">
      <c r="A111" s="91"/>
      <c r="B111" s="125"/>
      <c r="C111" s="88"/>
      <c r="D111" s="92"/>
      <c r="E111" s="43"/>
      <c r="F111" s="93"/>
      <c r="G111" s="125"/>
      <c r="H111" s="88"/>
      <c r="I111" s="92"/>
      <c r="J111" s="43"/>
      <c r="K111" s="93"/>
      <c r="L111" s="125"/>
      <c r="M111" s="88"/>
      <c r="N111" s="94"/>
      <c r="O111" s="87"/>
      <c r="P111" s="88"/>
      <c r="Q111" s="88"/>
      <c r="R111" s="89"/>
      <c r="S111" s="88"/>
      <c r="T111" s="88"/>
      <c r="U111" s="89"/>
      <c r="V111" s="88"/>
      <c r="W111" s="90"/>
    </row>
    <row r="112" ht="21.95" customHeight="1">
      <c r="A112" s="91"/>
      <c r="B112" s="125"/>
      <c r="C112" s="88"/>
      <c r="D112" s="92"/>
      <c r="E112" s="43"/>
      <c r="F112" s="93"/>
      <c r="G112" s="125"/>
      <c r="H112" s="88"/>
      <c r="I112" s="92"/>
      <c r="J112" s="43"/>
      <c r="K112" s="93"/>
      <c r="L112" s="125"/>
      <c r="M112" s="88"/>
      <c r="N112" s="94"/>
      <c r="O112" s="87"/>
      <c r="P112" s="88"/>
      <c r="Q112" s="88"/>
      <c r="R112" s="89"/>
      <c r="S112" s="88"/>
      <c r="T112" s="88"/>
      <c r="U112" s="89"/>
      <c r="V112" s="88"/>
      <c r="W112" s="90"/>
    </row>
    <row r="113" ht="21.95" customHeight="1">
      <c r="A113" s="91"/>
      <c r="B113" s="125"/>
      <c r="C113" s="88"/>
      <c r="D113" s="92"/>
      <c r="E113" s="43"/>
      <c r="F113" s="93"/>
      <c r="G113" s="125"/>
      <c r="H113" s="88"/>
      <c r="I113" s="92"/>
      <c r="J113" s="43"/>
      <c r="K113" s="93"/>
      <c r="L113" s="125"/>
      <c r="M113" s="88"/>
      <c r="N113" s="94"/>
      <c r="O113" s="87"/>
      <c r="P113" s="88"/>
      <c r="Q113" s="88"/>
      <c r="R113" s="89"/>
      <c r="S113" s="88"/>
      <c r="T113" s="88"/>
      <c r="U113" s="89"/>
      <c r="V113" s="88"/>
      <c r="W113" s="90"/>
    </row>
    <row r="114" ht="21.95" customHeight="1">
      <c r="A114" s="91"/>
      <c r="B114" s="125"/>
      <c r="C114" s="88"/>
      <c r="D114" s="92"/>
      <c r="E114" s="43"/>
      <c r="F114" s="93"/>
      <c r="G114" s="125"/>
      <c r="H114" s="88"/>
      <c r="I114" s="92"/>
      <c r="J114" s="43"/>
      <c r="K114" s="93"/>
      <c r="L114" s="125"/>
      <c r="M114" s="88"/>
      <c r="N114" s="94"/>
      <c r="O114" s="87"/>
      <c r="P114" s="88"/>
      <c r="Q114" s="88"/>
      <c r="R114" s="89"/>
      <c r="S114" s="88"/>
      <c r="T114" s="88"/>
      <c r="U114" s="89"/>
      <c r="V114" s="88"/>
      <c r="W114" s="90"/>
    </row>
    <row r="115" ht="21.95" customHeight="1">
      <c r="A115" s="91"/>
      <c r="B115" s="125"/>
      <c r="C115" s="88"/>
      <c r="D115" s="92"/>
      <c r="E115" s="43"/>
      <c r="F115" s="93"/>
      <c r="G115" s="125"/>
      <c r="H115" s="88"/>
      <c r="I115" s="92"/>
      <c r="J115" s="43"/>
      <c r="K115" s="93"/>
      <c r="L115" s="125"/>
      <c r="M115" s="88"/>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t="s" s="99">
        <v>97</v>
      </c>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t="s" s="100">
        <v>117</v>
      </c>
      <c r="B125" t="s" s="165">
        <v>257</v>
      </c>
      <c r="C125" s="88"/>
      <c r="D125" s="92"/>
      <c r="E125" s="43"/>
      <c r="F125" t="s" s="101">
        <v>117</v>
      </c>
      <c r="G125" t="s" s="165">
        <v>257</v>
      </c>
      <c r="H125" s="88"/>
      <c r="I125" s="92"/>
      <c r="J125" s="43"/>
      <c r="K125" t="s" s="101">
        <v>117</v>
      </c>
      <c r="L125" t="s" s="165">
        <v>257</v>
      </c>
      <c r="M125" s="88"/>
      <c r="N125" s="94"/>
      <c r="O125" s="87"/>
      <c r="P125" s="88"/>
      <c r="Q125" s="88"/>
      <c r="R125" s="89"/>
      <c r="S125" s="88"/>
      <c r="T125" s="88"/>
      <c r="U125" s="89"/>
      <c r="V125" s="88"/>
      <c r="W125" s="90"/>
    </row>
    <row r="126" ht="21.95" customHeight="1">
      <c r="A126" t="s" s="126">
        <v>127</v>
      </c>
      <c r="B126" s="88">
        <f>AVERAGE(B68:B77)</f>
        <v>29.9</v>
      </c>
      <c r="C126" s="88">
        <f>AVERAGE(C68:C77)</f>
        <v>47.43</v>
      </c>
      <c r="D126" s="92">
        <f>AVERAGE(D68:D77)</f>
        <v>1.687525607732</v>
      </c>
      <c r="E126" s="43"/>
      <c r="F126" t="s" s="128">
        <v>127</v>
      </c>
      <c r="G126" s="88">
        <f>AVERAGE(G68:G77)</f>
        <v>12</v>
      </c>
      <c r="H126" s="88">
        <f>AVERAGE(H68:H77)</f>
        <v>5.61</v>
      </c>
      <c r="I126" s="92">
        <f>AVERAGE(I68:I77)</f>
        <v>0.510908390991724</v>
      </c>
      <c r="J126" s="43"/>
      <c r="K126" t="s" s="128">
        <v>127</v>
      </c>
      <c r="L126" s="88">
        <f>AVERAGE(L68:L77)</f>
        <v>0.8</v>
      </c>
      <c r="M126" s="88">
        <f>AVERAGE(M68:M77)</f>
        <v>-1.16</v>
      </c>
      <c r="N126" s="94">
        <f>AVERAGE(N68:N77)</f>
        <v>-1.43333333333333</v>
      </c>
      <c r="O126" s="87"/>
      <c r="P126" s="88"/>
      <c r="Q126" s="88"/>
      <c r="R126" s="89"/>
      <c r="S126" s="88"/>
      <c r="T126" s="88"/>
      <c r="U126" s="89"/>
      <c r="V126" s="88"/>
      <c r="W126" s="90"/>
    </row>
    <row r="127" ht="21.95" customHeight="1">
      <c r="A127" t="s" s="126">
        <v>128</v>
      </c>
      <c r="B127" s="88">
        <f>AVERAGE(B79:B88)</f>
        <v>33.7</v>
      </c>
      <c r="C127" s="88">
        <f>AVERAGE(C79:C88)</f>
        <v>39.62</v>
      </c>
      <c r="D127" s="92">
        <f>AVERAGE(D79:D88)</f>
        <v>1.27228931117615</v>
      </c>
      <c r="E127" s="43"/>
      <c r="F127" t="s" s="128">
        <v>128</v>
      </c>
      <c r="G127" s="88">
        <f>AVERAGE(G79:G88)</f>
        <v>17</v>
      </c>
      <c r="H127" s="88">
        <f>AVERAGE(H79:H88)</f>
        <v>0.08</v>
      </c>
      <c r="I127" s="92">
        <f>AVERAGE(I79:I88)</f>
        <v>0.134433789894316</v>
      </c>
      <c r="J127" s="43"/>
      <c r="K127" t="s" s="128">
        <v>128</v>
      </c>
      <c r="L127" s="88">
        <f>AVERAGE(L79:L88)</f>
        <v>3.7</v>
      </c>
      <c r="M127" s="88">
        <f>AVERAGE(M79:M88)</f>
        <v>-6.43</v>
      </c>
      <c r="N127" s="94">
        <f>AVERAGE(N79:N88)</f>
        <v>-1.66171875</v>
      </c>
      <c r="O127" s="87"/>
      <c r="P127" s="88"/>
      <c r="Q127" s="88"/>
      <c r="R127" s="89"/>
      <c r="S127" s="88"/>
      <c r="T127" s="88"/>
      <c r="U127" s="89"/>
      <c r="V127" s="88"/>
      <c r="W127" s="90"/>
    </row>
    <row r="128" ht="21.95" customHeight="1">
      <c r="A128" s="106"/>
      <c r="B128" s="89"/>
      <c r="C128" s="89"/>
      <c r="D128" s="97"/>
      <c r="E128" s="43"/>
      <c r="F128" s="109"/>
      <c r="G128" s="89"/>
      <c r="H128" s="89"/>
      <c r="I128" s="97"/>
      <c r="J128" s="43"/>
      <c r="K128" s="109"/>
      <c r="L128" s="89"/>
      <c r="M128" s="89"/>
      <c r="N128" s="98"/>
      <c r="O128" s="87"/>
      <c r="P128" s="88"/>
      <c r="Q128" s="88"/>
      <c r="R128" s="89"/>
      <c r="S128" s="88"/>
      <c r="T128" s="88"/>
      <c r="U128" s="89"/>
      <c r="V128" s="88"/>
      <c r="W128" s="90"/>
    </row>
    <row r="129" ht="21.95" customHeight="1">
      <c r="A129" t="s" s="129">
        <v>129</v>
      </c>
      <c r="B129" s="88">
        <f>AVERAGE(B68:B77)</f>
        <v>29.9</v>
      </c>
      <c r="C129" s="88">
        <f>AVERAGE(C68:C77)</f>
        <v>47.43</v>
      </c>
      <c r="D129" s="92">
        <f>AVERAGE(D68:D77)</f>
        <v>1.687525607732</v>
      </c>
      <c r="E129" s="43"/>
      <c r="F129" t="s" s="130">
        <v>129</v>
      </c>
      <c r="G129" s="88">
        <f>AVERAGE(G68:G77)</f>
        <v>12</v>
      </c>
      <c r="H129" s="88">
        <f>AVERAGE(H68:H77)</f>
        <v>5.61</v>
      </c>
      <c r="I129" s="92">
        <f>AVERAGE(I68:I77)</f>
        <v>0.510908390991724</v>
      </c>
      <c r="J129" s="43"/>
      <c r="K129" t="s" s="130">
        <v>129</v>
      </c>
      <c r="L129" s="88">
        <f>AVERAGE(L68:L77)</f>
        <v>0.8</v>
      </c>
      <c r="M129" s="88">
        <f>AVERAGE(M68:M77)</f>
        <v>-1.16</v>
      </c>
      <c r="N129" s="94">
        <f>AVERAGE(N68:N77)</f>
        <v>-1.43333333333333</v>
      </c>
      <c r="O129" s="87"/>
      <c r="P129" s="88"/>
      <c r="Q129" s="88"/>
      <c r="R129" s="89"/>
      <c r="S129" s="88"/>
      <c r="T129" s="88"/>
      <c r="U129" s="89"/>
      <c r="V129" s="88"/>
      <c r="W129" s="90"/>
    </row>
    <row r="130" ht="21.95" customHeight="1">
      <c r="A130" t="s" s="129">
        <v>130</v>
      </c>
      <c r="B130" s="88">
        <f>AVERAGE(B79:B88)</f>
        <v>33.7</v>
      </c>
      <c r="C130" s="88">
        <f>AVERAGE(C79:C88)</f>
        <v>39.62</v>
      </c>
      <c r="D130" s="92">
        <f>AVERAGE(D79:D88)</f>
        <v>1.27228931117615</v>
      </c>
      <c r="E130" s="43"/>
      <c r="F130" t="s" s="130">
        <v>130</v>
      </c>
      <c r="G130" s="88">
        <f>AVERAGE(G79:G88)</f>
        <v>17</v>
      </c>
      <c r="H130" s="88">
        <f>AVERAGE(H79:H88)</f>
        <v>0.08</v>
      </c>
      <c r="I130" s="92">
        <f>AVERAGE(I79:I88)</f>
        <v>0.134433789894316</v>
      </c>
      <c r="J130" s="43"/>
      <c r="K130" t="s" s="130">
        <v>130</v>
      </c>
      <c r="L130" s="88">
        <f>AVERAGE(L79:L88)</f>
        <v>3.7</v>
      </c>
      <c r="M130" s="88">
        <f>AVERAGE(M79:M88)</f>
        <v>-6.43</v>
      </c>
      <c r="N130" s="94">
        <f>AVERAGE(N79:N88)</f>
        <v>-1.66171875</v>
      </c>
      <c r="O130" s="87"/>
      <c r="P130" s="88"/>
      <c r="Q130" s="88"/>
      <c r="R130" s="89"/>
      <c r="S130" s="88"/>
      <c r="T130" s="88"/>
      <c r="U130" s="89"/>
      <c r="V130" s="88"/>
      <c r="W130" s="90"/>
    </row>
    <row r="131" ht="21.95" customHeight="1">
      <c r="A131" s="106"/>
      <c r="B131" s="89"/>
      <c r="C131" s="89"/>
      <c r="D131" s="97"/>
      <c r="E131" s="43"/>
      <c r="F131" s="109"/>
      <c r="G131" s="89"/>
      <c r="H131" s="89"/>
      <c r="I131" s="97"/>
      <c r="J131" s="43"/>
      <c r="K131" s="109"/>
      <c r="L131" s="89"/>
      <c r="M131" s="89"/>
      <c r="N131" s="98"/>
      <c r="O131" s="87"/>
      <c r="P131" s="88"/>
      <c r="Q131" s="88"/>
      <c r="R131" s="89"/>
      <c r="S131" s="88"/>
      <c r="T131" s="88"/>
      <c r="U131" s="89"/>
      <c r="V131" s="88"/>
      <c r="W131" s="90"/>
    </row>
    <row r="132" ht="21.95" customHeight="1">
      <c r="A132" t="s" s="100">
        <v>121</v>
      </c>
      <c r="B132" s="89"/>
      <c r="C132" s="89"/>
      <c r="D132" s="97"/>
      <c r="E132" s="43"/>
      <c r="F132" t="s" s="101">
        <v>121</v>
      </c>
      <c r="G132" s="89"/>
      <c r="H132" s="89"/>
      <c r="I132" s="97"/>
      <c r="J132" s="43"/>
      <c r="K132" t="s" s="101">
        <v>121</v>
      </c>
      <c r="L132" s="89"/>
      <c r="M132" s="89"/>
      <c r="N132" s="98"/>
      <c r="O132" s="87"/>
      <c r="P132" s="88"/>
      <c r="Q132" s="88"/>
      <c r="R132" s="89"/>
      <c r="S132" s="88"/>
      <c r="T132" s="88"/>
      <c r="U132" s="89"/>
      <c r="V132" s="88"/>
      <c r="W132" s="90"/>
    </row>
    <row r="133" ht="21.95" customHeight="1">
      <c r="A133" t="s" s="126">
        <v>127</v>
      </c>
      <c r="B133" s="88">
        <f>AVERAGE(B73:B77)</f>
        <v>32.8</v>
      </c>
      <c r="C133" s="88">
        <f>AVERAGE(C73:C77)</f>
        <v>53.18</v>
      </c>
      <c r="D133" s="92">
        <f>AVERAGE(D73:D77)</f>
        <v>1.71453397408468</v>
      </c>
      <c r="E133" s="43"/>
      <c r="F133" t="s" s="128">
        <v>127</v>
      </c>
      <c r="G133" s="88">
        <f>AVERAGE(G73:G77)</f>
        <v>13.8</v>
      </c>
      <c r="H133" s="88">
        <f>AVERAGE(H73:H77)</f>
        <v>8.880000000000001</v>
      </c>
      <c r="I133" s="92">
        <f>AVERAGE(I73:I77)</f>
        <v>0.710961111111111</v>
      </c>
      <c r="J133" s="43"/>
      <c r="K133" t="s" s="128">
        <v>127</v>
      </c>
      <c r="L133" s="88">
        <f>AVERAGE(L73:L77)</f>
        <v>0</v>
      </c>
      <c r="M133" s="88">
        <f>AVERAGE(M73:M77)</f>
        <v>0</v>
      </c>
      <c r="N133" s="94">
        <f>AVERAGE(N73:N77)</f>
      </c>
      <c r="O133" s="87"/>
      <c r="P133" s="88"/>
      <c r="Q133" s="88"/>
      <c r="R133" s="89"/>
      <c r="S133" s="88"/>
      <c r="T133" s="88"/>
      <c r="U133" s="89"/>
      <c r="V133" s="88"/>
      <c r="W133" s="90"/>
    </row>
    <row r="134" ht="21.95" customHeight="1">
      <c r="A134" t="s" s="126">
        <v>128</v>
      </c>
      <c r="B134" s="88">
        <f>AVERAGE(B79:B83)</f>
        <v>32.2</v>
      </c>
      <c r="C134" s="88">
        <f>AVERAGE(C79:C83)</f>
        <v>44.16</v>
      </c>
      <c r="D134" s="92">
        <f>AVERAGE(D79:D83)</f>
        <v>1.42401991088833</v>
      </c>
      <c r="E134" s="43"/>
      <c r="F134" t="s" s="128">
        <v>128</v>
      </c>
      <c r="G134" s="88">
        <f>AVERAGE(G79:G83)</f>
        <v>16.2</v>
      </c>
      <c r="H134" s="88">
        <f>AVERAGE(H79:H83)</f>
        <v>5.6</v>
      </c>
      <c r="I134" s="92">
        <f>AVERAGE(I79:I83)</f>
        <v>0.400651629072682</v>
      </c>
      <c r="J134" s="43"/>
      <c r="K134" t="s" s="128">
        <v>128</v>
      </c>
      <c r="L134" s="88">
        <f>AVERAGE(L79:L83)</f>
        <v>1.4</v>
      </c>
      <c r="M134" s="88">
        <f>AVERAGE(M79:M83)</f>
        <v>-2.52</v>
      </c>
      <c r="N134" s="94">
        <f>AVERAGE(N79:N83)</f>
        <v>-1.75</v>
      </c>
      <c r="O134" s="87"/>
      <c r="P134" s="88"/>
      <c r="Q134" s="88"/>
      <c r="R134" s="89"/>
      <c r="S134" s="88"/>
      <c r="T134" s="88"/>
      <c r="U134" s="89"/>
      <c r="V134" s="88"/>
      <c r="W134" s="90"/>
    </row>
    <row r="135" ht="21.95" customHeight="1">
      <c r="A135" s="106"/>
      <c r="B135" s="89"/>
      <c r="C135" s="89"/>
      <c r="D135" s="97"/>
      <c r="E135" s="43"/>
      <c r="F135" s="109"/>
      <c r="G135" s="89"/>
      <c r="H135" s="89"/>
      <c r="I135" s="97"/>
      <c r="J135" s="43"/>
      <c r="K135" s="109"/>
      <c r="L135" s="89"/>
      <c r="M135" s="89"/>
      <c r="N135" s="98"/>
      <c r="O135" s="87"/>
      <c r="P135" s="88"/>
      <c r="Q135" s="88"/>
      <c r="R135" s="89"/>
      <c r="S135" s="88"/>
      <c r="T135" s="88"/>
      <c r="U135" s="89"/>
      <c r="V135" s="88"/>
      <c r="W135" s="90"/>
    </row>
    <row r="136" ht="21.95" customHeight="1">
      <c r="A136" t="s" s="129">
        <v>129</v>
      </c>
      <c r="B136" s="88">
        <f>AVERAGE(B73:B77)</f>
        <v>32.8</v>
      </c>
      <c r="C136" s="88">
        <f>AVERAGE(C73:C77)</f>
        <v>53.18</v>
      </c>
      <c r="D136" s="92">
        <f>AVERAGE(D73:D77)</f>
        <v>1.71453397408468</v>
      </c>
      <c r="E136" s="43"/>
      <c r="F136" t="s" s="130">
        <v>129</v>
      </c>
      <c r="G136" s="88">
        <f>AVERAGE(G73:G77)</f>
        <v>13.8</v>
      </c>
      <c r="H136" s="88">
        <f>AVERAGE(H73:H77)</f>
        <v>8.880000000000001</v>
      </c>
      <c r="I136" s="92">
        <f>AVERAGE(I73:I77)</f>
        <v>0.710961111111111</v>
      </c>
      <c r="J136" s="43"/>
      <c r="K136" t="s" s="130">
        <v>129</v>
      </c>
      <c r="L136" s="88">
        <f>AVERAGE(L73:L77)</f>
        <v>0</v>
      </c>
      <c r="M136" s="88">
        <f>AVERAGE(M73:M77)</f>
        <v>0</v>
      </c>
      <c r="N136" s="94">
        <f>AVERAGE(N73:N77)</f>
      </c>
      <c r="O136" s="87"/>
      <c r="P136" s="88"/>
      <c r="Q136" s="88"/>
      <c r="R136" s="89"/>
      <c r="S136" s="88"/>
      <c r="T136" s="88"/>
      <c r="U136" s="89"/>
      <c r="V136" s="88"/>
      <c r="W136" s="90"/>
    </row>
    <row r="137" ht="21.95" customHeight="1">
      <c r="A137" t="s" s="129">
        <v>130</v>
      </c>
      <c r="B137" s="88">
        <f>AVERAGE(B79:B83)</f>
        <v>32.2</v>
      </c>
      <c r="C137" s="88">
        <f>AVERAGE(C79:C83)</f>
        <v>44.16</v>
      </c>
      <c r="D137" s="92">
        <f>AVERAGE(D79:D83)</f>
        <v>1.42401991088833</v>
      </c>
      <c r="E137" s="43"/>
      <c r="F137" t="s" s="130">
        <v>130</v>
      </c>
      <c r="G137" s="88">
        <f>AVERAGE(G79:G83)</f>
        <v>16.2</v>
      </c>
      <c r="H137" s="88">
        <f>AVERAGE(H79:H83)</f>
        <v>5.6</v>
      </c>
      <c r="I137" s="92">
        <f>AVERAGE(I79:I83)</f>
        <v>0.400651629072682</v>
      </c>
      <c r="J137" s="43"/>
      <c r="K137" t="s" s="130">
        <v>130</v>
      </c>
      <c r="L137" s="88">
        <f>AVERAGE(L79:L83)</f>
        <v>1.4</v>
      </c>
      <c r="M137" s="88">
        <f>AVERAGE(M79:M83)</f>
        <v>-2.52</v>
      </c>
      <c r="N137" s="94">
        <f>AVERAGE(N79:N83)</f>
        <v>-1.75</v>
      </c>
      <c r="O137" s="87"/>
      <c r="P137" s="88"/>
      <c r="Q137" s="88"/>
      <c r="R137" s="89"/>
      <c r="S137" s="88"/>
      <c r="T137" s="88"/>
      <c r="U137" s="89"/>
      <c r="V137" s="88"/>
      <c r="W137" s="90"/>
    </row>
    <row r="138" ht="21.95" customHeight="1">
      <c r="A138" s="106"/>
      <c r="B138" s="88"/>
      <c r="C138" s="88"/>
      <c r="D138" s="92"/>
      <c r="E138" s="43"/>
      <c r="F138" s="109"/>
      <c r="G138" s="89"/>
      <c r="H138" s="88"/>
      <c r="I138" s="92"/>
      <c r="J138" s="43"/>
      <c r="K138" s="109"/>
      <c r="L138" s="89"/>
      <c r="M138" s="88"/>
      <c r="N138" s="94"/>
      <c r="O138" s="87"/>
      <c r="P138" s="88"/>
      <c r="Q138" s="88"/>
      <c r="R138" s="89"/>
      <c r="S138" s="88"/>
      <c r="T138" s="88"/>
      <c r="U138" s="89"/>
      <c r="V138" s="88"/>
      <c r="W138" s="90"/>
    </row>
    <row r="139" ht="21.95" customHeight="1">
      <c r="A139" s="106"/>
      <c r="B139" s="107"/>
      <c r="C139" t="s" s="108">
        <v>101</v>
      </c>
      <c r="D139" s="92"/>
      <c r="E139" s="43"/>
      <c r="F139" s="109"/>
      <c r="G139" s="89"/>
      <c r="H139" s="88"/>
      <c r="I139" s="92"/>
      <c r="J139" s="43"/>
      <c r="K139" s="109"/>
      <c r="L139" s="89"/>
      <c r="M139" s="88"/>
      <c r="N139" s="94"/>
      <c r="O139" s="87"/>
      <c r="P139" s="88"/>
      <c r="Q139" s="88"/>
      <c r="R139" s="89"/>
      <c r="S139" s="88"/>
      <c r="T139" s="88"/>
      <c r="U139" s="89"/>
      <c r="V139" s="88"/>
      <c r="W139" s="90"/>
    </row>
    <row r="140" ht="22.75" customHeight="1">
      <c r="A140" s="111"/>
      <c r="B140" s="112"/>
      <c r="C140" t="s" s="113">
        <v>103</v>
      </c>
      <c r="D140" s="114"/>
      <c r="E140" s="115"/>
      <c r="F140" s="116"/>
      <c r="G140" s="120"/>
      <c r="H140" s="119"/>
      <c r="I140" s="114"/>
      <c r="J140" s="115"/>
      <c r="K140" s="116"/>
      <c r="L140" s="120"/>
      <c r="M140" s="119"/>
      <c r="N140" s="117"/>
      <c r="O140" s="118"/>
      <c r="P140" s="119"/>
      <c r="Q140" s="119"/>
      <c r="R140" s="120"/>
      <c r="S140" s="119"/>
      <c r="T140" s="119"/>
      <c r="U140" s="120"/>
      <c r="V140" s="119"/>
      <c r="W140"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1.xml><?xml version="1.0" encoding="utf-8"?>
<worksheet xmlns:r="http://schemas.openxmlformats.org/officeDocument/2006/relationships" xmlns="http://schemas.openxmlformats.org/spreadsheetml/2006/main">
  <dimension ref="A1:W142"/>
  <sheetViews>
    <sheetView workbookViewId="0" showGridLines="0" defaultGridColor="1"/>
  </sheetViews>
  <sheetFormatPr defaultColWidth="16.3333" defaultRowHeight="19.9" customHeight="1" outlineLevelRow="0" outlineLevelCol="0"/>
  <cols>
    <col min="1" max="1" width="10" style="329" customWidth="1"/>
    <col min="2" max="4" width="12.1719" style="329" customWidth="1"/>
    <col min="5" max="5" width="1.35156" style="329" customWidth="1"/>
    <col min="6" max="6" width="10" style="329" customWidth="1"/>
    <col min="7" max="9" width="12.1719" style="329" customWidth="1"/>
    <col min="10" max="10" width="1.35156" style="329" customWidth="1"/>
    <col min="11" max="11" width="10" style="329" customWidth="1"/>
    <col min="12" max="14" width="12.1719" style="329" customWidth="1"/>
    <col min="15" max="15" width="10.8516" style="329" customWidth="1"/>
    <col min="16" max="17" width="6.5" style="329" customWidth="1"/>
    <col min="18" max="18" width="10.8516" style="329" customWidth="1"/>
    <col min="19" max="20" width="6.5" style="329" customWidth="1"/>
    <col min="21" max="21" width="10.8516" style="329" customWidth="1"/>
    <col min="22" max="23" width="6.5" style="329" customWidth="1"/>
    <col min="24" max="16384" width="16.3516" style="329" customWidth="1"/>
  </cols>
  <sheetData>
    <row r="1" ht="64.15" customHeight="1">
      <c r="A1" t="s" s="167">
        <v>455</v>
      </c>
      <c r="B1" t="s" s="30">
        <v>41</v>
      </c>
      <c r="C1" t="s" s="30">
        <v>42</v>
      </c>
      <c r="D1" t="s" s="31">
        <v>43</v>
      </c>
      <c r="E1" s="32"/>
      <c r="F1" t="s" s="33">
        <v>214</v>
      </c>
      <c r="G1" t="s" s="30">
        <v>45</v>
      </c>
      <c r="H1" t="s" s="30">
        <v>46</v>
      </c>
      <c r="I1" t="s" s="31">
        <v>47</v>
      </c>
      <c r="J1" s="32"/>
      <c r="K1" t="s" s="33">
        <v>456</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1911</v>
      </c>
      <c r="B3" s="146">
        <v>53</v>
      </c>
      <c r="C3" s="83">
        <v>454.3</v>
      </c>
      <c r="D3" s="84">
        <v>8.57169811320755</v>
      </c>
      <c r="E3" s="43"/>
      <c r="F3" s="147">
        <v>1911</v>
      </c>
      <c r="G3" s="146">
        <v>32</v>
      </c>
      <c r="H3" s="83">
        <v>233.5</v>
      </c>
      <c r="I3" s="84">
        <v>7.296875</v>
      </c>
      <c r="J3" s="43"/>
      <c r="K3" s="147">
        <v>1911</v>
      </c>
      <c r="L3" s="146">
        <v>12</v>
      </c>
      <c r="M3" s="83">
        <v>66.7</v>
      </c>
      <c r="N3" s="86">
        <v>5.55833333333333</v>
      </c>
      <c r="O3" s="154"/>
      <c r="P3" s="155"/>
      <c r="Q3" s="90"/>
      <c r="R3" s="156"/>
      <c r="S3" s="155"/>
      <c r="T3" s="90"/>
      <c r="U3" s="156"/>
      <c r="V3" s="155"/>
      <c r="W3" s="90"/>
    </row>
    <row r="4" ht="21.95" customHeight="1">
      <c r="A4" s="152">
        <v>1912</v>
      </c>
      <c r="B4" s="127">
        <v>49</v>
      </c>
      <c r="C4" s="88">
        <v>435.4</v>
      </c>
      <c r="D4" s="92">
        <v>8.88571428571429</v>
      </c>
      <c r="E4" s="43"/>
      <c r="F4" s="153">
        <v>1912</v>
      </c>
      <c r="G4" s="127">
        <v>33</v>
      </c>
      <c r="H4" s="88">
        <v>266.9</v>
      </c>
      <c r="I4" s="92">
        <v>8.08787878787879</v>
      </c>
      <c r="J4" s="43"/>
      <c r="K4" s="153">
        <v>1912</v>
      </c>
      <c r="L4" s="127">
        <v>7</v>
      </c>
      <c r="M4" s="88">
        <v>44.1</v>
      </c>
      <c r="N4" s="94">
        <v>6.3</v>
      </c>
      <c r="O4" s="154"/>
      <c r="P4" s="155"/>
      <c r="Q4" s="90"/>
      <c r="R4" s="156"/>
      <c r="S4" s="155"/>
      <c r="T4" s="90"/>
      <c r="U4" s="156"/>
      <c r="V4" s="155"/>
      <c r="W4" s="90"/>
    </row>
    <row r="5" ht="21.95" customHeight="1">
      <c r="A5" s="152">
        <v>1913</v>
      </c>
      <c r="B5" s="127">
        <v>73</v>
      </c>
      <c r="C5" s="88">
        <v>600.8</v>
      </c>
      <c r="D5" s="92">
        <v>8.230136986301369</v>
      </c>
      <c r="E5" s="43"/>
      <c r="F5" s="153">
        <v>1913</v>
      </c>
      <c r="G5" s="127">
        <v>55</v>
      </c>
      <c r="H5" s="88">
        <v>412.4</v>
      </c>
      <c r="I5" s="92">
        <v>7.49818181818182</v>
      </c>
      <c r="J5" s="43"/>
      <c r="K5" s="153">
        <v>1913</v>
      </c>
      <c r="L5" s="127">
        <v>15</v>
      </c>
      <c r="M5" s="88">
        <v>83.59999999999999</v>
      </c>
      <c r="N5" s="94">
        <v>5.57333333333333</v>
      </c>
      <c r="O5" s="154"/>
      <c r="P5" s="155"/>
      <c r="Q5" s="90"/>
      <c r="R5" s="156"/>
      <c r="S5" s="155"/>
      <c r="T5" s="90"/>
      <c r="U5" s="156"/>
      <c r="V5" s="155"/>
      <c r="W5" s="90"/>
    </row>
    <row r="6" ht="21.95" customHeight="1">
      <c r="A6" s="152">
        <v>1914</v>
      </c>
      <c r="B6" s="127">
        <v>29</v>
      </c>
      <c r="C6" s="88">
        <v>250.5</v>
      </c>
      <c r="D6" s="92">
        <v>8.63793103448276</v>
      </c>
      <c r="E6" s="43"/>
      <c r="F6" s="153">
        <v>1914</v>
      </c>
      <c r="G6" s="127">
        <v>22</v>
      </c>
      <c r="H6" s="88">
        <v>176.5</v>
      </c>
      <c r="I6" s="92">
        <v>8.02272727272727</v>
      </c>
      <c r="J6" s="43"/>
      <c r="K6" s="153">
        <v>1914</v>
      </c>
      <c r="L6" s="127">
        <v>4</v>
      </c>
      <c r="M6" s="88">
        <v>25.1</v>
      </c>
      <c r="N6" s="94">
        <v>6.275</v>
      </c>
      <c r="O6" s="154"/>
      <c r="P6" s="155"/>
      <c r="Q6" s="90"/>
      <c r="R6" s="156"/>
      <c r="S6" s="155"/>
      <c r="T6" s="90"/>
      <c r="U6" s="156"/>
      <c r="V6" s="155"/>
      <c r="W6" s="90"/>
    </row>
    <row r="7" ht="21.95" customHeight="1">
      <c r="A7" s="152">
        <v>1915</v>
      </c>
      <c r="B7" s="127">
        <v>46</v>
      </c>
      <c r="C7" s="88">
        <v>439.9</v>
      </c>
      <c r="D7" s="92">
        <v>9.56304347826087</v>
      </c>
      <c r="E7" s="43"/>
      <c r="F7" s="153">
        <v>1915</v>
      </c>
      <c r="G7" s="127">
        <v>20</v>
      </c>
      <c r="H7" s="88">
        <v>162</v>
      </c>
      <c r="I7" s="92">
        <v>8.1</v>
      </c>
      <c r="J7" s="43"/>
      <c r="K7" s="153">
        <v>1915</v>
      </c>
      <c r="L7" s="127">
        <v>4</v>
      </c>
      <c r="M7" s="88">
        <v>23.9</v>
      </c>
      <c r="N7" s="94">
        <v>5.975</v>
      </c>
      <c r="O7" s="154"/>
      <c r="P7" s="155"/>
      <c r="Q7" s="90"/>
      <c r="R7" s="156"/>
      <c r="S7" s="155"/>
      <c r="T7" s="90"/>
      <c r="U7" s="156"/>
      <c r="V7" s="155"/>
      <c r="W7" s="90"/>
    </row>
    <row r="8" ht="21.95" customHeight="1">
      <c r="A8" s="152">
        <v>1916</v>
      </c>
      <c r="B8" s="127">
        <v>34</v>
      </c>
      <c r="C8" s="88">
        <v>313.3</v>
      </c>
      <c r="D8" s="92">
        <v>9.21470588235294</v>
      </c>
      <c r="E8" s="43"/>
      <c r="F8" s="153">
        <v>1916</v>
      </c>
      <c r="G8" s="127">
        <v>20</v>
      </c>
      <c r="H8" s="88">
        <v>166.3</v>
      </c>
      <c r="I8" s="92">
        <v>8.315</v>
      </c>
      <c r="J8" s="43"/>
      <c r="K8" s="153">
        <v>1916</v>
      </c>
      <c r="L8" s="127">
        <v>2</v>
      </c>
      <c r="M8" s="88">
        <v>12.2</v>
      </c>
      <c r="N8" s="94">
        <v>6.1</v>
      </c>
      <c r="O8" s="154"/>
      <c r="P8" s="155"/>
      <c r="Q8" s="90"/>
      <c r="R8" s="156"/>
      <c r="S8" s="155"/>
      <c r="T8" s="90"/>
      <c r="U8" s="156"/>
      <c r="V8" s="155"/>
      <c r="W8" s="90"/>
    </row>
    <row r="9" ht="21.95" customHeight="1">
      <c r="A9" s="152">
        <v>1917</v>
      </c>
      <c r="B9" s="127">
        <v>54</v>
      </c>
      <c r="C9" s="88">
        <v>486.6</v>
      </c>
      <c r="D9" s="92">
        <v>9.011111111111109</v>
      </c>
      <c r="E9" s="43"/>
      <c r="F9" s="153">
        <v>1917</v>
      </c>
      <c r="G9" s="127">
        <v>28</v>
      </c>
      <c r="H9" s="88">
        <v>213.8</v>
      </c>
      <c r="I9" s="92">
        <v>7.63571428571429</v>
      </c>
      <c r="J9" s="43"/>
      <c r="K9" s="153">
        <v>1917</v>
      </c>
      <c r="L9" s="127">
        <v>7</v>
      </c>
      <c r="M9" s="88">
        <v>38.2</v>
      </c>
      <c r="N9" s="94">
        <v>5.45714285714286</v>
      </c>
      <c r="O9" s="154"/>
      <c r="P9" s="155"/>
      <c r="Q9" s="90"/>
      <c r="R9" s="156"/>
      <c r="S9" s="155"/>
      <c r="T9" s="90"/>
      <c r="U9" s="156"/>
      <c r="V9" s="155"/>
      <c r="W9" s="90"/>
    </row>
    <row r="10" ht="21.95" customHeight="1">
      <c r="A10" s="152">
        <v>1918</v>
      </c>
      <c r="B10" s="127">
        <v>53</v>
      </c>
      <c r="C10" s="88">
        <v>469.3</v>
      </c>
      <c r="D10" s="92">
        <v>8.85471698113208</v>
      </c>
      <c r="E10" s="43"/>
      <c r="F10" s="153">
        <v>1918</v>
      </c>
      <c r="G10" s="127">
        <v>29</v>
      </c>
      <c r="H10" s="88">
        <v>221.1</v>
      </c>
      <c r="I10" s="92">
        <v>7.62413793103448</v>
      </c>
      <c r="J10" s="43"/>
      <c r="K10" s="153">
        <v>1918</v>
      </c>
      <c r="L10" s="127">
        <v>9</v>
      </c>
      <c r="M10" s="88">
        <v>52.6</v>
      </c>
      <c r="N10" s="94">
        <v>5.84444444444444</v>
      </c>
      <c r="O10" s="154"/>
      <c r="P10" s="155"/>
      <c r="Q10" s="90"/>
      <c r="R10" s="156"/>
      <c r="S10" s="155"/>
      <c r="T10" s="90"/>
      <c r="U10" s="156"/>
      <c r="V10" s="155"/>
      <c r="W10" s="90"/>
    </row>
    <row r="11" ht="21.95" customHeight="1">
      <c r="A11" s="152">
        <v>1919</v>
      </c>
      <c r="B11" s="127">
        <v>51</v>
      </c>
      <c r="C11" s="88">
        <v>419.8</v>
      </c>
      <c r="D11" s="92">
        <v>8.231372549019611</v>
      </c>
      <c r="E11" s="43"/>
      <c r="F11" s="153">
        <v>1919</v>
      </c>
      <c r="G11" s="127">
        <v>33</v>
      </c>
      <c r="H11" s="88">
        <v>231.2</v>
      </c>
      <c r="I11" s="92">
        <v>7.00606060606061</v>
      </c>
      <c r="J11" s="43"/>
      <c r="K11" s="153">
        <v>1919</v>
      </c>
      <c r="L11" s="127">
        <v>14</v>
      </c>
      <c r="M11" s="88">
        <v>74</v>
      </c>
      <c r="N11" s="94">
        <v>5.28571428571429</v>
      </c>
      <c r="O11" s="154"/>
      <c r="P11" s="155"/>
      <c r="Q11" s="90"/>
      <c r="R11" s="156"/>
      <c r="S11" s="155"/>
      <c r="T11" s="90"/>
      <c r="U11" s="156"/>
      <c r="V11" s="155"/>
      <c r="W11" s="90"/>
    </row>
    <row r="12" ht="21.95" customHeight="1">
      <c r="A12" s="152">
        <v>1920</v>
      </c>
      <c r="B12" s="127">
        <v>21</v>
      </c>
      <c r="C12" s="88">
        <v>196.6</v>
      </c>
      <c r="D12" s="92">
        <v>9.361904761904761</v>
      </c>
      <c r="E12" s="43"/>
      <c r="F12" s="153">
        <v>1920</v>
      </c>
      <c r="G12" s="127">
        <v>9</v>
      </c>
      <c r="H12" s="88">
        <v>75.8</v>
      </c>
      <c r="I12" s="92">
        <v>8.422222222222221</v>
      </c>
      <c r="J12" s="43"/>
      <c r="K12" s="153">
        <v>1920</v>
      </c>
      <c r="L12" s="127">
        <v>0</v>
      </c>
      <c r="M12" s="88">
        <v>0</v>
      </c>
      <c r="N12" s="94"/>
      <c r="O12" s="154"/>
      <c r="P12" s="155"/>
      <c r="Q12" s="90"/>
      <c r="R12" s="156"/>
      <c r="S12" s="155"/>
      <c r="T12" s="90"/>
      <c r="U12" s="156"/>
      <c r="V12" s="155"/>
      <c r="W12" s="90"/>
    </row>
    <row r="13" ht="21.95" customHeight="1">
      <c r="A13" s="152">
        <v>1921</v>
      </c>
      <c r="B13" s="127">
        <v>38</v>
      </c>
      <c r="C13" s="88">
        <v>323.6</v>
      </c>
      <c r="D13" s="92">
        <v>8.51578947368421</v>
      </c>
      <c r="E13" s="43"/>
      <c r="F13" s="153">
        <v>1921</v>
      </c>
      <c r="G13" s="127">
        <v>22</v>
      </c>
      <c r="H13" s="88">
        <v>157.6</v>
      </c>
      <c r="I13" s="92">
        <v>7.16363636363636</v>
      </c>
      <c r="J13" s="43"/>
      <c r="K13" s="153">
        <v>1921</v>
      </c>
      <c r="L13" s="127">
        <v>8</v>
      </c>
      <c r="M13" s="88">
        <v>41.2</v>
      </c>
      <c r="N13" s="94">
        <v>5.15</v>
      </c>
      <c r="O13" s="154"/>
      <c r="P13" s="155"/>
      <c r="Q13" s="90"/>
      <c r="R13" s="156"/>
      <c r="S13" s="155"/>
      <c r="T13" s="90"/>
      <c r="U13" s="156"/>
      <c r="V13" s="155"/>
      <c r="W13" s="90"/>
    </row>
    <row r="14" ht="21.95" customHeight="1">
      <c r="A14" s="152">
        <v>1922</v>
      </c>
      <c r="B14" s="127">
        <v>57</v>
      </c>
      <c r="C14" s="88">
        <v>470.7</v>
      </c>
      <c r="D14" s="92">
        <v>8.257894736842109</v>
      </c>
      <c r="E14" s="43"/>
      <c r="F14" s="153">
        <v>1922</v>
      </c>
      <c r="G14" s="127">
        <v>37</v>
      </c>
      <c r="H14" s="88">
        <v>261.8</v>
      </c>
      <c r="I14" s="92">
        <v>7.07567567567568</v>
      </c>
      <c r="J14" s="43"/>
      <c r="K14" s="153">
        <v>1922</v>
      </c>
      <c r="L14" s="127">
        <v>13</v>
      </c>
      <c r="M14" s="88">
        <v>72.40000000000001</v>
      </c>
      <c r="N14" s="94">
        <v>5.56923076923077</v>
      </c>
      <c r="O14" s="154"/>
      <c r="P14" s="155"/>
      <c r="Q14" s="90"/>
      <c r="R14" s="156"/>
      <c r="S14" s="155"/>
      <c r="T14" s="90"/>
      <c r="U14" s="156"/>
      <c r="V14" s="155"/>
      <c r="W14" s="90"/>
    </row>
    <row r="15" ht="21.95" customHeight="1">
      <c r="A15" s="152">
        <v>1923</v>
      </c>
      <c r="B15" s="127">
        <v>63</v>
      </c>
      <c r="C15" s="88">
        <v>574.8</v>
      </c>
      <c r="D15" s="92">
        <v>9.12380952380952</v>
      </c>
      <c r="E15" s="43"/>
      <c r="F15" s="153">
        <v>1923</v>
      </c>
      <c r="G15" s="127">
        <v>32</v>
      </c>
      <c r="H15" s="88">
        <v>257</v>
      </c>
      <c r="I15" s="92">
        <v>8.03125</v>
      </c>
      <c r="J15" s="43"/>
      <c r="K15" s="153">
        <v>1923</v>
      </c>
      <c r="L15" s="127">
        <v>2</v>
      </c>
      <c r="M15" s="88">
        <v>10.7</v>
      </c>
      <c r="N15" s="94">
        <v>5.35</v>
      </c>
      <c r="O15" s="154"/>
      <c r="P15" s="155"/>
      <c r="Q15" s="90"/>
      <c r="R15" s="156"/>
      <c r="S15" s="155"/>
      <c r="T15" s="90"/>
      <c r="U15" s="156"/>
      <c r="V15" s="155"/>
      <c r="W15" s="90"/>
    </row>
    <row r="16" ht="21.95" customHeight="1">
      <c r="A16" s="152">
        <v>1924</v>
      </c>
      <c r="B16" s="127">
        <v>24</v>
      </c>
      <c r="C16" s="88">
        <v>222</v>
      </c>
      <c r="D16" s="92">
        <v>9.25</v>
      </c>
      <c r="E16" s="43"/>
      <c r="F16" s="153">
        <v>1924</v>
      </c>
      <c r="G16" s="127">
        <v>10</v>
      </c>
      <c r="H16" s="88">
        <v>78.40000000000001</v>
      </c>
      <c r="I16" s="92">
        <v>7.84</v>
      </c>
      <c r="J16" s="43"/>
      <c r="K16" s="153">
        <v>1924</v>
      </c>
      <c r="L16" s="127">
        <v>2</v>
      </c>
      <c r="M16" s="88">
        <v>11.8</v>
      </c>
      <c r="N16" s="94">
        <v>5.9</v>
      </c>
      <c r="O16" s="154"/>
      <c r="P16" s="155"/>
      <c r="Q16" s="90"/>
      <c r="R16" s="156"/>
      <c r="S16" s="155"/>
      <c r="T16" s="90"/>
      <c r="U16" s="156"/>
      <c r="V16" s="155"/>
      <c r="W16" s="90"/>
    </row>
    <row r="17" ht="21.95" customHeight="1">
      <c r="A17" s="152">
        <v>1925</v>
      </c>
      <c r="B17" s="127">
        <v>49</v>
      </c>
      <c r="C17" s="88">
        <v>435</v>
      </c>
      <c r="D17" s="92">
        <v>8.877551020408159</v>
      </c>
      <c r="E17" s="43"/>
      <c r="F17" s="153">
        <v>1925</v>
      </c>
      <c r="G17" s="127">
        <v>30</v>
      </c>
      <c r="H17" s="88">
        <v>238.2</v>
      </c>
      <c r="I17" s="92">
        <v>7.94</v>
      </c>
      <c r="J17" s="43"/>
      <c r="K17" s="153">
        <v>1925</v>
      </c>
      <c r="L17" s="127">
        <v>3</v>
      </c>
      <c r="M17" s="88">
        <v>18.1</v>
      </c>
      <c r="N17" s="94">
        <v>6.03333333333333</v>
      </c>
      <c r="O17" s="154"/>
      <c r="P17" s="155"/>
      <c r="Q17" s="90"/>
      <c r="R17" s="156"/>
      <c r="S17" s="155"/>
      <c r="T17" s="90"/>
      <c r="U17" s="156"/>
      <c r="V17" s="155"/>
      <c r="W17" s="90"/>
    </row>
    <row r="18" ht="21.95" customHeight="1">
      <c r="A18" s="152">
        <v>1926</v>
      </c>
      <c r="B18" s="127">
        <v>60</v>
      </c>
      <c r="C18" s="88">
        <v>533.6</v>
      </c>
      <c r="D18" s="92">
        <v>8.893333333333331</v>
      </c>
      <c r="E18" s="43"/>
      <c r="F18" s="153">
        <v>1926</v>
      </c>
      <c r="G18" s="127">
        <v>33</v>
      </c>
      <c r="H18" s="88">
        <v>257.4</v>
      </c>
      <c r="I18" s="92">
        <v>7.8</v>
      </c>
      <c r="J18" s="43"/>
      <c r="K18" s="153">
        <v>1926</v>
      </c>
      <c r="L18" s="127">
        <v>9</v>
      </c>
      <c r="M18" s="88">
        <v>50.2</v>
      </c>
      <c r="N18" s="94">
        <v>5.57777777777778</v>
      </c>
      <c r="O18" s="154"/>
      <c r="P18" s="155"/>
      <c r="Q18" s="90"/>
      <c r="R18" s="156"/>
      <c r="S18" s="155"/>
      <c r="T18" s="90"/>
      <c r="U18" s="156"/>
      <c r="V18" s="155"/>
      <c r="W18" s="90"/>
    </row>
    <row r="19" ht="21.95" customHeight="1">
      <c r="A19" s="152">
        <v>1927</v>
      </c>
      <c r="B19" s="127">
        <v>49</v>
      </c>
      <c r="C19" s="88">
        <v>407.9</v>
      </c>
      <c r="D19" s="92">
        <v>8.324489795918369</v>
      </c>
      <c r="E19" s="43"/>
      <c r="F19" s="153">
        <v>1927</v>
      </c>
      <c r="G19" s="127">
        <v>32</v>
      </c>
      <c r="H19" s="88">
        <v>234.9</v>
      </c>
      <c r="I19" s="92">
        <v>7.340625</v>
      </c>
      <c r="J19" s="43"/>
      <c r="K19" s="153">
        <v>1927</v>
      </c>
      <c r="L19" s="127">
        <v>10</v>
      </c>
      <c r="M19" s="88">
        <v>53.1</v>
      </c>
      <c r="N19" s="94">
        <v>5.31</v>
      </c>
      <c r="O19" s="154"/>
      <c r="P19" s="155"/>
      <c r="Q19" s="90"/>
      <c r="R19" s="156"/>
      <c r="S19" s="155"/>
      <c r="T19" s="90"/>
      <c r="U19" s="156"/>
      <c r="V19" s="155"/>
      <c r="W19" s="90"/>
    </row>
    <row r="20" ht="21.95" customHeight="1">
      <c r="A20" s="152">
        <v>1928</v>
      </c>
      <c r="B20" s="127">
        <v>41</v>
      </c>
      <c r="C20" s="88">
        <v>343.2</v>
      </c>
      <c r="D20" s="92">
        <v>8.37073170731707</v>
      </c>
      <c r="E20" s="43"/>
      <c r="F20" s="153">
        <v>1928</v>
      </c>
      <c r="G20" s="127">
        <v>32</v>
      </c>
      <c r="H20" s="88">
        <v>251.5</v>
      </c>
      <c r="I20" s="92">
        <v>7.859375</v>
      </c>
      <c r="J20" s="43"/>
      <c r="K20" s="153">
        <v>1928</v>
      </c>
      <c r="L20" s="127">
        <v>7</v>
      </c>
      <c r="M20" s="88">
        <v>44.6</v>
      </c>
      <c r="N20" s="94">
        <v>6.37142857142857</v>
      </c>
      <c r="O20" s="154"/>
      <c r="P20" s="155"/>
      <c r="Q20" s="90"/>
      <c r="R20" s="156"/>
      <c r="S20" s="155"/>
      <c r="T20" s="90"/>
      <c r="U20" s="156"/>
      <c r="V20" s="155"/>
      <c r="W20" s="90"/>
    </row>
    <row r="21" ht="21.95" customHeight="1">
      <c r="A21" s="152">
        <v>1929</v>
      </c>
      <c r="B21" s="127">
        <v>81</v>
      </c>
      <c r="C21" s="88">
        <v>733.8</v>
      </c>
      <c r="D21" s="92">
        <v>9.05925925925926</v>
      </c>
      <c r="E21" s="43"/>
      <c r="F21" s="153">
        <v>1929</v>
      </c>
      <c r="G21" s="127">
        <v>52</v>
      </c>
      <c r="H21" s="88">
        <v>428.4</v>
      </c>
      <c r="I21" s="92">
        <v>8.238461538461539</v>
      </c>
      <c r="J21" s="43"/>
      <c r="K21" s="153">
        <v>1929</v>
      </c>
      <c r="L21" s="127">
        <v>7</v>
      </c>
      <c r="M21" s="88">
        <v>44.6</v>
      </c>
      <c r="N21" s="94">
        <v>6.37142857142857</v>
      </c>
      <c r="O21" s="154"/>
      <c r="P21" s="155"/>
      <c r="Q21" s="90"/>
      <c r="R21" s="156"/>
      <c r="S21" s="155"/>
      <c r="T21" s="90"/>
      <c r="U21" s="156"/>
      <c r="V21" s="155"/>
      <c r="W21" s="90"/>
    </row>
    <row r="22" ht="21.95" customHeight="1">
      <c r="A22" s="152">
        <v>1930</v>
      </c>
      <c r="B22" s="127">
        <v>72</v>
      </c>
      <c r="C22" s="88">
        <v>664.6</v>
      </c>
      <c r="D22" s="92">
        <v>9.23055555555556</v>
      </c>
      <c r="E22" s="43"/>
      <c r="F22" s="153">
        <v>1930</v>
      </c>
      <c r="G22" s="127">
        <v>35</v>
      </c>
      <c r="H22" s="88">
        <v>276.6</v>
      </c>
      <c r="I22" s="92">
        <v>7.90285714285714</v>
      </c>
      <c r="J22" s="43"/>
      <c r="K22" s="153">
        <v>1930</v>
      </c>
      <c r="L22" s="127">
        <v>6</v>
      </c>
      <c r="M22" s="88">
        <v>39</v>
      </c>
      <c r="N22" s="94">
        <v>6.5</v>
      </c>
      <c r="O22" s="154"/>
      <c r="P22" s="155"/>
      <c r="Q22" s="90"/>
      <c r="R22" s="156"/>
      <c r="S22" s="155"/>
      <c r="T22" s="90"/>
      <c r="U22" s="156"/>
      <c r="V22" s="155"/>
      <c r="W22" s="90"/>
    </row>
    <row r="23" ht="21.95" customHeight="1">
      <c r="A23" s="152">
        <v>1931</v>
      </c>
      <c r="B23" s="127">
        <v>36</v>
      </c>
      <c r="C23" s="88">
        <v>308.5</v>
      </c>
      <c r="D23" s="92">
        <v>8.569444444444439</v>
      </c>
      <c r="E23" s="43"/>
      <c r="F23" s="153">
        <v>1931</v>
      </c>
      <c r="G23" s="127">
        <v>27</v>
      </c>
      <c r="H23" s="88">
        <v>213</v>
      </c>
      <c r="I23" s="92">
        <v>7.88888888888889</v>
      </c>
      <c r="J23" s="43"/>
      <c r="K23" s="153">
        <v>1931</v>
      </c>
      <c r="L23" s="127">
        <v>3</v>
      </c>
      <c r="M23" s="88">
        <v>15.9</v>
      </c>
      <c r="N23" s="94">
        <v>5.3</v>
      </c>
      <c r="O23" s="154"/>
      <c r="P23" s="155"/>
      <c r="Q23" s="90"/>
      <c r="R23" s="156"/>
      <c r="S23" s="155"/>
      <c r="T23" s="90"/>
      <c r="U23" s="156"/>
      <c r="V23" s="155"/>
      <c r="W23" s="90"/>
    </row>
    <row r="24" ht="21.95" customHeight="1">
      <c r="A24" s="152">
        <v>1932</v>
      </c>
      <c r="B24" s="127">
        <v>59</v>
      </c>
      <c r="C24" s="88">
        <v>533.9</v>
      </c>
      <c r="D24" s="92">
        <v>9.04915254237288</v>
      </c>
      <c r="E24" s="43"/>
      <c r="F24" s="153">
        <v>1932</v>
      </c>
      <c r="G24" s="127">
        <v>41</v>
      </c>
      <c r="H24" s="88">
        <v>340.9</v>
      </c>
      <c r="I24" s="92">
        <v>8.31463414634146</v>
      </c>
      <c r="J24" s="43"/>
      <c r="K24" s="153">
        <v>1932</v>
      </c>
      <c r="L24" s="127">
        <v>3</v>
      </c>
      <c r="M24" s="88">
        <v>17.8</v>
      </c>
      <c r="N24" s="94">
        <v>5.93333333333333</v>
      </c>
      <c r="O24" s="154"/>
      <c r="P24" s="155"/>
      <c r="Q24" s="90"/>
      <c r="R24" s="156"/>
      <c r="S24" s="155"/>
      <c r="T24" s="90"/>
      <c r="U24" s="156"/>
      <c r="V24" s="155"/>
      <c r="W24" s="90"/>
    </row>
    <row r="25" ht="21.95" customHeight="1">
      <c r="A25" s="152">
        <v>1933</v>
      </c>
      <c r="B25" s="127">
        <v>51</v>
      </c>
      <c r="C25" s="88">
        <v>445.2</v>
      </c>
      <c r="D25" s="92">
        <v>8.72941176470588</v>
      </c>
      <c r="E25" s="43"/>
      <c r="F25" s="153">
        <v>1933</v>
      </c>
      <c r="G25" s="127">
        <v>29</v>
      </c>
      <c r="H25" s="88">
        <v>213.6</v>
      </c>
      <c r="I25" s="92">
        <v>7.36551724137931</v>
      </c>
      <c r="J25" s="43"/>
      <c r="K25" s="153">
        <v>1933</v>
      </c>
      <c r="L25" s="127">
        <v>7</v>
      </c>
      <c r="M25" s="88">
        <v>34</v>
      </c>
      <c r="N25" s="94">
        <v>4.85714285714286</v>
      </c>
      <c r="O25" s="154"/>
      <c r="P25" s="155"/>
      <c r="Q25" s="90"/>
      <c r="R25" s="156"/>
      <c r="S25" s="155"/>
      <c r="T25" s="90"/>
      <c r="U25" s="156"/>
      <c r="V25" s="155"/>
      <c r="W25" s="90"/>
    </row>
    <row r="26" ht="21.95" customHeight="1">
      <c r="A26" s="152">
        <v>1934</v>
      </c>
      <c r="B26" s="127">
        <v>53</v>
      </c>
      <c r="C26" s="88">
        <v>515.3</v>
      </c>
      <c r="D26" s="92">
        <v>9.722641509433959</v>
      </c>
      <c r="E26" s="43"/>
      <c r="F26" s="153">
        <v>1934</v>
      </c>
      <c r="G26" s="127">
        <v>19</v>
      </c>
      <c r="H26" s="88">
        <v>162.2</v>
      </c>
      <c r="I26" s="92">
        <v>8.53684210526316</v>
      </c>
      <c r="J26" s="43"/>
      <c r="K26" s="153">
        <v>1934</v>
      </c>
      <c r="L26" s="127">
        <v>0</v>
      </c>
      <c r="M26" s="88">
        <v>0</v>
      </c>
      <c r="N26" s="94"/>
      <c r="O26" s="154"/>
      <c r="P26" s="155"/>
      <c r="Q26" s="90"/>
      <c r="R26" s="156"/>
      <c r="S26" s="155"/>
      <c r="T26" s="90"/>
      <c r="U26" s="156"/>
      <c r="V26" s="155"/>
      <c r="W26" s="90"/>
    </row>
    <row r="27" ht="21.95" customHeight="1">
      <c r="A27" s="152">
        <v>1935</v>
      </c>
      <c r="B27" s="127">
        <v>51</v>
      </c>
      <c r="C27" s="88">
        <v>459.6</v>
      </c>
      <c r="D27" s="92">
        <v>9.011764705882349</v>
      </c>
      <c r="E27" s="43"/>
      <c r="F27" s="153">
        <v>1935</v>
      </c>
      <c r="G27" s="127">
        <v>33</v>
      </c>
      <c r="H27" s="88">
        <v>269.2</v>
      </c>
      <c r="I27" s="92">
        <v>8.15757575757576</v>
      </c>
      <c r="J27" s="43"/>
      <c r="K27" s="153">
        <v>1935</v>
      </c>
      <c r="L27" s="127">
        <v>4</v>
      </c>
      <c r="M27" s="88">
        <v>26.2</v>
      </c>
      <c r="N27" s="94">
        <v>6.55</v>
      </c>
      <c r="O27" s="154"/>
      <c r="P27" s="155"/>
      <c r="Q27" s="90"/>
      <c r="R27" s="156"/>
      <c r="S27" s="155"/>
      <c r="T27" s="90"/>
      <c r="U27" s="156"/>
      <c r="V27" s="155"/>
      <c r="W27" s="90"/>
    </row>
    <row r="28" ht="21.95" customHeight="1">
      <c r="A28" s="152">
        <v>1936</v>
      </c>
      <c r="B28" s="127">
        <v>43</v>
      </c>
      <c r="C28" s="88">
        <v>374.9</v>
      </c>
      <c r="D28" s="92">
        <v>8.71860465116279</v>
      </c>
      <c r="E28" s="43"/>
      <c r="F28" s="153">
        <v>1936</v>
      </c>
      <c r="G28" s="127">
        <v>21</v>
      </c>
      <c r="H28" s="88">
        <v>142.8</v>
      </c>
      <c r="I28" s="92">
        <v>6.8</v>
      </c>
      <c r="J28" s="43"/>
      <c r="K28" s="153">
        <v>1936</v>
      </c>
      <c r="L28" s="127">
        <v>11</v>
      </c>
      <c r="M28" s="88">
        <v>58.1</v>
      </c>
      <c r="N28" s="94">
        <v>5.28181818181818</v>
      </c>
      <c r="O28" s="154"/>
      <c r="P28" s="155"/>
      <c r="Q28" s="90"/>
      <c r="R28" s="156"/>
      <c r="S28" s="155"/>
      <c r="T28" s="90"/>
      <c r="U28" s="156"/>
      <c r="V28" s="155"/>
      <c r="W28" s="90"/>
    </row>
    <row r="29" ht="21.95" customHeight="1">
      <c r="A29" s="152">
        <v>1937</v>
      </c>
      <c r="B29" s="127">
        <v>47</v>
      </c>
      <c r="C29" s="88">
        <v>409.8</v>
      </c>
      <c r="D29" s="92">
        <v>8.71914893617021</v>
      </c>
      <c r="E29" s="43"/>
      <c r="F29" s="153">
        <v>1937</v>
      </c>
      <c r="G29" s="127">
        <v>31</v>
      </c>
      <c r="H29" s="88">
        <v>245.2</v>
      </c>
      <c r="I29" s="92">
        <v>7.90967741935484</v>
      </c>
      <c r="J29" s="43"/>
      <c r="K29" s="153">
        <v>1937</v>
      </c>
      <c r="L29" s="127">
        <v>6</v>
      </c>
      <c r="M29" s="88">
        <v>30.9</v>
      </c>
      <c r="N29" s="94">
        <v>5.15</v>
      </c>
      <c r="O29" s="154"/>
      <c r="P29" s="155"/>
      <c r="Q29" s="90"/>
      <c r="R29" s="156"/>
      <c r="S29" s="155"/>
      <c r="T29" s="90"/>
      <c r="U29" s="156"/>
      <c r="V29" s="155"/>
      <c r="W29" s="90"/>
    </row>
    <row r="30" ht="21.95" customHeight="1">
      <c r="A30" s="152">
        <v>1938</v>
      </c>
      <c r="B30" s="127">
        <v>41</v>
      </c>
      <c r="C30" s="88">
        <v>383.6</v>
      </c>
      <c r="D30" s="92">
        <v>9.356097560975609</v>
      </c>
      <c r="E30" s="43"/>
      <c r="F30" s="153">
        <v>1938</v>
      </c>
      <c r="G30" s="127">
        <v>19</v>
      </c>
      <c r="H30" s="88">
        <v>146.4</v>
      </c>
      <c r="I30" s="92">
        <v>7.70526315789474</v>
      </c>
      <c r="J30" s="43"/>
      <c r="K30" s="153">
        <v>1938</v>
      </c>
      <c r="L30" s="127">
        <v>5</v>
      </c>
      <c r="M30" s="88">
        <v>26.7</v>
      </c>
      <c r="N30" s="94">
        <v>5.34</v>
      </c>
      <c r="O30" s="154"/>
      <c r="P30" s="155"/>
      <c r="Q30" s="90"/>
      <c r="R30" s="156"/>
      <c r="S30" s="155"/>
      <c r="T30" s="90"/>
      <c r="U30" s="156"/>
      <c r="V30" s="155"/>
      <c r="W30" s="90"/>
    </row>
    <row r="31" ht="21.95" customHeight="1">
      <c r="A31" s="152">
        <v>1939</v>
      </c>
      <c r="B31" s="127">
        <v>55</v>
      </c>
      <c r="C31" s="88">
        <v>460.2</v>
      </c>
      <c r="D31" s="92">
        <v>8.367272727272731</v>
      </c>
      <c r="E31" s="43"/>
      <c r="F31" s="153">
        <v>1939</v>
      </c>
      <c r="G31" s="127">
        <v>41</v>
      </c>
      <c r="H31" s="88">
        <v>310.7</v>
      </c>
      <c r="I31" s="92">
        <v>7.5780487804878</v>
      </c>
      <c r="J31" s="43"/>
      <c r="K31" s="153">
        <v>1939</v>
      </c>
      <c r="L31" s="127">
        <v>13</v>
      </c>
      <c r="M31" s="88">
        <v>75.8</v>
      </c>
      <c r="N31" s="94">
        <v>5.83076923076923</v>
      </c>
      <c r="O31" s="154"/>
      <c r="P31" s="155"/>
      <c r="Q31" s="90"/>
      <c r="R31" s="156"/>
      <c r="S31" s="155"/>
      <c r="T31" s="90"/>
      <c r="U31" s="156"/>
      <c r="V31" s="155"/>
      <c r="W31" s="90"/>
    </row>
    <row r="32" ht="21.95" customHeight="1">
      <c r="A32" s="152">
        <v>1940</v>
      </c>
      <c r="B32" s="127">
        <v>50</v>
      </c>
      <c r="C32" s="88">
        <v>463.9</v>
      </c>
      <c r="D32" s="92">
        <v>9.278</v>
      </c>
      <c r="E32" s="43"/>
      <c r="F32" s="153">
        <v>1940</v>
      </c>
      <c r="G32" s="127">
        <v>23</v>
      </c>
      <c r="H32" s="88">
        <v>177.5</v>
      </c>
      <c r="I32" s="92">
        <v>7.71739130434783</v>
      </c>
      <c r="J32" s="43"/>
      <c r="K32" s="153">
        <v>1940</v>
      </c>
      <c r="L32" s="127">
        <v>7</v>
      </c>
      <c r="M32" s="88">
        <v>39.5</v>
      </c>
      <c r="N32" s="94">
        <v>5.64285714285714</v>
      </c>
      <c r="O32" s="154"/>
      <c r="P32" s="155"/>
      <c r="Q32" s="90"/>
      <c r="R32" s="156"/>
      <c r="S32" s="155"/>
      <c r="T32" s="90"/>
      <c r="U32" s="156"/>
      <c r="V32" s="155"/>
      <c r="W32" s="90"/>
    </row>
    <row r="33" ht="21.95" customHeight="1">
      <c r="A33" s="152">
        <v>1941</v>
      </c>
      <c r="B33" s="127">
        <v>72</v>
      </c>
      <c r="C33" s="88">
        <v>641.2</v>
      </c>
      <c r="D33" s="92">
        <v>8.90555555555556</v>
      </c>
      <c r="E33" s="43"/>
      <c r="F33" s="153">
        <v>1941</v>
      </c>
      <c r="G33" s="127">
        <v>42</v>
      </c>
      <c r="H33" s="88">
        <v>328.4</v>
      </c>
      <c r="I33" s="92">
        <v>7.81904761904762</v>
      </c>
      <c r="J33" s="43"/>
      <c r="K33" s="153">
        <v>1941</v>
      </c>
      <c r="L33" s="127">
        <v>9</v>
      </c>
      <c r="M33" s="88">
        <v>53.4</v>
      </c>
      <c r="N33" s="94">
        <v>5.93333333333333</v>
      </c>
      <c r="O33" s="154"/>
      <c r="P33" s="155"/>
      <c r="Q33" s="90"/>
      <c r="R33" s="156"/>
      <c r="S33" s="155"/>
      <c r="T33" s="90"/>
      <c r="U33" s="156"/>
      <c r="V33" s="155"/>
      <c r="W33" s="90"/>
    </row>
    <row r="34" ht="21.95" customHeight="1">
      <c r="A34" s="152">
        <v>1942</v>
      </c>
      <c r="B34" s="127">
        <v>22</v>
      </c>
      <c r="C34" s="88">
        <v>203.5</v>
      </c>
      <c r="D34" s="92">
        <v>9.25</v>
      </c>
      <c r="E34" s="43"/>
      <c r="F34" s="153">
        <v>1942</v>
      </c>
      <c r="G34" s="127">
        <v>11</v>
      </c>
      <c r="H34" s="88">
        <v>90.2</v>
      </c>
      <c r="I34" s="92">
        <v>8.199999999999999</v>
      </c>
      <c r="J34" s="43"/>
      <c r="K34" s="153">
        <v>1942</v>
      </c>
      <c r="L34" s="127">
        <v>2</v>
      </c>
      <c r="M34" s="88">
        <v>13.3</v>
      </c>
      <c r="N34" s="94">
        <v>6.65</v>
      </c>
      <c r="O34" s="154"/>
      <c r="P34" s="155"/>
      <c r="Q34" s="90"/>
      <c r="R34" s="156"/>
      <c r="S34" s="155"/>
      <c r="T34" s="90"/>
      <c r="U34" s="156"/>
      <c r="V34" s="155"/>
      <c r="W34" s="90"/>
    </row>
    <row r="35" ht="21.95" customHeight="1">
      <c r="A35" s="152">
        <v>1943</v>
      </c>
      <c r="B35" s="127">
        <v>52</v>
      </c>
      <c r="C35" s="88">
        <v>474</v>
      </c>
      <c r="D35" s="92">
        <v>9.11538461538462</v>
      </c>
      <c r="E35" s="43"/>
      <c r="F35" s="153">
        <v>1943</v>
      </c>
      <c r="G35" s="127">
        <v>25</v>
      </c>
      <c r="H35" s="88">
        <v>190.5</v>
      </c>
      <c r="I35" s="92">
        <v>7.62</v>
      </c>
      <c r="J35" s="43"/>
      <c r="K35" s="153">
        <v>1943</v>
      </c>
      <c r="L35" s="127">
        <v>8</v>
      </c>
      <c r="M35" s="88">
        <v>49.6</v>
      </c>
      <c r="N35" s="94">
        <v>6.2</v>
      </c>
      <c r="O35" s="154"/>
      <c r="P35" s="155"/>
      <c r="Q35" s="90"/>
      <c r="R35" s="156"/>
      <c r="S35" s="155"/>
      <c r="T35" s="90"/>
      <c r="U35" s="156"/>
      <c r="V35" s="155"/>
      <c r="W35" s="90"/>
    </row>
    <row r="36" ht="21.95" customHeight="1">
      <c r="A36" s="152">
        <v>1944</v>
      </c>
      <c r="B36" s="127">
        <v>43</v>
      </c>
      <c r="C36" s="88">
        <v>403.9</v>
      </c>
      <c r="D36" s="92">
        <v>9.393023255813951</v>
      </c>
      <c r="E36" s="43"/>
      <c r="F36" s="153">
        <v>1944</v>
      </c>
      <c r="G36" s="127">
        <v>22</v>
      </c>
      <c r="H36" s="88">
        <v>184.9</v>
      </c>
      <c r="I36" s="92">
        <v>8.404545454545451</v>
      </c>
      <c r="J36" s="43"/>
      <c r="K36" s="153">
        <v>1944</v>
      </c>
      <c r="L36" s="127">
        <v>4</v>
      </c>
      <c r="M36" s="88">
        <v>26.8</v>
      </c>
      <c r="N36" s="94">
        <v>6.7</v>
      </c>
      <c r="O36" s="154"/>
      <c r="P36" s="155"/>
      <c r="Q36" s="90"/>
      <c r="R36" s="156"/>
      <c r="S36" s="155"/>
      <c r="T36" s="90"/>
      <c r="U36" s="156"/>
      <c r="V36" s="155"/>
      <c r="W36" s="90"/>
    </row>
    <row r="37" ht="21.95" customHeight="1">
      <c r="A37" s="152">
        <v>1945</v>
      </c>
      <c r="B37" s="127">
        <v>29</v>
      </c>
      <c r="C37" s="88">
        <v>250.6</v>
      </c>
      <c r="D37" s="92">
        <v>8.64137931034483</v>
      </c>
      <c r="E37" s="43"/>
      <c r="F37" s="153">
        <v>1945</v>
      </c>
      <c r="G37" s="127">
        <v>19</v>
      </c>
      <c r="H37" s="88">
        <v>146.9</v>
      </c>
      <c r="I37" s="92">
        <v>7.73157894736842</v>
      </c>
      <c r="J37" s="43"/>
      <c r="K37" s="153">
        <v>1945</v>
      </c>
      <c r="L37" s="127">
        <v>5</v>
      </c>
      <c r="M37" s="88">
        <v>29.2</v>
      </c>
      <c r="N37" s="94">
        <v>5.84</v>
      </c>
      <c r="O37" s="154"/>
      <c r="P37" s="155"/>
      <c r="Q37" s="90"/>
      <c r="R37" s="156"/>
      <c r="S37" s="155"/>
      <c r="T37" s="90"/>
      <c r="U37" s="156"/>
      <c r="V37" s="155"/>
      <c r="W37" s="90"/>
    </row>
    <row r="38" ht="21.95" customHeight="1">
      <c r="A38" s="152">
        <v>1946</v>
      </c>
      <c r="B38" s="127">
        <v>49</v>
      </c>
      <c r="C38" s="88">
        <v>411.2</v>
      </c>
      <c r="D38" s="92">
        <v>8.39183673469388</v>
      </c>
      <c r="E38" s="43"/>
      <c r="F38" s="153">
        <v>1946</v>
      </c>
      <c r="G38" s="127">
        <v>31</v>
      </c>
      <c r="H38" s="88">
        <v>226.3</v>
      </c>
      <c r="I38" s="92">
        <v>7.3</v>
      </c>
      <c r="J38" s="43"/>
      <c r="K38" s="153">
        <v>1946</v>
      </c>
      <c r="L38" s="127">
        <v>11</v>
      </c>
      <c r="M38" s="88">
        <v>63.5</v>
      </c>
      <c r="N38" s="94">
        <v>5.77272727272727</v>
      </c>
      <c r="O38" s="154"/>
      <c r="P38" s="155"/>
      <c r="Q38" s="90"/>
      <c r="R38" s="156"/>
      <c r="S38" s="155"/>
      <c r="T38" s="90"/>
      <c r="U38" s="156"/>
      <c r="V38" s="155"/>
      <c r="W38" s="90"/>
    </row>
    <row r="39" ht="21.95" customHeight="1">
      <c r="A39" s="152">
        <v>1947</v>
      </c>
      <c r="B39" s="127">
        <v>20</v>
      </c>
      <c r="C39" s="88">
        <v>197.1</v>
      </c>
      <c r="D39" s="92">
        <v>9.855</v>
      </c>
      <c r="E39" s="43"/>
      <c r="F39" s="153">
        <v>1947</v>
      </c>
      <c r="G39" s="127">
        <v>6</v>
      </c>
      <c r="H39" s="88">
        <v>52.4</v>
      </c>
      <c r="I39" s="92">
        <v>8.733333333333331</v>
      </c>
      <c r="J39" s="43"/>
      <c r="K39" s="153">
        <v>1947</v>
      </c>
      <c r="L39" s="127">
        <v>0</v>
      </c>
      <c r="M39" s="88">
        <v>0</v>
      </c>
      <c r="N39" s="94"/>
      <c r="O39" s="154"/>
      <c r="P39" s="155"/>
      <c r="Q39" s="90"/>
      <c r="R39" s="156"/>
      <c r="S39" s="155"/>
      <c r="T39" s="90"/>
      <c r="U39" s="156"/>
      <c r="V39" s="155"/>
      <c r="W39" s="90"/>
    </row>
    <row r="40" ht="21.95" customHeight="1">
      <c r="A40" s="152">
        <v>1948</v>
      </c>
      <c r="B40" s="127">
        <v>42</v>
      </c>
      <c r="C40" s="88">
        <v>383.3</v>
      </c>
      <c r="D40" s="92">
        <v>9.12619047619048</v>
      </c>
      <c r="E40" s="43"/>
      <c r="F40" s="153">
        <v>1948</v>
      </c>
      <c r="G40" s="127">
        <v>28</v>
      </c>
      <c r="H40" s="88">
        <v>233.6</v>
      </c>
      <c r="I40" s="92">
        <v>8.34285714285714</v>
      </c>
      <c r="J40" s="43"/>
      <c r="K40" s="153">
        <v>1948</v>
      </c>
      <c r="L40" s="127">
        <v>3</v>
      </c>
      <c r="M40" s="88">
        <v>16.2</v>
      </c>
      <c r="N40" s="94">
        <v>5.4</v>
      </c>
      <c r="O40" s="154"/>
      <c r="P40" s="155"/>
      <c r="Q40" s="90"/>
      <c r="R40" s="156"/>
      <c r="S40" s="155"/>
      <c r="T40" s="90"/>
      <c r="U40" s="156"/>
      <c r="V40" s="155"/>
      <c r="W40" s="90"/>
    </row>
    <row r="41" ht="21.95" customHeight="1">
      <c r="A41" s="152">
        <v>1949</v>
      </c>
      <c r="B41" s="127">
        <v>64</v>
      </c>
      <c r="C41" s="88">
        <v>557.8</v>
      </c>
      <c r="D41" s="92">
        <v>8.715624999999999</v>
      </c>
      <c r="E41" s="43"/>
      <c r="F41" s="153">
        <v>1949</v>
      </c>
      <c r="G41" s="127">
        <v>38</v>
      </c>
      <c r="H41" s="88">
        <v>281.4</v>
      </c>
      <c r="I41" s="92">
        <v>7.40526315789474</v>
      </c>
      <c r="J41" s="43"/>
      <c r="K41" s="153">
        <v>1949</v>
      </c>
      <c r="L41" s="127">
        <v>15</v>
      </c>
      <c r="M41" s="88">
        <v>87.3</v>
      </c>
      <c r="N41" s="94">
        <v>5.82</v>
      </c>
      <c r="O41" s="154"/>
      <c r="P41" s="155"/>
      <c r="Q41" s="90"/>
      <c r="R41" s="156"/>
      <c r="S41" s="155"/>
      <c r="T41" s="90"/>
      <c r="U41" s="156"/>
      <c r="V41" s="155"/>
      <c r="W41" s="90"/>
    </row>
    <row r="42" ht="21.95" customHeight="1">
      <c r="A42" s="152">
        <v>1950</v>
      </c>
      <c r="B42" s="127">
        <v>50</v>
      </c>
      <c r="C42" s="88">
        <v>463.6</v>
      </c>
      <c r="D42" s="92">
        <v>9.272</v>
      </c>
      <c r="E42" s="43"/>
      <c r="F42" s="153">
        <v>1950</v>
      </c>
      <c r="G42" s="127">
        <v>29</v>
      </c>
      <c r="H42" s="88">
        <v>240.9</v>
      </c>
      <c r="I42" s="92">
        <v>8.30689655172414</v>
      </c>
      <c r="J42" s="43"/>
      <c r="K42" s="153">
        <v>1950</v>
      </c>
      <c r="L42" s="127">
        <v>0</v>
      </c>
      <c r="M42" s="88">
        <v>0</v>
      </c>
      <c r="N42" s="94"/>
      <c r="O42" s="154"/>
      <c r="P42" s="155"/>
      <c r="Q42" s="90"/>
      <c r="R42" s="156"/>
      <c r="S42" s="155"/>
      <c r="T42" s="90"/>
      <c r="U42" s="156"/>
      <c r="V42" s="155"/>
      <c r="W42" s="90"/>
    </row>
    <row r="43" ht="21.95" customHeight="1">
      <c r="A43" s="152">
        <v>1951</v>
      </c>
      <c r="B43" s="127">
        <v>43</v>
      </c>
      <c r="C43" s="88">
        <v>389.3</v>
      </c>
      <c r="D43" s="92">
        <v>9.053488372093019</v>
      </c>
      <c r="E43" s="43"/>
      <c r="F43" s="153">
        <v>1951</v>
      </c>
      <c r="G43" s="127">
        <v>27</v>
      </c>
      <c r="H43" s="88">
        <v>218.8</v>
      </c>
      <c r="I43" s="92">
        <v>8.103703703703699</v>
      </c>
      <c r="J43" s="43"/>
      <c r="K43" s="153">
        <v>1951</v>
      </c>
      <c r="L43" s="127">
        <v>4</v>
      </c>
      <c r="M43" s="88">
        <v>21.8</v>
      </c>
      <c r="N43" s="94">
        <v>5.45</v>
      </c>
      <c r="O43" s="154"/>
      <c r="P43" s="155"/>
      <c r="Q43" s="90"/>
      <c r="R43" s="156"/>
      <c r="S43" s="155"/>
      <c r="T43" s="90"/>
      <c r="U43" s="156"/>
      <c r="V43" s="155"/>
      <c r="W43" s="90"/>
    </row>
    <row r="44" ht="21.95" customHeight="1">
      <c r="A44" s="152">
        <v>1952</v>
      </c>
      <c r="B44" s="127">
        <v>49</v>
      </c>
      <c r="C44" s="88">
        <v>436.9</v>
      </c>
      <c r="D44" s="92">
        <v>8.91632653061224</v>
      </c>
      <c r="E44" s="43"/>
      <c r="F44" s="153">
        <v>1952</v>
      </c>
      <c r="G44" s="127">
        <v>30</v>
      </c>
      <c r="H44" s="88">
        <v>239.1</v>
      </c>
      <c r="I44" s="92">
        <v>7.97</v>
      </c>
      <c r="J44" s="43"/>
      <c r="K44" s="153">
        <v>1952</v>
      </c>
      <c r="L44" s="127">
        <v>5</v>
      </c>
      <c r="M44" s="88">
        <v>31.7</v>
      </c>
      <c r="N44" s="94">
        <v>6.34</v>
      </c>
      <c r="O44" s="154"/>
      <c r="P44" s="155"/>
      <c r="Q44" s="90"/>
      <c r="R44" s="156"/>
      <c r="S44" s="155"/>
      <c r="T44" s="90"/>
      <c r="U44" s="156"/>
      <c r="V44" s="155"/>
      <c r="W44" s="90"/>
    </row>
    <row r="45" ht="21.95" customHeight="1">
      <c r="A45" s="152">
        <v>1953</v>
      </c>
      <c r="B45" s="127">
        <v>57</v>
      </c>
      <c r="C45" s="88">
        <v>544.4</v>
      </c>
      <c r="D45" s="92">
        <v>9.55087719298246</v>
      </c>
      <c r="E45" s="43"/>
      <c r="F45" s="153">
        <v>1953</v>
      </c>
      <c r="G45" s="127">
        <v>27</v>
      </c>
      <c r="H45" s="88">
        <v>225.7</v>
      </c>
      <c r="I45" s="92">
        <v>8.359259259259259</v>
      </c>
      <c r="J45" s="43"/>
      <c r="K45" s="153">
        <v>1953</v>
      </c>
      <c r="L45" s="127">
        <v>4</v>
      </c>
      <c r="M45" s="88">
        <v>26.8</v>
      </c>
      <c r="N45" s="94">
        <v>6.7</v>
      </c>
      <c r="O45" s="154"/>
      <c r="P45" s="155"/>
      <c r="Q45" s="90"/>
      <c r="R45" s="156"/>
      <c r="S45" s="155"/>
      <c r="T45" s="90"/>
      <c r="U45" s="156"/>
      <c r="V45" s="155"/>
      <c r="W45" s="90"/>
    </row>
    <row r="46" ht="21.95" customHeight="1">
      <c r="A46" s="152">
        <v>1954</v>
      </c>
      <c r="B46" s="127">
        <v>42</v>
      </c>
      <c r="C46" s="88">
        <v>383.4</v>
      </c>
      <c r="D46" s="92">
        <v>9.12857142857143</v>
      </c>
      <c r="E46" s="43"/>
      <c r="F46" s="153">
        <v>1954</v>
      </c>
      <c r="G46" s="127">
        <v>23</v>
      </c>
      <c r="H46" s="88">
        <v>181</v>
      </c>
      <c r="I46" s="92">
        <v>7.8695652173913</v>
      </c>
      <c r="J46" s="43"/>
      <c r="K46" s="153">
        <v>1954</v>
      </c>
      <c r="L46" s="127">
        <v>3</v>
      </c>
      <c r="M46" s="88">
        <v>16.2</v>
      </c>
      <c r="N46" s="94">
        <v>5.4</v>
      </c>
      <c r="O46" s="154"/>
      <c r="P46" s="155"/>
      <c r="Q46" s="90"/>
      <c r="R46" s="156"/>
      <c r="S46" s="155"/>
      <c r="T46" s="90"/>
      <c r="U46" s="156"/>
      <c r="V46" s="155"/>
      <c r="W46" s="90"/>
    </row>
    <row r="47" ht="21.95" customHeight="1">
      <c r="A47" s="152">
        <v>1955</v>
      </c>
      <c r="B47" s="127">
        <v>22</v>
      </c>
      <c r="C47" s="88">
        <v>217.8</v>
      </c>
      <c r="D47" s="92">
        <v>9.9</v>
      </c>
      <c r="E47" s="43"/>
      <c r="F47" s="153">
        <v>1955</v>
      </c>
      <c r="G47" s="127">
        <v>8</v>
      </c>
      <c r="H47" s="88">
        <v>67.7</v>
      </c>
      <c r="I47" s="92">
        <v>8.4625</v>
      </c>
      <c r="J47" s="43"/>
      <c r="K47" s="153">
        <v>1955</v>
      </c>
      <c r="L47" s="127">
        <v>0</v>
      </c>
      <c r="M47" s="88">
        <v>0</v>
      </c>
      <c r="N47" s="94"/>
      <c r="O47" s="154"/>
      <c r="P47" s="155"/>
      <c r="Q47" s="90"/>
      <c r="R47" s="156"/>
      <c r="S47" s="155"/>
      <c r="T47" s="90"/>
      <c r="U47" s="156"/>
      <c r="V47" s="155"/>
      <c r="W47" s="90"/>
    </row>
    <row r="48" ht="21.95" customHeight="1">
      <c r="A48" s="152">
        <v>1956</v>
      </c>
      <c r="B48" s="127">
        <v>51</v>
      </c>
      <c r="C48" s="88">
        <v>482.1</v>
      </c>
      <c r="D48" s="92">
        <v>9.45294117647059</v>
      </c>
      <c r="E48" s="43"/>
      <c r="F48" s="153">
        <v>1956</v>
      </c>
      <c r="G48" s="127">
        <v>28</v>
      </c>
      <c r="H48" s="88">
        <v>234.6</v>
      </c>
      <c r="I48" s="92">
        <v>8.37857142857143</v>
      </c>
      <c r="J48" s="43"/>
      <c r="K48" s="153">
        <v>1956</v>
      </c>
      <c r="L48" s="127">
        <v>3</v>
      </c>
      <c r="M48" s="88">
        <v>16.7</v>
      </c>
      <c r="N48" s="94">
        <v>5.56666666666667</v>
      </c>
      <c r="O48" s="154"/>
      <c r="P48" s="155"/>
      <c r="Q48" s="90"/>
      <c r="R48" s="156"/>
      <c r="S48" s="155"/>
      <c r="T48" s="90"/>
      <c r="U48" s="156"/>
      <c r="V48" s="155"/>
      <c r="W48" s="90"/>
    </row>
    <row r="49" ht="21.95" customHeight="1">
      <c r="A49" s="152">
        <v>1957</v>
      </c>
      <c r="B49" s="127">
        <v>49</v>
      </c>
      <c r="C49" s="88">
        <v>438.9</v>
      </c>
      <c r="D49" s="92">
        <v>8.957142857142861</v>
      </c>
      <c r="E49" s="43"/>
      <c r="F49" s="153">
        <v>1957</v>
      </c>
      <c r="G49" s="127">
        <v>30</v>
      </c>
      <c r="H49" s="88">
        <v>237.6</v>
      </c>
      <c r="I49" s="92">
        <v>7.92</v>
      </c>
      <c r="J49" s="43"/>
      <c r="K49" s="153">
        <v>1957</v>
      </c>
      <c r="L49" s="127">
        <v>5</v>
      </c>
      <c r="M49" s="88">
        <v>29.6</v>
      </c>
      <c r="N49" s="94">
        <v>5.92</v>
      </c>
      <c r="O49" s="154"/>
      <c r="P49" s="155"/>
      <c r="Q49" s="90"/>
      <c r="R49" s="156"/>
      <c r="S49" s="155"/>
      <c r="T49" s="90"/>
      <c r="U49" s="156"/>
      <c r="V49" s="155"/>
      <c r="W49" s="90"/>
    </row>
    <row r="50" ht="21.95" customHeight="1">
      <c r="A50" s="152">
        <v>1958</v>
      </c>
      <c r="B50" s="127">
        <v>38</v>
      </c>
      <c r="C50" s="88">
        <v>360.5</v>
      </c>
      <c r="D50" s="92">
        <v>9.486842105263159</v>
      </c>
      <c r="E50" s="43"/>
      <c r="F50" s="153">
        <v>1958</v>
      </c>
      <c r="G50" s="127">
        <v>16</v>
      </c>
      <c r="H50" s="88">
        <v>130.3</v>
      </c>
      <c r="I50" s="92">
        <v>8.143750000000001</v>
      </c>
      <c r="J50" s="43"/>
      <c r="K50" s="153">
        <v>1958</v>
      </c>
      <c r="L50" s="127">
        <v>2</v>
      </c>
      <c r="M50" s="88">
        <v>12.2</v>
      </c>
      <c r="N50" s="94">
        <v>6.1</v>
      </c>
      <c r="O50" s="154"/>
      <c r="P50" s="155"/>
      <c r="Q50" s="90"/>
      <c r="R50" s="156"/>
      <c r="S50" s="155"/>
      <c r="T50" s="90"/>
      <c r="U50" s="156"/>
      <c r="V50" s="155"/>
      <c r="W50" s="90"/>
    </row>
    <row r="51" ht="21.95" customHeight="1">
      <c r="A51" s="152">
        <v>1959</v>
      </c>
      <c r="B51" s="127">
        <v>33</v>
      </c>
      <c r="C51" s="88">
        <v>316.7</v>
      </c>
      <c r="D51" s="92">
        <v>9.596969696969699</v>
      </c>
      <c r="E51" s="43"/>
      <c r="F51" s="153">
        <v>1959</v>
      </c>
      <c r="G51" s="127">
        <v>14</v>
      </c>
      <c r="H51" s="88">
        <v>116</v>
      </c>
      <c r="I51" s="92">
        <v>8.28571428571429</v>
      </c>
      <c r="J51" s="43"/>
      <c r="K51" s="153">
        <v>1959</v>
      </c>
      <c r="L51" s="127">
        <v>2</v>
      </c>
      <c r="M51" s="88">
        <v>12.8</v>
      </c>
      <c r="N51" s="94">
        <v>6.4</v>
      </c>
      <c r="O51" s="154"/>
      <c r="P51" s="155"/>
      <c r="Q51" s="90"/>
      <c r="R51" s="156"/>
      <c r="S51" s="155"/>
      <c r="T51" s="90"/>
      <c r="U51" s="156"/>
      <c r="V51" s="155"/>
      <c r="W51" s="90"/>
    </row>
    <row r="52" ht="21.95" customHeight="1">
      <c r="A52" s="152">
        <v>1960</v>
      </c>
      <c r="B52" s="127">
        <v>59</v>
      </c>
      <c r="C52" s="88">
        <v>532.7</v>
      </c>
      <c r="D52" s="92">
        <v>9.02881355932203</v>
      </c>
      <c r="E52" s="43"/>
      <c r="F52" s="153">
        <v>1960</v>
      </c>
      <c r="G52" s="127">
        <v>35</v>
      </c>
      <c r="H52" s="88">
        <v>278.5</v>
      </c>
      <c r="I52" s="92">
        <v>7.95714285714286</v>
      </c>
      <c r="J52" s="43"/>
      <c r="K52" s="153">
        <v>1960</v>
      </c>
      <c r="L52" s="127">
        <v>6</v>
      </c>
      <c r="M52" s="88">
        <v>34.5</v>
      </c>
      <c r="N52" s="94">
        <v>5.75</v>
      </c>
      <c r="O52" s="154"/>
      <c r="P52" s="155"/>
      <c r="Q52" s="90"/>
      <c r="R52" s="156"/>
      <c r="S52" s="155"/>
      <c r="T52" s="90"/>
      <c r="U52" s="156"/>
      <c r="V52" s="155"/>
      <c r="W52" s="90"/>
    </row>
    <row r="53" ht="21.95" customHeight="1">
      <c r="A53" s="152">
        <v>1961</v>
      </c>
      <c r="B53" s="127">
        <v>52</v>
      </c>
      <c r="C53" s="88">
        <v>467.7</v>
      </c>
      <c r="D53" s="92">
        <v>8.99423076923077</v>
      </c>
      <c r="E53" s="43"/>
      <c r="F53" s="153">
        <v>1961</v>
      </c>
      <c r="G53" s="127">
        <v>28</v>
      </c>
      <c r="H53" s="88">
        <v>219.5</v>
      </c>
      <c r="I53" s="92">
        <v>7.83928571428571</v>
      </c>
      <c r="J53" s="43"/>
      <c r="K53" s="153">
        <v>1961</v>
      </c>
      <c r="L53" s="127">
        <v>7</v>
      </c>
      <c r="M53" s="88">
        <v>44.1</v>
      </c>
      <c r="N53" s="94">
        <v>6.3</v>
      </c>
      <c r="O53" s="154"/>
      <c r="P53" s="155"/>
      <c r="Q53" s="90"/>
      <c r="R53" s="156"/>
      <c r="S53" s="155"/>
      <c r="T53" s="90"/>
      <c r="U53" s="156"/>
      <c r="V53" s="155"/>
      <c r="W53" s="90"/>
    </row>
    <row r="54" ht="21.95" customHeight="1">
      <c r="A54" s="152">
        <v>1962</v>
      </c>
      <c r="B54" s="127">
        <v>48</v>
      </c>
      <c r="C54" s="88">
        <v>470.9</v>
      </c>
      <c r="D54" s="92">
        <v>9.81041666666667</v>
      </c>
      <c r="E54" s="43"/>
      <c r="F54" s="153">
        <v>1962</v>
      </c>
      <c r="G54" s="127">
        <v>18</v>
      </c>
      <c r="H54" s="88">
        <v>157.8</v>
      </c>
      <c r="I54" s="92">
        <v>8.766666666666669</v>
      </c>
      <c r="J54" s="43"/>
      <c r="K54" s="153">
        <v>1962</v>
      </c>
      <c r="L54" s="127">
        <v>0</v>
      </c>
      <c r="M54" s="88">
        <v>0</v>
      </c>
      <c r="N54" s="94"/>
      <c r="O54" s="154"/>
      <c r="P54" s="155"/>
      <c r="Q54" s="90"/>
      <c r="R54" s="156"/>
      <c r="S54" s="155"/>
      <c r="T54" s="90"/>
      <c r="U54" s="156"/>
      <c r="V54" s="155"/>
      <c r="W54" s="90"/>
    </row>
    <row r="55" ht="21.95" customHeight="1">
      <c r="A55" s="152">
        <v>1963</v>
      </c>
      <c r="B55" s="127">
        <v>41</v>
      </c>
      <c r="C55" s="88">
        <v>355</v>
      </c>
      <c r="D55" s="92">
        <v>8.65853658536585</v>
      </c>
      <c r="E55" s="43"/>
      <c r="F55" s="153">
        <v>1963</v>
      </c>
      <c r="G55" s="127">
        <v>24</v>
      </c>
      <c r="H55" s="88">
        <v>177.3</v>
      </c>
      <c r="I55" s="92">
        <v>7.3875</v>
      </c>
      <c r="J55" s="43"/>
      <c r="K55" s="153">
        <v>1963</v>
      </c>
      <c r="L55" s="127">
        <v>9</v>
      </c>
      <c r="M55" s="88">
        <v>51.4</v>
      </c>
      <c r="N55" s="94">
        <v>5.71111111111111</v>
      </c>
      <c r="O55" s="154"/>
      <c r="P55" s="155"/>
      <c r="Q55" s="90"/>
      <c r="R55" s="156"/>
      <c r="S55" s="155"/>
      <c r="T55" s="90"/>
      <c r="U55" s="156"/>
      <c r="V55" s="155"/>
      <c r="W55" s="90"/>
    </row>
    <row r="56" ht="21.95" customHeight="1">
      <c r="A56" s="152">
        <v>1964</v>
      </c>
      <c r="B56" s="127">
        <v>40</v>
      </c>
      <c r="C56" s="88">
        <v>381.7</v>
      </c>
      <c r="D56" s="92">
        <v>9.5425</v>
      </c>
      <c r="E56" s="43"/>
      <c r="F56" s="153">
        <v>1964</v>
      </c>
      <c r="G56" s="127">
        <v>15</v>
      </c>
      <c r="H56" s="88">
        <v>118.4</v>
      </c>
      <c r="I56" s="92">
        <v>7.89333333333333</v>
      </c>
      <c r="J56" s="43"/>
      <c r="K56" s="153">
        <v>1964</v>
      </c>
      <c r="L56" s="127">
        <v>3</v>
      </c>
      <c r="M56" s="88">
        <v>15.6</v>
      </c>
      <c r="N56" s="94">
        <v>5.2</v>
      </c>
      <c r="O56" s="154"/>
      <c r="P56" s="155"/>
      <c r="Q56" s="90"/>
      <c r="R56" s="156"/>
      <c r="S56" s="155"/>
      <c r="T56" s="90"/>
      <c r="U56" s="156"/>
      <c r="V56" s="155"/>
      <c r="W56" s="90"/>
    </row>
    <row r="57" ht="21.95" customHeight="1">
      <c r="A57" s="152">
        <v>1965</v>
      </c>
      <c r="B57" s="127">
        <v>38</v>
      </c>
      <c r="C57" s="88">
        <v>307.3</v>
      </c>
      <c r="D57" s="92">
        <v>8.086842105263161</v>
      </c>
      <c r="E57" s="43"/>
      <c r="F57" s="153">
        <v>1965</v>
      </c>
      <c r="G57" s="127">
        <v>27</v>
      </c>
      <c r="H57" s="88">
        <v>191.4</v>
      </c>
      <c r="I57" s="92">
        <v>7.08888888888889</v>
      </c>
      <c r="J57" s="43"/>
      <c r="K57" s="153">
        <v>1965</v>
      </c>
      <c r="L57" s="127">
        <v>11</v>
      </c>
      <c r="M57" s="88">
        <v>62.3</v>
      </c>
      <c r="N57" s="94">
        <v>5.66363636363636</v>
      </c>
      <c r="O57" s="154"/>
      <c r="P57" s="155"/>
      <c r="Q57" s="90"/>
      <c r="R57" s="156"/>
      <c r="S57" s="155"/>
      <c r="T57" s="90"/>
      <c r="U57" s="156"/>
      <c r="V57" s="155"/>
      <c r="W57" s="90"/>
    </row>
    <row r="58" ht="21.95" customHeight="1">
      <c r="A58" s="152">
        <v>1966</v>
      </c>
      <c r="B58" s="127">
        <v>56</v>
      </c>
      <c r="C58" s="88">
        <v>520.1</v>
      </c>
      <c r="D58" s="92">
        <v>9.2875</v>
      </c>
      <c r="E58" s="43"/>
      <c r="F58" s="153">
        <v>1966</v>
      </c>
      <c r="G58" s="127">
        <v>30</v>
      </c>
      <c r="H58" s="88">
        <v>245.3</v>
      </c>
      <c r="I58" s="92">
        <v>8.176666666666669</v>
      </c>
      <c r="J58" s="43"/>
      <c r="K58" s="153">
        <v>1966</v>
      </c>
      <c r="L58" s="127">
        <v>2</v>
      </c>
      <c r="M58" s="88">
        <v>11.8</v>
      </c>
      <c r="N58" s="94">
        <v>5.9</v>
      </c>
      <c r="O58" s="154"/>
      <c r="P58" s="155"/>
      <c r="Q58" s="90"/>
      <c r="R58" s="156"/>
      <c r="S58" s="155"/>
      <c r="T58" s="90"/>
      <c r="U58" s="156"/>
      <c r="V58" s="155"/>
      <c r="W58" s="90"/>
    </row>
    <row r="59" ht="21.95" customHeight="1">
      <c r="A59" s="152">
        <v>1967</v>
      </c>
      <c r="B59" s="127">
        <v>65</v>
      </c>
      <c r="C59" s="88">
        <v>541.4</v>
      </c>
      <c r="D59" s="92">
        <v>8.329230769230771</v>
      </c>
      <c r="E59" s="43"/>
      <c r="F59" s="153">
        <v>1967</v>
      </c>
      <c r="G59" s="127">
        <v>47</v>
      </c>
      <c r="H59" s="88">
        <v>354.1</v>
      </c>
      <c r="I59" s="92">
        <v>7.53404255319149</v>
      </c>
      <c r="J59" s="43"/>
      <c r="K59" s="153">
        <v>1967</v>
      </c>
      <c r="L59" s="127">
        <v>14</v>
      </c>
      <c r="M59" s="88">
        <v>84.8</v>
      </c>
      <c r="N59" s="94">
        <v>6.05714285714286</v>
      </c>
      <c r="O59" s="154"/>
      <c r="P59" s="155"/>
      <c r="Q59" s="90"/>
      <c r="R59" s="156"/>
      <c r="S59" s="155"/>
      <c r="T59" s="90"/>
      <c r="U59" s="156"/>
      <c r="V59" s="155"/>
      <c r="W59" s="90"/>
    </row>
    <row r="60" ht="21.95" customHeight="1">
      <c r="A60" s="152">
        <v>1968</v>
      </c>
      <c r="B60" s="127">
        <v>53</v>
      </c>
      <c r="C60" s="88">
        <v>448.3</v>
      </c>
      <c r="D60" s="92">
        <v>8.458490566037741</v>
      </c>
      <c r="E60" s="43"/>
      <c r="F60" s="153">
        <v>1968</v>
      </c>
      <c r="G60" s="127">
        <v>36</v>
      </c>
      <c r="H60" s="88">
        <v>270.8</v>
      </c>
      <c r="I60" s="92">
        <v>7.52222222222222</v>
      </c>
      <c r="J60" s="43"/>
      <c r="K60" s="153">
        <v>1968</v>
      </c>
      <c r="L60" s="127">
        <v>8</v>
      </c>
      <c r="M60" s="88">
        <v>40.2</v>
      </c>
      <c r="N60" s="94">
        <v>5.025</v>
      </c>
      <c r="O60" s="154"/>
      <c r="P60" s="155"/>
      <c r="Q60" s="90"/>
      <c r="R60" s="156"/>
      <c r="S60" s="155"/>
      <c r="T60" s="90"/>
      <c r="U60" s="156"/>
      <c r="V60" s="155"/>
      <c r="W60" s="90"/>
    </row>
    <row r="61" ht="21.95" customHeight="1">
      <c r="A61" s="152">
        <v>1969</v>
      </c>
      <c r="B61" s="127">
        <v>41</v>
      </c>
      <c r="C61" s="88">
        <v>356.6</v>
      </c>
      <c r="D61" s="92">
        <v>8.697560975609759</v>
      </c>
      <c r="E61" s="43"/>
      <c r="F61" s="153">
        <v>1969</v>
      </c>
      <c r="G61" s="127">
        <v>21</v>
      </c>
      <c r="H61" s="88">
        <v>148.3</v>
      </c>
      <c r="I61" s="92">
        <v>7.06190476190476</v>
      </c>
      <c r="J61" s="43"/>
      <c r="K61" s="153">
        <v>1969</v>
      </c>
      <c r="L61" s="127">
        <v>8</v>
      </c>
      <c r="M61" s="88">
        <v>42.1</v>
      </c>
      <c r="N61" s="94">
        <v>5.2625</v>
      </c>
      <c r="O61" s="154"/>
      <c r="P61" s="155"/>
      <c r="Q61" s="90"/>
      <c r="R61" s="156"/>
      <c r="S61" s="155"/>
      <c r="T61" s="90"/>
      <c r="U61" s="156"/>
      <c r="V61" s="155"/>
      <c r="W61" s="90"/>
    </row>
    <row r="62" ht="21.95" customHeight="1">
      <c r="A62" s="152">
        <v>1970</v>
      </c>
      <c r="B62" s="127">
        <v>31</v>
      </c>
      <c r="C62" s="88">
        <v>292</v>
      </c>
      <c r="D62" s="92">
        <v>9.41935483870968</v>
      </c>
      <c r="E62" s="43"/>
      <c r="F62" s="153">
        <v>1970</v>
      </c>
      <c r="G62" s="127">
        <v>13</v>
      </c>
      <c r="H62" s="88">
        <v>103.8</v>
      </c>
      <c r="I62" s="92">
        <v>7.98461538461538</v>
      </c>
      <c r="J62" s="43"/>
      <c r="K62" s="153">
        <v>1970</v>
      </c>
      <c r="L62" s="127">
        <v>2</v>
      </c>
      <c r="M62" s="88">
        <v>13.3</v>
      </c>
      <c r="N62" s="94">
        <v>6.65</v>
      </c>
      <c r="O62" s="154"/>
      <c r="P62" s="155"/>
      <c r="Q62" s="90"/>
      <c r="R62" s="156"/>
      <c r="S62" s="155"/>
      <c r="T62" s="90"/>
      <c r="U62" s="156"/>
      <c r="V62" s="155"/>
      <c r="W62" s="90"/>
    </row>
    <row r="63" ht="21.95" customHeight="1">
      <c r="A63" s="152">
        <v>1971</v>
      </c>
      <c r="B63" s="127">
        <v>36</v>
      </c>
      <c r="C63" s="88">
        <v>323.2</v>
      </c>
      <c r="D63" s="92">
        <v>8.97777777777778</v>
      </c>
      <c r="E63" s="43"/>
      <c r="F63" s="153">
        <v>1971</v>
      </c>
      <c r="G63" s="127">
        <v>22</v>
      </c>
      <c r="H63" s="88">
        <v>180</v>
      </c>
      <c r="I63" s="92">
        <v>8.18181818181818</v>
      </c>
      <c r="J63" s="43"/>
      <c r="K63" s="153">
        <v>1971</v>
      </c>
      <c r="L63" s="127">
        <v>3</v>
      </c>
      <c r="M63" s="88">
        <v>19.1</v>
      </c>
      <c r="N63" s="94">
        <v>6.36666666666667</v>
      </c>
      <c r="O63" s="154"/>
      <c r="P63" s="155"/>
      <c r="Q63" s="90"/>
      <c r="R63" s="156"/>
      <c r="S63" s="155"/>
      <c r="T63" s="90"/>
      <c r="U63" s="156"/>
      <c r="V63" s="155"/>
      <c r="W63" s="90"/>
    </row>
    <row r="64" ht="21.95" customHeight="1">
      <c r="A64" s="152">
        <v>1972</v>
      </c>
      <c r="B64" s="127">
        <v>25</v>
      </c>
      <c r="C64" s="88">
        <v>233.7</v>
      </c>
      <c r="D64" s="92">
        <v>9.348000000000001</v>
      </c>
      <c r="E64" s="43"/>
      <c r="F64" s="153">
        <v>1972</v>
      </c>
      <c r="G64" s="127">
        <v>12</v>
      </c>
      <c r="H64" s="88">
        <v>98.2</v>
      </c>
      <c r="I64" s="92">
        <v>8.18333333333333</v>
      </c>
      <c r="J64" s="43"/>
      <c r="K64" s="153">
        <v>1972</v>
      </c>
      <c r="L64" s="127">
        <v>1</v>
      </c>
      <c r="M64" s="88">
        <v>6.3</v>
      </c>
      <c r="N64" s="94">
        <v>6.3</v>
      </c>
      <c r="O64" s="154"/>
      <c r="P64" s="155"/>
      <c r="Q64" s="90"/>
      <c r="R64" s="156"/>
      <c r="S64" s="155"/>
      <c r="T64" s="90"/>
      <c r="U64" s="156"/>
      <c r="V64" s="155"/>
      <c r="W64" s="90"/>
    </row>
    <row r="65" ht="21.95" customHeight="1">
      <c r="A65" s="152">
        <v>1973</v>
      </c>
      <c r="B65" s="127">
        <v>14</v>
      </c>
      <c r="C65" s="88">
        <v>136.9</v>
      </c>
      <c r="D65" s="92">
        <v>9.77857142857143</v>
      </c>
      <c r="E65" s="43"/>
      <c r="F65" s="153">
        <v>1973</v>
      </c>
      <c r="G65" s="127">
        <v>5</v>
      </c>
      <c r="H65" s="88">
        <v>45.1</v>
      </c>
      <c r="I65" s="92">
        <v>9.02</v>
      </c>
      <c r="J65" s="43"/>
      <c r="K65" s="153">
        <v>1973</v>
      </c>
      <c r="L65" s="127">
        <v>0</v>
      </c>
      <c r="M65" s="88">
        <v>0</v>
      </c>
      <c r="N65" s="94"/>
      <c r="O65" s="154"/>
      <c r="P65" s="155"/>
      <c r="Q65" s="90"/>
      <c r="R65" s="156"/>
      <c r="S65" s="155"/>
      <c r="T65" s="90"/>
      <c r="U65" s="156"/>
      <c r="V65" s="155"/>
      <c r="W65" s="90"/>
    </row>
    <row r="66" ht="21.95" customHeight="1">
      <c r="A66" s="152">
        <v>1974</v>
      </c>
      <c r="B66" s="127">
        <v>48</v>
      </c>
      <c r="C66" s="88">
        <v>417.2</v>
      </c>
      <c r="D66" s="92">
        <v>8.69166666666667</v>
      </c>
      <c r="E66" s="43"/>
      <c r="F66" s="153">
        <v>1974</v>
      </c>
      <c r="G66" s="127">
        <v>31</v>
      </c>
      <c r="H66" s="88">
        <v>241.5</v>
      </c>
      <c r="I66" s="92">
        <v>7.79032258064516</v>
      </c>
      <c r="J66" s="43"/>
      <c r="K66" s="153">
        <v>1974</v>
      </c>
      <c r="L66" s="127">
        <v>5</v>
      </c>
      <c r="M66" s="88">
        <v>29.3</v>
      </c>
      <c r="N66" s="94">
        <v>5.86</v>
      </c>
      <c r="O66" s="154"/>
      <c r="P66" s="155"/>
      <c r="Q66" s="90"/>
      <c r="R66" s="156"/>
      <c r="S66" s="155"/>
      <c r="T66" s="90"/>
      <c r="U66" s="156"/>
      <c r="V66" s="155"/>
      <c r="W66" s="90"/>
    </row>
    <row r="67" ht="21.95" customHeight="1">
      <c r="A67" s="152">
        <v>1975</v>
      </c>
      <c r="B67" s="127">
        <v>28</v>
      </c>
      <c r="C67" s="88">
        <v>265.9</v>
      </c>
      <c r="D67" s="92">
        <v>9.49642857142857</v>
      </c>
      <c r="E67" s="43"/>
      <c r="F67" s="153">
        <v>1975</v>
      </c>
      <c r="G67" s="127">
        <v>12</v>
      </c>
      <c r="H67" s="88">
        <v>97.40000000000001</v>
      </c>
      <c r="I67" s="92">
        <v>8.116666666666671</v>
      </c>
      <c r="J67" s="43"/>
      <c r="K67" s="153">
        <v>1975</v>
      </c>
      <c r="L67" s="127">
        <v>1</v>
      </c>
      <c r="M67" s="88">
        <v>6.6</v>
      </c>
      <c r="N67" s="94">
        <v>6.6</v>
      </c>
      <c r="O67" s="154"/>
      <c r="P67" s="155"/>
      <c r="Q67" s="90"/>
      <c r="R67" s="156"/>
      <c r="S67" s="155"/>
      <c r="T67" s="90"/>
      <c r="U67" s="156"/>
      <c r="V67" s="155"/>
      <c r="W67" s="90"/>
    </row>
    <row r="68" ht="21.95" customHeight="1">
      <c r="A68" s="152">
        <v>1976</v>
      </c>
      <c r="B68" s="127">
        <v>50</v>
      </c>
      <c r="C68" s="88">
        <v>469.2</v>
      </c>
      <c r="D68" s="92">
        <v>9.384</v>
      </c>
      <c r="E68" s="43"/>
      <c r="F68" s="153">
        <v>1976</v>
      </c>
      <c r="G68" s="127">
        <v>18</v>
      </c>
      <c r="H68" s="88">
        <v>137.3</v>
      </c>
      <c r="I68" s="92">
        <v>7.62777777777778</v>
      </c>
      <c r="J68" s="43"/>
      <c r="K68" s="153">
        <v>1976</v>
      </c>
      <c r="L68" s="127">
        <v>4</v>
      </c>
      <c r="M68" s="88">
        <v>25.6</v>
      </c>
      <c r="N68" s="94">
        <v>6.4</v>
      </c>
      <c r="O68" s="154"/>
      <c r="P68" s="155"/>
      <c r="Q68" s="90"/>
      <c r="R68" s="156"/>
      <c r="S68" s="155"/>
      <c r="T68" s="90"/>
      <c r="U68" s="156"/>
      <c r="V68" s="155"/>
      <c r="W68" s="90"/>
    </row>
    <row r="69" ht="21.95" customHeight="1">
      <c r="A69" s="152">
        <v>1977</v>
      </c>
      <c r="B69" s="127">
        <v>55</v>
      </c>
      <c r="C69" s="88">
        <v>481.8</v>
      </c>
      <c r="D69" s="92">
        <v>8.76</v>
      </c>
      <c r="E69" s="43"/>
      <c r="F69" s="153">
        <v>1977</v>
      </c>
      <c r="G69" s="127">
        <v>32</v>
      </c>
      <c r="H69" s="88">
        <v>245</v>
      </c>
      <c r="I69" s="92">
        <v>7.65625</v>
      </c>
      <c r="J69" s="43"/>
      <c r="K69" s="153">
        <v>1977</v>
      </c>
      <c r="L69" s="127">
        <v>5</v>
      </c>
      <c r="M69" s="88">
        <v>30.3</v>
      </c>
      <c r="N69" s="94">
        <v>6.06</v>
      </c>
      <c r="O69" s="154"/>
      <c r="P69" s="155"/>
      <c r="Q69" s="90"/>
      <c r="R69" s="156"/>
      <c r="S69" s="155"/>
      <c r="T69" s="90"/>
      <c r="U69" s="156"/>
      <c r="V69" s="155"/>
      <c r="W69" s="90"/>
    </row>
    <row r="70" ht="21.95" customHeight="1">
      <c r="A70" s="152">
        <v>1978</v>
      </c>
      <c r="B70" s="127">
        <v>44</v>
      </c>
      <c r="C70" s="88">
        <v>409</v>
      </c>
      <c r="D70" s="92">
        <v>9.29545454545455</v>
      </c>
      <c r="E70" s="43"/>
      <c r="F70" s="153">
        <v>1978</v>
      </c>
      <c r="G70" s="127">
        <v>20</v>
      </c>
      <c r="H70" s="88">
        <v>153</v>
      </c>
      <c r="I70" s="92">
        <v>7.65</v>
      </c>
      <c r="J70" s="43"/>
      <c r="K70" s="153">
        <v>1978</v>
      </c>
      <c r="L70" s="127">
        <v>6</v>
      </c>
      <c r="M70" s="88">
        <v>35.9</v>
      </c>
      <c r="N70" s="94">
        <v>5.98333333333333</v>
      </c>
      <c r="O70" s="154"/>
      <c r="P70" s="155"/>
      <c r="Q70" s="90"/>
      <c r="R70" s="156"/>
      <c r="S70" s="155"/>
      <c r="T70" s="90"/>
      <c r="U70" s="156"/>
      <c r="V70" s="155"/>
      <c r="W70" s="90"/>
    </row>
    <row r="71" ht="21.95" customHeight="1">
      <c r="A71" s="152">
        <v>1979</v>
      </c>
      <c r="B71" s="127">
        <v>17</v>
      </c>
      <c r="C71" s="88">
        <v>159.3</v>
      </c>
      <c r="D71" s="92">
        <v>9.37058823529412</v>
      </c>
      <c r="E71" s="43"/>
      <c r="F71" s="153">
        <v>1979</v>
      </c>
      <c r="G71" s="127">
        <v>9</v>
      </c>
      <c r="H71" s="88">
        <v>75.90000000000001</v>
      </c>
      <c r="I71" s="92">
        <v>8.43333333333333</v>
      </c>
      <c r="J71" s="43"/>
      <c r="K71" s="153">
        <v>1979</v>
      </c>
      <c r="L71" s="127">
        <v>0</v>
      </c>
      <c r="M71" s="88">
        <v>0</v>
      </c>
      <c r="N71" s="94"/>
      <c r="O71" s="154"/>
      <c r="P71" s="155"/>
      <c r="Q71" s="90"/>
      <c r="R71" s="156"/>
      <c r="S71" s="155"/>
      <c r="T71" s="90"/>
      <c r="U71" s="156"/>
      <c r="V71" s="155"/>
      <c r="W71" s="90"/>
    </row>
    <row r="72" ht="21.95" customHeight="1">
      <c r="A72" s="152">
        <v>1980</v>
      </c>
      <c r="B72" s="127">
        <v>20</v>
      </c>
      <c r="C72" s="88">
        <v>203.5</v>
      </c>
      <c r="D72" s="92">
        <v>10.175</v>
      </c>
      <c r="E72" s="43"/>
      <c r="F72" s="153">
        <v>1980</v>
      </c>
      <c r="G72" s="127">
        <v>3</v>
      </c>
      <c r="H72" s="88">
        <v>25.6</v>
      </c>
      <c r="I72" s="92">
        <v>8.53333333333333</v>
      </c>
      <c r="J72" s="43"/>
      <c r="K72" s="153">
        <v>1980</v>
      </c>
      <c r="L72" s="127">
        <v>0</v>
      </c>
      <c r="M72" s="88">
        <v>0</v>
      </c>
      <c r="N72" s="94"/>
      <c r="O72" s="154"/>
      <c r="P72" s="155"/>
      <c r="Q72" s="90"/>
      <c r="R72" s="156"/>
      <c r="S72" s="155"/>
      <c r="T72" s="90"/>
      <c r="U72" s="156"/>
      <c r="V72" s="155"/>
      <c r="W72" s="90"/>
    </row>
    <row r="73" ht="21.95" customHeight="1">
      <c r="A73" s="152">
        <v>1981</v>
      </c>
      <c r="B73" s="127">
        <v>19</v>
      </c>
      <c r="C73" s="88">
        <v>187.4</v>
      </c>
      <c r="D73" s="92">
        <v>9.86315789473684</v>
      </c>
      <c r="E73" s="43"/>
      <c r="F73" s="153">
        <v>1981</v>
      </c>
      <c r="G73" s="127">
        <v>4</v>
      </c>
      <c r="H73" s="88">
        <v>31.6</v>
      </c>
      <c r="I73" s="92">
        <v>7.9</v>
      </c>
      <c r="J73" s="43"/>
      <c r="K73" s="153">
        <v>1981</v>
      </c>
      <c r="L73" s="127">
        <v>1</v>
      </c>
      <c r="M73" s="88">
        <v>5.8</v>
      </c>
      <c r="N73" s="94">
        <v>5.8</v>
      </c>
      <c r="O73" s="154"/>
      <c r="P73" s="155"/>
      <c r="Q73" s="90"/>
      <c r="R73" s="156"/>
      <c r="S73" s="155"/>
      <c r="T73" s="90"/>
      <c r="U73" s="156"/>
      <c r="V73" s="155"/>
      <c r="W73" s="90"/>
    </row>
    <row r="74" ht="21.95" customHeight="1">
      <c r="A74" s="152">
        <v>1982</v>
      </c>
      <c r="B74" s="127">
        <v>38</v>
      </c>
      <c r="C74" s="88">
        <v>359.6</v>
      </c>
      <c r="D74" s="92">
        <v>9.46315789473684</v>
      </c>
      <c r="E74" s="43"/>
      <c r="F74" s="153">
        <v>1982</v>
      </c>
      <c r="G74" s="127">
        <v>18</v>
      </c>
      <c r="H74" s="88">
        <v>150.8</v>
      </c>
      <c r="I74" s="92">
        <v>8.37777777777778</v>
      </c>
      <c r="J74" s="43"/>
      <c r="K74" s="153">
        <v>1982</v>
      </c>
      <c r="L74" s="127">
        <v>1</v>
      </c>
      <c r="M74" s="88">
        <v>6.1</v>
      </c>
      <c r="N74" s="94">
        <v>6.1</v>
      </c>
      <c r="O74" s="154"/>
      <c r="P74" s="155"/>
      <c r="Q74" s="90"/>
      <c r="R74" s="156"/>
      <c r="S74" s="155"/>
      <c r="T74" s="90"/>
      <c r="U74" s="156"/>
      <c r="V74" s="155"/>
      <c r="W74" s="90"/>
    </row>
    <row r="75" ht="21.95" customHeight="1">
      <c r="A75" s="152">
        <v>1983</v>
      </c>
      <c r="B75" s="127">
        <v>40</v>
      </c>
      <c r="C75" s="88">
        <v>384.8</v>
      </c>
      <c r="D75" s="92">
        <v>9.619999999999999</v>
      </c>
      <c r="E75" s="43"/>
      <c r="F75" s="153">
        <v>1983</v>
      </c>
      <c r="G75" s="127">
        <v>11</v>
      </c>
      <c r="H75" s="88">
        <v>85.59999999999999</v>
      </c>
      <c r="I75" s="92">
        <v>7.78181818181818</v>
      </c>
      <c r="J75" s="43"/>
      <c r="K75" s="153">
        <v>1983</v>
      </c>
      <c r="L75" s="127">
        <v>3</v>
      </c>
      <c r="M75" s="88">
        <v>17.7</v>
      </c>
      <c r="N75" s="94">
        <v>5.9</v>
      </c>
      <c r="O75" s="154"/>
      <c r="P75" s="155"/>
      <c r="Q75" s="90"/>
      <c r="R75" s="156"/>
      <c r="S75" s="155"/>
      <c r="T75" s="90"/>
      <c r="U75" s="156"/>
      <c r="V75" s="155"/>
      <c r="W75" s="90"/>
    </row>
    <row r="76" ht="21.95" customHeight="1">
      <c r="A76" s="152">
        <v>1984</v>
      </c>
      <c r="B76" s="127">
        <v>31</v>
      </c>
      <c r="C76" s="88">
        <v>285</v>
      </c>
      <c r="D76" s="92">
        <v>9.19354838709677</v>
      </c>
      <c r="E76" s="43"/>
      <c r="F76" s="153">
        <v>1984</v>
      </c>
      <c r="G76" s="127">
        <v>14</v>
      </c>
      <c r="H76" s="88">
        <v>110.4</v>
      </c>
      <c r="I76" s="92">
        <v>7.88571428571429</v>
      </c>
      <c r="J76" s="43"/>
      <c r="K76" s="153">
        <v>1984</v>
      </c>
      <c r="L76" s="127">
        <v>3</v>
      </c>
      <c r="M76" s="88">
        <v>17.8</v>
      </c>
      <c r="N76" s="94">
        <v>5.93333333333333</v>
      </c>
      <c r="O76" s="154"/>
      <c r="P76" s="155"/>
      <c r="Q76" s="90"/>
      <c r="R76" s="156"/>
      <c r="S76" s="155"/>
      <c r="T76" s="90"/>
      <c r="U76" s="156"/>
      <c r="V76" s="155"/>
      <c r="W76" s="90"/>
    </row>
    <row r="77" ht="21.95" customHeight="1">
      <c r="A77" s="152">
        <v>1985</v>
      </c>
      <c r="B77" s="127">
        <v>38</v>
      </c>
      <c r="C77" s="88">
        <v>354.4</v>
      </c>
      <c r="D77" s="92">
        <v>9.32631578947368</v>
      </c>
      <c r="E77" s="43"/>
      <c r="F77" s="153">
        <v>1985</v>
      </c>
      <c r="G77" s="127">
        <v>19</v>
      </c>
      <c r="H77" s="88">
        <v>157.7</v>
      </c>
      <c r="I77" s="92">
        <v>8.300000000000001</v>
      </c>
      <c r="J77" s="43"/>
      <c r="K77" s="153">
        <v>1985</v>
      </c>
      <c r="L77" s="127">
        <v>1</v>
      </c>
      <c r="M77" s="88">
        <v>6.5</v>
      </c>
      <c r="N77" s="94">
        <v>6.5</v>
      </c>
      <c r="O77" s="154"/>
      <c r="P77" s="155"/>
      <c r="Q77" s="90"/>
      <c r="R77" s="156"/>
      <c r="S77" s="155"/>
      <c r="T77" s="90"/>
      <c r="U77" s="156"/>
      <c r="V77" s="155"/>
      <c r="W77" s="90"/>
    </row>
    <row r="78" ht="21.95" customHeight="1">
      <c r="A78" s="152">
        <v>1986</v>
      </c>
      <c r="B78" s="127">
        <v>22</v>
      </c>
      <c r="C78" s="88">
        <v>190.3</v>
      </c>
      <c r="D78" s="92">
        <v>8.65</v>
      </c>
      <c r="E78" s="43"/>
      <c r="F78" s="153">
        <v>1986</v>
      </c>
      <c r="G78" s="127">
        <v>17</v>
      </c>
      <c r="H78" s="88">
        <v>138.4</v>
      </c>
      <c r="I78" s="92">
        <v>8.14117647058824</v>
      </c>
      <c r="J78" s="43"/>
      <c r="K78" s="153">
        <v>1986</v>
      </c>
      <c r="L78" s="127">
        <v>2</v>
      </c>
      <c r="M78" s="88">
        <v>12.5</v>
      </c>
      <c r="N78" s="94">
        <v>6.25</v>
      </c>
      <c r="O78" t="s" s="136">
        <v>107</v>
      </c>
      <c r="P78" s="155">
        <f>AVERAGE(B78:B97)</f>
        <v>25.3</v>
      </c>
      <c r="Q78" s="90">
        <f>AVERAGE(D78:D97)</f>
        <v>9.577594801795129</v>
      </c>
      <c r="R78" t="s" s="139">
        <v>107</v>
      </c>
      <c r="S78" s="155">
        <f>AVERAGE(G78:G97)</f>
        <v>10.15</v>
      </c>
      <c r="T78" s="90">
        <f>AVERAGE(I78:I97)</f>
        <v>8.456674471297539</v>
      </c>
      <c r="U78" t="s" s="139">
        <v>107</v>
      </c>
      <c r="V78" s="155">
        <f>AVERAGE(L78:L97)</f>
        <v>0.65</v>
      </c>
      <c r="W78" s="90">
        <f>AVERAGE(N78:N97)</f>
        <v>6.19166666666667</v>
      </c>
    </row>
    <row r="79" ht="21.95" customHeight="1">
      <c r="A79" s="152">
        <v>1987</v>
      </c>
      <c r="B79" s="127">
        <v>31</v>
      </c>
      <c r="C79" s="88">
        <v>301.3</v>
      </c>
      <c r="D79" s="92">
        <v>9.71935483870968</v>
      </c>
      <c r="E79" s="43"/>
      <c r="F79" s="153">
        <v>1987</v>
      </c>
      <c r="G79" s="127">
        <v>12</v>
      </c>
      <c r="H79" s="88">
        <v>105.5</v>
      </c>
      <c r="I79" s="92">
        <v>8.79166666666667</v>
      </c>
      <c r="J79" s="43"/>
      <c r="K79" s="153">
        <v>1987</v>
      </c>
      <c r="L79" s="127">
        <v>0</v>
      </c>
      <c r="M79" s="88">
        <v>0</v>
      </c>
      <c r="N79" s="94"/>
      <c r="O79" t="s" s="136">
        <v>108</v>
      </c>
      <c r="P79" s="155">
        <f>AVERAGE(B79:B97)</f>
        <v>25.4736842105263</v>
      </c>
      <c r="Q79" s="90">
        <f>AVERAGE(D79:D97)</f>
        <v>9.62641558083698</v>
      </c>
      <c r="R79" t="s" s="139">
        <v>108</v>
      </c>
      <c r="S79" s="155">
        <f>AVERAGE(G79:G97)</f>
        <v>9.789473684210529</v>
      </c>
      <c r="T79" s="90">
        <f>AVERAGE(I79:I97)</f>
        <v>8.47327962922961</v>
      </c>
      <c r="U79" t="s" s="139">
        <v>108</v>
      </c>
      <c r="V79" s="155">
        <f>AVERAGE(L79:L97)</f>
        <v>0.578947368421053</v>
      </c>
      <c r="W79" s="90">
        <f>AVERAGE(N79:N97)</f>
        <v>6.18333333333333</v>
      </c>
    </row>
    <row r="80" ht="21.95" customHeight="1">
      <c r="A80" s="152">
        <v>1988</v>
      </c>
      <c r="B80" s="127">
        <v>20</v>
      </c>
      <c r="C80" s="88">
        <v>201.9</v>
      </c>
      <c r="D80" s="92">
        <v>10.095</v>
      </c>
      <c r="E80" s="43"/>
      <c r="F80" s="153">
        <v>1988</v>
      </c>
      <c r="G80" s="127">
        <v>3</v>
      </c>
      <c r="H80" s="88">
        <v>26.7</v>
      </c>
      <c r="I80" s="92">
        <v>8.9</v>
      </c>
      <c r="J80" s="43"/>
      <c r="K80" s="153">
        <v>1988</v>
      </c>
      <c r="L80" s="127">
        <v>0</v>
      </c>
      <c r="M80" s="88">
        <v>0</v>
      </c>
      <c r="N80" s="94"/>
      <c r="O80" t="s" s="136">
        <v>109</v>
      </c>
      <c r="P80" s="155">
        <f>AVERAGE(B80:B97)</f>
        <v>25.1666666666667</v>
      </c>
      <c r="Q80" s="90">
        <f>AVERAGE(D80:D97)</f>
        <v>9.62125228873294</v>
      </c>
      <c r="R80" t="s" s="139">
        <v>109</v>
      </c>
      <c r="S80" s="155">
        <f>AVERAGE(G80:G97)</f>
        <v>9.66666666666667</v>
      </c>
      <c r="T80" s="90">
        <f>AVERAGE(I80:I97)</f>
        <v>8.455591460483101</v>
      </c>
      <c r="U80" t="s" s="139">
        <v>109</v>
      </c>
      <c r="V80" s="155">
        <f>AVERAGE(L80:L97)</f>
        <v>0.611111111111111</v>
      </c>
      <c r="W80" s="90">
        <f>AVERAGE(N80:N97)</f>
        <v>6.18333333333333</v>
      </c>
    </row>
    <row r="81" ht="21.95" customHeight="1">
      <c r="A81" s="152">
        <v>1989</v>
      </c>
      <c r="B81" s="127">
        <v>35</v>
      </c>
      <c r="C81" s="88">
        <v>318.5</v>
      </c>
      <c r="D81" s="92">
        <v>9.1</v>
      </c>
      <c r="E81" s="43"/>
      <c r="F81" s="153">
        <v>1989</v>
      </c>
      <c r="G81" s="127">
        <v>19</v>
      </c>
      <c r="H81" s="88">
        <v>157</v>
      </c>
      <c r="I81" s="92">
        <v>8.263157894736841</v>
      </c>
      <c r="J81" s="43"/>
      <c r="K81" s="153">
        <v>1989</v>
      </c>
      <c r="L81" s="127">
        <v>0</v>
      </c>
      <c r="M81" s="88">
        <v>0</v>
      </c>
      <c r="N81" s="94"/>
      <c r="O81" t="s" s="136">
        <v>110</v>
      </c>
      <c r="P81" s="155">
        <f>AVERAGE(B81:B97)</f>
        <v>25.4705882352941</v>
      </c>
      <c r="Q81" s="90">
        <f>AVERAGE(D81:D97)</f>
        <v>9.59338477630547</v>
      </c>
      <c r="R81" t="s" s="139">
        <v>110</v>
      </c>
      <c r="S81" s="155">
        <f>AVERAGE(G81:G97)</f>
        <v>10.0588235294118</v>
      </c>
      <c r="T81" s="90">
        <f>AVERAGE(I81:I97)</f>
        <v>8.429449781687991</v>
      </c>
      <c r="U81" t="s" s="139">
        <v>110</v>
      </c>
      <c r="V81" s="155">
        <f>AVERAGE(L81:L97)</f>
        <v>0.647058823529412</v>
      </c>
      <c r="W81" s="90">
        <f>AVERAGE(N81:N97)</f>
        <v>6.18333333333333</v>
      </c>
    </row>
    <row r="82" ht="21.95" customHeight="1">
      <c r="A82" s="152">
        <v>1990</v>
      </c>
      <c r="B82" s="157">
        <v>33</v>
      </c>
      <c r="C82" s="158">
        <v>298</v>
      </c>
      <c r="D82" s="159">
        <v>9.030303030303029</v>
      </c>
      <c r="E82" s="43"/>
      <c r="F82" s="153">
        <v>1990</v>
      </c>
      <c r="G82" s="157">
        <v>17</v>
      </c>
      <c r="H82" s="158">
        <v>131.7</v>
      </c>
      <c r="I82" s="159">
        <v>7.74705882352941</v>
      </c>
      <c r="J82" s="43"/>
      <c r="K82" s="153">
        <v>1990</v>
      </c>
      <c r="L82" s="157">
        <v>3</v>
      </c>
      <c r="M82" s="158">
        <v>18.4</v>
      </c>
      <c r="N82" s="160">
        <v>6.13333333333333</v>
      </c>
      <c r="O82" t="s" s="136">
        <v>111</v>
      </c>
      <c r="P82" s="155">
        <f>AVERAGE(B82:B97)</f>
        <v>24.875</v>
      </c>
      <c r="Q82" s="90">
        <f>AVERAGE(D82:D97)</f>
        <v>9.62422132482456</v>
      </c>
      <c r="R82" t="s" s="139">
        <v>111</v>
      </c>
      <c r="S82" s="155">
        <f>AVERAGE(G82:G97)</f>
        <v>9.5</v>
      </c>
      <c r="T82" s="90">
        <f>AVERAGE(I82:I97)</f>
        <v>8.439843024622441</v>
      </c>
      <c r="U82" t="s" s="139">
        <v>111</v>
      </c>
      <c r="V82" s="155">
        <f>AVERAGE(L82:L97)</f>
        <v>0.6875</v>
      </c>
      <c r="W82" s="90">
        <f>AVERAGE(N82:N97)</f>
        <v>6.18333333333333</v>
      </c>
    </row>
    <row r="83" ht="21.95" customHeight="1">
      <c r="A83" s="152">
        <v>1991</v>
      </c>
      <c r="B83" s="127">
        <v>16</v>
      </c>
      <c r="C83" s="88">
        <v>163</v>
      </c>
      <c r="D83" s="92">
        <v>10.1875</v>
      </c>
      <c r="E83" s="43"/>
      <c r="F83" s="153">
        <v>1991</v>
      </c>
      <c r="G83" s="127">
        <v>3</v>
      </c>
      <c r="H83" s="88">
        <v>26.6</v>
      </c>
      <c r="I83" s="92">
        <v>8.866666666666671</v>
      </c>
      <c r="J83" s="43"/>
      <c r="K83" s="153">
        <v>1991</v>
      </c>
      <c r="L83" s="127">
        <v>0</v>
      </c>
      <c r="M83" s="88">
        <v>0</v>
      </c>
      <c r="N83" s="94"/>
      <c r="O83" t="s" s="136">
        <v>112</v>
      </c>
      <c r="P83" s="155">
        <f>AVERAGE(B83:B97)</f>
        <v>24.3333333333333</v>
      </c>
      <c r="Q83" s="90">
        <f>AVERAGE(D83:D97)</f>
        <v>9.663815877792659</v>
      </c>
      <c r="R83" t="s" s="139">
        <v>112</v>
      </c>
      <c r="S83" s="155">
        <f>AVERAGE(G83:G97)</f>
        <v>9</v>
      </c>
      <c r="T83" s="90">
        <f>AVERAGE(I83:I97)</f>
        <v>8.486028638028641</v>
      </c>
      <c r="U83" t="s" s="139">
        <v>112</v>
      </c>
      <c r="V83" s="155">
        <f>AVERAGE(L83:L97)</f>
        <v>0.533333333333333</v>
      </c>
      <c r="W83" s="90">
        <f>AVERAGE(N83:N97)</f>
        <v>6.19166666666667</v>
      </c>
    </row>
    <row r="84" ht="21.95" customHeight="1">
      <c r="A84" s="152">
        <v>1992</v>
      </c>
      <c r="B84" s="127">
        <v>27</v>
      </c>
      <c r="C84" s="88">
        <v>272</v>
      </c>
      <c r="D84" s="92">
        <v>10.0740740740741</v>
      </c>
      <c r="E84" s="43"/>
      <c r="F84" s="153">
        <v>1992</v>
      </c>
      <c r="G84" s="127">
        <v>5</v>
      </c>
      <c r="H84" s="88">
        <v>43.1</v>
      </c>
      <c r="I84" s="92">
        <v>8.619999999999999</v>
      </c>
      <c r="J84" s="43"/>
      <c r="K84" s="153">
        <v>1992</v>
      </c>
      <c r="L84" s="127">
        <v>0</v>
      </c>
      <c r="M84" s="88">
        <v>0</v>
      </c>
      <c r="N84" s="94"/>
      <c r="O84" t="s" s="136">
        <v>113</v>
      </c>
      <c r="P84" s="155">
        <f>AVERAGE(B84:B97)</f>
        <v>24.9285714285714</v>
      </c>
      <c r="Q84" s="90">
        <f>AVERAGE(D84:D97)</f>
        <v>9.62640986906357</v>
      </c>
      <c r="R84" t="s" s="139">
        <v>113</v>
      </c>
      <c r="S84" s="155">
        <f>AVERAGE(G84:G97)</f>
        <v>9.428571428571431</v>
      </c>
      <c r="T84" s="90">
        <f>AVERAGE(I84:I97)</f>
        <v>8.45884020741164</v>
      </c>
      <c r="U84" t="s" s="139">
        <v>113</v>
      </c>
      <c r="V84" s="155">
        <f>AVERAGE(L84:L97)</f>
        <v>0.571428571428571</v>
      </c>
      <c r="W84" s="90">
        <f>AVERAGE(N84:N97)</f>
        <v>6.19166666666667</v>
      </c>
    </row>
    <row r="85" ht="21.95" customHeight="1">
      <c r="A85" s="152">
        <v>1993</v>
      </c>
      <c r="B85" s="127">
        <v>17</v>
      </c>
      <c r="C85" s="88">
        <v>161.4</v>
      </c>
      <c r="D85" s="92">
        <v>9.49411764705882</v>
      </c>
      <c r="E85" s="43"/>
      <c r="F85" s="153">
        <v>1993</v>
      </c>
      <c r="G85" s="127">
        <v>6</v>
      </c>
      <c r="H85" s="88">
        <v>50.7</v>
      </c>
      <c r="I85" s="92">
        <v>8.449999999999999</v>
      </c>
      <c r="J85" s="43"/>
      <c r="K85" s="153">
        <v>1993</v>
      </c>
      <c r="L85" s="127">
        <v>0</v>
      </c>
      <c r="M85" s="88">
        <v>0</v>
      </c>
      <c r="N85" s="94"/>
      <c r="O85" t="s" s="136">
        <v>114</v>
      </c>
      <c r="P85" s="155">
        <f>AVERAGE(B85:B97)</f>
        <v>24.7692307692308</v>
      </c>
      <c r="Q85" s="90">
        <f>AVERAGE(D85:D97)</f>
        <v>9.59197416098583</v>
      </c>
      <c r="R85" t="s" s="139">
        <v>114</v>
      </c>
      <c r="S85" s="155">
        <f>AVERAGE(G85:G97)</f>
        <v>9.76923076923077</v>
      </c>
      <c r="T85" s="90">
        <f>AVERAGE(I85:I97)</f>
        <v>8.446443300289451</v>
      </c>
      <c r="U85" t="s" s="139">
        <v>114</v>
      </c>
      <c r="V85" s="155">
        <f>AVERAGE(L85:L97)</f>
        <v>0.615384615384615</v>
      </c>
      <c r="W85" s="90">
        <f>AVERAGE(N85:N97)</f>
        <v>6.19166666666667</v>
      </c>
    </row>
    <row r="86" ht="21.95" customHeight="1">
      <c r="A86" s="152">
        <v>1994</v>
      </c>
      <c r="B86" s="127">
        <v>40</v>
      </c>
      <c r="C86" s="88">
        <v>396.4</v>
      </c>
      <c r="D86" s="92">
        <v>9.91</v>
      </c>
      <c r="E86" s="43"/>
      <c r="F86" s="153">
        <v>1994</v>
      </c>
      <c r="G86" s="127">
        <v>13</v>
      </c>
      <c r="H86" s="88">
        <v>110.2</v>
      </c>
      <c r="I86" s="92">
        <v>8.476923076923081</v>
      </c>
      <c r="J86" s="43"/>
      <c r="K86" s="153">
        <v>1994</v>
      </c>
      <c r="L86" s="127">
        <v>0</v>
      </c>
      <c r="M86" s="88">
        <v>0</v>
      </c>
      <c r="N86" s="94"/>
      <c r="O86" t="s" s="136">
        <v>115</v>
      </c>
      <c r="P86" s="155">
        <f>AVERAGE(B86:B97)</f>
        <v>25.4166666666667</v>
      </c>
      <c r="Q86" s="90">
        <f>AVERAGE(D86:D97)</f>
        <v>9.60012887047975</v>
      </c>
      <c r="R86" t="s" s="139">
        <v>115</v>
      </c>
      <c r="S86" s="155">
        <f>AVERAGE(G86:G97)</f>
        <v>10.0833333333333</v>
      </c>
      <c r="T86" s="90">
        <f>AVERAGE(I86:I97)</f>
        <v>8.446146908646909</v>
      </c>
      <c r="U86" t="s" s="139">
        <v>115</v>
      </c>
      <c r="V86" s="155">
        <f>AVERAGE(L86:L97)</f>
        <v>0.666666666666667</v>
      </c>
      <c r="W86" s="90">
        <f>AVERAGE(N86:N97)</f>
        <v>6.19166666666667</v>
      </c>
    </row>
    <row r="87" ht="21.95" customHeight="1">
      <c r="A87" s="152">
        <v>1995</v>
      </c>
      <c r="B87" s="127">
        <v>24</v>
      </c>
      <c r="C87" s="88">
        <v>232.4</v>
      </c>
      <c r="D87" s="92">
        <v>9.68333333333333</v>
      </c>
      <c r="E87" s="43"/>
      <c r="F87" s="153">
        <v>1995</v>
      </c>
      <c r="G87" s="127">
        <v>11</v>
      </c>
      <c r="H87" s="88">
        <v>95.40000000000001</v>
      </c>
      <c r="I87" s="92">
        <v>8.67272727272727</v>
      </c>
      <c r="J87" s="43"/>
      <c r="K87" s="153">
        <v>1995</v>
      </c>
      <c r="L87" s="127">
        <v>0</v>
      </c>
      <c r="M87" s="88">
        <v>0</v>
      </c>
      <c r="N87" s="94"/>
      <c r="O87" t="s" s="136">
        <v>116</v>
      </c>
      <c r="P87" s="155">
        <f>AVERAGE(B87:B97)</f>
        <v>24.0909090909091</v>
      </c>
      <c r="Q87" s="90">
        <f>AVERAGE(D87:D97)</f>
        <v>9.57195876779609</v>
      </c>
      <c r="R87" t="s" s="139">
        <v>116</v>
      </c>
      <c r="S87" s="155">
        <f>AVERAGE(G87:G97)</f>
        <v>9.81818181818182</v>
      </c>
      <c r="T87" s="90">
        <f>AVERAGE(I87:I97)</f>
        <v>8.44334907516726</v>
      </c>
      <c r="U87" t="s" s="139">
        <v>116</v>
      </c>
      <c r="V87" s="155">
        <f>AVERAGE(L87:L97)</f>
        <v>0.727272727272727</v>
      </c>
      <c r="W87" s="90">
        <f>AVERAGE(N87:N97)</f>
        <v>6.19166666666667</v>
      </c>
    </row>
    <row r="88" ht="21.95" customHeight="1">
      <c r="A88" s="152">
        <v>1996</v>
      </c>
      <c r="B88" s="127">
        <v>15</v>
      </c>
      <c r="C88" s="88">
        <v>147.6</v>
      </c>
      <c r="D88" s="92">
        <v>9.84</v>
      </c>
      <c r="E88" s="43"/>
      <c r="F88" s="153">
        <v>1996</v>
      </c>
      <c r="G88" s="127">
        <v>3</v>
      </c>
      <c r="H88" s="88">
        <v>26.9</v>
      </c>
      <c r="I88" s="92">
        <v>8.96666666666667</v>
      </c>
      <c r="J88" s="43"/>
      <c r="K88" s="153">
        <v>1996</v>
      </c>
      <c r="L88" s="127">
        <v>0</v>
      </c>
      <c r="M88" s="88">
        <v>0</v>
      </c>
      <c r="N88" s="94"/>
      <c r="O88" t="s" s="136">
        <v>117</v>
      </c>
      <c r="P88" s="155">
        <f>AVERAGE(B88:B97)</f>
        <v>24.1</v>
      </c>
      <c r="Q88" s="90">
        <f>AVERAGE(D88:D97)</f>
        <v>9.560821311242369</v>
      </c>
      <c r="R88" t="s" s="139">
        <v>117</v>
      </c>
      <c r="S88" s="155">
        <f>AVERAGE(G88:G97)</f>
        <v>9.699999999999999</v>
      </c>
      <c r="T88" s="90">
        <f>AVERAGE(I88:I97)</f>
        <v>8.42041125541126</v>
      </c>
      <c r="U88" t="s" s="139">
        <v>117</v>
      </c>
      <c r="V88" s="155">
        <f>AVERAGE(L88:L97)</f>
        <v>0.8</v>
      </c>
      <c r="W88" s="90">
        <f>AVERAGE(N88:N97)</f>
        <v>6.19166666666667</v>
      </c>
    </row>
    <row r="89" ht="21.95" customHeight="1">
      <c r="A89" s="152">
        <v>1997</v>
      </c>
      <c r="B89" s="127">
        <v>33</v>
      </c>
      <c r="C89" s="88">
        <v>310.4</v>
      </c>
      <c r="D89" s="92">
        <v>9.40606060606061</v>
      </c>
      <c r="E89" s="43"/>
      <c r="F89" s="153">
        <v>1997</v>
      </c>
      <c r="G89" s="127">
        <v>16</v>
      </c>
      <c r="H89" s="88">
        <v>131.2</v>
      </c>
      <c r="I89" s="92">
        <v>8.199999999999999</v>
      </c>
      <c r="J89" s="43"/>
      <c r="K89" s="153">
        <v>1997</v>
      </c>
      <c r="L89" s="127">
        <v>1</v>
      </c>
      <c r="M89" s="88">
        <v>5.6</v>
      </c>
      <c r="N89" s="94">
        <v>5.6</v>
      </c>
      <c r="O89" t="s" s="136">
        <v>118</v>
      </c>
      <c r="P89" s="155">
        <f>AVERAGE(B89:B97)</f>
        <v>25.1111111111111</v>
      </c>
      <c r="Q89" s="90">
        <f>AVERAGE(D89:D97)</f>
        <v>9.52980145693596</v>
      </c>
      <c r="R89" t="s" s="139">
        <v>118</v>
      </c>
      <c r="S89" s="155">
        <f>AVERAGE(G89:G97)</f>
        <v>10.4444444444444</v>
      </c>
      <c r="T89" s="90">
        <f>AVERAGE(I89:I97)</f>
        <v>8.359716209716209</v>
      </c>
      <c r="U89" t="s" s="139">
        <v>118</v>
      </c>
      <c r="V89" s="155">
        <f>AVERAGE(L89:L97)</f>
        <v>0.888888888888889</v>
      </c>
      <c r="W89" s="90">
        <f>AVERAGE(N89:N97)</f>
        <v>6.19166666666667</v>
      </c>
    </row>
    <row r="90" ht="21.95" customHeight="1">
      <c r="A90" s="152">
        <v>1998</v>
      </c>
      <c r="B90" s="127">
        <v>15</v>
      </c>
      <c r="C90" s="88">
        <v>142.1</v>
      </c>
      <c r="D90" s="92">
        <v>9.473333333333329</v>
      </c>
      <c r="E90" s="43"/>
      <c r="F90" s="153">
        <v>1998</v>
      </c>
      <c r="G90" s="127">
        <v>7</v>
      </c>
      <c r="H90" s="88">
        <v>58.1</v>
      </c>
      <c r="I90" s="92">
        <v>8.300000000000001</v>
      </c>
      <c r="J90" s="43"/>
      <c r="K90" s="153">
        <v>1998</v>
      </c>
      <c r="L90" s="127">
        <v>1</v>
      </c>
      <c r="M90" s="88">
        <v>6</v>
      </c>
      <c r="N90" s="94">
        <v>6</v>
      </c>
      <c r="O90" t="s" s="136">
        <v>119</v>
      </c>
      <c r="P90" s="155">
        <f>AVERAGE(B90:B97)</f>
        <v>24.125</v>
      </c>
      <c r="Q90" s="90">
        <f>AVERAGE(D90:D97)</f>
        <v>9.545269063295381</v>
      </c>
      <c r="R90" t="s" s="139">
        <v>119</v>
      </c>
      <c r="S90" s="155">
        <f>AVERAGE(G90:G97)</f>
        <v>9.75</v>
      </c>
      <c r="T90" s="90">
        <f>AVERAGE(I90:I97)</f>
        <v>8.379680735930741</v>
      </c>
      <c r="U90" t="s" s="139">
        <v>119</v>
      </c>
      <c r="V90" s="155">
        <f>AVERAGE(L90:L97)</f>
        <v>0.875</v>
      </c>
      <c r="W90" s="90">
        <f>AVERAGE(N90:N97)</f>
        <v>6.31</v>
      </c>
    </row>
    <row r="91" ht="21.95" customHeight="1">
      <c r="A91" s="152">
        <v>1999</v>
      </c>
      <c r="B91" s="127">
        <v>19</v>
      </c>
      <c r="C91" s="88">
        <v>195.1</v>
      </c>
      <c r="D91" s="92">
        <v>10.2684210526316</v>
      </c>
      <c r="E91" s="43"/>
      <c r="F91" s="153">
        <v>1999</v>
      </c>
      <c r="G91" s="127">
        <v>2</v>
      </c>
      <c r="H91" s="88">
        <v>18.2</v>
      </c>
      <c r="I91" s="92">
        <v>9.1</v>
      </c>
      <c r="J91" s="43"/>
      <c r="K91" s="153">
        <v>1999</v>
      </c>
      <c r="L91" s="127">
        <v>0</v>
      </c>
      <c r="M91" s="88">
        <v>0</v>
      </c>
      <c r="N91" s="94"/>
      <c r="O91" t="s" s="136">
        <v>120</v>
      </c>
      <c r="P91" s="155">
        <f>AVERAGE(B91:B97)</f>
        <v>25.4285714285714</v>
      </c>
      <c r="Q91" s="90">
        <f>AVERAGE(D91:D97)</f>
        <v>9.5555455961471</v>
      </c>
      <c r="R91" t="s" s="139">
        <v>120</v>
      </c>
      <c r="S91" s="155">
        <f>AVERAGE(G91:G97)</f>
        <v>10.1428571428571</v>
      </c>
      <c r="T91" s="90">
        <f>AVERAGE(I91:I97)</f>
        <v>8.39106369820656</v>
      </c>
      <c r="U91" t="s" s="139">
        <v>120</v>
      </c>
      <c r="V91" s="155">
        <f>AVERAGE(L91:L97)</f>
        <v>0.857142857142857</v>
      </c>
      <c r="W91" s="90">
        <f>AVERAGE(N91:N97)</f>
        <v>6.3875</v>
      </c>
    </row>
    <row r="92" ht="21.95" customHeight="1">
      <c r="A92" s="152">
        <v>2000</v>
      </c>
      <c r="B92" s="127">
        <v>23</v>
      </c>
      <c r="C92" s="88">
        <v>202.4</v>
      </c>
      <c r="D92" s="92">
        <v>8.800000000000001</v>
      </c>
      <c r="E92" s="43"/>
      <c r="F92" s="153">
        <v>2000</v>
      </c>
      <c r="G92" s="127">
        <v>15</v>
      </c>
      <c r="H92" s="88">
        <v>119.7</v>
      </c>
      <c r="I92" s="92">
        <v>7.98</v>
      </c>
      <c r="J92" s="43"/>
      <c r="K92" s="153">
        <v>2000</v>
      </c>
      <c r="L92" s="127">
        <v>1</v>
      </c>
      <c r="M92" s="88">
        <v>6</v>
      </c>
      <c r="N92" s="94">
        <v>6</v>
      </c>
      <c r="O92" t="s" s="136">
        <v>98</v>
      </c>
      <c r="P92" s="155">
        <f>AVERAGE(B92:B97)</f>
        <v>26.5</v>
      </c>
      <c r="Q92" s="90">
        <f>AVERAGE(D92:D97)</f>
        <v>9.43673302006636</v>
      </c>
      <c r="R92" t="s" s="139">
        <v>98</v>
      </c>
      <c r="S92" s="155">
        <f>AVERAGE(G92:G97)</f>
        <v>11.5</v>
      </c>
      <c r="T92" s="90">
        <f>AVERAGE(I92:I97)</f>
        <v>8.272907647907649</v>
      </c>
      <c r="U92" t="s" s="139">
        <v>98</v>
      </c>
      <c r="V92" s="155">
        <f>AVERAGE(L92:L97)</f>
        <v>1</v>
      </c>
      <c r="W92" s="90">
        <f>AVERAGE(N92:N97)</f>
        <v>6.3875</v>
      </c>
    </row>
    <row r="93" ht="21.95" customHeight="1">
      <c r="A93" s="152">
        <v>2001</v>
      </c>
      <c r="B93" s="127">
        <v>27</v>
      </c>
      <c r="C93" s="88">
        <v>256.4</v>
      </c>
      <c r="D93" s="92">
        <v>9.4962962962963</v>
      </c>
      <c r="E93" s="43"/>
      <c r="F93" s="153">
        <v>2001</v>
      </c>
      <c r="G93" s="127">
        <v>13</v>
      </c>
      <c r="H93" s="88">
        <v>110.5</v>
      </c>
      <c r="I93" s="92">
        <v>8.5</v>
      </c>
      <c r="J93" s="43"/>
      <c r="K93" s="153">
        <v>2001</v>
      </c>
      <c r="L93" s="127">
        <v>1</v>
      </c>
      <c r="M93" s="88">
        <v>6.4</v>
      </c>
      <c r="N93" s="94">
        <v>6.4</v>
      </c>
      <c r="O93" t="s" s="136">
        <v>121</v>
      </c>
      <c r="P93" s="155">
        <f>AVERAGE(B93:B97)</f>
        <v>27.2</v>
      </c>
      <c r="Q93" s="90">
        <f>AVERAGE(D93:D97)</f>
        <v>9.56407962407963</v>
      </c>
      <c r="R93" t="s" s="139">
        <v>121</v>
      </c>
      <c r="S93" s="155">
        <f>AVERAGE(G93:G97)</f>
        <v>10.8</v>
      </c>
      <c r="T93" s="90">
        <f>AVERAGE(I93:I97)</f>
        <v>8.33148917748918</v>
      </c>
      <c r="U93" t="s" s="139">
        <v>121</v>
      </c>
      <c r="V93" s="155">
        <f>AVERAGE(L93:L97)</f>
        <v>1</v>
      </c>
      <c r="W93" s="90">
        <f>AVERAGE(N93:N97)</f>
        <v>6.51666666666667</v>
      </c>
    </row>
    <row r="94" ht="21.95" customHeight="1">
      <c r="A94" s="152">
        <v>2002</v>
      </c>
      <c r="B94" s="127">
        <v>39</v>
      </c>
      <c r="C94" s="88">
        <v>375.4</v>
      </c>
      <c r="D94" s="92">
        <v>9.625641025641031</v>
      </c>
      <c r="E94" s="43"/>
      <c r="F94" s="153">
        <v>2002</v>
      </c>
      <c r="G94" s="127">
        <v>14</v>
      </c>
      <c r="H94" s="88">
        <v>110.7</v>
      </c>
      <c r="I94" s="92">
        <v>7.90714285714286</v>
      </c>
      <c r="J94" s="43"/>
      <c r="K94" s="153">
        <v>2002</v>
      </c>
      <c r="L94" s="127">
        <v>2</v>
      </c>
      <c r="M94" s="88">
        <v>13</v>
      </c>
      <c r="N94" s="94">
        <v>6.5</v>
      </c>
      <c r="O94" t="s" s="136">
        <v>122</v>
      </c>
      <c r="P94" s="155">
        <f>AVERAGE(B94:B97)</f>
        <v>27.25</v>
      </c>
      <c r="Q94" s="90">
        <f>AVERAGE(D94:D97)</f>
        <v>9.58102545602546</v>
      </c>
      <c r="R94" t="s" s="139">
        <v>122</v>
      </c>
      <c r="S94" s="155">
        <f>AVERAGE(G94:G97)</f>
        <v>10.25</v>
      </c>
      <c r="T94" s="90">
        <f>AVERAGE(I94:I97)</f>
        <v>8.28936147186147</v>
      </c>
      <c r="U94" t="s" s="139">
        <v>122</v>
      </c>
      <c r="V94" s="155">
        <f>AVERAGE(L94:L97)</f>
        <v>1</v>
      </c>
      <c r="W94" s="90">
        <f>AVERAGE(N94:N97)</f>
        <v>6.575</v>
      </c>
    </row>
    <row r="95" ht="21.95" customHeight="1">
      <c r="A95" s="152">
        <v>2003</v>
      </c>
      <c r="B95" s="127">
        <v>22</v>
      </c>
      <c r="C95" s="88">
        <v>208</v>
      </c>
      <c r="D95" s="92">
        <v>9.45454545454545</v>
      </c>
      <c r="E95" s="43"/>
      <c r="F95" s="153">
        <v>2003</v>
      </c>
      <c r="G95" s="127">
        <v>10</v>
      </c>
      <c r="H95" s="88">
        <v>84.2</v>
      </c>
      <c r="I95" s="92">
        <v>8.42</v>
      </c>
      <c r="J95" s="43"/>
      <c r="K95" s="153">
        <v>2003</v>
      </c>
      <c r="L95" s="127">
        <v>0</v>
      </c>
      <c r="M95" s="88">
        <v>0</v>
      </c>
      <c r="N95" s="94"/>
      <c r="O95" t="s" s="136">
        <v>123</v>
      </c>
      <c r="P95" s="155">
        <f>AVERAGE(B95:B97)</f>
        <v>23.3333333333333</v>
      </c>
      <c r="Q95" s="90">
        <f>AVERAGE(D95:D97)</f>
        <v>9.566153599486929</v>
      </c>
      <c r="R95" t="s" s="139">
        <v>123</v>
      </c>
      <c r="S95" s="155">
        <f>AVERAGE(G95:G97)</f>
        <v>9</v>
      </c>
      <c r="T95" s="90">
        <f>AVERAGE(I95:I97)</f>
        <v>8.41676767676768</v>
      </c>
      <c r="U95" t="s" s="139">
        <v>123</v>
      </c>
      <c r="V95" s="155">
        <f>AVERAGE(L95:L97)</f>
        <v>0.666666666666667</v>
      </c>
      <c r="W95" s="90">
        <f>AVERAGE(N95:N97)</f>
        <v>6.65</v>
      </c>
    </row>
    <row r="96" ht="21.95" customHeight="1">
      <c r="A96" s="152">
        <v>2004</v>
      </c>
      <c r="B96" s="127">
        <v>27</v>
      </c>
      <c r="C96" s="88">
        <v>256.4</v>
      </c>
      <c r="D96" s="92">
        <v>9.4962962962963</v>
      </c>
      <c r="E96" s="43"/>
      <c r="F96" s="153">
        <v>2004</v>
      </c>
      <c r="G96" s="127">
        <v>11</v>
      </c>
      <c r="H96" s="88">
        <v>88.7</v>
      </c>
      <c r="I96" s="92">
        <v>8.063636363636361</v>
      </c>
      <c r="J96" s="43"/>
      <c r="K96" s="153">
        <v>2004</v>
      </c>
      <c r="L96" s="127">
        <v>2</v>
      </c>
      <c r="M96" s="88">
        <v>13.3</v>
      </c>
      <c r="N96" s="94">
        <v>6.65</v>
      </c>
      <c r="O96" t="s" s="136">
        <v>124</v>
      </c>
      <c r="P96" s="155">
        <f>AVERAGE(B96:B97)</f>
        <v>24</v>
      </c>
      <c r="Q96" s="90">
        <f>AVERAGE(D96:D97)</f>
        <v>9.621957671957681</v>
      </c>
      <c r="R96" t="s" s="139">
        <v>124</v>
      </c>
      <c r="S96" s="155">
        <f>AVERAGE(G96:G97)</f>
        <v>8.5</v>
      </c>
      <c r="T96" s="90">
        <f>AVERAGE(I96:I97)</f>
        <v>8.415151515151519</v>
      </c>
      <c r="U96" t="s" s="139">
        <v>124</v>
      </c>
      <c r="V96" s="155">
        <f>AVERAGE(L96:L97)</f>
        <v>1</v>
      </c>
      <c r="W96" s="90">
        <f>AVERAGE(N96:N97)</f>
        <v>6.65</v>
      </c>
    </row>
    <row r="97" ht="21.95" customHeight="1">
      <c r="A97" s="152">
        <v>2005</v>
      </c>
      <c r="B97" s="127">
        <v>21</v>
      </c>
      <c r="C97" s="88">
        <v>204.7</v>
      </c>
      <c r="D97" s="92">
        <v>9.74761904761905</v>
      </c>
      <c r="E97" s="43"/>
      <c r="F97" s="153">
        <v>2005</v>
      </c>
      <c r="G97" s="127">
        <v>6</v>
      </c>
      <c r="H97" s="88">
        <v>52.6</v>
      </c>
      <c r="I97" s="92">
        <v>8.766666666666669</v>
      </c>
      <c r="J97" s="43"/>
      <c r="K97" s="153">
        <v>2005</v>
      </c>
      <c r="L97" s="127">
        <v>0</v>
      </c>
      <c r="M97" s="88">
        <v>0</v>
      </c>
      <c r="N97" s="94"/>
      <c r="O97" t="s" s="136">
        <v>125</v>
      </c>
      <c r="P97" s="155">
        <f>AVERAGE(B97)</f>
        <v>21</v>
      </c>
      <c r="Q97" s="90">
        <f>AVERAGE(D97)</f>
        <v>9.74761904761905</v>
      </c>
      <c r="R97" t="s" s="139">
        <v>125</v>
      </c>
      <c r="S97" s="155">
        <f>AVERAGE(G97)</f>
        <v>6</v>
      </c>
      <c r="T97" s="90">
        <f>AVERAGE(I97)</f>
        <v>8.766666666666669</v>
      </c>
      <c r="U97" t="s" s="139">
        <v>125</v>
      </c>
      <c r="V97" s="155">
        <f>AVERAGE(L97)</f>
        <v>0</v>
      </c>
      <c r="W97" s="90"/>
    </row>
    <row r="98" ht="21.95" customHeight="1">
      <c r="A98" s="152">
        <v>2006</v>
      </c>
      <c r="B98" s="206">
        <v>45</v>
      </c>
      <c r="C98" s="207">
        <v>435.7</v>
      </c>
      <c r="D98" s="208">
        <v>9.682222222222221</v>
      </c>
      <c r="E98" s="43"/>
      <c r="F98" s="153">
        <v>2006</v>
      </c>
      <c r="G98" s="206">
        <v>17</v>
      </c>
      <c r="H98" s="207">
        <v>143.3</v>
      </c>
      <c r="I98" s="208">
        <v>8.429411764705881</v>
      </c>
      <c r="J98" s="43"/>
      <c r="K98" s="153">
        <v>2006</v>
      </c>
      <c r="L98" s="206">
        <v>1</v>
      </c>
      <c r="M98" s="207">
        <v>6.1</v>
      </c>
      <c r="N98" s="209">
        <v>6.1</v>
      </c>
      <c r="O98" t="s" s="136">
        <v>126</v>
      </c>
      <c r="P98" s="161">
        <f>AVERAGE(B98)</f>
        <v>45</v>
      </c>
      <c r="Q98" s="162">
        <f>AVERAGE(D98)</f>
        <v>9.682222222222221</v>
      </c>
      <c r="R98" t="s" s="139">
        <v>126</v>
      </c>
      <c r="S98" s="161">
        <f>AVERAGE(G98)</f>
        <v>17</v>
      </c>
      <c r="T98" s="162">
        <f>AVERAGE(I98)</f>
        <v>8.429411764705881</v>
      </c>
      <c r="U98" t="s" s="139">
        <v>126</v>
      </c>
      <c r="V98" s="161">
        <f>AVERAGE(L98)</f>
        <v>1</v>
      </c>
      <c r="W98" s="162">
        <f>AVERAGE(N98)</f>
        <v>6.1</v>
      </c>
    </row>
    <row r="99" ht="21.95" customHeight="1">
      <c r="A99" s="152">
        <v>2007</v>
      </c>
      <c r="B99" s="127">
        <v>41</v>
      </c>
      <c r="C99" s="88">
        <v>368.1</v>
      </c>
      <c r="D99" s="92">
        <v>8.9780487804878</v>
      </c>
      <c r="E99" s="43"/>
      <c r="F99" s="153">
        <v>2007</v>
      </c>
      <c r="G99" s="127">
        <v>22</v>
      </c>
      <c r="H99" s="88">
        <v>174.6</v>
      </c>
      <c r="I99" s="92">
        <v>7.93636363636364</v>
      </c>
      <c r="J99" s="43"/>
      <c r="K99" s="153">
        <v>2007</v>
      </c>
      <c r="L99" s="127">
        <v>3</v>
      </c>
      <c r="M99" s="88">
        <v>18.6</v>
      </c>
      <c r="N99" s="94">
        <v>6.2</v>
      </c>
      <c r="O99" t="s" s="136">
        <v>125</v>
      </c>
      <c r="P99" s="155">
        <f>AVERAGE(B99)</f>
        <v>41</v>
      </c>
      <c r="Q99" s="90">
        <f>AVERAGE(D99)</f>
        <v>8.9780487804878</v>
      </c>
      <c r="R99" t="s" s="139">
        <v>125</v>
      </c>
      <c r="S99" s="155">
        <f>AVERAGE(G99)</f>
        <v>22</v>
      </c>
      <c r="T99" s="90">
        <f>AVERAGE(I99)</f>
        <v>7.93636363636364</v>
      </c>
      <c r="U99" t="s" s="139">
        <v>125</v>
      </c>
      <c r="V99" s="155">
        <f>AVERAGE(L99)</f>
        <v>3</v>
      </c>
      <c r="W99" s="90">
        <f>AVERAGE(N99)</f>
        <v>6.2</v>
      </c>
    </row>
    <row r="100" ht="21.95" customHeight="1">
      <c r="A100" s="152">
        <v>2008</v>
      </c>
      <c r="B100" s="127">
        <v>29</v>
      </c>
      <c r="C100" s="88">
        <v>289</v>
      </c>
      <c r="D100" s="92">
        <v>9.96551724137931</v>
      </c>
      <c r="E100" s="43"/>
      <c r="F100" s="153">
        <v>2008</v>
      </c>
      <c r="G100" s="127">
        <v>7</v>
      </c>
      <c r="H100" s="88">
        <v>61.3</v>
      </c>
      <c r="I100" s="92">
        <v>8.75714285714286</v>
      </c>
      <c r="J100" s="43"/>
      <c r="K100" s="153">
        <v>2008</v>
      </c>
      <c r="L100" s="127">
        <v>0</v>
      </c>
      <c r="M100" s="88">
        <v>0</v>
      </c>
      <c r="N100" s="94"/>
      <c r="O100" t="s" s="136">
        <v>124</v>
      </c>
      <c r="P100" s="155">
        <f>AVERAGE(B99:B100)</f>
        <v>35</v>
      </c>
      <c r="Q100" s="90">
        <f>AVERAGE(D99:D100)</f>
        <v>9.47178301093356</v>
      </c>
      <c r="R100" t="s" s="139">
        <v>124</v>
      </c>
      <c r="S100" s="155">
        <f>AVERAGE(G99:G100)</f>
        <v>14.5</v>
      </c>
      <c r="T100" s="90">
        <f>AVERAGE(I99:I100)</f>
        <v>8.34675324675325</v>
      </c>
      <c r="U100" t="s" s="139">
        <v>124</v>
      </c>
      <c r="V100" s="155">
        <f>AVERAGE(L99:L100)</f>
        <v>1.5</v>
      </c>
      <c r="W100" s="90">
        <f>AVERAGE(N99:N100)</f>
        <v>6.2</v>
      </c>
    </row>
    <row r="101" ht="21.95" customHeight="1">
      <c r="A101" s="152">
        <v>2009</v>
      </c>
      <c r="B101" s="127">
        <v>18</v>
      </c>
      <c r="C101" s="88">
        <v>173.5</v>
      </c>
      <c r="D101" s="92">
        <v>9.638888888888889</v>
      </c>
      <c r="E101" s="43"/>
      <c r="F101" s="153">
        <v>2009</v>
      </c>
      <c r="G101" s="127">
        <v>6</v>
      </c>
      <c r="H101" s="88">
        <v>49.6</v>
      </c>
      <c r="I101" s="92">
        <v>8.266666666666669</v>
      </c>
      <c r="J101" s="43"/>
      <c r="K101" s="153">
        <v>2009</v>
      </c>
      <c r="L101" s="127">
        <v>0</v>
      </c>
      <c r="M101" s="88">
        <v>0</v>
      </c>
      <c r="N101" s="94"/>
      <c r="O101" t="s" s="136">
        <v>123</v>
      </c>
      <c r="P101" s="155">
        <f>AVERAGE(B99:B101)</f>
        <v>29.3333333333333</v>
      </c>
      <c r="Q101" s="90">
        <f>AVERAGE(D99:D101)</f>
        <v>9.527484970252001</v>
      </c>
      <c r="R101" t="s" s="139">
        <v>123</v>
      </c>
      <c r="S101" s="155">
        <f>AVERAGE(G99:G101)</f>
        <v>11.6666666666667</v>
      </c>
      <c r="T101" s="90">
        <f>AVERAGE(I99:I101)</f>
        <v>8.32005772005772</v>
      </c>
      <c r="U101" t="s" s="139">
        <v>123</v>
      </c>
      <c r="V101" s="155">
        <f>AVERAGE(L99:L101)</f>
        <v>1</v>
      </c>
      <c r="W101" s="90">
        <f>AVERAGE(N99:N101)</f>
        <v>6.2</v>
      </c>
    </row>
    <row r="102" ht="21.95" customHeight="1">
      <c r="A102" s="152">
        <v>2010</v>
      </c>
      <c r="B102" s="127">
        <v>35</v>
      </c>
      <c r="C102" s="88">
        <v>341</v>
      </c>
      <c r="D102" s="92">
        <v>9.74285714285714</v>
      </c>
      <c r="E102" s="43"/>
      <c r="F102" s="153">
        <v>2010</v>
      </c>
      <c r="G102" s="127">
        <v>11</v>
      </c>
      <c r="H102" s="88">
        <v>94.8</v>
      </c>
      <c r="I102" s="92">
        <v>8.618181818181821</v>
      </c>
      <c r="J102" s="43"/>
      <c r="K102" s="153">
        <v>2010</v>
      </c>
      <c r="L102" s="127">
        <v>0</v>
      </c>
      <c r="M102" s="88">
        <v>0</v>
      </c>
      <c r="N102" s="94"/>
      <c r="O102" t="s" s="136">
        <v>122</v>
      </c>
      <c r="P102" s="155">
        <f>AVERAGE(B99:B102)</f>
        <v>30.75</v>
      </c>
      <c r="Q102" s="90">
        <f>AVERAGE(D99:D102)</f>
        <v>9.58132801340329</v>
      </c>
      <c r="R102" t="s" s="139">
        <v>122</v>
      </c>
      <c r="S102" s="155">
        <f>AVERAGE(G99:G102)</f>
        <v>11.5</v>
      </c>
      <c r="T102" s="90">
        <f>AVERAGE(I99:I102)</f>
        <v>8.39458874458875</v>
      </c>
      <c r="U102" t="s" s="139">
        <v>122</v>
      </c>
      <c r="V102" s="155">
        <f>AVERAGE(L99:L102)</f>
        <v>0.75</v>
      </c>
      <c r="W102" s="90">
        <f>AVERAGE(N99:N102)</f>
        <v>6.2</v>
      </c>
    </row>
    <row r="103" ht="21.95" customHeight="1">
      <c r="A103" s="152">
        <v>2011</v>
      </c>
      <c r="B103" s="127">
        <v>45</v>
      </c>
      <c r="C103" s="88">
        <v>407.6</v>
      </c>
      <c r="D103" s="92">
        <v>9.05777777777778</v>
      </c>
      <c r="E103" s="43"/>
      <c r="F103" s="153">
        <v>2011</v>
      </c>
      <c r="G103" s="127">
        <v>24</v>
      </c>
      <c r="H103" s="88">
        <v>193.4</v>
      </c>
      <c r="I103" s="92">
        <v>8.05833333333333</v>
      </c>
      <c r="J103" s="43"/>
      <c r="K103" s="153">
        <v>2011</v>
      </c>
      <c r="L103" s="127">
        <v>3</v>
      </c>
      <c r="M103" s="88">
        <v>17.8</v>
      </c>
      <c r="N103" s="94">
        <v>5.93333333333333</v>
      </c>
      <c r="O103" t="s" s="136">
        <v>121</v>
      </c>
      <c r="P103" s="155">
        <f>AVERAGE(B99:B103)</f>
        <v>33.6</v>
      </c>
      <c r="Q103" s="90">
        <f>AVERAGE(D99:D103)</f>
        <v>9.47661796627818</v>
      </c>
      <c r="R103" t="s" s="139">
        <v>121</v>
      </c>
      <c r="S103" s="155">
        <f>AVERAGE(G99:G103)</f>
        <v>14</v>
      </c>
      <c r="T103" s="90">
        <f>AVERAGE(I99:I103)</f>
        <v>8.32733766233766</v>
      </c>
      <c r="U103" t="s" s="139">
        <v>121</v>
      </c>
      <c r="V103" s="155">
        <f>AVERAGE(L99:L103)</f>
        <v>1.2</v>
      </c>
      <c r="W103" s="90">
        <f>AVERAGE(N99:N103)</f>
        <v>6.06666666666667</v>
      </c>
    </row>
    <row r="104" ht="21.95" customHeight="1">
      <c r="A104" s="152">
        <v>2012</v>
      </c>
      <c r="B104" s="127">
        <v>47</v>
      </c>
      <c r="C104" s="88">
        <v>440.2</v>
      </c>
      <c r="D104" s="92">
        <v>9.36595744680851</v>
      </c>
      <c r="E104" s="43"/>
      <c r="F104" s="153">
        <v>2012</v>
      </c>
      <c r="G104" s="127">
        <v>21</v>
      </c>
      <c r="H104" s="88">
        <v>177.6</v>
      </c>
      <c r="I104" s="92">
        <v>8.457142857142861</v>
      </c>
      <c r="J104" s="43"/>
      <c r="K104" s="153">
        <v>2012</v>
      </c>
      <c r="L104" s="127">
        <v>1</v>
      </c>
      <c r="M104" s="88">
        <v>6.7</v>
      </c>
      <c r="N104" s="94">
        <v>6.7</v>
      </c>
      <c r="O104" t="s" s="136">
        <v>98</v>
      </c>
      <c r="P104" s="155">
        <f>AVERAGE(B99:B104)</f>
        <v>35.8333333333333</v>
      </c>
      <c r="Q104" s="90">
        <f>AVERAGE(D99:D104)</f>
        <v>9.458174546366569</v>
      </c>
      <c r="R104" t="s" s="139">
        <v>98</v>
      </c>
      <c r="S104" s="155">
        <f>AVERAGE(G99:G104)</f>
        <v>15.1666666666667</v>
      </c>
      <c r="T104" s="90">
        <f>AVERAGE(I99:I104)</f>
        <v>8.34897186147186</v>
      </c>
      <c r="U104" t="s" s="139">
        <v>98</v>
      </c>
      <c r="V104" s="155">
        <f>AVERAGE(L99:L104)</f>
        <v>1.16666666666667</v>
      </c>
      <c r="W104" s="90">
        <f>AVERAGE(N99:N104)</f>
        <v>6.27777777777778</v>
      </c>
    </row>
    <row r="105" ht="21.95" customHeight="1">
      <c r="A105" s="152">
        <v>2013</v>
      </c>
      <c r="B105" s="127">
        <v>14</v>
      </c>
      <c r="C105" s="88">
        <v>138.2</v>
      </c>
      <c r="D105" s="92">
        <v>9.87142857142857</v>
      </c>
      <c r="E105" s="43"/>
      <c r="F105" s="153">
        <v>2013</v>
      </c>
      <c r="G105" s="127">
        <v>1</v>
      </c>
      <c r="H105" s="88">
        <v>7</v>
      </c>
      <c r="I105" s="92">
        <v>7</v>
      </c>
      <c r="J105" s="43"/>
      <c r="K105" s="153">
        <v>2013</v>
      </c>
      <c r="L105" s="127">
        <v>0</v>
      </c>
      <c r="M105" s="88">
        <v>0</v>
      </c>
      <c r="N105" s="94"/>
      <c r="O105" t="s" s="136">
        <v>120</v>
      </c>
      <c r="P105" s="155">
        <f>AVERAGE(B99:B105)</f>
        <v>32.7142857142857</v>
      </c>
      <c r="Q105" s="90">
        <f>AVERAGE(D99:D105)</f>
        <v>9.517210835661141</v>
      </c>
      <c r="R105" t="s" s="139">
        <v>120</v>
      </c>
      <c r="S105" s="155">
        <f>AVERAGE(G99:G105)</f>
        <v>13.1428571428571</v>
      </c>
      <c r="T105" s="90">
        <f>AVERAGE(I99:I105)</f>
        <v>8.15626159554731</v>
      </c>
      <c r="U105" t="s" s="139">
        <v>120</v>
      </c>
      <c r="V105" s="155">
        <f>AVERAGE(L99:L105)</f>
        <v>1</v>
      </c>
      <c r="W105" s="90">
        <f>AVERAGE(N99:N105)</f>
        <v>6.27777777777778</v>
      </c>
    </row>
    <row r="106" ht="21.95" customHeight="1">
      <c r="A106" s="152">
        <v>2014</v>
      </c>
      <c r="B106" s="127">
        <v>32</v>
      </c>
      <c r="C106" s="88">
        <v>296.4</v>
      </c>
      <c r="D106" s="92">
        <v>9.262499999999999</v>
      </c>
      <c r="E106" s="43"/>
      <c r="F106" s="153">
        <v>2014</v>
      </c>
      <c r="G106" s="127">
        <v>16</v>
      </c>
      <c r="H106" s="88">
        <v>130.9</v>
      </c>
      <c r="I106" s="92">
        <v>8.18125</v>
      </c>
      <c r="J106" s="43"/>
      <c r="K106" s="153">
        <v>2014</v>
      </c>
      <c r="L106" s="127">
        <v>3</v>
      </c>
      <c r="M106" s="88">
        <v>19.8</v>
      </c>
      <c r="N106" s="94">
        <v>6.6</v>
      </c>
      <c r="O106" t="s" s="136">
        <v>119</v>
      </c>
      <c r="P106" s="155">
        <f>AVERAGE(B99:B106)</f>
        <v>32.625</v>
      </c>
      <c r="Q106" s="90">
        <f>AVERAGE(D99:D106)</f>
        <v>9.4853719812035</v>
      </c>
      <c r="R106" t="s" s="139">
        <v>119</v>
      </c>
      <c r="S106" s="155">
        <f>AVERAGE(G99:G106)</f>
        <v>13.5</v>
      </c>
      <c r="T106" s="90">
        <f>AVERAGE(I99:I106)</f>
        <v>8.159385146103901</v>
      </c>
      <c r="U106" t="s" s="139">
        <v>119</v>
      </c>
      <c r="V106" s="155">
        <f>AVERAGE(L99:L106)</f>
        <v>1.25</v>
      </c>
      <c r="W106" s="90">
        <f>AVERAGE(N99:N106)</f>
        <v>6.35833333333333</v>
      </c>
    </row>
    <row r="107" ht="21.95" customHeight="1">
      <c r="A107" s="152">
        <v>2015</v>
      </c>
      <c r="B107" s="127">
        <v>29</v>
      </c>
      <c r="C107" s="88">
        <v>281</v>
      </c>
      <c r="D107" s="92">
        <v>9.68965517241379</v>
      </c>
      <c r="E107" s="43"/>
      <c r="F107" s="153">
        <v>2015</v>
      </c>
      <c r="G107" s="127">
        <v>10</v>
      </c>
      <c r="H107" s="88">
        <v>84.59999999999999</v>
      </c>
      <c r="I107" s="92">
        <v>8.460000000000001</v>
      </c>
      <c r="J107" s="43"/>
      <c r="K107" s="153">
        <v>2015</v>
      </c>
      <c r="L107" s="127">
        <v>0</v>
      </c>
      <c r="M107" s="88">
        <v>0</v>
      </c>
      <c r="N107" s="94"/>
      <c r="O107" t="s" s="136">
        <v>118</v>
      </c>
      <c r="P107" s="155">
        <f>AVERAGE(B99:B107)</f>
        <v>32.2222222222222</v>
      </c>
      <c r="Q107" s="90">
        <f>AVERAGE(D99:D107)</f>
        <v>9.508070113560199</v>
      </c>
      <c r="R107" t="s" s="139">
        <v>118</v>
      </c>
      <c r="S107" s="155">
        <f>AVERAGE(G99:G107)</f>
        <v>13.1111111111111</v>
      </c>
      <c r="T107" s="90">
        <f>AVERAGE(I99:I107)</f>
        <v>8.192786796536801</v>
      </c>
      <c r="U107" t="s" s="139">
        <v>118</v>
      </c>
      <c r="V107" s="155">
        <f>AVERAGE(L99:L107)</f>
        <v>1.11111111111111</v>
      </c>
      <c r="W107" s="90">
        <f>AVERAGE(N99:N107)</f>
        <v>6.35833333333333</v>
      </c>
    </row>
    <row r="108" ht="21.95" customHeight="1">
      <c r="A108" s="152">
        <v>2016</v>
      </c>
      <c r="B108" s="127">
        <v>23</v>
      </c>
      <c r="C108" s="88">
        <v>218.3</v>
      </c>
      <c r="D108" s="92">
        <v>9.491304347826089</v>
      </c>
      <c r="E108" s="43"/>
      <c r="F108" s="153">
        <v>2016</v>
      </c>
      <c r="G108" s="127">
        <v>9</v>
      </c>
      <c r="H108" s="88">
        <v>74.5</v>
      </c>
      <c r="I108" s="92">
        <v>8.27777777777778</v>
      </c>
      <c r="J108" s="43"/>
      <c r="K108" s="153">
        <v>2016</v>
      </c>
      <c r="L108" s="127">
        <v>1</v>
      </c>
      <c r="M108" s="88">
        <v>6.2</v>
      </c>
      <c r="N108" s="94">
        <v>6.2</v>
      </c>
      <c r="O108" t="s" s="136">
        <v>117</v>
      </c>
      <c r="P108" s="155">
        <f>AVERAGE(B99:B108)</f>
        <v>31.3</v>
      </c>
      <c r="Q108" s="90">
        <f>AVERAGE(D99:D108)</f>
        <v>9.50639353698679</v>
      </c>
      <c r="R108" t="s" s="139">
        <v>117</v>
      </c>
      <c r="S108" s="155">
        <f>AVERAGE(G99:G108)</f>
        <v>12.7</v>
      </c>
      <c r="T108" s="90">
        <f>AVERAGE(I99:I108)</f>
        <v>8.2012858946609</v>
      </c>
      <c r="U108" t="s" s="139">
        <v>117</v>
      </c>
      <c r="V108" s="155">
        <f>AVERAGE(L99:L108)</f>
        <v>1.1</v>
      </c>
      <c r="W108" s="90">
        <f>AVERAGE(N99:N108)</f>
        <v>6.32666666666667</v>
      </c>
    </row>
    <row r="109" ht="21.95" customHeight="1">
      <c r="A109" s="152">
        <v>2017</v>
      </c>
      <c r="B109" s="127">
        <v>16</v>
      </c>
      <c r="C109" s="88">
        <v>165</v>
      </c>
      <c r="D109" s="92">
        <v>10.3125</v>
      </c>
      <c r="E109" s="43"/>
      <c r="F109" s="153">
        <v>2017</v>
      </c>
      <c r="G109" s="127">
        <v>1</v>
      </c>
      <c r="H109" s="88">
        <v>8.5</v>
      </c>
      <c r="I109" s="92">
        <v>8.5</v>
      </c>
      <c r="J109" s="43"/>
      <c r="K109" s="153">
        <v>2017</v>
      </c>
      <c r="L109" s="127">
        <v>0</v>
      </c>
      <c r="M109" s="88">
        <v>0</v>
      </c>
      <c r="N109" s="94"/>
      <c r="O109" t="s" s="136">
        <v>116</v>
      </c>
      <c r="P109" s="155">
        <f>AVERAGE(B99:B109)</f>
        <v>29.9090909090909</v>
      </c>
      <c r="Q109" s="90">
        <f>AVERAGE(D99:D109)</f>
        <v>9.57967594271526</v>
      </c>
      <c r="R109" t="s" s="139">
        <v>116</v>
      </c>
      <c r="S109" s="155">
        <f>AVERAGE(G99:G109)</f>
        <v>11.6363636363636</v>
      </c>
      <c r="T109" s="90">
        <f>AVERAGE(I99:I109)</f>
        <v>8.228441722418999</v>
      </c>
      <c r="U109" t="s" s="139">
        <v>116</v>
      </c>
      <c r="V109" s="155">
        <f>AVERAGE(L99:L109)</f>
        <v>1</v>
      </c>
      <c r="W109" s="90">
        <f>AVERAGE(N99:N109)</f>
        <v>6.32666666666667</v>
      </c>
    </row>
    <row r="110" ht="21.95" customHeight="1">
      <c r="A110" s="152">
        <v>2018</v>
      </c>
      <c r="B110" s="127">
        <v>28</v>
      </c>
      <c r="C110" s="88">
        <v>288.4</v>
      </c>
      <c r="D110" s="92">
        <v>10.3</v>
      </c>
      <c r="E110" s="43"/>
      <c r="F110" s="153">
        <v>2018</v>
      </c>
      <c r="G110" s="127">
        <v>2</v>
      </c>
      <c r="H110" s="88">
        <v>18.5</v>
      </c>
      <c r="I110" s="92">
        <v>9.25</v>
      </c>
      <c r="J110" s="43"/>
      <c r="K110" s="153">
        <v>2018</v>
      </c>
      <c r="L110" s="127">
        <v>0</v>
      </c>
      <c r="M110" s="88">
        <v>0</v>
      </c>
      <c r="N110" s="94"/>
      <c r="O110" t="s" s="136">
        <v>115</v>
      </c>
      <c r="P110" s="155">
        <f>AVERAGE(B99:B110)</f>
        <v>29.75</v>
      </c>
      <c r="Q110" s="90">
        <f>AVERAGE(D99:D110)</f>
        <v>9.63970294748899</v>
      </c>
      <c r="R110" t="s" s="139">
        <v>115</v>
      </c>
      <c r="S110" s="155">
        <f>AVERAGE(G99:G110)</f>
        <v>10.8333333333333</v>
      </c>
      <c r="T110" s="90">
        <f>AVERAGE(I99:I110)</f>
        <v>8.31357157888408</v>
      </c>
      <c r="U110" t="s" s="139">
        <v>115</v>
      </c>
      <c r="V110" s="155">
        <f>AVERAGE(L99:L110)</f>
        <v>0.916666666666667</v>
      </c>
      <c r="W110" s="90">
        <f>AVERAGE(N99:N110)</f>
        <v>6.32666666666667</v>
      </c>
    </row>
    <row r="111" ht="21.95" customHeight="1">
      <c r="A111" s="152">
        <v>2019</v>
      </c>
      <c r="B111" s="127">
        <v>28</v>
      </c>
      <c r="C111" s="88">
        <v>278</v>
      </c>
      <c r="D111" s="92">
        <v>9.928571428571431</v>
      </c>
      <c r="E111" s="43"/>
      <c r="F111" s="153">
        <v>2019</v>
      </c>
      <c r="G111" s="127">
        <v>8</v>
      </c>
      <c r="H111" s="88">
        <v>70.7</v>
      </c>
      <c r="I111" s="92">
        <v>8.8375</v>
      </c>
      <c r="J111" s="43"/>
      <c r="K111" s="153">
        <v>2019</v>
      </c>
      <c r="L111" s="127">
        <v>0</v>
      </c>
      <c r="M111" s="88">
        <v>0</v>
      </c>
      <c r="N111" s="94"/>
      <c r="O111" t="s" s="136">
        <v>114</v>
      </c>
      <c r="P111" s="155">
        <f>AVERAGE(B99:B111)</f>
        <v>29.6153846153846</v>
      </c>
      <c r="Q111" s="90">
        <f>AVERAGE(D99:D111)</f>
        <v>9.66192359987995</v>
      </c>
      <c r="R111" t="s" s="139">
        <v>114</v>
      </c>
      <c r="S111" s="155">
        <f>AVERAGE(G99:G111)</f>
        <v>10.6153846153846</v>
      </c>
      <c r="T111" s="90">
        <f>AVERAGE(I99:I111)</f>
        <v>8.353873765123771</v>
      </c>
      <c r="U111" t="s" s="139">
        <v>114</v>
      </c>
      <c r="V111" s="155">
        <f>AVERAGE(L99:L111)</f>
        <v>0.846153846153846</v>
      </c>
      <c r="W111" s="90">
        <f>AVERAGE(N99:N111)</f>
        <v>6.32666666666667</v>
      </c>
    </row>
    <row r="112" ht="21.95" customHeight="1">
      <c r="A112" s="152">
        <v>2020</v>
      </c>
      <c r="B112" s="127">
        <v>19</v>
      </c>
      <c r="C112" s="88">
        <v>184.4</v>
      </c>
      <c r="D112" s="92">
        <v>9.705263157894739</v>
      </c>
      <c r="E112" s="43"/>
      <c r="F112" s="153">
        <v>2020</v>
      </c>
      <c r="G112" s="127">
        <v>6</v>
      </c>
      <c r="H112" s="88">
        <v>49.8</v>
      </c>
      <c r="I112" s="92">
        <v>8.300000000000001</v>
      </c>
      <c r="J112" s="43"/>
      <c r="K112" s="153">
        <v>2020</v>
      </c>
      <c r="L112" s="127">
        <v>1</v>
      </c>
      <c r="M112" s="88">
        <v>6.7</v>
      </c>
      <c r="N112" s="94">
        <v>6.7</v>
      </c>
      <c r="O112" t="s" s="136">
        <v>113</v>
      </c>
      <c r="P112" s="155">
        <f>AVERAGE(B99:B112)</f>
        <v>28.8571428571429</v>
      </c>
      <c r="Q112" s="90">
        <f>AVERAGE(D99:D112)</f>
        <v>9.66501928259529</v>
      </c>
      <c r="R112" t="s" s="139">
        <v>113</v>
      </c>
      <c r="S112" s="155">
        <f>AVERAGE(G99:G112)</f>
        <v>10.2857142857143</v>
      </c>
      <c r="T112" s="90">
        <f>AVERAGE(I99:I112)</f>
        <v>8.350025639043499</v>
      </c>
      <c r="U112" t="s" s="139">
        <v>113</v>
      </c>
      <c r="V112" s="155">
        <f>AVERAGE(L99:L112)</f>
        <v>0.857142857142857</v>
      </c>
      <c r="W112" s="90">
        <f>AVERAGE(N99:N112)</f>
        <v>6.38888888888889</v>
      </c>
    </row>
    <row r="113" ht="21.95" customHeight="1">
      <c r="A113" s="152">
        <v>2021</v>
      </c>
      <c r="B113" s="127">
        <v>14</v>
      </c>
      <c r="C113" s="88">
        <v>131.3</v>
      </c>
      <c r="D113" s="92">
        <v>9.37857142857143</v>
      </c>
      <c r="E113" s="43"/>
      <c r="F113" s="153">
        <v>2021</v>
      </c>
      <c r="G113" s="127">
        <v>7</v>
      </c>
      <c r="H113" s="88">
        <v>58.9</v>
      </c>
      <c r="I113" s="92">
        <v>8.414285714285709</v>
      </c>
      <c r="J113" s="43"/>
      <c r="K113" s="153">
        <v>2021</v>
      </c>
      <c r="L113" s="127">
        <v>0</v>
      </c>
      <c r="M113" s="88">
        <v>0</v>
      </c>
      <c r="N113" s="94"/>
      <c r="O113" t="s" s="136">
        <v>112</v>
      </c>
      <c r="P113" s="155">
        <f>AVERAGE(B99:B113)</f>
        <v>27.8666666666667</v>
      </c>
      <c r="Q113" s="90">
        <f>AVERAGE(D99:D113)</f>
        <v>9.6459227589937</v>
      </c>
      <c r="R113" t="s" s="139">
        <v>112</v>
      </c>
      <c r="S113" s="155">
        <f>AVERAGE(G99:G113)</f>
        <v>10.0666666666667</v>
      </c>
      <c r="T113" s="90">
        <f>AVERAGE(I99:I113)</f>
        <v>8.35430964405964</v>
      </c>
      <c r="U113" t="s" s="139">
        <v>112</v>
      </c>
      <c r="V113" s="155">
        <f>AVERAGE(L99:L113)</f>
        <v>0.8</v>
      </c>
      <c r="W113" s="90">
        <f>AVERAGE(N99:N113)</f>
        <v>6.38888888888889</v>
      </c>
    </row>
    <row r="114" ht="21.95" customHeight="1">
      <c r="A114" s="152">
        <v>2022</v>
      </c>
      <c r="B114" s="127">
        <v>29</v>
      </c>
      <c r="C114" s="88">
        <v>268.6</v>
      </c>
      <c r="D114" s="92">
        <v>9.262068965517241</v>
      </c>
      <c r="E114" s="43"/>
      <c r="F114" s="153">
        <v>2022</v>
      </c>
      <c r="G114" s="127">
        <v>15</v>
      </c>
      <c r="H114" s="88">
        <v>128.5</v>
      </c>
      <c r="I114" s="92">
        <v>8.56666666666667</v>
      </c>
      <c r="J114" s="43"/>
      <c r="K114" s="153">
        <v>2022</v>
      </c>
      <c r="L114" s="127">
        <v>0</v>
      </c>
      <c r="M114" s="88">
        <v>0</v>
      </c>
      <c r="N114" s="94"/>
      <c r="O114" t="s" s="136">
        <v>111</v>
      </c>
      <c r="P114" s="155">
        <f>AVERAGE(B99:B114)</f>
        <v>27.9375</v>
      </c>
      <c r="Q114" s="90">
        <f>AVERAGE(D99:D114)</f>
        <v>9.621931896901421</v>
      </c>
      <c r="R114" t="s" s="139">
        <v>111</v>
      </c>
      <c r="S114" s="155">
        <f>AVERAGE(G99:G114)</f>
        <v>10.375</v>
      </c>
      <c r="T114" s="90">
        <f>AVERAGE(I99:I114)</f>
        <v>8.367581957972581</v>
      </c>
      <c r="U114" t="s" s="139">
        <v>111</v>
      </c>
      <c r="V114" s="155">
        <f>AVERAGE(L99:L114)</f>
        <v>0.75</v>
      </c>
      <c r="W114" s="90">
        <f>AVERAGE(N99:N114)</f>
        <v>6.38888888888889</v>
      </c>
    </row>
    <row r="115" ht="21.95" customHeight="1">
      <c r="A115" s="91"/>
      <c r="B115" s="125"/>
      <c r="C115" s="88"/>
      <c r="D115" s="92"/>
      <c r="E115" s="43"/>
      <c r="F115" s="93"/>
      <c r="G115" s="125"/>
      <c r="H115" s="88"/>
      <c r="I115" s="92"/>
      <c r="J115" s="43"/>
      <c r="K115" s="93"/>
      <c r="L115" s="125"/>
      <c r="M115" s="88"/>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89"/>
      <c r="C134" s="88"/>
      <c r="D134" s="97"/>
      <c r="E134" s="43"/>
      <c r="F134" s="93"/>
      <c r="G134" s="89"/>
      <c r="H134" s="88"/>
      <c r="I134" s="97"/>
      <c r="J134" s="43"/>
      <c r="K134" s="93"/>
      <c r="L134" s="89"/>
      <c r="M134" s="88"/>
      <c r="N134" s="98"/>
      <c r="O134" s="87"/>
      <c r="P134" s="88"/>
      <c r="Q134" s="88"/>
      <c r="R134" s="89"/>
      <c r="S134" s="88"/>
      <c r="T134" s="88"/>
      <c r="U134" s="89"/>
      <c r="V134" s="88"/>
      <c r="W134" s="90"/>
    </row>
    <row r="135" ht="21.95" customHeight="1">
      <c r="A135" t="s" s="99">
        <v>97</v>
      </c>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100">
        <v>98</v>
      </c>
      <c r="B136" s="89"/>
      <c r="C136" s="89"/>
      <c r="D136" s="97"/>
      <c r="E136" s="43"/>
      <c r="F136" t="s" s="101">
        <v>98</v>
      </c>
      <c r="G136" s="89"/>
      <c r="H136" s="89"/>
      <c r="I136" s="97"/>
      <c r="J136" s="43"/>
      <c r="K136" t="s" s="101">
        <v>98</v>
      </c>
      <c r="L136" s="89"/>
      <c r="M136" s="89"/>
      <c r="N136" s="94"/>
      <c r="O136" s="87"/>
      <c r="P136" s="88"/>
      <c r="Q136" s="88"/>
      <c r="R136" s="89"/>
      <c r="S136" s="88"/>
      <c r="T136" s="88"/>
      <c r="U136" s="89"/>
      <c r="V136" s="88"/>
      <c r="W136" s="90"/>
    </row>
    <row r="137" ht="21.95" customHeight="1">
      <c r="A137" t="s" s="102">
        <v>99</v>
      </c>
      <c r="B137" s="88">
        <f>AVERAGE(B92:B97)</f>
        <v>26.5</v>
      </c>
      <c r="C137" s="88">
        <f>AVERAGE(C92:C97)</f>
        <v>250.55</v>
      </c>
      <c r="D137" s="92">
        <f>AVERAGE(D92:D97)</f>
        <v>9.43673302006636</v>
      </c>
      <c r="E137" s="43"/>
      <c r="F137" t="s" s="103">
        <v>99</v>
      </c>
      <c r="G137" s="88">
        <f>AVERAGE(G92:G97)</f>
        <v>11.5</v>
      </c>
      <c r="H137" s="88">
        <f>AVERAGE(H92:H97)</f>
        <v>94.40000000000001</v>
      </c>
      <c r="I137" s="92">
        <f>AVERAGE(I92:I97)</f>
        <v>8.272907647907649</v>
      </c>
      <c r="J137" s="43"/>
      <c r="K137" t="s" s="103">
        <v>99</v>
      </c>
      <c r="L137" s="88">
        <f>AVERAGE(L92:L97)</f>
        <v>1</v>
      </c>
      <c r="M137" s="88">
        <f>AVERAGE(M92:M97)</f>
        <v>6.45</v>
      </c>
      <c r="N137" s="94">
        <f>AVERAGE(N92:N97)</f>
        <v>6.3875</v>
      </c>
      <c r="O137" s="87"/>
      <c r="P137" s="88"/>
      <c r="Q137" s="88"/>
      <c r="R137" s="89"/>
      <c r="S137" s="88"/>
      <c r="T137" s="88"/>
      <c r="U137" s="89"/>
      <c r="V137" s="88"/>
      <c r="W137" s="90"/>
    </row>
    <row r="138" ht="21.95" customHeight="1">
      <c r="A138" t="s" s="102">
        <v>100</v>
      </c>
      <c r="B138" s="88">
        <f>AVERAGE(B99:B104)</f>
        <v>35.8333333333333</v>
      </c>
      <c r="C138" s="88">
        <f>AVERAGE(C99:C104)</f>
        <v>336.566666666667</v>
      </c>
      <c r="D138" s="92">
        <f>AVERAGE(D99:D104)</f>
        <v>9.458174546366569</v>
      </c>
      <c r="E138" s="43"/>
      <c r="F138" t="s" s="103">
        <v>100</v>
      </c>
      <c r="G138" s="88">
        <f>AVERAGE(G99:G104)</f>
        <v>15.1666666666667</v>
      </c>
      <c r="H138" s="88">
        <f>AVERAGE(H99:H104)</f>
        <v>125.216666666667</v>
      </c>
      <c r="I138" s="92">
        <f>AVERAGE(I99:I104)</f>
        <v>8.34897186147186</v>
      </c>
      <c r="J138" s="43"/>
      <c r="K138" t="s" s="103">
        <v>100</v>
      </c>
      <c r="L138" s="88">
        <f>AVERAGE(L99:L104)</f>
        <v>1.16666666666667</v>
      </c>
      <c r="M138" s="88">
        <f>AVERAGE(M99:M104)</f>
        <v>7.18333333333333</v>
      </c>
      <c r="N138" s="94">
        <f>AVERAGE(N99:N104)</f>
        <v>6.27777777777778</v>
      </c>
      <c r="O138" s="87"/>
      <c r="P138" s="88"/>
      <c r="Q138" s="88"/>
      <c r="R138" s="89"/>
      <c r="S138" s="88"/>
      <c r="T138" s="88"/>
      <c r="U138" s="89"/>
      <c r="V138" s="88"/>
      <c r="W138" s="90"/>
    </row>
    <row r="139" ht="21.95" customHeight="1">
      <c r="A139" s="104"/>
      <c r="B139" s="89"/>
      <c r="C139" s="89"/>
      <c r="D139" s="97"/>
      <c r="E139" s="43"/>
      <c r="F139" s="105"/>
      <c r="G139" s="89"/>
      <c r="H139" s="89"/>
      <c r="I139" s="97"/>
      <c r="J139" s="43"/>
      <c r="K139" s="105"/>
      <c r="L139" s="89"/>
      <c r="M139" s="89"/>
      <c r="N139" s="98"/>
      <c r="O139" s="87"/>
      <c r="P139" s="88"/>
      <c r="Q139" s="88"/>
      <c r="R139" s="89"/>
      <c r="S139" s="88"/>
      <c r="T139" s="88"/>
      <c r="U139" s="89"/>
      <c r="V139" s="88"/>
      <c r="W139" s="90"/>
    </row>
    <row r="140" ht="21.95" customHeight="1">
      <c r="A140" s="106"/>
      <c r="B140" s="107"/>
      <c r="C140" t="s" s="108">
        <v>101</v>
      </c>
      <c r="D140" s="92"/>
      <c r="E140" s="43"/>
      <c r="F140" s="109"/>
      <c r="G140" s="107"/>
      <c r="H140" t="s" s="108">
        <v>101</v>
      </c>
      <c r="I140" s="92"/>
      <c r="J140" s="43"/>
      <c r="K140" s="109"/>
      <c r="L140" s="107"/>
      <c r="M140" t="s" s="108">
        <v>101</v>
      </c>
      <c r="N140" s="234"/>
      <c r="O140" s="87"/>
      <c r="P140" s="88"/>
      <c r="Q140" s="88"/>
      <c r="R140" s="89"/>
      <c r="S140" s="88"/>
      <c r="T140" s="88"/>
      <c r="U140" s="89"/>
      <c r="V140" s="88"/>
      <c r="W140" s="90"/>
    </row>
    <row r="141" ht="21.95" customHeight="1">
      <c r="A141" s="106"/>
      <c r="B141" s="110"/>
      <c r="C141" t="s" s="108">
        <v>102</v>
      </c>
      <c r="D141" s="92"/>
      <c r="E141" s="43"/>
      <c r="F141" s="109"/>
      <c r="G141" s="110"/>
      <c r="H141" t="s" s="108">
        <v>102</v>
      </c>
      <c r="I141" s="92"/>
      <c r="J141" s="43"/>
      <c r="K141" s="109"/>
      <c r="L141" s="110"/>
      <c r="M141" t="s" s="108">
        <v>102</v>
      </c>
      <c r="N141" s="234"/>
      <c r="O141" s="87"/>
      <c r="P141" s="88"/>
      <c r="Q141" s="88"/>
      <c r="R141" s="89"/>
      <c r="S141" s="88"/>
      <c r="T141" s="88"/>
      <c r="U141" s="89"/>
      <c r="V141" s="88"/>
      <c r="W141" s="90"/>
    </row>
    <row r="142" ht="22.75" customHeight="1">
      <c r="A142" s="111"/>
      <c r="B142" s="112"/>
      <c r="C142" t="s" s="113">
        <v>103</v>
      </c>
      <c r="D142" s="114"/>
      <c r="E142" s="115"/>
      <c r="F142" s="116"/>
      <c r="G142" s="112"/>
      <c r="H142" t="s" s="113">
        <v>103</v>
      </c>
      <c r="I142" s="114"/>
      <c r="J142" s="115"/>
      <c r="K142" s="116"/>
      <c r="L142" s="112"/>
      <c r="M142" t="s" s="113">
        <v>103</v>
      </c>
      <c r="N142" s="210"/>
      <c r="O142" s="118"/>
      <c r="P142" s="119"/>
      <c r="Q142" s="119"/>
      <c r="R142" s="120"/>
      <c r="S142" s="119"/>
      <c r="T142" s="119"/>
      <c r="U142" s="120"/>
      <c r="V142" s="119"/>
      <c r="W142"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0:N140"/>
    <mergeCell ref="M141:N14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2.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330" customWidth="1"/>
    <col min="2" max="4" width="12.1719" style="330" customWidth="1"/>
    <col min="5" max="5" width="1.35156" style="330" customWidth="1"/>
    <col min="6" max="6" width="10" style="330" customWidth="1"/>
    <col min="7" max="9" width="12.1719" style="330" customWidth="1"/>
    <col min="10" max="10" width="1.35156" style="330" customWidth="1"/>
    <col min="11" max="11" width="10" style="330" customWidth="1"/>
    <col min="12" max="14" width="12.1719" style="330" customWidth="1"/>
    <col min="15" max="15" width="10.8516" style="330" customWidth="1"/>
    <col min="16" max="17" width="6.5" style="330" customWidth="1"/>
    <col min="18" max="18" width="10.8516" style="330" customWidth="1"/>
    <col min="19" max="20" width="6.5" style="330" customWidth="1"/>
    <col min="21" max="21" width="10.8516" style="330" customWidth="1"/>
    <col min="22" max="23" width="6.5" style="330" customWidth="1"/>
    <col min="24" max="16384" width="16.3516" style="330" customWidth="1"/>
  </cols>
  <sheetData>
    <row r="1" ht="64.15" customHeight="1">
      <c r="A1" t="s" s="167">
        <v>386</v>
      </c>
      <c r="B1" t="s" s="30">
        <v>41</v>
      </c>
      <c r="C1" t="s" s="30">
        <v>42</v>
      </c>
      <c r="D1" t="s" s="31">
        <v>43</v>
      </c>
      <c r="E1" s="32"/>
      <c r="F1" t="s" s="33">
        <v>458</v>
      </c>
      <c r="G1" t="s" s="30">
        <v>45</v>
      </c>
      <c r="H1" t="s" s="30">
        <v>46</v>
      </c>
      <c r="I1" t="s" s="31">
        <v>47</v>
      </c>
      <c r="J1" s="32"/>
      <c r="K1" t="s" s="33">
        <v>459</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1957</v>
      </c>
      <c r="B3" s="146">
        <v>48</v>
      </c>
      <c r="C3" s="83">
        <v>147.5</v>
      </c>
      <c r="D3" s="84">
        <v>3.07291666666667</v>
      </c>
      <c r="E3" s="43"/>
      <c r="F3" s="147">
        <v>1957</v>
      </c>
      <c r="G3" s="146">
        <v>29</v>
      </c>
      <c r="H3" s="83">
        <v>58.9</v>
      </c>
      <c r="I3" s="84">
        <v>2.03103448275862</v>
      </c>
      <c r="J3" s="43"/>
      <c r="K3" s="147">
        <v>1957</v>
      </c>
      <c r="L3" s="146">
        <v>9</v>
      </c>
      <c r="M3" s="83">
        <v>7.3</v>
      </c>
      <c r="N3" s="86">
        <v>0.811111111111111</v>
      </c>
      <c r="O3" s="154"/>
      <c r="P3" s="155"/>
      <c r="Q3" s="90"/>
      <c r="R3" s="156"/>
      <c r="S3" s="155"/>
      <c r="T3" s="90"/>
      <c r="U3" s="156"/>
      <c r="V3" s="155"/>
      <c r="W3" s="90"/>
    </row>
    <row r="4" ht="21.95" customHeight="1">
      <c r="A4" s="152">
        <v>1958</v>
      </c>
      <c r="B4" s="127">
        <v>39</v>
      </c>
      <c r="C4" s="88">
        <v>129.2</v>
      </c>
      <c r="D4" s="92">
        <v>3.31282051282051</v>
      </c>
      <c r="E4" s="43"/>
      <c r="F4" s="153">
        <v>1958</v>
      </c>
      <c r="G4" s="127">
        <v>18</v>
      </c>
      <c r="H4" s="88">
        <v>34</v>
      </c>
      <c r="I4" s="92">
        <v>1.88888888888889</v>
      </c>
      <c r="J4" s="43"/>
      <c r="K4" s="153">
        <v>1958</v>
      </c>
      <c r="L4" s="127">
        <v>4</v>
      </c>
      <c r="M4" s="88">
        <v>0.6</v>
      </c>
      <c r="N4" s="94">
        <v>0.15</v>
      </c>
      <c r="O4" s="154"/>
      <c r="P4" s="155"/>
      <c r="Q4" s="90"/>
      <c r="R4" s="156"/>
      <c r="S4" s="155"/>
      <c r="T4" s="90"/>
      <c r="U4" s="156"/>
      <c r="V4" s="155"/>
      <c r="W4" s="90"/>
    </row>
    <row r="5" ht="21.95" customHeight="1">
      <c r="A5" s="152">
        <v>1959</v>
      </c>
      <c r="B5" s="127">
        <v>33</v>
      </c>
      <c r="C5" s="88">
        <v>113.5</v>
      </c>
      <c r="D5" s="92">
        <v>3.43939393939394</v>
      </c>
      <c r="E5" s="43"/>
      <c r="F5" s="153">
        <v>1959</v>
      </c>
      <c r="G5" s="127">
        <v>12</v>
      </c>
      <c r="H5" s="88">
        <v>18.9</v>
      </c>
      <c r="I5" s="92">
        <v>1.575</v>
      </c>
      <c r="J5" s="43"/>
      <c r="K5" s="153">
        <v>1959</v>
      </c>
      <c r="L5" s="127">
        <v>3</v>
      </c>
      <c r="M5" s="88">
        <v>-2.2</v>
      </c>
      <c r="N5" s="94">
        <v>-0.7333333333333329</v>
      </c>
      <c r="O5" s="154"/>
      <c r="P5" s="155"/>
      <c r="Q5" s="90"/>
      <c r="R5" s="156"/>
      <c r="S5" s="155"/>
      <c r="T5" s="90"/>
      <c r="U5" s="156"/>
      <c r="V5" s="155"/>
      <c r="W5" s="90"/>
    </row>
    <row r="6" ht="21.95" customHeight="1">
      <c r="A6" s="152">
        <v>1960</v>
      </c>
      <c r="B6" s="127">
        <v>68</v>
      </c>
      <c r="C6" s="88">
        <v>227.3</v>
      </c>
      <c r="D6" s="92">
        <v>3.34264705882353</v>
      </c>
      <c r="E6" s="43"/>
      <c r="F6" s="153">
        <v>1960</v>
      </c>
      <c r="G6" s="127">
        <v>31</v>
      </c>
      <c r="H6" s="88">
        <v>57.4</v>
      </c>
      <c r="I6" s="92">
        <v>1.85161290322581</v>
      </c>
      <c r="J6" s="43"/>
      <c r="K6" s="153">
        <v>1960</v>
      </c>
      <c r="L6" s="127">
        <v>11</v>
      </c>
      <c r="M6" s="88">
        <v>5.2</v>
      </c>
      <c r="N6" s="94">
        <v>0.472727272727273</v>
      </c>
      <c r="O6" s="154"/>
      <c r="P6" s="155"/>
      <c r="Q6" s="90"/>
      <c r="R6" s="156"/>
      <c r="S6" s="155"/>
      <c r="T6" s="90"/>
      <c r="U6" s="156"/>
      <c r="V6" s="155"/>
      <c r="W6" s="90"/>
    </row>
    <row r="7" ht="21.95" customHeight="1">
      <c r="A7" s="152">
        <v>1961</v>
      </c>
      <c r="B7" s="127">
        <v>50</v>
      </c>
      <c r="C7" s="88">
        <v>146.7</v>
      </c>
      <c r="D7" s="92">
        <v>2.934</v>
      </c>
      <c r="E7" s="43"/>
      <c r="F7" s="153">
        <v>1961</v>
      </c>
      <c r="G7" s="127">
        <v>32</v>
      </c>
      <c r="H7" s="88">
        <v>65.59999999999999</v>
      </c>
      <c r="I7" s="92">
        <v>2.05</v>
      </c>
      <c r="J7" s="43"/>
      <c r="K7" s="153">
        <v>1961</v>
      </c>
      <c r="L7" s="127">
        <v>9</v>
      </c>
      <c r="M7" s="88">
        <v>6.2</v>
      </c>
      <c r="N7" s="94">
        <v>0.688888888888889</v>
      </c>
      <c r="O7" s="154"/>
      <c r="P7" s="155"/>
      <c r="Q7" s="90"/>
      <c r="R7" s="156"/>
      <c r="S7" s="155"/>
      <c r="T7" s="90"/>
      <c r="U7" s="156"/>
      <c r="V7" s="155"/>
      <c r="W7" s="90"/>
    </row>
    <row r="8" ht="21.95" customHeight="1">
      <c r="A8" s="152">
        <v>1962</v>
      </c>
      <c r="B8" s="127">
        <v>33</v>
      </c>
      <c r="C8" s="88">
        <v>120</v>
      </c>
      <c r="D8" s="92">
        <v>3.63636363636364</v>
      </c>
      <c r="E8" s="43"/>
      <c r="F8" s="153">
        <v>1962</v>
      </c>
      <c r="G8" s="127">
        <v>16</v>
      </c>
      <c r="H8" s="88">
        <v>47.4</v>
      </c>
      <c r="I8" s="92">
        <v>2.9625</v>
      </c>
      <c r="J8" s="43"/>
      <c r="K8" s="153">
        <v>1962</v>
      </c>
      <c r="L8" s="127">
        <v>0</v>
      </c>
      <c r="M8" s="88">
        <v>0</v>
      </c>
      <c r="N8" s="94"/>
      <c r="O8" s="154"/>
      <c r="P8" s="155"/>
      <c r="Q8" s="90"/>
      <c r="R8" s="156"/>
      <c r="S8" s="155"/>
      <c r="T8" s="90"/>
      <c r="U8" s="156"/>
      <c r="V8" s="155"/>
      <c r="W8" s="90"/>
    </row>
    <row r="9" ht="21.95" customHeight="1">
      <c r="A9" s="152">
        <v>1963</v>
      </c>
      <c r="B9" s="127">
        <v>42</v>
      </c>
      <c r="C9" s="88">
        <v>123.6</v>
      </c>
      <c r="D9" s="92">
        <v>2.94285714285714</v>
      </c>
      <c r="E9" s="43"/>
      <c r="F9" s="153">
        <v>1963</v>
      </c>
      <c r="G9" s="127">
        <v>25</v>
      </c>
      <c r="H9" s="88">
        <v>48.8</v>
      </c>
      <c r="I9" s="92">
        <v>1.952</v>
      </c>
      <c r="J9" s="43"/>
      <c r="K9" s="153">
        <v>1963</v>
      </c>
      <c r="L9" s="127">
        <v>8</v>
      </c>
      <c r="M9" s="88">
        <v>5.6</v>
      </c>
      <c r="N9" s="94">
        <v>0.7</v>
      </c>
      <c r="O9" s="154"/>
      <c r="P9" s="155"/>
      <c r="Q9" s="90"/>
      <c r="R9" s="156"/>
      <c r="S9" s="155"/>
      <c r="T9" s="90"/>
      <c r="U9" s="156"/>
      <c r="V9" s="155"/>
      <c r="W9" s="90"/>
    </row>
    <row r="10" ht="21.95" customHeight="1">
      <c r="A10" s="152">
        <v>1964</v>
      </c>
      <c r="B10" s="127">
        <v>57</v>
      </c>
      <c r="C10" s="88">
        <v>175.5</v>
      </c>
      <c r="D10" s="92">
        <v>3.07894736842105</v>
      </c>
      <c r="E10" s="43"/>
      <c r="F10" s="153">
        <v>1964</v>
      </c>
      <c r="G10" s="127">
        <v>36</v>
      </c>
      <c r="H10" s="88">
        <v>81.5</v>
      </c>
      <c r="I10" s="92">
        <v>2.26388888888889</v>
      </c>
      <c r="J10" s="43"/>
      <c r="K10" s="153">
        <v>1964</v>
      </c>
      <c r="L10" s="127">
        <v>7</v>
      </c>
      <c r="M10" s="88">
        <v>0.5</v>
      </c>
      <c r="N10" s="94">
        <v>0.0714285714285714</v>
      </c>
      <c r="O10" s="154"/>
      <c r="P10" s="155"/>
      <c r="Q10" s="90"/>
      <c r="R10" s="156"/>
      <c r="S10" s="155"/>
      <c r="T10" s="90"/>
      <c r="U10" s="156"/>
      <c r="V10" s="155"/>
      <c r="W10" s="90"/>
    </row>
    <row r="11" ht="21.95" customHeight="1">
      <c r="A11" s="152">
        <v>1965</v>
      </c>
      <c r="B11" s="127">
        <v>44</v>
      </c>
      <c r="C11" s="88">
        <v>143</v>
      </c>
      <c r="D11" s="92">
        <v>3.25</v>
      </c>
      <c r="E11" s="43"/>
      <c r="F11" s="153">
        <v>1965</v>
      </c>
      <c r="G11" s="127">
        <v>23</v>
      </c>
      <c r="H11" s="88">
        <v>51</v>
      </c>
      <c r="I11" s="92">
        <v>2.21739130434783</v>
      </c>
      <c r="J11" s="43"/>
      <c r="K11" s="153">
        <v>1965</v>
      </c>
      <c r="L11" s="127">
        <v>5</v>
      </c>
      <c r="M11" s="88">
        <v>2.8</v>
      </c>
      <c r="N11" s="94">
        <v>0.5600000000000001</v>
      </c>
      <c r="O11" s="154"/>
      <c r="P11" s="155"/>
      <c r="Q11" s="90"/>
      <c r="R11" s="156"/>
      <c r="S11" s="155"/>
      <c r="T11" s="90"/>
      <c r="U11" s="156"/>
      <c r="V11" s="155"/>
      <c r="W11" s="90"/>
    </row>
    <row r="12" ht="21.95" customHeight="1">
      <c r="A12" s="152">
        <v>1966</v>
      </c>
      <c r="B12" s="127">
        <v>34</v>
      </c>
      <c r="C12" s="88">
        <v>114.2</v>
      </c>
      <c r="D12" s="92">
        <v>3.35882352941176</v>
      </c>
      <c r="E12" s="43"/>
      <c r="F12" s="153">
        <v>1966</v>
      </c>
      <c r="G12" s="127">
        <v>17</v>
      </c>
      <c r="H12" s="88">
        <v>38.3</v>
      </c>
      <c r="I12" s="92">
        <v>2.25294117647059</v>
      </c>
      <c r="J12" s="43"/>
      <c r="K12" s="153">
        <v>1966</v>
      </c>
      <c r="L12" s="127">
        <v>3</v>
      </c>
      <c r="M12" s="88">
        <v>1.3</v>
      </c>
      <c r="N12" s="94">
        <v>0.433333333333333</v>
      </c>
      <c r="O12" s="154"/>
      <c r="P12" s="155"/>
      <c r="Q12" s="90"/>
      <c r="R12" s="156"/>
      <c r="S12" s="155"/>
      <c r="T12" s="90"/>
      <c r="U12" s="156"/>
      <c r="V12" s="155"/>
      <c r="W12" s="90"/>
    </row>
    <row r="13" ht="21.95" customHeight="1">
      <c r="A13" s="152">
        <v>1967</v>
      </c>
      <c r="B13" s="127">
        <v>45</v>
      </c>
      <c r="C13" s="88">
        <v>146.8</v>
      </c>
      <c r="D13" s="92">
        <v>3.26222222222222</v>
      </c>
      <c r="E13" s="43"/>
      <c r="F13" s="153">
        <v>1967</v>
      </c>
      <c r="G13" s="127">
        <v>26</v>
      </c>
      <c r="H13" s="88">
        <v>61.1</v>
      </c>
      <c r="I13" s="92">
        <v>2.35</v>
      </c>
      <c r="J13" s="43"/>
      <c r="K13" s="153">
        <v>1967</v>
      </c>
      <c r="L13" s="127">
        <v>4</v>
      </c>
      <c r="M13" s="88">
        <v>3.1</v>
      </c>
      <c r="N13" s="94">
        <v>0.775</v>
      </c>
      <c r="O13" s="154"/>
      <c r="P13" s="155"/>
      <c r="Q13" s="90"/>
      <c r="R13" s="156"/>
      <c r="S13" s="155"/>
      <c r="T13" s="90"/>
      <c r="U13" s="156"/>
      <c r="V13" s="155"/>
      <c r="W13" s="90"/>
    </row>
    <row r="14" ht="21.95" customHeight="1">
      <c r="A14" s="152">
        <v>1968</v>
      </c>
      <c r="B14" s="127">
        <v>34</v>
      </c>
      <c r="C14" s="88">
        <v>97.3</v>
      </c>
      <c r="D14" s="92">
        <v>2.86176470588235</v>
      </c>
      <c r="E14" s="43"/>
      <c r="F14" s="153">
        <v>1968</v>
      </c>
      <c r="G14" s="127">
        <v>22</v>
      </c>
      <c r="H14" s="88">
        <v>44.5</v>
      </c>
      <c r="I14" s="92">
        <v>2.02272727272727</v>
      </c>
      <c r="J14" s="43"/>
      <c r="K14" s="153">
        <v>1968</v>
      </c>
      <c r="L14" s="127">
        <v>7</v>
      </c>
      <c r="M14" s="88">
        <v>0.5</v>
      </c>
      <c r="N14" s="94">
        <v>0.0714285714285714</v>
      </c>
      <c r="O14" s="154"/>
      <c r="P14" s="155"/>
      <c r="Q14" s="90"/>
      <c r="R14" s="156"/>
      <c r="S14" s="155"/>
      <c r="T14" s="90"/>
      <c r="U14" s="156"/>
      <c r="V14" s="155"/>
      <c r="W14" s="90"/>
    </row>
    <row r="15" ht="21.95" customHeight="1">
      <c r="A15" s="152">
        <v>1969</v>
      </c>
      <c r="B15" s="127">
        <v>35</v>
      </c>
      <c r="C15" s="88">
        <v>135</v>
      </c>
      <c r="D15" s="92">
        <v>3.85714285714286</v>
      </c>
      <c r="E15" s="43"/>
      <c r="F15" s="153">
        <v>1969</v>
      </c>
      <c r="G15" s="127">
        <v>14</v>
      </c>
      <c r="H15" s="88">
        <v>39.2</v>
      </c>
      <c r="I15" s="92">
        <v>2.8</v>
      </c>
      <c r="J15" s="43"/>
      <c r="K15" s="153">
        <v>1969</v>
      </c>
      <c r="L15" s="127">
        <v>0</v>
      </c>
      <c r="M15" s="88">
        <v>0</v>
      </c>
      <c r="N15" s="94"/>
      <c r="O15" s="154"/>
      <c r="P15" s="155"/>
      <c r="Q15" s="90"/>
      <c r="R15" s="156"/>
      <c r="S15" s="155"/>
      <c r="T15" s="90"/>
      <c r="U15" s="156"/>
      <c r="V15" s="155"/>
      <c r="W15" s="90"/>
    </row>
    <row r="16" ht="21.95" customHeight="1">
      <c r="A16" s="152">
        <v>1970</v>
      </c>
      <c r="B16" s="127">
        <v>21</v>
      </c>
      <c r="C16" s="88">
        <v>65.40000000000001</v>
      </c>
      <c r="D16" s="92">
        <v>3.11428571428571</v>
      </c>
      <c r="E16" s="43"/>
      <c r="F16" s="153">
        <v>1970</v>
      </c>
      <c r="G16" s="127">
        <v>14</v>
      </c>
      <c r="H16" s="88">
        <v>31.7</v>
      </c>
      <c r="I16" s="92">
        <v>2.26428571428571</v>
      </c>
      <c r="J16" s="43"/>
      <c r="K16" s="153">
        <v>1970</v>
      </c>
      <c r="L16" s="127">
        <v>3</v>
      </c>
      <c r="M16" s="88">
        <v>2.6</v>
      </c>
      <c r="N16" s="94">
        <v>0.866666666666667</v>
      </c>
      <c r="O16" s="154"/>
      <c r="P16" s="155"/>
      <c r="Q16" s="90"/>
      <c r="R16" s="156"/>
      <c r="S16" s="155"/>
      <c r="T16" s="90"/>
      <c r="U16" s="156"/>
      <c r="V16" s="155"/>
      <c r="W16" s="90"/>
    </row>
    <row r="17" ht="21.95" customHeight="1">
      <c r="A17" s="152">
        <v>1971</v>
      </c>
      <c r="B17" s="127">
        <v>42</v>
      </c>
      <c r="C17" s="88">
        <v>132.1</v>
      </c>
      <c r="D17" s="92">
        <v>3.1452380952381</v>
      </c>
      <c r="E17" s="43"/>
      <c r="F17" s="153">
        <v>1971</v>
      </c>
      <c r="G17" s="127">
        <v>24</v>
      </c>
      <c r="H17" s="88">
        <v>53.2</v>
      </c>
      <c r="I17" s="92">
        <v>2.21666666666667</v>
      </c>
      <c r="J17" s="43"/>
      <c r="K17" s="153">
        <v>1971</v>
      </c>
      <c r="L17" s="127">
        <v>4</v>
      </c>
      <c r="M17" s="88">
        <v>0.3</v>
      </c>
      <c r="N17" s="94">
        <v>0.075</v>
      </c>
      <c r="O17" s="154"/>
      <c r="P17" s="155"/>
      <c r="Q17" s="90"/>
      <c r="R17" s="156"/>
      <c r="S17" s="155"/>
      <c r="T17" s="90"/>
      <c r="U17" s="156"/>
      <c r="V17" s="155"/>
      <c r="W17" s="90"/>
    </row>
    <row r="18" ht="21.95" customHeight="1">
      <c r="A18" s="152">
        <v>1972</v>
      </c>
      <c r="B18" s="127">
        <v>35</v>
      </c>
      <c r="C18" s="88">
        <v>121.9</v>
      </c>
      <c r="D18" s="92">
        <v>3.48285714285714</v>
      </c>
      <c r="E18" s="43"/>
      <c r="F18" s="153">
        <v>1972</v>
      </c>
      <c r="G18" s="127">
        <v>17</v>
      </c>
      <c r="H18" s="88">
        <v>43.4</v>
      </c>
      <c r="I18" s="92">
        <v>2.55294117647059</v>
      </c>
      <c r="J18" s="43"/>
      <c r="K18" s="153">
        <v>1972</v>
      </c>
      <c r="L18" s="127">
        <v>2</v>
      </c>
      <c r="M18" s="88">
        <v>1.8</v>
      </c>
      <c r="N18" s="94">
        <v>0.9</v>
      </c>
      <c r="O18" s="154"/>
      <c r="P18" s="155"/>
      <c r="Q18" s="90"/>
      <c r="R18" s="156"/>
      <c r="S18" s="155"/>
      <c r="T18" s="90"/>
      <c r="U18" s="156"/>
      <c r="V18" s="155"/>
      <c r="W18" s="90"/>
    </row>
    <row r="19" ht="21.95" customHeight="1">
      <c r="A19" s="152">
        <v>1973</v>
      </c>
      <c r="B19" s="127">
        <v>12</v>
      </c>
      <c r="C19" s="88">
        <v>54.3</v>
      </c>
      <c r="D19" s="92">
        <v>4.525</v>
      </c>
      <c r="E19" s="43"/>
      <c r="F19" s="153">
        <v>1973</v>
      </c>
      <c r="G19" s="127">
        <v>2</v>
      </c>
      <c r="H19" s="88">
        <v>6.4</v>
      </c>
      <c r="I19" s="92">
        <v>3.2</v>
      </c>
      <c r="J19" s="43"/>
      <c r="K19" s="153">
        <v>1973</v>
      </c>
      <c r="L19" s="127">
        <v>0</v>
      </c>
      <c r="M19" s="88">
        <v>0</v>
      </c>
      <c r="N19" s="94"/>
      <c r="O19" s="154"/>
      <c r="P19" s="155"/>
      <c r="Q19" s="90"/>
      <c r="R19" s="156"/>
      <c r="S19" s="155"/>
      <c r="T19" s="90"/>
      <c r="U19" s="156"/>
      <c r="V19" s="155"/>
      <c r="W19" s="90"/>
    </row>
    <row r="20" ht="21.95" customHeight="1">
      <c r="A20" s="152">
        <v>1974</v>
      </c>
      <c r="B20" s="127">
        <v>44</v>
      </c>
      <c r="C20" s="88">
        <v>150.1</v>
      </c>
      <c r="D20" s="92">
        <v>3.41136363636364</v>
      </c>
      <c r="E20" s="43"/>
      <c r="F20" s="153">
        <v>1974</v>
      </c>
      <c r="G20" s="127">
        <v>22</v>
      </c>
      <c r="H20" s="88">
        <v>47.8</v>
      </c>
      <c r="I20" s="92">
        <v>2.17272727272727</v>
      </c>
      <c r="J20" s="43"/>
      <c r="K20" s="153">
        <v>1974</v>
      </c>
      <c r="L20" s="127">
        <v>4</v>
      </c>
      <c r="M20" s="88">
        <v>0.6</v>
      </c>
      <c r="N20" s="94">
        <v>0.15</v>
      </c>
      <c r="O20" s="154"/>
      <c r="P20" s="155"/>
      <c r="Q20" s="90"/>
      <c r="R20" s="156"/>
      <c r="S20" s="155"/>
      <c r="T20" s="90"/>
      <c r="U20" s="156"/>
      <c r="V20" s="155"/>
      <c r="W20" s="90"/>
    </row>
    <row r="21" ht="21.95" customHeight="1">
      <c r="A21" s="152">
        <v>1975</v>
      </c>
      <c r="B21" s="127">
        <v>33</v>
      </c>
      <c r="C21" s="88">
        <v>121.6</v>
      </c>
      <c r="D21" s="92">
        <v>3.68484848484848</v>
      </c>
      <c r="E21" s="43"/>
      <c r="F21" s="153">
        <v>1975</v>
      </c>
      <c r="G21" s="127">
        <v>15</v>
      </c>
      <c r="H21" s="88">
        <v>42.4</v>
      </c>
      <c r="I21" s="92">
        <v>2.82666666666667</v>
      </c>
      <c r="J21" s="43"/>
      <c r="K21" s="153">
        <v>1975</v>
      </c>
      <c r="L21" s="127">
        <v>0</v>
      </c>
      <c r="M21" s="88">
        <v>0</v>
      </c>
      <c r="N21" s="94"/>
      <c r="O21" s="154"/>
      <c r="P21" s="155"/>
      <c r="Q21" s="90"/>
      <c r="R21" s="156"/>
      <c r="S21" s="155"/>
      <c r="T21" s="90"/>
      <c r="U21" s="156"/>
      <c r="V21" s="155"/>
      <c r="W21" s="90"/>
    </row>
    <row r="22" ht="21.95" customHeight="1">
      <c r="A22" s="152">
        <v>1976</v>
      </c>
      <c r="B22" s="127">
        <v>18</v>
      </c>
      <c r="C22" s="88">
        <v>57.9</v>
      </c>
      <c r="D22" s="92">
        <v>3.21666666666667</v>
      </c>
      <c r="E22" s="43"/>
      <c r="F22" s="153">
        <v>1976</v>
      </c>
      <c r="G22" s="127">
        <v>8</v>
      </c>
      <c r="H22" s="88">
        <v>13.4</v>
      </c>
      <c r="I22" s="92">
        <v>1.675</v>
      </c>
      <c r="J22" s="43"/>
      <c r="K22" s="153">
        <v>1976</v>
      </c>
      <c r="L22" s="127">
        <v>4</v>
      </c>
      <c r="M22" s="88">
        <v>2.8</v>
      </c>
      <c r="N22" s="94">
        <v>0.7</v>
      </c>
      <c r="O22" s="154"/>
      <c r="P22" s="155"/>
      <c r="Q22" s="90"/>
      <c r="R22" s="156"/>
      <c r="S22" s="155"/>
      <c r="T22" s="90"/>
      <c r="U22" s="156"/>
      <c r="V22" s="155"/>
      <c r="W22" s="90"/>
    </row>
    <row r="23" ht="21.95" customHeight="1">
      <c r="A23" s="152">
        <v>1977</v>
      </c>
      <c r="B23" s="127">
        <v>61</v>
      </c>
      <c r="C23" s="88">
        <v>187.2</v>
      </c>
      <c r="D23" s="92">
        <v>3.06885245901639</v>
      </c>
      <c r="E23" s="43"/>
      <c r="F23" s="153">
        <v>1977</v>
      </c>
      <c r="G23" s="127">
        <v>34</v>
      </c>
      <c r="H23" s="88">
        <v>66.7</v>
      </c>
      <c r="I23" s="92">
        <v>1.96176470588235</v>
      </c>
      <c r="J23" s="43"/>
      <c r="K23" s="153">
        <v>1977</v>
      </c>
      <c r="L23" s="127">
        <v>11</v>
      </c>
      <c r="M23" s="88">
        <v>6.1</v>
      </c>
      <c r="N23" s="94">
        <v>0.554545454545455</v>
      </c>
      <c r="O23" s="154"/>
      <c r="P23" s="155"/>
      <c r="Q23" s="90"/>
      <c r="R23" s="156"/>
      <c r="S23" s="155"/>
      <c r="T23" s="90"/>
      <c r="U23" s="156"/>
      <c r="V23" s="155"/>
      <c r="W23" s="90"/>
    </row>
    <row r="24" ht="21.95" customHeight="1">
      <c r="A24" s="152">
        <v>1978</v>
      </c>
      <c r="B24" s="127">
        <v>37</v>
      </c>
      <c r="C24" s="88">
        <v>137</v>
      </c>
      <c r="D24" s="92">
        <v>3.7027027027027</v>
      </c>
      <c r="E24" s="43"/>
      <c r="F24" s="153">
        <v>1978</v>
      </c>
      <c r="G24" s="127">
        <v>18</v>
      </c>
      <c r="H24" s="88">
        <v>49.5</v>
      </c>
      <c r="I24" s="92">
        <v>2.75</v>
      </c>
      <c r="J24" s="43"/>
      <c r="K24" s="153">
        <v>1978</v>
      </c>
      <c r="L24" s="127">
        <v>0</v>
      </c>
      <c r="M24" s="88">
        <v>0</v>
      </c>
      <c r="N24" s="94"/>
      <c r="O24" s="154"/>
      <c r="P24" s="155"/>
      <c r="Q24" s="90"/>
      <c r="R24" s="156"/>
      <c r="S24" s="155"/>
      <c r="T24" s="90"/>
      <c r="U24" s="156"/>
      <c r="V24" s="155"/>
      <c r="W24" s="90"/>
    </row>
    <row r="25" ht="21.95" customHeight="1">
      <c r="A25" s="152">
        <v>1979</v>
      </c>
      <c r="B25" s="127">
        <v>39</v>
      </c>
      <c r="C25" s="88">
        <v>118.6</v>
      </c>
      <c r="D25" s="92">
        <v>3.04102564102564</v>
      </c>
      <c r="E25" s="43"/>
      <c r="F25" s="153">
        <v>1979</v>
      </c>
      <c r="G25" s="127">
        <v>22</v>
      </c>
      <c r="H25" s="88">
        <v>41.4</v>
      </c>
      <c r="I25" s="92">
        <v>1.88181818181818</v>
      </c>
      <c r="J25" s="43"/>
      <c r="K25" s="153">
        <v>1979</v>
      </c>
      <c r="L25" s="127">
        <v>8</v>
      </c>
      <c r="M25" s="88">
        <v>6</v>
      </c>
      <c r="N25" s="94">
        <v>0.75</v>
      </c>
      <c r="O25" t="s" s="136">
        <v>107</v>
      </c>
      <c r="P25" s="155">
        <f>AVERAGE(B25:B44)</f>
        <v>38.8</v>
      </c>
      <c r="Q25" s="90">
        <f>AVERAGE(D25:D44)</f>
        <v>3.30409409131124</v>
      </c>
      <c r="R25" t="s" s="139">
        <v>107</v>
      </c>
      <c r="S25" s="155">
        <f>AVERAGE(G25:G44)</f>
        <v>20.8</v>
      </c>
      <c r="T25" s="90">
        <f>AVERAGE(I25:I44)</f>
        <v>2.30340900948404</v>
      </c>
      <c r="U25" t="s" s="139">
        <v>107</v>
      </c>
      <c r="V25" s="155">
        <f>AVERAGE(L25:L44)</f>
        <v>4.55</v>
      </c>
      <c r="W25" s="90">
        <f>AVERAGE(N25:N44)</f>
        <v>0.614966931216931</v>
      </c>
    </row>
    <row r="26" ht="21.95" customHeight="1">
      <c r="A26" s="152">
        <v>1980</v>
      </c>
      <c r="B26" s="127">
        <v>46</v>
      </c>
      <c r="C26" s="88">
        <v>163</v>
      </c>
      <c r="D26" s="92">
        <v>3.54347826086957</v>
      </c>
      <c r="E26" s="43"/>
      <c r="F26" s="153">
        <v>1980</v>
      </c>
      <c r="G26" s="127">
        <v>23</v>
      </c>
      <c r="H26" s="88">
        <v>56.5</v>
      </c>
      <c r="I26" s="92">
        <v>2.45652173913043</v>
      </c>
      <c r="J26" s="43"/>
      <c r="K26" s="153">
        <v>1980</v>
      </c>
      <c r="L26" s="127">
        <v>2</v>
      </c>
      <c r="M26" s="88">
        <v>2</v>
      </c>
      <c r="N26" s="94">
        <v>1</v>
      </c>
      <c r="O26" t="s" s="136">
        <v>108</v>
      </c>
      <c r="P26" s="155">
        <f>AVERAGE(B26:B44)</f>
        <v>38.7894736842105</v>
      </c>
      <c r="Q26" s="90">
        <f>AVERAGE(D26:D44)</f>
        <v>3.31793979922101</v>
      </c>
      <c r="R26" t="s" s="139">
        <v>108</v>
      </c>
      <c r="S26" s="155">
        <f>AVERAGE(G26:G44)</f>
        <v>20.7368421052632</v>
      </c>
      <c r="T26" s="90">
        <f>AVERAGE(I26:I44)</f>
        <v>2.32559800041383</v>
      </c>
      <c r="U26" t="s" s="139">
        <v>108</v>
      </c>
      <c r="V26" s="155">
        <f>AVERAGE(L26:L44)</f>
        <v>4.36842105263158</v>
      </c>
      <c r="W26" s="90">
        <f>AVERAGE(N26:N44)</f>
        <v>0.60702380952381</v>
      </c>
    </row>
    <row r="27" ht="21.95" customHeight="1">
      <c r="A27" s="152">
        <v>1981</v>
      </c>
      <c r="B27" s="127">
        <v>34</v>
      </c>
      <c r="C27" s="88">
        <v>135.5</v>
      </c>
      <c r="D27" s="92">
        <v>3.98529411764706</v>
      </c>
      <c r="E27" s="43"/>
      <c r="F27" s="153">
        <v>1981</v>
      </c>
      <c r="G27" s="127">
        <v>14</v>
      </c>
      <c r="H27" s="88">
        <v>43.5</v>
      </c>
      <c r="I27" s="92">
        <v>3.10714285714286</v>
      </c>
      <c r="J27" s="43"/>
      <c r="K27" s="153">
        <v>1981</v>
      </c>
      <c r="L27" s="127">
        <v>0</v>
      </c>
      <c r="M27" s="88">
        <v>0</v>
      </c>
      <c r="N27" s="94"/>
      <c r="O27" t="s" s="136">
        <v>109</v>
      </c>
      <c r="P27" s="155">
        <f>AVERAGE(B27:B44)</f>
        <v>38.3888888888889</v>
      </c>
      <c r="Q27" s="90">
        <f>AVERAGE(D27:D44)</f>
        <v>3.30540988468497</v>
      </c>
      <c r="R27" t="s" s="139">
        <v>109</v>
      </c>
      <c r="S27" s="155">
        <f>AVERAGE(G27:G44)</f>
        <v>20.6111111111111</v>
      </c>
      <c r="T27" s="90">
        <f>AVERAGE(I27:I44)</f>
        <v>2.31832445937402</v>
      </c>
      <c r="U27" t="s" s="139">
        <v>109</v>
      </c>
      <c r="V27" s="155">
        <f>AVERAGE(L27:L44)</f>
        <v>4.5</v>
      </c>
      <c r="W27" s="90">
        <f>AVERAGE(N27:N44)</f>
        <v>0.582462797619048</v>
      </c>
    </row>
    <row r="28" ht="21.95" customHeight="1">
      <c r="A28" s="152">
        <v>1982</v>
      </c>
      <c r="B28" s="127">
        <v>47</v>
      </c>
      <c r="C28" s="88">
        <v>111.5</v>
      </c>
      <c r="D28" s="92">
        <v>2.37234042553191</v>
      </c>
      <c r="E28" s="43"/>
      <c r="F28" s="153">
        <v>1982</v>
      </c>
      <c r="G28" s="127">
        <v>37</v>
      </c>
      <c r="H28" s="88">
        <v>65.2</v>
      </c>
      <c r="I28" s="92">
        <v>1.76216216216216</v>
      </c>
      <c r="J28" s="43"/>
      <c r="K28" s="153">
        <v>1982</v>
      </c>
      <c r="L28" s="127">
        <v>12</v>
      </c>
      <c r="M28" s="88">
        <v>0.8</v>
      </c>
      <c r="N28" s="94">
        <v>0.06666666666666669</v>
      </c>
      <c r="O28" t="s" s="136">
        <v>110</v>
      </c>
      <c r="P28" s="155">
        <f>AVERAGE(B28:B44)</f>
        <v>38.6470588235294</v>
      </c>
      <c r="Q28" s="90">
        <f>AVERAGE(D28:D44)</f>
        <v>3.26541669451073</v>
      </c>
      <c r="R28" t="s" s="139">
        <v>110</v>
      </c>
      <c r="S28" s="155">
        <f>AVERAGE(G28:G44)</f>
        <v>21</v>
      </c>
      <c r="T28" s="90">
        <f>AVERAGE(I28:I44)</f>
        <v>2.27192337715232</v>
      </c>
      <c r="U28" t="s" s="139">
        <v>110</v>
      </c>
      <c r="V28" s="155">
        <f>AVERAGE(L28:L44)</f>
        <v>4.76470588235294</v>
      </c>
      <c r="W28" s="90">
        <f>AVERAGE(N28:N44)</f>
        <v>0.582462797619048</v>
      </c>
    </row>
    <row r="29" ht="21.95" customHeight="1">
      <c r="A29" s="152">
        <v>1983</v>
      </c>
      <c r="B29" s="127">
        <v>39</v>
      </c>
      <c r="C29" s="88">
        <v>123.5</v>
      </c>
      <c r="D29" s="92">
        <v>3.16666666666667</v>
      </c>
      <c r="E29" s="43"/>
      <c r="F29" s="153">
        <v>1983</v>
      </c>
      <c r="G29" s="127">
        <v>19</v>
      </c>
      <c r="H29" s="88">
        <v>35.8</v>
      </c>
      <c r="I29" s="92">
        <v>1.88421052631579</v>
      </c>
      <c r="J29" s="43"/>
      <c r="K29" s="153">
        <v>1983</v>
      </c>
      <c r="L29" s="127">
        <v>6</v>
      </c>
      <c r="M29" s="88">
        <v>2.5</v>
      </c>
      <c r="N29" s="94">
        <v>0.416666666666667</v>
      </c>
      <c r="O29" t="s" s="136">
        <v>111</v>
      </c>
      <c r="P29" s="155">
        <f>AVERAGE(B29:B44)</f>
        <v>38.125</v>
      </c>
      <c r="Q29" s="90">
        <f>AVERAGE(D29:D44)</f>
        <v>3.32123396132191</v>
      </c>
      <c r="R29" t="s" s="139">
        <v>111</v>
      </c>
      <c r="S29" s="155">
        <f>AVERAGE(G29:G44)</f>
        <v>20</v>
      </c>
      <c r="T29" s="90">
        <f>AVERAGE(I29:I44)</f>
        <v>2.3037834530892</v>
      </c>
      <c r="U29" t="s" s="139">
        <v>111</v>
      </c>
      <c r="V29" s="155">
        <f>AVERAGE(L29:L44)</f>
        <v>4.3125</v>
      </c>
      <c r="W29" s="90">
        <f>AVERAGE(N29:N44)</f>
        <v>0.616849206349206</v>
      </c>
    </row>
    <row r="30" ht="21.95" customHeight="1">
      <c r="A30" s="152">
        <v>1984</v>
      </c>
      <c r="B30" s="127">
        <v>38</v>
      </c>
      <c r="C30" s="88">
        <v>141.9</v>
      </c>
      <c r="D30" s="92">
        <v>3.73421052631579</v>
      </c>
      <c r="E30" s="43"/>
      <c r="F30" s="153">
        <v>1984</v>
      </c>
      <c r="G30" s="127">
        <v>16</v>
      </c>
      <c r="H30" s="88">
        <v>41.5</v>
      </c>
      <c r="I30" s="92">
        <v>2.59375</v>
      </c>
      <c r="J30" s="43"/>
      <c r="K30" s="153">
        <v>1984</v>
      </c>
      <c r="L30" s="127">
        <v>2</v>
      </c>
      <c r="M30" s="88">
        <v>1.2</v>
      </c>
      <c r="N30" s="94">
        <v>0.6</v>
      </c>
      <c r="O30" t="s" s="136">
        <v>112</v>
      </c>
      <c r="P30" s="155">
        <f>AVERAGE(B30:B44)</f>
        <v>38.0666666666667</v>
      </c>
      <c r="Q30" s="90">
        <f>AVERAGE(D30:D44)</f>
        <v>3.33153844763226</v>
      </c>
      <c r="R30" t="s" s="139">
        <v>112</v>
      </c>
      <c r="S30" s="155">
        <f>AVERAGE(G30:G44)</f>
        <v>20.0666666666667</v>
      </c>
      <c r="T30" s="90">
        <f>AVERAGE(I30:I44)</f>
        <v>2.33175498154076</v>
      </c>
      <c r="U30" t="s" s="139">
        <v>112</v>
      </c>
      <c r="V30" s="155">
        <f>AVERAGE(L30:L44)</f>
        <v>4.2</v>
      </c>
      <c r="W30" s="90">
        <f>AVERAGE(N30:N44)</f>
        <v>0.6311479591836739</v>
      </c>
    </row>
    <row r="31" ht="21.95" customHeight="1">
      <c r="A31" s="152">
        <v>1985</v>
      </c>
      <c r="B31" s="127">
        <v>36</v>
      </c>
      <c r="C31" s="88">
        <v>90.8</v>
      </c>
      <c r="D31" s="92">
        <v>2.52222222222222</v>
      </c>
      <c r="E31" s="43"/>
      <c r="F31" s="153">
        <v>1985</v>
      </c>
      <c r="G31" s="127">
        <v>24</v>
      </c>
      <c r="H31" s="88">
        <v>37.8</v>
      </c>
      <c r="I31" s="92">
        <v>1.575</v>
      </c>
      <c r="J31" s="43"/>
      <c r="K31" s="153">
        <v>1985</v>
      </c>
      <c r="L31" s="127">
        <v>11</v>
      </c>
      <c r="M31" s="88">
        <v>5.5</v>
      </c>
      <c r="N31" s="94">
        <v>0.5</v>
      </c>
      <c r="O31" t="s" s="136">
        <v>113</v>
      </c>
      <c r="P31" s="155">
        <f>AVERAGE(B31:B44)</f>
        <v>38.0714285714286</v>
      </c>
      <c r="Q31" s="90">
        <f>AVERAGE(D31:D44)</f>
        <v>3.30277615629772</v>
      </c>
      <c r="R31" t="s" s="139">
        <v>113</v>
      </c>
      <c r="S31" s="155">
        <f>AVERAGE(G31:G44)</f>
        <v>20.3571428571429</v>
      </c>
      <c r="T31" s="90">
        <f>AVERAGE(I31:I44)</f>
        <v>2.31304105165082</v>
      </c>
      <c r="U31" t="s" s="139">
        <v>113</v>
      </c>
      <c r="V31" s="155">
        <f>AVERAGE(L31:L44)</f>
        <v>4.35714285714286</v>
      </c>
      <c r="W31" s="90">
        <f>AVERAGE(N31:N44)</f>
        <v>0.633543956043956</v>
      </c>
    </row>
    <row r="32" ht="21.95" customHeight="1">
      <c r="A32" s="152">
        <v>1986</v>
      </c>
      <c r="B32" s="127">
        <v>39</v>
      </c>
      <c r="C32" s="88">
        <v>142.1</v>
      </c>
      <c r="D32" s="92">
        <v>3.64358974358974</v>
      </c>
      <c r="E32" s="43"/>
      <c r="F32" s="153">
        <v>1986</v>
      </c>
      <c r="G32" s="127">
        <v>17</v>
      </c>
      <c r="H32" s="88">
        <v>38.9</v>
      </c>
      <c r="I32" s="92">
        <v>2.28823529411765</v>
      </c>
      <c r="J32" s="43"/>
      <c r="K32" s="153">
        <v>1986</v>
      </c>
      <c r="L32" s="127">
        <v>4</v>
      </c>
      <c r="M32" s="88">
        <v>1.5</v>
      </c>
      <c r="N32" s="94">
        <v>0.375</v>
      </c>
      <c r="O32" t="s" s="136">
        <v>114</v>
      </c>
      <c r="P32" s="155">
        <f>AVERAGE(B32:B44)</f>
        <v>38.2307692307692</v>
      </c>
      <c r="Q32" s="90">
        <f>AVERAGE(D32:D44)</f>
        <v>3.36281876661122</v>
      </c>
      <c r="R32" t="s" s="139">
        <v>114</v>
      </c>
      <c r="S32" s="155">
        <f>AVERAGE(G32:G44)</f>
        <v>20.0769230769231</v>
      </c>
      <c r="T32" s="90">
        <f>AVERAGE(I32:I44)</f>
        <v>2.36981344023934</v>
      </c>
      <c r="U32" t="s" s="139">
        <v>114</v>
      </c>
      <c r="V32" s="155">
        <f>AVERAGE(L32:L44)</f>
        <v>3.84615384615385</v>
      </c>
      <c r="W32" s="90">
        <f>AVERAGE(N32:N44)</f>
        <v>0.644672619047619</v>
      </c>
    </row>
    <row r="33" ht="21.95" customHeight="1">
      <c r="A33" s="152">
        <v>1987</v>
      </c>
      <c r="B33" s="127">
        <v>41</v>
      </c>
      <c r="C33" s="88">
        <v>145.5</v>
      </c>
      <c r="D33" s="92">
        <v>3.54878048780488</v>
      </c>
      <c r="E33" s="43"/>
      <c r="F33" s="153">
        <v>1987</v>
      </c>
      <c r="G33" s="127">
        <v>18</v>
      </c>
      <c r="H33" s="88">
        <v>41</v>
      </c>
      <c r="I33" s="92">
        <v>2.27777777777778</v>
      </c>
      <c r="J33" s="43"/>
      <c r="K33" s="153">
        <v>1987</v>
      </c>
      <c r="L33" s="127">
        <v>3</v>
      </c>
      <c r="M33" s="88">
        <v>3.3</v>
      </c>
      <c r="N33" s="94">
        <v>1.1</v>
      </c>
      <c r="O33" t="s" s="136">
        <v>115</v>
      </c>
      <c r="P33" s="155">
        <f>AVERAGE(B33:B44)</f>
        <v>38.1666666666667</v>
      </c>
      <c r="Q33" s="90">
        <f>AVERAGE(D33:D44)</f>
        <v>3.33942118519635</v>
      </c>
      <c r="R33" t="s" s="139">
        <v>115</v>
      </c>
      <c r="S33" s="155">
        <f>AVERAGE(G33:G44)</f>
        <v>20.3333333333333</v>
      </c>
      <c r="T33" s="90">
        <f>AVERAGE(I33:I44)</f>
        <v>2.37661161908282</v>
      </c>
      <c r="U33" t="s" s="139">
        <v>115</v>
      </c>
      <c r="V33" s="155">
        <f>AVERAGE(L33:L44)</f>
        <v>3.83333333333333</v>
      </c>
      <c r="W33" s="90">
        <f>AVERAGE(N33:N44)</f>
        <v>0.6691883116883121</v>
      </c>
    </row>
    <row r="34" ht="21.95" customHeight="1">
      <c r="A34" s="152">
        <v>1988</v>
      </c>
      <c r="B34" s="127">
        <v>24</v>
      </c>
      <c r="C34" s="88">
        <v>89.59999999999999</v>
      </c>
      <c r="D34" s="92">
        <v>3.73333333333333</v>
      </c>
      <c r="E34" s="43"/>
      <c r="F34" s="153">
        <v>1988</v>
      </c>
      <c r="G34" s="127">
        <v>9</v>
      </c>
      <c r="H34" s="88">
        <v>23.2</v>
      </c>
      <c r="I34" s="92">
        <v>2.57777777777778</v>
      </c>
      <c r="J34" s="43"/>
      <c r="K34" s="153">
        <v>1988</v>
      </c>
      <c r="L34" s="127">
        <v>1</v>
      </c>
      <c r="M34" s="88">
        <v>1</v>
      </c>
      <c r="N34" s="94">
        <v>1</v>
      </c>
      <c r="O34" t="s" s="136">
        <v>116</v>
      </c>
      <c r="P34" s="155">
        <f>AVERAGE(B34:B44)</f>
        <v>37.9090909090909</v>
      </c>
      <c r="Q34" s="90">
        <f>AVERAGE(D34:D44)</f>
        <v>3.32038852132284</v>
      </c>
      <c r="R34" t="s" s="139">
        <v>116</v>
      </c>
      <c r="S34" s="155">
        <f>AVERAGE(G34:G44)</f>
        <v>20.5454545454545</v>
      </c>
      <c r="T34" s="90">
        <f>AVERAGE(I34:I44)</f>
        <v>2.38559651374691</v>
      </c>
      <c r="U34" t="s" s="139">
        <v>116</v>
      </c>
      <c r="V34" s="155">
        <f>AVERAGE(L34:L44)</f>
        <v>3.90909090909091</v>
      </c>
      <c r="W34" s="90">
        <f>AVERAGE(N34:N44)</f>
        <v>0.626107142857143</v>
      </c>
    </row>
    <row r="35" ht="21.95" customHeight="1">
      <c r="A35" s="152">
        <v>1989</v>
      </c>
      <c r="B35" s="127">
        <v>48</v>
      </c>
      <c r="C35" s="88">
        <v>143.2</v>
      </c>
      <c r="D35" s="92">
        <v>2.98333333333333</v>
      </c>
      <c r="E35" s="43"/>
      <c r="F35" s="153">
        <v>1989</v>
      </c>
      <c r="G35" s="127">
        <v>27</v>
      </c>
      <c r="H35" s="88">
        <v>51.3</v>
      </c>
      <c r="I35" s="92">
        <v>1.9</v>
      </c>
      <c r="J35" s="43"/>
      <c r="K35" s="153">
        <v>1989</v>
      </c>
      <c r="L35" s="127">
        <v>8</v>
      </c>
      <c r="M35" s="88">
        <v>8.5</v>
      </c>
      <c r="N35" s="94">
        <v>1.0625</v>
      </c>
      <c r="O35" t="s" s="136">
        <v>117</v>
      </c>
      <c r="P35" s="155">
        <f>AVERAGE(B35:B44)</f>
        <v>39.3</v>
      </c>
      <c r="Q35" s="90">
        <f>AVERAGE(D35:D44)</f>
        <v>3.27909404012179</v>
      </c>
      <c r="R35" t="s" s="139">
        <v>117</v>
      </c>
      <c r="S35" s="155">
        <f>AVERAGE(G35:G44)</f>
        <v>21.7</v>
      </c>
      <c r="T35" s="90">
        <f>AVERAGE(I35:I44)</f>
        <v>2.36637838734383</v>
      </c>
      <c r="U35" t="s" s="139">
        <v>117</v>
      </c>
      <c r="V35" s="155">
        <f>AVERAGE(L35:L44)</f>
        <v>4.2</v>
      </c>
      <c r="W35" s="90">
        <f>AVERAGE(N35:N44)</f>
        <v>0.584563492063492</v>
      </c>
    </row>
    <row r="36" ht="21.95" customHeight="1">
      <c r="A36" s="152">
        <v>1990</v>
      </c>
      <c r="B36" s="127">
        <v>39</v>
      </c>
      <c r="C36" s="88">
        <v>139.2</v>
      </c>
      <c r="D36" s="92">
        <v>3.56923076923077</v>
      </c>
      <c r="E36" s="43"/>
      <c r="F36" s="153">
        <v>1990</v>
      </c>
      <c r="G36" s="127">
        <v>18</v>
      </c>
      <c r="H36" s="88">
        <v>46.7</v>
      </c>
      <c r="I36" s="92">
        <v>2.59444444444444</v>
      </c>
      <c r="J36" s="43"/>
      <c r="K36" s="153">
        <v>1990</v>
      </c>
      <c r="L36" s="127">
        <v>1</v>
      </c>
      <c r="M36" s="88">
        <v>0</v>
      </c>
      <c r="N36" s="94">
        <v>0</v>
      </c>
      <c r="O36" t="s" s="136">
        <v>118</v>
      </c>
      <c r="P36" s="155">
        <f>AVERAGE(B36:B44)</f>
        <v>38.3333333333333</v>
      </c>
      <c r="Q36" s="90">
        <f>AVERAGE(D36:D44)</f>
        <v>3.31195634087607</v>
      </c>
      <c r="R36" t="s" s="139">
        <v>118</v>
      </c>
      <c r="S36" s="155">
        <f>AVERAGE(G36:G44)</f>
        <v>21.1111111111111</v>
      </c>
      <c r="T36" s="90">
        <f>AVERAGE(I36:I44)</f>
        <v>2.41819820815981</v>
      </c>
      <c r="U36" t="s" s="139">
        <v>118</v>
      </c>
      <c r="V36" s="155">
        <f>AVERAGE(L36:L44)</f>
        <v>3.77777777777778</v>
      </c>
      <c r="W36" s="90">
        <f>AVERAGE(N36:N44)</f>
        <v>0.524821428571429</v>
      </c>
    </row>
    <row r="37" ht="21.95" customHeight="1">
      <c r="A37" s="152">
        <v>1991</v>
      </c>
      <c r="B37" s="127">
        <v>51</v>
      </c>
      <c r="C37" s="88">
        <v>169.8</v>
      </c>
      <c r="D37" s="92">
        <v>3.32941176470588</v>
      </c>
      <c r="E37" s="43"/>
      <c r="F37" s="153">
        <v>1991</v>
      </c>
      <c r="G37" s="127">
        <v>29</v>
      </c>
      <c r="H37" s="88">
        <v>73.09999999999999</v>
      </c>
      <c r="I37" s="92">
        <v>2.52068965517241</v>
      </c>
      <c r="J37" s="43"/>
      <c r="K37" s="153">
        <v>1991</v>
      </c>
      <c r="L37" s="127">
        <v>4</v>
      </c>
      <c r="M37" s="88">
        <v>3.4</v>
      </c>
      <c r="N37" s="94">
        <v>0.85</v>
      </c>
      <c r="O37" t="s" s="136">
        <v>119</v>
      </c>
      <c r="P37" s="155">
        <f>AVERAGE(B37:B44)</f>
        <v>38.25</v>
      </c>
      <c r="Q37" s="90">
        <f>AVERAGE(D37:D44)</f>
        <v>3.27979703733173</v>
      </c>
      <c r="R37" t="s" s="139">
        <v>119</v>
      </c>
      <c r="S37" s="155">
        <f>AVERAGE(G37:G44)</f>
        <v>21.5</v>
      </c>
      <c r="T37" s="90">
        <f>AVERAGE(I37:I44)</f>
        <v>2.39616742862423</v>
      </c>
      <c r="U37" t="s" s="139">
        <v>119</v>
      </c>
      <c r="V37" s="155">
        <f>AVERAGE(L37:L44)</f>
        <v>4.125</v>
      </c>
      <c r="W37" s="90">
        <f>AVERAGE(N37:N44)</f>
        <v>0.599795918367347</v>
      </c>
    </row>
    <row r="38" ht="21.95" customHeight="1">
      <c r="A38" s="152">
        <v>1992</v>
      </c>
      <c r="B38" s="127">
        <v>49</v>
      </c>
      <c r="C38" s="88">
        <v>147.5</v>
      </c>
      <c r="D38" s="92">
        <v>3.01020408163265</v>
      </c>
      <c r="E38" s="43"/>
      <c r="F38" s="153">
        <v>1992</v>
      </c>
      <c r="G38" s="127">
        <v>28</v>
      </c>
      <c r="H38" s="88">
        <v>51.8</v>
      </c>
      <c r="I38" s="92">
        <v>1.85</v>
      </c>
      <c r="J38" s="43"/>
      <c r="K38" s="153">
        <v>1992</v>
      </c>
      <c r="L38" s="127">
        <v>10</v>
      </c>
      <c r="M38" s="88">
        <v>8.9</v>
      </c>
      <c r="N38" s="94">
        <v>0.89</v>
      </c>
      <c r="O38" t="s" s="136">
        <v>120</v>
      </c>
      <c r="P38" s="155">
        <f>AVERAGE(B38:B44)</f>
        <v>36.4285714285714</v>
      </c>
      <c r="Q38" s="90">
        <f>AVERAGE(D38:D44)</f>
        <v>3.27270921913542</v>
      </c>
      <c r="R38" t="s" s="139">
        <v>120</v>
      </c>
      <c r="S38" s="155">
        <f>AVERAGE(G38:G44)</f>
        <v>20.4285714285714</v>
      </c>
      <c r="T38" s="90">
        <f>AVERAGE(I38:I44)</f>
        <v>2.37837853911734</v>
      </c>
      <c r="U38" t="s" s="139">
        <v>120</v>
      </c>
      <c r="V38" s="155">
        <f>AVERAGE(L38:L44)</f>
        <v>4.14285714285714</v>
      </c>
      <c r="W38" s="90">
        <f>AVERAGE(N38:N44)</f>
        <v>0.558095238095238</v>
      </c>
    </row>
    <row r="39" ht="21.95" customHeight="1">
      <c r="A39" s="152">
        <v>1993</v>
      </c>
      <c r="B39" s="127">
        <v>23</v>
      </c>
      <c r="C39" s="88">
        <v>93.09999999999999</v>
      </c>
      <c r="D39" s="92">
        <v>4.04782608695652</v>
      </c>
      <c r="E39" s="43"/>
      <c r="F39" s="153">
        <v>1993</v>
      </c>
      <c r="G39" s="127">
        <v>9</v>
      </c>
      <c r="H39" s="88">
        <v>28.6</v>
      </c>
      <c r="I39" s="92">
        <v>3.17777777777778</v>
      </c>
      <c r="J39" s="43"/>
      <c r="K39" s="153">
        <v>1993</v>
      </c>
      <c r="L39" s="127">
        <v>0</v>
      </c>
      <c r="M39" s="88">
        <v>0</v>
      </c>
      <c r="N39" s="94"/>
      <c r="O39" t="s" s="136">
        <v>98</v>
      </c>
      <c r="P39" s="155">
        <f>AVERAGE(B39:B44)</f>
        <v>34.3333333333333</v>
      </c>
      <c r="Q39" s="90">
        <f>AVERAGE(D39:D44)</f>
        <v>3.31646007538589</v>
      </c>
      <c r="R39" t="s" s="139">
        <v>98</v>
      </c>
      <c r="S39" s="155">
        <f>AVERAGE(G39:G44)</f>
        <v>19.1666666666667</v>
      </c>
      <c r="T39" s="90">
        <f>AVERAGE(I39:I44)</f>
        <v>2.46644162897023</v>
      </c>
      <c r="U39" t="s" s="139">
        <v>98</v>
      </c>
      <c r="V39" s="155">
        <f>AVERAGE(L39:L44)</f>
        <v>3.16666666666667</v>
      </c>
      <c r="W39" s="90">
        <f>AVERAGE(N39:N44)</f>
        <v>0.491714285714286</v>
      </c>
    </row>
    <row r="40" ht="21.95" customHeight="1">
      <c r="A40" s="152">
        <v>1994</v>
      </c>
      <c r="B40" s="127">
        <v>61</v>
      </c>
      <c r="C40" s="88">
        <v>183.6</v>
      </c>
      <c r="D40" s="92">
        <v>3.00983606557377</v>
      </c>
      <c r="E40" s="43"/>
      <c r="F40" s="153">
        <v>1994</v>
      </c>
      <c r="G40" s="127">
        <v>38</v>
      </c>
      <c r="H40" s="88">
        <v>83.2</v>
      </c>
      <c r="I40" s="92">
        <v>2.18947368421053</v>
      </c>
      <c r="J40" s="43"/>
      <c r="K40" s="153">
        <v>1994</v>
      </c>
      <c r="L40" s="127">
        <v>7</v>
      </c>
      <c r="M40" s="88">
        <v>3</v>
      </c>
      <c r="N40" s="94">
        <v>0.428571428571429</v>
      </c>
      <c r="O40" t="s" s="136">
        <v>121</v>
      </c>
      <c r="P40" s="155">
        <f>AVERAGE(B40:B44)</f>
        <v>36.6</v>
      </c>
      <c r="Q40" s="90">
        <f>AVERAGE(D40:D44)</f>
        <v>3.17018687307176</v>
      </c>
      <c r="R40" t="s" s="139">
        <v>121</v>
      </c>
      <c r="S40" s="155">
        <f>AVERAGE(G40:G44)</f>
        <v>21.2</v>
      </c>
      <c r="T40" s="90">
        <f>AVERAGE(I40:I44)</f>
        <v>2.32417439920872</v>
      </c>
      <c r="U40" t="s" s="139">
        <v>121</v>
      </c>
      <c r="V40" s="155">
        <f>AVERAGE(L40:L44)</f>
        <v>3.8</v>
      </c>
      <c r="W40" s="90">
        <f>AVERAGE(N40:N44)</f>
        <v>0.491714285714286</v>
      </c>
    </row>
    <row r="41" ht="21.95" customHeight="1">
      <c r="A41" s="152">
        <v>1995</v>
      </c>
      <c r="B41" s="127">
        <v>34</v>
      </c>
      <c r="C41" s="88">
        <v>93.90000000000001</v>
      </c>
      <c r="D41" s="92">
        <v>2.76176470588235</v>
      </c>
      <c r="E41" s="43"/>
      <c r="F41" s="153">
        <v>1995</v>
      </c>
      <c r="G41" s="127">
        <v>23</v>
      </c>
      <c r="H41" s="88">
        <v>46.6</v>
      </c>
      <c r="I41" s="92">
        <v>2.02608695652174</v>
      </c>
      <c r="J41" s="43"/>
      <c r="K41" s="153">
        <v>1995</v>
      </c>
      <c r="L41" s="127">
        <v>5</v>
      </c>
      <c r="M41" s="88">
        <v>1.9</v>
      </c>
      <c r="N41" s="94">
        <v>0.38</v>
      </c>
      <c r="O41" t="s" s="136">
        <v>122</v>
      </c>
      <c r="P41" s="155">
        <f>AVERAGE(B41:B44)</f>
        <v>30.5</v>
      </c>
      <c r="Q41" s="90">
        <f>AVERAGE(D41:D44)</f>
        <v>3.21027457494626</v>
      </c>
      <c r="R41" t="s" s="139">
        <v>122</v>
      </c>
      <c r="S41" s="155">
        <f>AVERAGE(G41:G44)</f>
        <v>17</v>
      </c>
      <c r="T41" s="90">
        <f>AVERAGE(I41:I44)</f>
        <v>2.35784957795827</v>
      </c>
      <c r="U41" t="s" s="139">
        <v>122</v>
      </c>
      <c r="V41" s="155">
        <f>AVERAGE(L41:L44)</f>
        <v>3</v>
      </c>
      <c r="W41" s="90">
        <f>AVERAGE(N41:N44)</f>
        <v>0.5075</v>
      </c>
    </row>
    <row r="42" ht="21.95" customHeight="1">
      <c r="A42" s="152">
        <v>1996</v>
      </c>
      <c r="B42" s="127">
        <v>28</v>
      </c>
      <c r="C42" s="88">
        <v>105.4</v>
      </c>
      <c r="D42" s="92">
        <v>3.76428571428571</v>
      </c>
      <c r="E42" s="43"/>
      <c r="F42" s="153">
        <v>1996</v>
      </c>
      <c r="G42" s="127">
        <v>13</v>
      </c>
      <c r="H42" s="88">
        <v>36.5</v>
      </c>
      <c r="I42" s="92">
        <v>2.80769230769231</v>
      </c>
      <c r="J42" s="43"/>
      <c r="K42" s="153">
        <v>1996</v>
      </c>
      <c r="L42" s="127">
        <v>1</v>
      </c>
      <c r="M42" s="88">
        <v>0.4</v>
      </c>
      <c r="N42" s="94">
        <v>0.4</v>
      </c>
      <c r="O42" t="s" s="136">
        <v>123</v>
      </c>
      <c r="P42" s="155">
        <f>AVERAGE(B42:B44)</f>
        <v>29.3333333333333</v>
      </c>
      <c r="Q42" s="90">
        <f>AVERAGE(D42:D44)</f>
        <v>3.35977786463422</v>
      </c>
      <c r="R42" t="s" s="139">
        <v>123</v>
      </c>
      <c r="S42" s="155">
        <f>AVERAGE(G42:G44)</f>
        <v>15</v>
      </c>
      <c r="T42" s="90">
        <f>AVERAGE(I42:I44)</f>
        <v>2.46843711843712</v>
      </c>
      <c r="U42" t="s" s="139">
        <v>123</v>
      </c>
      <c r="V42" s="155">
        <f>AVERAGE(L42:L44)</f>
        <v>2.33333333333333</v>
      </c>
      <c r="W42" s="90">
        <f>AVERAGE(N42:N44)</f>
        <v>0.55</v>
      </c>
    </row>
    <row r="43" ht="21.95" customHeight="1">
      <c r="A43" s="152">
        <v>1997</v>
      </c>
      <c r="B43" s="127">
        <v>43</v>
      </c>
      <c r="C43" s="88">
        <v>151.4</v>
      </c>
      <c r="D43" s="92">
        <v>3.52093023255814</v>
      </c>
      <c r="E43" s="43"/>
      <c r="F43" s="153">
        <v>1997</v>
      </c>
      <c r="G43" s="127">
        <v>18</v>
      </c>
      <c r="H43" s="88">
        <v>37.5</v>
      </c>
      <c r="I43" s="92">
        <v>2.08333333333333</v>
      </c>
      <c r="J43" s="43"/>
      <c r="K43" s="153">
        <v>1997</v>
      </c>
      <c r="L43" s="127">
        <v>4</v>
      </c>
      <c r="M43" s="88">
        <v>1</v>
      </c>
      <c r="N43" s="94">
        <v>0.25</v>
      </c>
      <c r="O43" t="s" s="136">
        <v>124</v>
      </c>
      <c r="P43" s="155">
        <f>AVERAGE(B43:B44)</f>
        <v>30</v>
      </c>
      <c r="Q43" s="90">
        <f>AVERAGE(D43:D44)</f>
        <v>3.15752393980848</v>
      </c>
      <c r="R43" t="s" s="139">
        <v>124</v>
      </c>
      <c r="S43" s="155">
        <f>AVERAGE(G43:G44)</f>
        <v>16</v>
      </c>
      <c r="T43" s="90">
        <f>AVERAGE(I43:I44)</f>
        <v>2.29880952380952</v>
      </c>
      <c r="U43" t="s" s="139">
        <v>124</v>
      </c>
      <c r="V43" s="155">
        <f>AVERAGE(L43:L44)</f>
        <v>3</v>
      </c>
      <c r="W43" s="90">
        <f>AVERAGE(N43:N44)</f>
        <v>0.625</v>
      </c>
    </row>
    <row r="44" ht="21.95" customHeight="1">
      <c r="A44" s="152">
        <v>1998</v>
      </c>
      <c r="B44" s="127">
        <v>17</v>
      </c>
      <c r="C44" s="88">
        <v>47.5</v>
      </c>
      <c r="D44" s="92">
        <v>2.79411764705882</v>
      </c>
      <c r="E44" s="43"/>
      <c r="F44" s="153">
        <v>1998</v>
      </c>
      <c r="G44" s="127">
        <v>14</v>
      </c>
      <c r="H44" s="88">
        <v>35.2</v>
      </c>
      <c r="I44" s="92">
        <v>2.51428571428571</v>
      </c>
      <c r="J44" s="43"/>
      <c r="K44" s="153">
        <v>1998</v>
      </c>
      <c r="L44" s="127">
        <v>2</v>
      </c>
      <c r="M44" s="88">
        <v>2</v>
      </c>
      <c r="N44" s="94">
        <v>1</v>
      </c>
      <c r="O44" t="s" s="136">
        <v>125</v>
      </c>
      <c r="P44" s="155">
        <f>AVERAGE(B44)</f>
        <v>17</v>
      </c>
      <c r="Q44" s="90">
        <f>AVERAGE(D44)</f>
        <v>2.79411764705882</v>
      </c>
      <c r="R44" t="s" s="139">
        <v>125</v>
      </c>
      <c r="S44" s="155">
        <f>AVERAGE(G44)</f>
        <v>14</v>
      </c>
      <c r="T44" s="90">
        <f>AVERAGE(I44)</f>
        <v>2.51428571428571</v>
      </c>
      <c r="U44" t="s" s="139">
        <v>125</v>
      </c>
      <c r="V44" s="155">
        <f>AVERAGE(L44)</f>
        <v>2</v>
      </c>
      <c r="W44" s="90">
        <f>AVERAGE(N44)</f>
        <v>1</v>
      </c>
    </row>
    <row r="45" ht="21.95" customHeight="1">
      <c r="A45" s="152">
        <v>1999</v>
      </c>
      <c r="B45" s="157">
        <v>23</v>
      </c>
      <c r="C45" s="158">
        <v>87</v>
      </c>
      <c r="D45" s="159">
        <v>3.78260869565217</v>
      </c>
      <c r="E45" s="43"/>
      <c r="F45" s="153">
        <v>1999</v>
      </c>
      <c r="G45" s="157">
        <v>9</v>
      </c>
      <c r="H45" s="158">
        <v>24.9</v>
      </c>
      <c r="I45" s="159">
        <v>2.76666666666667</v>
      </c>
      <c r="J45" s="43"/>
      <c r="K45" s="153">
        <v>1999</v>
      </c>
      <c r="L45" s="157">
        <v>0</v>
      </c>
      <c r="M45" s="158">
        <v>0</v>
      </c>
      <c r="N45" s="160"/>
      <c r="O45" t="s" s="136">
        <v>126</v>
      </c>
      <c r="P45" s="161">
        <f>AVERAGE(B45)</f>
        <v>23</v>
      </c>
      <c r="Q45" s="162">
        <f>AVERAGE(D45)</f>
        <v>3.78260869565217</v>
      </c>
      <c r="R45" t="s" s="139">
        <v>126</v>
      </c>
      <c r="S45" s="161">
        <f>AVERAGE(G45)</f>
        <v>9</v>
      </c>
      <c r="T45" s="162">
        <f>AVERAGE(I45)</f>
        <v>2.76666666666667</v>
      </c>
      <c r="U45" t="s" s="139">
        <v>126</v>
      </c>
      <c r="V45" s="161">
        <f>AVERAGE(L45)</f>
        <v>0</v>
      </c>
      <c r="W45" s="162"/>
    </row>
    <row r="46" ht="21.95" customHeight="1">
      <c r="A46" s="152">
        <v>2000</v>
      </c>
      <c r="B46" s="127">
        <v>38</v>
      </c>
      <c r="C46" s="88">
        <v>123.7</v>
      </c>
      <c r="D46" s="92">
        <v>3.25526315789474</v>
      </c>
      <c r="E46" s="43"/>
      <c r="F46" s="153">
        <v>2000</v>
      </c>
      <c r="G46" s="127">
        <v>23</v>
      </c>
      <c r="H46" s="88">
        <v>57.8</v>
      </c>
      <c r="I46" s="92">
        <v>2.51304347826087</v>
      </c>
      <c r="J46" s="43"/>
      <c r="K46" s="153">
        <v>2000</v>
      </c>
      <c r="L46" s="127">
        <v>3</v>
      </c>
      <c r="M46" s="88">
        <v>3</v>
      </c>
      <c r="N46" s="94">
        <v>1</v>
      </c>
      <c r="O46" t="s" s="136">
        <v>125</v>
      </c>
      <c r="P46" s="155">
        <f>AVERAGE(B46)</f>
        <v>38</v>
      </c>
      <c r="Q46" s="90">
        <f>AVERAGE(D46)</f>
        <v>3.25526315789474</v>
      </c>
      <c r="R46" t="s" s="139">
        <v>125</v>
      </c>
      <c r="S46" s="155">
        <f>AVERAGE(G46)</f>
        <v>23</v>
      </c>
      <c r="T46" s="90">
        <f>AVERAGE(I46)</f>
        <v>2.51304347826087</v>
      </c>
      <c r="U46" t="s" s="139">
        <v>125</v>
      </c>
      <c r="V46" s="155">
        <f>AVERAGE(L46)</f>
        <v>3</v>
      </c>
      <c r="W46" s="90">
        <f>AVERAGE(N46)</f>
        <v>1</v>
      </c>
    </row>
    <row r="47" ht="21.95" customHeight="1">
      <c r="A47" s="152">
        <v>2001</v>
      </c>
      <c r="B47" s="127">
        <v>34</v>
      </c>
      <c r="C47" s="88">
        <v>144</v>
      </c>
      <c r="D47" s="92">
        <v>4.23529411764706</v>
      </c>
      <c r="E47" s="43"/>
      <c r="F47" s="153">
        <v>2001</v>
      </c>
      <c r="G47" s="127">
        <v>3</v>
      </c>
      <c r="H47" s="88">
        <v>5.5</v>
      </c>
      <c r="I47" s="92">
        <v>1.83333333333333</v>
      </c>
      <c r="J47" s="43"/>
      <c r="K47" s="153">
        <v>2001</v>
      </c>
      <c r="L47" s="127">
        <v>0</v>
      </c>
      <c r="M47" s="88">
        <v>0</v>
      </c>
      <c r="N47" s="94"/>
      <c r="O47" t="s" s="136">
        <v>124</v>
      </c>
      <c r="P47" s="155">
        <f>AVERAGE(B46:B47)</f>
        <v>36</v>
      </c>
      <c r="Q47" s="90">
        <f>AVERAGE(D46:D47)</f>
        <v>3.7452786377709</v>
      </c>
      <c r="R47" t="s" s="139">
        <v>124</v>
      </c>
      <c r="S47" s="155">
        <f>AVERAGE(G46:G47)</f>
        <v>13</v>
      </c>
      <c r="T47" s="90">
        <f>AVERAGE(I46:I47)</f>
        <v>2.1731884057971</v>
      </c>
      <c r="U47" t="s" s="139">
        <v>124</v>
      </c>
      <c r="V47" s="155">
        <f>AVERAGE(L46:L47)</f>
        <v>1.5</v>
      </c>
      <c r="W47" s="90">
        <f>AVERAGE(N46:N47)</f>
        <v>1</v>
      </c>
    </row>
    <row r="48" ht="21.95" customHeight="1">
      <c r="A48" s="152">
        <v>2002</v>
      </c>
      <c r="B48" s="127">
        <v>44</v>
      </c>
      <c r="C48" s="88">
        <v>130.9</v>
      </c>
      <c r="D48" s="92">
        <v>2.975</v>
      </c>
      <c r="E48" s="43"/>
      <c r="F48" s="153">
        <v>2002</v>
      </c>
      <c r="G48" s="127">
        <v>27</v>
      </c>
      <c r="H48" s="88">
        <v>55.7</v>
      </c>
      <c r="I48" s="92">
        <v>2.06296296296296</v>
      </c>
      <c r="J48" s="43"/>
      <c r="K48" s="153">
        <v>2002</v>
      </c>
      <c r="L48" s="127">
        <v>8</v>
      </c>
      <c r="M48" s="88">
        <v>4.3</v>
      </c>
      <c r="N48" s="94">
        <v>0.5375</v>
      </c>
      <c r="O48" t="s" s="136">
        <v>123</v>
      </c>
      <c r="P48" s="155">
        <f>AVERAGE(B46:B48)</f>
        <v>38.6666666666667</v>
      </c>
      <c r="Q48" s="90">
        <f>AVERAGE(D46:D48)</f>
        <v>3.48851909184727</v>
      </c>
      <c r="R48" t="s" s="139">
        <v>123</v>
      </c>
      <c r="S48" s="155">
        <f>AVERAGE(G46:G48)</f>
        <v>17.6666666666667</v>
      </c>
      <c r="T48" s="90">
        <f>AVERAGE(I46:I48)</f>
        <v>2.13644659151905</v>
      </c>
      <c r="U48" t="s" s="139">
        <v>123</v>
      </c>
      <c r="V48" s="155">
        <f>AVERAGE(L46:L48)</f>
        <v>3.66666666666667</v>
      </c>
      <c r="W48" s="90">
        <f>AVERAGE(N46:N48)</f>
        <v>0.76875</v>
      </c>
    </row>
    <row r="49" ht="21.95" customHeight="1">
      <c r="A49" s="152">
        <v>2003</v>
      </c>
      <c r="B49" s="127">
        <v>23</v>
      </c>
      <c r="C49" s="88">
        <v>77.2</v>
      </c>
      <c r="D49" s="92">
        <v>3.35652173913043</v>
      </c>
      <c r="E49" s="43"/>
      <c r="F49" s="153">
        <v>2003</v>
      </c>
      <c r="G49" s="127">
        <v>14</v>
      </c>
      <c r="H49" s="88">
        <v>34.5</v>
      </c>
      <c r="I49" s="92">
        <v>2.46428571428571</v>
      </c>
      <c r="J49" s="43"/>
      <c r="K49" s="153">
        <v>2003</v>
      </c>
      <c r="L49" s="127">
        <v>3</v>
      </c>
      <c r="M49" s="88">
        <v>1.9</v>
      </c>
      <c r="N49" s="94">
        <v>0.633333333333333</v>
      </c>
      <c r="O49" t="s" s="136">
        <v>122</v>
      </c>
      <c r="P49" s="155">
        <f>AVERAGE(B46:B49)</f>
        <v>34.75</v>
      </c>
      <c r="Q49" s="90">
        <f>AVERAGE(D46:D49)</f>
        <v>3.45551975366806</v>
      </c>
      <c r="R49" t="s" s="139">
        <v>122</v>
      </c>
      <c r="S49" s="155">
        <f>AVERAGE(G46:G49)</f>
        <v>16.75</v>
      </c>
      <c r="T49" s="90">
        <f>AVERAGE(I46:I49)</f>
        <v>2.21840637221072</v>
      </c>
      <c r="U49" t="s" s="139">
        <v>122</v>
      </c>
      <c r="V49" s="155">
        <f>AVERAGE(L46:L49)</f>
        <v>3.5</v>
      </c>
      <c r="W49" s="90">
        <f>AVERAGE(N46:N49)</f>
        <v>0.723611111111111</v>
      </c>
    </row>
    <row r="50" ht="21.95" customHeight="1">
      <c r="A50" s="152">
        <v>2004</v>
      </c>
      <c r="B50" s="127">
        <v>38</v>
      </c>
      <c r="C50" s="88">
        <v>138.7</v>
      </c>
      <c r="D50" s="92">
        <v>3.65</v>
      </c>
      <c r="E50" s="43"/>
      <c r="F50" s="153">
        <v>2004</v>
      </c>
      <c r="G50" s="127">
        <v>22</v>
      </c>
      <c r="H50" s="88">
        <v>65.09999999999999</v>
      </c>
      <c r="I50" s="92">
        <v>2.95909090909091</v>
      </c>
      <c r="J50" s="43"/>
      <c r="K50" s="153">
        <v>2004</v>
      </c>
      <c r="L50" s="127">
        <v>0</v>
      </c>
      <c r="M50" s="88">
        <v>0</v>
      </c>
      <c r="N50" s="94"/>
      <c r="O50" t="s" s="136">
        <v>121</v>
      </c>
      <c r="P50" s="155">
        <f>AVERAGE(B46:B50)</f>
        <v>35.4</v>
      </c>
      <c r="Q50" s="90">
        <f>AVERAGE(D46:D50)</f>
        <v>3.49441580293445</v>
      </c>
      <c r="R50" t="s" s="139">
        <v>121</v>
      </c>
      <c r="S50" s="155">
        <f>AVERAGE(G46:G50)</f>
        <v>17.8</v>
      </c>
      <c r="T50" s="90">
        <f>AVERAGE(I46:I50)</f>
        <v>2.36654327958676</v>
      </c>
      <c r="U50" t="s" s="139">
        <v>121</v>
      </c>
      <c r="V50" s="155">
        <f>AVERAGE(L46:L50)</f>
        <v>2.8</v>
      </c>
      <c r="W50" s="90">
        <f>AVERAGE(N46:N50)</f>
        <v>0.723611111111111</v>
      </c>
    </row>
    <row r="51" ht="21.95" customHeight="1">
      <c r="A51" s="152">
        <v>2005</v>
      </c>
      <c r="B51" s="127">
        <v>16</v>
      </c>
      <c r="C51" s="88">
        <v>67.59999999999999</v>
      </c>
      <c r="D51" s="92">
        <v>4.225</v>
      </c>
      <c r="E51" s="43"/>
      <c r="F51" s="153">
        <v>2005</v>
      </c>
      <c r="G51" s="127">
        <v>3</v>
      </c>
      <c r="H51" s="88">
        <v>8.5</v>
      </c>
      <c r="I51" s="92">
        <v>2.83333333333333</v>
      </c>
      <c r="J51" s="43"/>
      <c r="K51" s="153">
        <v>2005</v>
      </c>
      <c r="L51" s="127">
        <v>0</v>
      </c>
      <c r="M51" s="88">
        <v>0</v>
      </c>
      <c r="N51" s="94"/>
      <c r="O51" t="s" s="136">
        <v>98</v>
      </c>
      <c r="P51" s="155">
        <f>AVERAGE(B46:B51)</f>
        <v>32.1666666666667</v>
      </c>
      <c r="Q51" s="90">
        <f>AVERAGE(D46:D51)</f>
        <v>3.61617983577871</v>
      </c>
      <c r="R51" t="s" s="139">
        <v>98</v>
      </c>
      <c r="S51" s="155">
        <f>AVERAGE(G46:G51)</f>
        <v>15.3333333333333</v>
      </c>
      <c r="T51" s="90">
        <f>AVERAGE(I46:I51)</f>
        <v>2.44434162187785</v>
      </c>
      <c r="U51" t="s" s="139">
        <v>98</v>
      </c>
      <c r="V51" s="155">
        <f>AVERAGE(L46:L51)</f>
        <v>2.33333333333333</v>
      </c>
      <c r="W51" s="90">
        <f>AVERAGE(N46:N51)</f>
        <v>0.723611111111111</v>
      </c>
    </row>
    <row r="52" ht="21.95" customHeight="1">
      <c r="A52" s="152">
        <v>2006</v>
      </c>
      <c r="B52" s="127">
        <v>27</v>
      </c>
      <c r="C52" s="88">
        <v>94.90000000000001</v>
      </c>
      <c r="D52" s="92">
        <v>3.51481481481481</v>
      </c>
      <c r="E52" s="43"/>
      <c r="F52" s="153">
        <v>2006</v>
      </c>
      <c r="G52" s="127">
        <v>14</v>
      </c>
      <c r="H52" s="88">
        <v>34.6</v>
      </c>
      <c r="I52" s="92">
        <v>2.47142857142857</v>
      </c>
      <c r="J52" s="43"/>
      <c r="K52" s="153">
        <v>2006</v>
      </c>
      <c r="L52" s="127">
        <v>2</v>
      </c>
      <c r="M52" s="88">
        <v>2</v>
      </c>
      <c r="N52" s="94">
        <v>1</v>
      </c>
      <c r="O52" t="s" s="136">
        <v>120</v>
      </c>
      <c r="P52" s="155">
        <f>AVERAGE(B46:B52)</f>
        <v>31.4285714285714</v>
      </c>
      <c r="Q52" s="90">
        <f>AVERAGE(D46:D52)</f>
        <v>3.60169911849815</v>
      </c>
      <c r="R52" t="s" s="139">
        <v>120</v>
      </c>
      <c r="S52" s="155">
        <f>AVERAGE(G46:G52)</f>
        <v>15.1428571428571</v>
      </c>
      <c r="T52" s="90">
        <f>AVERAGE(I46:I52)</f>
        <v>2.44821118609938</v>
      </c>
      <c r="U52" t="s" s="139">
        <v>120</v>
      </c>
      <c r="V52" s="155">
        <f>AVERAGE(L46:L52)</f>
        <v>2.28571428571429</v>
      </c>
      <c r="W52" s="90">
        <f>AVERAGE(N46:N52)</f>
        <v>0.792708333333333</v>
      </c>
    </row>
    <row r="53" ht="21.95" customHeight="1">
      <c r="A53" s="152">
        <v>2007</v>
      </c>
      <c r="B53" s="127">
        <v>29</v>
      </c>
      <c r="C53" s="88">
        <v>100.6</v>
      </c>
      <c r="D53" s="92">
        <v>3.46896551724138</v>
      </c>
      <c r="E53" s="43"/>
      <c r="F53" s="153">
        <v>2007</v>
      </c>
      <c r="G53" s="127">
        <v>16</v>
      </c>
      <c r="H53" s="88">
        <v>42.6</v>
      </c>
      <c r="I53" s="92">
        <v>2.6625</v>
      </c>
      <c r="J53" s="43"/>
      <c r="K53" s="153">
        <v>2007</v>
      </c>
      <c r="L53" s="127">
        <v>1</v>
      </c>
      <c r="M53" s="88">
        <v>0.5</v>
      </c>
      <c r="N53" s="94">
        <v>0.5</v>
      </c>
      <c r="O53" t="s" s="136">
        <v>119</v>
      </c>
      <c r="P53" s="155">
        <f>AVERAGE(B46:B53)</f>
        <v>31.125</v>
      </c>
      <c r="Q53" s="90">
        <f>AVERAGE(D46:D53)</f>
        <v>3.58510741834105</v>
      </c>
      <c r="R53" t="s" s="139">
        <v>119</v>
      </c>
      <c r="S53" s="155">
        <f>AVERAGE(G46:G53)</f>
        <v>15.25</v>
      </c>
      <c r="T53" s="90">
        <f>AVERAGE(I46:I53)</f>
        <v>2.47499728783696</v>
      </c>
      <c r="U53" t="s" s="139">
        <v>119</v>
      </c>
      <c r="V53" s="155">
        <f>AVERAGE(L46:L53)</f>
        <v>2.125</v>
      </c>
      <c r="W53" s="90">
        <f>AVERAGE(N46:N53)</f>
        <v>0.734166666666667</v>
      </c>
    </row>
    <row r="54" ht="21.95" customHeight="1">
      <c r="A54" s="152">
        <v>2008</v>
      </c>
      <c r="B54" s="127">
        <v>32</v>
      </c>
      <c r="C54" s="88">
        <v>110.6</v>
      </c>
      <c r="D54" s="92">
        <v>3.45625</v>
      </c>
      <c r="E54" s="43"/>
      <c r="F54" s="153">
        <v>2008</v>
      </c>
      <c r="G54" s="127">
        <v>16</v>
      </c>
      <c r="H54" s="88">
        <v>40.1</v>
      </c>
      <c r="I54" s="92">
        <v>2.50625</v>
      </c>
      <c r="J54" s="43"/>
      <c r="K54" s="153">
        <v>2008</v>
      </c>
      <c r="L54" s="127">
        <v>2</v>
      </c>
      <c r="M54" s="88">
        <v>1.9</v>
      </c>
      <c r="N54" s="94">
        <v>0.95</v>
      </c>
      <c r="O54" t="s" s="136">
        <v>118</v>
      </c>
      <c r="P54" s="155">
        <f>AVERAGE(B46:B54)</f>
        <v>31.2222222222222</v>
      </c>
      <c r="Q54" s="90">
        <f>AVERAGE(D46:D54)</f>
        <v>3.57078992741427</v>
      </c>
      <c r="R54" t="s" s="139">
        <v>118</v>
      </c>
      <c r="S54" s="155">
        <f>AVERAGE(G46:G54)</f>
        <v>15.3333333333333</v>
      </c>
      <c r="T54" s="90">
        <f>AVERAGE(I46:I54)</f>
        <v>2.47846981141063</v>
      </c>
      <c r="U54" t="s" s="139">
        <v>118</v>
      </c>
      <c r="V54" s="155">
        <f>AVERAGE(L46:L54)</f>
        <v>2.11111111111111</v>
      </c>
      <c r="W54" s="90">
        <f>AVERAGE(N46:N54)</f>
        <v>0.770138888888889</v>
      </c>
    </row>
    <row r="55" ht="21.95" customHeight="1">
      <c r="A55" s="152">
        <v>2009</v>
      </c>
      <c r="B55" s="127">
        <v>14</v>
      </c>
      <c r="C55" s="88">
        <v>52.2</v>
      </c>
      <c r="D55" s="92">
        <v>3.72857142857143</v>
      </c>
      <c r="E55" s="43"/>
      <c r="F55" s="153">
        <v>2009</v>
      </c>
      <c r="G55" s="127">
        <v>4</v>
      </c>
      <c r="H55" s="88">
        <v>9.9</v>
      </c>
      <c r="I55" s="92">
        <v>2.475</v>
      </c>
      <c r="J55" s="43"/>
      <c r="K55" s="153">
        <v>2009</v>
      </c>
      <c r="L55" s="127">
        <v>0</v>
      </c>
      <c r="M55" s="88">
        <v>0</v>
      </c>
      <c r="N55" s="94"/>
      <c r="O55" t="s" s="136">
        <v>117</v>
      </c>
      <c r="P55" s="155">
        <f>AVERAGE(B46:B55)</f>
        <v>29.5</v>
      </c>
      <c r="Q55" s="90">
        <f>AVERAGE(D46:D55)</f>
        <v>3.58656807752999</v>
      </c>
      <c r="R55" t="s" s="139">
        <v>117</v>
      </c>
      <c r="S55" s="155">
        <f>AVERAGE(G46:G55)</f>
        <v>14.2</v>
      </c>
      <c r="T55" s="90">
        <f>AVERAGE(I46:I55)</f>
        <v>2.47812283026957</v>
      </c>
      <c r="U55" t="s" s="139">
        <v>117</v>
      </c>
      <c r="V55" s="155">
        <f>AVERAGE(L46:L55)</f>
        <v>1.9</v>
      </c>
      <c r="W55" s="90">
        <f>AVERAGE(N46:N55)</f>
        <v>0.770138888888889</v>
      </c>
    </row>
    <row r="56" ht="21.95" customHeight="1">
      <c r="A56" s="152">
        <v>2010</v>
      </c>
      <c r="B56" s="127">
        <v>29</v>
      </c>
      <c r="C56" s="88">
        <v>103</v>
      </c>
      <c r="D56" s="92">
        <v>3.55172413793103</v>
      </c>
      <c r="E56" s="43"/>
      <c r="F56" s="153">
        <v>2010</v>
      </c>
      <c r="G56" s="127">
        <v>13</v>
      </c>
      <c r="H56" s="88">
        <v>31.1</v>
      </c>
      <c r="I56" s="92">
        <v>2.39230769230769</v>
      </c>
      <c r="J56" s="43"/>
      <c r="K56" s="153">
        <v>2010</v>
      </c>
      <c r="L56" s="127">
        <v>3</v>
      </c>
      <c r="M56" s="88">
        <v>0.1</v>
      </c>
      <c r="N56" s="94">
        <v>0.0333333333333333</v>
      </c>
      <c r="O56" t="s" s="136">
        <v>116</v>
      </c>
      <c r="P56" s="155">
        <f>AVERAGE(B46:B56)</f>
        <v>29.4545454545455</v>
      </c>
      <c r="Q56" s="90">
        <f>AVERAGE(D46:D56)</f>
        <v>3.58340044665735</v>
      </c>
      <c r="R56" t="s" s="139">
        <v>116</v>
      </c>
      <c r="S56" s="155">
        <f>AVERAGE(G46:G56)</f>
        <v>14.0909090909091</v>
      </c>
      <c r="T56" s="90">
        <f>AVERAGE(I46:I56)</f>
        <v>2.47032145409122</v>
      </c>
      <c r="U56" t="s" s="139">
        <v>116</v>
      </c>
      <c r="V56" s="155">
        <f>AVERAGE(L46:L56)</f>
        <v>2</v>
      </c>
      <c r="W56" s="90">
        <f>AVERAGE(N46:N56)</f>
        <v>0.664880952380952</v>
      </c>
    </row>
    <row r="57" ht="21.95" customHeight="1">
      <c r="A57" s="152">
        <v>2011</v>
      </c>
      <c r="B57" s="127">
        <v>38</v>
      </c>
      <c r="C57" s="88">
        <v>121.4</v>
      </c>
      <c r="D57" s="92">
        <v>3.19473684210526</v>
      </c>
      <c r="E57" s="43"/>
      <c r="F57" s="153">
        <v>2011</v>
      </c>
      <c r="G57" s="127">
        <v>23</v>
      </c>
      <c r="H57" s="88">
        <v>54.5</v>
      </c>
      <c r="I57" s="92">
        <v>2.3695652173913</v>
      </c>
      <c r="J57" s="43"/>
      <c r="K57" s="153">
        <v>2011</v>
      </c>
      <c r="L57" s="127">
        <v>5</v>
      </c>
      <c r="M57" s="88">
        <v>0.4</v>
      </c>
      <c r="N57" s="94">
        <v>0.08</v>
      </c>
      <c r="O57" t="s" s="136">
        <v>115</v>
      </c>
      <c r="P57" s="155">
        <f>AVERAGE(B46:B57)</f>
        <v>30.1666666666667</v>
      </c>
      <c r="Q57" s="90">
        <f>AVERAGE(D46:D57)</f>
        <v>3.55101181294468</v>
      </c>
      <c r="R57" t="s" s="139">
        <v>115</v>
      </c>
      <c r="S57" s="155">
        <f>AVERAGE(G46:G57)</f>
        <v>14.8333333333333</v>
      </c>
      <c r="T57" s="90">
        <f>AVERAGE(I46:I57)</f>
        <v>2.46192510103289</v>
      </c>
      <c r="U57" t="s" s="139">
        <v>115</v>
      </c>
      <c r="V57" s="155">
        <f>AVERAGE(L46:L57)</f>
        <v>2.25</v>
      </c>
      <c r="W57" s="90">
        <f>AVERAGE(N46:N57)</f>
        <v>0.591770833333333</v>
      </c>
    </row>
    <row r="58" ht="21.95" customHeight="1">
      <c r="A58" s="152">
        <v>2012</v>
      </c>
      <c r="B58" s="127">
        <v>58</v>
      </c>
      <c r="C58" s="88">
        <v>191.2</v>
      </c>
      <c r="D58" s="92">
        <v>3.29655172413793</v>
      </c>
      <c r="E58" s="43"/>
      <c r="F58" s="153">
        <v>2012</v>
      </c>
      <c r="G58" s="127">
        <v>33</v>
      </c>
      <c r="H58" s="88">
        <v>79.3</v>
      </c>
      <c r="I58" s="92">
        <v>2.4030303030303</v>
      </c>
      <c r="J58" s="43"/>
      <c r="K58" s="153">
        <v>2012</v>
      </c>
      <c r="L58" s="127">
        <v>5</v>
      </c>
      <c r="M58" s="88">
        <v>2.7</v>
      </c>
      <c r="N58" s="94">
        <v>0.54</v>
      </c>
      <c r="O58" t="s" s="136">
        <v>114</v>
      </c>
      <c r="P58" s="155">
        <f>AVERAGE(B46:B58)</f>
        <v>32.3076923076923</v>
      </c>
      <c r="Q58" s="90">
        <f>AVERAGE(D46:D58)</f>
        <v>3.53143795995954</v>
      </c>
      <c r="R58" t="s" s="139">
        <v>114</v>
      </c>
      <c r="S58" s="155">
        <f>AVERAGE(G46:G58)</f>
        <v>16.2307692307692</v>
      </c>
      <c r="T58" s="90">
        <f>AVERAGE(I46:I58)</f>
        <v>2.45739473195577</v>
      </c>
      <c r="U58" t="s" s="139">
        <v>114</v>
      </c>
      <c r="V58" s="155">
        <f>AVERAGE(L46:L58)</f>
        <v>2.46153846153846</v>
      </c>
      <c r="W58" s="90">
        <f>AVERAGE(N46:N58)</f>
        <v>0.5860185185185181</v>
      </c>
    </row>
    <row r="59" ht="21.95" customHeight="1">
      <c r="A59" s="152">
        <v>2013</v>
      </c>
      <c r="B59" s="127">
        <v>26</v>
      </c>
      <c r="C59" s="88">
        <v>98.7</v>
      </c>
      <c r="D59" s="92">
        <v>3.79615384615385</v>
      </c>
      <c r="E59" s="43"/>
      <c r="F59" s="153">
        <v>2013</v>
      </c>
      <c r="G59" s="127">
        <v>12</v>
      </c>
      <c r="H59" s="88">
        <v>37.3</v>
      </c>
      <c r="I59" s="92">
        <v>3.10833333333333</v>
      </c>
      <c r="J59" s="43"/>
      <c r="K59" s="153">
        <v>2013</v>
      </c>
      <c r="L59" s="127">
        <v>0</v>
      </c>
      <c r="M59" s="88">
        <v>0</v>
      </c>
      <c r="N59" s="94"/>
      <c r="O59" t="s" s="136">
        <v>113</v>
      </c>
      <c r="P59" s="155">
        <f>AVERAGE(B46:B59)</f>
        <v>31.8571428571429</v>
      </c>
      <c r="Q59" s="90">
        <f>AVERAGE(D46:D59)</f>
        <v>3.55034623754485</v>
      </c>
      <c r="R59" t="s" s="139">
        <v>113</v>
      </c>
      <c r="S59" s="155">
        <f>AVERAGE(G46:G59)</f>
        <v>15.9285714285714</v>
      </c>
      <c r="T59" s="90">
        <f>AVERAGE(I46:I59)</f>
        <v>2.50389034633988</v>
      </c>
      <c r="U59" t="s" s="139">
        <v>113</v>
      </c>
      <c r="V59" s="155">
        <f>AVERAGE(L46:L59)</f>
        <v>2.28571428571429</v>
      </c>
      <c r="W59" s="90">
        <f>AVERAGE(N46:N59)</f>
        <v>0.5860185185185181</v>
      </c>
    </row>
    <row r="60" ht="21.95" customHeight="1">
      <c r="A60" s="152">
        <v>2014</v>
      </c>
      <c r="B60" s="127">
        <v>34</v>
      </c>
      <c r="C60" s="88">
        <v>109.3</v>
      </c>
      <c r="D60" s="92">
        <v>3.21470588235294</v>
      </c>
      <c r="E60" s="43"/>
      <c r="F60" s="153">
        <v>2014</v>
      </c>
      <c r="G60" s="127">
        <v>19</v>
      </c>
      <c r="H60" s="88">
        <v>44.5</v>
      </c>
      <c r="I60" s="92">
        <v>2.34210526315789</v>
      </c>
      <c r="J60" s="43"/>
      <c r="K60" s="153">
        <v>2014</v>
      </c>
      <c r="L60" s="127">
        <v>5</v>
      </c>
      <c r="M60" s="88">
        <v>4.5</v>
      </c>
      <c r="N60" s="94">
        <v>0.9</v>
      </c>
      <c r="O60" t="s" s="136">
        <v>112</v>
      </c>
      <c r="P60" s="155">
        <f>AVERAGE(B46:B60)</f>
        <v>32</v>
      </c>
      <c r="Q60" s="90">
        <f>AVERAGE(D46:D60)</f>
        <v>3.52797021386539</v>
      </c>
      <c r="R60" t="s" s="139">
        <v>112</v>
      </c>
      <c r="S60" s="155">
        <f>AVERAGE(G46:G60)</f>
        <v>16.1333333333333</v>
      </c>
      <c r="T60" s="90">
        <f>AVERAGE(I46:I60)</f>
        <v>2.49310467412775</v>
      </c>
      <c r="U60" t="s" s="139">
        <v>112</v>
      </c>
      <c r="V60" s="155">
        <f>AVERAGE(L46:L60)</f>
        <v>2.46666666666667</v>
      </c>
      <c r="W60" s="90">
        <f>AVERAGE(N46:N60)</f>
        <v>0.6174166666666669</v>
      </c>
    </row>
    <row r="61" ht="21.95" customHeight="1">
      <c r="A61" s="152">
        <v>2015</v>
      </c>
      <c r="B61" s="127">
        <v>27</v>
      </c>
      <c r="C61" s="88">
        <v>100.2</v>
      </c>
      <c r="D61" s="92">
        <v>3.71111111111111</v>
      </c>
      <c r="E61" s="43"/>
      <c r="F61" s="153">
        <v>2015</v>
      </c>
      <c r="G61" s="127">
        <v>11</v>
      </c>
      <c r="H61" s="88">
        <v>29.6</v>
      </c>
      <c r="I61" s="92">
        <v>2.69090909090909</v>
      </c>
      <c r="J61" s="43"/>
      <c r="K61" s="153">
        <v>2015</v>
      </c>
      <c r="L61" s="127">
        <v>0</v>
      </c>
      <c r="M61" s="88">
        <v>0</v>
      </c>
      <c r="N61" s="94"/>
      <c r="O61" t="s" s="136">
        <v>111</v>
      </c>
      <c r="P61" s="155">
        <f>AVERAGE(B46:B61)</f>
        <v>31.6875</v>
      </c>
      <c r="Q61" s="90">
        <f>AVERAGE(D46:D61)</f>
        <v>3.53941651994325</v>
      </c>
      <c r="R61" t="s" s="139">
        <v>111</v>
      </c>
      <c r="S61" s="155">
        <f>AVERAGE(G46:G61)</f>
        <v>15.8125</v>
      </c>
      <c r="T61" s="90">
        <f>AVERAGE(I46:I61)</f>
        <v>2.50546745017658</v>
      </c>
      <c r="U61" t="s" s="139">
        <v>111</v>
      </c>
      <c r="V61" s="155">
        <f>AVERAGE(L46:L61)</f>
        <v>2.3125</v>
      </c>
      <c r="W61" s="90">
        <f>AVERAGE(N46:N61)</f>
        <v>0.6174166666666669</v>
      </c>
    </row>
    <row r="62" ht="21.95" customHeight="1">
      <c r="A62" s="152">
        <v>2016</v>
      </c>
      <c r="B62" s="127">
        <v>16</v>
      </c>
      <c r="C62" s="88">
        <v>70.5</v>
      </c>
      <c r="D62" s="92">
        <v>4.40625</v>
      </c>
      <c r="E62" s="43"/>
      <c r="F62" s="153">
        <v>2016</v>
      </c>
      <c r="G62" s="127">
        <v>2</v>
      </c>
      <c r="H62" s="88">
        <v>6.5</v>
      </c>
      <c r="I62" s="92">
        <v>3.25</v>
      </c>
      <c r="J62" s="43"/>
      <c r="K62" s="153">
        <v>2016</v>
      </c>
      <c r="L62" s="127">
        <v>0</v>
      </c>
      <c r="M62" s="88">
        <v>0</v>
      </c>
      <c r="N62" s="94"/>
      <c r="O62" t="s" s="136">
        <v>110</v>
      </c>
      <c r="P62" s="155">
        <f>AVERAGE(B46:B62)</f>
        <v>30.7647058823529</v>
      </c>
      <c r="Q62" s="90">
        <f>AVERAGE(D46:D62)</f>
        <v>3.59040672465247</v>
      </c>
      <c r="R62" t="s" s="139">
        <v>110</v>
      </c>
      <c r="S62" s="155">
        <f>AVERAGE(G46:G62)</f>
        <v>15</v>
      </c>
      <c r="T62" s="90">
        <f>AVERAGE(I46:I62)</f>
        <v>2.54926348251913</v>
      </c>
      <c r="U62" t="s" s="139">
        <v>110</v>
      </c>
      <c r="V62" s="155">
        <f>AVERAGE(L46:L62)</f>
        <v>2.17647058823529</v>
      </c>
      <c r="W62" s="90">
        <f>AVERAGE(N46:N62)</f>
        <v>0.6174166666666669</v>
      </c>
    </row>
    <row r="63" ht="21.95" customHeight="1">
      <c r="A63" s="152">
        <v>2017</v>
      </c>
      <c r="B63" s="127">
        <v>29</v>
      </c>
      <c r="C63" s="88">
        <v>118.2</v>
      </c>
      <c r="D63" s="92">
        <v>4.07586206896552</v>
      </c>
      <c r="E63" s="43"/>
      <c r="F63" s="153">
        <v>2017</v>
      </c>
      <c r="G63" s="127">
        <v>9</v>
      </c>
      <c r="H63" s="88">
        <v>25.8</v>
      </c>
      <c r="I63" s="92">
        <v>2.86666666666667</v>
      </c>
      <c r="J63" s="43"/>
      <c r="K63" s="153">
        <v>2017</v>
      </c>
      <c r="L63" s="127">
        <v>0</v>
      </c>
      <c r="M63" s="88">
        <v>0</v>
      </c>
      <c r="N63" s="94"/>
      <c r="O63" t="s" s="136">
        <v>109</v>
      </c>
      <c r="P63" s="155">
        <f>AVERAGE(B46:B63)</f>
        <v>30.6666666666667</v>
      </c>
      <c r="Q63" s="90">
        <f>AVERAGE(D46:D63)</f>
        <v>3.61737646600319</v>
      </c>
      <c r="R63" t="s" s="139">
        <v>109</v>
      </c>
      <c r="S63" s="155">
        <f>AVERAGE(G46:G63)</f>
        <v>14.6666666666667</v>
      </c>
      <c r="T63" s="90">
        <f>AVERAGE(I46:I63)</f>
        <v>2.56689699274955</v>
      </c>
      <c r="U63" t="s" s="139">
        <v>109</v>
      </c>
      <c r="V63" s="155">
        <f>AVERAGE(L46:L63)</f>
        <v>2.05555555555556</v>
      </c>
      <c r="W63" s="90">
        <f>AVERAGE(N46:N63)</f>
        <v>0.6174166666666669</v>
      </c>
    </row>
    <row r="64" ht="21.95" customHeight="1">
      <c r="A64" s="152">
        <v>2018</v>
      </c>
      <c r="B64" s="127">
        <v>40</v>
      </c>
      <c r="C64" s="88">
        <v>121.2</v>
      </c>
      <c r="D64" s="92">
        <v>3.03</v>
      </c>
      <c r="E64" s="43"/>
      <c r="F64" s="153">
        <v>2018</v>
      </c>
      <c r="G64" s="127">
        <v>22</v>
      </c>
      <c r="H64" s="88">
        <v>42.8</v>
      </c>
      <c r="I64" s="92">
        <v>1.94545454545455</v>
      </c>
      <c r="J64" s="43"/>
      <c r="K64" s="153">
        <v>2018</v>
      </c>
      <c r="L64" s="127">
        <v>8</v>
      </c>
      <c r="M64" s="88">
        <v>4.8</v>
      </c>
      <c r="N64" s="94">
        <v>0.6</v>
      </c>
      <c r="O64" t="s" s="136">
        <v>108</v>
      </c>
      <c r="P64" s="155">
        <f>AVERAGE(B46:B64)</f>
        <v>31.1578947368421</v>
      </c>
      <c r="Q64" s="90">
        <f>AVERAGE(D46:D64)</f>
        <v>3.58646191516092</v>
      </c>
      <c r="R64" t="s" s="139">
        <v>108</v>
      </c>
      <c r="S64" s="155">
        <f>AVERAGE(G46:G64)</f>
        <v>15.0526315789474</v>
      </c>
      <c r="T64" s="90">
        <f>AVERAGE(I46:I64)</f>
        <v>2.5341894955235</v>
      </c>
      <c r="U64" t="s" s="139">
        <v>108</v>
      </c>
      <c r="V64" s="155">
        <f>AVERAGE(L46:L64)</f>
        <v>2.36842105263158</v>
      </c>
      <c r="W64" s="90">
        <f>AVERAGE(N46:N64)</f>
        <v>0.615833333333333</v>
      </c>
    </row>
    <row r="65" ht="21.95" customHeight="1">
      <c r="A65" s="152">
        <v>2019</v>
      </c>
      <c r="B65" s="127">
        <v>23</v>
      </c>
      <c r="C65" s="88">
        <v>91.3</v>
      </c>
      <c r="D65" s="92">
        <v>3.9695652173913</v>
      </c>
      <c r="E65" s="43"/>
      <c r="F65" s="153">
        <v>2019</v>
      </c>
      <c r="G65" s="127">
        <v>8</v>
      </c>
      <c r="H65" s="88">
        <v>24.2</v>
      </c>
      <c r="I65" s="92">
        <v>3.025</v>
      </c>
      <c r="J65" s="43"/>
      <c r="K65" s="153">
        <v>2019</v>
      </c>
      <c r="L65" s="127">
        <v>0</v>
      </c>
      <c r="M65" s="88">
        <v>0</v>
      </c>
      <c r="N65" s="94"/>
      <c r="O65" t="s" s="136">
        <v>107</v>
      </c>
      <c r="P65" s="155">
        <f>AVERAGE(B46:B65)</f>
        <v>30.75</v>
      </c>
      <c r="Q65" s="90">
        <f>AVERAGE(D46:D65)</f>
        <v>3.60561708027244</v>
      </c>
      <c r="R65" t="s" s="139">
        <v>107</v>
      </c>
      <c r="S65" s="155">
        <f>AVERAGE(G46:G65)</f>
        <v>14.7</v>
      </c>
      <c r="T65" s="90">
        <f>AVERAGE(I46:I65)</f>
        <v>2.55873002074733</v>
      </c>
      <c r="U65" t="s" s="139">
        <v>107</v>
      </c>
      <c r="V65" s="155">
        <f>AVERAGE(L46:L65)</f>
        <v>2.25</v>
      </c>
      <c r="W65" s="90">
        <f>AVERAGE(N46:N65)</f>
        <v>0.615833333333333</v>
      </c>
    </row>
    <row r="66" ht="21.95" customHeight="1">
      <c r="A66" s="152">
        <v>2020</v>
      </c>
      <c r="B66" s="127">
        <v>24</v>
      </c>
      <c r="C66" s="88">
        <v>93.09999999999999</v>
      </c>
      <c r="D66" s="92">
        <v>3.87916666666667</v>
      </c>
      <c r="E66" s="43"/>
      <c r="F66" s="153">
        <v>2020</v>
      </c>
      <c r="G66" s="127">
        <v>8</v>
      </c>
      <c r="H66" s="88">
        <v>25.1</v>
      </c>
      <c r="I66" s="92">
        <v>3.1375</v>
      </c>
      <c r="J66" s="43"/>
      <c r="K66" s="153">
        <v>2020</v>
      </c>
      <c r="L66" s="127">
        <v>0</v>
      </c>
      <c r="M66" s="88">
        <v>0</v>
      </c>
      <c r="N66" s="94"/>
      <c r="O66" s="87"/>
      <c r="P66" s="88"/>
      <c r="Q66" s="88"/>
      <c r="R66" s="89"/>
      <c r="S66" s="88"/>
      <c r="T66" s="88"/>
      <c r="U66" s="89"/>
      <c r="V66" s="88"/>
      <c r="W66" s="90"/>
    </row>
    <row r="67" ht="21.95" customHeight="1">
      <c r="A67" s="152">
        <v>2021</v>
      </c>
      <c r="B67" s="127">
        <v>23</v>
      </c>
      <c r="C67" s="88">
        <v>94.09999999999999</v>
      </c>
      <c r="D67" s="92">
        <v>4.09130434782609</v>
      </c>
      <c r="E67" s="43"/>
      <c r="F67" s="153">
        <v>2021</v>
      </c>
      <c r="G67" s="127">
        <v>5</v>
      </c>
      <c r="H67" s="88">
        <v>15.9</v>
      </c>
      <c r="I67" s="92">
        <v>3.18</v>
      </c>
      <c r="J67" s="43"/>
      <c r="K67" s="153">
        <v>2021</v>
      </c>
      <c r="L67" s="127">
        <v>0</v>
      </c>
      <c r="M67" s="88">
        <v>0</v>
      </c>
      <c r="N67" s="94"/>
      <c r="O67" s="87"/>
      <c r="P67" s="88"/>
      <c r="Q67" s="88"/>
      <c r="R67" s="89"/>
      <c r="S67" s="88"/>
      <c r="T67" s="88"/>
      <c r="U67" s="89"/>
      <c r="V67" s="88"/>
      <c r="W67" s="90"/>
    </row>
    <row r="68" ht="21.95" customHeight="1">
      <c r="A68" s="152">
        <v>2022</v>
      </c>
      <c r="B68" s="127">
        <v>30</v>
      </c>
      <c r="C68" s="88">
        <v>117.1</v>
      </c>
      <c r="D68" s="92">
        <v>3.90333333333333</v>
      </c>
      <c r="E68" s="43"/>
      <c r="F68" s="153">
        <v>2022</v>
      </c>
      <c r="G68" s="127">
        <v>12</v>
      </c>
      <c r="H68" s="88">
        <v>33.2</v>
      </c>
      <c r="I68" s="92">
        <v>2.76666666666667</v>
      </c>
      <c r="J68" s="43"/>
      <c r="K68" s="153">
        <v>2022</v>
      </c>
      <c r="L68" s="127">
        <v>1</v>
      </c>
      <c r="M68" s="88">
        <v>1</v>
      </c>
      <c r="N68" s="94">
        <v>1</v>
      </c>
      <c r="O68" s="87"/>
      <c r="P68" s="88"/>
      <c r="Q68" s="88"/>
      <c r="R68" s="89"/>
      <c r="S68" s="88"/>
      <c r="T68" s="88"/>
      <c r="U68" s="89"/>
      <c r="V68" s="88"/>
      <c r="W68" s="90"/>
    </row>
    <row r="69" ht="21.95" customHeight="1">
      <c r="A69" s="91"/>
      <c r="B69" s="125"/>
      <c r="C69" s="88"/>
      <c r="D69" s="92"/>
      <c r="E69" s="43"/>
      <c r="F69" s="93"/>
      <c r="G69" s="125"/>
      <c r="H69" s="88"/>
      <c r="I69" s="92"/>
      <c r="J69" s="43"/>
      <c r="K69" s="93"/>
      <c r="L69" s="125"/>
      <c r="M69" s="88"/>
      <c r="N69" s="94"/>
      <c r="O69" s="87"/>
      <c r="P69" s="88"/>
      <c r="Q69" s="88"/>
      <c r="R69" s="89"/>
      <c r="S69" s="88"/>
      <c r="T69" s="88"/>
      <c r="U69" s="89"/>
      <c r="V69" s="88"/>
      <c r="W69" s="90"/>
    </row>
    <row r="70" ht="21.95" customHeight="1">
      <c r="A70" s="91"/>
      <c r="B70" s="125"/>
      <c r="C70" s="88"/>
      <c r="D70" s="92"/>
      <c r="E70" s="43"/>
      <c r="F70" s="93"/>
      <c r="G70" s="125"/>
      <c r="H70" s="88"/>
      <c r="I70" s="92"/>
      <c r="J70" s="43"/>
      <c r="K70" s="93"/>
      <c r="L70" s="125"/>
      <c r="M70" s="88"/>
      <c r="N70" s="94"/>
      <c r="O70" s="87"/>
      <c r="P70" s="88"/>
      <c r="Q70" s="88"/>
      <c r="R70" s="89"/>
      <c r="S70" s="88"/>
      <c r="T70" s="88"/>
      <c r="U70" s="89"/>
      <c r="V70" s="88"/>
      <c r="W70" s="90"/>
    </row>
    <row r="71" ht="21.95" customHeight="1">
      <c r="A71" s="91"/>
      <c r="B71" s="125"/>
      <c r="C71" s="88"/>
      <c r="D71" s="92"/>
      <c r="E71" s="43"/>
      <c r="F71" s="93"/>
      <c r="G71" s="125"/>
      <c r="H71" s="88"/>
      <c r="I71" s="92"/>
      <c r="J71" s="43"/>
      <c r="K71" s="93"/>
      <c r="L71" s="125"/>
      <c r="M71" s="88"/>
      <c r="N71" s="94"/>
      <c r="O71" s="87"/>
      <c r="P71" s="88"/>
      <c r="Q71" s="88"/>
      <c r="R71" s="89"/>
      <c r="S71" s="88"/>
      <c r="T71" s="88"/>
      <c r="U71" s="89"/>
      <c r="V71" s="88"/>
      <c r="W71" s="90"/>
    </row>
    <row r="72" ht="21.95" customHeight="1">
      <c r="A72" s="91"/>
      <c r="B72" s="125"/>
      <c r="C72" s="88"/>
      <c r="D72" s="92"/>
      <c r="E72" s="43"/>
      <c r="F72" s="93"/>
      <c r="G72" s="125"/>
      <c r="H72" s="88"/>
      <c r="I72" s="92"/>
      <c r="J72" s="43"/>
      <c r="K72" s="93"/>
      <c r="L72" s="125"/>
      <c r="M72" s="88"/>
      <c r="N72" s="94"/>
      <c r="O72" s="87"/>
      <c r="P72" s="88"/>
      <c r="Q72" s="88"/>
      <c r="R72" s="89"/>
      <c r="S72" s="88"/>
      <c r="T72" s="88"/>
      <c r="U72" s="89"/>
      <c r="V72" s="88"/>
      <c r="W72" s="90"/>
    </row>
    <row r="73" ht="21.95" customHeight="1">
      <c r="A73" s="91"/>
      <c r="B73" s="125"/>
      <c r="C73" s="88"/>
      <c r="D73" s="92"/>
      <c r="E73" s="43"/>
      <c r="F73" s="93"/>
      <c r="G73" s="125"/>
      <c r="H73" s="88"/>
      <c r="I73" s="92"/>
      <c r="J73" s="43"/>
      <c r="K73" s="93"/>
      <c r="L73" s="125"/>
      <c r="M73" s="88"/>
      <c r="N73" s="94"/>
      <c r="O73" s="87"/>
      <c r="P73" s="88"/>
      <c r="Q73" s="88"/>
      <c r="R73" s="89"/>
      <c r="S73" s="88"/>
      <c r="T73" s="88"/>
      <c r="U73" s="89"/>
      <c r="V73" s="88"/>
      <c r="W73" s="90"/>
    </row>
    <row r="74" ht="21.95" customHeight="1">
      <c r="A74" s="91"/>
      <c r="B74" s="125"/>
      <c r="C74" s="88"/>
      <c r="D74" s="92"/>
      <c r="E74" s="43"/>
      <c r="F74" s="93"/>
      <c r="G74" s="125"/>
      <c r="H74" s="88"/>
      <c r="I74" s="92"/>
      <c r="J74" s="43"/>
      <c r="K74" s="93"/>
      <c r="L74" s="125"/>
      <c r="M74" s="88"/>
      <c r="N74" s="94"/>
      <c r="O74" s="87"/>
      <c r="P74" s="88"/>
      <c r="Q74" s="88"/>
      <c r="R74" s="89"/>
      <c r="S74" s="88"/>
      <c r="T74" s="88"/>
      <c r="U74" s="89"/>
      <c r="V74" s="88"/>
      <c r="W74" s="90"/>
    </row>
    <row r="75" ht="21.95" customHeight="1">
      <c r="A75" s="91"/>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s="91"/>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91"/>
      <c r="B77" s="125"/>
      <c r="C77" s="88"/>
      <c r="D77" s="92"/>
      <c r="E77" s="43"/>
      <c r="F77" s="93"/>
      <c r="G77" s="125"/>
      <c r="H77" s="88"/>
      <c r="I77" s="92"/>
      <c r="J77" s="43"/>
      <c r="K77" s="93"/>
      <c r="L77" s="125"/>
      <c r="M77" s="88"/>
      <c r="N77" s="94"/>
      <c r="O77" s="87"/>
      <c r="P77" s="88"/>
      <c r="Q77" s="88"/>
      <c r="R77" s="89"/>
      <c r="S77" s="88"/>
      <c r="T77" s="88"/>
      <c r="U77" s="89"/>
      <c r="V77" s="88"/>
      <c r="W77" s="90"/>
    </row>
    <row r="78" ht="21.95" customHeight="1">
      <c r="A78" s="91"/>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s="91"/>
      <c r="B79" s="125"/>
      <c r="C79" s="88"/>
      <c r="D79" s="92"/>
      <c r="E79" s="43"/>
      <c r="F79" s="93"/>
      <c r="G79" s="125"/>
      <c r="H79" s="88"/>
      <c r="I79" s="92"/>
      <c r="J79" s="43"/>
      <c r="K79" s="93"/>
      <c r="L79" s="125"/>
      <c r="M79" s="88"/>
      <c r="N79" s="94"/>
      <c r="O79" s="87"/>
      <c r="P79" s="88"/>
      <c r="Q79" s="88"/>
      <c r="R79" s="89"/>
      <c r="S79" s="88"/>
      <c r="T79" s="88"/>
      <c r="U79" s="89"/>
      <c r="V79" s="88"/>
      <c r="W79" s="90"/>
    </row>
    <row r="80" ht="21.95" customHeight="1">
      <c r="A80" s="91"/>
      <c r="B80" s="125"/>
      <c r="C80" s="88"/>
      <c r="D80" s="92"/>
      <c r="E80" s="43"/>
      <c r="F80" s="93"/>
      <c r="G80" s="125"/>
      <c r="H80" s="88"/>
      <c r="I80" s="92"/>
      <c r="J80" s="43"/>
      <c r="K80" s="93"/>
      <c r="L80" s="125"/>
      <c r="M80" s="88"/>
      <c r="N80" s="94"/>
      <c r="O80" s="87"/>
      <c r="P80" s="88"/>
      <c r="Q80" s="88"/>
      <c r="R80" s="89"/>
      <c r="S80" s="88"/>
      <c r="T80" s="88"/>
      <c r="U80" s="89"/>
      <c r="V80" s="88"/>
      <c r="W80" s="90"/>
    </row>
    <row r="81" ht="21.95" customHeight="1">
      <c r="A81" s="91"/>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s="91"/>
      <c r="B82" s="125"/>
      <c r="C82" s="88"/>
      <c r="D82" s="92"/>
      <c r="E82" s="43"/>
      <c r="F82" s="93"/>
      <c r="G82" s="125"/>
      <c r="H82" s="88"/>
      <c r="I82" s="92"/>
      <c r="J82" s="43"/>
      <c r="K82" s="93"/>
      <c r="L82" s="125"/>
      <c r="M82" s="88"/>
      <c r="N82" s="94"/>
      <c r="O82" s="87"/>
      <c r="P82" s="88"/>
      <c r="Q82" s="88"/>
      <c r="R82" s="89"/>
      <c r="S82" s="88"/>
      <c r="T82" s="88"/>
      <c r="U82" s="89"/>
      <c r="V82" s="88"/>
      <c r="W82" s="90"/>
    </row>
    <row r="83" ht="21.95" customHeight="1">
      <c r="A83" s="91"/>
      <c r="B83" s="125"/>
      <c r="C83" s="88"/>
      <c r="D83" s="92"/>
      <c r="E83" s="43"/>
      <c r="F83" s="93"/>
      <c r="G83" s="125"/>
      <c r="H83" s="88"/>
      <c r="I83" s="92"/>
      <c r="J83" s="43"/>
      <c r="K83" s="93"/>
      <c r="L83" s="125"/>
      <c r="M83" s="88"/>
      <c r="N83" s="94"/>
      <c r="O83" s="87"/>
      <c r="P83" s="88"/>
      <c r="Q83" s="88"/>
      <c r="R83" s="89"/>
      <c r="S83" s="88"/>
      <c r="T83" s="88"/>
      <c r="U83" s="89"/>
      <c r="V83" s="88"/>
      <c r="W83" s="90"/>
    </row>
    <row r="84" ht="21.95" customHeight="1">
      <c r="A84" s="91"/>
      <c r="B84" s="125"/>
      <c r="C84" s="88"/>
      <c r="D84" s="92"/>
      <c r="E84" s="43"/>
      <c r="F84" s="93"/>
      <c r="G84" s="125"/>
      <c r="H84" s="88"/>
      <c r="I84" s="92"/>
      <c r="J84" s="43"/>
      <c r="K84" s="93"/>
      <c r="L84" s="125"/>
      <c r="M84" s="88"/>
      <c r="N84" s="94"/>
      <c r="O84" s="87"/>
      <c r="P84" s="88"/>
      <c r="Q84" s="88"/>
      <c r="R84" s="89"/>
      <c r="S84" s="88"/>
      <c r="T84" s="88"/>
      <c r="U84" s="89"/>
      <c r="V84" s="88"/>
      <c r="W84" s="90"/>
    </row>
    <row r="85" ht="21.95" customHeight="1">
      <c r="A85" s="91"/>
      <c r="B85" s="125"/>
      <c r="C85" s="88"/>
      <c r="D85" s="92"/>
      <c r="E85" s="43"/>
      <c r="F85" s="93"/>
      <c r="G85" s="125"/>
      <c r="H85" s="88"/>
      <c r="I85" s="92"/>
      <c r="J85" s="43"/>
      <c r="K85" s="93"/>
      <c r="L85" s="125"/>
      <c r="M85" s="88"/>
      <c r="N85" s="94"/>
      <c r="O85" s="87"/>
      <c r="P85" s="88"/>
      <c r="Q85" s="88"/>
      <c r="R85" s="89"/>
      <c r="S85" s="88"/>
      <c r="T85" s="88"/>
      <c r="U85" s="89"/>
      <c r="V85" s="88"/>
      <c r="W85" s="90"/>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t="s" s="99">
        <v>97</v>
      </c>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t="s" s="100">
        <v>117</v>
      </c>
      <c r="B90" t="s" s="165">
        <v>460</v>
      </c>
      <c r="C90" s="88"/>
      <c r="D90" s="92"/>
      <c r="E90" s="43"/>
      <c r="F90" t="s" s="101">
        <v>117</v>
      </c>
      <c r="G90" t="s" s="165">
        <v>460</v>
      </c>
      <c r="H90" s="88"/>
      <c r="I90" s="92"/>
      <c r="J90" s="43"/>
      <c r="K90" t="s" s="101">
        <v>117</v>
      </c>
      <c r="L90" t="s" s="165">
        <v>460</v>
      </c>
      <c r="M90" s="88"/>
      <c r="N90" s="94"/>
      <c r="O90" s="87"/>
      <c r="P90" s="88"/>
      <c r="Q90" s="88"/>
      <c r="R90" s="89"/>
      <c r="S90" s="88"/>
      <c r="T90" s="88"/>
      <c r="U90" s="89"/>
      <c r="V90" s="88"/>
      <c r="W90" s="90"/>
    </row>
    <row r="91" ht="21.95" customHeight="1">
      <c r="A91" t="s" s="126">
        <v>127</v>
      </c>
      <c r="B91" s="88">
        <f>AVERAGE(B35:B44)</f>
        <v>39.3</v>
      </c>
      <c r="C91" s="88">
        <f>AVERAGE(C35:C44)</f>
        <v>127.46</v>
      </c>
      <c r="D91" s="92">
        <f>AVERAGE(D35:D44)</f>
        <v>3.27909404012179</v>
      </c>
      <c r="E91" s="43"/>
      <c r="F91" t="s" s="128">
        <v>127</v>
      </c>
      <c r="G91" s="88">
        <f>AVERAGE(G35:G44)</f>
        <v>21.7</v>
      </c>
      <c r="H91" s="88">
        <f>AVERAGE(H35:H44)</f>
        <v>49.05</v>
      </c>
      <c r="I91" s="92">
        <f>AVERAGE(I35:I44)</f>
        <v>2.36637838734383</v>
      </c>
      <c r="J91" s="43"/>
      <c r="K91" t="s" s="128">
        <v>127</v>
      </c>
      <c r="L91" s="88">
        <f>AVERAGE(L35:L44)</f>
        <v>4.2</v>
      </c>
      <c r="M91" s="88">
        <f>AVERAGE(M35:M44)</f>
        <v>2.91</v>
      </c>
      <c r="N91" s="94">
        <f>AVERAGE(N35:N44)</f>
        <v>0.584563492063492</v>
      </c>
      <c r="O91" s="87"/>
      <c r="P91" s="88"/>
      <c r="Q91" s="88"/>
      <c r="R91" s="89"/>
      <c r="S91" s="88"/>
      <c r="T91" s="88"/>
      <c r="U91" s="89"/>
      <c r="V91" s="88"/>
      <c r="W91" s="90"/>
    </row>
    <row r="92" ht="21.95" customHeight="1">
      <c r="A92" t="s" s="126">
        <v>128</v>
      </c>
      <c r="B92" s="88">
        <f>AVERAGE(B46:B55)</f>
        <v>29.5</v>
      </c>
      <c r="C92" s="88">
        <f>AVERAGE(C46:C55)</f>
        <v>104.04</v>
      </c>
      <c r="D92" s="92">
        <f>AVERAGE(D46:D55)</f>
        <v>3.58656807752999</v>
      </c>
      <c r="E92" s="43"/>
      <c r="F92" t="s" s="128">
        <v>128</v>
      </c>
      <c r="G92" s="88">
        <f>AVERAGE(G46:G55)</f>
        <v>14.2</v>
      </c>
      <c r="H92" s="88">
        <f>AVERAGE(H46:H55)</f>
        <v>35.43</v>
      </c>
      <c r="I92" s="92">
        <f>AVERAGE(I46:I55)</f>
        <v>2.47812283026957</v>
      </c>
      <c r="J92" s="43"/>
      <c r="K92" t="s" s="128">
        <v>128</v>
      </c>
      <c r="L92" s="88">
        <f>AVERAGE(L46:L55)</f>
        <v>1.9</v>
      </c>
      <c r="M92" s="88">
        <f>AVERAGE(M46:M55)</f>
        <v>1.36</v>
      </c>
      <c r="N92" s="94">
        <f>AVERAGE(N46:N55)</f>
        <v>0.770138888888889</v>
      </c>
      <c r="O92" s="87"/>
      <c r="P92" s="88"/>
      <c r="Q92" s="88"/>
      <c r="R92" s="89"/>
      <c r="S92" s="88"/>
      <c r="T92" s="88"/>
      <c r="U92" s="89"/>
      <c r="V92" s="88"/>
      <c r="W92" s="90"/>
    </row>
    <row r="93" ht="21.95" customHeight="1">
      <c r="A93" s="106"/>
      <c r="B93" s="89"/>
      <c r="C93" s="89"/>
      <c r="D93" s="97"/>
      <c r="E93" s="43"/>
      <c r="F93" s="109"/>
      <c r="G93" s="89"/>
      <c r="H93" s="89"/>
      <c r="I93" s="97"/>
      <c r="J93" s="43"/>
      <c r="K93" s="109"/>
      <c r="L93" s="89"/>
      <c r="M93" s="89"/>
      <c r="N93" s="98"/>
      <c r="O93" s="87"/>
      <c r="P93" s="88"/>
      <c r="Q93" s="88"/>
      <c r="R93" s="89"/>
      <c r="S93" s="88"/>
      <c r="T93" s="88"/>
      <c r="U93" s="89"/>
      <c r="V93" s="88"/>
      <c r="W93" s="90"/>
    </row>
    <row r="94" ht="21.95" customHeight="1">
      <c r="A94" t="s" s="129">
        <v>129</v>
      </c>
      <c r="B94" s="88">
        <f>AVERAGE(B35:B44)</f>
        <v>39.3</v>
      </c>
      <c r="C94" s="88">
        <f>AVERAGE(C35:C44)</f>
        <v>127.46</v>
      </c>
      <c r="D94" s="92">
        <f>AVERAGE(D35:D44)</f>
        <v>3.27909404012179</v>
      </c>
      <c r="E94" s="43"/>
      <c r="F94" t="s" s="130">
        <v>129</v>
      </c>
      <c r="G94" s="88">
        <f>AVERAGE(G35:G44)</f>
        <v>21.7</v>
      </c>
      <c r="H94" s="88">
        <f>AVERAGE(H35:H44)</f>
        <v>49.05</v>
      </c>
      <c r="I94" s="92">
        <f>AVERAGE(I35:I44)</f>
        <v>2.36637838734383</v>
      </c>
      <c r="J94" s="43"/>
      <c r="K94" t="s" s="130">
        <v>129</v>
      </c>
      <c r="L94" s="88">
        <f>AVERAGE(L35:L44)</f>
        <v>4.2</v>
      </c>
      <c r="M94" s="88">
        <f>AVERAGE(M35:M44)</f>
        <v>2.91</v>
      </c>
      <c r="N94" s="94">
        <f>AVERAGE(N35:N44)</f>
        <v>0.584563492063492</v>
      </c>
      <c r="O94" s="87"/>
      <c r="P94" s="88"/>
      <c r="Q94" s="88"/>
      <c r="R94" s="89"/>
      <c r="S94" s="88"/>
      <c r="T94" s="88"/>
      <c r="U94" s="89"/>
      <c r="V94" s="88"/>
      <c r="W94" s="90"/>
    </row>
    <row r="95" ht="21.95" customHeight="1">
      <c r="A95" t="s" s="129">
        <v>130</v>
      </c>
      <c r="B95" s="88">
        <f>AVERAGE(B46:B55)</f>
        <v>29.5</v>
      </c>
      <c r="C95" s="88">
        <f>AVERAGE(C46:C55)</f>
        <v>104.04</v>
      </c>
      <c r="D95" s="92">
        <f>AVERAGE(D46:D55)</f>
        <v>3.58656807752999</v>
      </c>
      <c r="E95" s="43"/>
      <c r="F95" t="s" s="130">
        <v>130</v>
      </c>
      <c r="G95" s="88">
        <f>AVERAGE(G46:G55)</f>
        <v>14.2</v>
      </c>
      <c r="H95" s="88">
        <f>AVERAGE(H46:H55)</f>
        <v>35.43</v>
      </c>
      <c r="I95" s="92">
        <f>AVERAGE(I46:I55)</f>
        <v>2.47812283026957</v>
      </c>
      <c r="J95" s="43"/>
      <c r="K95" t="s" s="130">
        <v>130</v>
      </c>
      <c r="L95" s="88">
        <f>AVERAGE(L46:L55)</f>
        <v>1.9</v>
      </c>
      <c r="M95" s="88">
        <f>AVERAGE(M46:M55)</f>
        <v>1.36</v>
      </c>
      <c r="N95" s="94">
        <f>AVERAGE(N46:N55)</f>
        <v>0.770138888888889</v>
      </c>
      <c r="O95" s="87"/>
      <c r="P95" s="88"/>
      <c r="Q95" s="88"/>
      <c r="R95" s="89"/>
      <c r="S95" s="88"/>
      <c r="T95" s="88"/>
      <c r="U95" s="89"/>
      <c r="V95" s="88"/>
      <c r="W95" s="90"/>
    </row>
    <row r="96" ht="21.95" customHeight="1">
      <c r="A96" s="106"/>
      <c r="B96" s="89"/>
      <c r="C96" s="89"/>
      <c r="D96" s="97"/>
      <c r="E96" s="43"/>
      <c r="F96" s="109"/>
      <c r="G96" s="89"/>
      <c r="H96" s="89"/>
      <c r="I96" s="97"/>
      <c r="J96" s="43"/>
      <c r="K96" s="109"/>
      <c r="L96" s="89"/>
      <c r="M96" s="89"/>
      <c r="N96" s="98"/>
      <c r="O96" s="87"/>
      <c r="P96" s="88"/>
      <c r="Q96" s="88"/>
      <c r="R96" s="89"/>
      <c r="S96" s="88"/>
      <c r="T96" s="88"/>
      <c r="U96" s="89"/>
      <c r="V96" s="88"/>
      <c r="W96" s="90"/>
    </row>
    <row r="97" ht="21.95" customHeight="1">
      <c r="A97" t="s" s="100">
        <v>121</v>
      </c>
      <c r="B97" s="89"/>
      <c r="C97" s="89"/>
      <c r="D97" s="97"/>
      <c r="E97" s="43"/>
      <c r="F97" t="s" s="101">
        <v>121</v>
      </c>
      <c r="G97" s="89"/>
      <c r="H97" s="89"/>
      <c r="I97" s="97"/>
      <c r="J97" s="43"/>
      <c r="K97" t="s" s="101">
        <v>121</v>
      </c>
      <c r="L97" s="89"/>
      <c r="M97" s="89"/>
      <c r="N97" s="98"/>
      <c r="O97" s="87"/>
      <c r="P97" s="88"/>
      <c r="Q97" s="88"/>
      <c r="R97" s="89"/>
      <c r="S97" s="88"/>
      <c r="T97" s="88"/>
      <c r="U97" s="89"/>
      <c r="V97" s="88"/>
      <c r="W97" s="90"/>
    </row>
    <row r="98" ht="21.95" customHeight="1">
      <c r="A98" t="s" s="126">
        <v>127</v>
      </c>
      <c r="B98" s="88">
        <f>AVERAGE(B40:B44)</f>
        <v>36.6</v>
      </c>
      <c r="C98" s="88">
        <f>AVERAGE(C40:C44)</f>
        <v>116.36</v>
      </c>
      <c r="D98" s="92">
        <f>AVERAGE(D40:D44)</f>
        <v>3.17018687307176</v>
      </c>
      <c r="E98" s="43"/>
      <c r="F98" t="s" s="128">
        <v>127</v>
      </c>
      <c r="G98" s="88">
        <f>AVERAGE(G40:G44)</f>
        <v>21.2</v>
      </c>
      <c r="H98" s="88">
        <f>AVERAGE(H40:H44)</f>
        <v>47.8</v>
      </c>
      <c r="I98" s="92">
        <f>AVERAGE(I40:I44)</f>
        <v>2.32417439920872</v>
      </c>
      <c r="J98" s="43"/>
      <c r="K98" t="s" s="128">
        <v>127</v>
      </c>
      <c r="L98" s="88">
        <f>AVERAGE(L40:L44)</f>
        <v>3.8</v>
      </c>
      <c r="M98" s="88">
        <f>AVERAGE(M40:M44)</f>
        <v>1.66</v>
      </c>
      <c r="N98" s="94">
        <f>AVERAGE(N40:N44)</f>
        <v>0.491714285714286</v>
      </c>
      <c r="O98" s="87"/>
      <c r="P98" s="88"/>
      <c r="Q98" s="88"/>
      <c r="R98" s="89"/>
      <c r="S98" s="88"/>
      <c r="T98" s="88"/>
      <c r="U98" s="89"/>
      <c r="V98" s="88"/>
      <c r="W98" s="90"/>
    </row>
    <row r="99" ht="21.95" customHeight="1">
      <c r="A99" t="s" s="126">
        <v>128</v>
      </c>
      <c r="B99" s="88">
        <f>AVERAGE(B46:B50)</f>
        <v>35.4</v>
      </c>
      <c r="C99" s="88">
        <f>AVERAGE(C46:C50)</f>
        <v>122.9</v>
      </c>
      <c r="D99" s="92">
        <f>AVERAGE(D46:D50)</f>
        <v>3.49441580293445</v>
      </c>
      <c r="E99" s="43"/>
      <c r="F99" t="s" s="128">
        <v>128</v>
      </c>
      <c r="G99" s="88">
        <f>AVERAGE(G46:G50)</f>
        <v>17.8</v>
      </c>
      <c r="H99" s="88">
        <f>AVERAGE(H46:H50)</f>
        <v>43.72</v>
      </c>
      <c r="I99" s="92">
        <f>AVERAGE(I46:I50)</f>
        <v>2.36654327958676</v>
      </c>
      <c r="J99" s="43"/>
      <c r="K99" t="s" s="128">
        <v>128</v>
      </c>
      <c r="L99" s="88">
        <f>AVERAGE(L46:L50)</f>
        <v>2.8</v>
      </c>
      <c r="M99" s="88">
        <f>AVERAGE(M46:M50)</f>
        <v>1.84</v>
      </c>
      <c r="N99" s="94">
        <f>AVERAGE(N46:N50)</f>
        <v>0.723611111111111</v>
      </c>
      <c r="O99" s="87"/>
      <c r="P99" s="88"/>
      <c r="Q99" s="88"/>
      <c r="R99" s="89"/>
      <c r="S99" s="88"/>
      <c r="T99" s="88"/>
      <c r="U99" s="89"/>
      <c r="V99" s="88"/>
      <c r="W99" s="90"/>
    </row>
    <row r="100" ht="21.95" customHeight="1">
      <c r="A100" s="106"/>
      <c r="B100" s="89"/>
      <c r="C100" s="89"/>
      <c r="D100" s="97"/>
      <c r="E100" s="43"/>
      <c r="F100" s="109"/>
      <c r="G100" s="89"/>
      <c r="H100" s="89"/>
      <c r="I100" s="97"/>
      <c r="J100" s="43"/>
      <c r="K100" s="109"/>
      <c r="L100" s="89"/>
      <c r="M100" s="89"/>
      <c r="N100" s="98"/>
      <c r="O100" s="87"/>
      <c r="P100" s="88"/>
      <c r="Q100" s="88"/>
      <c r="R100" s="89"/>
      <c r="S100" s="88"/>
      <c r="T100" s="88"/>
      <c r="U100" s="89"/>
      <c r="V100" s="88"/>
      <c r="W100" s="90"/>
    </row>
    <row r="101" ht="21.95" customHeight="1">
      <c r="A101" t="s" s="129">
        <v>129</v>
      </c>
      <c r="B101" s="88">
        <f>AVERAGE(B40:B44)</f>
        <v>36.6</v>
      </c>
      <c r="C101" s="88">
        <f>AVERAGE(C40:C44)</f>
        <v>116.36</v>
      </c>
      <c r="D101" s="92">
        <f>AVERAGE(D40:D44)</f>
        <v>3.17018687307176</v>
      </c>
      <c r="E101" s="43"/>
      <c r="F101" t="s" s="130">
        <v>129</v>
      </c>
      <c r="G101" s="88">
        <f>AVERAGE(G40:G44)</f>
        <v>21.2</v>
      </c>
      <c r="H101" s="88">
        <f>AVERAGE(H40:H44)</f>
        <v>47.8</v>
      </c>
      <c r="I101" s="92">
        <f>AVERAGE(I40:I44)</f>
        <v>2.32417439920872</v>
      </c>
      <c r="J101" s="43"/>
      <c r="K101" t="s" s="130">
        <v>129</v>
      </c>
      <c r="L101" s="88">
        <f>AVERAGE(L40:L44)</f>
        <v>3.8</v>
      </c>
      <c r="M101" s="88">
        <f>AVERAGE(M40:M44)</f>
        <v>1.66</v>
      </c>
      <c r="N101" s="94">
        <f>AVERAGE(N40:N44)</f>
        <v>0.491714285714286</v>
      </c>
      <c r="O101" s="87"/>
      <c r="P101" s="88"/>
      <c r="Q101" s="88"/>
      <c r="R101" s="89"/>
      <c r="S101" s="88"/>
      <c r="T101" s="88"/>
      <c r="U101" s="89"/>
      <c r="V101" s="88"/>
      <c r="W101" s="90"/>
    </row>
    <row r="102" ht="21.95" customHeight="1">
      <c r="A102" t="s" s="129">
        <v>130</v>
      </c>
      <c r="B102" s="88">
        <f>AVERAGE(B46:B50)</f>
        <v>35.4</v>
      </c>
      <c r="C102" s="88">
        <f>AVERAGE(C46:C50)</f>
        <v>122.9</v>
      </c>
      <c r="D102" s="92">
        <f>AVERAGE(D46:D50)</f>
        <v>3.49441580293445</v>
      </c>
      <c r="E102" s="43"/>
      <c r="F102" t="s" s="130">
        <v>130</v>
      </c>
      <c r="G102" s="88">
        <f>AVERAGE(G46:G50)</f>
        <v>17.8</v>
      </c>
      <c r="H102" s="88">
        <f>AVERAGE(H46:H50)</f>
        <v>43.72</v>
      </c>
      <c r="I102" s="92">
        <f>AVERAGE(I46:I50)</f>
        <v>2.36654327958676</v>
      </c>
      <c r="J102" s="43"/>
      <c r="K102" t="s" s="130">
        <v>130</v>
      </c>
      <c r="L102" s="88">
        <f>AVERAGE(L46:L50)</f>
        <v>2.8</v>
      </c>
      <c r="M102" s="88">
        <f>AVERAGE(M46:M50)</f>
        <v>1.84</v>
      </c>
      <c r="N102" s="94">
        <f>AVERAGE(N46:N50)</f>
        <v>0.723611111111111</v>
      </c>
      <c r="O102" s="87"/>
      <c r="P102" s="88"/>
      <c r="Q102" s="88"/>
      <c r="R102" s="89"/>
      <c r="S102" s="88"/>
      <c r="T102" s="88"/>
      <c r="U102" s="89"/>
      <c r="V102" s="88"/>
      <c r="W102" s="90"/>
    </row>
    <row r="103" ht="21.95" customHeight="1">
      <c r="A103" s="106"/>
      <c r="B103" s="88"/>
      <c r="C103" s="88"/>
      <c r="D103" s="92"/>
      <c r="E103" s="43"/>
      <c r="F103" s="109"/>
      <c r="G103" s="89"/>
      <c r="H103" s="88"/>
      <c r="I103" s="92"/>
      <c r="J103" s="43"/>
      <c r="K103" s="109"/>
      <c r="L103" s="89"/>
      <c r="M103" s="88"/>
      <c r="N103" s="94"/>
      <c r="O103" s="87"/>
      <c r="P103" s="88"/>
      <c r="Q103" s="88"/>
      <c r="R103" s="89"/>
      <c r="S103" s="88"/>
      <c r="T103" s="88"/>
      <c r="U103" s="89"/>
      <c r="V103" s="88"/>
      <c r="W103" s="90"/>
    </row>
    <row r="104" ht="21.95" customHeight="1">
      <c r="A104" s="106"/>
      <c r="B104" s="107"/>
      <c r="C104" t="s" s="108">
        <v>101</v>
      </c>
      <c r="D104" s="92"/>
      <c r="E104" s="43"/>
      <c r="F104" s="109"/>
      <c r="G104" s="89"/>
      <c r="H104" s="88"/>
      <c r="I104" s="92"/>
      <c r="J104" s="43"/>
      <c r="K104" s="109"/>
      <c r="L104" s="89"/>
      <c r="M104" s="88"/>
      <c r="N104" s="94"/>
      <c r="O104" s="87"/>
      <c r="P104" s="88"/>
      <c r="Q104" s="88"/>
      <c r="R104" s="89"/>
      <c r="S104" s="88"/>
      <c r="T104" s="88"/>
      <c r="U104" s="89"/>
      <c r="V104" s="88"/>
      <c r="W104" s="90"/>
    </row>
    <row r="105" ht="22.75" customHeight="1">
      <c r="A105" s="111"/>
      <c r="B105" s="112"/>
      <c r="C105" t="s" s="113">
        <v>103</v>
      </c>
      <c r="D105" s="114"/>
      <c r="E105" s="115"/>
      <c r="F105" s="116"/>
      <c r="G105" s="120"/>
      <c r="H105" s="119"/>
      <c r="I105" s="114"/>
      <c r="J105" s="115"/>
      <c r="K105" s="116"/>
      <c r="L105" s="120"/>
      <c r="M105" s="119"/>
      <c r="N105" s="117"/>
      <c r="O105" s="118"/>
      <c r="P105" s="119"/>
      <c r="Q105" s="119"/>
      <c r="R105" s="120"/>
      <c r="S105" s="119"/>
      <c r="T105" s="119"/>
      <c r="U105" s="120"/>
      <c r="V105" s="119"/>
      <c r="W105"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1" customWidth="1"/>
    <col min="2" max="4" width="12.1719" style="331" customWidth="1"/>
    <col min="5" max="5" width="1.35156" style="331" customWidth="1"/>
    <col min="6" max="6" width="10" style="331" customWidth="1"/>
    <col min="7" max="9" width="12.1719" style="331" customWidth="1"/>
    <col min="10" max="10" width="1.35156" style="331" customWidth="1"/>
    <col min="11" max="11" width="10" style="331" customWidth="1"/>
    <col min="12" max="14" width="12.1719" style="331" customWidth="1"/>
    <col min="15" max="15" width="10.8516" style="331" customWidth="1"/>
    <col min="16" max="17" width="6.5" style="331" customWidth="1"/>
    <col min="18" max="18" width="10.8516" style="331" customWidth="1"/>
    <col min="19" max="20" width="6.5" style="331" customWidth="1"/>
    <col min="21" max="21" width="10.8516" style="331" customWidth="1"/>
    <col min="22" max="23" width="6.5" style="331" customWidth="1"/>
    <col min="24" max="16384" width="16.3516" style="331" customWidth="1"/>
  </cols>
  <sheetData>
    <row r="1" ht="64.15" customHeight="1">
      <c r="A1" t="s" s="167">
        <v>273</v>
      </c>
      <c r="B1" t="s" s="30">
        <v>41</v>
      </c>
      <c r="C1" t="s" s="30">
        <v>42</v>
      </c>
      <c r="D1" t="s" s="31">
        <v>43</v>
      </c>
      <c r="E1" s="32"/>
      <c r="F1" t="s" s="33">
        <v>381</v>
      </c>
      <c r="G1" t="s" s="30">
        <v>45</v>
      </c>
      <c r="H1" t="s" s="30">
        <v>46</v>
      </c>
      <c r="I1" t="s" s="31">
        <v>47</v>
      </c>
      <c r="J1" s="32"/>
      <c r="K1" t="s" s="33">
        <v>382</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18</v>
      </c>
      <c r="C3" s="83">
        <v>52.7</v>
      </c>
      <c r="D3" s="84">
        <v>2.92777777777778</v>
      </c>
      <c r="E3" s="43"/>
      <c r="F3" s="147">
        <v>1910</v>
      </c>
      <c r="G3" s="146">
        <v>9</v>
      </c>
      <c r="H3" s="83">
        <v>15.6</v>
      </c>
      <c r="I3" s="84">
        <v>1.73333333333333</v>
      </c>
      <c r="J3" s="43"/>
      <c r="K3" s="147">
        <v>1910</v>
      </c>
      <c r="L3" s="146">
        <v>5</v>
      </c>
      <c r="M3" s="83">
        <v>2.9</v>
      </c>
      <c r="N3" s="86">
        <v>0.58</v>
      </c>
      <c r="O3" s="148"/>
      <c r="P3" s="149"/>
      <c r="Q3" s="150"/>
      <c r="R3" s="151"/>
      <c r="S3" s="149"/>
      <c r="T3" s="150"/>
      <c r="U3" s="151"/>
      <c r="V3" s="149"/>
      <c r="W3" s="150"/>
    </row>
    <row r="4" ht="21.95" customHeight="1">
      <c r="A4" s="152">
        <v>1911</v>
      </c>
      <c r="B4" s="127">
        <v>27</v>
      </c>
      <c r="C4" s="88">
        <v>59.7</v>
      </c>
      <c r="D4" s="92">
        <v>2.21111111111111</v>
      </c>
      <c r="E4" s="43"/>
      <c r="F4" s="153">
        <v>1911</v>
      </c>
      <c r="G4" s="127">
        <v>22</v>
      </c>
      <c r="H4" s="88">
        <v>39.2</v>
      </c>
      <c r="I4" s="92">
        <v>1.78181818181818</v>
      </c>
      <c r="J4" s="43"/>
      <c r="K4" s="153">
        <v>1911</v>
      </c>
      <c r="L4" s="127">
        <v>4</v>
      </c>
      <c r="M4" s="88">
        <v>-2.7</v>
      </c>
      <c r="N4" s="94">
        <v>-0.675</v>
      </c>
      <c r="O4" s="154"/>
      <c r="P4" s="155"/>
      <c r="Q4" s="90"/>
      <c r="R4" s="156"/>
      <c r="S4" s="155"/>
      <c r="T4" s="90"/>
      <c r="U4" s="156"/>
      <c r="V4" s="155"/>
      <c r="W4" s="90"/>
    </row>
    <row r="5" ht="21.95" customHeight="1">
      <c r="A5" s="152">
        <v>1912</v>
      </c>
      <c r="B5" s="127">
        <v>21</v>
      </c>
      <c r="C5" s="88">
        <v>70.8</v>
      </c>
      <c r="D5" s="92">
        <v>3.37142857142857</v>
      </c>
      <c r="E5" s="43"/>
      <c r="F5" s="153">
        <v>1912</v>
      </c>
      <c r="G5" s="127">
        <v>11</v>
      </c>
      <c r="H5" s="88">
        <v>28.8</v>
      </c>
      <c r="I5" s="92">
        <v>2.61818181818182</v>
      </c>
      <c r="J5" s="43"/>
      <c r="K5" s="153">
        <v>1912</v>
      </c>
      <c r="L5" s="127">
        <v>1</v>
      </c>
      <c r="M5" s="88">
        <v>1.1</v>
      </c>
      <c r="N5" s="94">
        <v>1.1</v>
      </c>
      <c r="O5" s="154"/>
      <c r="P5" s="155"/>
      <c r="Q5" s="90"/>
      <c r="R5" s="156"/>
      <c r="S5" s="155"/>
      <c r="T5" s="90"/>
      <c r="U5" s="156"/>
      <c r="V5" s="155"/>
      <c r="W5" s="90"/>
    </row>
    <row r="6" ht="21.95" customHeight="1">
      <c r="A6" s="152">
        <v>1913</v>
      </c>
      <c r="B6" s="127">
        <v>46</v>
      </c>
      <c r="C6" s="88">
        <v>162.1</v>
      </c>
      <c r="D6" s="92">
        <v>3.52391304347826</v>
      </c>
      <c r="E6" s="43"/>
      <c r="F6" s="153">
        <v>1913</v>
      </c>
      <c r="G6" s="127">
        <v>21</v>
      </c>
      <c r="H6" s="88">
        <v>58.1</v>
      </c>
      <c r="I6" s="92">
        <v>2.76666666666667</v>
      </c>
      <c r="J6" s="43"/>
      <c r="K6" s="153">
        <v>1913</v>
      </c>
      <c r="L6" s="127">
        <v>0</v>
      </c>
      <c r="M6" s="88">
        <v>0</v>
      </c>
      <c r="N6" s="94"/>
      <c r="O6" s="154"/>
      <c r="P6" s="155"/>
      <c r="Q6" s="90"/>
      <c r="R6" s="156"/>
      <c r="S6" s="155"/>
      <c r="T6" s="90"/>
      <c r="U6" s="156"/>
      <c r="V6" s="155"/>
      <c r="W6" s="90"/>
    </row>
    <row r="7" ht="21.95" customHeight="1">
      <c r="A7" s="152">
        <v>1914</v>
      </c>
      <c r="B7" s="127">
        <v>20</v>
      </c>
      <c r="C7" s="88">
        <v>67</v>
      </c>
      <c r="D7" s="92">
        <v>3.35</v>
      </c>
      <c r="E7" s="43"/>
      <c r="F7" s="153">
        <v>1914</v>
      </c>
      <c r="G7" s="127">
        <v>12</v>
      </c>
      <c r="H7" s="88">
        <v>33.8</v>
      </c>
      <c r="I7" s="92">
        <v>2.81666666666667</v>
      </c>
      <c r="J7" s="43"/>
      <c r="K7" s="153">
        <v>1914</v>
      </c>
      <c r="L7" s="127">
        <v>0</v>
      </c>
      <c r="M7" s="88">
        <v>0</v>
      </c>
      <c r="N7" s="94"/>
      <c r="O7" s="154"/>
      <c r="P7" s="155"/>
      <c r="Q7" s="90"/>
      <c r="R7" s="156"/>
      <c r="S7" s="155"/>
      <c r="T7" s="90"/>
      <c r="U7" s="156"/>
      <c r="V7" s="155"/>
      <c r="W7" s="90"/>
    </row>
    <row r="8" ht="21.95" customHeight="1">
      <c r="A8" s="152">
        <v>1915</v>
      </c>
      <c r="B8" s="127">
        <v>22</v>
      </c>
      <c r="C8" s="88">
        <v>86.7</v>
      </c>
      <c r="D8" s="92">
        <v>3.94090909090909</v>
      </c>
      <c r="E8" s="43"/>
      <c r="F8" s="153">
        <v>1915</v>
      </c>
      <c r="G8" s="127">
        <v>6</v>
      </c>
      <c r="H8" s="88">
        <v>19.3</v>
      </c>
      <c r="I8" s="92">
        <v>3.21666666666667</v>
      </c>
      <c r="J8" s="43"/>
      <c r="K8" s="153">
        <v>1915</v>
      </c>
      <c r="L8" s="127">
        <v>0</v>
      </c>
      <c r="M8" s="88">
        <v>0</v>
      </c>
      <c r="N8" s="94"/>
      <c r="O8" s="154"/>
      <c r="P8" s="155"/>
      <c r="Q8" s="90"/>
      <c r="R8" s="156"/>
      <c r="S8" s="155"/>
      <c r="T8" s="90"/>
      <c r="U8" s="156"/>
      <c r="V8" s="155"/>
      <c r="W8" s="90"/>
    </row>
    <row r="9" ht="21.95" customHeight="1">
      <c r="A9" s="152">
        <v>1916</v>
      </c>
      <c r="B9" s="127">
        <v>15</v>
      </c>
      <c r="C9" s="88">
        <v>60.1</v>
      </c>
      <c r="D9" s="92">
        <v>4.00666666666667</v>
      </c>
      <c r="E9" s="43"/>
      <c r="F9" s="153">
        <v>1916</v>
      </c>
      <c r="G9" s="127">
        <v>4</v>
      </c>
      <c r="H9" s="88">
        <v>12.7</v>
      </c>
      <c r="I9" s="92">
        <v>3.175</v>
      </c>
      <c r="J9" s="43"/>
      <c r="K9" s="153">
        <v>1916</v>
      </c>
      <c r="L9" s="127">
        <v>0</v>
      </c>
      <c r="M9" s="88">
        <v>0</v>
      </c>
      <c r="N9" s="94"/>
      <c r="O9" s="154"/>
      <c r="P9" s="155"/>
      <c r="Q9" s="90"/>
      <c r="R9" s="156"/>
      <c r="S9" s="155"/>
      <c r="T9" s="90"/>
      <c r="U9" s="156"/>
      <c r="V9" s="155"/>
      <c r="W9" s="90"/>
    </row>
    <row r="10" ht="21.95" customHeight="1">
      <c r="A10" s="152">
        <v>1917</v>
      </c>
      <c r="B10" s="127">
        <v>38</v>
      </c>
      <c r="C10" s="88">
        <v>125.6</v>
      </c>
      <c r="D10" s="92">
        <v>3.30526315789474</v>
      </c>
      <c r="E10" s="43"/>
      <c r="F10" s="153">
        <v>1917</v>
      </c>
      <c r="G10" s="127">
        <v>15</v>
      </c>
      <c r="H10" s="88">
        <v>28.4</v>
      </c>
      <c r="I10" s="92">
        <v>1.89333333333333</v>
      </c>
      <c r="J10" s="43"/>
      <c r="K10" s="153">
        <v>1917</v>
      </c>
      <c r="L10" s="127">
        <v>4</v>
      </c>
      <c r="M10" s="88">
        <v>0.6</v>
      </c>
      <c r="N10" s="94">
        <v>0.15</v>
      </c>
      <c r="O10" s="154"/>
      <c r="P10" s="155"/>
      <c r="Q10" s="90"/>
      <c r="R10" s="156"/>
      <c r="S10" s="155"/>
      <c r="T10" s="90"/>
      <c r="U10" s="156"/>
      <c r="V10" s="155"/>
      <c r="W10" s="90"/>
    </row>
    <row r="11" ht="21.95" customHeight="1">
      <c r="A11" s="152">
        <v>1918</v>
      </c>
      <c r="B11" s="127">
        <v>41</v>
      </c>
      <c r="C11" s="88">
        <v>126.8</v>
      </c>
      <c r="D11" s="92">
        <v>3.09268292682927</v>
      </c>
      <c r="E11" s="43"/>
      <c r="F11" s="153">
        <v>1918</v>
      </c>
      <c r="G11" s="127">
        <v>23</v>
      </c>
      <c r="H11" s="88">
        <v>50.6</v>
      </c>
      <c r="I11" s="92">
        <v>2.2</v>
      </c>
      <c r="J11" s="43"/>
      <c r="K11" s="153">
        <v>1918</v>
      </c>
      <c r="L11" s="127">
        <v>4</v>
      </c>
      <c r="M11" s="88">
        <v>1.7</v>
      </c>
      <c r="N11" s="94">
        <v>0.425</v>
      </c>
      <c r="O11" s="154"/>
      <c r="P11" s="155"/>
      <c r="Q11" s="90"/>
      <c r="R11" s="156"/>
      <c r="S11" s="155"/>
      <c r="T11" s="90"/>
      <c r="U11" s="156"/>
      <c r="V11" s="155"/>
      <c r="W11" s="90"/>
    </row>
    <row r="12" ht="21.95" customHeight="1">
      <c r="A12" s="152">
        <v>1919</v>
      </c>
      <c r="B12" s="127">
        <v>41</v>
      </c>
      <c r="C12" s="88">
        <v>108.5</v>
      </c>
      <c r="D12" s="92">
        <v>2.64634146341463</v>
      </c>
      <c r="E12" s="43"/>
      <c r="F12" s="153">
        <v>1919</v>
      </c>
      <c r="G12" s="127">
        <v>26</v>
      </c>
      <c r="H12" s="88">
        <v>46</v>
      </c>
      <c r="I12" s="92">
        <v>1.76923076923077</v>
      </c>
      <c r="J12" s="43"/>
      <c r="K12" s="153">
        <v>1919</v>
      </c>
      <c r="L12" s="127">
        <v>10</v>
      </c>
      <c r="M12" s="88">
        <v>2.9</v>
      </c>
      <c r="N12" s="94">
        <v>0.29</v>
      </c>
      <c r="O12" s="154"/>
      <c r="P12" s="155"/>
      <c r="Q12" s="90"/>
      <c r="R12" s="156"/>
      <c r="S12" s="155"/>
      <c r="T12" s="90"/>
      <c r="U12" s="156"/>
      <c r="V12" s="155"/>
      <c r="W12" s="90"/>
    </row>
    <row r="13" ht="21.95" customHeight="1">
      <c r="A13" s="152">
        <v>1920</v>
      </c>
      <c r="B13" s="127">
        <v>31</v>
      </c>
      <c r="C13" s="88">
        <v>108.6</v>
      </c>
      <c r="D13" s="92">
        <v>3.50322580645161</v>
      </c>
      <c r="E13" s="43"/>
      <c r="F13" s="153">
        <v>1920</v>
      </c>
      <c r="G13" s="127">
        <v>14</v>
      </c>
      <c r="H13" s="88">
        <v>39.3</v>
      </c>
      <c r="I13" s="92">
        <v>2.80714285714286</v>
      </c>
      <c r="J13" s="43"/>
      <c r="K13" s="153">
        <v>1920</v>
      </c>
      <c r="L13" s="127">
        <v>0</v>
      </c>
      <c r="M13" s="88">
        <v>0</v>
      </c>
      <c r="N13" s="94"/>
      <c r="O13" s="154"/>
      <c r="P13" s="155"/>
      <c r="Q13" s="90"/>
      <c r="R13" s="156"/>
      <c r="S13" s="155"/>
      <c r="T13" s="90"/>
      <c r="U13" s="156"/>
      <c r="V13" s="155"/>
      <c r="W13" s="90"/>
    </row>
    <row r="14" ht="21.95" customHeight="1">
      <c r="A14" s="152">
        <v>1921</v>
      </c>
      <c r="B14" s="127">
        <v>31</v>
      </c>
      <c r="C14" s="88">
        <v>92.40000000000001</v>
      </c>
      <c r="D14" s="92">
        <v>2.98064516129032</v>
      </c>
      <c r="E14" s="43"/>
      <c r="F14" s="153">
        <v>1921</v>
      </c>
      <c r="G14" s="127">
        <v>19</v>
      </c>
      <c r="H14" s="88">
        <v>42.1</v>
      </c>
      <c r="I14" s="92">
        <v>2.21578947368421</v>
      </c>
      <c r="J14" s="43"/>
      <c r="K14" s="153">
        <v>1921</v>
      </c>
      <c r="L14" s="127">
        <v>4</v>
      </c>
      <c r="M14" s="88">
        <v>2.8</v>
      </c>
      <c r="N14" s="94">
        <v>0.7</v>
      </c>
      <c r="O14" s="154"/>
      <c r="P14" s="155"/>
      <c r="Q14" s="90"/>
      <c r="R14" s="156"/>
      <c r="S14" s="155"/>
      <c r="T14" s="90"/>
      <c r="U14" s="156"/>
      <c r="V14" s="155"/>
      <c r="W14" s="90"/>
    </row>
    <row r="15" ht="21.95" customHeight="1">
      <c r="A15" s="152">
        <v>1922</v>
      </c>
      <c r="B15" s="127">
        <v>52</v>
      </c>
      <c r="C15" s="88">
        <v>136.5</v>
      </c>
      <c r="D15" s="92">
        <v>2.625</v>
      </c>
      <c r="E15" s="43"/>
      <c r="F15" s="153">
        <v>1922</v>
      </c>
      <c r="G15" s="127">
        <v>33</v>
      </c>
      <c r="H15" s="88">
        <v>58.4</v>
      </c>
      <c r="I15" s="92">
        <v>1.76969696969697</v>
      </c>
      <c r="J15" s="43"/>
      <c r="K15" s="153">
        <v>1922</v>
      </c>
      <c r="L15" s="127">
        <v>11</v>
      </c>
      <c r="M15" s="88">
        <v>6.7</v>
      </c>
      <c r="N15" s="94">
        <v>0.609090909090909</v>
      </c>
      <c r="O15" s="154"/>
      <c r="P15" s="155"/>
      <c r="Q15" s="90"/>
      <c r="R15" s="156"/>
      <c r="S15" s="155"/>
      <c r="T15" s="90"/>
      <c r="U15" s="156"/>
      <c r="V15" s="155"/>
      <c r="W15" s="90"/>
    </row>
    <row r="16" ht="21.95" customHeight="1">
      <c r="A16" s="152">
        <v>1923</v>
      </c>
      <c r="B16" s="127">
        <v>32</v>
      </c>
      <c r="C16" s="88">
        <v>96.8</v>
      </c>
      <c r="D16" s="92">
        <v>3.025</v>
      </c>
      <c r="E16" s="43"/>
      <c r="F16" s="153">
        <v>1923</v>
      </c>
      <c r="G16" s="127">
        <v>21</v>
      </c>
      <c r="H16" s="88">
        <v>51.4</v>
      </c>
      <c r="I16" s="92">
        <v>2.44761904761905</v>
      </c>
      <c r="J16" s="43"/>
      <c r="K16" s="153">
        <v>1923</v>
      </c>
      <c r="L16" s="127">
        <v>2</v>
      </c>
      <c r="M16" s="88">
        <v>1.7</v>
      </c>
      <c r="N16" s="94">
        <v>0.85</v>
      </c>
      <c r="O16" s="154"/>
      <c r="P16" s="155"/>
      <c r="Q16" s="90"/>
      <c r="R16" s="156"/>
      <c r="S16" s="155"/>
      <c r="T16" s="90"/>
      <c r="U16" s="156"/>
      <c r="V16" s="155"/>
      <c r="W16" s="90"/>
    </row>
    <row r="17" ht="21.95" customHeight="1">
      <c r="A17" s="152">
        <v>1924</v>
      </c>
      <c r="B17" s="127">
        <v>49</v>
      </c>
      <c r="C17" s="88">
        <v>134.5</v>
      </c>
      <c r="D17" s="92">
        <v>2.74489795918367</v>
      </c>
      <c r="E17" s="43"/>
      <c r="F17" s="153">
        <v>1924</v>
      </c>
      <c r="G17" s="127">
        <v>31</v>
      </c>
      <c r="H17" s="88">
        <v>59.8</v>
      </c>
      <c r="I17" s="92">
        <v>1.92903225806452</v>
      </c>
      <c r="J17" s="43"/>
      <c r="K17" s="153">
        <v>1924</v>
      </c>
      <c r="L17" s="127">
        <v>13</v>
      </c>
      <c r="M17" s="88">
        <v>6.7</v>
      </c>
      <c r="N17" s="94">
        <v>0.515384615384615</v>
      </c>
      <c r="O17" s="154"/>
      <c r="P17" s="155"/>
      <c r="Q17" s="90"/>
      <c r="R17" s="156"/>
      <c r="S17" s="155"/>
      <c r="T17" s="90"/>
      <c r="U17" s="156"/>
      <c r="V17" s="155"/>
      <c r="W17" s="90"/>
    </row>
    <row r="18" ht="21.95" customHeight="1">
      <c r="A18" s="152">
        <v>1925</v>
      </c>
      <c r="B18" s="127">
        <v>67</v>
      </c>
      <c r="C18" s="88">
        <v>189.3</v>
      </c>
      <c r="D18" s="92">
        <v>2.82537313432836</v>
      </c>
      <c r="E18" s="43"/>
      <c r="F18" s="153">
        <v>1925</v>
      </c>
      <c r="G18" s="127">
        <v>44</v>
      </c>
      <c r="H18" s="88">
        <v>91.59999999999999</v>
      </c>
      <c r="I18" s="92">
        <v>2.08181818181818</v>
      </c>
      <c r="J18" s="43"/>
      <c r="K18" s="153">
        <v>1925</v>
      </c>
      <c r="L18" s="127">
        <v>10</v>
      </c>
      <c r="M18" s="88">
        <v>5.6</v>
      </c>
      <c r="N18" s="94">
        <v>0.5600000000000001</v>
      </c>
      <c r="O18" s="154"/>
      <c r="P18" s="155"/>
      <c r="Q18" s="90"/>
      <c r="R18" s="156"/>
      <c r="S18" s="155"/>
      <c r="T18" s="90"/>
      <c r="U18" s="156"/>
      <c r="V18" s="155"/>
      <c r="W18" s="90"/>
    </row>
    <row r="19" ht="21.95" customHeight="1">
      <c r="A19" s="152">
        <v>1926</v>
      </c>
      <c r="B19" s="127">
        <v>35</v>
      </c>
      <c r="C19" s="88">
        <v>111.7</v>
      </c>
      <c r="D19" s="92">
        <v>3.19142857142857</v>
      </c>
      <c r="E19" s="43"/>
      <c r="F19" s="153">
        <v>1926</v>
      </c>
      <c r="G19" s="127">
        <v>20</v>
      </c>
      <c r="H19" s="88">
        <v>48.2</v>
      </c>
      <c r="I19" s="92">
        <v>2.41</v>
      </c>
      <c r="J19" s="43"/>
      <c r="K19" s="153">
        <v>1926</v>
      </c>
      <c r="L19" s="127">
        <v>4</v>
      </c>
      <c r="M19" s="88">
        <v>0.6</v>
      </c>
      <c r="N19" s="94">
        <v>0.15</v>
      </c>
      <c r="O19" s="154"/>
      <c r="P19" s="155"/>
      <c r="Q19" s="90"/>
      <c r="R19" s="156"/>
      <c r="S19" s="155"/>
      <c r="T19" s="90"/>
      <c r="U19" s="156"/>
      <c r="V19" s="155"/>
      <c r="W19" s="90"/>
    </row>
    <row r="20" ht="21.95" customHeight="1">
      <c r="A20" s="152">
        <v>1927</v>
      </c>
      <c r="B20" s="127">
        <v>62</v>
      </c>
      <c r="C20" s="88">
        <v>152.2</v>
      </c>
      <c r="D20" s="92">
        <v>2.45483870967742</v>
      </c>
      <c r="E20" s="43"/>
      <c r="F20" s="153">
        <v>1927</v>
      </c>
      <c r="G20" s="127">
        <v>46</v>
      </c>
      <c r="H20" s="88">
        <v>84.8</v>
      </c>
      <c r="I20" s="92">
        <v>1.84347826086957</v>
      </c>
      <c r="J20" s="43"/>
      <c r="K20" s="153">
        <v>1927</v>
      </c>
      <c r="L20" s="127">
        <v>12</v>
      </c>
      <c r="M20" s="88">
        <v>3.5</v>
      </c>
      <c r="N20" s="94">
        <v>0.291666666666667</v>
      </c>
      <c r="O20" s="154"/>
      <c r="P20" s="155"/>
      <c r="Q20" s="90"/>
      <c r="R20" s="156"/>
      <c r="S20" s="155"/>
      <c r="T20" s="90"/>
      <c r="U20" s="156"/>
      <c r="V20" s="155"/>
      <c r="W20" s="90"/>
    </row>
    <row r="21" ht="21.95" customHeight="1">
      <c r="A21" s="152">
        <v>1928</v>
      </c>
      <c r="B21" s="127">
        <v>26</v>
      </c>
      <c r="C21" s="88">
        <v>60.2</v>
      </c>
      <c r="D21" s="92">
        <v>2.31538461538462</v>
      </c>
      <c r="E21" s="43"/>
      <c r="F21" s="153">
        <v>1928</v>
      </c>
      <c r="G21" s="127">
        <v>20</v>
      </c>
      <c r="H21" s="88">
        <v>35.8</v>
      </c>
      <c r="I21" s="92">
        <v>1.79</v>
      </c>
      <c r="J21" s="43"/>
      <c r="K21" s="153">
        <v>1928</v>
      </c>
      <c r="L21" s="127">
        <v>7</v>
      </c>
      <c r="M21" s="88">
        <v>3.4</v>
      </c>
      <c r="N21" s="94">
        <v>0.485714285714286</v>
      </c>
      <c r="O21" s="154"/>
      <c r="P21" s="155"/>
      <c r="Q21" s="90"/>
      <c r="R21" s="156"/>
      <c r="S21" s="155"/>
      <c r="T21" s="90"/>
      <c r="U21" s="156"/>
      <c r="V21" s="155"/>
      <c r="W21" s="90"/>
    </row>
    <row r="22" ht="21.95" customHeight="1">
      <c r="A22" s="152">
        <v>1929</v>
      </c>
      <c r="B22" s="127">
        <v>65</v>
      </c>
      <c r="C22" s="88">
        <v>183.2</v>
      </c>
      <c r="D22" s="92">
        <v>2.81846153846154</v>
      </c>
      <c r="E22" s="43"/>
      <c r="F22" s="153">
        <v>1929</v>
      </c>
      <c r="G22" s="127">
        <v>44</v>
      </c>
      <c r="H22" s="88">
        <v>93.8</v>
      </c>
      <c r="I22" s="92">
        <v>2.13181818181818</v>
      </c>
      <c r="J22" s="43"/>
      <c r="K22" s="153">
        <v>1929</v>
      </c>
      <c r="L22" s="127">
        <v>12</v>
      </c>
      <c r="M22" s="88">
        <v>11.6</v>
      </c>
      <c r="N22" s="94">
        <v>0.966666666666667</v>
      </c>
      <c r="O22" s="154"/>
      <c r="P22" s="155"/>
      <c r="Q22" s="90"/>
      <c r="R22" s="156"/>
      <c r="S22" s="155"/>
      <c r="T22" s="90"/>
      <c r="U22" s="156"/>
      <c r="V22" s="155"/>
      <c r="W22" s="90"/>
    </row>
    <row r="23" ht="21.95" customHeight="1">
      <c r="A23" s="152">
        <v>1930</v>
      </c>
      <c r="B23" s="127">
        <v>33</v>
      </c>
      <c r="C23" s="88">
        <v>115.5</v>
      </c>
      <c r="D23" s="92">
        <v>3.5</v>
      </c>
      <c r="E23" s="43"/>
      <c r="F23" s="153">
        <v>1930</v>
      </c>
      <c r="G23" s="127">
        <v>17</v>
      </c>
      <c r="H23" s="88">
        <v>48.1</v>
      </c>
      <c r="I23" s="92">
        <v>2.82941176470588</v>
      </c>
      <c r="J23" s="43"/>
      <c r="K23" s="153">
        <v>1930</v>
      </c>
      <c r="L23" s="127">
        <v>0</v>
      </c>
      <c r="M23" s="88">
        <v>0</v>
      </c>
      <c r="N23" s="94"/>
      <c r="O23" s="154"/>
      <c r="P23" s="155"/>
      <c r="Q23" s="90"/>
      <c r="R23" s="156"/>
      <c r="S23" s="155"/>
      <c r="T23" s="90"/>
      <c r="U23" s="156"/>
      <c r="V23" s="155"/>
      <c r="W23" s="90"/>
    </row>
    <row r="24" ht="21.95" customHeight="1">
      <c r="A24" s="152">
        <v>1931</v>
      </c>
      <c r="B24" s="127">
        <v>102</v>
      </c>
      <c r="C24" s="88">
        <v>236.3</v>
      </c>
      <c r="D24" s="92">
        <v>2.31666666666667</v>
      </c>
      <c r="E24" s="43"/>
      <c r="F24" s="153">
        <v>1931</v>
      </c>
      <c r="G24" s="127">
        <v>78</v>
      </c>
      <c r="H24" s="88">
        <v>135.6</v>
      </c>
      <c r="I24" s="92">
        <v>1.73846153846154</v>
      </c>
      <c r="J24" s="43"/>
      <c r="K24" s="153">
        <v>1931</v>
      </c>
      <c r="L24" s="127">
        <v>29</v>
      </c>
      <c r="M24" s="88">
        <v>12.4</v>
      </c>
      <c r="N24" s="94">
        <v>0.427586206896552</v>
      </c>
      <c r="O24" s="154"/>
      <c r="P24" s="155"/>
      <c r="Q24" s="90"/>
      <c r="R24" s="156"/>
      <c r="S24" s="155"/>
      <c r="T24" s="90"/>
      <c r="U24" s="156"/>
      <c r="V24" s="155"/>
      <c r="W24" s="90"/>
    </row>
    <row r="25" ht="21.95" customHeight="1">
      <c r="A25" s="152">
        <v>1932</v>
      </c>
      <c r="B25" s="127">
        <v>50</v>
      </c>
      <c r="C25" s="88">
        <v>113.1</v>
      </c>
      <c r="D25" s="92">
        <v>2.262</v>
      </c>
      <c r="E25" s="43"/>
      <c r="F25" s="153">
        <v>1932</v>
      </c>
      <c r="G25" s="127">
        <v>38</v>
      </c>
      <c r="H25" s="88">
        <v>62.6</v>
      </c>
      <c r="I25" s="92">
        <v>1.64736842105263</v>
      </c>
      <c r="J25" s="43"/>
      <c r="K25" s="153">
        <v>1932</v>
      </c>
      <c r="L25" s="127">
        <v>15</v>
      </c>
      <c r="M25" s="88">
        <v>6.7</v>
      </c>
      <c r="N25" s="94">
        <v>0.446666666666667</v>
      </c>
      <c r="O25" s="154"/>
      <c r="P25" s="155"/>
      <c r="Q25" s="90"/>
      <c r="R25" s="156"/>
      <c r="S25" s="155"/>
      <c r="T25" s="90"/>
      <c r="U25" s="156"/>
      <c r="V25" s="155"/>
      <c r="W25" s="90"/>
    </row>
    <row r="26" ht="21.95" customHeight="1">
      <c r="A26" s="152">
        <v>1933</v>
      </c>
      <c r="B26" s="127">
        <v>46</v>
      </c>
      <c r="C26" s="88">
        <v>141.1</v>
      </c>
      <c r="D26" s="92">
        <v>3.06739130434783</v>
      </c>
      <c r="E26" s="43"/>
      <c r="F26" s="153">
        <v>1933</v>
      </c>
      <c r="G26" s="127">
        <v>27</v>
      </c>
      <c r="H26" s="88">
        <v>59.5</v>
      </c>
      <c r="I26" s="92">
        <v>2.2037037037037</v>
      </c>
      <c r="J26" s="43"/>
      <c r="K26" s="153">
        <v>1933</v>
      </c>
      <c r="L26" s="127">
        <v>6</v>
      </c>
      <c r="M26" s="88">
        <v>3.7</v>
      </c>
      <c r="N26" s="94">
        <v>0.616666666666667</v>
      </c>
      <c r="O26" s="154"/>
      <c r="P26" s="155"/>
      <c r="Q26" s="90"/>
      <c r="R26" s="156"/>
      <c r="S26" s="155"/>
      <c r="T26" s="90"/>
      <c r="U26" s="156"/>
      <c r="V26" s="155"/>
      <c r="W26" s="90"/>
    </row>
    <row r="27" ht="21.95" customHeight="1">
      <c r="A27" s="152">
        <v>1934</v>
      </c>
      <c r="B27" s="127">
        <v>52</v>
      </c>
      <c r="C27" s="88">
        <v>174.7</v>
      </c>
      <c r="D27" s="92">
        <v>3.35961538461538</v>
      </c>
      <c r="E27" s="43"/>
      <c r="F27" s="153">
        <v>1934</v>
      </c>
      <c r="G27" s="127">
        <v>24</v>
      </c>
      <c r="H27" s="88">
        <v>58.5</v>
      </c>
      <c r="I27" s="92">
        <v>2.4375</v>
      </c>
      <c r="J27" s="43"/>
      <c r="K27" s="153">
        <v>1934</v>
      </c>
      <c r="L27" s="127">
        <v>4</v>
      </c>
      <c r="M27" s="88">
        <v>3.4</v>
      </c>
      <c r="N27" s="94">
        <v>0.85</v>
      </c>
      <c r="O27" s="154"/>
      <c r="P27" s="155"/>
      <c r="Q27" s="90"/>
      <c r="R27" s="156"/>
      <c r="S27" s="155"/>
      <c r="T27" s="90"/>
      <c r="U27" s="156"/>
      <c r="V27" s="155"/>
      <c r="W27" s="90"/>
    </row>
    <row r="28" ht="21.95" customHeight="1">
      <c r="A28" s="152">
        <v>1935</v>
      </c>
      <c r="B28" s="127">
        <v>57</v>
      </c>
      <c r="C28" s="88">
        <v>183.2</v>
      </c>
      <c r="D28" s="92">
        <v>3.2140350877193</v>
      </c>
      <c r="E28" s="43"/>
      <c r="F28" s="153">
        <v>1935</v>
      </c>
      <c r="G28" s="127">
        <v>26</v>
      </c>
      <c r="H28" s="88">
        <v>55.2</v>
      </c>
      <c r="I28" s="92">
        <v>2.12307692307692</v>
      </c>
      <c r="J28" s="43"/>
      <c r="K28" s="153">
        <v>1935</v>
      </c>
      <c r="L28" s="127">
        <v>7</v>
      </c>
      <c r="M28" s="88">
        <v>5.3</v>
      </c>
      <c r="N28" s="94">
        <v>0.757142857142857</v>
      </c>
      <c r="O28" s="154"/>
      <c r="P28" s="155"/>
      <c r="Q28" s="90"/>
      <c r="R28" s="156"/>
      <c r="S28" s="155"/>
      <c r="T28" s="90"/>
      <c r="U28" s="156"/>
      <c r="V28" s="155"/>
      <c r="W28" s="90"/>
    </row>
    <row r="29" ht="21.95" customHeight="1">
      <c r="A29" s="152">
        <v>1936</v>
      </c>
      <c r="B29" s="127">
        <v>44</v>
      </c>
      <c r="C29" s="88">
        <v>142.8</v>
      </c>
      <c r="D29" s="92">
        <v>3.24545454545455</v>
      </c>
      <c r="E29" s="43"/>
      <c r="F29" s="153">
        <v>1936</v>
      </c>
      <c r="G29" s="127">
        <v>20</v>
      </c>
      <c r="H29" s="88">
        <v>41.3</v>
      </c>
      <c r="I29" s="92">
        <v>2.065</v>
      </c>
      <c r="J29" s="43"/>
      <c r="K29" s="153">
        <v>1936</v>
      </c>
      <c r="L29" s="127">
        <v>5</v>
      </c>
      <c r="M29" s="88">
        <v>3.3</v>
      </c>
      <c r="N29" s="94">
        <v>0.66</v>
      </c>
      <c r="O29" s="154"/>
      <c r="P29" s="155"/>
      <c r="Q29" s="90"/>
      <c r="R29" s="156"/>
      <c r="S29" s="155"/>
      <c r="T29" s="90"/>
      <c r="U29" s="156"/>
      <c r="V29" s="155"/>
      <c r="W29" s="90"/>
    </row>
    <row r="30" ht="21.95" customHeight="1">
      <c r="A30" s="152">
        <v>1937</v>
      </c>
      <c r="B30" s="127">
        <v>51</v>
      </c>
      <c r="C30" s="88">
        <v>150.1</v>
      </c>
      <c r="D30" s="92">
        <v>2.94313725490196</v>
      </c>
      <c r="E30" s="43"/>
      <c r="F30" s="153">
        <v>1937</v>
      </c>
      <c r="G30" s="127">
        <v>32</v>
      </c>
      <c r="H30" s="88">
        <v>72.09999999999999</v>
      </c>
      <c r="I30" s="92">
        <v>2.253125</v>
      </c>
      <c r="J30" s="43"/>
      <c r="K30" s="153">
        <v>1937</v>
      </c>
      <c r="L30" s="127">
        <v>4</v>
      </c>
      <c r="M30" s="88">
        <v>1.5</v>
      </c>
      <c r="N30" s="94">
        <v>0.375</v>
      </c>
      <c r="O30" s="154"/>
      <c r="P30" s="155"/>
      <c r="Q30" s="90"/>
      <c r="R30" s="156"/>
      <c r="S30" s="155"/>
      <c r="T30" s="90"/>
      <c r="U30" s="156"/>
      <c r="V30" s="155"/>
      <c r="W30" s="90"/>
    </row>
    <row r="31" ht="21.95" customHeight="1">
      <c r="A31" s="152">
        <v>1938</v>
      </c>
      <c r="B31" s="127">
        <v>31</v>
      </c>
      <c r="C31" s="88">
        <v>101.6</v>
      </c>
      <c r="D31" s="92">
        <v>3.27741935483871</v>
      </c>
      <c r="E31" s="43"/>
      <c r="F31" s="153">
        <v>1938</v>
      </c>
      <c r="G31" s="127">
        <v>17</v>
      </c>
      <c r="H31" s="88">
        <v>42.5</v>
      </c>
      <c r="I31" s="92">
        <v>2.5</v>
      </c>
      <c r="J31" s="43"/>
      <c r="K31" s="153">
        <v>1938</v>
      </c>
      <c r="L31" s="127">
        <v>1</v>
      </c>
      <c r="M31" s="88">
        <v>1.1</v>
      </c>
      <c r="N31" s="94">
        <v>1.1</v>
      </c>
      <c r="O31" s="154"/>
      <c r="P31" s="155"/>
      <c r="Q31" s="90"/>
      <c r="R31" s="156"/>
      <c r="S31" s="155"/>
      <c r="T31" s="90"/>
      <c r="U31" s="156"/>
      <c r="V31" s="155"/>
      <c r="W31" s="90"/>
    </row>
    <row r="32" ht="21.95" customHeight="1">
      <c r="A32" s="152">
        <v>1939</v>
      </c>
      <c r="B32" s="127">
        <v>51</v>
      </c>
      <c r="C32" s="88">
        <v>161.6</v>
      </c>
      <c r="D32" s="92">
        <v>3.16862745098039</v>
      </c>
      <c r="E32" s="43"/>
      <c r="F32" s="153">
        <v>1939</v>
      </c>
      <c r="G32" s="127">
        <v>26</v>
      </c>
      <c r="H32" s="88">
        <v>55.6</v>
      </c>
      <c r="I32" s="92">
        <v>2.13846153846154</v>
      </c>
      <c r="J32" s="43"/>
      <c r="K32" s="153">
        <v>1939</v>
      </c>
      <c r="L32" s="127">
        <v>6</v>
      </c>
      <c r="M32" s="88">
        <v>3.4</v>
      </c>
      <c r="N32" s="94">
        <v>0.566666666666667</v>
      </c>
      <c r="O32" s="154"/>
      <c r="P32" s="155"/>
      <c r="Q32" s="90"/>
      <c r="R32" s="156"/>
      <c r="S32" s="155"/>
      <c r="T32" s="90"/>
      <c r="U32" s="156"/>
      <c r="V32" s="155"/>
      <c r="W32" s="90"/>
    </row>
    <row r="33" ht="21.95" customHeight="1">
      <c r="A33" s="152">
        <v>1940</v>
      </c>
      <c r="B33" s="127">
        <v>43</v>
      </c>
      <c r="C33" s="88">
        <v>163.8</v>
      </c>
      <c r="D33" s="92">
        <v>3.8093023255814</v>
      </c>
      <c r="E33" s="43"/>
      <c r="F33" s="153">
        <v>1940</v>
      </c>
      <c r="G33" s="127">
        <v>16</v>
      </c>
      <c r="H33" s="88">
        <v>47</v>
      </c>
      <c r="I33" s="92">
        <v>2.9375</v>
      </c>
      <c r="J33" s="43"/>
      <c r="K33" s="153">
        <v>1940</v>
      </c>
      <c r="L33" s="127">
        <v>1</v>
      </c>
      <c r="M33" s="88">
        <v>1.1</v>
      </c>
      <c r="N33" s="94">
        <v>1.1</v>
      </c>
      <c r="O33" s="154"/>
      <c r="P33" s="155"/>
      <c r="Q33" s="90"/>
      <c r="R33" s="156"/>
      <c r="S33" s="155"/>
      <c r="T33" s="90"/>
      <c r="U33" s="156"/>
      <c r="V33" s="155"/>
      <c r="W33" s="90"/>
    </row>
    <row r="34" ht="21.95" customHeight="1">
      <c r="A34" s="152">
        <v>1941</v>
      </c>
      <c r="B34" s="127">
        <v>28</v>
      </c>
      <c r="C34" s="88">
        <v>86.7</v>
      </c>
      <c r="D34" s="92">
        <v>3.09642857142857</v>
      </c>
      <c r="E34" s="43"/>
      <c r="F34" s="153">
        <v>1941</v>
      </c>
      <c r="G34" s="127">
        <v>18</v>
      </c>
      <c r="H34" s="88">
        <v>45.2</v>
      </c>
      <c r="I34" s="92">
        <v>2.51111111111111</v>
      </c>
      <c r="J34" s="43"/>
      <c r="K34" s="153">
        <v>1941</v>
      </c>
      <c r="L34" s="127">
        <v>2</v>
      </c>
      <c r="M34" s="88">
        <v>1.1</v>
      </c>
      <c r="N34" s="94">
        <v>0.55</v>
      </c>
      <c r="O34" s="154"/>
      <c r="P34" s="155"/>
      <c r="Q34" s="90"/>
      <c r="R34" s="156"/>
      <c r="S34" s="155"/>
      <c r="T34" s="90"/>
      <c r="U34" s="156"/>
      <c r="V34" s="155"/>
      <c r="W34" s="90"/>
    </row>
    <row r="35" ht="21.95" customHeight="1">
      <c r="A35" s="152">
        <v>1942</v>
      </c>
      <c r="B35" s="127">
        <v>0</v>
      </c>
      <c r="C35" s="88">
        <v>0</v>
      </c>
      <c r="D35" s="92"/>
      <c r="E35" s="43"/>
      <c r="F35" s="153">
        <v>1942</v>
      </c>
      <c r="G35" s="127">
        <v>0</v>
      </c>
      <c r="H35" s="88">
        <v>0</v>
      </c>
      <c r="I35" s="92"/>
      <c r="J35" s="43"/>
      <c r="K35" s="153">
        <v>1942</v>
      </c>
      <c r="L35" s="127">
        <v>0</v>
      </c>
      <c r="M35" s="88">
        <v>0</v>
      </c>
      <c r="N35" s="94"/>
      <c r="O35" s="154"/>
      <c r="P35" s="155"/>
      <c r="Q35" s="90"/>
      <c r="R35" s="156"/>
      <c r="S35" s="155"/>
      <c r="T35" s="90"/>
      <c r="U35" s="156"/>
      <c r="V35" s="155"/>
      <c r="W35" s="90"/>
    </row>
    <row r="36" ht="21.95" customHeight="1">
      <c r="A36" s="152">
        <v>1943</v>
      </c>
      <c r="B36" s="127">
        <v>0</v>
      </c>
      <c r="C36" s="88">
        <v>0</v>
      </c>
      <c r="D36" s="92"/>
      <c r="E36" s="43"/>
      <c r="F36" s="153">
        <v>1943</v>
      </c>
      <c r="G36" s="127">
        <v>0</v>
      </c>
      <c r="H36" s="88">
        <v>0</v>
      </c>
      <c r="I36" s="92"/>
      <c r="J36" s="43"/>
      <c r="K36" s="153">
        <v>1943</v>
      </c>
      <c r="L36" s="127">
        <v>0</v>
      </c>
      <c r="M36" s="88">
        <v>0</v>
      </c>
      <c r="N36" s="94"/>
      <c r="O36" s="154"/>
      <c r="P36" s="155"/>
      <c r="Q36" s="90"/>
      <c r="R36" s="156"/>
      <c r="S36" s="155"/>
      <c r="T36" s="90"/>
      <c r="U36" s="156"/>
      <c r="V36" s="155"/>
      <c r="W36" s="90"/>
    </row>
    <row r="37" ht="21.95" customHeight="1">
      <c r="A37" s="152">
        <v>1944</v>
      </c>
      <c r="B37" s="127">
        <v>0</v>
      </c>
      <c r="C37" s="88">
        <v>0</v>
      </c>
      <c r="D37" s="92"/>
      <c r="E37" s="43"/>
      <c r="F37" s="153">
        <v>1944</v>
      </c>
      <c r="G37" s="127">
        <v>0</v>
      </c>
      <c r="H37" s="88">
        <v>0</v>
      </c>
      <c r="I37" s="92"/>
      <c r="J37" s="43"/>
      <c r="K37" s="153">
        <v>1944</v>
      </c>
      <c r="L37" s="127">
        <v>0</v>
      </c>
      <c r="M37" s="88">
        <v>0</v>
      </c>
      <c r="N37" s="94"/>
      <c r="O37" s="154"/>
      <c r="P37" s="155"/>
      <c r="Q37" s="90"/>
      <c r="R37" s="156"/>
      <c r="S37" s="155"/>
      <c r="T37" s="90"/>
      <c r="U37" s="156"/>
      <c r="V37" s="155"/>
      <c r="W37" s="90"/>
    </row>
    <row r="38" ht="21.95" customHeight="1">
      <c r="A38" s="152">
        <v>1945</v>
      </c>
      <c r="B38" s="127">
        <v>0</v>
      </c>
      <c r="C38" s="88">
        <v>0</v>
      </c>
      <c r="D38" s="92"/>
      <c r="E38" s="43"/>
      <c r="F38" s="153">
        <v>1945</v>
      </c>
      <c r="G38" s="127">
        <v>0</v>
      </c>
      <c r="H38" s="88">
        <v>0</v>
      </c>
      <c r="I38" s="92"/>
      <c r="J38" s="43"/>
      <c r="K38" s="153">
        <v>1945</v>
      </c>
      <c r="L38" s="127">
        <v>0</v>
      </c>
      <c r="M38" s="88">
        <v>0</v>
      </c>
      <c r="N38" s="94"/>
      <c r="O38" s="154"/>
      <c r="P38" s="155"/>
      <c r="Q38" s="90"/>
      <c r="R38" s="156"/>
      <c r="S38" s="155"/>
      <c r="T38" s="90"/>
      <c r="U38" s="156"/>
      <c r="V38" s="155"/>
      <c r="W38" s="90"/>
    </row>
    <row r="39" ht="21.95" customHeight="1">
      <c r="A39" s="152">
        <v>1946</v>
      </c>
      <c r="B39" s="127">
        <v>0</v>
      </c>
      <c r="C39" s="88">
        <v>0</v>
      </c>
      <c r="D39" s="92"/>
      <c r="E39" s="43"/>
      <c r="F39" s="153">
        <v>1946</v>
      </c>
      <c r="G39" s="127">
        <v>0</v>
      </c>
      <c r="H39" s="88">
        <v>0</v>
      </c>
      <c r="I39" s="92"/>
      <c r="J39" s="43"/>
      <c r="K39" s="153">
        <v>1946</v>
      </c>
      <c r="L39" s="127">
        <v>0</v>
      </c>
      <c r="M39" s="88">
        <v>0</v>
      </c>
      <c r="N39" s="94"/>
      <c r="O39" s="154"/>
      <c r="P39" s="155"/>
      <c r="Q39" s="90"/>
      <c r="R39" s="156"/>
      <c r="S39" s="155"/>
      <c r="T39" s="90"/>
      <c r="U39" s="156"/>
      <c r="V39" s="155"/>
      <c r="W39" s="90"/>
    </row>
    <row r="40" ht="21.95" customHeight="1">
      <c r="A40" s="152">
        <v>1947</v>
      </c>
      <c r="B40" s="127">
        <v>0</v>
      </c>
      <c r="C40" s="88">
        <v>0</v>
      </c>
      <c r="D40" s="92"/>
      <c r="E40" s="43"/>
      <c r="F40" s="153">
        <v>1947</v>
      </c>
      <c r="G40" s="127">
        <v>0</v>
      </c>
      <c r="H40" s="88">
        <v>0</v>
      </c>
      <c r="I40" s="92"/>
      <c r="J40" s="43"/>
      <c r="K40" s="153">
        <v>1947</v>
      </c>
      <c r="L40" s="127">
        <v>0</v>
      </c>
      <c r="M40" s="88">
        <v>0</v>
      </c>
      <c r="N40" s="94"/>
      <c r="O40" s="154"/>
      <c r="P40" s="155"/>
      <c r="Q40" s="90"/>
      <c r="R40" s="156"/>
      <c r="S40" s="155"/>
      <c r="T40" s="90"/>
      <c r="U40" s="156"/>
      <c r="V40" s="155"/>
      <c r="W40" s="90"/>
    </row>
    <row r="41" ht="21.95" customHeight="1">
      <c r="A41" s="152">
        <v>1948</v>
      </c>
      <c r="B41" s="127">
        <v>0</v>
      </c>
      <c r="C41" s="88">
        <v>0</v>
      </c>
      <c r="D41" s="92"/>
      <c r="E41" s="43"/>
      <c r="F41" s="153">
        <v>1948</v>
      </c>
      <c r="G41" s="127">
        <v>0</v>
      </c>
      <c r="H41" s="88">
        <v>0</v>
      </c>
      <c r="I41" s="92"/>
      <c r="J41" s="43"/>
      <c r="K41" s="153">
        <v>1948</v>
      </c>
      <c r="L41" s="127">
        <v>0</v>
      </c>
      <c r="M41" s="88">
        <v>0</v>
      </c>
      <c r="N41" s="94"/>
      <c r="O41" s="154"/>
      <c r="P41" s="155"/>
      <c r="Q41" s="90"/>
      <c r="R41" s="156"/>
      <c r="S41" s="155"/>
      <c r="T41" s="90"/>
      <c r="U41" s="156"/>
      <c r="V41" s="155"/>
      <c r="W41" s="90"/>
    </row>
    <row r="42" ht="21.95" customHeight="1">
      <c r="A42" s="152">
        <v>1949</v>
      </c>
      <c r="B42" s="127">
        <v>0</v>
      </c>
      <c r="C42" s="88">
        <v>0</v>
      </c>
      <c r="D42" s="92"/>
      <c r="E42" s="43"/>
      <c r="F42" s="153">
        <v>1949</v>
      </c>
      <c r="G42" s="127">
        <v>0</v>
      </c>
      <c r="H42" s="88">
        <v>0</v>
      </c>
      <c r="I42" s="92"/>
      <c r="J42" s="43"/>
      <c r="K42" s="153">
        <v>1949</v>
      </c>
      <c r="L42" s="127">
        <v>0</v>
      </c>
      <c r="M42" s="88">
        <v>0</v>
      </c>
      <c r="N42" s="94"/>
      <c r="O42" s="154"/>
      <c r="P42" s="155"/>
      <c r="Q42" s="90"/>
      <c r="R42" s="156"/>
      <c r="S42" s="155"/>
      <c r="T42" s="90"/>
      <c r="U42" s="156"/>
      <c r="V42" s="155"/>
      <c r="W42" s="90"/>
    </row>
    <row r="43" ht="21.95" customHeight="1">
      <c r="A43" s="152">
        <v>1950</v>
      </c>
      <c r="B43" s="127">
        <v>12</v>
      </c>
      <c r="C43" s="88">
        <v>51.2</v>
      </c>
      <c r="D43" s="92">
        <v>4.26666666666667</v>
      </c>
      <c r="E43" s="43"/>
      <c r="F43" s="153">
        <v>1950</v>
      </c>
      <c r="G43" s="127">
        <v>1</v>
      </c>
      <c r="H43" s="88">
        <v>3.3</v>
      </c>
      <c r="I43" s="92">
        <v>3.3</v>
      </c>
      <c r="J43" s="43"/>
      <c r="K43" s="153">
        <v>1950</v>
      </c>
      <c r="L43" s="127">
        <v>0</v>
      </c>
      <c r="M43" s="88">
        <v>0</v>
      </c>
      <c r="N43" s="94"/>
      <c r="O43" s="154"/>
      <c r="P43" s="155"/>
      <c r="Q43" s="90"/>
      <c r="R43" s="156"/>
      <c r="S43" s="155"/>
      <c r="T43" s="90"/>
      <c r="U43" s="156"/>
      <c r="V43" s="155"/>
      <c r="W43" s="90"/>
    </row>
    <row r="44" ht="21.95" customHeight="1">
      <c r="A44" s="152">
        <v>1951</v>
      </c>
      <c r="B44" s="127">
        <v>16</v>
      </c>
      <c r="C44" s="88">
        <v>66.7</v>
      </c>
      <c r="D44" s="92">
        <v>4.16875</v>
      </c>
      <c r="E44" s="43"/>
      <c r="F44" s="153">
        <v>1951</v>
      </c>
      <c r="G44" s="127">
        <v>2</v>
      </c>
      <c r="H44" s="88">
        <v>6.6</v>
      </c>
      <c r="I44" s="92">
        <v>3.3</v>
      </c>
      <c r="J44" s="43"/>
      <c r="K44" s="153">
        <v>1951</v>
      </c>
      <c r="L44" s="127">
        <v>0</v>
      </c>
      <c r="M44" s="88">
        <v>0</v>
      </c>
      <c r="N44" s="94"/>
      <c r="O44" s="154"/>
      <c r="P44" s="155"/>
      <c r="Q44" s="90"/>
      <c r="R44" s="156"/>
      <c r="S44" s="155"/>
      <c r="T44" s="90"/>
      <c r="U44" s="156"/>
      <c r="V44" s="155"/>
      <c r="W44" s="90"/>
    </row>
    <row r="45" ht="21.95" customHeight="1">
      <c r="A45" s="152">
        <v>1952</v>
      </c>
      <c r="B45" s="127">
        <v>10</v>
      </c>
      <c r="C45" s="88">
        <v>33.3</v>
      </c>
      <c r="D45" s="92">
        <v>3.33</v>
      </c>
      <c r="E45" s="43"/>
      <c r="F45" s="153">
        <v>1952</v>
      </c>
      <c r="G45" s="127">
        <v>7</v>
      </c>
      <c r="H45" s="88">
        <v>20.6</v>
      </c>
      <c r="I45" s="92">
        <v>2.94285714285714</v>
      </c>
      <c r="J45" s="43"/>
      <c r="K45" s="153">
        <v>1952</v>
      </c>
      <c r="L45" s="127">
        <v>0</v>
      </c>
      <c r="M45" s="88">
        <v>0</v>
      </c>
      <c r="N45" s="94"/>
      <c r="O45" s="154"/>
      <c r="P45" s="155"/>
      <c r="Q45" s="90"/>
      <c r="R45" s="156"/>
      <c r="S45" s="155"/>
      <c r="T45" s="90"/>
      <c r="U45" s="156"/>
      <c r="V45" s="155"/>
      <c r="W45" s="90"/>
    </row>
    <row r="46" ht="21.95" customHeight="1">
      <c r="A46" s="152">
        <v>1953</v>
      </c>
      <c r="B46" s="127">
        <v>34</v>
      </c>
      <c r="C46" s="88">
        <v>100.1</v>
      </c>
      <c r="D46" s="92">
        <v>2.94411764705882</v>
      </c>
      <c r="E46" s="43"/>
      <c r="F46" s="153">
        <v>1953</v>
      </c>
      <c r="G46" s="127">
        <v>19</v>
      </c>
      <c r="H46" s="88">
        <v>38.6</v>
      </c>
      <c r="I46" s="92">
        <v>2.03157894736842</v>
      </c>
      <c r="J46" s="43"/>
      <c r="K46" s="153">
        <v>1953</v>
      </c>
      <c r="L46" s="127">
        <v>7</v>
      </c>
      <c r="M46" s="88">
        <v>3.8</v>
      </c>
      <c r="N46" s="94">
        <v>0.542857142857143</v>
      </c>
      <c r="O46" s="154"/>
      <c r="P46" s="155"/>
      <c r="Q46" s="90"/>
      <c r="R46" s="156"/>
      <c r="S46" s="155"/>
      <c r="T46" s="90"/>
      <c r="U46" s="156"/>
      <c r="V46" s="155"/>
      <c r="W46" s="90"/>
    </row>
    <row r="47" ht="21.95" customHeight="1">
      <c r="A47" s="152">
        <v>1954</v>
      </c>
      <c r="B47" s="127">
        <v>25</v>
      </c>
      <c r="C47" s="88">
        <v>80.2</v>
      </c>
      <c r="D47" s="92">
        <v>3.208</v>
      </c>
      <c r="E47" s="43"/>
      <c r="F47" s="153">
        <v>1954</v>
      </c>
      <c r="G47" s="127">
        <v>13</v>
      </c>
      <c r="H47" s="88">
        <v>29.9</v>
      </c>
      <c r="I47" s="92">
        <v>2.3</v>
      </c>
      <c r="J47" s="43"/>
      <c r="K47" s="153">
        <v>1954</v>
      </c>
      <c r="L47" s="127">
        <v>3</v>
      </c>
      <c r="M47" s="88">
        <v>1.7</v>
      </c>
      <c r="N47" s="94">
        <v>0.566666666666667</v>
      </c>
      <c r="O47" s="154"/>
      <c r="P47" s="155"/>
      <c r="Q47" s="90"/>
      <c r="R47" s="156"/>
      <c r="S47" s="155"/>
      <c r="T47" s="90"/>
      <c r="U47" s="156"/>
      <c r="V47" s="155"/>
      <c r="W47" s="90"/>
    </row>
    <row r="48" ht="21.95" customHeight="1">
      <c r="A48" s="152">
        <v>1955</v>
      </c>
      <c r="B48" s="127">
        <v>39</v>
      </c>
      <c r="C48" s="88">
        <v>110.3</v>
      </c>
      <c r="D48" s="92">
        <v>2.82820512820513</v>
      </c>
      <c r="E48" s="43"/>
      <c r="F48" s="153">
        <v>1955</v>
      </c>
      <c r="G48" s="127">
        <v>25</v>
      </c>
      <c r="H48" s="88">
        <v>51.2</v>
      </c>
      <c r="I48" s="92">
        <v>2.048</v>
      </c>
      <c r="J48" s="43"/>
      <c r="K48" s="153">
        <v>1955</v>
      </c>
      <c r="L48" s="127">
        <v>5</v>
      </c>
      <c r="M48" s="88">
        <v>0.6</v>
      </c>
      <c r="N48" s="94">
        <v>0.12</v>
      </c>
      <c r="O48" s="154"/>
      <c r="P48" s="155"/>
      <c r="Q48" s="90"/>
      <c r="R48" s="156"/>
      <c r="S48" s="155"/>
      <c r="T48" s="90"/>
      <c r="U48" s="156"/>
      <c r="V48" s="155"/>
      <c r="W48" s="90"/>
    </row>
    <row r="49" ht="21.95" customHeight="1">
      <c r="A49" s="152">
        <v>1956</v>
      </c>
      <c r="B49" s="127">
        <v>46</v>
      </c>
      <c r="C49" s="88">
        <v>144.2</v>
      </c>
      <c r="D49" s="92">
        <v>3.13478260869565</v>
      </c>
      <c r="E49" s="43"/>
      <c r="F49" s="153">
        <v>1956</v>
      </c>
      <c r="G49" s="127">
        <v>28</v>
      </c>
      <c r="H49" s="88">
        <v>68</v>
      </c>
      <c r="I49" s="92">
        <v>2.42857142857143</v>
      </c>
      <c r="J49" s="43"/>
      <c r="K49" s="153">
        <v>1956</v>
      </c>
      <c r="L49" s="127">
        <v>4</v>
      </c>
      <c r="M49" s="88">
        <v>3.4</v>
      </c>
      <c r="N49" s="94">
        <v>0.85</v>
      </c>
      <c r="O49" s="154"/>
      <c r="P49" s="155"/>
      <c r="Q49" s="90"/>
      <c r="R49" s="156"/>
      <c r="S49" s="155"/>
      <c r="T49" s="90"/>
      <c r="U49" s="156"/>
      <c r="V49" s="155"/>
      <c r="W49" s="90"/>
    </row>
    <row r="50" ht="21.95" customHeight="1">
      <c r="A50" s="152">
        <v>1957</v>
      </c>
      <c r="B50" s="127">
        <v>34</v>
      </c>
      <c r="C50" s="88">
        <v>106.8</v>
      </c>
      <c r="D50" s="92">
        <v>3.14117647058824</v>
      </c>
      <c r="E50" s="43"/>
      <c r="F50" s="153">
        <v>1957</v>
      </c>
      <c r="G50" s="127">
        <v>21</v>
      </c>
      <c r="H50" s="88">
        <v>52.1</v>
      </c>
      <c r="I50" s="92">
        <v>2.48095238095238</v>
      </c>
      <c r="J50" s="43"/>
      <c r="K50" s="153">
        <v>1957</v>
      </c>
      <c r="L50" s="127">
        <v>4</v>
      </c>
      <c r="M50" s="88">
        <v>2.3</v>
      </c>
      <c r="N50" s="94">
        <v>0.575</v>
      </c>
      <c r="O50" s="154"/>
      <c r="P50" s="155"/>
      <c r="Q50" s="90"/>
      <c r="R50" s="156"/>
      <c r="S50" s="155"/>
      <c r="T50" s="90"/>
      <c r="U50" s="156"/>
      <c r="V50" s="155"/>
      <c r="W50" s="90"/>
    </row>
    <row r="51" ht="21.95" customHeight="1">
      <c r="A51" s="152">
        <v>1958</v>
      </c>
      <c r="B51" s="127">
        <v>38</v>
      </c>
      <c r="C51" s="88">
        <v>97.2</v>
      </c>
      <c r="D51" s="92">
        <v>2.55789473684211</v>
      </c>
      <c r="E51" s="43"/>
      <c r="F51" s="153">
        <v>1958</v>
      </c>
      <c r="G51" s="127">
        <v>27</v>
      </c>
      <c r="H51" s="88">
        <v>49.3</v>
      </c>
      <c r="I51" s="92">
        <v>1.82592592592593</v>
      </c>
      <c r="J51" s="43"/>
      <c r="K51" s="153">
        <v>1958</v>
      </c>
      <c r="L51" s="127">
        <v>12</v>
      </c>
      <c r="M51" s="88">
        <v>5.1</v>
      </c>
      <c r="N51" s="94">
        <v>0.425</v>
      </c>
      <c r="O51" s="154"/>
      <c r="P51" s="155"/>
      <c r="Q51" s="90"/>
      <c r="R51" s="156"/>
      <c r="S51" s="155"/>
      <c r="T51" s="90"/>
      <c r="U51" s="156"/>
      <c r="V51" s="155"/>
      <c r="W51" s="90"/>
    </row>
    <row r="52" ht="21.95" customHeight="1">
      <c r="A52" s="152">
        <v>1959</v>
      </c>
      <c r="B52" s="127">
        <v>28</v>
      </c>
      <c r="C52" s="88">
        <v>91.09999999999999</v>
      </c>
      <c r="D52" s="92">
        <v>3.25357142857143</v>
      </c>
      <c r="E52" s="43"/>
      <c r="F52" s="153">
        <v>1959</v>
      </c>
      <c r="G52" s="127">
        <v>15</v>
      </c>
      <c r="H52" s="88">
        <v>36.4</v>
      </c>
      <c r="I52" s="92">
        <v>2.42666666666667</v>
      </c>
      <c r="J52" s="43"/>
      <c r="K52" s="153">
        <v>1959</v>
      </c>
      <c r="L52" s="127">
        <v>3</v>
      </c>
      <c r="M52" s="88">
        <v>0</v>
      </c>
      <c r="N52" s="94">
        <v>0</v>
      </c>
      <c r="O52" s="154"/>
      <c r="P52" s="155"/>
      <c r="Q52" s="90"/>
      <c r="R52" s="156"/>
      <c r="S52" s="155"/>
      <c r="T52" s="90"/>
      <c r="U52" s="156"/>
      <c r="V52" s="155"/>
      <c r="W52" s="90"/>
    </row>
    <row r="53" ht="21.95" customHeight="1">
      <c r="A53" s="152">
        <v>1960</v>
      </c>
      <c r="B53" s="127">
        <v>45</v>
      </c>
      <c r="C53" s="88">
        <v>136.2</v>
      </c>
      <c r="D53" s="92">
        <v>3.02666666666667</v>
      </c>
      <c r="E53" s="43"/>
      <c r="F53" s="153">
        <v>1960</v>
      </c>
      <c r="G53" s="127">
        <v>26</v>
      </c>
      <c r="H53" s="88">
        <v>56.6</v>
      </c>
      <c r="I53" s="92">
        <v>2.17692307692308</v>
      </c>
      <c r="J53" s="43"/>
      <c r="K53" s="153">
        <v>1960</v>
      </c>
      <c r="L53" s="127">
        <v>8</v>
      </c>
      <c r="M53" s="88">
        <v>5</v>
      </c>
      <c r="N53" s="94">
        <v>0.625</v>
      </c>
      <c r="O53" s="154"/>
      <c r="P53" s="155"/>
      <c r="Q53" s="90"/>
      <c r="R53" s="156"/>
      <c r="S53" s="155"/>
      <c r="T53" s="90"/>
      <c r="U53" s="156"/>
      <c r="V53" s="155"/>
      <c r="W53" s="90"/>
    </row>
    <row r="54" ht="21.95" customHeight="1">
      <c r="A54" s="152">
        <v>1961</v>
      </c>
      <c r="B54" s="127">
        <v>35</v>
      </c>
      <c r="C54" s="88">
        <v>106.1</v>
      </c>
      <c r="D54" s="92">
        <v>3.03142857142857</v>
      </c>
      <c r="E54" s="43"/>
      <c r="F54" s="153">
        <v>1961</v>
      </c>
      <c r="G54" s="127">
        <v>22</v>
      </c>
      <c r="H54" s="88">
        <v>50.6</v>
      </c>
      <c r="I54" s="92">
        <v>2.3</v>
      </c>
      <c r="J54" s="43"/>
      <c r="K54" s="153">
        <v>1961</v>
      </c>
      <c r="L54" s="127">
        <v>3</v>
      </c>
      <c r="M54" s="88">
        <v>2.3</v>
      </c>
      <c r="N54" s="94">
        <v>0.7666666666666671</v>
      </c>
      <c r="O54" s="154"/>
      <c r="P54" s="155"/>
      <c r="Q54" s="90"/>
      <c r="R54" s="156"/>
      <c r="S54" s="155"/>
      <c r="T54" s="90"/>
      <c r="U54" s="156"/>
      <c r="V54" s="155"/>
      <c r="W54" s="90"/>
    </row>
    <row r="55" ht="21.95" customHeight="1">
      <c r="A55" s="152">
        <v>1962</v>
      </c>
      <c r="B55" s="127">
        <v>26</v>
      </c>
      <c r="C55" s="88">
        <v>86.3</v>
      </c>
      <c r="D55" s="92">
        <v>3.31923076923077</v>
      </c>
      <c r="E55" s="43"/>
      <c r="F55" s="153">
        <v>1962</v>
      </c>
      <c r="G55" s="127">
        <v>15</v>
      </c>
      <c r="H55" s="88">
        <v>40.4</v>
      </c>
      <c r="I55" s="92">
        <v>2.69333333333333</v>
      </c>
      <c r="J55" s="43"/>
      <c r="K55" s="153">
        <v>1962</v>
      </c>
      <c r="L55" s="127">
        <v>2</v>
      </c>
      <c r="M55" s="88">
        <v>2.2</v>
      </c>
      <c r="N55" s="94">
        <v>1.1</v>
      </c>
      <c r="O55" s="154"/>
      <c r="P55" s="155"/>
      <c r="Q55" s="90"/>
      <c r="R55" s="156"/>
      <c r="S55" s="155"/>
      <c r="T55" s="90"/>
      <c r="U55" s="156"/>
      <c r="V55" s="155"/>
      <c r="W55" s="90"/>
    </row>
    <row r="56" ht="21.95" customHeight="1">
      <c r="A56" s="152">
        <v>1963</v>
      </c>
      <c r="B56" s="127">
        <v>31</v>
      </c>
      <c r="C56" s="88">
        <v>80.40000000000001</v>
      </c>
      <c r="D56" s="92">
        <v>2.59354838709677</v>
      </c>
      <c r="E56" s="43"/>
      <c r="F56" s="153">
        <v>1963</v>
      </c>
      <c r="G56" s="127">
        <v>20</v>
      </c>
      <c r="H56" s="88">
        <v>36</v>
      </c>
      <c r="I56" s="92">
        <v>1.8</v>
      </c>
      <c r="J56" s="43"/>
      <c r="K56" s="153">
        <v>1963</v>
      </c>
      <c r="L56" s="127">
        <v>9</v>
      </c>
      <c r="M56" s="88">
        <v>7.8</v>
      </c>
      <c r="N56" s="94">
        <v>0.866666666666667</v>
      </c>
      <c r="O56" s="154"/>
      <c r="P56" s="155"/>
      <c r="Q56" s="90"/>
      <c r="R56" s="156"/>
      <c r="S56" s="155"/>
      <c r="T56" s="90"/>
      <c r="U56" s="156"/>
      <c r="V56" s="155"/>
      <c r="W56" s="90"/>
    </row>
    <row r="57" ht="21.95" customHeight="1">
      <c r="A57" s="152">
        <v>1964</v>
      </c>
      <c r="B57" s="127">
        <v>28</v>
      </c>
      <c r="C57" s="88">
        <v>74.7</v>
      </c>
      <c r="D57" s="92">
        <v>2.66785714285714</v>
      </c>
      <c r="E57" s="43"/>
      <c r="F57" s="153">
        <v>1964</v>
      </c>
      <c r="G57" s="127">
        <v>19</v>
      </c>
      <c r="H57" s="88">
        <v>36.7</v>
      </c>
      <c r="I57" s="92">
        <v>1.93157894736842</v>
      </c>
      <c r="J57" s="43"/>
      <c r="K57" s="153">
        <v>1964</v>
      </c>
      <c r="L57" s="127">
        <v>6</v>
      </c>
      <c r="M57" s="88">
        <v>1.1</v>
      </c>
      <c r="N57" s="94">
        <v>0.183333333333333</v>
      </c>
      <c r="O57" s="154"/>
      <c r="P57" s="155"/>
      <c r="Q57" s="90"/>
      <c r="R57" s="156"/>
      <c r="S57" s="155"/>
      <c r="T57" s="90"/>
      <c r="U57" s="156"/>
      <c r="V57" s="155"/>
      <c r="W57" s="90"/>
    </row>
    <row r="58" ht="21.95" customHeight="1">
      <c r="A58" s="152">
        <v>1965</v>
      </c>
      <c r="B58" s="127">
        <v>32</v>
      </c>
      <c r="C58" s="88">
        <v>89.7</v>
      </c>
      <c r="D58" s="92">
        <v>2.803125</v>
      </c>
      <c r="E58" s="43"/>
      <c r="F58" s="153">
        <v>1965</v>
      </c>
      <c r="G58" s="127">
        <v>21</v>
      </c>
      <c r="H58" s="88">
        <v>43.3</v>
      </c>
      <c r="I58" s="92">
        <v>2.06190476190476</v>
      </c>
      <c r="J58" s="43"/>
      <c r="K58" s="153">
        <v>1965</v>
      </c>
      <c r="L58" s="127">
        <v>5</v>
      </c>
      <c r="M58" s="88">
        <v>2.8</v>
      </c>
      <c r="N58" s="94">
        <v>0.5600000000000001</v>
      </c>
      <c r="O58" s="154"/>
      <c r="P58" s="155"/>
      <c r="Q58" s="90"/>
      <c r="R58" s="156"/>
      <c r="S58" s="155"/>
      <c r="T58" s="90"/>
      <c r="U58" s="156"/>
      <c r="V58" s="155"/>
      <c r="W58" s="90"/>
    </row>
    <row r="59" ht="21.95" customHeight="1">
      <c r="A59" s="152">
        <v>1966</v>
      </c>
      <c r="B59" s="127">
        <v>39</v>
      </c>
      <c r="C59" s="88">
        <v>124.5</v>
      </c>
      <c r="D59" s="92">
        <v>3.19230769230769</v>
      </c>
      <c r="E59" s="43"/>
      <c r="F59" s="153">
        <v>1966</v>
      </c>
      <c r="G59" s="127">
        <v>23</v>
      </c>
      <c r="H59" s="88">
        <v>57.6</v>
      </c>
      <c r="I59" s="92">
        <v>2.50434782608696</v>
      </c>
      <c r="J59" s="43"/>
      <c r="K59" s="153">
        <v>1966</v>
      </c>
      <c r="L59" s="127">
        <v>4</v>
      </c>
      <c r="M59" s="88">
        <v>2.4</v>
      </c>
      <c r="N59" s="94">
        <v>0.6</v>
      </c>
      <c r="O59" s="154"/>
      <c r="P59" s="155"/>
      <c r="Q59" s="90"/>
      <c r="R59" s="156"/>
      <c r="S59" s="155"/>
      <c r="T59" s="90"/>
      <c r="U59" s="156"/>
      <c r="V59" s="155"/>
      <c r="W59" s="90"/>
    </row>
    <row r="60" ht="21.95" customHeight="1">
      <c r="A60" s="152">
        <v>1967</v>
      </c>
      <c r="B60" s="127">
        <v>37</v>
      </c>
      <c r="C60" s="88">
        <v>129.5</v>
      </c>
      <c r="D60" s="92">
        <v>3.5</v>
      </c>
      <c r="E60" s="43"/>
      <c r="F60" s="153">
        <v>1967</v>
      </c>
      <c r="G60" s="127">
        <v>18</v>
      </c>
      <c r="H60" s="88">
        <v>51.2</v>
      </c>
      <c r="I60" s="92">
        <v>2.84444444444444</v>
      </c>
      <c r="J60" s="43"/>
      <c r="K60" s="153">
        <v>1967</v>
      </c>
      <c r="L60" s="127">
        <v>0</v>
      </c>
      <c r="M60" s="88">
        <v>0</v>
      </c>
      <c r="N60" s="94"/>
      <c r="O60" s="154"/>
      <c r="P60" s="155"/>
      <c r="Q60" s="90"/>
      <c r="R60" s="156"/>
      <c r="S60" s="155"/>
      <c r="T60" s="90"/>
      <c r="U60" s="156"/>
      <c r="V60" s="155"/>
      <c r="W60" s="90"/>
    </row>
    <row r="61" ht="21.95" customHeight="1">
      <c r="A61" s="152">
        <v>1968</v>
      </c>
      <c r="B61" s="127">
        <v>37</v>
      </c>
      <c r="C61" s="88">
        <v>111.3</v>
      </c>
      <c r="D61" s="92">
        <v>3.00810810810811</v>
      </c>
      <c r="E61" s="43"/>
      <c r="F61" s="153">
        <v>1968</v>
      </c>
      <c r="G61" s="127">
        <v>17</v>
      </c>
      <c r="H61" s="88">
        <v>30</v>
      </c>
      <c r="I61" s="92">
        <v>1.76470588235294</v>
      </c>
      <c r="J61" s="43"/>
      <c r="K61" s="153">
        <v>1968</v>
      </c>
      <c r="L61" s="127">
        <v>6</v>
      </c>
      <c r="M61" s="88">
        <v>1.4</v>
      </c>
      <c r="N61" s="94">
        <v>0.233333333333333</v>
      </c>
      <c r="O61" s="154"/>
      <c r="P61" s="155"/>
      <c r="Q61" s="90"/>
      <c r="R61" s="156"/>
      <c r="S61" s="155"/>
      <c r="T61" s="90"/>
      <c r="U61" s="156"/>
      <c r="V61" s="155"/>
      <c r="W61" s="90"/>
    </row>
    <row r="62" ht="21.95" customHeight="1">
      <c r="A62" s="152">
        <v>1969</v>
      </c>
      <c r="B62" s="127">
        <v>34</v>
      </c>
      <c r="C62" s="88">
        <v>117.5</v>
      </c>
      <c r="D62" s="92">
        <v>3.45588235294118</v>
      </c>
      <c r="E62" s="43"/>
      <c r="F62" s="153">
        <v>1969</v>
      </c>
      <c r="G62" s="127">
        <v>15</v>
      </c>
      <c r="H62" s="88">
        <v>38.5</v>
      </c>
      <c r="I62" s="92">
        <v>2.56666666666667</v>
      </c>
      <c r="J62" s="43"/>
      <c r="K62" s="153">
        <v>1969</v>
      </c>
      <c r="L62" s="127">
        <v>0</v>
      </c>
      <c r="M62" s="88">
        <v>0</v>
      </c>
      <c r="N62" s="94"/>
      <c r="O62" s="154"/>
      <c r="P62" s="155"/>
      <c r="Q62" s="90"/>
      <c r="R62" s="156"/>
      <c r="S62" s="155"/>
      <c r="T62" s="90"/>
      <c r="U62" s="156"/>
      <c r="V62" s="155"/>
      <c r="W62" s="90"/>
    </row>
    <row r="63" ht="21.95" customHeight="1">
      <c r="A63" s="152">
        <v>1970</v>
      </c>
      <c r="B63" s="127">
        <v>43</v>
      </c>
      <c r="C63" s="88">
        <v>126.9</v>
      </c>
      <c r="D63" s="92">
        <v>2.95116279069767</v>
      </c>
      <c r="E63" s="43"/>
      <c r="F63" s="153">
        <v>1970</v>
      </c>
      <c r="G63" s="127">
        <v>24</v>
      </c>
      <c r="H63" s="88">
        <v>47.5</v>
      </c>
      <c r="I63" s="92">
        <v>1.97916666666667</v>
      </c>
      <c r="J63" s="43"/>
      <c r="K63" s="153">
        <v>1970</v>
      </c>
      <c r="L63" s="127">
        <v>7</v>
      </c>
      <c r="M63" s="88">
        <v>5</v>
      </c>
      <c r="N63" s="94">
        <v>0.714285714285714</v>
      </c>
      <c r="O63" s="154"/>
      <c r="P63" s="155"/>
      <c r="Q63" s="90"/>
      <c r="R63" s="156"/>
      <c r="S63" s="155"/>
      <c r="T63" s="90"/>
      <c r="U63" s="156"/>
      <c r="V63" s="155"/>
      <c r="W63" s="90"/>
    </row>
    <row r="64" ht="21.95" customHeight="1">
      <c r="A64" s="152">
        <v>1971</v>
      </c>
      <c r="B64" s="127">
        <v>53</v>
      </c>
      <c r="C64" s="88">
        <v>142.9</v>
      </c>
      <c r="D64" s="92">
        <v>2.69622641509434</v>
      </c>
      <c r="E64" s="43"/>
      <c r="F64" s="153">
        <v>1971</v>
      </c>
      <c r="G64" s="127">
        <v>34</v>
      </c>
      <c r="H64" s="88">
        <v>62.5</v>
      </c>
      <c r="I64" s="92">
        <v>1.83823529411765</v>
      </c>
      <c r="J64" s="43"/>
      <c r="K64" s="153">
        <v>1971</v>
      </c>
      <c r="L64" s="127">
        <v>9</v>
      </c>
      <c r="M64" s="88">
        <v>3.5</v>
      </c>
      <c r="N64" s="94">
        <v>0.388888888888889</v>
      </c>
      <c r="O64" s="154"/>
      <c r="P64" s="155"/>
      <c r="Q64" s="90"/>
      <c r="R64" s="156"/>
      <c r="S64" s="155"/>
      <c r="T64" s="90"/>
      <c r="U64" s="156"/>
      <c r="V64" s="155"/>
      <c r="W64" s="90"/>
    </row>
    <row r="65" ht="21.95" customHeight="1">
      <c r="A65" s="152">
        <v>1972</v>
      </c>
      <c r="B65" s="127">
        <v>30</v>
      </c>
      <c r="C65" s="88">
        <v>110.6</v>
      </c>
      <c r="D65" s="92">
        <v>3.68666666666667</v>
      </c>
      <c r="E65" s="43"/>
      <c r="F65" s="153">
        <v>1972</v>
      </c>
      <c r="G65" s="127">
        <v>11</v>
      </c>
      <c r="H65" s="88">
        <v>30.6</v>
      </c>
      <c r="I65" s="92">
        <v>2.78181818181818</v>
      </c>
      <c r="J65" s="43"/>
      <c r="K65" s="153">
        <v>1972</v>
      </c>
      <c r="L65" s="127">
        <v>0</v>
      </c>
      <c r="M65" s="88">
        <v>0</v>
      </c>
      <c r="N65" s="94"/>
      <c r="O65" s="154"/>
      <c r="P65" s="155"/>
      <c r="Q65" s="90"/>
      <c r="R65" s="156"/>
      <c r="S65" s="155"/>
      <c r="T65" s="90"/>
      <c r="U65" s="156"/>
      <c r="V65" s="155"/>
      <c r="W65" s="90"/>
    </row>
    <row r="66" ht="21.95" customHeight="1">
      <c r="A66" s="152">
        <v>1973</v>
      </c>
      <c r="B66" s="127">
        <v>14</v>
      </c>
      <c r="C66" s="88">
        <v>55.1</v>
      </c>
      <c r="D66" s="92">
        <v>3.93571428571429</v>
      </c>
      <c r="E66" s="43"/>
      <c r="F66" s="153">
        <v>1973</v>
      </c>
      <c r="G66" s="127">
        <v>1</v>
      </c>
      <c r="H66" s="88">
        <v>2</v>
      </c>
      <c r="I66" s="92">
        <v>2</v>
      </c>
      <c r="J66" s="43"/>
      <c r="K66" s="153">
        <v>1973</v>
      </c>
      <c r="L66" s="127">
        <v>0</v>
      </c>
      <c r="M66" s="88">
        <v>0</v>
      </c>
      <c r="N66" s="94"/>
      <c r="O66" s="154"/>
      <c r="P66" s="155"/>
      <c r="Q66" s="90"/>
      <c r="R66" s="156"/>
      <c r="S66" s="155"/>
      <c r="T66" s="90"/>
      <c r="U66" s="156"/>
      <c r="V66" s="155"/>
      <c r="W66" s="90"/>
    </row>
    <row r="67" ht="21.95" customHeight="1">
      <c r="A67" s="152">
        <v>1974</v>
      </c>
      <c r="B67" s="127">
        <v>40</v>
      </c>
      <c r="C67" s="88">
        <v>110</v>
      </c>
      <c r="D67" s="92">
        <v>2.75</v>
      </c>
      <c r="E67" s="43"/>
      <c r="F67" s="153">
        <v>1974</v>
      </c>
      <c r="G67" s="127">
        <v>21</v>
      </c>
      <c r="H67" s="88">
        <v>33.6</v>
      </c>
      <c r="I67" s="92">
        <v>1.6</v>
      </c>
      <c r="J67" s="43"/>
      <c r="K67" s="153">
        <v>1974</v>
      </c>
      <c r="L67" s="127">
        <v>7</v>
      </c>
      <c r="M67" s="88">
        <v>2.7</v>
      </c>
      <c r="N67" s="94">
        <v>0.385714285714286</v>
      </c>
      <c r="O67" s="154"/>
      <c r="P67" s="155"/>
      <c r="Q67" s="90"/>
      <c r="R67" s="156"/>
      <c r="S67" s="155"/>
      <c r="T67" s="90"/>
      <c r="U67" s="156"/>
      <c r="V67" s="155"/>
      <c r="W67" s="90"/>
    </row>
    <row r="68" ht="21.95" customHeight="1">
      <c r="A68" s="152">
        <v>1975</v>
      </c>
      <c r="B68" s="127">
        <v>34</v>
      </c>
      <c r="C68" s="88">
        <v>103.3</v>
      </c>
      <c r="D68" s="92">
        <v>3.03823529411765</v>
      </c>
      <c r="E68" s="43"/>
      <c r="F68" s="153">
        <v>1975</v>
      </c>
      <c r="G68" s="127">
        <v>18</v>
      </c>
      <c r="H68" s="88">
        <v>40.6</v>
      </c>
      <c r="I68" s="92">
        <v>2.25555555555556</v>
      </c>
      <c r="J68" s="43"/>
      <c r="K68" s="153">
        <v>1975</v>
      </c>
      <c r="L68" s="127">
        <v>1</v>
      </c>
      <c r="M68" s="88">
        <v>1</v>
      </c>
      <c r="N68" s="94">
        <v>1</v>
      </c>
      <c r="O68" s="154"/>
      <c r="P68" s="155"/>
      <c r="Q68" s="90"/>
      <c r="R68" s="156"/>
      <c r="S68" s="155"/>
      <c r="T68" s="90"/>
      <c r="U68" s="156"/>
      <c r="V68" s="155"/>
      <c r="W68" s="90"/>
    </row>
    <row r="69" ht="21.95" customHeight="1">
      <c r="A69" s="152">
        <v>1976</v>
      </c>
      <c r="B69" s="127">
        <v>62</v>
      </c>
      <c r="C69" s="88">
        <v>175.4</v>
      </c>
      <c r="D69" s="92">
        <v>2.82903225806452</v>
      </c>
      <c r="E69" s="43"/>
      <c r="F69" s="153">
        <v>1976</v>
      </c>
      <c r="G69" s="127">
        <v>31</v>
      </c>
      <c r="H69" s="88">
        <v>52.7</v>
      </c>
      <c r="I69" s="92">
        <v>1.7</v>
      </c>
      <c r="J69" s="43"/>
      <c r="K69" s="153">
        <v>1976</v>
      </c>
      <c r="L69" s="127">
        <v>11</v>
      </c>
      <c r="M69" s="88">
        <v>3.5</v>
      </c>
      <c r="N69" s="94">
        <v>0.318181818181818</v>
      </c>
      <c r="O69" s="154"/>
      <c r="P69" s="155"/>
      <c r="Q69" s="90"/>
      <c r="R69" s="156"/>
      <c r="S69" s="155"/>
      <c r="T69" s="90"/>
      <c r="U69" s="156"/>
      <c r="V69" s="155"/>
      <c r="W69" s="90"/>
    </row>
    <row r="70" ht="21.95" customHeight="1">
      <c r="A70" s="152">
        <v>1977</v>
      </c>
      <c r="B70" s="127">
        <v>57</v>
      </c>
      <c r="C70" s="88">
        <v>141.2</v>
      </c>
      <c r="D70" s="92">
        <v>2.47719298245614</v>
      </c>
      <c r="E70" s="43"/>
      <c r="F70" s="153">
        <v>1977</v>
      </c>
      <c r="G70" s="127">
        <v>33</v>
      </c>
      <c r="H70" s="88">
        <v>41.8</v>
      </c>
      <c r="I70" s="92">
        <v>1.26666666666667</v>
      </c>
      <c r="J70" s="43"/>
      <c r="K70" s="153">
        <v>1977</v>
      </c>
      <c r="L70" s="127">
        <v>14</v>
      </c>
      <c r="M70" s="88">
        <v>-3.5</v>
      </c>
      <c r="N70" s="94">
        <v>-0.25</v>
      </c>
      <c r="O70" t="s" s="136">
        <v>107</v>
      </c>
      <c r="P70" s="155">
        <f>AVERAGE(B70:B89)</f>
        <v>37.55</v>
      </c>
      <c r="Q70" s="90">
        <f>AVERAGE(D70:D89)</f>
        <v>3.07144799439948</v>
      </c>
      <c r="R70" t="s" s="139">
        <v>107</v>
      </c>
      <c r="S70" s="155">
        <f>AVERAGE(G70:G89)</f>
        <v>18.75</v>
      </c>
      <c r="T70" s="90">
        <f>AVERAGE(I70:I89)</f>
        <v>1.94725327532879</v>
      </c>
      <c r="U70" t="s" s="139">
        <v>107</v>
      </c>
      <c r="V70" s="155">
        <f>AVERAGE(L70:L89)</f>
        <v>5</v>
      </c>
      <c r="W70" s="90">
        <f>AVERAGE(N70:N89)</f>
        <v>0.374856902356902</v>
      </c>
    </row>
    <row r="71" ht="21.95" customHeight="1">
      <c r="A71" s="152">
        <v>1978</v>
      </c>
      <c r="B71" s="127">
        <v>46</v>
      </c>
      <c r="C71" s="88">
        <v>134.1</v>
      </c>
      <c r="D71" s="92">
        <v>2.91521739130435</v>
      </c>
      <c r="E71" s="43"/>
      <c r="F71" s="153">
        <v>1978</v>
      </c>
      <c r="G71" s="127">
        <v>24</v>
      </c>
      <c r="H71" s="88">
        <v>44</v>
      </c>
      <c r="I71" s="92">
        <v>1.83333333333333</v>
      </c>
      <c r="J71" s="43"/>
      <c r="K71" s="153">
        <v>1978</v>
      </c>
      <c r="L71" s="127">
        <v>3</v>
      </c>
      <c r="M71" s="88">
        <v>-1.3</v>
      </c>
      <c r="N71" s="94">
        <v>-0.433333333333333</v>
      </c>
      <c r="O71" t="s" s="136">
        <v>108</v>
      </c>
      <c r="P71" s="155">
        <f>AVERAGE(B71:B89)</f>
        <v>36.5263157894737</v>
      </c>
      <c r="Q71" s="90">
        <f>AVERAGE(D71:D89)</f>
        <v>3.10272457397544</v>
      </c>
      <c r="R71" t="s" s="139">
        <v>108</v>
      </c>
      <c r="S71" s="155">
        <f>AVERAGE(G71:G89)</f>
        <v>18</v>
      </c>
      <c r="T71" s="90">
        <f>AVERAGE(I71:I89)</f>
        <v>1.98307362315311</v>
      </c>
      <c r="U71" t="s" s="139">
        <v>108</v>
      </c>
      <c r="V71" s="155">
        <f>AVERAGE(L71:L89)</f>
        <v>4.52631578947368</v>
      </c>
      <c r="W71" s="90">
        <f>AVERAGE(N71:N89)</f>
        <v>0.411613190730838</v>
      </c>
    </row>
    <row r="72" ht="21.95" customHeight="1">
      <c r="A72" s="152">
        <v>1979</v>
      </c>
      <c r="B72" s="127">
        <v>44</v>
      </c>
      <c r="C72" s="88">
        <v>139.4</v>
      </c>
      <c r="D72" s="92">
        <v>3.16818181818182</v>
      </c>
      <c r="E72" s="43"/>
      <c r="F72" s="153">
        <v>1979</v>
      </c>
      <c r="G72" s="127">
        <v>24</v>
      </c>
      <c r="H72" s="88">
        <v>53.9</v>
      </c>
      <c r="I72" s="92">
        <v>2.24583333333333</v>
      </c>
      <c r="J72" s="43"/>
      <c r="K72" s="153">
        <v>1979</v>
      </c>
      <c r="L72" s="127">
        <v>2</v>
      </c>
      <c r="M72" s="88">
        <v>-0.1</v>
      </c>
      <c r="N72" s="94">
        <v>-0.05</v>
      </c>
      <c r="O72" t="s" s="136">
        <v>109</v>
      </c>
      <c r="P72" s="155">
        <f>AVERAGE(B72:B89)</f>
        <v>36</v>
      </c>
      <c r="Q72" s="90">
        <f>AVERAGE(D72:D89)</f>
        <v>3.11314163967939</v>
      </c>
      <c r="R72" t="s" s="139">
        <v>109</v>
      </c>
      <c r="S72" s="155">
        <f>AVERAGE(G72:G89)</f>
        <v>17.6666666666667</v>
      </c>
      <c r="T72" s="90">
        <f>AVERAGE(I72:I89)</f>
        <v>1.9913925281431</v>
      </c>
      <c r="U72" t="s" s="139">
        <v>109</v>
      </c>
      <c r="V72" s="155">
        <f>AVERAGE(L72:L89)</f>
        <v>4.61111111111111</v>
      </c>
      <c r="W72" s="90">
        <f>AVERAGE(N72:N89)</f>
        <v>0.464422348484849</v>
      </c>
    </row>
    <row r="73" ht="21.95" customHeight="1">
      <c r="A73" s="152">
        <v>1980</v>
      </c>
      <c r="B73" s="212">
        <v>39</v>
      </c>
      <c r="C73" s="213">
        <v>132.9</v>
      </c>
      <c r="D73" s="214">
        <v>3.40769230769231</v>
      </c>
      <c r="E73" s="43"/>
      <c r="F73" s="153">
        <v>1980</v>
      </c>
      <c r="G73" s="212">
        <v>15</v>
      </c>
      <c r="H73" s="213">
        <v>34.8</v>
      </c>
      <c r="I73" s="214">
        <v>2.32</v>
      </c>
      <c r="J73" s="43"/>
      <c r="K73" s="153">
        <v>1980</v>
      </c>
      <c r="L73" s="212">
        <v>1</v>
      </c>
      <c r="M73" s="213">
        <v>0.5</v>
      </c>
      <c r="N73" s="215">
        <v>0.5</v>
      </c>
      <c r="O73" t="s" s="136">
        <v>110</v>
      </c>
      <c r="P73" s="155">
        <f>AVERAGE(B73:B89)</f>
        <v>35.5294117647059</v>
      </c>
      <c r="Q73" s="90">
        <f>AVERAGE(D73:D89)</f>
        <v>3.10990398212042</v>
      </c>
      <c r="R73" t="s" s="139">
        <v>110</v>
      </c>
      <c r="S73" s="155">
        <f>AVERAGE(G73:G89)</f>
        <v>17.2941176470588</v>
      </c>
      <c r="T73" s="90">
        <f>AVERAGE(I73:I89)</f>
        <v>1.97642542195544</v>
      </c>
      <c r="U73" t="s" s="139">
        <v>110</v>
      </c>
      <c r="V73" s="155">
        <f>AVERAGE(L73:L89)</f>
        <v>4.76470588235294</v>
      </c>
      <c r="W73" s="90">
        <f>AVERAGE(N73:N89)</f>
        <v>0.498717171717172</v>
      </c>
    </row>
    <row r="74" ht="21.95" customHeight="1">
      <c r="A74" s="152">
        <v>1981</v>
      </c>
      <c r="B74" s="127">
        <v>39</v>
      </c>
      <c r="C74" s="88">
        <v>112.1</v>
      </c>
      <c r="D74" s="92">
        <v>2.87435897435897</v>
      </c>
      <c r="E74" s="43"/>
      <c r="F74" s="153">
        <v>1981</v>
      </c>
      <c r="G74" s="127">
        <v>19</v>
      </c>
      <c r="H74" s="88">
        <v>29.4</v>
      </c>
      <c r="I74" s="92">
        <v>1.54736842105263</v>
      </c>
      <c r="J74" s="43"/>
      <c r="K74" s="153">
        <v>1981</v>
      </c>
      <c r="L74" s="127">
        <v>7</v>
      </c>
      <c r="M74" s="88">
        <v>2.4</v>
      </c>
      <c r="N74" s="94">
        <v>0.342857142857143</v>
      </c>
      <c r="O74" t="s" s="136">
        <v>111</v>
      </c>
      <c r="P74" s="155">
        <f>AVERAGE(B74:B89)</f>
        <v>35.3125</v>
      </c>
      <c r="Q74" s="90">
        <f>AVERAGE(D74:D89)</f>
        <v>3.09129221177218</v>
      </c>
      <c r="R74" t="s" s="139">
        <v>111</v>
      </c>
      <c r="S74" s="155">
        <f>AVERAGE(G74:G89)</f>
        <v>17.4375</v>
      </c>
      <c r="T74" s="90">
        <f>AVERAGE(I74:I89)</f>
        <v>1.95495201082765</v>
      </c>
      <c r="U74" t="s" s="139">
        <v>111</v>
      </c>
      <c r="V74" s="155">
        <f>AVERAGE(L74:L89)</f>
        <v>5</v>
      </c>
      <c r="W74" s="90">
        <f>AVERAGE(N74:N89)</f>
        <v>0.498625541125541</v>
      </c>
    </row>
    <row r="75" ht="21.95" customHeight="1">
      <c r="A75" s="152">
        <v>1982</v>
      </c>
      <c r="B75" s="127">
        <v>64</v>
      </c>
      <c r="C75" s="88">
        <v>132.7</v>
      </c>
      <c r="D75" s="92">
        <v>2.0734375</v>
      </c>
      <c r="E75" s="43"/>
      <c r="F75" s="153">
        <v>1982</v>
      </c>
      <c r="G75" s="127">
        <v>39</v>
      </c>
      <c r="H75" s="88">
        <v>32.3</v>
      </c>
      <c r="I75" s="92">
        <v>0.828205128205128</v>
      </c>
      <c r="J75" s="43"/>
      <c r="K75" s="153">
        <v>1982</v>
      </c>
      <c r="L75" s="127">
        <v>23</v>
      </c>
      <c r="M75" s="88">
        <v>-4.6</v>
      </c>
      <c r="N75" s="94">
        <v>-0.2</v>
      </c>
      <c r="O75" t="s" s="136">
        <v>112</v>
      </c>
      <c r="P75" s="155">
        <f>AVERAGE(B75:B89)</f>
        <v>35.0666666666667</v>
      </c>
      <c r="Q75" s="90">
        <f>AVERAGE(D75:D89)</f>
        <v>3.10575442759973</v>
      </c>
      <c r="R75" t="s" s="139">
        <v>112</v>
      </c>
      <c r="S75" s="155">
        <f>AVERAGE(G75:G89)</f>
        <v>17.3333333333333</v>
      </c>
      <c r="T75" s="90">
        <f>AVERAGE(I75:I89)</f>
        <v>1.98212425014599</v>
      </c>
      <c r="U75" t="s" s="139">
        <v>112</v>
      </c>
      <c r="V75" s="155">
        <f>AVERAGE(L75:L89)</f>
        <v>4.86666666666667</v>
      </c>
      <c r="W75" s="90">
        <f>AVERAGE(N75:N89)</f>
        <v>0.510607725607726</v>
      </c>
    </row>
    <row r="76" ht="21.95" customHeight="1">
      <c r="A76" s="152">
        <v>1983</v>
      </c>
      <c r="B76" s="127">
        <v>34</v>
      </c>
      <c r="C76" s="88">
        <v>76.59999999999999</v>
      </c>
      <c r="D76" s="92">
        <v>2.25294117647059</v>
      </c>
      <c r="E76" s="43"/>
      <c r="F76" s="153">
        <v>1983</v>
      </c>
      <c r="G76" s="127">
        <v>21</v>
      </c>
      <c r="H76" s="88">
        <v>24.4</v>
      </c>
      <c r="I76" s="92">
        <v>1.16190476190476</v>
      </c>
      <c r="J76" s="43"/>
      <c r="K76" s="153">
        <v>1983</v>
      </c>
      <c r="L76" s="127">
        <v>11</v>
      </c>
      <c r="M76" s="88">
        <v>2.3</v>
      </c>
      <c r="N76" s="94">
        <v>0.209090909090909</v>
      </c>
      <c r="O76" t="s" s="136">
        <v>113</v>
      </c>
      <c r="P76" s="155">
        <f>AVERAGE(B76:B89)</f>
        <v>33</v>
      </c>
      <c r="Q76" s="90">
        <f>AVERAGE(D76:D89)</f>
        <v>3.17949135099971</v>
      </c>
      <c r="R76" t="s" s="139">
        <v>113</v>
      </c>
      <c r="S76" s="155">
        <f>AVERAGE(G76:G89)</f>
        <v>15.7857142857143</v>
      </c>
      <c r="T76" s="90">
        <f>AVERAGE(I76:I89)</f>
        <v>2.06454704457034</v>
      </c>
      <c r="U76" t="s" s="139">
        <v>113</v>
      </c>
      <c r="V76" s="155">
        <f>AVERAGE(L76:L89)</f>
        <v>3.57142857142857</v>
      </c>
      <c r="W76" s="90">
        <f>AVERAGE(N76:N89)</f>
        <v>0.569825036075036</v>
      </c>
    </row>
    <row r="77" ht="21.95" customHeight="1">
      <c r="A77" s="152">
        <v>1984</v>
      </c>
      <c r="B77" s="127">
        <v>41</v>
      </c>
      <c r="C77" s="88">
        <v>149.4</v>
      </c>
      <c r="D77" s="92">
        <v>3.64390243902439</v>
      </c>
      <c r="E77" s="43"/>
      <c r="F77" s="153">
        <v>1984</v>
      </c>
      <c r="G77" s="127">
        <v>13</v>
      </c>
      <c r="H77" s="88">
        <v>28.5</v>
      </c>
      <c r="I77" s="92">
        <v>2.19230769230769</v>
      </c>
      <c r="J77" s="43"/>
      <c r="K77" s="153">
        <v>1984</v>
      </c>
      <c r="L77" s="127">
        <v>0</v>
      </c>
      <c r="M77" s="88">
        <v>0</v>
      </c>
      <c r="N77" s="94"/>
      <c r="O77" t="s" s="136">
        <v>114</v>
      </c>
      <c r="P77" s="155">
        <f>AVERAGE(B77:B89)</f>
        <v>32.9230769230769</v>
      </c>
      <c r="Q77" s="90">
        <f>AVERAGE(D77:D89)</f>
        <v>3.2507644413481</v>
      </c>
      <c r="R77" t="s" s="139">
        <v>114</v>
      </c>
      <c r="S77" s="155">
        <f>AVERAGE(G77:G89)</f>
        <v>15.3846153846154</v>
      </c>
      <c r="T77" s="90">
        <f>AVERAGE(I77:I89)</f>
        <v>2.13398106631384</v>
      </c>
      <c r="U77" t="s" s="139">
        <v>114</v>
      </c>
      <c r="V77" s="155">
        <f>AVERAGE(L77:L89)</f>
        <v>3</v>
      </c>
      <c r="W77" s="90">
        <f>AVERAGE(N77:N89)</f>
        <v>0.6026190476190481</v>
      </c>
    </row>
    <row r="78" ht="21.95" customHeight="1">
      <c r="A78" s="152">
        <v>1985</v>
      </c>
      <c r="B78" s="127">
        <v>46</v>
      </c>
      <c r="C78" s="88">
        <v>135</v>
      </c>
      <c r="D78" s="92">
        <v>2.93478260869565</v>
      </c>
      <c r="E78" s="43"/>
      <c r="F78" s="153">
        <v>1985</v>
      </c>
      <c r="G78" s="127">
        <v>24</v>
      </c>
      <c r="H78" s="88">
        <v>43.5</v>
      </c>
      <c r="I78" s="92">
        <v>1.8125</v>
      </c>
      <c r="J78" s="43"/>
      <c r="K78" s="153">
        <v>1985</v>
      </c>
      <c r="L78" s="127">
        <v>7</v>
      </c>
      <c r="M78" s="88">
        <v>2.3</v>
      </c>
      <c r="N78" s="94">
        <v>0.328571428571429</v>
      </c>
      <c r="O78" t="s" s="136">
        <v>115</v>
      </c>
      <c r="P78" s="155">
        <f>AVERAGE(B78:B89)</f>
        <v>32.25</v>
      </c>
      <c r="Q78" s="90">
        <f>AVERAGE(D78:D89)</f>
        <v>3.21800294154175</v>
      </c>
      <c r="R78" t="s" s="139">
        <v>115</v>
      </c>
      <c r="S78" s="155">
        <f>AVERAGE(G78:G89)</f>
        <v>15.5833333333333</v>
      </c>
      <c r="T78" s="90">
        <f>AVERAGE(I78:I89)</f>
        <v>2.12912051414769</v>
      </c>
      <c r="U78" t="s" s="139">
        <v>115</v>
      </c>
      <c r="V78" s="155">
        <f>AVERAGE(L78:L89)</f>
        <v>3.25</v>
      </c>
      <c r="W78" s="90">
        <f>AVERAGE(N78:N89)</f>
        <v>0.6026190476190481</v>
      </c>
    </row>
    <row r="79" ht="21.95" customHeight="1">
      <c r="A79" s="152">
        <v>1986</v>
      </c>
      <c r="B79" s="127">
        <v>33</v>
      </c>
      <c r="C79" s="88">
        <v>97.7</v>
      </c>
      <c r="D79" s="92">
        <v>2.96060606060606</v>
      </c>
      <c r="E79" s="43"/>
      <c r="F79" s="153">
        <v>1986</v>
      </c>
      <c r="G79" s="127">
        <v>18</v>
      </c>
      <c r="H79" s="88">
        <v>33</v>
      </c>
      <c r="I79" s="92">
        <v>1.83333333333333</v>
      </c>
      <c r="J79" s="43"/>
      <c r="K79" s="153">
        <v>1986</v>
      </c>
      <c r="L79" s="127">
        <v>5</v>
      </c>
      <c r="M79" s="88">
        <v>2.9</v>
      </c>
      <c r="N79" s="94">
        <v>0.58</v>
      </c>
      <c r="O79" t="s" s="136">
        <v>116</v>
      </c>
      <c r="P79" s="155">
        <f>AVERAGE(B79:B89)</f>
        <v>31</v>
      </c>
      <c r="Q79" s="90">
        <f>AVERAGE(D79:D89)</f>
        <v>3.24375024452776</v>
      </c>
      <c r="R79" t="s" s="139">
        <v>116</v>
      </c>
      <c r="S79" s="155">
        <f>AVERAGE(G79:G89)</f>
        <v>14.8181818181818</v>
      </c>
      <c r="T79" s="90">
        <f>AVERAGE(I79:I89)</f>
        <v>2.15790419725202</v>
      </c>
      <c r="U79" t="s" s="139">
        <v>116</v>
      </c>
      <c r="V79" s="155">
        <f>AVERAGE(L79:L89)</f>
        <v>2.90909090909091</v>
      </c>
      <c r="W79" s="90">
        <f>AVERAGE(N79:N89)</f>
        <v>0.63002380952381</v>
      </c>
    </row>
    <row r="80" ht="21.95" customHeight="1">
      <c r="A80" s="152">
        <v>1987</v>
      </c>
      <c r="B80" s="127">
        <v>42</v>
      </c>
      <c r="C80" s="88">
        <v>128.4</v>
      </c>
      <c r="D80" s="92">
        <v>3.05714285714286</v>
      </c>
      <c r="E80" s="43"/>
      <c r="F80" s="153">
        <v>1987</v>
      </c>
      <c r="G80" s="127">
        <v>24</v>
      </c>
      <c r="H80" s="88">
        <v>52.1</v>
      </c>
      <c r="I80" s="92">
        <v>2.17083333333333</v>
      </c>
      <c r="J80" s="43"/>
      <c r="K80" s="153">
        <v>1987</v>
      </c>
      <c r="L80" s="127">
        <v>3</v>
      </c>
      <c r="M80" s="88">
        <v>2.6</v>
      </c>
      <c r="N80" s="94">
        <v>0.866666666666667</v>
      </c>
      <c r="O80" t="s" s="136">
        <v>117</v>
      </c>
      <c r="P80" s="155">
        <f>AVERAGE(B80:B89)</f>
        <v>30.8</v>
      </c>
      <c r="Q80" s="90">
        <f>AVERAGE(D80:D89)</f>
        <v>3.27206466291993</v>
      </c>
      <c r="R80" t="s" s="139">
        <v>117</v>
      </c>
      <c r="S80" s="155">
        <f>AVERAGE(G80:G89)</f>
        <v>14.5</v>
      </c>
      <c r="T80" s="90">
        <f>AVERAGE(I80:I89)</f>
        <v>2.19036128364389</v>
      </c>
      <c r="U80" t="s" s="139">
        <v>117</v>
      </c>
      <c r="V80" s="155">
        <f>AVERAGE(L80:L89)</f>
        <v>2.7</v>
      </c>
      <c r="W80" s="90">
        <f>AVERAGE(N80:N89)</f>
        <v>0.635582010582011</v>
      </c>
    </row>
    <row r="81" ht="21.95" customHeight="1">
      <c r="A81" s="152">
        <v>1988</v>
      </c>
      <c r="B81" s="127">
        <v>27</v>
      </c>
      <c r="C81" s="88">
        <v>102.8</v>
      </c>
      <c r="D81" s="92">
        <v>3.80740740740741</v>
      </c>
      <c r="E81" s="43"/>
      <c r="F81" s="153">
        <v>1988</v>
      </c>
      <c r="G81" s="127">
        <v>6</v>
      </c>
      <c r="H81" s="88">
        <v>14.9</v>
      </c>
      <c r="I81" s="92">
        <v>2.48333333333333</v>
      </c>
      <c r="J81" s="43"/>
      <c r="K81" s="153">
        <v>1988</v>
      </c>
      <c r="L81" s="127">
        <v>0</v>
      </c>
      <c r="M81" s="88">
        <v>0</v>
      </c>
      <c r="N81" s="94"/>
      <c r="O81" t="s" s="136">
        <v>118</v>
      </c>
      <c r="P81" s="155">
        <f>AVERAGE(B81:B89)</f>
        <v>29.5555555555556</v>
      </c>
      <c r="Q81" s="90">
        <f>AVERAGE(D81:D89)</f>
        <v>3.29594486356182</v>
      </c>
      <c r="R81" t="s" s="139">
        <v>118</v>
      </c>
      <c r="S81" s="155">
        <f>AVERAGE(G81:G89)</f>
        <v>13.4444444444444</v>
      </c>
      <c r="T81" s="90">
        <f>AVERAGE(I81:I89)</f>
        <v>2.19253105590062</v>
      </c>
      <c r="U81" t="s" s="139">
        <v>118</v>
      </c>
      <c r="V81" s="155">
        <f>AVERAGE(L81:L89)</f>
        <v>2.66666666666667</v>
      </c>
      <c r="W81" s="90">
        <f>AVERAGE(N81:N89)</f>
        <v>0.606696428571429</v>
      </c>
    </row>
    <row r="82" ht="21.95" customHeight="1">
      <c r="A82" s="152">
        <v>1989</v>
      </c>
      <c r="B82" s="127">
        <v>40</v>
      </c>
      <c r="C82" s="88">
        <v>119.9</v>
      </c>
      <c r="D82" s="92">
        <v>2.9975</v>
      </c>
      <c r="E82" s="43"/>
      <c r="F82" s="153">
        <v>1989</v>
      </c>
      <c r="G82" s="127">
        <v>21</v>
      </c>
      <c r="H82" s="88">
        <v>43</v>
      </c>
      <c r="I82" s="92">
        <v>2.04761904761905</v>
      </c>
      <c r="J82" s="43"/>
      <c r="K82" s="153">
        <v>1989</v>
      </c>
      <c r="L82" s="127">
        <v>4</v>
      </c>
      <c r="M82" s="88">
        <v>2.3</v>
      </c>
      <c r="N82" s="94">
        <v>0.575</v>
      </c>
      <c r="O82" t="s" s="136">
        <v>119</v>
      </c>
      <c r="P82" s="155">
        <f>AVERAGE(B82:B89)</f>
        <v>29.875</v>
      </c>
      <c r="Q82" s="90">
        <f>AVERAGE(D82:D89)</f>
        <v>3.23201204558112</v>
      </c>
      <c r="R82" t="s" s="139">
        <v>119</v>
      </c>
      <c r="S82" s="155">
        <f>AVERAGE(G82:G89)</f>
        <v>14.375</v>
      </c>
      <c r="T82" s="90">
        <f>AVERAGE(I82:I89)</f>
        <v>2.15618077122153</v>
      </c>
      <c r="U82" t="s" s="139">
        <v>119</v>
      </c>
      <c r="V82" s="155">
        <f>AVERAGE(L82:L89)</f>
        <v>3</v>
      </c>
      <c r="W82" s="90">
        <f>AVERAGE(N82:N89)</f>
        <v>0.606696428571429</v>
      </c>
    </row>
    <row r="83" ht="21.95" customHeight="1">
      <c r="A83" s="152">
        <v>1990</v>
      </c>
      <c r="B83" s="127">
        <v>27</v>
      </c>
      <c r="C83" s="88">
        <v>85.7</v>
      </c>
      <c r="D83" s="92">
        <v>3.17407407407407</v>
      </c>
      <c r="E83" s="43"/>
      <c r="F83" s="153">
        <v>1990</v>
      </c>
      <c r="G83" s="127">
        <v>14</v>
      </c>
      <c r="H83" s="88">
        <v>33.2</v>
      </c>
      <c r="I83" s="92">
        <v>2.37142857142857</v>
      </c>
      <c r="J83" s="43"/>
      <c r="K83" s="153">
        <v>1990</v>
      </c>
      <c r="L83" s="127">
        <v>2</v>
      </c>
      <c r="M83" s="88">
        <v>1.4</v>
      </c>
      <c r="N83" s="94">
        <v>0.7</v>
      </c>
      <c r="O83" t="s" s="136">
        <v>120</v>
      </c>
      <c r="P83" s="155">
        <f>AVERAGE(B83:B89)</f>
        <v>28.4285714285714</v>
      </c>
      <c r="Q83" s="90">
        <f>AVERAGE(D83:D89)</f>
        <v>3.26551376637843</v>
      </c>
      <c r="R83" t="s" s="139">
        <v>120</v>
      </c>
      <c r="S83" s="155">
        <f>AVERAGE(G83:G89)</f>
        <v>13.4285714285714</v>
      </c>
      <c r="T83" s="90">
        <f>AVERAGE(I83:I89)</f>
        <v>2.17168958887903</v>
      </c>
      <c r="U83" t="s" s="139">
        <v>120</v>
      </c>
      <c r="V83" s="155">
        <f>AVERAGE(L83:L89)</f>
        <v>2.85714285714286</v>
      </c>
      <c r="W83" s="90">
        <f>AVERAGE(N83:N89)</f>
        <v>0.611224489795918</v>
      </c>
    </row>
    <row r="84" ht="21.95" customHeight="1">
      <c r="A84" s="152">
        <v>1991</v>
      </c>
      <c r="B84" s="127">
        <v>19</v>
      </c>
      <c r="C84" s="88">
        <v>69.2</v>
      </c>
      <c r="D84" s="92">
        <v>3.64210526315789</v>
      </c>
      <c r="E84" s="43"/>
      <c r="F84" s="153">
        <v>1991</v>
      </c>
      <c r="G84" s="127">
        <v>7</v>
      </c>
      <c r="H84" s="88">
        <v>16.8</v>
      </c>
      <c r="I84" s="92">
        <v>2.4</v>
      </c>
      <c r="J84" s="43"/>
      <c r="K84" s="153">
        <v>1991</v>
      </c>
      <c r="L84" s="127">
        <v>1</v>
      </c>
      <c r="M84" s="88">
        <v>0.9</v>
      </c>
      <c r="N84" s="94">
        <v>0.9</v>
      </c>
      <c r="O84" t="s" s="136">
        <v>98</v>
      </c>
      <c r="P84" s="155">
        <f>AVERAGE(B84:B89)</f>
        <v>28.6666666666667</v>
      </c>
      <c r="Q84" s="90">
        <f>AVERAGE(D84:D89)</f>
        <v>3.28075371509582</v>
      </c>
      <c r="R84" t="s" s="139">
        <v>98</v>
      </c>
      <c r="S84" s="155">
        <f>AVERAGE(G84:G89)</f>
        <v>13.3333333333333</v>
      </c>
      <c r="T84" s="90">
        <f>AVERAGE(I84:I89)</f>
        <v>2.13839975845411</v>
      </c>
      <c r="U84" t="s" s="139">
        <v>98</v>
      </c>
      <c r="V84" s="155">
        <f>AVERAGE(L84:L89)</f>
        <v>3</v>
      </c>
      <c r="W84" s="90">
        <f>AVERAGE(N84:N89)</f>
        <v>0.596428571428572</v>
      </c>
    </row>
    <row r="85" ht="21.95" customHeight="1">
      <c r="A85" s="152">
        <v>1992</v>
      </c>
      <c r="B85" s="127">
        <v>40</v>
      </c>
      <c r="C85" s="88">
        <v>131.4</v>
      </c>
      <c r="D85" s="92">
        <v>3.285</v>
      </c>
      <c r="E85" s="43"/>
      <c r="F85" s="153">
        <v>1992</v>
      </c>
      <c r="G85" s="127">
        <v>21</v>
      </c>
      <c r="H85" s="88">
        <v>53.9</v>
      </c>
      <c r="I85" s="92">
        <v>2.56666666666667</v>
      </c>
      <c r="J85" s="43"/>
      <c r="K85" s="153">
        <v>1992</v>
      </c>
      <c r="L85" s="127">
        <v>1</v>
      </c>
      <c r="M85" s="88">
        <v>0.9</v>
      </c>
      <c r="N85" s="94">
        <v>0.9</v>
      </c>
      <c r="O85" t="s" s="136">
        <v>121</v>
      </c>
      <c r="P85" s="155">
        <f>AVERAGE(B85:B89)</f>
        <v>30.6</v>
      </c>
      <c r="Q85" s="90">
        <f>AVERAGE(D85:D89)</f>
        <v>3.2084834054834</v>
      </c>
      <c r="R85" t="s" s="139">
        <v>121</v>
      </c>
      <c r="S85" s="155">
        <f>AVERAGE(G85:G89)</f>
        <v>14.6</v>
      </c>
      <c r="T85" s="90">
        <f>AVERAGE(I85:I89)</f>
        <v>2.08607971014493</v>
      </c>
      <c r="U85" t="s" s="139">
        <v>121</v>
      </c>
      <c r="V85" s="155">
        <f>AVERAGE(L85:L89)</f>
        <v>3.4</v>
      </c>
      <c r="W85" s="90">
        <f>AVERAGE(N85:N89)</f>
        <v>0.535714285714286</v>
      </c>
    </row>
    <row r="86" ht="21.95" customHeight="1">
      <c r="A86" s="152">
        <v>1993</v>
      </c>
      <c r="B86" s="127">
        <v>18</v>
      </c>
      <c r="C86" s="88">
        <v>58.1</v>
      </c>
      <c r="D86" s="92">
        <v>3.22777777777778</v>
      </c>
      <c r="E86" s="43"/>
      <c r="F86" s="153">
        <v>1993</v>
      </c>
      <c r="G86" s="127">
        <v>8</v>
      </c>
      <c r="H86" s="88">
        <v>15.1</v>
      </c>
      <c r="I86" s="92">
        <v>1.8875</v>
      </c>
      <c r="J86" s="43"/>
      <c r="K86" s="153">
        <v>1993</v>
      </c>
      <c r="L86" s="127">
        <v>2</v>
      </c>
      <c r="M86" s="88">
        <v>1.2</v>
      </c>
      <c r="N86" s="94">
        <v>0.6</v>
      </c>
      <c r="O86" t="s" s="136">
        <v>122</v>
      </c>
      <c r="P86" s="155">
        <f>AVERAGE(B86:B89)</f>
        <v>28.25</v>
      </c>
      <c r="Q86" s="90">
        <f>AVERAGE(D86:D89)</f>
        <v>3.18935425685426</v>
      </c>
      <c r="R86" t="s" s="139">
        <v>122</v>
      </c>
      <c r="S86" s="155">
        <f>AVERAGE(G86:G89)</f>
        <v>13</v>
      </c>
      <c r="T86" s="90">
        <f>AVERAGE(I86:I89)</f>
        <v>1.96593297101449</v>
      </c>
      <c r="U86" t="s" s="139">
        <v>122</v>
      </c>
      <c r="V86" s="155">
        <f>AVERAGE(L86:L89)</f>
        <v>4</v>
      </c>
      <c r="W86" s="90">
        <f>AVERAGE(N86:N89)</f>
        <v>0.444642857142857</v>
      </c>
    </row>
    <row r="87" ht="21.95" customHeight="1">
      <c r="A87" s="152">
        <v>1994</v>
      </c>
      <c r="B87" s="127">
        <v>45</v>
      </c>
      <c r="C87" s="88">
        <v>136.1</v>
      </c>
      <c r="D87" s="92">
        <v>3.02444444444444</v>
      </c>
      <c r="E87" s="43"/>
      <c r="F87" s="153">
        <v>1994</v>
      </c>
      <c r="G87" s="127">
        <v>23</v>
      </c>
      <c r="H87" s="88">
        <v>40.7</v>
      </c>
      <c r="I87" s="92">
        <v>1.7695652173913</v>
      </c>
      <c r="J87" s="43"/>
      <c r="K87" s="153">
        <v>1994</v>
      </c>
      <c r="L87" s="127">
        <v>7</v>
      </c>
      <c r="M87" s="88">
        <v>2.3</v>
      </c>
      <c r="N87" s="94">
        <v>0.328571428571429</v>
      </c>
      <c r="O87" t="s" s="136">
        <v>123</v>
      </c>
      <c r="P87" s="155">
        <f>AVERAGE(B87:B89)</f>
        <v>31.6666666666667</v>
      </c>
      <c r="Q87" s="90">
        <f>AVERAGE(D87:D89)</f>
        <v>3.17654641654641</v>
      </c>
      <c r="R87" t="s" s="139">
        <v>123</v>
      </c>
      <c r="S87" s="155">
        <f>AVERAGE(G87:G89)</f>
        <v>14.6666666666667</v>
      </c>
      <c r="T87" s="90">
        <f>AVERAGE(I87:I89)</f>
        <v>1.99207729468599</v>
      </c>
      <c r="U87" t="s" s="139">
        <v>123</v>
      </c>
      <c r="V87" s="155">
        <f>AVERAGE(L87:L89)</f>
        <v>4.66666666666667</v>
      </c>
      <c r="W87" s="90">
        <f>AVERAGE(N87:N89)</f>
        <v>0.392857142857143</v>
      </c>
    </row>
    <row r="88" ht="21.95" customHeight="1">
      <c r="A88" s="152">
        <v>1995</v>
      </c>
      <c r="B88" s="127">
        <v>28</v>
      </c>
      <c r="C88" s="88">
        <v>77.40000000000001</v>
      </c>
      <c r="D88" s="92">
        <v>2.76428571428571</v>
      </c>
      <c r="E88" s="43"/>
      <c r="F88" s="153">
        <v>1995</v>
      </c>
      <c r="G88" s="127">
        <v>15</v>
      </c>
      <c r="H88" s="88">
        <v>25.6</v>
      </c>
      <c r="I88" s="92">
        <v>1.70666666666667</v>
      </c>
      <c r="J88" s="43"/>
      <c r="K88" s="153">
        <v>1995</v>
      </c>
      <c r="L88" s="127">
        <v>6</v>
      </c>
      <c r="M88" s="88">
        <v>2.7</v>
      </c>
      <c r="N88" s="94">
        <v>0.45</v>
      </c>
      <c r="O88" t="s" s="136">
        <v>124</v>
      </c>
      <c r="P88" s="155">
        <f>AVERAGE(B88:B89)</f>
        <v>25</v>
      </c>
      <c r="Q88" s="90">
        <f>AVERAGE(D88:D89)</f>
        <v>3.2525974025974</v>
      </c>
      <c r="R88" t="s" s="139">
        <v>124</v>
      </c>
      <c r="S88" s="155">
        <f>AVERAGE(G88:G89)</f>
        <v>10.5</v>
      </c>
      <c r="T88" s="90">
        <f>AVERAGE(I88:I89)</f>
        <v>2.10333333333334</v>
      </c>
      <c r="U88" t="s" s="139">
        <v>124</v>
      </c>
      <c r="V88" s="155">
        <f>AVERAGE(L88:L89)</f>
        <v>3.5</v>
      </c>
      <c r="W88" s="90">
        <f>AVERAGE(N88:N89)</f>
        <v>0.425</v>
      </c>
    </row>
    <row r="89" ht="21.95" customHeight="1">
      <c r="A89" s="152">
        <v>1996</v>
      </c>
      <c r="B89" s="127">
        <v>22</v>
      </c>
      <c r="C89" s="88">
        <v>82.3</v>
      </c>
      <c r="D89" s="92">
        <v>3.74090909090909</v>
      </c>
      <c r="E89" s="43"/>
      <c r="F89" s="153">
        <v>1996</v>
      </c>
      <c r="G89" s="127">
        <v>6</v>
      </c>
      <c r="H89" s="88">
        <v>15</v>
      </c>
      <c r="I89" s="92">
        <v>2.5</v>
      </c>
      <c r="J89" s="43"/>
      <c r="K89" s="153">
        <v>1996</v>
      </c>
      <c r="L89" s="127">
        <v>1</v>
      </c>
      <c r="M89" s="88">
        <v>0.4</v>
      </c>
      <c r="N89" s="94">
        <v>0.4</v>
      </c>
      <c r="O89" t="s" s="136">
        <v>125</v>
      </c>
      <c r="P89" s="155">
        <f>AVERAGE(B89)</f>
        <v>22</v>
      </c>
      <c r="Q89" s="90">
        <f>AVERAGE(D89)</f>
        <v>3.74090909090909</v>
      </c>
      <c r="R89" t="s" s="139">
        <v>125</v>
      </c>
      <c r="S89" s="155">
        <f>AVERAGE(G89)</f>
        <v>6</v>
      </c>
      <c r="T89" s="90">
        <f>AVERAGE(I89)</f>
        <v>2.5</v>
      </c>
      <c r="U89" t="s" s="139">
        <v>125</v>
      </c>
      <c r="V89" s="155">
        <f>AVERAGE(L89)</f>
        <v>1</v>
      </c>
      <c r="W89" s="90">
        <f>AVERAGE(N89)</f>
        <v>0.4</v>
      </c>
    </row>
    <row r="90" ht="21.95" customHeight="1">
      <c r="A90" s="152">
        <v>1997</v>
      </c>
      <c r="B90" s="157">
        <v>43</v>
      </c>
      <c r="C90" s="158">
        <v>131.5</v>
      </c>
      <c r="D90" s="159">
        <v>3.05813953488372</v>
      </c>
      <c r="E90" s="43"/>
      <c r="F90" s="153">
        <v>1997</v>
      </c>
      <c r="G90" s="157">
        <v>20</v>
      </c>
      <c r="H90" s="158">
        <v>32.8</v>
      </c>
      <c r="I90" s="159">
        <v>1.64</v>
      </c>
      <c r="J90" s="43"/>
      <c r="K90" s="153">
        <v>1997</v>
      </c>
      <c r="L90" s="157">
        <v>4</v>
      </c>
      <c r="M90" s="158">
        <v>-3.7</v>
      </c>
      <c r="N90" s="160">
        <v>-0.925</v>
      </c>
      <c r="O90" t="s" s="136">
        <v>126</v>
      </c>
      <c r="P90" s="161">
        <f>AVERAGE(B90)</f>
        <v>43</v>
      </c>
      <c r="Q90" s="162">
        <f>AVERAGE(D90)</f>
        <v>3.05813953488372</v>
      </c>
      <c r="R90" t="s" s="139">
        <v>126</v>
      </c>
      <c r="S90" s="161">
        <f>AVERAGE(G90)</f>
        <v>20</v>
      </c>
      <c r="T90" s="162">
        <f>AVERAGE(I90)</f>
        <v>1.64</v>
      </c>
      <c r="U90" t="s" s="139">
        <v>126</v>
      </c>
      <c r="V90" s="161">
        <f>AVERAGE(L90)</f>
        <v>4</v>
      </c>
      <c r="W90" s="162">
        <f>AVERAGE(N90)</f>
        <v>-0.925</v>
      </c>
    </row>
    <row r="91" ht="21.95" customHeight="1">
      <c r="A91" s="152">
        <v>1998</v>
      </c>
      <c r="B91" s="127">
        <v>20</v>
      </c>
      <c r="C91" s="88">
        <v>67.2</v>
      </c>
      <c r="D91" s="92">
        <v>3.36</v>
      </c>
      <c r="E91" s="43"/>
      <c r="F91" s="153">
        <v>1998</v>
      </c>
      <c r="G91" s="127">
        <v>8</v>
      </c>
      <c r="H91" s="88">
        <v>15.9</v>
      </c>
      <c r="I91" s="92">
        <v>1.9875</v>
      </c>
      <c r="J91" s="43"/>
      <c r="K91" s="153">
        <v>1998</v>
      </c>
      <c r="L91" s="127">
        <v>1</v>
      </c>
      <c r="M91" s="88">
        <v>0.8</v>
      </c>
      <c r="N91" s="94">
        <v>0.8</v>
      </c>
      <c r="O91" t="s" s="136">
        <v>125</v>
      </c>
      <c r="P91" s="155">
        <f>AVERAGE(B91)</f>
        <v>20</v>
      </c>
      <c r="Q91" s="90">
        <f>AVERAGE(D91)</f>
        <v>3.36</v>
      </c>
      <c r="R91" t="s" s="139">
        <v>125</v>
      </c>
      <c r="S91" s="155">
        <f>AVERAGE(G91)</f>
        <v>8</v>
      </c>
      <c r="T91" s="90">
        <f>AVERAGE(I91)</f>
        <v>1.9875</v>
      </c>
      <c r="U91" t="s" s="139">
        <v>125</v>
      </c>
      <c r="V91" s="155">
        <f>AVERAGE(L91)</f>
        <v>1</v>
      </c>
      <c r="W91" s="90">
        <f>AVERAGE(N91)</f>
        <v>0.8</v>
      </c>
    </row>
    <row r="92" ht="21.95" customHeight="1">
      <c r="A92" s="152">
        <v>1999</v>
      </c>
      <c r="B92" s="127">
        <v>18</v>
      </c>
      <c r="C92" s="88">
        <v>71.5</v>
      </c>
      <c r="D92" s="92">
        <v>3.97222222222222</v>
      </c>
      <c r="E92" s="43"/>
      <c r="F92" s="153">
        <v>1999</v>
      </c>
      <c r="G92" s="127">
        <v>4</v>
      </c>
      <c r="H92" s="88">
        <v>11.6</v>
      </c>
      <c r="I92" s="92">
        <v>2.9</v>
      </c>
      <c r="J92" s="43"/>
      <c r="K92" s="153">
        <v>1999</v>
      </c>
      <c r="L92" s="127">
        <v>0</v>
      </c>
      <c r="M92" s="88">
        <v>0</v>
      </c>
      <c r="N92" s="94"/>
      <c r="O92" t="s" s="136">
        <v>124</v>
      </c>
      <c r="P92" s="155">
        <f>AVERAGE(B91:B92)</f>
        <v>19</v>
      </c>
      <c r="Q92" s="90">
        <f>AVERAGE(D91:D92)</f>
        <v>3.66611111111111</v>
      </c>
      <c r="R92" t="s" s="139">
        <v>124</v>
      </c>
      <c r="S92" s="155">
        <f>AVERAGE(G91:G92)</f>
        <v>6</v>
      </c>
      <c r="T92" s="90">
        <f>AVERAGE(I91:I92)</f>
        <v>2.44375</v>
      </c>
      <c r="U92" t="s" s="139">
        <v>124</v>
      </c>
      <c r="V92" s="155">
        <f>AVERAGE(L91:L92)</f>
        <v>0.5</v>
      </c>
      <c r="W92" s="90">
        <f>AVERAGE(N91:N92)</f>
        <v>0.8</v>
      </c>
    </row>
    <row r="93" ht="21.95" customHeight="1">
      <c r="A93" s="152">
        <v>2000</v>
      </c>
      <c r="B93" s="127">
        <v>33</v>
      </c>
      <c r="C93" s="88">
        <v>113.9</v>
      </c>
      <c r="D93" s="92">
        <v>3.45151515151515</v>
      </c>
      <c r="E93" s="43"/>
      <c r="F93" s="153">
        <v>2000</v>
      </c>
      <c r="G93" s="127">
        <v>14</v>
      </c>
      <c r="H93" s="88">
        <v>34.5</v>
      </c>
      <c r="I93" s="92">
        <v>2.46428571428571</v>
      </c>
      <c r="J93" s="43"/>
      <c r="K93" s="153">
        <v>2000</v>
      </c>
      <c r="L93" s="127">
        <v>0</v>
      </c>
      <c r="M93" s="88">
        <v>0</v>
      </c>
      <c r="N93" s="94"/>
      <c r="O93" t="s" s="136">
        <v>123</v>
      </c>
      <c r="P93" s="155">
        <f>AVERAGE(B91:B93)</f>
        <v>23.6666666666667</v>
      </c>
      <c r="Q93" s="90">
        <f>AVERAGE(D91:D93)</f>
        <v>3.59457912457912</v>
      </c>
      <c r="R93" t="s" s="139">
        <v>123</v>
      </c>
      <c r="S93" s="155">
        <f>AVERAGE(G91:G93)</f>
        <v>8.66666666666667</v>
      </c>
      <c r="T93" s="90">
        <f>AVERAGE(I91:I93)</f>
        <v>2.45059523809524</v>
      </c>
      <c r="U93" t="s" s="139">
        <v>123</v>
      </c>
      <c r="V93" s="155">
        <f>AVERAGE(L91:L93)</f>
        <v>0.333333333333333</v>
      </c>
      <c r="W93" s="90">
        <f>AVERAGE(N91:N93)</f>
        <v>0.8</v>
      </c>
    </row>
    <row r="94" ht="21.95" customHeight="1">
      <c r="A94" s="152">
        <v>2001</v>
      </c>
      <c r="B94" s="127">
        <v>28</v>
      </c>
      <c r="C94" s="88">
        <v>116.7</v>
      </c>
      <c r="D94" s="92">
        <v>4.16785714285714</v>
      </c>
      <c r="E94" s="43"/>
      <c r="F94" s="153">
        <v>2001</v>
      </c>
      <c r="G94" s="127">
        <v>2</v>
      </c>
      <c r="H94" s="88">
        <v>5.5</v>
      </c>
      <c r="I94" s="92">
        <v>2.75</v>
      </c>
      <c r="J94" s="43"/>
      <c r="K94" s="153">
        <v>2001</v>
      </c>
      <c r="L94" s="127">
        <v>0</v>
      </c>
      <c r="M94" s="88">
        <v>0</v>
      </c>
      <c r="N94" s="94"/>
      <c r="O94" t="s" s="136">
        <v>122</v>
      </c>
      <c r="P94" s="155">
        <f>AVERAGE(B91:B94)</f>
        <v>24.75</v>
      </c>
      <c r="Q94" s="90">
        <f>AVERAGE(D91:D94)</f>
        <v>3.73789862914863</v>
      </c>
      <c r="R94" t="s" s="139">
        <v>122</v>
      </c>
      <c r="S94" s="155">
        <f>AVERAGE(G91:G94)</f>
        <v>7</v>
      </c>
      <c r="T94" s="90">
        <f>AVERAGE(I91:I94)</f>
        <v>2.52544642857143</v>
      </c>
      <c r="U94" t="s" s="139">
        <v>122</v>
      </c>
      <c r="V94" s="155">
        <f>AVERAGE(L91:L94)</f>
        <v>0.25</v>
      </c>
      <c r="W94" s="90">
        <f>AVERAGE(N91:N94)</f>
        <v>0.8</v>
      </c>
    </row>
    <row r="95" ht="21.95" customHeight="1">
      <c r="A95" s="152">
        <v>2002</v>
      </c>
      <c r="B95" s="127">
        <v>28</v>
      </c>
      <c r="C95" s="88">
        <v>97.90000000000001</v>
      </c>
      <c r="D95" s="92">
        <v>3.49642857142857</v>
      </c>
      <c r="E95" s="43"/>
      <c r="F95" s="153">
        <v>2002</v>
      </c>
      <c r="G95" s="127">
        <v>12</v>
      </c>
      <c r="H95" s="88">
        <v>28.6</v>
      </c>
      <c r="I95" s="92">
        <v>2.38333333333333</v>
      </c>
      <c r="J95" s="43"/>
      <c r="K95" s="153">
        <v>2002</v>
      </c>
      <c r="L95" s="127">
        <v>1</v>
      </c>
      <c r="M95" s="88">
        <v>-0.5</v>
      </c>
      <c r="N95" s="94">
        <v>-0.5</v>
      </c>
      <c r="O95" t="s" s="136">
        <v>121</v>
      </c>
      <c r="P95" s="155">
        <f>AVERAGE(B91:B95)</f>
        <v>25.4</v>
      </c>
      <c r="Q95" s="90">
        <f>AVERAGE(D91:D95)</f>
        <v>3.68960461760462</v>
      </c>
      <c r="R95" t="s" s="139">
        <v>121</v>
      </c>
      <c r="S95" s="155">
        <f>AVERAGE(G91:G95)</f>
        <v>8</v>
      </c>
      <c r="T95" s="90">
        <f>AVERAGE(I91:I95)</f>
        <v>2.49702380952381</v>
      </c>
      <c r="U95" t="s" s="139">
        <v>121</v>
      </c>
      <c r="V95" s="155">
        <f>AVERAGE(L91:L95)</f>
        <v>0.4</v>
      </c>
      <c r="W95" s="90">
        <f>AVERAGE(N91:N95)</f>
        <v>0.15</v>
      </c>
    </row>
    <row r="96" ht="21.95" customHeight="1">
      <c r="A96" s="152">
        <v>2003</v>
      </c>
      <c r="B96" s="127">
        <v>26</v>
      </c>
      <c r="C96" s="88">
        <v>93.09999999999999</v>
      </c>
      <c r="D96" s="92">
        <v>3.58076923076923</v>
      </c>
      <c r="E96" s="43"/>
      <c r="F96" s="153">
        <v>2003</v>
      </c>
      <c r="G96" s="127">
        <v>7</v>
      </c>
      <c r="H96" s="88">
        <v>11.2</v>
      </c>
      <c r="I96" s="92">
        <v>1.6</v>
      </c>
      <c r="J96" s="43"/>
      <c r="K96" s="153">
        <v>2003</v>
      </c>
      <c r="L96" s="127">
        <v>1</v>
      </c>
      <c r="M96" s="88">
        <v>-0.4</v>
      </c>
      <c r="N96" s="94">
        <v>-0.4</v>
      </c>
      <c r="O96" t="s" s="136">
        <v>98</v>
      </c>
      <c r="P96" s="155">
        <f>AVERAGE(B91:B96)</f>
        <v>25.5</v>
      </c>
      <c r="Q96" s="90">
        <f>AVERAGE(D91:D96)</f>
        <v>3.67146538646539</v>
      </c>
      <c r="R96" t="s" s="139">
        <v>98</v>
      </c>
      <c r="S96" s="155">
        <f>AVERAGE(G91:G96)</f>
        <v>7.83333333333333</v>
      </c>
      <c r="T96" s="90">
        <f>AVERAGE(I91:I96)</f>
        <v>2.34751984126984</v>
      </c>
      <c r="U96" t="s" s="139">
        <v>98</v>
      </c>
      <c r="V96" s="155">
        <f>AVERAGE(L91:L96)</f>
        <v>0.5</v>
      </c>
      <c r="W96" s="90">
        <f>AVERAGE(N91:N96)</f>
        <v>-0.0333333333333333</v>
      </c>
    </row>
    <row r="97" ht="21.95" customHeight="1">
      <c r="A97" s="152">
        <v>2004</v>
      </c>
      <c r="B97" s="127">
        <v>38</v>
      </c>
      <c r="C97" s="88">
        <v>129.6</v>
      </c>
      <c r="D97" s="92">
        <v>3.41052631578947</v>
      </c>
      <c r="E97" s="43"/>
      <c r="F97" s="153">
        <v>2004</v>
      </c>
      <c r="G97" s="127">
        <v>14</v>
      </c>
      <c r="H97" s="88">
        <v>29</v>
      </c>
      <c r="I97" s="92">
        <v>2.07142857142857</v>
      </c>
      <c r="J97" s="43"/>
      <c r="K97" s="153">
        <v>2004</v>
      </c>
      <c r="L97" s="127">
        <v>2</v>
      </c>
      <c r="M97" s="88">
        <v>0.1</v>
      </c>
      <c r="N97" s="94">
        <v>0.05</v>
      </c>
      <c r="O97" t="s" s="136">
        <v>120</v>
      </c>
      <c r="P97" s="155">
        <f>AVERAGE(B91:B97)</f>
        <v>27.2857142857143</v>
      </c>
      <c r="Q97" s="90">
        <f>AVERAGE(D91:D97)</f>
        <v>3.63418837636883</v>
      </c>
      <c r="R97" t="s" s="139">
        <v>120</v>
      </c>
      <c r="S97" s="155">
        <f>AVERAGE(G91:G97)</f>
        <v>8.71428571428571</v>
      </c>
      <c r="T97" s="90">
        <f>AVERAGE(I91:I97)</f>
        <v>2.30807823129252</v>
      </c>
      <c r="U97" t="s" s="139">
        <v>120</v>
      </c>
      <c r="V97" s="155">
        <f>AVERAGE(L91:L97)</f>
        <v>0.714285714285714</v>
      </c>
      <c r="W97" s="90">
        <f>AVERAGE(N91:N97)</f>
        <v>-0.0125</v>
      </c>
    </row>
    <row r="98" ht="21.95" customHeight="1">
      <c r="A98" s="152">
        <v>2005</v>
      </c>
      <c r="B98" s="127">
        <v>19</v>
      </c>
      <c r="C98" s="88">
        <v>66.8</v>
      </c>
      <c r="D98" s="92">
        <v>3.51578947368421</v>
      </c>
      <c r="E98" s="43"/>
      <c r="F98" s="153">
        <v>2005</v>
      </c>
      <c r="G98" s="127">
        <v>7</v>
      </c>
      <c r="H98" s="88">
        <v>15.5</v>
      </c>
      <c r="I98" s="92">
        <v>2.21428571428571</v>
      </c>
      <c r="J98" s="43"/>
      <c r="K98" s="153">
        <v>2005</v>
      </c>
      <c r="L98" s="127">
        <v>0</v>
      </c>
      <c r="M98" s="88">
        <v>0</v>
      </c>
      <c r="N98" s="94"/>
      <c r="O98" t="s" s="136">
        <v>119</v>
      </c>
      <c r="P98" s="155">
        <f>AVERAGE(B91:B98)</f>
        <v>26.25</v>
      </c>
      <c r="Q98" s="90">
        <f>AVERAGE(D91:D98)</f>
        <v>3.61938851353325</v>
      </c>
      <c r="R98" t="s" s="139">
        <v>119</v>
      </c>
      <c r="S98" s="155">
        <f>AVERAGE(G91:G98)</f>
        <v>8.5</v>
      </c>
      <c r="T98" s="90">
        <f>AVERAGE(I91:I98)</f>
        <v>2.29635416666667</v>
      </c>
      <c r="U98" t="s" s="139">
        <v>119</v>
      </c>
      <c r="V98" s="155">
        <f>AVERAGE(L91:L98)</f>
        <v>0.625</v>
      </c>
      <c r="W98" s="90">
        <f>AVERAGE(N91:N98)</f>
        <v>-0.0125</v>
      </c>
    </row>
    <row r="99" ht="21.95" customHeight="1">
      <c r="A99" s="152">
        <v>2006</v>
      </c>
      <c r="B99" s="127">
        <v>44</v>
      </c>
      <c r="C99" s="88">
        <v>147.2</v>
      </c>
      <c r="D99" s="92">
        <v>3.34545454545455</v>
      </c>
      <c r="E99" s="43"/>
      <c r="F99" s="153">
        <v>2006</v>
      </c>
      <c r="G99" s="127">
        <v>19</v>
      </c>
      <c r="H99" s="88">
        <v>41.9</v>
      </c>
      <c r="I99" s="92">
        <v>2.20526315789474</v>
      </c>
      <c r="J99" s="43"/>
      <c r="K99" s="153">
        <v>2006</v>
      </c>
      <c r="L99" s="127">
        <v>3</v>
      </c>
      <c r="M99" s="88">
        <v>1</v>
      </c>
      <c r="N99" s="94">
        <v>0.333333333333333</v>
      </c>
      <c r="O99" t="s" s="136">
        <v>118</v>
      </c>
      <c r="P99" s="155">
        <f>AVERAGE(B91:B99)</f>
        <v>28.2222222222222</v>
      </c>
      <c r="Q99" s="90">
        <f>AVERAGE(D91:D99)</f>
        <v>3.58895140596895</v>
      </c>
      <c r="R99" t="s" s="139">
        <v>118</v>
      </c>
      <c r="S99" s="155">
        <f>AVERAGE(G91:G99)</f>
        <v>9.66666666666667</v>
      </c>
      <c r="T99" s="90">
        <f>AVERAGE(I91:I99)</f>
        <v>2.28623294346978</v>
      </c>
      <c r="U99" t="s" s="139">
        <v>118</v>
      </c>
      <c r="V99" s="155">
        <f>AVERAGE(L91:L99)</f>
        <v>0.888888888888889</v>
      </c>
      <c r="W99" s="90">
        <f>AVERAGE(N91:N99)</f>
        <v>0.0566666666666666</v>
      </c>
    </row>
    <row r="100" ht="21.95" customHeight="1">
      <c r="A100" s="152">
        <v>2007</v>
      </c>
      <c r="B100" s="127">
        <v>40</v>
      </c>
      <c r="C100" s="88">
        <v>117.5</v>
      </c>
      <c r="D100" s="92">
        <v>2.9375</v>
      </c>
      <c r="E100" s="43"/>
      <c r="F100" s="153">
        <v>2007</v>
      </c>
      <c r="G100" s="127">
        <v>22</v>
      </c>
      <c r="H100" s="88">
        <v>44.2</v>
      </c>
      <c r="I100" s="92">
        <v>2.00909090909091</v>
      </c>
      <c r="J100" s="43"/>
      <c r="K100" s="153">
        <v>2007</v>
      </c>
      <c r="L100" s="127">
        <v>6</v>
      </c>
      <c r="M100" s="88">
        <v>3</v>
      </c>
      <c r="N100" s="94">
        <v>0.5</v>
      </c>
      <c r="O100" t="s" s="136">
        <v>117</v>
      </c>
      <c r="P100" s="155">
        <f>AVERAGE(B91:B100)</f>
        <v>29.4</v>
      </c>
      <c r="Q100" s="90">
        <f>AVERAGE(D91:D100)</f>
        <v>3.52380626537205</v>
      </c>
      <c r="R100" t="s" s="139">
        <v>117</v>
      </c>
      <c r="S100" s="155">
        <f>AVERAGE(G91:G100)</f>
        <v>10.9</v>
      </c>
      <c r="T100" s="90">
        <f>AVERAGE(I91:I100)</f>
        <v>2.2585187400319</v>
      </c>
      <c r="U100" t="s" s="139">
        <v>117</v>
      </c>
      <c r="V100" s="155">
        <f>AVERAGE(L91:L100)</f>
        <v>1.4</v>
      </c>
      <c r="W100" s="90">
        <f>AVERAGE(N91:N100)</f>
        <v>0.130555555555556</v>
      </c>
    </row>
    <row r="101" ht="21.95" customHeight="1">
      <c r="A101" s="152">
        <v>2008</v>
      </c>
      <c r="B101" s="127">
        <v>33</v>
      </c>
      <c r="C101" s="88">
        <v>111.6</v>
      </c>
      <c r="D101" s="92">
        <v>3.38181818181818</v>
      </c>
      <c r="E101" s="43"/>
      <c r="F101" s="153">
        <v>2008</v>
      </c>
      <c r="G101" s="127">
        <v>15</v>
      </c>
      <c r="H101" s="88">
        <v>35.1</v>
      </c>
      <c r="I101" s="92">
        <v>2.34</v>
      </c>
      <c r="J101" s="43"/>
      <c r="K101" s="153">
        <v>2008</v>
      </c>
      <c r="L101" s="127">
        <v>0</v>
      </c>
      <c r="M101" s="88">
        <v>0</v>
      </c>
      <c r="N101" s="94"/>
      <c r="O101" t="s" s="136">
        <v>116</v>
      </c>
      <c r="P101" s="155">
        <f>AVERAGE(B91:B101)</f>
        <v>29.7272727272727</v>
      </c>
      <c r="Q101" s="90">
        <f>AVERAGE(D91:D101)</f>
        <v>3.51089825777625</v>
      </c>
      <c r="R101" t="s" s="139">
        <v>116</v>
      </c>
      <c r="S101" s="155">
        <f>AVERAGE(G91:G101)</f>
        <v>11.2727272727273</v>
      </c>
      <c r="T101" s="90">
        <f>AVERAGE(I91:I101)</f>
        <v>2.26592612730172</v>
      </c>
      <c r="U101" t="s" s="139">
        <v>116</v>
      </c>
      <c r="V101" s="155">
        <f>AVERAGE(L91:L101)</f>
        <v>1.27272727272727</v>
      </c>
      <c r="W101" s="90">
        <f>AVERAGE(N91:N101)</f>
        <v>0.130555555555556</v>
      </c>
    </row>
    <row r="102" ht="21.95" customHeight="1">
      <c r="A102" s="152">
        <v>2009</v>
      </c>
      <c r="B102" s="127">
        <v>16</v>
      </c>
      <c r="C102" s="88">
        <v>59.1</v>
      </c>
      <c r="D102" s="92">
        <v>3.69375</v>
      </c>
      <c r="E102" s="43"/>
      <c r="F102" s="153">
        <v>2009</v>
      </c>
      <c r="G102" s="127">
        <v>5</v>
      </c>
      <c r="H102" s="88">
        <v>11.4</v>
      </c>
      <c r="I102" s="92">
        <v>2.28</v>
      </c>
      <c r="J102" s="43"/>
      <c r="K102" s="153">
        <v>2009</v>
      </c>
      <c r="L102" s="127">
        <v>0</v>
      </c>
      <c r="M102" s="88">
        <v>0</v>
      </c>
      <c r="N102" s="94"/>
      <c r="O102" t="s" s="136">
        <v>115</v>
      </c>
      <c r="P102" s="155">
        <f>AVERAGE(B91:B102)</f>
        <v>28.5833333333333</v>
      </c>
      <c r="Q102" s="90">
        <f>AVERAGE(D91:D102)</f>
        <v>3.52613590296156</v>
      </c>
      <c r="R102" t="s" s="139">
        <v>115</v>
      </c>
      <c r="S102" s="155">
        <f>AVERAGE(G91:G102)</f>
        <v>10.75</v>
      </c>
      <c r="T102" s="90">
        <f>AVERAGE(I91:I102)</f>
        <v>2.26709895002658</v>
      </c>
      <c r="U102" t="s" s="139">
        <v>115</v>
      </c>
      <c r="V102" s="155">
        <f>AVERAGE(L91:L102)</f>
        <v>1.16666666666667</v>
      </c>
      <c r="W102" s="90">
        <f>AVERAGE(N91:N102)</f>
        <v>0.130555555555556</v>
      </c>
    </row>
    <row r="103" ht="21.95" customHeight="1">
      <c r="A103" s="152">
        <v>2010</v>
      </c>
      <c r="B103" s="127">
        <v>27</v>
      </c>
      <c r="C103" s="88">
        <v>83.2</v>
      </c>
      <c r="D103" s="92">
        <v>3.08148148148148</v>
      </c>
      <c r="E103" s="43"/>
      <c r="F103" s="153">
        <v>2010</v>
      </c>
      <c r="G103" s="127">
        <v>14</v>
      </c>
      <c r="H103" s="88">
        <v>27.4</v>
      </c>
      <c r="I103" s="92">
        <v>1.95714285714286</v>
      </c>
      <c r="J103" s="43"/>
      <c r="K103" s="153">
        <v>2010</v>
      </c>
      <c r="L103" s="127">
        <v>3</v>
      </c>
      <c r="M103" s="88">
        <v>0.9</v>
      </c>
      <c r="N103" s="94">
        <v>0.3</v>
      </c>
      <c r="O103" t="s" s="136">
        <v>114</v>
      </c>
      <c r="P103" s="155">
        <f>AVERAGE(B91:B103)</f>
        <v>28.4615384615385</v>
      </c>
      <c r="Q103" s="90">
        <f>AVERAGE(D91:D103)</f>
        <v>3.49193171669386</v>
      </c>
      <c r="R103" t="s" s="139">
        <v>114</v>
      </c>
      <c r="S103" s="155">
        <f>AVERAGE(G91:G103)</f>
        <v>11</v>
      </c>
      <c r="T103" s="90">
        <f>AVERAGE(I91:I103)</f>
        <v>2.24325617365091</v>
      </c>
      <c r="U103" t="s" s="139">
        <v>114</v>
      </c>
      <c r="V103" s="155">
        <f>AVERAGE(L91:L103)</f>
        <v>1.30769230769231</v>
      </c>
      <c r="W103" s="90">
        <f>AVERAGE(N91:N103)</f>
        <v>0.154761904761905</v>
      </c>
    </row>
    <row r="104" ht="21.95" customHeight="1">
      <c r="A104" s="152">
        <v>2011</v>
      </c>
      <c r="B104" s="127">
        <v>35</v>
      </c>
      <c r="C104" s="88">
        <v>118.6</v>
      </c>
      <c r="D104" s="92">
        <v>3.38857142857143</v>
      </c>
      <c r="E104" s="43"/>
      <c r="F104" s="153">
        <v>2011</v>
      </c>
      <c r="G104" s="127">
        <v>12</v>
      </c>
      <c r="H104" s="88">
        <v>22.5</v>
      </c>
      <c r="I104" s="92">
        <v>1.875</v>
      </c>
      <c r="J104" s="43"/>
      <c r="K104" s="153">
        <v>2011</v>
      </c>
      <c r="L104" s="127">
        <v>3</v>
      </c>
      <c r="M104" s="88">
        <v>1.9</v>
      </c>
      <c r="N104" s="94">
        <v>0.633333333333333</v>
      </c>
      <c r="O104" t="s" s="136">
        <v>113</v>
      </c>
      <c r="P104" s="155">
        <f>AVERAGE(B91:B104)</f>
        <v>28.9285714285714</v>
      </c>
      <c r="Q104" s="90">
        <f>AVERAGE(D91:D104)</f>
        <v>3.48454883897083</v>
      </c>
      <c r="R104" t="s" s="139">
        <v>113</v>
      </c>
      <c r="S104" s="155">
        <f>AVERAGE(G91:G104)</f>
        <v>11.0714285714286</v>
      </c>
      <c r="T104" s="90">
        <f>AVERAGE(I91:I104)</f>
        <v>2.21695216124727</v>
      </c>
      <c r="U104" t="s" s="139">
        <v>113</v>
      </c>
      <c r="V104" s="155">
        <f>AVERAGE(L91:L104)</f>
        <v>1.42857142857143</v>
      </c>
      <c r="W104" s="90">
        <f>AVERAGE(N91:N104)</f>
        <v>0.214583333333333</v>
      </c>
    </row>
    <row r="105" ht="21.95" customHeight="1">
      <c r="A105" s="152">
        <v>2012</v>
      </c>
      <c r="B105" s="127">
        <v>50</v>
      </c>
      <c r="C105" s="88">
        <v>161.6</v>
      </c>
      <c r="D105" s="92">
        <v>3.232</v>
      </c>
      <c r="E105" s="43"/>
      <c r="F105" s="153">
        <v>2012</v>
      </c>
      <c r="G105" s="127">
        <v>26</v>
      </c>
      <c r="H105" s="88">
        <v>59.9</v>
      </c>
      <c r="I105" s="92">
        <v>2.30384615384615</v>
      </c>
      <c r="J105" s="43"/>
      <c r="K105" s="153">
        <v>2012</v>
      </c>
      <c r="L105" s="127">
        <v>2</v>
      </c>
      <c r="M105" s="88">
        <v>1.2</v>
      </c>
      <c r="N105" s="94">
        <v>0.6</v>
      </c>
      <c r="O105" t="s" s="136">
        <v>112</v>
      </c>
      <c r="P105" s="155">
        <f>AVERAGE(B91:B105)</f>
        <v>30.3333333333333</v>
      </c>
      <c r="Q105" s="90">
        <f>AVERAGE(D91:D105)</f>
        <v>3.46771224970611</v>
      </c>
      <c r="R105" t="s" s="139">
        <v>112</v>
      </c>
      <c r="S105" s="155">
        <f>AVERAGE(G91:G105)</f>
        <v>12.0666666666667</v>
      </c>
      <c r="T105" s="90">
        <f>AVERAGE(I91:I105)</f>
        <v>2.2227450940872</v>
      </c>
      <c r="U105" t="s" s="139">
        <v>112</v>
      </c>
      <c r="V105" s="155">
        <f>AVERAGE(L91:L105)</f>
        <v>1.46666666666667</v>
      </c>
      <c r="W105" s="90">
        <f>AVERAGE(N91:N105)</f>
        <v>0.257407407407407</v>
      </c>
    </row>
    <row r="106" ht="21.95" customHeight="1">
      <c r="A106" s="152">
        <v>2013</v>
      </c>
      <c r="B106" s="127">
        <v>21</v>
      </c>
      <c r="C106" s="88">
        <v>61.7</v>
      </c>
      <c r="D106" s="92">
        <v>2.93809523809524</v>
      </c>
      <c r="E106" s="43"/>
      <c r="F106" s="153">
        <v>2013</v>
      </c>
      <c r="G106" s="127">
        <v>12</v>
      </c>
      <c r="H106" s="88">
        <v>23.5</v>
      </c>
      <c r="I106" s="92">
        <v>1.95833333333333</v>
      </c>
      <c r="J106" s="43"/>
      <c r="K106" s="153">
        <v>2013</v>
      </c>
      <c r="L106" s="127">
        <v>2</v>
      </c>
      <c r="M106" s="88">
        <v>1.6</v>
      </c>
      <c r="N106" s="94">
        <v>0.8</v>
      </c>
      <c r="O106" t="s" s="136">
        <v>111</v>
      </c>
      <c r="P106" s="155">
        <f>AVERAGE(B91:B106)</f>
        <v>29.75</v>
      </c>
      <c r="Q106" s="90">
        <f>AVERAGE(D91:D106)</f>
        <v>3.43461118648043</v>
      </c>
      <c r="R106" t="s" s="139">
        <v>111</v>
      </c>
      <c r="S106" s="155">
        <f>AVERAGE(G91:G106)</f>
        <v>12.0625</v>
      </c>
      <c r="T106" s="90">
        <f>AVERAGE(I91:I106)</f>
        <v>2.20621935904008</v>
      </c>
      <c r="U106" t="s" s="139">
        <v>111</v>
      </c>
      <c r="V106" s="155">
        <f>AVERAGE(L91:L106)</f>
        <v>1.5</v>
      </c>
      <c r="W106" s="90">
        <f>AVERAGE(N91:N106)</f>
        <v>0.311666666666667</v>
      </c>
    </row>
    <row r="107" ht="21.95" customHeight="1">
      <c r="A107" s="152">
        <v>2014</v>
      </c>
      <c r="B107" s="127">
        <v>31</v>
      </c>
      <c r="C107" s="88">
        <v>95.2</v>
      </c>
      <c r="D107" s="92">
        <v>3.07096774193548</v>
      </c>
      <c r="E107" s="43"/>
      <c r="F107" s="153">
        <v>2014</v>
      </c>
      <c r="G107" s="127">
        <v>17</v>
      </c>
      <c r="H107" s="88">
        <v>34.5</v>
      </c>
      <c r="I107" s="92">
        <v>2.02941176470588</v>
      </c>
      <c r="J107" s="43"/>
      <c r="K107" s="153">
        <v>2014</v>
      </c>
      <c r="L107" s="127">
        <v>1</v>
      </c>
      <c r="M107" s="88">
        <v>0.4</v>
      </c>
      <c r="N107" s="94">
        <v>0.4</v>
      </c>
      <c r="O107" t="s" s="136">
        <v>110</v>
      </c>
      <c r="P107" s="155">
        <f>AVERAGE(B91:B107)</f>
        <v>29.8235294117647</v>
      </c>
      <c r="Q107" s="90">
        <f>AVERAGE(D91:D107)</f>
        <v>3.41322039562484</v>
      </c>
      <c r="R107" t="s" s="139">
        <v>110</v>
      </c>
      <c r="S107" s="155">
        <f>AVERAGE(G91:G107)</f>
        <v>12.3529411764706</v>
      </c>
      <c r="T107" s="90">
        <f>AVERAGE(I91:I107)</f>
        <v>2.19581891231454</v>
      </c>
      <c r="U107" t="s" s="139">
        <v>110</v>
      </c>
      <c r="V107" s="155">
        <f>AVERAGE(L91:L107)</f>
        <v>1.47058823529412</v>
      </c>
      <c r="W107" s="90">
        <f>AVERAGE(N91:N107)</f>
        <v>0.31969696969697</v>
      </c>
    </row>
    <row r="108" ht="21.95" customHeight="1">
      <c r="A108" s="152">
        <v>2015</v>
      </c>
      <c r="B108" s="127">
        <v>27</v>
      </c>
      <c r="C108" s="88">
        <v>104.7</v>
      </c>
      <c r="D108" s="92">
        <v>3.87777777777778</v>
      </c>
      <c r="E108" s="43"/>
      <c r="F108" s="153">
        <v>2015</v>
      </c>
      <c r="G108" s="127">
        <v>7</v>
      </c>
      <c r="H108" s="88">
        <v>18.3</v>
      </c>
      <c r="I108" s="92">
        <v>2.61428571428571</v>
      </c>
      <c r="J108" s="43"/>
      <c r="K108" s="153">
        <v>2015</v>
      </c>
      <c r="L108" s="127">
        <v>0</v>
      </c>
      <c r="M108" s="88">
        <v>0</v>
      </c>
      <c r="N108" s="94"/>
      <c r="O108" t="s" s="136">
        <v>109</v>
      </c>
      <c r="P108" s="155">
        <f>AVERAGE(B91:B108)</f>
        <v>29.6666666666667</v>
      </c>
      <c r="Q108" s="90">
        <f>AVERAGE(D91:D108)</f>
        <v>3.43902913907779</v>
      </c>
      <c r="R108" t="s" s="139">
        <v>109</v>
      </c>
      <c r="S108" s="155">
        <f>AVERAGE(G91:G108)</f>
        <v>12.0555555555556</v>
      </c>
      <c r="T108" s="90">
        <f>AVERAGE(I91:I108)</f>
        <v>2.21906706797961</v>
      </c>
      <c r="U108" t="s" s="139">
        <v>109</v>
      </c>
      <c r="V108" s="155">
        <f>AVERAGE(L91:L108)</f>
        <v>1.38888888888889</v>
      </c>
      <c r="W108" s="90">
        <f>AVERAGE(N91:N108)</f>
        <v>0.31969696969697</v>
      </c>
    </row>
    <row r="109" ht="21.95" customHeight="1">
      <c r="A109" s="152">
        <v>2016</v>
      </c>
      <c r="B109" s="127">
        <v>14</v>
      </c>
      <c r="C109" s="88">
        <v>60.5</v>
      </c>
      <c r="D109" s="92">
        <v>4.32142857142857</v>
      </c>
      <c r="E109" s="43"/>
      <c r="F109" s="153">
        <v>2016</v>
      </c>
      <c r="G109" s="127">
        <v>0</v>
      </c>
      <c r="H109" s="88">
        <v>0</v>
      </c>
      <c r="I109" s="92"/>
      <c r="J109" s="43"/>
      <c r="K109" s="153">
        <v>2016</v>
      </c>
      <c r="L109" s="127">
        <v>0</v>
      </c>
      <c r="M109" s="88">
        <v>0</v>
      </c>
      <c r="N109" s="94"/>
      <c r="O109" t="s" s="136">
        <v>108</v>
      </c>
      <c r="P109" s="155">
        <f>AVERAGE(B91:B109)</f>
        <v>28.8421052631579</v>
      </c>
      <c r="Q109" s="90">
        <f>AVERAGE(D91:D109)</f>
        <v>3.48547121446467</v>
      </c>
      <c r="R109" t="s" s="139">
        <v>108</v>
      </c>
      <c r="S109" s="155">
        <f>AVERAGE(G91:G109)</f>
        <v>11.4210526315789</v>
      </c>
      <c r="T109" s="90">
        <f>AVERAGE(I91:I109)</f>
        <v>2.21906706797961</v>
      </c>
      <c r="U109" t="s" s="139">
        <v>108</v>
      </c>
      <c r="V109" s="155">
        <f>AVERAGE(L91:L109)</f>
        <v>1.31578947368421</v>
      </c>
      <c r="W109" s="90">
        <f>AVERAGE(N91:N109)</f>
        <v>0.31969696969697</v>
      </c>
    </row>
    <row r="110" ht="21.95" customHeight="1">
      <c r="A110" s="152">
        <v>2017</v>
      </c>
      <c r="B110" s="127">
        <v>22</v>
      </c>
      <c r="C110" s="88">
        <v>84.90000000000001</v>
      </c>
      <c r="D110" s="92">
        <v>3.85909090909091</v>
      </c>
      <c r="E110" s="43"/>
      <c r="F110" s="153">
        <v>2017</v>
      </c>
      <c r="G110" s="127">
        <v>5</v>
      </c>
      <c r="H110" s="88">
        <v>14.1</v>
      </c>
      <c r="I110" s="92">
        <v>2.82</v>
      </c>
      <c r="J110" s="43"/>
      <c r="K110" s="153">
        <v>2017</v>
      </c>
      <c r="L110" s="127">
        <v>0</v>
      </c>
      <c r="M110" s="88">
        <v>0</v>
      </c>
      <c r="N110" s="94"/>
      <c r="O110" t="s" s="136">
        <v>107</v>
      </c>
      <c r="P110" s="155">
        <f>AVERAGE(B91:B110)</f>
        <v>28.5</v>
      </c>
      <c r="Q110" s="90">
        <f>AVERAGE(D91:D110)</f>
        <v>3.50415219919598</v>
      </c>
      <c r="R110" t="s" s="139">
        <v>107</v>
      </c>
      <c r="S110" s="155">
        <f>AVERAGE(G91:G110)</f>
        <v>11.1</v>
      </c>
      <c r="T110" s="90">
        <f>AVERAGE(I91:I110)</f>
        <v>2.25069511703331</v>
      </c>
      <c r="U110" t="s" s="139">
        <v>107</v>
      </c>
      <c r="V110" s="155">
        <f>AVERAGE(L91:L110)</f>
        <v>1.25</v>
      </c>
      <c r="W110" s="90">
        <f>AVERAGE(N91:N110)</f>
        <v>0.31969696969697</v>
      </c>
    </row>
    <row r="111" ht="21.95" customHeight="1">
      <c r="A111" s="152">
        <v>2018</v>
      </c>
      <c r="B111" s="127">
        <v>29</v>
      </c>
      <c r="C111" s="88">
        <v>104.9</v>
      </c>
      <c r="D111" s="92">
        <v>3.61724137931034</v>
      </c>
      <c r="E111" s="43"/>
      <c r="F111" s="153">
        <v>2018</v>
      </c>
      <c r="G111" s="127">
        <v>10</v>
      </c>
      <c r="H111" s="88">
        <v>24.7</v>
      </c>
      <c r="I111" s="92">
        <v>2.47</v>
      </c>
      <c r="J111" s="43"/>
      <c r="K111" s="153">
        <v>2018</v>
      </c>
      <c r="L111" s="127">
        <v>0</v>
      </c>
      <c r="M111" s="88">
        <v>0</v>
      </c>
      <c r="N111" s="94"/>
      <c r="O111" s="87"/>
      <c r="P111" s="88"/>
      <c r="Q111" s="88"/>
      <c r="R111" s="89"/>
      <c r="S111" s="88"/>
      <c r="T111" s="88"/>
      <c r="U111" s="89"/>
      <c r="V111" s="88"/>
      <c r="W111" s="90"/>
    </row>
    <row r="112" ht="21.95" customHeight="1">
      <c r="A112" s="152">
        <v>2019</v>
      </c>
      <c r="B112" s="127">
        <v>21</v>
      </c>
      <c r="C112" s="88">
        <v>77.8</v>
      </c>
      <c r="D112" s="92">
        <v>3.7047619047619</v>
      </c>
      <c r="E112" s="43"/>
      <c r="F112" s="153">
        <v>2019</v>
      </c>
      <c r="G112" s="127">
        <v>7</v>
      </c>
      <c r="H112" s="88">
        <v>17</v>
      </c>
      <c r="I112" s="92">
        <v>2.42857142857143</v>
      </c>
      <c r="J112" s="43"/>
      <c r="K112" s="153">
        <v>2019</v>
      </c>
      <c r="L112" s="127">
        <v>0</v>
      </c>
      <c r="M112" s="88">
        <v>0</v>
      </c>
      <c r="N112" s="94"/>
      <c r="O112" s="87"/>
      <c r="P112" s="88"/>
      <c r="Q112" s="88"/>
      <c r="R112" s="89"/>
      <c r="S112" s="88"/>
      <c r="T112" s="88"/>
      <c r="U112" s="89"/>
      <c r="V112" s="88"/>
      <c r="W112" s="90"/>
    </row>
    <row r="113" ht="21.95" customHeight="1">
      <c r="A113" s="152">
        <v>2020</v>
      </c>
      <c r="B113" s="127">
        <v>16</v>
      </c>
      <c r="C113" s="88">
        <v>63.6</v>
      </c>
      <c r="D113" s="92">
        <v>3.975</v>
      </c>
      <c r="E113" s="43"/>
      <c r="F113" s="153">
        <v>2020</v>
      </c>
      <c r="G113" s="127">
        <v>2</v>
      </c>
      <c r="H113" s="88">
        <v>3.7</v>
      </c>
      <c r="I113" s="92">
        <v>1.85</v>
      </c>
      <c r="J113" s="43"/>
      <c r="K113" s="153">
        <v>2020</v>
      </c>
      <c r="L113" s="127">
        <v>1</v>
      </c>
      <c r="M113" s="88">
        <v>1</v>
      </c>
      <c r="N113" s="94">
        <v>1</v>
      </c>
      <c r="O113" s="87"/>
      <c r="P113" s="88"/>
      <c r="Q113" s="88"/>
      <c r="R113" s="89"/>
      <c r="S113" s="88"/>
      <c r="T113" s="88"/>
      <c r="U113" s="89"/>
      <c r="V113" s="88"/>
      <c r="W113" s="90"/>
    </row>
    <row r="114" ht="21.95" customHeight="1">
      <c r="A114" s="152">
        <v>2021</v>
      </c>
      <c r="B114" s="127">
        <v>17</v>
      </c>
      <c r="C114" s="88">
        <v>69.5</v>
      </c>
      <c r="D114" s="92">
        <v>4.08823529411765</v>
      </c>
      <c r="E114" s="43"/>
      <c r="F114" s="153">
        <v>2021</v>
      </c>
      <c r="G114" s="127">
        <v>2</v>
      </c>
      <c r="H114" s="88">
        <v>6</v>
      </c>
      <c r="I114" s="92">
        <v>3</v>
      </c>
      <c r="J114" s="43"/>
      <c r="K114" s="153">
        <v>2021</v>
      </c>
      <c r="L114" s="127">
        <v>0</v>
      </c>
      <c r="M114" s="88">
        <v>0</v>
      </c>
      <c r="N114" s="94"/>
      <c r="O114" s="87"/>
      <c r="P114" s="88"/>
      <c r="Q114" s="88"/>
      <c r="R114" s="89"/>
      <c r="S114" s="88"/>
      <c r="T114" s="88"/>
      <c r="U114" s="89"/>
      <c r="V114" s="88"/>
      <c r="W114" s="90"/>
    </row>
    <row r="115" ht="21.95" customHeight="1">
      <c r="A115" s="152">
        <v>2022</v>
      </c>
      <c r="B115" s="127">
        <v>30</v>
      </c>
      <c r="C115" s="88">
        <v>102.1</v>
      </c>
      <c r="D115" s="92">
        <v>3.40333333333333</v>
      </c>
      <c r="E115" s="43"/>
      <c r="F115" s="153">
        <v>2022</v>
      </c>
      <c r="G115" s="127">
        <v>11</v>
      </c>
      <c r="H115" s="88">
        <v>27.8</v>
      </c>
      <c r="I115" s="92">
        <v>2.52727272727273</v>
      </c>
      <c r="J115" s="43"/>
      <c r="K115" s="153">
        <v>2022</v>
      </c>
      <c r="L115" s="127">
        <v>0</v>
      </c>
      <c r="M115" s="88">
        <v>0</v>
      </c>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s="125"/>
      <c r="C137" s="88"/>
      <c r="D137" s="92"/>
      <c r="E137" s="43"/>
      <c r="F137" t="s" s="101">
        <v>117</v>
      </c>
      <c r="G137" s="125"/>
      <c r="H137" s="88"/>
      <c r="I137" s="92"/>
      <c r="J137" s="43"/>
      <c r="K137" t="s" s="101">
        <v>117</v>
      </c>
      <c r="L137" s="125"/>
      <c r="M137" s="88"/>
      <c r="N137" s="94"/>
      <c r="O137" s="87"/>
      <c r="P137" s="88"/>
      <c r="Q137" s="88"/>
      <c r="R137" s="89"/>
      <c r="S137" s="88"/>
      <c r="T137" s="88"/>
      <c r="U137" s="89"/>
      <c r="V137" s="88"/>
      <c r="W137" s="90"/>
    </row>
    <row r="138" ht="21.95" customHeight="1">
      <c r="A138" t="s" s="126">
        <v>127</v>
      </c>
      <c r="B138" s="88">
        <f>AVERAGE(B80:B89)</f>
        <v>30.8</v>
      </c>
      <c r="C138" s="88">
        <f>AVERAGE(C73:C82)</f>
        <v>118.75</v>
      </c>
      <c r="D138" s="92">
        <f>AVERAGE(D73:D82)</f>
        <v>3.00097713313982</v>
      </c>
      <c r="E138" s="43"/>
      <c r="F138" t="s" s="128">
        <v>127</v>
      </c>
      <c r="G138" s="88">
        <f>AVERAGE(G80:G89)</f>
        <v>14.5</v>
      </c>
      <c r="H138" s="88">
        <f>AVERAGE(H73:H82)</f>
        <v>33.59</v>
      </c>
      <c r="I138" s="92">
        <f>AVERAGE(I73:I82)</f>
        <v>1.83974050510892</v>
      </c>
      <c r="J138" s="43"/>
      <c r="K138" t="s" s="128">
        <v>127</v>
      </c>
      <c r="L138" s="88">
        <f>AVERAGE(L80:L89)</f>
        <v>2.7</v>
      </c>
      <c r="M138" s="88">
        <f>AVERAGE(M73:M82)</f>
        <v>1.07</v>
      </c>
      <c r="N138" s="94">
        <f>AVERAGE(N73:N82)</f>
        <v>0.400273268398269</v>
      </c>
      <c r="O138" s="87"/>
      <c r="P138" s="88"/>
      <c r="Q138" s="88"/>
      <c r="R138" s="89"/>
      <c r="S138" s="88"/>
      <c r="T138" s="88"/>
      <c r="U138" s="89"/>
      <c r="V138" s="88"/>
      <c r="W138" s="90"/>
    </row>
    <row r="139" ht="21.95" customHeight="1">
      <c r="A139" t="s" s="126">
        <v>128</v>
      </c>
      <c r="B139" s="88">
        <f>AVERAGE(B91:B100)</f>
        <v>29.4</v>
      </c>
      <c r="C139" s="88">
        <f>AVERAGE(C84:C93)</f>
        <v>93.86</v>
      </c>
      <c r="D139" s="92">
        <f>AVERAGE(D84:D93)</f>
        <v>3.3526399199196</v>
      </c>
      <c r="E139" s="43"/>
      <c r="F139" t="s" s="128">
        <v>128</v>
      </c>
      <c r="G139" s="88">
        <f>AVERAGE(G91:G100)</f>
        <v>10.9</v>
      </c>
      <c r="H139" s="88">
        <f>AVERAGE(H84:H93)</f>
        <v>26.19</v>
      </c>
      <c r="I139" s="92">
        <f>AVERAGE(I84:I93)</f>
        <v>2.18221842650104</v>
      </c>
      <c r="J139" s="43"/>
      <c r="K139" t="s" s="128">
        <v>128</v>
      </c>
      <c r="L139" s="88">
        <f>AVERAGE(L91:L100)</f>
        <v>1.4</v>
      </c>
      <c r="M139" s="88">
        <f>AVERAGE(M84:M93)</f>
        <v>0.55</v>
      </c>
      <c r="N139" s="94">
        <f>AVERAGE(N84:N93)</f>
        <v>0.431696428571429</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AVERAGE(B63:B72)</f>
        <v>42.3</v>
      </c>
      <c r="C141" s="88">
        <f>AVERAGE(C83:C92)</f>
        <v>91.04000000000001</v>
      </c>
      <c r="D141" s="92">
        <f>AVERAGE(D83:D92)</f>
        <v>3.32489581217549</v>
      </c>
      <c r="E141" s="43"/>
      <c r="F141" t="s" s="130">
        <v>129</v>
      </c>
      <c r="G141" s="88">
        <f>AVERAGE(G63:G72)</f>
        <v>22.1</v>
      </c>
      <c r="H141" s="88">
        <f>AVERAGE(H83:H92)</f>
        <v>26.06</v>
      </c>
      <c r="I141" s="92">
        <f>AVERAGE(I83:I92)</f>
        <v>2.17293271221532</v>
      </c>
      <c r="J141" s="43"/>
      <c r="K141" t="s" s="130">
        <v>129</v>
      </c>
      <c r="L141" s="88">
        <f>AVERAGE(L63:L72)</f>
        <v>5.4</v>
      </c>
      <c r="M141" s="88">
        <f>AVERAGE(M83:M92)</f>
        <v>0.6899999999999999</v>
      </c>
      <c r="N141" s="94">
        <f>AVERAGE(N83:N92)</f>
        <v>0.461507936507937</v>
      </c>
      <c r="O141" s="87"/>
      <c r="P141" s="88"/>
      <c r="Q141" s="88"/>
      <c r="R141" s="89"/>
      <c r="S141" s="88"/>
      <c r="T141" s="88"/>
      <c r="U141" s="89"/>
      <c r="V141" s="88"/>
      <c r="W141" s="90"/>
    </row>
    <row r="142" ht="21.95" customHeight="1">
      <c r="A142" t="s" s="129">
        <v>130</v>
      </c>
      <c r="B142" s="88">
        <f>AVERAGE(B74:B83)</f>
        <v>39.3</v>
      </c>
      <c r="C142" s="88">
        <f>AVERAGE(C94:C103)</f>
        <v>102.27</v>
      </c>
      <c r="D142" s="92">
        <f>AVERAGE(D94:D103)</f>
        <v>3.46113749432828</v>
      </c>
      <c r="E142" s="43"/>
      <c r="F142" t="s" s="130">
        <v>130</v>
      </c>
      <c r="G142" s="88">
        <f>AVERAGE(G74:G83)</f>
        <v>19.9</v>
      </c>
      <c r="H142" s="88">
        <f>AVERAGE(H94:H103)</f>
        <v>24.98</v>
      </c>
      <c r="I142" s="92">
        <f>AVERAGE(I94:I103)</f>
        <v>2.18105445431761</v>
      </c>
      <c r="J142" s="43"/>
      <c r="K142" t="s" s="130">
        <v>130</v>
      </c>
      <c r="L142" s="88">
        <f>AVERAGE(L74:L83)</f>
        <v>6.2</v>
      </c>
      <c r="M142" s="88">
        <f>AVERAGE(M94:M103)</f>
        <v>0.41</v>
      </c>
      <c r="N142" s="94">
        <f>AVERAGE(N94:N103)</f>
        <v>0.0472222222222222</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AVERAGE(B85:B89)</f>
        <v>30.6</v>
      </c>
      <c r="C145" s="88">
        <f>AVERAGE(C78:C82)</f>
        <v>116.76</v>
      </c>
      <c r="D145" s="92">
        <f>AVERAGE(D78:D82)</f>
        <v>3.1514877867704</v>
      </c>
      <c r="E145" s="43"/>
      <c r="F145" t="s" s="128">
        <v>127</v>
      </c>
      <c r="G145" s="88">
        <f>AVERAGE(G85:G89)</f>
        <v>14.6</v>
      </c>
      <c r="H145" s="88">
        <f>AVERAGE(H78:H82)</f>
        <v>37.3</v>
      </c>
      <c r="I145" s="92">
        <f>AVERAGE(I78:I82)</f>
        <v>2.06952380952381</v>
      </c>
      <c r="J145" s="43"/>
      <c r="K145" t="s" s="128">
        <v>127</v>
      </c>
      <c r="L145" s="88">
        <f>AVERAGE(L85:L89)</f>
        <v>3.4</v>
      </c>
      <c r="M145" s="88">
        <f>AVERAGE(M78:M82)</f>
        <v>2.02</v>
      </c>
      <c r="N145" s="94">
        <f>AVERAGE(N78:N82)</f>
        <v>0.587559523809524</v>
      </c>
      <c r="O145" s="87"/>
      <c r="P145" s="88"/>
      <c r="Q145" s="88"/>
      <c r="R145" s="89"/>
      <c r="S145" s="88"/>
      <c r="T145" s="88"/>
      <c r="U145" s="89"/>
      <c r="V145" s="88"/>
      <c r="W145" s="90"/>
    </row>
    <row r="146" ht="21.95" customHeight="1">
      <c r="A146" t="s" s="126">
        <v>128</v>
      </c>
      <c r="B146" s="88">
        <f>AVERAGE(B91:B95)</f>
        <v>25.4</v>
      </c>
      <c r="C146" s="88">
        <f>AVERAGE(C84:C88)</f>
        <v>94.44</v>
      </c>
      <c r="D146" s="92">
        <f>AVERAGE(D84:D88)</f>
        <v>3.18872263993316</v>
      </c>
      <c r="E146" s="43"/>
      <c r="F146" t="s" s="128">
        <v>128</v>
      </c>
      <c r="G146" s="88">
        <f>AVERAGE(G91:G95)</f>
        <v>8</v>
      </c>
      <c r="H146" s="88">
        <f>AVERAGE(H84:H88)</f>
        <v>30.42</v>
      </c>
      <c r="I146" s="92">
        <f>AVERAGE(I84:I88)</f>
        <v>2.06607971014493</v>
      </c>
      <c r="J146" s="43"/>
      <c r="K146" t="s" s="128">
        <v>128</v>
      </c>
      <c r="L146" s="88">
        <f>AVERAGE(L91:L95)</f>
        <v>0.4</v>
      </c>
      <c r="M146" s="88">
        <f>AVERAGE(M84:M88)</f>
        <v>1.6</v>
      </c>
      <c r="N146" s="94">
        <f>AVERAGE(N84:N88)</f>
        <v>0.635714285714286</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AVERAGE(B68:B72)</f>
        <v>48.6</v>
      </c>
      <c r="C148" s="88">
        <f>AVERAGE(C88:C92)</f>
        <v>85.98</v>
      </c>
      <c r="D148" s="92">
        <f>AVERAGE(D88:D92)</f>
        <v>3.37911131246015</v>
      </c>
      <c r="E148" s="43"/>
      <c r="F148" t="s" s="130">
        <v>129</v>
      </c>
      <c r="G148" s="88">
        <f>AVERAGE(G68:G72)</f>
        <v>26</v>
      </c>
      <c r="H148" s="88">
        <f>AVERAGE(H88:H92)</f>
        <v>20.18</v>
      </c>
      <c r="I148" s="92">
        <f>AVERAGE(I88:I92)</f>
        <v>2.14683333333333</v>
      </c>
      <c r="J148" s="43"/>
      <c r="K148" t="s" s="130">
        <v>129</v>
      </c>
      <c r="L148" s="88">
        <f>AVERAGE(L68:L72)</f>
        <v>6.2</v>
      </c>
      <c r="M148" s="88">
        <f>AVERAGE(M88:M92)</f>
        <v>0.04</v>
      </c>
      <c r="N148" s="94">
        <f>AVERAGE(N88:N92)</f>
        <v>0.18125</v>
      </c>
      <c r="O148" s="87"/>
      <c r="P148" s="88"/>
      <c r="Q148" s="88"/>
      <c r="R148" s="89"/>
      <c r="S148" s="88"/>
      <c r="T148" s="88"/>
      <c r="U148" s="89"/>
      <c r="V148" s="88"/>
      <c r="W148" s="90"/>
    </row>
    <row r="149" ht="21.95" customHeight="1">
      <c r="A149" t="s" s="129">
        <v>130</v>
      </c>
      <c r="B149" s="88">
        <f>AVERAGE(B74:B78)</f>
        <v>44.8</v>
      </c>
      <c r="C149" s="88">
        <f>AVERAGE(C94:C98)</f>
        <v>100.82</v>
      </c>
      <c r="D149" s="92">
        <f>AVERAGE(D94:D98)</f>
        <v>3.63427414690572</v>
      </c>
      <c r="E149" s="43"/>
      <c r="F149" t="s" s="130">
        <v>130</v>
      </c>
      <c r="G149" s="88">
        <f>AVERAGE(G74:G78)</f>
        <v>23.2</v>
      </c>
      <c r="H149" s="88">
        <f>AVERAGE(H94:H98)</f>
        <v>17.96</v>
      </c>
      <c r="I149" s="92">
        <f>AVERAGE(I94:I98)</f>
        <v>2.20380952380952</v>
      </c>
      <c r="J149" s="43"/>
      <c r="K149" t="s" s="130">
        <v>130</v>
      </c>
      <c r="L149" s="88">
        <f>AVERAGE(L74:L78)</f>
        <v>9.6</v>
      </c>
      <c r="M149" s="88">
        <f>AVERAGE(M94:M98)</f>
        <v>-0.16</v>
      </c>
      <c r="N149" s="94">
        <f>AVERAGE(N94:N98)</f>
        <v>-0.283333333333333</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4.xml><?xml version="1.0" encoding="utf-8"?>
<worksheet xmlns:r="http://schemas.openxmlformats.org/officeDocument/2006/relationships" xmlns="http://schemas.openxmlformats.org/spreadsheetml/2006/main">
  <dimension ref="A1:W112"/>
  <sheetViews>
    <sheetView workbookViewId="0" showGridLines="0" defaultGridColor="1"/>
  </sheetViews>
  <sheetFormatPr defaultColWidth="16.3333" defaultRowHeight="19.9" customHeight="1" outlineLevelRow="0" outlineLevelCol="0"/>
  <cols>
    <col min="1" max="1" width="10" style="332" customWidth="1"/>
    <col min="2" max="4" width="12.1719" style="332" customWidth="1"/>
    <col min="5" max="5" width="1.35156" style="332" customWidth="1"/>
    <col min="6" max="6" width="10" style="332" customWidth="1"/>
    <col min="7" max="9" width="12.1719" style="332" customWidth="1"/>
    <col min="10" max="10" width="1.35156" style="332" customWidth="1"/>
    <col min="11" max="11" width="10" style="332" customWidth="1"/>
    <col min="12" max="14" width="12.1719" style="332" customWidth="1"/>
    <col min="15" max="15" width="10.8516" style="332" customWidth="1"/>
    <col min="16" max="17" width="6.5" style="332" customWidth="1"/>
    <col min="18" max="18" width="10.8516" style="332" customWidth="1"/>
    <col min="19" max="20" width="6.5" style="332" customWidth="1"/>
    <col min="21" max="21" width="10.8516" style="332" customWidth="1"/>
    <col min="22" max="23" width="6.5" style="332" customWidth="1"/>
    <col min="24" max="16384" width="16.3516" style="332" customWidth="1"/>
  </cols>
  <sheetData>
    <row r="1" ht="64.15" customHeight="1">
      <c r="A1" t="s" s="167">
        <v>463</v>
      </c>
      <c r="B1" t="s" s="30">
        <v>41</v>
      </c>
      <c r="C1" t="s" s="30">
        <v>42</v>
      </c>
      <c r="D1" t="s" s="31">
        <v>43</v>
      </c>
      <c r="E1" s="32"/>
      <c r="F1" t="s" s="33">
        <v>186</v>
      </c>
      <c r="G1" t="s" s="30">
        <v>45</v>
      </c>
      <c r="H1" t="s" s="30">
        <v>46</v>
      </c>
      <c r="I1" t="s" s="31">
        <v>47</v>
      </c>
      <c r="J1" s="32"/>
      <c r="K1" t="s" s="33">
        <v>215</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1941</v>
      </c>
      <c r="B3" s="146">
        <v>88</v>
      </c>
      <c r="C3" s="83">
        <v>807.5</v>
      </c>
      <c r="D3" s="84">
        <v>9.17613636363636</v>
      </c>
      <c r="E3" s="43"/>
      <c r="F3" s="147">
        <v>1941</v>
      </c>
      <c r="G3" s="146">
        <v>65</v>
      </c>
      <c r="H3" s="83">
        <v>529.2</v>
      </c>
      <c r="I3" s="84">
        <v>8.14153846153846</v>
      </c>
      <c r="J3" s="43"/>
      <c r="K3" s="147">
        <v>1941</v>
      </c>
      <c r="L3" s="146">
        <v>22</v>
      </c>
      <c r="M3" s="83">
        <v>115.1</v>
      </c>
      <c r="N3" s="86">
        <v>5.23181818181818</v>
      </c>
      <c r="O3" s="154"/>
      <c r="P3" s="155"/>
      <c r="Q3" s="90"/>
      <c r="R3" s="156"/>
      <c r="S3" s="155"/>
      <c r="T3" s="90"/>
      <c r="U3" s="156"/>
      <c r="V3" s="155"/>
      <c r="W3" s="90"/>
    </row>
    <row r="4" ht="21.95" customHeight="1">
      <c r="A4" s="152">
        <v>1942</v>
      </c>
      <c r="B4" s="127">
        <v>24</v>
      </c>
      <c r="C4" s="88">
        <v>240.6</v>
      </c>
      <c r="D4" s="92">
        <v>10.025</v>
      </c>
      <c r="E4" s="43"/>
      <c r="F4" s="153">
        <v>1942</v>
      </c>
      <c r="G4" s="127">
        <v>15</v>
      </c>
      <c r="H4" s="88">
        <v>127.6</v>
      </c>
      <c r="I4" s="92">
        <v>8.506666666666669</v>
      </c>
      <c r="J4" s="43"/>
      <c r="K4" s="153">
        <v>1942</v>
      </c>
      <c r="L4" s="127">
        <v>7</v>
      </c>
      <c r="M4" s="88">
        <v>46.8</v>
      </c>
      <c r="N4" s="94">
        <v>6.68571428571429</v>
      </c>
      <c r="O4" s="154"/>
      <c r="P4" s="155"/>
      <c r="Q4" s="90"/>
      <c r="R4" s="156"/>
      <c r="S4" s="155"/>
      <c r="T4" s="90"/>
      <c r="U4" s="156"/>
      <c r="V4" s="155"/>
      <c r="W4" s="90"/>
    </row>
    <row r="5" ht="21.95" customHeight="1">
      <c r="A5" s="152">
        <v>1943</v>
      </c>
      <c r="B5" s="127">
        <v>23</v>
      </c>
      <c r="C5" s="88">
        <v>245.4</v>
      </c>
      <c r="D5" s="92">
        <v>10.6695652173913</v>
      </c>
      <c r="E5" s="43"/>
      <c r="F5" s="153">
        <v>1943</v>
      </c>
      <c r="G5" s="127">
        <v>11</v>
      </c>
      <c r="H5" s="88">
        <v>96.7</v>
      </c>
      <c r="I5" s="92">
        <v>8.790909090909089</v>
      </c>
      <c r="J5" s="43"/>
      <c r="K5" s="153">
        <v>1943</v>
      </c>
      <c r="L5" s="127">
        <v>3</v>
      </c>
      <c r="M5" s="88">
        <v>18.3</v>
      </c>
      <c r="N5" s="94">
        <v>6.1</v>
      </c>
      <c r="O5" s="154"/>
      <c r="P5" s="155"/>
      <c r="Q5" s="90"/>
      <c r="R5" s="156"/>
      <c r="S5" s="155"/>
      <c r="T5" s="90"/>
      <c r="U5" s="156"/>
      <c r="V5" s="155"/>
      <c r="W5" s="90"/>
    </row>
    <row r="6" ht="21.95" customHeight="1">
      <c r="A6" s="152">
        <v>1944</v>
      </c>
      <c r="B6" s="127">
        <v>41</v>
      </c>
      <c r="C6" s="88">
        <v>455.1</v>
      </c>
      <c r="D6" s="92">
        <v>11.1</v>
      </c>
      <c r="E6" s="43"/>
      <c r="F6" s="153">
        <v>1944</v>
      </c>
      <c r="G6" s="127">
        <v>20</v>
      </c>
      <c r="H6" s="88">
        <v>196.3</v>
      </c>
      <c r="I6" s="92">
        <v>9.815</v>
      </c>
      <c r="J6" s="43"/>
      <c r="K6" s="153">
        <v>1944</v>
      </c>
      <c r="L6" s="127">
        <v>1</v>
      </c>
      <c r="M6" s="88">
        <v>6.6</v>
      </c>
      <c r="N6" s="94">
        <v>6.6</v>
      </c>
      <c r="O6" s="154"/>
      <c r="P6" s="155"/>
      <c r="Q6" s="90"/>
      <c r="R6" s="156"/>
      <c r="S6" s="155"/>
      <c r="T6" s="90"/>
      <c r="U6" s="156"/>
      <c r="V6" s="155"/>
      <c r="W6" s="90"/>
    </row>
    <row r="7" ht="21.95" customHeight="1">
      <c r="A7" s="152">
        <v>1945</v>
      </c>
      <c r="B7" s="127">
        <v>26</v>
      </c>
      <c r="C7" s="88">
        <v>299.2</v>
      </c>
      <c r="D7" s="92">
        <v>11.5076923076923</v>
      </c>
      <c r="E7" s="43"/>
      <c r="F7" s="153">
        <v>1945</v>
      </c>
      <c r="G7" s="127">
        <v>10</v>
      </c>
      <c r="H7" s="88">
        <v>100.6</v>
      </c>
      <c r="I7" s="92">
        <v>10.06</v>
      </c>
      <c r="J7" s="43"/>
      <c r="K7" s="153">
        <v>1945</v>
      </c>
      <c r="L7" s="127">
        <v>0</v>
      </c>
      <c r="M7" s="88">
        <v>0</v>
      </c>
      <c r="N7" s="94"/>
      <c r="O7" s="154"/>
      <c r="P7" s="155"/>
      <c r="Q7" s="90"/>
      <c r="R7" s="156"/>
      <c r="S7" s="155"/>
      <c r="T7" s="90"/>
      <c r="U7" s="156"/>
      <c r="V7" s="155"/>
      <c r="W7" s="90"/>
    </row>
    <row r="8" ht="21.95" customHeight="1">
      <c r="A8" s="152">
        <v>1946</v>
      </c>
      <c r="B8" s="127">
        <v>62</v>
      </c>
      <c r="C8" s="88">
        <v>666.2</v>
      </c>
      <c r="D8" s="92">
        <v>10.7451612903226</v>
      </c>
      <c r="E8" s="43"/>
      <c r="F8" s="153">
        <v>1946</v>
      </c>
      <c r="G8" s="127">
        <v>29</v>
      </c>
      <c r="H8" s="88">
        <v>258.8</v>
      </c>
      <c r="I8" s="92">
        <v>8.92413793103448</v>
      </c>
      <c r="J8" s="43"/>
      <c r="K8" s="153">
        <v>1946</v>
      </c>
      <c r="L8" s="127">
        <v>9</v>
      </c>
      <c r="M8" s="88">
        <v>64.2</v>
      </c>
      <c r="N8" s="94">
        <v>7.13333333333333</v>
      </c>
      <c r="O8" s="154"/>
      <c r="P8" s="155"/>
      <c r="Q8" s="90"/>
      <c r="R8" s="156"/>
      <c r="S8" s="155"/>
      <c r="T8" s="90"/>
      <c r="U8" s="156"/>
      <c r="V8" s="155"/>
      <c r="W8" s="90"/>
    </row>
    <row r="9" ht="21.95" customHeight="1">
      <c r="A9" s="152">
        <v>1947</v>
      </c>
      <c r="B9" s="127">
        <v>22</v>
      </c>
      <c r="C9" s="88">
        <v>257.2</v>
      </c>
      <c r="D9" s="92">
        <v>11.6909090909091</v>
      </c>
      <c r="E9" s="43"/>
      <c r="F9" s="153">
        <v>1947</v>
      </c>
      <c r="G9" s="127">
        <v>6</v>
      </c>
      <c r="H9" s="88">
        <v>60.9</v>
      </c>
      <c r="I9" s="92">
        <v>10.15</v>
      </c>
      <c r="J9" s="43"/>
      <c r="K9" s="153">
        <v>1947</v>
      </c>
      <c r="L9" s="127">
        <v>0</v>
      </c>
      <c r="M9" s="88">
        <v>0</v>
      </c>
      <c r="N9" s="94"/>
      <c r="O9" s="154"/>
      <c r="P9" s="155"/>
      <c r="Q9" s="90"/>
      <c r="R9" s="156"/>
      <c r="S9" s="155"/>
      <c r="T9" s="90"/>
      <c r="U9" s="156"/>
      <c r="V9" s="155"/>
      <c r="W9" s="90"/>
    </row>
    <row r="10" ht="21.95" customHeight="1">
      <c r="A10" s="152">
        <v>1948</v>
      </c>
      <c r="B10" s="127">
        <v>36</v>
      </c>
      <c r="C10" s="88">
        <v>403.3</v>
      </c>
      <c r="D10" s="92">
        <v>11.2027777777778</v>
      </c>
      <c r="E10" s="43"/>
      <c r="F10" s="153">
        <v>1948</v>
      </c>
      <c r="G10" s="127">
        <v>12</v>
      </c>
      <c r="H10" s="88">
        <v>112.6</v>
      </c>
      <c r="I10" s="92">
        <v>9.383333333333329</v>
      </c>
      <c r="J10" s="43"/>
      <c r="K10" s="153">
        <v>1948</v>
      </c>
      <c r="L10" s="127">
        <v>1</v>
      </c>
      <c r="M10" s="88">
        <v>5.6</v>
      </c>
      <c r="N10" s="94">
        <v>5.6</v>
      </c>
      <c r="O10" s="154"/>
      <c r="P10" s="155"/>
      <c r="Q10" s="90"/>
      <c r="R10" s="156"/>
      <c r="S10" s="155"/>
      <c r="T10" s="90"/>
      <c r="U10" s="156"/>
      <c r="V10" s="155"/>
      <c r="W10" s="90"/>
    </row>
    <row r="11" ht="21.95" customHeight="1">
      <c r="A11" s="152">
        <v>1949</v>
      </c>
      <c r="B11" s="127">
        <v>63</v>
      </c>
      <c r="C11" s="88">
        <v>610.7</v>
      </c>
      <c r="D11" s="92">
        <v>9.693650793650789</v>
      </c>
      <c r="E11" s="43"/>
      <c r="F11" s="153">
        <v>1949</v>
      </c>
      <c r="G11" s="127">
        <v>44</v>
      </c>
      <c r="H11" s="88">
        <v>374.4</v>
      </c>
      <c r="I11" s="92">
        <v>8.50909090909091</v>
      </c>
      <c r="J11" s="43"/>
      <c r="K11" s="153">
        <v>1949</v>
      </c>
      <c r="L11" s="127">
        <v>15</v>
      </c>
      <c r="M11" s="88">
        <v>93</v>
      </c>
      <c r="N11" s="94">
        <v>6.2</v>
      </c>
      <c r="O11" s="154"/>
      <c r="P11" s="155"/>
      <c r="Q11" s="90"/>
      <c r="R11" s="156"/>
      <c r="S11" s="155"/>
      <c r="T11" s="90"/>
      <c r="U11" s="156"/>
      <c r="V11" s="155"/>
      <c r="W11" s="90"/>
    </row>
    <row r="12" ht="21.95" customHeight="1">
      <c r="A12" s="152">
        <v>1950</v>
      </c>
      <c r="B12" s="127">
        <v>43</v>
      </c>
      <c r="C12" s="88">
        <v>454.1</v>
      </c>
      <c r="D12" s="92">
        <v>10.5604651162791</v>
      </c>
      <c r="E12" s="43"/>
      <c r="F12" s="153">
        <v>1950</v>
      </c>
      <c r="G12" s="127">
        <v>23</v>
      </c>
      <c r="H12" s="88">
        <v>213.2</v>
      </c>
      <c r="I12" s="92">
        <v>9.2695652173913</v>
      </c>
      <c r="J12" s="43"/>
      <c r="K12" s="153">
        <v>1950</v>
      </c>
      <c r="L12" s="127">
        <v>4</v>
      </c>
      <c r="M12" s="88">
        <v>27.3</v>
      </c>
      <c r="N12" s="94">
        <v>6.825</v>
      </c>
      <c r="O12" s="154"/>
      <c r="P12" s="155"/>
      <c r="Q12" s="90"/>
      <c r="R12" s="156"/>
      <c r="S12" s="155"/>
      <c r="T12" s="90"/>
      <c r="U12" s="156"/>
      <c r="V12" s="155"/>
      <c r="W12" s="90"/>
    </row>
    <row r="13" ht="21.95" customHeight="1">
      <c r="A13" s="152">
        <v>1951</v>
      </c>
      <c r="B13" s="127">
        <v>56</v>
      </c>
      <c r="C13" s="88">
        <v>582.8</v>
      </c>
      <c r="D13" s="92">
        <v>10.4071428571429</v>
      </c>
      <c r="E13" s="43"/>
      <c r="F13" s="153">
        <v>1951</v>
      </c>
      <c r="G13" s="127">
        <v>34</v>
      </c>
      <c r="H13" s="88">
        <v>312.1</v>
      </c>
      <c r="I13" s="92">
        <v>9.179411764705881</v>
      </c>
      <c r="J13" s="43"/>
      <c r="K13" s="153">
        <v>1951</v>
      </c>
      <c r="L13" s="127">
        <v>10</v>
      </c>
      <c r="M13" s="88">
        <v>72.3</v>
      </c>
      <c r="N13" s="94">
        <v>7.23</v>
      </c>
      <c r="O13" s="154"/>
      <c r="P13" s="155"/>
      <c r="Q13" s="90"/>
      <c r="R13" s="156"/>
      <c r="S13" s="155"/>
      <c r="T13" s="90"/>
      <c r="U13" s="156"/>
      <c r="V13" s="155"/>
      <c r="W13" s="90"/>
    </row>
    <row r="14" ht="21.95" customHeight="1">
      <c r="A14" s="152">
        <v>1952</v>
      </c>
      <c r="B14" s="127">
        <v>50</v>
      </c>
      <c r="C14" s="88">
        <v>545</v>
      </c>
      <c r="D14" s="92">
        <v>10.9</v>
      </c>
      <c r="E14" s="43"/>
      <c r="F14" s="153">
        <v>1952</v>
      </c>
      <c r="G14" s="127">
        <v>22</v>
      </c>
      <c r="H14" s="88">
        <v>205.1</v>
      </c>
      <c r="I14" s="92">
        <v>9.322727272727271</v>
      </c>
      <c r="J14" s="43"/>
      <c r="K14" s="153">
        <v>1952</v>
      </c>
      <c r="L14" s="127">
        <v>3</v>
      </c>
      <c r="M14" s="88">
        <v>22.4</v>
      </c>
      <c r="N14" s="94">
        <v>7.46666666666667</v>
      </c>
      <c r="O14" s="154"/>
      <c r="P14" s="155"/>
      <c r="Q14" s="90"/>
      <c r="R14" s="156"/>
      <c r="S14" s="155"/>
      <c r="T14" s="90"/>
      <c r="U14" s="156"/>
      <c r="V14" s="155"/>
      <c r="W14" s="90"/>
    </row>
    <row r="15" ht="21.95" customHeight="1">
      <c r="A15" s="152">
        <v>1953</v>
      </c>
      <c r="B15" s="127">
        <v>60</v>
      </c>
      <c r="C15" s="88">
        <v>624.9</v>
      </c>
      <c r="D15" s="92">
        <v>10.415</v>
      </c>
      <c r="E15" s="43"/>
      <c r="F15" s="153">
        <v>1953</v>
      </c>
      <c r="G15" s="127">
        <v>35</v>
      </c>
      <c r="H15" s="88">
        <v>321.4</v>
      </c>
      <c r="I15" s="92">
        <v>9.18285714285714</v>
      </c>
      <c r="J15" s="43"/>
      <c r="K15" s="153">
        <v>1953</v>
      </c>
      <c r="L15" s="127">
        <v>6</v>
      </c>
      <c r="M15" s="88">
        <v>43.6</v>
      </c>
      <c r="N15" s="94">
        <v>7.26666666666667</v>
      </c>
      <c r="O15" s="154"/>
      <c r="P15" s="155"/>
      <c r="Q15" s="90"/>
      <c r="R15" s="156"/>
      <c r="S15" s="155"/>
      <c r="T15" s="90"/>
      <c r="U15" s="156"/>
      <c r="V15" s="155"/>
      <c r="W15" s="90"/>
    </row>
    <row r="16" ht="21.95" customHeight="1">
      <c r="A16" s="152">
        <v>1954</v>
      </c>
      <c r="B16" s="127">
        <v>31</v>
      </c>
      <c r="C16" s="88">
        <v>343.2</v>
      </c>
      <c r="D16" s="92">
        <v>11.0709677419355</v>
      </c>
      <c r="E16" s="43"/>
      <c r="F16" s="153">
        <v>1954</v>
      </c>
      <c r="G16" s="127">
        <v>17</v>
      </c>
      <c r="H16" s="88">
        <v>171.7</v>
      </c>
      <c r="I16" s="92">
        <v>10.1</v>
      </c>
      <c r="J16" s="43"/>
      <c r="K16" s="153">
        <v>1954</v>
      </c>
      <c r="L16" s="127">
        <v>0</v>
      </c>
      <c r="M16" s="88">
        <v>0</v>
      </c>
      <c r="N16" s="94"/>
      <c r="O16" s="154"/>
      <c r="P16" s="155"/>
      <c r="Q16" s="90"/>
      <c r="R16" s="156"/>
      <c r="S16" s="155"/>
      <c r="T16" s="90"/>
      <c r="U16" s="156"/>
      <c r="V16" s="155"/>
      <c r="W16" s="90"/>
    </row>
    <row r="17" ht="21.95" customHeight="1">
      <c r="A17" s="152">
        <v>1955</v>
      </c>
      <c r="B17" s="127">
        <v>26</v>
      </c>
      <c r="C17" s="88">
        <v>300.1</v>
      </c>
      <c r="D17" s="92">
        <v>11.5423076923077</v>
      </c>
      <c r="E17" s="43"/>
      <c r="F17" s="153">
        <v>1955</v>
      </c>
      <c r="G17" s="127">
        <v>11</v>
      </c>
      <c r="H17" s="88">
        <v>111.7</v>
      </c>
      <c r="I17" s="92">
        <v>10.1545454545455</v>
      </c>
      <c r="J17" s="43"/>
      <c r="K17" s="153">
        <v>1955</v>
      </c>
      <c r="L17" s="127">
        <v>0</v>
      </c>
      <c r="M17" s="88">
        <v>0</v>
      </c>
      <c r="N17" s="94"/>
      <c r="O17" s="154"/>
      <c r="P17" s="155"/>
      <c r="Q17" s="90"/>
      <c r="R17" s="156"/>
      <c r="S17" s="155"/>
      <c r="T17" s="90"/>
      <c r="U17" s="156"/>
      <c r="V17" s="155"/>
      <c r="W17" s="90"/>
    </row>
    <row r="18" ht="21.95" customHeight="1">
      <c r="A18" s="152">
        <v>1956</v>
      </c>
      <c r="B18" s="127">
        <v>44</v>
      </c>
      <c r="C18" s="88">
        <v>461.8</v>
      </c>
      <c r="D18" s="92">
        <v>10.4954545454545</v>
      </c>
      <c r="E18" s="43"/>
      <c r="F18" s="153">
        <v>1956</v>
      </c>
      <c r="G18" s="127">
        <v>24</v>
      </c>
      <c r="H18" s="88">
        <v>218.2</v>
      </c>
      <c r="I18" s="92">
        <v>9.09166666666667</v>
      </c>
      <c r="J18" s="43"/>
      <c r="K18" s="153">
        <v>1956</v>
      </c>
      <c r="L18" s="127">
        <v>4</v>
      </c>
      <c r="M18" s="88">
        <v>27.4</v>
      </c>
      <c r="N18" s="94">
        <v>6.85</v>
      </c>
      <c r="O18" s="154"/>
      <c r="P18" s="155"/>
      <c r="Q18" s="90"/>
      <c r="R18" s="156"/>
      <c r="S18" s="155"/>
      <c r="T18" s="90"/>
      <c r="U18" s="156"/>
      <c r="V18" s="155"/>
      <c r="W18" s="90"/>
    </row>
    <row r="19" ht="21.95" customHeight="1">
      <c r="A19" s="152">
        <v>1957</v>
      </c>
      <c r="B19" s="127">
        <v>25</v>
      </c>
      <c r="C19" s="88">
        <v>261.6</v>
      </c>
      <c r="D19" s="92">
        <v>10.464</v>
      </c>
      <c r="E19" s="43"/>
      <c r="F19" s="153">
        <v>1957</v>
      </c>
      <c r="G19" s="127">
        <v>15</v>
      </c>
      <c r="H19" s="88">
        <v>138.8</v>
      </c>
      <c r="I19" s="92">
        <v>9.25333333333333</v>
      </c>
      <c r="J19" s="43"/>
      <c r="K19" s="153">
        <v>1957</v>
      </c>
      <c r="L19" s="127">
        <v>5</v>
      </c>
      <c r="M19" s="88">
        <v>35</v>
      </c>
      <c r="N19" s="94">
        <v>7</v>
      </c>
      <c r="O19" s="154"/>
      <c r="P19" s="155"/>
      <c r="Q19" s="90"/>
      <c r="R19" s="156"/>
      <c r="S19" s="155"/>
      <c r="T19" s="90"/>
      <c r="U19" s="156"/>
      <c r="V19" s="155"/>
      <c r="W19" s="90"/>
    </row>
    <row r="20" ht="21.95" customHeight="1">
      <c r="A20" s="152">
        <v>1958</v>
      </c>
      <c r="B20" s="127">
        <v>31</v>
      </c>
      <c r="C20" s="88">
        <v>350</v>
      </c>
      <c r="D20" s="92">
        <v>11.2903225806452</v>
      </c>
      <c r="E20" s="43"/>
      <c r="F20" s="153">
        <v>1958</v>
      </c>
      <c r="G20" s="127">
        <v>10</v>
      </c>
      <c r="H20" s="88">
        <v>93</v>
      </c>
      <c r="I20" s="92">
        <v>9.300000000000001</v>
      </c>
      <c r="J20" s="43"/>
      <c r="K20" s="153">
        <v>1958</v>
      </c>
      <c r="L20" s="127">
        <v>1</v>
      </c>
      <c r="M20" s="88">
        <v>7</v>
      </c>
      <c r="N20" s="94">
        <v>7</v>
      </c>
      <c r="O20" s="154"/>
      <c r="P20" s="155"/>
      <c r="Q20" s="90"/>
      <c r="R20" s="156"/>
      <c r="S20" s="155"/>
      <c r="T20" s="90"/>
      <c r="U20" s="156"/>
      <c r="V20" s="155"/>
      <c r="W20" s="90"/>
    </row>
    <row r="21" ht="21.95" customHeight="1">
      <c r="A21" s="152">
        <v>1959</v>
      </c>
      <c r="B21" s="127">
        <v>50</v>
      </c>
      <c r="C21" s="88">
        <v>508.3</v>
      </c>
      <c r="D21" s="92">
        <v>10.166</v>
      </c>
      <c r="E21" s="43"/>
      <c r="F21" s="153">
        <v>1959</v>
      </c>
      <c r="G21" s="127">
        <v>30</v>
      </c>
      <c r="H21" s="88">
        <v>262.7</v>
      </c>
      <c r="I21" s="92">
        <v>8.756666666666669</v>
      </c>
      <c r="J21" s="43"/>
      <c r="K21" s="153">
        <v>1959</v>
      </c>
      <c r="L21" s="127">
        <v>9</v>
      </c>
      <c r="M21" s="88">
        <v>58.4</v>
      </c>
      <c r="N21" s="94">
        <v>6.48888888888889</v>
      </c>
      <c r="O21" s="154"/>
      <c r="P21" s="155"/>
      <c r="Q21" s="90"/>
      <c r="R21" s="156"/>
      <c r="S21" s="155"/>
      <c r="T21" s="90"/>
      <c r="U21" s="156"/>
      <c r="V21" s="155"/>
      <c r="W21" s="90"/>
    </row>
    <row r="22" ht="21.95" customHeight="1">
      <c r="A22" s="152">
        <v>1960</v>
      </c>
      <c r="B22" s="127">
        <v>55</v>
      </c>
      <c r="C22" s="88">
        <v>547</v>
      </c>
      <c r="D22" s="92">
        <v>9.945454545454551</v>
      </c>
      <c r="E22" s="43"/>
      <c r="F22" s="153">
        <v>1960</v>
      </c>
      <c r="G22" s="127">
        <v>34</v>
      </c>
      <c r="H22" s="88">
        <v>287.4</v>
      </c>
      <c r="I22" s="92">
        <v>8.45294117647059</v>
      </c>
      <c r="J22" s="43"/>
      <c r="K22" s="153">
        <v>1960</v>
      </c>
      <c r="L22" s="127">
        <v>12</v>
      </c>
      <c r="M22" s="88">
        <v>79.59999999999999</v>
      </c>
      <c r="N22" s="94">
        <v>6.63333333333333</v>
      </c>
      <c r="O22" s="154"/>
      <c r="P22" s="155"/>
      <c r="Q22" s="90"/>
      <c r="R22" s="156"/>
      <c r="S22" s="155"/>
      <c r="T22" s="90"/>
      <c r="U22" s="156"/>
      <c r="V22" s="155"/>
      <c r="W22" s="90"/>
    </row>
    <row r="23" ht="21.95" customHeight="1">
      <c r="A23" s="152">
        <v>1961</v>
      </c>
      <c r="B23" s="127">
        <v>64</v>
      </c>
      <c r="C23" s="88">
        <v>703.3</v>
      </c>
      <c r="D23" s="92">
        <v>10.9890625</v>
      </c>
      <c r="E23" s="43"/>
      <c r="F23" s="153">
        <v>1961</v>
      </c>
      <c r="G23" s="127">
        <v>28</v>
      </c>
      <c r="H23" s="88">
        <v>263.8</v>
      </c>
      <c r="I23" s="92">
        <v>9.421428571428571</v>
      </c>
      <c r="J23" s="43"/>
      <c r="K23" s="153">
        <v>1961</v>
      </c>
      <c r="L23" s="127">
        <v>3</v>
      </c>
      <c r="M23" s="88">
        <v>20.8</v>
      </c>
      <c r="N23" s="94">
        <v>6.93333333333333</v>
      </c>
      <c r="O23" s="154"/>
      <c r="P23" s="155"/>
      <c r="Q23" s="90"/>
      <c r="R23" s="156"/>
      <c r="S23" s="155"/>
      <c r="T23" s="90"/>
      <c r="U23" s="156"/>
      <c r="V23" s="155"/>
      <c r="W23" s="90"/>
    </row>
    <row r="24" ht="21.95" customHeight="1">
      <c r="A24" s="152">
        <v>1962</v>
      </c>
      <c r="B24" s="127">
        <v>29</v>
      </c>
      <c r="C24" s="88">
        <v>313.8</v>
      </c>
      <c r="D24" s="92">
        <v>10.8206896551724</v>
      </c>
      <c r="E24" s="43"/>
      <c r="F24" s="153">
        <v>1962</v>
      </c>
      <c r="G24" s="127">
        <v>15</v>
      </c>
      <c r="H24" s="88">
        <v>142.8</v>
      </c>
      <c r="I24" s="92">
        <v>9.52</v>
      </c>
      <c r="J24" s="43"/>
      <c r="K24" s="153">
        <v>1962</v>
      </c>
      <c r="L24" s="127">
        <v>2</v>
      </c>
      <c r="M24" s="88">
        <v>15.1</v>
      </c>
      <c r="N24" s="94">
        <v>7.55</v>
      </c>
      <c r="O24" s="154"/>
      <c r="P24" s="155"/>
      <c r="Q24" s="90"/>
      <c r="R24" s="156"/>
      <c r="S24" s="155"/>
      <c r="T24" s="90"/>
      <c r="U24" s="156"/>
      <c r="V24" s="155"/>
      <c r="W24" s="90"/>
    </row>
    <row r="25" ht="21.95" customHeight="1">
      <c r="A25" s="152">
        <v>1963</v>
      </c>
      <c r="B25" s="127">
        <v>49</v>
      </c>
      <c r="C25" s="88">
        <v>491.4</v>
      </c>
      <c r="D25" s="92">
        <v>10.0285714285714</v>
      </c>
      <c r="E25" s="43"/>
      <c r="F25" s="153">
        <v>1963</v>
      </c>
      <c r="G25" s="127">
        <v>28</v>
      </c>
      <c r="H25" s="88">
        <v>237.1</v>
      </c>
      <c r="I25" s="92">
        <v>8.46785714285714</v>
      </c>
      <c r="J25" s="43"/>
      <c r="K25" s="153">
        <v>1963</v>
      </c>
      <c r="L25" s="127">
        <v>8</v>
      </c>
      <c r="M25" s="88">
        <v>51.2</v>
      </c>
      <c r="N25" s="94">
        <v>6.4</v>
      </c>
      <c r="O25" s="154"/>
      <c r="P25" s="155"/>
      <c r="Q25" s="90"/>
      <c r="R25" s="156"/>
      <c r="S25" s="155"/>
      <c r="T25" s="90"/>
      <c r="U25" s="156"/>
      <c r="V25" s="155"/>
      <c r="W25" s="90"/>
    </row>
    <row r="26" ht="21.95" customHeight="1">
      <c r="A26" s="152">
        <v>1964</v>
      </c>
      <c r="B26" s="127">
        <v>28</v>
      </c>
      <c r="C26" s="88">
        <v>300.1</v>
      </c>
      <c r="D26" s="92">
        <v>10.7178571428571</v>
      </c>
      <c r="E26" s="43"/>
      <c r="F26" s="153">
        <v>1964</v>
      </c>
      <c r="G26" s="127">
        <v>15</v>
      </c>
      <c r="H26" s="88">
        <v>143.2</v>
      </c>
      <c r="I26" s="92">
        <v>9.54666666666667</v>
      </c>
      <c r="J26" s="43"/>
      <c r="K26" s="153">
        <v>1964</v>
      </c>
      <c r="L26" s="127">
        <v>0</v>
      </c>
      <c r="M26" s="88">
        <v>0</v>
      </c>
      <c r="N26" s="94"/>
      <c r="O26" s="154"/>
      <c r="P26" s="155"/>
      <c r="Q26" s="90"/>
      <c r="R26" s="156"/>
      <c r="S26" s="155"/>
      <c r="T26" s="90"/>
      <c r="U26" s="156"/>
      <c r="V26" s="155"/>
      <c r="W26" s="90"/>
    </row>
    <row r="27" ht="21.95" customHeight="1">
      <c r="A27" s="152">
        <v>1965</v>
      </c>
      <c r="B27" s="127">
        <v>47</v>
      </c>
      <c r="C27" s="88">
        <v>491</v>
      </c>
      <c r="D27" s="92">
        <v>10.4468085106383</v>
      </c>
      <c r="E27" s="43"/>
      <c r="F27" s="153">
        <v>1965</v>
      </c>
      <c r="G27" s="127">
        <v>26</v>
      </c>
      <c r="H27" s="88">
        <v>234.2</v>
      </c>
      <c r="I27" s="92">
        <v>9.007692307692309</v>
      </c>
      <c r="J27" s="43"/>
      <c r="K27" s="153">
        <v>1965</v>
      </c>
      <c r="L27" s="127">
        <v>7</v>
      </c>
      <c r="M27" s="88">
        <v>47.1</v>
      </c>
      <c r="N27" s="94">
        <v>6.72857142857143</v>
      </c>
      <c r="O27" s="154"/>
      <c r="P27" s="155"/>
      <c r="Q27" s="90"/>
      <c r="R27" s="156"/>
      <c r="S27" s="155"/>
      <c r="T27" s="90"/>
      <c r="U27" s="156"/>
      <c r="V27" s="155"/>
      <c r="W27" s="90"/>
    </row>
    <row r="28" ht="21.95" customHeight="1">
      <c r="A28" s="152">
        <v>1966</v>
      </c>
      <c r="B28" s="127">
        <v>36</v>
      </c>
      <c r="C28" s="88">
        <v>389.7</v>
      </c>
      <c r="D28" s="92">
        <v>10.825</v>
      </c>
      <c r="E28" s="43"/>
      <c r="F28" s="153">
        <v>1966</v>
      </c>
      <c r="G28" s="127">
        <v>17</v>
      </c>
      <c r="H28" s="88">
        <v>156.5</v>
      </c>
      <c r="I28" s="92">
        <v>9.205882352941179</v>
      </c>
      <c r="J28" s="43"/>
      <c r="K28" s="153">
        <v>1966</v>
      </c>
      <c r="L28" s="127">
        <v>6</v>
      </c>
      <c r="M28" s="88">
        <v>42.4</v>
      </c>
      <c r="N28" s="94">
        <v>7.06666666666667</v>
      </c>
      <c r="O28" s="154"/>
      <c r="P28" s="155"/>
      <c r="Q28" s="90"/>
      <c r="R28" s="156"/>
      <c r="S28" s="155"/>
      <c r="T28" s="90"/>
      <c r="U28" s="156"/>
      <c r="V28" s="155"/>
      <c r="W28" s="90"/>
    </row>
    <row r="29" ht="21.95" customHeight="1">
      <c r="A29" s="152">
        <v>1967</v>
      </c>
      <c r="B29" s="127">
        <v>37</v>
      </c>
      <c r="C29" s="88">
        <v>394.2</v>
      </c>
      <c r="D29" s="92">
        <v>10.6540540540541</v>
      </c>
      <c r="E29" s="43"/>
      <c r="F29" s="153">
        <v>1967</v>
      </c>
      <c r="G29" s="127">
        <v>20</v>
      </c>
      <c r="H29" s="88">
        <v>185.8</v>
      </c>
      <c r="I29" s="92">
        <v>9.289999999999999</v>
      </c>
      <c r="J29" s="43"/>
      <c r="K29" s="153">
        <v>1967</v>
      </c>
      <c r="L29" s="127">
        <v>4</v>
      </c>
      <c r="M29" s="88">
        <v>29</v>
      </c>
      <c r="N29" s="94">
        <v>7.25</v>
      </c>
      <c r="O29" s="154"/>
      <c r="P29" s="155"/>
      <c r="Q29" s="90"/>
      <c r="R29" s="156"/>
      <c r="S29" s="155"/>
      <c r="T29" s="90"/>
      <c r="U29" s="156"/>
      <c r="V29" s="155"/>
      <c r="W29" s="90"/>
    </row>
    <row r="30" ht="21.95" customHeight="1">
      <c r="A30" s="152">
        <v>1968</v>
      </c>
      <c r="B30" s="127">
        <v>40</v>
      </c>
      <c r="C30" s="88">
        <v>422.6</v>
      </c>
      <c r="D30" s="92">
        <v>10.565</v>
      </c>
      <c r="E30" s="43"/>
      <c r="F30" s="153">
        <v>1968</v>
      </c>
      <c r="G30" s="127">
        <v>24</v>
      </c>
      <c r="H30" s="88">
        <v>227.3</v>
      </c>
      <c r="I30" s="92">
        <v>9.47083333333333</v>
      </c>
      <c r="J30" s="43"/>
      <c r="K30" s="153">
        <v>1968</v>
      </c>
      <c r="L30" s="127">
        <v>3</v>
      </c>
      <c r="M30" s="88">
        <v>19.9</v>
      </c>
      <c r="N30" s="94">
        <v>6.63333333333333</v>
      </c>
      <c r="O30" s="154"/>
      <c r="P30" s="155"/>
      <c r="Q30" s="90"/>
      <c r="R30" s="156"/>
      <c r="S30" s="155"/>
      <c r="T30" s="90"/>
      <c r="U30" s="156"/>
      <c r="V30" s="155"/>
      <c r="W30" s="90"/>
    </row>
    <row r="31" ht="21.95" customHeight="1">
      <c r="A31" s="152">
        <v>1969</v>
      </c>
      <c r="B31" s="127">
        <v>20</v>
      </c>
      <c r="C31" s="88">
        <v>230.1</v>
      </c>
      <c r="D31" s="92">
        <v>11.505</v>
      </c>
      <c r="E31" s="43"/>
      <c r="F31" s="153">
        <v>1969</v>
      </c>
      <c r="G31" s="127">
        <v>8</v>
      </c>
      <c r="H31" s="88">
        <v>80.7</v>
      </c>
      <c r="I31" s="92">
        <v>10.0875</v>
      </c>
      <c r="J31" s="43"/>
      <c r="K31" s="153">
        <v>1969</v>
      </c>
      <c r="L31" s="127">
        <v>1</v>
      </c>
      <c r="M31" s="88">
        <v>7.7</v>
      </c>
      <c r="N31" s="94">
        <v>7.7</v>
      </c>
      <c r="O31" s="154"/>
      <c r="P31" s="155"/>
      <c r="Q31" s="90"/>
      <c r="R31" s="156"/>
      <c r="S31" s="155"/>
      <c r="T31" s="90"/>
      <c r="U31" s="156"/>
      <c r="V31" s="155"/>
      <c r="W31" s="90"/>
    </row>
    <row r="32" ht="21.95" customHeight="1">
      <c r="A32" s="152">
        <v>1970</v>
      </c>
      <c r="B32" s="127">
        <v>33</v>
      </c>
      <c r="C32" s="88">
        <v>365.7</v>
      </c>
      <c r="D32" s="92">
        <v>11.0818181818182</v>
      </c>
      <c r="E32" s="43"/>
      <c r="F32" s="153">
        <v>1970</v>
      </c>
      <c r="G32" s="127">
        <v>14</v>
      </c>
      <c r="H32" s="88">
        <v>134</v>
      </c>
      <c r="I32" s="92">
        <v>9.571428571428569</v>
      </c>
      <c r="J32" s="43"/>
      <c r="K32" s="153">
        <v>1970</v>
      </c>
      <c r="L32" s="127">
        <v>1</v>
      </c>
      <c r="M32" s="88">
        <v>6.8</v>
      </c>
      <c r="N32" s="94">
        <v>6.8</v>
      </c>
      <c r="O32" s="154"/>
      <c r="P32" s="155"/>
      <c r="Q32" s="90"/>
      <c r="R32" s="156"/>
      <c r="S32" s="155"/>
      <c r="T32" s="90"/>
      <c r="U32" s="156"/>
      <c r="V32" s="155"/>
      <c r="W32" s="90"/>
    </row>
    <row r="33" ht="21.95" customHeight="1">
      <c r="A33" s="152">
        <v>1971</v>
      </c>
      <c r="B33" s="127">
        <v>45</v>
      </c>
      <c r="C33" s="88">
        <v>495.9</v>
      </c>
      <c r="D33" s="92">
        <v>11.02</v>
      </c>
      <c r="E33" s="43"/>
      <c r="F33" s="153">
        <v>1971</v>
      </c>
      <c r="G33" s="127">
        <v>19</v>
      </c>
      <c r="H33" s="88">
        <v>176</v>
      </c>
      <c r="I33" s="92">
        <v>9.263157894736841</v>
      </c>
      <c r="J33" s="43"/>
      <c r="K33" s="153">
        <v>1971</v>
      </c>
      <c r="L33" s="127">
        <v>3</v>
      </c>
      <c r="M33" s="88">
        <v>20.4</v>
      </c>
      <c r="N33" s="94">
        <v>6.8</v>
      </c>
      <c r="O33" s="154"/>
      <c r="P33" s="155"/>
      <c r="Q33" s="90"/>
      <c r="R33" s="156"/>
      <c r="S33" s="155"/>
      <c r="T33" s="90"/>
      <c r="U33" s="156"/>
      <c r="V33" s="155"/>
      <c r="W33" s="90"/>
    </row>
    <row r="34" ht="21.95" customHeight="1">
      <c r="A34" s="152">
        <v>1972</v>
      </c>
      <c r="B34" s="127">
        <v>50</v>
      </c>
      <c r="C34" s="88">
        <v>528.9</v>
      </c>
      <c r="D34" s="92">
        <v>10.578</v>
      </c>
      <c r="E34" s="43"/>
      <c r="F34" s="153">
        <v>1972</v>
      </c>
      <c r="G34" s="127">
        <v>25</v>
      </c>
      <c r="H34" s="88">
        <v>226.1</v>
      </c>
      <c r="I34" s="92">
        <v>9.044</v>
      </c>
      <c r="J34" s="43"/>
      <c r="K34" s="153">
        <v>1972</v>
      </c>
      <c r="L34" s="127">
        <v>5</v>
      </c>
      <c r="M34" s="88">
        <v>34.8</v>
      </c>
      <c r="N34" s="94">
        <v>6.96</v>
      </c>
      <c r="O34" s="154"/>
      <c r="P34" s="155"/>
      <c r="Q34" s="90"/>
      <c r="R34" s="156"/>
      <c r="S34" s="155"/>
      <c r="T34" s="90"/>
      <c r="U34" s="156"/>
      <c r="V34" s="155"/>
      <c r="W34" s="90"/>
    </row>
    <row r="35" ht="21.95" customHeight="1">
      <c r="A35" s="152">
        <v>1973</v>
      </c>
      <c r="B35" s="127">
        <v>7</v>
      </c>
      <c r="C35" s="88">
        <v>81.90000000000001</v>
      </c>
      <c r="D35" s="92">
        <v>11.7</v>
      </c>
      <c r="E35" s="43"/>
      <c r="F35" s="153">
        <v>1973</v>
      </c>
      <c r="G35" s="127">
        <v>2</v>
      </c>
      <c r="H35" s="88">
        <v>21.4</v>
      </c>
      <c r="I35" s="92">
        <v>10.7</v>
      </c>
      <c r="J35" s="43"/>
      <c r="K35" s="153">
        <v>1973</v>
      </c>
      <c r="L35" s="127">
        <v>0</v>
      </c>
      <c r="M35" s="88">
        <v>0</v>
      </c>
      <c r="N35" s="94"/>
      <c r="O35" s="154"/>
      <c r="P35" s="155"/>
      <c r="Q35" s="90"/>
      <c r="R35" s="156"/>
      <c r="S35" s="155"/>
      <c r="T35" s="90"/>
      <c r="U35" s="156"/>
      <c r="V35" s="155"/>
      <c r="W35" s="90"/>
    </row>
    <row r="36" ht="21.95" customHeight="1">
      <c r="A36" s="152">
        <v>1974</v>
      </c>
      <c r="B36" s="127">
        <v>53</v>
      </c>
      <c r="C36" s="88">
        <v>553.4</v>
      </c>
      <c r="D36" s="92">
        <v>10.4415094339623</v>
      </c>
      <c r="E36" s="43"/>
      <c r="F36" s="153">
        <v>1974</v>
      </c>
      <c r="G36" s="127">
        <v>30</v>
      </c>
      <c r="H36" s="88">
        <v>274.1</v>
      </c>
      <c r="I36" s="92">
        <v>9.13666666666667</v>
      </c>
      <c r="J36" s="43"/>
      <c r="K36" s="153">
        <v>1974</v>
      </c>
      <c r="L36" s="127">
        <v>7</v>
      </c>
      <c r="M36" s="88">
        <v>47</v>
      </c>
      <c r="N36" s="94">
        <v>6.71428571428571</v>
      </c>
      <c r="O36" s="154"/>
      <c r="P36" s="155"/>
      <c r="Q36" s="90"/>
      <c r="R36" s="156"/>
      <c r="S36" s="155"/>
      <c r="T36" s="90"/>
      <c r="U36" s="156"/>
      <c r="V36" s="155"/>
      <c r="W36" s="90"/>
    </row>
    <row r="37" ht="21.95" customHeight="1">
      <c r="A37" s="152">
        <v>1975</v>
      </c>
      <c r="B37" s="127">
        <v>23</v>
      </c>
      <c r="C37" s="88">
        <v>257.8</v>
      </c>
      <c r="D37" s="92">
        <v>11.2086956521739</v>
      </c>
      <c r="E37" s="43"/>
      <c r="F37" s="153">
        <v>1975</v>
      </c>
      <c r="G37" s="127">
        <v>10</v>
      </c>
      <c r="H37" s="88">
        <v>94.2</v>
      </c>
      <c r="I37" s="92">
        <v>9.42</v>
      </c>
      <c r="J37" s="43"/>
      <c r="K37" s="153">
        <v>1975</v>
      </c>
      <c r="L37" s="127">
        <v>1</v>
      </c>
      <c r="M37" s="88">
        <v>4.6</v>
      </c>
      <c r="N37" s="94">
        <v>4.6</v>
      </c>
      <c r="O37" s="154"/>
      <c r="P37" s="155"/>
      <c r="Q37" s="90"/>
      <c r="R37" s="156"/>
      <c r="S37" s="155"/>
      <c r="T37" s="90"/>
      <c r="U37" s="156"/>
      <c r="V37" s="155"/>
      <c r="W37" s="90"/>
    </row>
    <row r="38" ht="21.95" customHeight="1">
      <c r="A38" s="152">
        <v>1976</v>
      </c>
      <c r="B38" s="127">
        <v>59</v>
      </c>
      <c r="C38" s="88">
        <v>582.7</v>
      </c>
      <c r="D38" s="92">
        <v>9.876271186440681</v>
      </c>
      <c r="E38" s="43"/>
      <c r="F38" s="153">
        <v>1976</v>
      </c>
      <c r="G38" s="127">
        <v>35</v>
      </c>
      <c r="H38" s="88">
        <v>292.6</v>
      </c>
      <c r="I38" s="92">
        <v>8.359999999999999</v>
      </c>
      <c r="J38" s="43"/>
      <c r="K38" s="153">
        <v>1976</v>
      </c>
      <c r="L38" s="127">
        <v>13</v>
      </c>
      <c r="M38" s="88">
        <v>85.3</v>
      </c>
      <c r="N38" s="94">
        <v>6.56153846153846</v>
      </c>
      <c r="O38" s="154"/>
      <c r="P38" s="155"/>
      <c r="Q38" s="90"/>
      <c r="R38" s="156"/>
      <c r="S38" s="155"/>
      <c r="T38" s="90"/>
      <c r="U38" s="156"/>
      <c r="V38" s="155"/>
      <c r="W38" s="90"/>
    </row>
    <row r="39" ht="21.95" customHeight="1">
      <c r="A39" s="152">
        <v>1977</v>
      </c>
      <c r="B39" s="127">
        <v>55</v>
      </c>
      <c r="C39" s="88">
        <v>594.9</v>
      </c>
      <c r="D39" s="92">
        <v>10.8163636363636</v>
      </c>
      <c r="E39" s="43"/>
      <c r="F39" s="153">
        <v>1977</v>
      </c>
      <c r="G39" s="127">
        <v>26</v>
      </c>
      <c r="H39" s="88">
        <v>243.2</v>
      </c>
      <c r="I39" s="92">
        <v>9.353846153846151</v>
      </c>
      <c r="J39" s="43"/>
      <c r="K39" s="153">
        <v>1977</v>
      </c>
      <c r="L39" s="127">
        <v>3</v>
      </c>
      <c r="M39" s="88">
        <v>20.4</v>
      </c>
      <c r="N39" s="94">
        <v>6.8</v>
      </c>
      <c r="O39" s="154"/>
      <c r="P39" s="155"/>
      <c r="Q39" s="90"/>
      <c r="R39" s="156"/>
      <c r="S39" s="155"/>
      <c r="T39" s="90"/>
      <c r="U39" s="156"/>
      <c r="V39" s="155"/>
      <c r="W39" s="90"/>
    </row>
    <row r="40" ht="21.95" customHeight="1">
      <c r="A40" s="152">
        <v>1978</v>
      </c>
      <c r="B40" s="127">
        <v>44</v>
      </c>
      <c r="C40" s="88">
        <v>487.2</v>
      </c>
      <c r="D40" s="92">
        <v>11.0727272727273</v>
      </c>
      <c r="E40" s="43"/>
      <c r="F40" s="153">
        <v>1978</v>
      </c>
      <c r="G40" s="127">
        <v>19</v>
      </c>
      <c r="H40" s="88">
        <v>185.8</v>
      </c>
      <c r="I40" s="92">
        <v>9.778947368421051</v>
      </c>
      <c r="J40" s="43"/>
      <c r="K40" s="153">
        <v>1978</v>
      </c>
      <c r="L40" s="127">
        <v>3</v>
      </c>
      <c r="M40" s="88">
        <v>21.2</v>
      </c>
      <c r="N40" s="94">
        <v>7.06666666666667</v>
      </c>
      <c r="O40" s="154"/>
      <c r="P40" s="155"/>
      <c r="Q40" s="90"/>
      <c r="R40" s="156"/>
      <c r="S40" s="155"/>
      <c r="T40" s="90"/>
      <c r="U40" s="156"/>
      <c r="V40" s="155"/>
      <c r="W40" s="90"/>
    </row>
    <row r="41" ht="21.95" customHeight="1">
      <c r="A41" s="152">
        <v>1979</v>
      </c>
      <c r="B41" s="127">
        <v>33</v>
      </c>
      <c r="C41" s="88">
        <v>353.4</v>
      </c>
      <c r="D41" s="92">
        <v>10.7090909090909</v>
      </c>
      <c r="E41" s="43"/>
      <c r="F41" s="153">
        <v>1979</v>
      </c>
      <c r="G41" s="127">
        <v>13</v>
      </c>
      <c r="H41" s="88">
        <v>113.6</v>
      </c>
      <c r="I41" s="92">
        <v>8.738461538461539</v>
      </c>
      <c r="J41" s="43"/>
      <c r="K41" s="153">
        <v>1979</v>
      </c>
      <c r="L41" s="127">
        <v>3</v>
      </c>
      <c r="M41" s="88">
        <v>16.5</v>
      </c>
      <c r="N41" s="94">
        <v>5.5</v>
      </c>
      <c r="O41" s="154"/>
      <c r="P41" s="155"/>
      <c r="Q41" s="90"/>
      <c r="R41" s="156"/>
      <c r="S41" s="155"/>
      <c r="T41" s="90"/>
      <c r="U41" s="156"/>
      <c r="V41" s="155"/>
      <c r="W41" s="90"/>
    </row>
    <row r="42" ht="21.95" customHeight="1">
      <c r="A42" s="152">
        <v>1980</v>
      </c>
      <c r="B42" s="127">
        <v>25</v>
      </c>
      <c r="C42" s="88">
        <v>270.4</v>
      </c>
      <c r="D42" s="92">
        <v>10.816</v>
      </c>
      <c r="E42" s="43"/>
      <c r="F42" s="153">
        <v>1980</v>
      </c>
      <c r="G42" s="127">
        <v>14</v>
      </c>
      <c r="H42" s="88">
        <v>132</v>
      </c>
      <c r="I42" s="92">
        <v>9.428571428571431</v>
      </c>
      <c r="J42" s="43"/>
      <c r="K42" s="153">
        <v>1980</v>
      </c>
      <c r="L42" s="127">
        <v>1</v>
      </c>
      <c r="M42" s="88">
        <v>7.3</v>
      </c>
      <c r="N42" s="94">
        <v>7.3</v>
      </c>
      <c r="O42" s="154"/>
      <c r="P42" s="155"/>
      <c r="Q42" s="90"/>
      <c r="R42" s="156"/>
      <c r="S42" s="155"/>
      <c r="T42" s="90"/>
      <c r="U42" s="156"/>
      <c r="V42" s="155"/>
      <c r="W42" s="90"/>
    </row>
    <row r="43" ht="21.95" customHeight="1">
      <c r="A43" s="152">
        <v>1981</v>
      </c>
      <c r="B43" s="127">
        <v>34</v>
      </c>
      <c r="C43" s="88">
        <v>381.2</v>
      </c>
      <c r="D43" s="92">
        <v>11.2117647058824</v>
      </c>
      <c r="E43" s="43"/>
      <c r="F43" s="153">
        <v>1981</v>
      </c>
      <c r="G43" s="127">
        <v>15</v>
      </c>
      <c r="H43" s="88">
        <v>146.9</v>
      </c>
      <c r="I43" s="92">
        <v>9.793333333333329</v>
      </c>
      <c r="J43" s="43"/>
      <c r="K43" s="153">
        <v>1981</v>
      </c>
      <c r="L43" s="127">
        <v>0</v>
      </c>
      <c r="M43" s="88">
        <v>0</v>
      </c>
      <c r="N43" s="94"/>
      <c r="O43" s="154"/>
      <c r="P43" s="155"/>
      <c r="Q43" s="90"/>
      <c r="R43" s="156"/>
      <c r="S43" s="155"/>
      <c r="T43" s="90"/>
      <c r="U43" s="156"/>
      <c r="V43" s="155"/>
      <c r="W43" s="90"/>
    </row>
    <row r="44" ht="21.95" customHeight="1">
      <c r="A44" s="152">
        <v>1982</v>
      </c>
      <c r="B44" s="127">
        <v>52</v>
      </c>
      <c r="C44" s="88">
        <v>511.4</v>
      </c>
      <c r="D44" s="92">
        <v>9.834615384615381</v>
      </c>
      <c r="E44" s="43"/>
      <c r="F44" s="153">
        <v>1982</v>
      </c>
      <c r="G44" s="127">
        <v>35</v>
      </c>
      <c r="H44" s="88">
        <v>302.2</v>
      </c>
      <c r="I44" s="92">
        <v>8.63428571428571</v>
      </c>
      <c r="J44" s="43"/>
      <c r="K44" s="153">
        <v>1982</v>
      </c>
      <c r="L44" s="127">
        <v>9</v>
      </c>
      <c r="M44" s="88">
        <v>55.2</v>
      </c>
      <c r="N44" s="94">
        <v>6.13333333333333</v>
      </c>
      <c r="O44" t="s" s="136">
        <v>107</v>
      </c>
      <c r="P44" s="155">
        <f>AVERAGE(B44:B63)</f>
        <v>36.4</v>
      </c>
      <c r="Q44" s="90">
        <f>AVERAGE(D44:D63)</f>
        <v>10.6769500915769</v>
      </c>
      <c r="R44" t="s" s="139">
        <v>107</v>
      </c>
      <c r="S44" s="155">
        <f>AVERAGE(G44:G63)</f>
        <v>18.2</v>
      </c>
      <c r="T44" s="90">
        <f>AVERAGE(I44:I63)</f>
        <v>9.15024650336334</v>
      </c>
      <c r="U44" t="s" s="139">
        <v>107</v>
      </c>
      <c r="V44" s="155">
        <f>AVERAGE(L44:L63)</f>
        <v>3.75</v>
      </c>
      <c r="W44" s="90">
        <f>AVERAGE(N44:N63)</f>
        <v>6.7805297017797</v>
      </c>
    </row>
    <row r="45" ht="21.95" customHeight="1">
      <c r="A45" s="152">
        <v>1983</v>
      </c>
      <c r="B45" s="127">
        <v>21</v>
      </c>
      <c r="C45" s="88">
        <v>234.2</v>
      </c>
      <c r="D45" s="92">
        <v>11.152380952381</v>
      </c>
      <c r="E45" s="43"/>
      <c r="F45" s="153">
        <v>1983</v>
      </c>
      <c r="G45" s="127">
        <v>9</v>
      </c>
      <c r="H45" s="88">
        <v>86.8</v>
      </c>
      <c r="I45" s="92">
        <v>9.64444444444444</v>
      </c>
      <c r="J45" s="43"/>
      <c r="K45" s="153">
        <v>1983</v>
      </c>
      <c r="L45" s="127">
        <v>1</v>
      </c>
      <c r="M45" s="88">
        <v>5.7</v>
      </c>
      <c r="N45" s="94">
        <v>5.7</v>
      </c>
      <c r="O45" t="s" s="136">
        <v>108</v>
      </c>
      <c r="P45" s="155">
        <f>AVERAGE(B45:B63)</f>
        <v>35.5789473684211</v>
      </c>
      <c r="Q45" s="90">
        <f>AVERAGE(D45:D63)</f>
        <v>10.7212834972065</v>
      </c>
      <c r="R45" t="s" s="139">
        <v>108</v>
      </c>
      <c r="S45" s="155">
        <f>AVERAGE(G45:G63)</f>
        <v>17.3157894736842</v>
      </c>
      <c r="T45" s="90">
        <f>AVERAGE(I45:I63)</f>
        <v>9.17740233436742</v>
      </c>
      <c r="U45" t="s" s="139">
        <v>108</v>
      </c>
      <c r="V45" s="155">
        <f>AVERAGE(L45:L63)</f>
        <v>3.47368421052632</v>
      </c>
      <c r="W45" s="90">
        <f>AVERAGE(N45:N63)</f>
        <v>6.81860007639419</v>
      </c>
    </row>
    <row r="46" ht="21.95" customHeight="1">
      <c r="A46" s="152">
        <v>1984</v>
      </c>
      <c r="B46" s="127">
        <v>31</v>
      </c>
      <c r="C46" s="88">
        <v>303.9</v>
      </c>
      <c r="D46" s="92">
        <v>9.803225806451611</v>
      </c>
      <c r="E46" s="43"/>
      <c r="F46" s="153">
        <v>1984</v>
      </c>
      <c r="G46" s="127">
        <v>18</v>
      </c>
      <c r="H46" s="88">
        <v>146</v>
      </c>
      <c r="I46" s="92">
        <v>8.111111111111111</v>
      </c>
      <c r="J46" s="43"/>
      <c r="K46" s="153">
        <v>1984</v>
      </c>
      <c r="L46" s="127">
        <v>8</v>
      </c>
      <c r="M46" s="88">
        <v>50.3</v>
      </c>
      <c r="N46" s="94">
        <v>6.2875</v>
      </c>
      <c r="O46" t="s" s="136">
        <v>109</v>
      </c>
      <c r="P46" s="155">
        <f>AVERAGE(B46:B63)</f>
        <v>36.3888888888889</v>
      </c>
      <c r="Q46" s="90">
        <f>AVERAGE(D46:D63)</f>
        <v>10.6973336385857</v>
      </c>
      <c r="R46" t="s" s="139">
        <v>109</v>
      </c>
      <c r="S46" s="155">
        <f>AVERAGE(G46:G63)</f>
        <v>17.7777777777778</v>
      </c>
      <c r="T46" s="90">
        <f>AVERAGE(I46:I63)</f>
        <v>9.15145555047426</v>
      </c>
      <c r="U46" t="s" s="139">
        <v>109</v>
      </c>
      <c r="V46" s="155">
        <f>AVERAGE(L46:L63)</f>
        <v>3.61111111111111</v>
      </c>
      <c r="W46" s="90">
        <f>AVERAGE(N46:N63)</f>
        <v>6.88851258116883</v>
      </c>
    </row>
    <row r="47" ht="21.95" customHeight="1">
      <c r="A47" s="152">
        <v>1985</v>
      </c>
      <c r="B47" s="127">
        <v>45</v>
      </c>
      <c r="C47" s="88">
        <v>471</v>
      </c>
      <c r="D47" s="92">
        <v>10.4666666666667</v>
      </c>
      <c r="E47" s="43"/>
      <c r="F47" s="153">
        <v>1985</v>
      </c>
      <c r="G47" s="127">
        <v>24</v>
      </c>
      <c r="H47" s="88">
        <v>212.8</v>
      </c>
      <c r="I47" s="92">
        <v>8.866666666666671</v>
      </c>
      <c r="J47" s="43"/>
      <c r="K47" s="153">
        <v>1985</v>
      </c>
      <c r="L47" s="127">
        <v>6</v>
      </c>
      <c r="M47" s="88">
        <v>38.3</v>
      </c>
      <c r="N47" s="94">
        <v>6.38333333333333</v>
      </c>
      <c r="O47" t="s" s="136">
        <v>110</v>
      </c>
      <c r="P47" s="155">
        <f>AVERAGE(B47:B63)</f>
        <v>36.7058823529412</v>
      </c>
      <c r="Q47" s="90">
        <f>AVERAGE(D47:D63)</f>
        <v>10.7499282169465</v>
      </c>
      <c r="R47" t="s" s="139">
        <v>110</v>
      </c>
      <c r="S47" s="155">
        <f>AVERAGE(G47:G63)</f>
        <v>17.7647058823529</v>
      </c>
      <c r="T47" s="90">
        <f>AVERAGE(I47:I63)</f>
        <v>9.2126522822015</v>
      </c>
      <c r="U47" t="s" s="139">
        <v>110</v>
      </c>
      <c r="V47" s="155">
        <f>AVERAGE(L47:L63)</f>
        <v>3.35294117647059</v>
      </c>
      <c r="W47" s="90">
        <f>AVERAGE(N47:N63)</f>
        <v>6.92858008658009</v>
      </c>
    </row>
    <row r="48" ht="21.95" customHeight="1">
      <c r="A48" s="152">
        <v>1986</v>
      </c>
      <c r="B48" s="127">
        <v>20</v>
      </c>
      <c r="C48" s="88">
        <v>203.2</v>
      </c>
      <c r="D48" s="92">
        <v>10.16</v>
      </c>
      <c r="E48" s="43"/>
      <c r="F48" s="153">
        <v>1986</v>
      </c>
      <c r="G48" s="127">
        <v>12</v>
      </c>
      <c r="H48" s="88">
        <v>104</v>
      </c>
      <c r="I48" s="92">
        <v>8.66666666666667</v>
      </c>
      <c r="J48" s="43"/>
      <c r="K48" s="153">
        <v>1986</v>
      </c>
      <c r="L48" s="127">
        <v>3</v>
      </c>
      <c r="M48" s="88">
        <v>20.2</v>
      </c>
      <c r="N48" s="94">
        <v>6.73333333333333</v>
      </c>
      <c r="O48" t="s" s="136">
        <v>111</v>
      </c>
      <c r="P48" s="155">
        <f>AVERAGE(B48:B63)</f>
        <v>36.1875</v>
      </c>
      <c r="Q48" s="90">
        <f>AVERAGE(D48:D63)</f>
        <v>10.767632063839</v>
      </c>
      <c r="R48" t="s" s="139">
        <v>111</v>
      </c>
      <c r="S48" s="155">
        <f>AVERAGE(G48:G63)</f>
        <v>17.375</v>
      </c>
      <c r="T48" s="90">
        <f>AVERAGE(I48:I63)</f>
        <v>9.23427638317243</v>
      </c>
      <c r="U48" t="s" s="139">
        <v>111</v>
      </c>
      <c r="V48" s="155">
        <f>AVERAGE(L48:L63)</f>
        <v>3.1875</v>
      </c>
      <c r="W48" s="90">
        <f>AVERAGE(N48:N63)</f>
        <v>6.96752628324057</v>
      </c>
    </row>
    <row r="49" ht="21.95" customHeight="1">
      <c r="A49" s="152">
        <v>1987</v>
      </c>
      <c r="B49" s="127">
        <v>27</v>
      </c>
      <c r="C49" s="88">
        <v>290.5</v>
      </c>
      <c r="D49" s="92">
        <v>10.7592592592593</v>
      </c>
      <c r="E49" s="43"/>
      <c r="F49" s="153">
        <v>1987</v>
      </c>
      <c r="G49" s="127">
        <v>13</v>
      </c>
      <c r="H49" s="88">
        <v>120.7</v>
      </c>
      <c r="I49" s="92">
        <v>9.28461538461538</v>
      </c>
      <c r="J49" s="43"/>
      <c r="K49" s="153">
        <v>1987</v>
      </c>
      <c r="L49" s="127">
        <v>3</v>
      </c>
      <c r="M49" s="88">
        <v>21.3</v>
      </c>
      <c r="N49" s="94">
        <v>7.1</v>
      </c>
      <c r="O49" t="s" s="136">
        <v>112</v>
      </c>
      <c r="P49" s="155">
        <f>AVERAGE(B49:B63)</f>
        <v>37.2666666666667</v>
      </c>
      <c r="Q49" s="90">
        <f>AVERAGE(D49:D63)</f>
        <v>10.8081408680949</v>
      </c>
      <c r="R49" t="s" s="139">
        <v>112</v>
      </c>
      <c r="S49" s="155">
        <f>AVERAGE(G49:G63)</f>
        <v>17.7333333333333</v>
      </c>
      <c r="T49" s="90">
        <f>AVERAGE(I49:I63)</f>
        <v>9.27211703093948</v>
      </c>
      <c r="U49" t="s" s="139">
        <v>112</v>
      </c>
      <c r="V49" s="155">
        <f>AVERAGE(L49:L63)</f>
        <v>3.2</v>
      </c>
      <c r="W49" s="90">
        <f>AVERAGE(N49:N63)</f>
        <v>6.98554112554113</v>
      </c>
    </row>
    <row r="50" ht="21.95" customHeight="1">
      <c r="A50" s="152">
        <v>1988</v>
      </c>
      <c r="B50" s="127">
        <v>27</v>
      </c>
      <c r="C50" s="88">
        <v>303.3</v>
      </c>
      <c r="D50" s="92">
        <v>11.2333333333333</v>
      </c>
      <c r="E50" s="43"/>
      <c r="F50" s="153">
        <v>1988</v>
      </c>
      <c r="G50" s="127">
        <v>10</v>
      </c>
      <c r="H50" s="88">
        <v>97.59999999999999</v>
      </c>
      <c r="I50" s="92">
        <v>9.76</v>
      </c>
      <c r="J50" s="43"/>
      <c r="K50" s="153">
        <v>1988</v>
      </c>
      <c r="L50" s="127">
        <v>0</v>
      </c>
      <c r="M50" s="88">
        <v>0</v>
      </c>
      <c r="N50" s="94"/>
      <c r="O50" t="s" s="136">
        <v>113</v>
      </c>
      <c r="P50" s="155">
        <f>AVERAGE(B50:B63)</f>
        <v>38</v>
      </c>
      <c r="Q50" s="90">
        <f>AVERAGE(D50:D63)</f>
        <v>10.8116324115832</v>
      </c>
      <c r="R50" t="s" s="139">
        <v>113</v>
      </c>
      <c r="S50" s="155">
        <f>AVERAGE(G50:G63)</f>
        <v>18.0714285714286</v>
      </c>
      <c r="T50" s="90">
        <f>AVERAGE(I50:I63)</f>
        <v>9.271224291391199</v>
      </c>
      <c r="U50" t="s" s="139">
        <v>113</v>
      </c>
      <c r="V50" s="155">
        <f>AVERAGE(L50:L63)</f>
        <v>3.21428571428571</v>
      </c>
      <c r="W50" s="90">
        <f>AVERAGE(N50:N63)</f>
        <v>6.97600288600289</v>
      </c>
    </row>
    <row r="51" ht="21.95" customHeight="1">
      <c r="A51" s="152">
        <v>1989</v>
      </c>
      <c r="B51" s="127">
        <v>31</v>
      </c>
      <c r="C51" s="88">
        <v>336.2</v>
      </c>
      <c r="D51" s="92">
        <v>10.8451612903226</v>
      </c>
      <c r="E51" s="43"/>
      <c r="F51" s="153">
        <v>1989</v>
      </c>
      <c r="G51" s="127">
        <v>14</v>
      </c>
      <c r="H51" s="88">
        <v>128</v>
      </c>
      <c r="I51" s="92">
        <v>9.142857142857141</v>
      </c>
      <c r="J51" s="43"/>
      <c r="K51" s="153">
        <v>1989</v>
      </c>
      <c r="L51" s="127">
        <v>2</v>
      </c>
      <c r="M51" s="88">
        <v>14.5</v>
      </c>
      <c r="N51" s="94">
        <v>7.25</v>
      </c>
      <c r="O51" t="s" s="136">
        <v>114</v>
      </c>
      <c r="P51" s="155">
        <f>AVERAGE(B51:B63)</f>
        <v>38.8461538461538</v>
      </c>
      <c r="Q51" s="90">
        <f>AVERAGE(D51:D63)</f>
        <v>10.7791938791409</v>
      </c>
      <c r="R51" t="s" s="139">
        <v>114</v>
      </c>
      <c r="S51" s="155">
        <f>AVERAGE(G51:G63)</f>
        <v>18.6923076923077</v>
      </c>
      <c r="T51" s="90">
        <f>AVERAGE(I51:I63)</f>
        <v>9.23362615995975</v>
      </c>
      <c r="U51" t="s" s="139">
        <v>114</v>
      </c>
      <c r="V51" s="155">
        <f>AVERAGE(L51:L63)</f>
        <v>3.46153846153846</v>
      </c>
      <c r="W51" s="90">
        <f>AVERAGE(N51:N63)</f>
        <v>6.97600288600289</v>
      </c>
    </row>
    <row r="52" ht="21.95" customHeight="1">
      <c r="A52" s="152">
        <v>1990</v>
      </c>
      <c r="B52" s="127">
        <v>41</v>
      </c>
      <c r="C52" s="88">
        <v>434.2</v>
      </c>
      <c r="D52" s="92">
        <v>10.590243902439</v>
      </c>
      <c r="E52" s="43"/>
      <c r="F52" s="153">
        <v>1990</v>
      </c>
      <c r="G52" s="127">
        <v>22</v>
      </c>
      <c r="H52" s="88">
        <v>202.3</v>
      </c>
      <c r="I52" s="92">
        <v>9.195454545454551</v>
      </c>
      <c r="J52" s="43"/>
      <c r="K52" s="153">
        <v>1990</v>
      </c>
      <c r="L52" s="127">
        <v>2</v>
      </c>
      <c r="M52" s="88">
        <v>13.8</v>
      </c>
      <c r="N52" s="94">
        <v>6.9</v>
      </c>
      <c r="O52" t="s" s="136">
        <v>115</v>
      </c>
      <c r="P52" s="155">
        <f>AVERAGE(B52:B63)</f>
        <v>39.5</v>
      </c>
      <c r="Q52" s="90">
        <f>AVERAGE(D52:D63)</f>
        <v>10.7736965948757</v>
      </c>
      <c r="R52" t="s" s="139">
        <v>115</v>
      </c>
      <c r="S52" s="155">
        <f>AVERAGE(G52:G63)</f>
        <v>19.0833333333333</v>
      </c>
      <c r="T52" s="90">
        <f>AVERAGE(I52:I63)</f>
        <v>9.2411902447183</v>
      </c>
      <c r="U52" t="s" s="139">
        <v>115</v>
      </c>
      <c r="V52" s="155">
        <f>AVERAGE(L52:L63)</f>
        <v>3.58333333333333</v>
      </c>
      <c r="W52" s="90">
        <f>AVERAGE(N52:N63)</f>
        <v>6.95109405745769</v>
      </c>
    </row>
    <row r="53" ht="21.95" customHeight="1">
      <c r="A53" s="152">
        <v>1991</v>
      </c>
      <c r="B53" s="127">
        <v>47</v>
      </c>
      <c r="C53" s="88">
        <v>491.1</v>
      </c>
      <c r="D53" s="92">
        <v>10.4489361702128</v>
      </c>
      <c r="E53" s="43"/>
      <c r="F53" s="153">
        <v>1991</v>
      </c>
      <c r="G53" s="127">
        <v>24</v>
      </c>
      <c r="H53" s="88">
        <v>212.8</v>
      </c>
      <c r="I53" s="92">
        <v>8.866666666666671</v>
      </c>
      <c r="J53" s="43"/>
      <c r="K53" s="153">
        <v>1991</v>
      </c>
      <c r="L53" s="127">
        <v>6</v>
      </c>
      <c r="M53" s="88">
        <v>38.9</v>
      </c>
      <c r="N53" s="94">
        <v>6.48333333333333</v>
      </c>
      <c r="O53" t="s" s="136">
        <v>116</v>
      </c>
      <c r="P53" s="155">
        <f>AVERAGE(B53:B63)</f>
        <v>39.3636363636364</v>
      </c>
      <c r="Q53" s="90">
        <f>AVERAGE(D53:D63)</f>
        <v>10.790374112370</v>
      </c>
      <c r="R53" t="s" s="139">
        <v>116</v>
      </c>
      <c r="S53" s="155">
        <f>AVERAGE(G53:G63)</f>
        <v>18.8181818181818</v>
      </c>
      <c r="T53" s="90">
        <f>AVERAGE(I53:I63)</f>
        <v>9.245348035560459</v>
      </c>
      <c r="U53" t="s" s="139">
        <v>116</v>
      </c>
      <c r="V53" s="155">
        <f>AVERAGE(L53:L63)</f>
        <v>3.72727272727273</v>
      </c>
      <c r="W53" s="90">
        <f>AVERAGE(N53:N63)</f>
        <v>6.95620346320346</v>
      </c>
    </row>
    <row r="54" ht="21.95" customHeight="1">
      <c r="A54" s="152">
        <v>1992</v>
      </c>
      <c r="B54" s="127">
        <v>34</v>
      </c>
      <c r="C54" s="88">
        <v>347.9</v>
      </c>
      <c r="D54" s="92">
        <v>10.2323529411765</v>
      </c>
      <c r="E54" s="43"/>
      <c r="F54" s="153">
        <v>1992</v>
      </c>
      <c r="G54" s="127">
        <v>19</v>
      </c>
      <c r="H54" s="88">
        <v>166.4</v>
      </c>
      <c r="I54" s="92">
        <v>8.757894736842109</v>
      </c>
      <c r="J54" s="43"/>
      <c r="K54" s="153">
        <v>1992</v>
      </c>
      <c r="L54" s="127">
        <v>5</v>
      </c>
      <c r="M54" s="88">
        <v>35.4</v>
      </c>
      <c r="N54" s="94">
        <v>7.08</v>
      </c>
      <c r="O54" t="s" s="136">
        <v>117</v>
      </c>
      <c r="P54" s="155">
        <f>AVERAGE(B54:B63)</f>
        <v>38.6</v>
      </c>
      <c r="Q54" s="90">
        <f>AVERAGE(D54:D63)</f>
        <v>10.8245179065857</v>
      </c>
      <c r="R54" t="s" s="139">
        <v>117</v>
      </c>
      <c r="S54" s="155">
        <f>AVERAGE(G54:G63)</f>
        <v>18.3</v>
      </c>
      <c r="T54" s="90">
        <f>AVERAGE(I54:I63)</f>
        <v>9.283216172449841</v>
      </c>
      <c r="U54" t="s" s="139">
        <v>117</v>
      </c>
      <c r="V54" s="155">
        <f>AVERAGE(L54:L63)</f>
        <v>3.5</v>
      </c>
      <c r="W54" s="90">
        <f>AVERAGE(N54:N63)</f>
        <v>7.00874458874459</v>
      </c>
    </row>
    <row r="55" ht="21.95" customHeight="1">
      <c r="A55" s="152">
        <v>1993</v>
      </c>
      <c r="B55" s="127">
        <v>27</v>
      </c>
      <c r="C55" s="88">
        <v>309.1</v>
      </c>
      <c r="D55" s="92">
        <v>11.4481481481481</v>
      </c>
      <c r="E55" s="43"/>
      <c r="F55" s="153">
        <v>1993</v>
      </c>
      <c r="G55" s="127">
        <v>7</v>
      </c>
      <c r="H55" s="88">
        <v>65</v>
      </c>
      <c r="I55" s="92">
        <v>9.28571428571429</v>
      </c>
      <c r="J55" s="43"/>
      <c r="K55" s="153">
        <v>1993</v>
      </c>
      <c r="L55" s="127">
        <v>2</v>
      </c>
      <c r="M55" s="88">
        <v>14.5</v>
      </c>
      <c r="N55" s="94">
        <v>7.25</v>
      </c>
      <c r="O55" t="s" s="136">
        <v>118</v>
      </c>
      <c r="P55" s="155">
        <f>AVERAGE(B55:B63)</f>
        <v>39.1111111111111</v>
      </c>
      <c r="Q55" s="90">
        <f>AVERAGE(D55:D63)</f>
        <v>10.8903140138534</v>
      </c>
      <c r="R55" t="s" s="139">
        <v>118</v>
      </c>
      <c r="S55" s="155">
        <f>AVERAGE(G55:G63)</f>
        <v>18.2222222222222</v>
      </c>
      <c r="T55" s="90">
        <f>AVERAGE(I55:I63)</f>
        <v>9.3415852208507</v>
      </c>
      <c r="U55" t="s" s="139">
        <v>118</v>
      </c>
      <c r="V55" s="155">
        <f>AVERAGE(L55:L63)</f>
        <v>3.33333333333333</v>
      </c>
      <c r="W55" s="90">
        <f>AVERAGE(N55:N63)</f>
        <v>6.99983766233766</v>
      </c>
    </row>
    <row r="56" ht="21.95" customHeight="1">
      <c r="A56" s="152">
        <v>1994</v>
      </c>
      <c r="B56" s="157">
        <v>47</v>
      </c>
      <c r="C56" s="158">
        <v>515</v>
      </c>
      <c r="D56" s="159">
        <v>10.9574468085106</v>
      </c>
      <c r="E56" s="43"/>
      <c r="F56" s="153">
        <v>1994</v>
      </c>
      <c r="G56" s="157">
        <v>25</v>
      </c>
      <c r="H56" s="158">
        <v>245.2</v>
      </c>
      <c r="I56" s="159">
        <v>9.808</v>
      </c>
      <c r="J56" s="43"/>
      <c r="K56" s="153">
        <v>1994</v>
      </c>
      <c r="L56" s="157">
        <v>2</v>
      </c>
      <c r="M56" s="158">
        <v>14.1</v>
      </c>
      <c r="N56" s="160">
        <v>7.05</v>
      </c>
      <c r="O56" t="s" s="136">
        <v>119</v>
      </c>
      <c r="P56" s="155">
        <f>AVERAGE(B56:B63)</f>
        <v>40.625</v>
      </c>
      <c r="Q56" s="90">
        <f>AVERAGE(D56:D63)</f>
        <v>10.8205847470665</v>
      </c>
      <c r="R56" t="s" s="139">
        <v>119</v>
      </c>
      <c r="S56" s="155">
        <f>AVERAGE(G56:G63)</f>
        <v>19.625</v>
      </c>
      <c r="T56" s="90">
        <f>AVERAGE(I56:I63)</f>
        <v>9.348569087742749</v>
      </c>
      <c r="U56" t="s" s="139">
        <v>119</v>
      </c>
      <c r="V56" s="155">
        <f>AVERAGE(L56:L63)</f>
        <v>3.5</v>
      </c>
      <c r="W56" s="90">
        <f>AVERAGE(N56:N63)</f>
        <v>6.96410018552876</v>
      </c>
    </row>
    <row r="57" ht="21.95" customHeight="1">
      <c r="A57" s="152">
        <v>1995</v>
      </c>
      <c r="B57" s="127">
        <v>33</v>
      </c>
      <c r="C57" s="88">
        <v>344</v>
      </c>
      <c r="D57" s="92">
        <v>10.4242424242424</v>
      </c>
      <c r="E57" s="43"/>
      <c r="F57" s="153">
        <v>1995</v>
      </c>
      <c r="G57" s="127">
        <v>17</v>
      </c>
      <c r="H57" s="88">
        <v>149.3</v>
      </c>
      <c r="I57" s="92">
        <v>8.78235294117647</v>
      </c>
      <c r="J57" s="43"/>
      <c r="K57" s="153">
        <v>1995</v>
      </c>
      <c r="L57" s="127">
        <v>3</v>
      </c>
      <c r="M57" s="88">
        <v>18.1</v>
      </c>
      <c r="N57" s="94">
        <v>6.03333333333333</v>
      </c>
      <c r="O57" t="s" s="136">
        <v>120</v>
      </c>
      <c r="P57" s="155">
        <f>AVERAGE(B57:B63)</f>
        <v>39.7142857142857</v>
      </c>
      <c r="Q57" s="90">
        <f>AVERAGE(D57:D63)</f>
        <v>10.8010330240031</v>
      </c>
      <c r="R57" t="s" s="139">
        <v>120</v>
      </c>
      <c r="S57" s="155">
        <f>AVERAGE(G57:G63)</f>
        <v>18.8571428571429</v>
      </c>
      <c r="T57" s="90">
        <f>AVERAGE(I57:I63)</f>
        <v>9.28293610027743</v>
      </c>
      <c r="U57" t="s" s="139">
        <v>120</v>
      </c>
      <c r="V57" s="155">
        <f>AVERAGE(L57:L63)</f>
        <v>3.71428571428571</v>
      </c>
      <c r="W57" s="90">
        <f>AVERAGE(N57:N63)</f>
        <v>6.94978354978355</v>
      </c>
    </row>
    <row r="58" ht="21.95" customHeight="1">
      <c r="A58" s="152">
        <v>1996</v>
      </c>
      <c r="B58" s="127">
        <v>52</v>
      </c>
      <c r="C58" s="88">
        <v>562.5</v>
      </c>
      <c r="D58" s="92">
        <v>10.8173076923077</v>
      </c>
      <c r="E58" s="43"/>
      <c r="F58" s="153">
        <v>1996</v>
      </c>
      <c r="G58" s="127">
        <v>24</v>
      </c>
      <c r="H58" s="88">
        <v>216.4</v>
      </c>
      <c r="I58" s="92">
        <v>9.016666666666669</v>
      </c>
      <c r="J58" s="43"/>
      <c r="K58" s="153">
        <v>1996</v>
      </c>
      <c r="L58" s="127">
        <v>7</v>
      </c>
      <c r="M58" s="88">
        <v>47.4</v>
      </c>
      <c r="N58" s="94">
        <v>6.77142857142857</v>
      </c>
      <c r="O58" t="s" s="136">
        <v>98</v>
      </c>
      <c r="P58" s="155">
        <f>AVERAGE(B58:B63)</f>
        <v>40.8333333333333</v>
      </c>
      <c r="Q58" s="90">
        <f>AVERAGE(D58:D63)</f>
        <v>10.8638314572965</v>
      </c>
      <c r="R58" t="s" s="139">
        <v>98</v>
      </c>
      <c r="S58" s="155">
        <f>AVERAGE(G58:G63)</f>
        <v>19.1666666666667</v>
      </c>
      <c r="T58" s="90">
        <f>AVERAGE(I58:I63)</f>
        <v>9.36636662679426</v>
      </c>
      <c r="U58" t="s" s="139">
        <v>98</v>
      </c>
      <c r="V58" s="155">
        <f>AVERAGE(L58:L63)</f>
        <v>3.83333333333333</v>
      </c>
      <c r="W58" s="90">
        <f>AVERAGE(N58:N63)</f>
        <v>7.13307359307359</v>
      </c>
    </row>
    <row r="59" ht="21.95" customHeight="1">
      <c r="A59" s="152">
        <v>1997</v>
      </c>
      <c r="B59" s="127">
        <v>39</v>
      </c>
      <c r="C59" s="88">
        <v>439.5</v>
      </c>
      <c r="D59" s="92">
        <v>11.2692307692308</v>
      </c>
      <c r="E59" s="43"/>
      <c r="F59" s="153">
        <v>1997</v>
      </c>
      <c r="G59" s="127">
        <v>16</v>
      </c>
      <c r="H59" s="88">
        <v>156.5</v>
      </c>
      <c r="I59" s="92">
        <v>9.78125</v>
      </c>
      <c r="J59" s="43"/>
      <c r="K59" s="153">
        <v>1997</v>
      </c>
      <c r="L59" s="127">
        <v>0</v>
      </c>
      <c r="M59" s="88">
        <v>0</v>
      </c>
      <c r="N59" s="94"/>
      <c r="O59" t="s" s="136">
        <v>121</v>
      </c>
      <c r="P59" s="155">
        <f>AVERAGE(B59:B63)</f>
        <v>38.6</v>
      </c>
      <c r="Q59" s="90">
        <f>AVERAGE(D59:D63)</f>
        <v>10.8731362102943</v>
      </c>
      <c r="R59" t="s" s="139">
        <v>121</v>
      </c>
      <c r="S59" s="155">
        <f>AVERAGE(G59:G63)</f>
        <v>18.2</v>
      </c>
      <c r="T59" s="90">
        <f>AVERAGE(I59:I63)</f>
        <v>9.43630661881978</v>
      </c>
      <c r="U59" t="s" s="139">
        <v>121</v>
      </c>
      <c r="V59" s="155">
        <f>AVERAGE(L59:L63)</f>
        <v>3.2</v>
      </c>
      <c r="W59" s="90">
        <f>AVERAGE(N59:N63)</f>
        <v>7.22348484848485</v>
      </c>
    </row>
    <row r="60" ht="21.95" customHeight="1">
      <c r="A60" s="152">
        <v>1998</v>
      </c>
      <c r="B60" s="127">
        <v>14</v>
      </c>
      <c r="C60" s="88">
        <v>148.2</v>
      </c>
      <c r="D60" s="92">
        <v>10.5857142857143</v>
      </c>
      <c r="E60" s="43"/>
      <c r="F60" s="153">
        <v>1998</v>
      </c>
      <c r="G60" s="127">
        <v>10</v>
      </c>
      <c r="H60" s="88">
        <v>97.7</v>
      </c>
      <c r="I60" s="92">
        <v>9.77</v>
      </c>
      <c r="J60" s="43"/>
      <c r="K60" s="153">
        <v>1998</v>
      </c>
      <c r="L60" s="127">
        <v>1</v>
      </c>
      <c r="M60" s="88">
        <v>7.1</v>
      </c>
      <c r="N60" s="94">
        <v>7.1</v>
      </c>
      <c r="O60" t="s" s="136">
        <v>122</v>
      </c>
      <c r="P60" s="155">
        <f>AVERAGE(B60:B63)</f>
        <v>38.5</v>
      </c>
      <c r="Q60" s="90">
        <f>AVERAGE(D60:D63)</f>
        <v>10.7741125705602</v>
      </c>
      <c r="R60" t="s" s="139">
        <v>122</v>
      </c>
      <c r="S60" s="155">
        <f>AVERAGE(G60:G63)</f>
        <v>18.75</v>
      </c>
      <c r="T60" s="90">
        <f>AVERAGE(I60:I63)</f>
        <v>9.35007077352472</v>
      </c>
      <c r="U60" t="s" s="139">
        <v>122</v>
      </c>
      <c r="V60" s="155">
        <f>AVERAGE(L60:L63)</f>
        <v>4</v>
      </c>
      <c r="W60" s="90">
        <f>AVERAGE(N60:N63)</f>
        <v>7.22348484848485</v>
      </c>
    </row>
    <row r="61" ht="21.95" customHeight="1">
      <c r="A61" s="152">
        <v>1999</v>
      </c>
      <c r="B61" s="127">
        <v>44</v>
      </c>
      <c r="C61" s="88">
        <v>487.3</v>
      </c>
      <c r="D61" s="92">
        <v>11.075</v>
      </c>
      <c r="E61" s="43"/>
      <c r="F61" s="153">
        <v>1999</v>
      </c>
      <c r="G61" s="127">
        <v>22</v>
      </c>
      <c r="H61" s="88">
        <v>217.4</v>
      </c>
      <c r="I61" s="92">
        <v>9.881818181818179</v>
      </c>
      <c r="J61" s="43"/>
      <c r="K61" s="153">
        <v>1999</v>
      </c>
      <c r="L61" s="127">
        <v>1</v>
      </c>
      <c r="M61" s="88">
        <v>7.3</v>
      </c>
      <c r="N61" s="94">
        <v>7.3</v>
      </c>
      <c r="O61" t="s" s="136">
        <v>123</v>
      </c>
      <c r="P61" s="155">
        <f>AVERAGE(B61:B63)</f>
        <v>46.6666666666667</v>
      </c>
      <c r="Q61" s="90">
        <f>AVERAGE(D61:D63)</f>
        <v>10.8369119988421</v>
      </c>
      <c r="R61" t="s" s="139">
        <v>123</v>
      </c>
      <c r="S61" s="155">
        <f>AVERAGE(G61:G63)</f>
        <v>21.6666666666667</v>
      </c>
      <c r="T61" s="90">
        <f>AVERAGE(I61:I63)</f>
        <v>9.21009436469963</v>
      </c>
      <c r="U61" t="s" s="139">
        <v>123</v>
      </c>
      <c r="V61" s="155">
        <f>AVERAGE(L61:L63)</f>
        <v>5</v>
      </c>
      <c r="W61" s="90">
        <f>AVERAGE(N61:N63)</f>
        <v>7.26464646464647</v>
      </c>
    </row>
    <row r="62" ht="21.95" customHeight="1">
      <c r="A62" s="152">
        <v>2000</v>
      </c>
      <c r="B62" s="127">
        <v>49</v>
      </c>
      <c r="C62" s="88">
        <v>515</v>
      </c>
      <c r="D62" s="92">
        <v>10.5102040816327</v>
      </c>
      <c r="E62" s="43"/>
      <c r="F62" s="153">
        <v>2000</v>
      </c>
      <c r="G62" s="127">
        <v>24</v>
      </c>
      <c r="H62" s="88">
        <v>206.3</v>
      </c>
      <c r="I62" s="92">
        <v>8.59583333333333</v>
      </c>
      <c r="J62" s="43"/>
      <c r="K62" s="153">
        <v>2000</v>
      </c>
      <c r="L62" s="127">
        <v>11</v>
      </c>
      <c r="M62" s="88">
        <v>79.5</v>
      </c>
      <c r="N62" s="94">
        <v>7.22727272727273</v>
      </c>
      <c r="O62" t="s" s="136">
        <v>124</v>
      </c>
      <c r="P62" s="155">
        <f>AVERAGE(B62:B63)</f>
        <v>48</v>
      </c>
      <c r="Q62" s="90">
        <f>AVERAGE(D62:D63)</f>
        <v>10.7178679982632</v>
      </c>
      <c r="R62" t="s" s="139">
        <v>124</v>
      </c>
      <c r="S62" s="155">
        <f>AVERAGE(G62:G63)</f>
        <v>21.5</v>
      </c>
      <c r="T62" s="90">
        <f>AVERAGE(I62:I63)</f>
        <v>8.87423245614035</v>
      </c>
      <c r="U62" t="s" s="139">
        <v>124</v>
      </c>
      <c r="V62" s="155">
        <f>AVERAGE(L62:L63)</f>
        <v>7</v>
      </c>
      <c r="W62" s="90">
        <f>AVERAGE(N62:N63)</f>
        <v>7.2469696969697</v>
      </c>
    </row>
    <row r="63" ht="21.95" customHeight="1">
      <c r="A63" s="152">
        <v>2001</v>
      </c>
      <c r="B63" s="127">
        <v>47</v>
      </c>
      <c r="C63" s="88">
        <v>513.5</v>
      </c>
      <c r="D63" s="92">
        <v>10.9255319148936</v>
      </c>
      <c r="E63" s="43"/>
      <c r="F63" s="153">
        <v>2001</v>
      </c>
      <c r="G63" s="127">
        <v>19</v>
      </c>
      <c r="H63" s="88">
        <v>173.9</v>
      </c>
      <c r="I63" s="92">
        <v>9.15263157894737</v>
      </c>
      <c r="J63" s="43"/>
      <c r="K63" s="153">
        <v>2001</v>
      </c>
      <c r="L63" s="127">
        <v>3</v>
      </c>
      <c r="M63" s="88">
        <v>21.8</v>
      </c>
      <c r="N63" s="94">
        <v>7.26666666666667</v>
      </c>
      <c r="O63" t="s" s="136">
        <v>125</v>
      </c>
      <c r="P63" s="155">
        <f>AVERAGE(B63)</f>
        <v>47</v>
      </c>
      <c r="Q63" s="90">
        <f>AVERAGE(D63)</f>
        <v>10.9255319148936</v>
      </c>
      <c r="R63" t="s" s="139">
        <v>125</v>
      </c>
      <c r="S63" s="155">
        <f>AVERAGE(G63)</f>
        <v>19</v>
      </c>
      <c r="T63" s="90">
        <f>AVERAGE(I63)</f>
        <v>9.15263157894737</v>
      </c>
      <c r="U63" t="s" s="139">
        <v>125</v>
      </c>
      <c r="V63" s="155">
        <f>AVERAGE(L63)</f>
        <v>3</v>
      </c>
      <c r="W63" s="90">
        <f>AVERAGE(N63)</f>
        <v>7.26666666666667</v>
      </c>
    </row>
    <row r="64" ht="21.95" customHeight="1">
      <c r="A64" s="152">
        <v>2002</v>
      </c>
      <c r="B64" s="206">
        <v>41</v>
      </c>
      <c r="C64" s="207">
        <v>456.5</v>
      </c>
      <c r="D64" s="208">
        <v>11.1341463414634</v>
      </c>
      <c r="E64" s="43"/>
      <c r="F64" s="153">
        <v>2002</v>
      </c>
      <c r="G64" s="206">
        <v>16</v>
      </c>
      <c r="H64" s="207">
        <v>147</v>
      </c>
      <c r="I64" s="208">
        <v>9.1875</v>
      </c>
      <c r="J64" s="43"/>
      <c r="K64" s="153">
        <v>2002</v>
      </c>
      <c r="L64" s="206">
        <v>3</v>
      </c>
      <c r="M64" s="207">
        <v>21.2</v>
      </c>
      <c r="N64" s="209">
        <v>7.06666666666667</v>
      </c>
      <c r="O64" t="s" s="136">
        <v>126</v>
      </c>
      <c r="P64" s="161">
        <f>AVERAGE(B64)</f>
        <v>41</v>
      </c>
      <c r="Q64" s="162">
        <f>AVERAGE(D64)</f>
        <v>11.1341463414634</v>
      </c>
      <c r="R64" t="s" s="139">
        <v>126</v>
      </c>
      <c r="S64" s="161">
        <f>AVERAGE(G64)</f>
        <v>16</v>
      </c>
      <c r="T64" s="162">
        <f>AVERAGE(I64)</f>
        <v>9.1875</v>
      </c>
      <c r="U64" t="s" s="139">
        <v>126</v>
      </c>
      <c r="V64" s="161">
        <f>AVERAGE(L64)</f>
        <v>3</v>
      </c>
      <c r="W64" s="162">
        <f>AVERAGE(N64)</f>
        <v>7.06666666666667</v>
      </c>
    </row>
    <row r="65" ht="21.95" customHeight="1">
      <c r="A65" s="152">
        <v>2003</v>
      </c>
      <c r="B65" s="127">
        <v>23</v>
      </c>
      <c r="C65" s="88">
        <v>257.8</v>
      </c>
      <c r="D65" s="92">
        <v>11.2086956521739</v>
      </c>
      <c r="E65" s="43"/>
      <c r="F65" s="153">
        <v>2003</v>
      </c>
      <c r="G65" s="127">
        <v>7</v>
      </c>
      <c r="H65" s="88">
        <v>61.5</v>
      </c>
      <c r="I65" s="92">
        <v>8.78571428571429</v>
      </c>
      <c r="J65" s="43"/>
      <c r="K65" s="153">
        <v>2003</v>
      </c>
      <c r="L65" s="127">
        <v>2</v>
      </c>
      <c r="M65" s="88">
        <v>11.9</v>
      </c>
      <c r="N65" s="94">
        <v>5.95</v>
      </c>
      <c r="O65" t="s" s="136">
        <v>125</v>
      </c>
      <c r="P65" s="155">
        <f>AVERAGE(B65)</f>
        <v>23</v>
      </c>
      <c r="Q65" s="90">
        <f>AVERAGE(D65)</f>
        <v>11.2086956521739</v>
      </c>
      <c r="R65" t="s" s="139">
        <v>125</v>
      </c>
      <c r="S65" s="155">
        <f>AVERAGE(G65)</f>
        <v>7</v>
      </c>
      <c r="T65" s="90">
        <f>AVERAGE(I65)</f>
        <v>8.78571428571429</v>
      </c>
      <c r="U65" t="s" s="139">
        <v>125</v>
      </c>
      <c r="V65" s="155">
        <f>AVERAGE(L65)</f>
        <v>2</v>
      </c>
      <c r="W65" s="90">
        <f>AVERAGE(N65)</f>
        <v>5.95</v>
      </c>
    </row>
    <row r="66" ht="21.95" customHeight="1">
      <c r="A66" s="152">
        <v>2004</v>
      </c>
      <c r="B66" s="127">
        <v>44</v>
      </c>
      <c r="C66" s="88">
        <v>453</v>
      </c>
      <c r="D66" s="92">
        <v>10.2954545454545</v>
      </c>
      <c r="E66" s="43"/>
      <c r="F66" s="153">
        <v>2004</v>
      </c>
      <c r="G66" s="127">
        <v>27</v>
      </c>
      <c r="H66" s="88">
        <v>244</v>
      </c>
      <c r="I66" s="92">
        <v>9.03703703703704</v>
      </c>
      <c r="J66" s="43"/>
      <c r="K66" s="153">
        <v>2004</v>
      </c>
      <c r="L66" s="127">
        <v>6</v>
      </c>
      <c r="M66" s="88">
        <v>39.6</v>
      </c>
      <c r="N66" s="94">
        <v>6.6</v>
      </c>
      <c r="O66" t="s" s="136">
        <v>124</v>
      </c>
      <c r="P66" s="155">
        <f>AVERAGE(B65:B66)</f>
        <v>33.5</v>
      </c>
      <c r="Q66" s="90">
        <f>AVERAGE(D65:D66)</f>
        <v>10.7520750988142</v>
      </c>
      <c r="R66" t="s" s="139">
        <v>124</v>
      </c>
      <c r="S66" s="155">
        <f>AVERAGE(G65:G66)</f>
        <v>17</v>
      </c>
      <c r="T66" s="90">
        <f>AVERAGE(I65:I66)</f>
        <v>8.91137566137567</v>
      </c>
      <c r="U66" t="s" s="139">
        <v>124</v>
      </c>
      <c r="V66" s="155">
        <f>AVERAGE(L65:L66)</f>
        <v>4</v>
      </c>
      <c r="W66" s="90">
        <f>AVERAGE(N65:N66)</f>
        <v>6.275</v>
      </c>
    </row>
    <row r="67" ht="21.95" customHeight="1">
      <c r="A67" s="152">
        <v>2005</v>
      </c>
      <c r="B67" s="127">
        <v>20</v>
      </c>
      <c r="C67" s="88">
        <v>228</v>
      </c>
      <c r="D67" s="92">
        <v>11.4</v>
      </c>
      <c r="E67" s="43"/>
      <c r="F67" s="153">
        <v>2005</v>
      </c>
      <c r="G67" s="127">
        <v>7</v>
      </c>
      <c r="H67" s="88">
        <v>68.3</v>
      </c>
      <c r="I67" s="92">
        <v>9.75714285714286</v>
      </c>
      <c r="J67" s="43"/>
      <c r="K67" s="153">
        <v>2005</v>
      </c>
      <c r="L67" s="127">
        <v>1</v>
      </c>
      <c r="M67" s="88">
        <v>7.8</v>
      </c>
      <c r="N67" s="94">
        <v>7.8</v>
      </c>
      <c r="O67" t="s" s="136">
        <v>123</v>
      </c>
      <c r="P67" s="155">
        <f>AVERAGE(B65:B67)</f>
        <v>29</v>
      </c>
      <c r="Q67" s="90">
        <f>AVERAGE(D65:D67)</f>
        <v>10.9680500658761</v>
      </c>
      <c r="R67" t="s" s="139">
        <v>123</v>
      </c>
      <c r="S67" s="155">
        <f>AVERAGE(G65:G67)</f>
        <v>13.6666666666667</v>
      </c>
      <c r="T67" s="90">
        <f>AVERAGE(I65:I67)</f>
        <v>9.19329805996473</v>
      </c>
      <c r="U67" t="s" s="139">
        <v>123</v>
      </c>
      <c r="V67" s="155">
        <f>AVERAGE(L65:L67)</f>
        <v>3</v>
      </c>
      <c r="W67" s="90">
        <f>AVERAGE(N65:N67)</f>
        <v>6.78333333333333</v>
      </c>
    </row>
    <row r="68" ht="21.95" customHeight="1">
      <c r="A68" s="152">
        <v>2006</v>
      </c>
      <c r="B68" s="127">
        <v>35</v>
      </c>
      <c r="C68" s="88">
        <v>389.6</v>
      </c>
      <c r="D68" s="92">
        <v>11.1314285714286</v>
      </c>
      <c r="E68" s="43"/>
      <c r="F68" s="153">
        <v>2006</v>
      </c>
      <c r="G68" s="127">
        <v>16</v>
      </c>
      <c r="H68" s="88">
        <v>156.6</v>
      </c>
      <c r="I68" s="92">
        <v>9.7875</v>
      </c>
      <c r="J68" s="43"/>
      <c r="K68" s="153">
        <v>2006</v>
      </c>
      <c r="L68" s="127">
        <v>0</v>
      </c>
      <c r="M68" s="88">
        <v>0</v>
      </c>
      <c r="N68" s="94"/>
      <c r="O68" t="s" s="136">
        <v>122</v>
      </c>
      <c r="P68" s="155">
        <f>AVERAGE(B65:B68)</f>
        <v>30.5</v>
      </c>
      <c r="Q68" s="90">
        <f>AVERAGE(D65:D68)</f>
        <v>11.0088946922643</v>
      </c>
      <c r="R68" t="s" s="139">
        <v>122</v>
      </c>
      <c r="S68" s="155">
        <f>AVERAGE(G65:G68)</f>
        <v>14.25</v>
      </c>
      <c r="T68" s="90">
        <f>AVERAGE(I65:I68)</f>
        <v>9.34184854497355</v>
      </c>
      <c r="U68" t="s" s="139">
        <v>122</v>
      </c>
      <c r="V68" s="155">
        <f>AVERAGE(L65:L68)</f>
        <v>2.25</v>
      </c>
      <c r="W68" s="90">
        <f>AVERAGE(N65:N68)</f>
        <v>6.78333333333333</v>
      </c>
    </row>
    <row r="69" ht="21.95" customHeight="1">
      <c r="A69" s="152">
        <v>2007</v>
      </c>
      <c r="B69" s="127">
        <v>39</v>
      </c>
      <c r="C69" s="88">
        <v>378.2</v>
      </c>
      <c r="D69" s="92">
        <v>9.6974358974359</v>
      </c>
      <c r="E69" s="43"/>
      <c r="F69" s="153">
        <v>2007</v>
      </c>
      <c r="G69" s="127">
        <v>28</v>
      </c>
      <c r="H69" s="88">
        <v>248</v>
      </c>
      <c r="I69" s="92">
        <v>8.857142857142859</v>
      </c>
      <c r="J69" s="43"/>
      <c r="K69" s="153">
        <v>2007</v>
      </c>
      <c r="L69" s="127">
        <v>8</v>
      </c>
      <c r="M69" s="88">
        <v>57.7</v>
      </c>
      <c r="N69" s="94">
        <v>7.2125</v>
      </c>
      <c r="O69" t="s" s="136">
        <v>121</v>
      </c>
      <c r="P69" s="155">
        <f>AVERAGE(B65:B69)</f>
        <v>32.2</v>
      </c>
      <c r="Q69" s="90">
        <f>AVERAGE(D65:D69)</f>
        <v>10.7466029332986</v>
      </c>
      <c r="R69" t="s" s="139">
        <v>121</v>
      </c>
      <c r="S69" s="155">
        <f>AVERAGE(G65:G69)</f>
        <v>17</v>
      </c>
      <c r="T69" s="90">
        <f>AVERAGE(I65:I69)</f>
        <v>9.24490740740741</v>
      </c>
      <c r="U69" t="s" s="139">
        <v>121</v>
      </c>
      <c r="V69" s="155">
        <f>AVERAGE(L65:L69)</f>
        <v>3.4</v>
      </c>
      <c r="W69" s="90">
        <f>AVERAGE(N65:N69)</f>
        <v>6.890625</v>
      </c>
    </row>
    <row r="70" ht="21.95" customHeight="1">
      <c r="A70" s="152">
        <v>2008</v>
      </c>
      <c r="B70" s="127">
        <v>37</v>
      </c>
      <c r="C70" s="88">
        <v>386.2</v>
      </c>
      <c r="D70" s="92">
        <v>10.4378378378378</v>
      </c>
      <c r="E70" s="43"/>
      <c r="F70" s="153">
        <v>2008</v>
      </c>
      <c r="G70" s="127">
        <v>24</v>
      </c>
      <c r="H70" s="88">
        <v>229.5</v>
      </c>
      <c r="I70" s="92">
        <v>9.5625</v>
      </c>
      <c r="J70" s="43"/>
      <c r="K70" s="153">
        <v>2008</v>
      </c>
      <c r="L70" s="127">
        <v>4</v>
      </c>
      <c r="M70" s="88">
        <v>28.3</v>
      </c>
      <c r="N70" s="94">
        <v>7.075</v>
      </c>
      <c r="O70" t="s" s="136">
        <v>98</v>
      </c>
      <c r="P70" s="155">
        <f>AVERAGE(B65:B70)</f>
        <v>33</v>
      </c>
      <c r="Q70" s="90">
        <f>AVERAGE(D65:D70)</f>
        <v>10.6951420840551</v>
      </c>
      <c r="R70" t="s" s="139">
        <v>98</v>
      </c>
      <c r="S70" s="155">
        <f>AVERAGE(G65:G70)</f>
        <v>18.1666666666667</v>
      </c>
      <c r="T70" s="90">
        <f>AVERAGE(I65:I70)</f>
        <v>9.29783950617284</v>
      </c>
      <c r="U70" t="s" s="139">
        <v>98</v>
      </c>
      <c r="V70" s="155">
        <f>AVERAGE(L65:L70)</f>
        <v>3.5</v>
      </c>
      <c r="W70" s="90">
        <f>AVERAGE(N65:N70)</f>
        <v>6.9275</v>
      </c>
    </row>
    <row r="71" ht="21.95" customHeight="1">
      <c r="A71" s="152">
        <v>2009</v>
      </c>
      <c r="B71" s="127">
        <v>39</v>
      </c>
      <c r="C71" s="88">
        <v>435.9</v>
      </c>
      <c r="D71" s="92">
        <v>11.1769230769231</v>
      </c>
      <c r="E71" s="43"/>
      <c r="F71" s="153">
        <v>2009</v>
      </c>
      <c r="G71" s="127">
        <v>15</v>
      </c>
      <c r="H71" s="88">
        <v>141.7</v>
      </c>
      <c r="I71" s="92">
        <v>9.446666666666671</v>
      </c>
      <c r="J71" s="43"/>
      <c r="K71" s="153">
        <v>2009</v>
      </c>
      <c r="L71" s="127">
        <v>2</v>
      </c>
      <c r="M71" s="88">
        <v>13.6</v>
      </c>
      <c r="N71" s="94">
        <v>6.8</v>
      </c>
      <c r="O71" t="s" s="136">
        <v>120</v>
      </c>
      <c r="P71" s="155">
        <f>AVERAGE(B65:B71)</f>
        <v>33.8571428571429</v>
      </c>
      <c r="Q71" s="90">
        <f>AVERAGE(D65:D71)</f>
        <v>10.7639679401791</v>
      </c>
      <c r="R71" t="s" s="139">
        <v>120</v>
      </c>
      <c r="S71" s="155">
        <f>AVERAGE(G65:G71)</f>
        <v>17.7142857142857</v>
      </c>
      <c r="T71" s="90">
        <f>AVERAGE(I65:I71)</f>
        <v>9.319100529100529</v>
      </c>
      <c r="U71" t="s" s="139">
        <v>120</v>
      </c>
      <c r="V71" s="155">
        <f>AVERAGE(L65:L71)</f>
        <v>3.28571428571429</v>
      </c>
      <c r="W71" s="90">
        <f>AVERAGE(N65:N71)</f>
        <v>6.90625</v>
      </c>
    </row>
    <row r="72" ht="21.95" customHeight="1">
      <c r="A72" s="152">
        <v>2010</v>
      </c>
      <c r="B72" s="127">
        <v>13</v>
      </c>
      <c r="C72" s="88">
        <v>145.5</v>
      </c>
      <c r="D72" s="92">
        <v>11.1923076923077</v>
      </c>
      <c r="E72" s="43"/>
      <c r="F72" s="153">
        <v>2010</v>
      </c>
      <c r="G72" s="127">
        <v>6</v>
      </c>
      <c r="H72" s="88">
        <v>58</v>
      </c>
      <c r="I72" s="92">
        <v>9.66666666666667</v>
      </c>
      <c r="J72" s="43"/>
      <c r="K72" s="153">
        <v>2010</v>
      </c>
      <c r="L72" s="127">
        <v>1</v>
      </c>
      <c r="M72" s="88">
        <v>6.8</v>
      </c>
      <c r="N72" s="94">
        <v>6.8</v>
      </c>
      <c r="O72" t="s" s="136">
        <v>119</v>
      </c>
      <c r="P72" s="155">
        <f>AVERAGE(B65:B72)</f>
        <v>31.25</v>
      </c>
      <c r="Q72" s="90">
        <f>AVERAGE(D65:D72)</f>
        <v>10.8175104091952</v>
      </c>
      <c r="R72" t="s" s="139">
        <v>119</v>
      </c>
      <c r="S72" s="155">
        <f>AVERAGE(G65:G72)</f>
        <v>16.25</v>
      </c>
      <c r="T72" s="90">
        <f>AVERAGE(I65:I72)</f>
        <v>9.3625462962963</v>
      </c>
      <c r="U72" t="s" s="139">
        <v>119</v>
      </c>
      <c r="V72" s="155">
        <f>AVERAGE(L65:L72)</f>
        <v>3</v>
      </c>
      <c r="W72" s="90">
        <f>AVERAGE(N65:N72)</f>
        <v>6.89107142857143</v>
      </c>
    </row>
    <row r="73" ht="21.95" customHeight="1">
      <c r="A73" s="152">
        <v>2011</v>
      </c>
      <c r="B73" s="127">
        <v>76</v>
      </c>
      <c r="C73" s="88">
        <v>823.9</v>
      </c>
      <c r="D73" s="92">
        <v>10.8407894736842</v>
      </c>
      <c r="E73" s="43"/>
      <c r="F73" s="153">
        <v>2011</v>
      </c>
      <c r="G73" s="127">
        <v>38</v>
      </c>
      <c r="H73" s="88">
        <v>364.4</v>
      </c>
      <c r="I73" s="92">
        <v>9.58947368421053</v>
      </c>
      <c r="J73" s="43"/>
      <c r="K73" s="153">
        <v>2011</v>
      </c>
      <c r="L73" s="127">
        <v>2</v>
      </c>
      <c r="M73" s="88">
        <v>14</v>
      </c>
      <c r="N73" s="94">
        <v>7</v>
      </c>
      <c r="O73" t="s" s="136">
        <v>118</v>
      </c>
      <c r="P73" s="155">
        <f>AVERAGE(B65:B73)</f>
        <v>36.2222222222222</v>
      </c>
      <c r="Q73" s="90">
        <f>AVERAGE(D65:D73)</f>
        <v>10.8200969719162</v>
      </c>
      <c r="R73" t="s" s="139">
        <v>118</v>
      </c>
      <c r="S73" s="155">
        <f>AVERAGE(G65:G73)</f>
        <v>18.6666666666667</v>
      </c>
      <c r="T73" s="90">
        <f>AVERAGE(I65:I73)</f>
        <v>9.38776045050899</v>
      </c>
      <c r="U73" t="s" s="139">
        <v>118</v>
      </c>
      <c r="V73" s="155">
        <f>AVERAGE(L65:L73)</f>
        <v>2.88888888888889</v>
      </c>
      <c r="W73" s="90">
        <f>AVERAGE(N65:N73)</f>
        <v>6.9046875</v>
      </c>
    </row>
    <row r="74" ht="21.95" customHeight="1">
      <c r="A74" s="152">
        <v>2012</v>
      </c>
      <c r="B74" s="127">
        <v>39</v>
      </c>
      <c r="C74" s="88">
        <v>407.6</v>
      </c>
      <c r="D74" s="92">
        <v>10.4512820512821</v>
      </c>
      <c r="E74" s="43"/>
      <c r="F74" s="153">
        <v>2012</v>
      </c>
      <c r="G74" s="127">
        <v>26</v>
      </c>
      <c r="H74" s="88">
        <v>250.6</v>
      </c>
      <c r="I74" s="92">
        <v>9.63846153846154</v>
      </c>
      <c r="J74" s="43"/>
      <c r="K74" s="153">
        <v>2012</v>
      </c>
      <c r="L74" s="127">
        <v>2</v>
      </c>
      <c r="M74" s="88">
        <v>13.6</v>
      </c>
      <c r="N74" s="94">
        <v>6.8</v>
      </c>
      <c r="O74" t="s" s="136">
        <v>117</v>
      </c>
      <c r="P74" s="155">
        <f>AVERAGE(B65:B74)</f>
        <v>36.5</v>
      </c>
      <c r="Q74" s="90">
        <f>AVERAGE(D65:D74)</f>
        <v>10.7832154798528</v>
      </c>
      <c r="R74" t="s" s="139">
        <v>117</v>
      </c>
      <c r="S74" s="155">
        <f>AVERAGE(G65:G74)</f>
        <v>19.4</v>
      </c>
      <c r="T74" s="90">
        <f>AVERAGE(I65:I74)</f>
        <v>9.41283055930425</v>
      </c>
      <c r="U74" t="s" s="139">
        <v>117</v>
      </c>
      <c r="V74" s="155">
        <f>AVERAGE(L65:L74)</f>
        <v>2.8</v>
      </c>
      <c r="W74" s="90">
        <f>AVERAGE(N65:N74)</f>
        <v>6.89305555555556</v>
      </c>
    </row>
    <row r="75" ht="21.95" customHeight="1">
      <c r="A75" s="152">
        <v>2013</v>
      </c>
      <c r="B75" s="127">
        <v>25</v>
      </c>
      <c r="C75" s="88">
        <v>282.3</v>
      </c>
      <c r="D75" s="92">
        <v>11.292</v>
      </c>
      <c r="E75" s="43"/>
      <c r="F75" s="153">
        <v>2013</v>
      </c>
      <c r="G75" s="127">
        <v>12</v>
      </c>
      <c r="H75" s="88">
        <v>127.6</v>
      </c>
      <c r="I75" s="92">
        <v>10.6333333333333</v>
      </c>
      <c r="J75" s="43"/>
      <c r="K75" s="153">
        <v>2013</v>
      </c>
      <c r="L75" s="127">
        <v>0</v>
      </c>
      <c r="M75" s="88">
        <v>0</v>
      </c>
      <c r="N75" s="94"/>
      <c r="O75" t="s" s="136">
        <v>116</v>
      </c>
      <c r="P75" s="155">
        <f>AVERAGE(B65:B75)</f>
        <v>35.4545454545455</v>
      </c>
      <c r="Q75" s="90">
        <f>AVERAGE(D65:D75)</f>
        <v>10.829468618048</v>
      </c>
      <c r="R75" t="s" s="139">
        <v>116</v>
      </c>
      <c r="S75" s="155">
        <f>AVERAGE(G65:G75)</f>
        <v>18.7272727272727</v>
      </c>
      <c r="T75" s="90">
        <f>AVERAGE(I65:I75)</f>
        <v>9.52378535694325</v>
      </c>
      <c r="U75" t="s" s="139">
        <v>116</v>
      </c>
      <c r="V75" s="155">
        <f>AVERAGE(L65:L75)</f>
        <v>2.54545454545455</v>
      </c>
      <c r="W75" s="90">
        <f>AVERAGE(N65:N75)</f>
        <v>6.89305555555556</v>
      </c>
    </row>
    <row r="76" ht="21.95" customHeight="1">
      <c r="A76" s="152">
        <v>2014</v>
      </c>
      <c r="B76" s="127">
        <v>29</v>
      </c>
      <c r="C76" s="88">
        <v>318.3</v>
      </c>
      <c r="D76" s="92">
        <v>10.9758620689655</v>
      </c>
      <c r="E76" s="43"/>
      <c r="F76" s="153">
        <v>2014</v>
      </c>
      <c r="G76" s="127">
        <v>14</v>
      </c>
      <c r="H76" s="88">
        <v>135.8</v>
      </c>
      <c r="I76" s="92">
        <v>9.699999999999999</v>
      </c>
      <c r="J76" s="43"/>
      <c r="K76" s="153">
        <v>2014</v>
      </c>
      <c r="L76" s="127">
        <v>1</v>
      </c>
      <c r="M76" s="88">
        <v>7.3</v>
      </c>
      <c r="N76" s="94">
        <v>7.3</v>
      </c>
      <c r="O76" t="s" s="136">
        <v>115</v>
      </c>
      <c r="P76" s="155">
        <f>AVERAGE(B65:B76)</f>
        <v>34.9166666666667</v>
      </c>
      <c r="Q76" s="90">
        <f>AVERAGE(D65:D76)</f>
        <v>10.8416680722911</v>
      </c>
      <c r="R76" t="s" s="139">
        <v>115</v>
      </c>
      <c r="S76" s="155">
        <f>AVERAGE(G65:G76)</f>
        <v>18.3333333333333</v>
      </c>
      <c r="T76" s="90">
        <f>AVERAGE(I65:I76)</f>
        <v>9.53846991053131</v>
      </c>
      <c r="U76" t="s" s="139">
        <v>115</v>
      </c>
      <c r="V76" s="155">
        <f>AVERAGE(L65:L76)</f>
        <v>2.41666666666667</v>
      </c>
      <c r="W76" s="90">
        <f>AVERAGE(N65:N76)</f>
        <v>6.93375</v>
      </c>
    </row>
    <row r="77" ht="21.95" customHeight="1">
      <c r="A77" s="152">
        <v>2015</v>
      </c>
      <c r="B77" s="127">
        <v>24</v>
      </c>
      <c r="C77" s="88">
        <v>256.3</v>
      </c>
      <c r="D77" s="92">
        <v>10.6791666666667</v>
      </c>
      <c r="E77" s="43"/>
      <c r="F77" s="153">
        <v>2015</v>
      </c>
      <c r="G77" s="127">
        <v>11</v>
      </c>
      <c r="H77" s="88">
        <v>96</v>
      </c>
      <c r="I77" s="92">
        <v>8.72727272727273</v>
      </c>
      <c r="J77" s="43"/>
      <c r="K77" s="153">
        <v>2015</v>
      </c>
      <c r="L77" s="127">
        <v>3</v>
      </c>
      <c r="M77" s="88">
        <v>21.7</v>
      </c>
      <c r="N77" s="94">
        <v>7.23333333333333</v>
      </c>
      <c r="O77" t="s" s="136">
        <v>114</v>
      </c>
      <c r="P77" s="155">
        <f>AVERAGE(B65:B77)</f>
        <v>34.0769230769231</v>
      </c>
      <c r="Q77" s="90">
        <f>AVERAGE(D65:D77)</f>
        <v>10.8291679641662</v>
      </c>
      <c r="R77" t="s" s="139">
        <v>114</v>
      </c>
      <c r="S77" s="155">
        <f>AVERAGE(G65:G77)</f>
        <v>17.7692307692308</v>
      </c>
      <c r="T77" s="90">
        <f>AVERAGE(I65:I77)</f>
        <v>9.47607012720373</v>
      </c>
      <c r="U77" t="s" s="139">
        <v>114</v>
      </c>
      <c r="V77" s="155">
        <f>AVERAGE(L65:L77)</f>
        <v>2.46153846153846</v>
      </c>
      <c r="W77" s="90">
        <f>AVERAGE(N65:N77)</f>
        <v>6.96098484848485</v>
      </c>
    </row>
    <row r="78" ht="21.95" customHeight="1">
      <c r="A78" s="152">
        <v>2016</v>
      </c>
      <c r="B78" s="127">
        <v>12</v>
      </c>
      <c r="C78" s="88">
        <v>142.2</v>
      </c>
      <c r="D78" s="92">
        <v>11.85</v>
      </c>
      <c r="E78" s="43"/>
      <c r="F78" s="153">
        <v>2016</v>
      </c>
      <c r="G78" s="127">
        <v>3</v>
      </c>
      <c r="H78" s="88">
        <v>32.4</v>
      </c>
      <c r="I78" s="92">
        <v>10.8</v>
      </c>
      <c r="J78" s="43"/>
      <c r="K78" s="153">
        <v>2016</v>
      </c>
      <c r="L78" s="127">
        <v>0</v>
      </c>
      <c r="M78" s="88">
        <v>0</v>
      </c>
      <c r="N78" s="94"/>
      <c r="O78" t="s" s="136">
        <v>113</v>
      </c>
      <c r="P78" s="155">
        <f>AVERAGE(B65:B78)</f>
        <v>32.5</v>
      </c>
      <c r="Q78" s="90">
        <f>AVERAGE(D65:D78)</f>
        <v>10.9020845381543</v>
      </c>
      <c r="R78" t="s" s="139">
        <v>113</v>
      </c>
      <c r="S78" s="155">
        <f>AVERAGE(G65:G78)</f>
        <v>16.7142857142857</v>
      </c>
      <c r="T78" s="90">
        <f>AVERAGE(I65:I78)</f>
        <v>9.57063654668918</v>
      </c>
      <c r="U78" t="s" s="139">
        <v>113</v>
      </c>
      <c r="V78" s="155">
        <f>AVERAGE(L65:L78)</f>
        <v>2.28571428571429</v>
      </c>
      <c r="W78" s="90">
        <f>AVERAGE(N65:N78)</f>
        <v>6.96098484848485</v>
      </c>
    </row>
    <row r="79" ht="21.95" customHeight="1">
      <c r="A79" s="152">
        <v>2017</v>
      </c>
      <c r="B79" s="127">
        <v>16</v>
      </c>
      <c r="C79" s="88">
        <v>184</v>
      </c>
      <c r="D79" s="92">
        <v>11.5</v>
      </c>
      <c r="E79" s="43"/>
      <c r="F79" s="153">
        <v>2017</v>
      </c>
      <c r="G79" s="127">
        <v>6</v>
      </c>
      <c r="H79" s="88">
        <v>58.7</v>
      </c>
      <c r="I79" s="92">
        <v>9.78333333333333</v>
      </c>
      <c r="J79" s="43"/>
      <c r="K79" s="153">
        <v>2017</v>
      </c>
      <c r="L79" s="127">
        <v>0</v>
      </c>
      <c r="M79" s="88">
        <v>0</v>
      </c>
      <c r="N79" s="94"/>
      <c r="O79" t="s" s="136">
        <v>112</v>
      </c>
      <c r="P79" s="155">
        <f>AVERAGE(B65:B79)</f>
        <v>31.4</v>
      </c>
      <c r="Q79" s="90">
        <f>AVERAGE(D65:D79)</f>
        <v>10.941945568944</v>
      </c>
      <c r="R79" t="s" s="139">
        <v>112</v>
      </c>
      <c r="S79" s="155">
        <f>AVERAGE(G65:G79)</f>
        <v>16</v>
      </c>
      <c r="T79" s="90">
        <f>AVERAGE(I65:I79)</f>
        <v>9.584816332465451</v>
      </c>
      <c r="U79" t="s" s="139">
        <v>112</v>
      </c>
      <c r="V79" s="155">
        <f>AVERAGE(L65:L79)</f>
        <v>2.13333333333333</v>
      </c>
      <c r="W79" s="90">
        <f>AVERAGE(N65:N79)</f>
        <v>6.96098484848485</v>
      </c>
    </row>
    <row r="80" ht="21.95" customHeight="1">
      <c r="A80" s="152">
        <v>2018</v>
      </c>
      <c r="B80" s="127">
        <v>30</v>
      </c>
      <c r="C80" s="88">
        <v>317</v>
      </c>
      <c r="D80" s="92">
        <v>10.5666666666667</v>
      </c>
      <c r="E80" s="43"/>
      <c r="F80" s="153">
        <v>2018</v>
      </c>
      <c r="G80" s="127">
        <v>17</v>
      </c>
      <c r="H80" s="88">
        <v>158</v>
      </c>
      <c r="I80" s="92">
        <v>9.294117647058821</v>
      </c>
      <c r="J80" s="43"/>
      <c r="K80" s="153">
        <v>2018</v>
      </c>
      <c r="L80" s="127">
        <v>3</v>
      </c>
      <c r="M80" s="88">
        <v>20.4</v>
      </c>
      <c r="N80" s="94">
        <v>6.8</v>
      </c>
      <c r="O80" t="s" s="136">
        <v>111</v>
      </c>
      <c r="P80" s="155">
        <f>AVERAGE(B65:B80)</f>
        <v>31.3125</v>
      </c>
      <c r="Q80" s="90">
        <f>AVERAGE(D65:D80)</f>
        <v>10.9184906375517</v>
      </c>
      <c r="R80" t="s" s="139">
        <v>111</v>
      </c>
      <c r="S80" s="155">
        <f>AVERAGE(G65:G80)</f>
        <v>16.0625</v>
      </c>
      <c r="T80" s="90">
        <f>AVERAGE(I65:I80)</f>
        <v>9.56664766462754</v>
      </c>
      <c r="U80" t="s" s="139">
        <v>111</v>
      </c>
      <c r="V80" s="155">
        <f>AVERAGE(L65:L80)</f>
        <v>2.1875</v>
      </c>
      <c r="W80" s="90">
        <f>AVERAGE(N65:N80)</f>
        <v>6.94756944444444</v>
      </c>
    </row>
    <row r="81" ht="21.95" customHeight="1">
      <c r="A81" s="152">
        <v>2019</v>
      </c>
      <c r="B81" s="127">
        <v>43</v>
      </c>
      <c r="C81" s="88">
        <v>461.9</v>
      </c>
      <c r="D81" s="92">
        <v>10.7418604651163</v>
      </c>
      <c r="E81" s="43"/>
      <c r="F81" s="153">
        <v>2019</v>
      </c>
      <c r="G81" s="127">
        <v>22</v>
      </c>
      <c r="H81" s="88">
        <v>203.4</v>
      </c>
      <c r="I81" s="92">
        <v>9.24545454545455</v>
      </c>
      <c r="J81" s="43"/>
      <c r="K81" s="153">
        <v>2019</v>
      </c>
      <c r="L81" s="127">
        <v>3</v>
      </c>
      <c r="M81" s="88">
        <v>22.9</v>
      </c>
      <c r="N81" s="94">
        <v>7.63333333333333</v>
      </c>
      <c r="O81" t="s" s="136">
        <v>110</v>
      </c>
      <c r="P81" s="155">
        <f>AVERAGE(B65:B81)</f>
        <v>32</v>
      </c>
      <c r="Q81" s="90">
        <f>AVERAGE(D65:D81)</f>
        <v>10.9081006274084</v>
      </c>
      <c r="R81" t="s" s="139">
        <v>110</v>
      </c>
      <c r="S81" s="155">
        <f>AVERAGE(G65:G81)</f>
        <v>16.4117647058824</v>
      </c>
      <c r="T81" s="90">
        <f>AVERAGE(I65:I81)</f>
        <v>9.547753951735009</v>
      </c>
      <c r="U81" t="s" s="139">
        <v>110</v>
      </c>
      <c r="V81" s="155">
        <f>AVERAGE(L65:L81)</f>
        <v>2.23529411764706</v>
      </c>
      <c r="W81" s="90">
        <f>AVERAGE(N65:N81)</f>
        <v>7.00032051282051</v>
      </c>
    </row>
    <row r="82" ht="21.95" customHeight="1">
      <c r="A82" s="152">
        <v>2020</v>
      </c>
      <c r="B82" s="127">
        <v>30</v>
      </c>
      <c r="C82" s="88">
        <v>320.8</v>
      </c>
      <c r="D82" s="92">
        <v>10.6933333333333</v>
      </c>
      <c r="E82" s="43"/>
      <c r="F82" s="153">
        <v>2020</v>
      </c>
      <c r="G82" s="127">
        <v>16</v>
      </c>
      <c r="H82" s="88">
        <v>151.7</v>
      </c>
      <c r="I82" s="92">
        <v>9.481249999999999</v>
      </c>
      <c r="J82" s="43"/>
      <c r="K82" s="153">
        <v>2020</v>
      </c>
      <c r="L82" s="127">
        <v>2</v>
      </c>
      <c r="M82" s="88">
        <v>13.5</v>
      </c>
      <c r="N82" s="94">
        <v>6.75</v>
      </c>
      <c r="O82" t="s" s="136">
        <v>109</v>
      </c>
      <c r="P82" s="155">
        <f>AVERAGE(B65:B82)</f>
        <v>31.8888888888889</v>
      </c>
      <c r="Q82" s="90">
        <f>AVERAGE(D65:D82)</f>
        <v>10.8961691110709</v>
      </c>
      <c r="R82" t="s" s="139">
        <v>109</v>
      </c>
      <c r="S82" s="155">
        <f>AVERAGE(G65:G82)</f>
        <v>16.3888888888889</v>
      </c>
      <c r="T82" s="90">
        <f>AVERAGE(I65:I82)</f>
        <v>9.544059287749731</v>
      </c>
      <c r="U82" t="s" s="139">
        <v>109</v>
      </c>
      <c r="V82" s="155">
        <f>AVERAGE(L65:L82)</f>
        <v>2.22222222222222</v>
      </c>
      <c r="W82" s="90">
        <f>AVERAGE(N65:N82)</f>
        <v>6.98244047619048</v>
      </c>
    </row>
    <row r="83" ht="21.95" customHeight="1">
      <c r="A83" s="152">
        <v>2021</v>
      </c>
      <c r="B83" s="127">
        <v>17</v>
      </c>
      <c r="C83" s="88">
        <v>191.3</v>
      </c>
      <c r="D83" s="92">
        <v>11.2529411764706</v>
      </c>
      <c r="E83" s="43"/>
      <c r="F83" s="153">
        <v>2021</v>
      </c>
      <c r="G83" s="127">
        <v>6</v>
      </c>
      <c r="H83" s="88">
        <v>57.7</v>
      </c>
      <c r="I83" s="92">
        <v>9.616666666666671</v>
      </c>
      <c r="J83" s="43"/>
      <c r="K83" s="153">
        <v>2021</v>
      </c>
      <c r="L83" s="127">
        <v>0</v>
      </c>
      <c r="M83" s="88">
        <v>0</v>
      </c>
      <c r="N83" s="94"/>
      <c r="O83" t="s" s="136">
        <v>108</v>
      </c>
      <c r="P83" s="155">
        <f>AVERAGE(B65:B83)</f>
        <v>31.1052631578947</v>
      </c>
      <c r="Q83" s="90">
        <f>AVERAGE(D65:D83)</f>
        <v>10.9149465881972</v>
      </c>
      <c r="R83" t="s" s="139">
        <v>108</v>
      </c>
      <c r="S83" s="155">
        <f>AVERAGE(G65:G83)</f>
        <v>15.8421052631579</v>
      </c>
      <c r="T83" s="90">
        <f>AVERAGE(I65:I83)</f>
        <v>9.54788072874536</v>
      </c>
      <c r="U83" t="s" s="139">
        <v>108</v>
      </c>
      <c r="V83" s="155">
        <f>AVERAGE(L65:L83)</f>
        <v>2.10526315789474</v>
      </c>
      <c r="W83" s="90">
        <f>AVERAGE(N65:N83)</f>
        <v>6.98244047619048</v>
      </c>
    </row>
    <row r="84" ht="21.95" customHeight="1">
      <c r="A84" s="152">
        <v>2022</v>
      </c>
      <c r="B84" s="127">
        <v>39</v>
      </c>
      <c r="C84" s="88">
        <v>437.5</v>
      </c>
      <c r="D84" s="92">
        <v>11.2179487179487</v>
      </c>
      <c r="E84" s="43"/>
      <c r="F84" s="153">
        <v>2022</v>
      </c>
      <c r="G84" s="127">
        <v>17</v>
      </c>
      <c r="H84" s="88">
        <v>163.6</v>
      </c>
      <c r="I84" s="92">
        <v>9.623529411764711</v>
      </c>
      <c r="J84" s="43"/>
      <c r="K84" s="153">
        <v>2022</v>
      </c>
      <c r="L84" s="127">
        <v>0</v>
      </c>
      <c r="M84" s="88">
        <v>0</v>
      </c>
      <c r="N84" s="94"/>
      <c r="O84" t="s" s="136">
        <v>107</v>
      </c>
      <c r="P84" s="155">
        <f>AVERAGE(B65:B84)</f>
        <v>31.5</v>
      </c>
      <c r="Q84" s="90">
        <f>AVERAGE(D65:D84)</f>
        <v>10.9300966946848</v>
      </c>
      <c r="R84" t="s" s="139">
        <v>107</v>
      </c>
      <c r="S84" s="155">
        <f>AVERAGE(G65:G84)</f>
        <v>15.9</v>
      </c>
      <c r="T84" s="90">
        <f>AVERAGE(I65:I84)</f>
        <v>9.551663162896331</v>
      </c>
      <c r="U84" t="s" s="139">
        <v>107</v>
      </c>
      <c r="V84" s="155">
        <f>AVERAGE(L65:L84)</f>
        <v>2</v>
      </c>
      <c r="W84" s="90">
        <f>AVERAGE(N65:N84)</f>
        <v>6.98244047619048</v>
      </c>
    </row>
    <row r="85" ht="21.95" customHeight="1">
      <c r="A85" s="91"/>
      <c r="B85" s="125"/>
      <c r="C85" s="88"/>
      <c r="D85" s="92"/>
      <c r="E85" s="43"/>
      <c r="F85" s="93"/>
      <c r="G85" s="125"/>
      <c r="H85" s="88"/>
      <c r="I85" s="92"/>
      <c r="J85" s="43"/>
      <c r="K85" s="93"/>
      <c r="L85" s="125"/>
      <c r="M85" s="88"/>
      <c r="N85" s="94"/>
      <c r="O85" s="87"/>
      <c r="P85" s="88"/>
      <c r="Q85" s="88"/>
      <c r="R85" s="89"/>
      <c r="S85" s="88"/>
      <c r="T85" s="88"/>
      <c r="U85" s="89"/>
      <c r="V85" s="88"/>
      <c r="W85" s="90"/>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s="91"/>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s="91"/>
      <c r="B90" s="125"/>
      <c r="C90" s="88"/>
      <c r="D90" s="92"/>
      <c r="E90" s="43"/>
      <c r="F90" s="93"/>
      <c r="G90" s="125"/>
      <c r="H90" s="88"/>
      <c r="I90" s="92"/>
      <c r="J90" s="43"/>
      <c r="K90" s="93"/>
      <c r="L90" s="125"/>
      <c r="M90" s="88"/>
      <c r="N90" s="94"/>
      <c r="O90" s="87"/>
      <c r="P90" s="88"/>
      <c r="Q90" s="88"/>
      <c r="R90" s="89"/>
      <c r="S90" s="88"/>
      <c r="T90" s="88"/>
      <c r="U90" s="89"/>
      <c r="V90" s="88"/>
      <c r="W90" s="90"/>
    </row>
    <row r="91" ht="21.95" customHeight="1">
      <c r="A91" s="91"/>
      <c r="B91" s="125"/>
      <c r="C91" s="88"/>
      <c r="D91" s="92"/>
      <c r="E91" s="43"/>
      <c r="F91" s="93"/>
      <c r="G91" s="125"/>
      <c r="H91" s="88"/>
      <c r="I91" s="92"/>
      <c r="J91" s="43"/>
      <c r="K91" s="93"/>
      <c r="L91" s="125"/>
      <c r="M91" s="88"/>
      <c r="N91" s="94"/>
      <c r="O91" s="87"/>
      <c r="P91" s="88"/>
      <c r="Q91" s="88"/>
      <c r="R91" s="89"/>
      <c r="S91" s="88"/>
      <c r="T91" s="88"/>
      <c r="U91" s="89"/>
      <c r="V91" s="88"/>
      <c r="W91" s="90"/>
    </row>
    <row r="92" ht="21.95" customHeight="1">
      <c r="A92" s="91"/>
      <c r="B92" s="125"/>
      <c r="C92" s="88"/>
      <c r="D92" s="92"/>
      <c r="E92" s="43"/>
      <c r="F92" s="93"/>
      <c r="G92" s="125"/>
      <c r="H92" s="88"/>
      <c r="I92" s="92"/>
      <c r="J92" s="43"/>
      <c r="K92" s="93"/>
      <c r="L92" s="125"/>
      <c r="M92" s="88"/>
      <c r="N92" s="94"/>
      <c r="O92" s="87"/>
      <c r="P92" s="88"/>
      <c r="Q92" s="88"/>
      <c r="R92" s="89"/>
      <c r="S92" s="88"/>
      <c r="T92" s="88"/>
      <c r="U92" s="89"/>
      <c r="V92" s="88"/>
      <c r="W92" s="90"/>
    </row>
    <row r="93" ht="21.95" customHeight="1">
      <c r="A93" s="91"/>
      <c r="B93" s="125"/>
      <c r="C93" s="88"/>
      <c r="D93" s="92"/>
      <c r="E93" s="43"/>
      <c r="F93" s="93"/>
      <c r="G93" s="125"/>
      <c r="H93" s="88"/>
      <c r="I93" s="92"/>
      <c r="J93" s="43"/>
      <c r="K93" s="93"/>
      <c r="L93" s="125"/>
      <c r="M93" s="88"/>
      <c r="N93" s="94"/>
      <c r="O93" s="87"/>
      <c r="P93" s="88"/>
      <c r="Q93" s="88"/>
      <c r="R93" s="89"/>
      <c r="S93" s="88"/>
      <c r="T93" s="88"/>
      <c r="U93" s="89"/>
      <c r="V93" s="88"/>
      <c r="W93" s="90"/>
    </row>
    <row r="94" ht="21.95" customHeight="1">
      <c r="A94" s="91"/>
      <c r="B94" s="125"/>
      <c r="C94" s="88"/>
      <c r="D94" s="92"/>
      <c r="E94" s="43"/>
      <c r="F94" s="93"/>
      <c r="G94" s="125"/>
      <c r="H94" s="88"/>
      <c r="I94" s="92"/>
      <c r="J94" s="43"/>
      <c r="K94" s="93"/>
      <c r="L94" s="125"/>
      <c r="M94" s="88"/>
      <c r="N94" s="94"/>
      <c r="O94" s="87"/>
      <c r="P94" s="88"/>
      <c r="Q94" s="88"/>
      <c r="R94" s="89"/>
      <c r="S94" s="88"/>
      <c r="T94" s="88"/>
      <c r="U94" s="89"/>
      <c r="V94" s="88"/>
      <c r="W94" s="90"/>
    </row>
    <row r="95" ht="21.95" customHeight="1">
      <c r="A95" s="91"/>
      <c r="B95" s="125"/>
      <c r="C95" s="88"/>
      <c r="D95" s="92"/>
      <c r="E95" s="43"/>
      <c r="F95" s="93"/>
      <c r="G95" s="125"/>
      <c r="H95" s="88"/>
      <c r="I95" s="92"/>
      <c r="J95" s="43"/>
      <c r="K95" s="93"/>
      <c r="L95" s="125"/>
      <c r="M95" s="88"/>
      <c r="N95" s="94"/>
      <c r="O95" s="87"/>
      <c r="P95" s="88"/>
      <c r="Q95" s="88"/>
      <c r="R95" s="89"/>
      <c r="S95" s="88"/>
      <c r="T95" s="88"/>
      <c r="U95" s="89"/>
      <c r="V95" s="88"/>
      <c r="W95" s="90"/>
    </row>
    <row r="96" ht="21.95" customHeight="1">
      <c r="A96" s="91"/>
      <c r="B96" s="125"/>
      <c r="C96" s="88"/>
      <c r="D96" s="92"/>
      <c r="E96" s="43"/>
      <c r="F96" s="93"/>
      <c r="G96" s="125"/>
      <c r="H96" s="88"/>
      <c r="I96" s="92"/>
      <c r="J96" s="43"/>
      <c r="K96" s="93"/>
      <c r="L96" s="125"/>
      <c r="M96" s="88"/>
      <c r="N96" s="94"/>
      <c r="O96" s="87"/>
      <c r="P96" s="88"/>
      <c r="Q96" s="88"/>
      <c r="R96" s="89"/>
      <c r="S96" s="88"/>
      <c r="T96" s="88"/>
      <c r="U96" s="89"/>
      <c r="V96" s="88"/>
      <c r="W96" s="90"/>
    </row>
    <row r="97" ht="21.95" customHeight="1">
      <c r="A97" s="91"/>
      <c r="B97" s="125"/>
      <c r="C97" s="88"/>
      <c r="D97" s="92"/>
      <c r="E97" s="43"/>
      <c r="F97" s="93"/>
      <c r="G97" s="125"/>
      <c r="H97" s="88"/>
      <c r="I97" s="92"/>
      <c r="J97" s="43"/>
      <c r="K97" s="93"/>
      <c r="L97" s="125"/>
      <c r="M97" s="88"/>
      <c r="N97" s="94"/>
      <c r="O97" s="87"/>
      <c r="P97" s="88"/>
      <c r="Q97" s="88"/>
      <c r="R97" s="89"/>
      <c r="S97" s="88"/>
      <c r="T97" s="88"/>
      <c r="U97" s="89"/>
      <c r="V97" s="88"/>
      <c r="W97" s="90"/>
    </row>
    <row r="98" ht="21.95" customHeight="1">
      <c r="A98" s="91"/>
      <c r="B98" s="125"/>
      <c r="C98" s="88"/>
      <c r="D98" s="92"/>
      <c r="E98" s="43"/>
      <c r="F98" s="93"/>
      <c r="G98" s="125"/>
      <c r="H98" s="88"/>
      <c r="I98" s="92"/>
      <c r="J98" s="43"/>
      <c r="K98" s="93"/>
      <c r="L98" s="125"/>
      <c r="M98" s="88"/>
      <c r="N98" s="94"/>
      <c r="O98" s="87"/>
      <c r="P98" s="88"/>
      <c r="Q98" s="88"/>
      <c r="R98" s="89"/>
      <c r="S98" s="88"/>
      <c r="T98" s="88"/>
      <c r="U98" s="89"/>
      <c r="V98" s="88"/>
      <c r="W98" s="90"/>
    </row>
    <row r="99" ht="21.95" customHeight="1">
      <c r="A99" s="91"/>
      <c r="B99" s="125"/>
      <c r="C99" s="88"/>
      <c r="D99" s="92"/>
      <c r="E99" s="43"/>
      <c r="F99" s="93"/>
      <c r="G99" s="125"/>
      <c r="H99" s="88"/>
      <c r="I99" s="92"/>
      <c r="J99" s="43"/>
      <c r="K99" s="93"/>
      <c r="L99" s="125"/>
      <c r="M99" s="88"/>
      <c r="N99" s="94"/>
      <c r="O99" s="87"/>
      <c r="P99" s="88"/>
      <c r="Q99" s="88"/>
      <c r="R99" s="89"/>
      <c r="S99" s="88"/>
      <c r="T99" s="88"/>
      <c r="U99" s="89"/>
      <c r="V99" s="88"/>
      <c r="W99" s="90"/>
    </row>
    <row r="100" ht="21.95" customHeight="1">
      <c r="A100" s="91"/>
      <c r="B100" s="125"/>
      <c r="C100" s="88"/>
      <c r="D100" s="92"/>
      <c r="E100" s="43"/>
      <c r="F100" s="93"/>
      <c r="G100" s="125"/>
      <c r="H100" s="88"/>
      <c r="I100" s="92"/>
      <c r="J100" s="43"/>
      <c r="K100" s="93"/>
      <c r="L100" s="125"/>
      <c r="M100" s="88"/>
      <c r="N100" s="94"/>
      <c r="O100" s="87"/>
      <c r="P100" s="88"/>
      <c r="Q100" s="88"/>
      <c r="R100" s="89"/>
      <c r="S100" s="88"/>
      <c r="T100" s="88"/>
      <c r="U100" s="89"/>
      <c r="V100" s="88"/>
      <c r="W100" s="90"/>
    </row>
    <row r="101" ht="21.95" customHeight="1">
      <c r="A101" s="91"/>
      <c r="B101" s="125"/>
      <c r="C101" s="88"/>
      <c r="D101" s="92"/>
      <c r="E101" s="43"/>
      <c r="F101" s="93"/>
      <c r="G101" s="125"/>
      <c r="H101" s="88"/>
      <c r="I101" s="92"/>
      <c r="J101" s="43"/>
      <c r="K101" s="93"/>
      <c r="L101" s="125"/>
      <c r="M101" s="88"/>
      <c r="N101" s="94"/>
      <c r="O101" s="87"/>
      <c r="P101" s="88"/>
      <c r="Q101" s="88"/>
      <c r="R101" s="89"/>
      <c r="S101" s="88"/>
      <c r="T101" s="88"/>
      <c r="U101" s="89"/>
      <c r="V101" s="88"/>
      <c r="W101" s="90"/>
    </row>
    <row r="102" ht="21.95" customHeight="1">
      <c r="A102" s="91"/>
      <c r="B102" s="125"/>
      <c r="C102" s="88"/>
      <c r="D102" s="92"/>
      <c r="E102" s="43"/>
      <c r="F102" s="93"/>
      <c r="G102" s="125"/>
      <c r="H102" s="88"/>
      <c r="I102" s="92"/>
      <c r="J102" s="43"/>
      <c r="K102" s="93"/>
      <c r="L102" s="125"/>
      <c r="M102" s="88"/>
      <c r="N102" s="94"/>
      <c r="O102" s="87"/>
      <c r="P102" s="88"/>
      <c r="Q102" s="88"/>
      <c r="R102" s="89"/>
      <c r="S102" s="88"/>
      <c r="T102" s="88"/>
      <c r="U102" s="89"/>
      <c r="V102" s="88"/>
      <c r="W102" s="90"/>
    </row>
    <row r="103" ht="21.95" customHeight="1">
      <c r="A103" s="91"/>
      <c r="B103" s="125"/>
      <c r="C103" s="88"/>
      <c r="D103" s="92"/>
      <c r="E103" s="43"/>
      <c r="F103" s="93"/>
      <c r="G103" s="125"/>
      <c r="H103" s="88"/>
      <c r="I103" s="92"/>
      <c r="J103" s="43"/>
      <c r="K103" s="93"/>
      <c r="L103" s="125"/>
      <c r="M103" s="88"/>
      <c r="N103" s="94"/>
      <c r="O103" s="87"/>
      <c r="P103" s="88"/>
      <c r="Q103" s="88"/>
      <c r="R103" s="89"/>
      <c r="S103" s="88"/>
      <c r="T103" s="88"/>
      <c r="U103" s="89"/>
      <c r="V103" s="88"/>
      <c r="W103" s="90"/>
    </row>
    <row r="104" ht="21.95" customHeight="1">
      <c r="A104" s="91"/>
      <c r="B104" s="89"/>
      <c r="C104" s="88"/>
      <c r="D104" s="97"/>
      <c r="E104" s="43"/>
      <c r="F104" s="93"/>
      <c r="G104" s="89"/>
      <c r="H104" s="88"/>
      <c r="I104" s="97"/>
      <c r="J104" s="43"/>
      <c r="K104" s="93"/>
      <c r="L104" s="89"/>
      <c r="M104" s="88"/>
      <c r="N104" s="98"/>
      <c r="O104" s="87"/>
      <c r="P104" s="88"/>
      <c r="Q104" s="88"/>
      <c r="R104" s="89"/>
      <c r="S104" s="88"/>
      <c r="T104" s="88"/>
      <c r="U104" s="89"/>
      <c r="V104" s="88"/>
      <c r="W104" s="90"/>
    </row>
    <row r="105" ht="21.95" customHeight="1">
      <c r="A105" t="s" s="99">
        <v>97</v>
      </c>
      <c r="B105" s="125"/>
      <c r="C105" s="88"/>
      <c r="D105" s="92"/>
      <c r="E105" s="43"/>
      <c r="F105" s="93"/>
      <c r="G105" s="125"/>
      <c r="H105" s="88"/>
      <c r="I105" s="92"/>
      <c r="J105" s="43"/>
      <c r="K105" s="93"/>
      <c r="L105" s="125"/>
      <c r="M105" s="88"/>
      <c r="N105" s="94"/>
      <c r="O105" s="87"/>
      <c r="P105" s="88"/>
      <c r="Q105" s="88"/>
      <c r="R105" s="89"/>
      <c r="S105" s="88"/>
      <c r="T105" s="88"/>
      <c r="U105" s="89"/>
      <c r="V105" s="88"/>
      <c r="W105" s="90"/>
    </row>
    <row r="106" ht="21.95" customHeight="1">
      <c r="A106" t="s" s="100">
        <v>98</v>
      </c>
      <c r="B106" s="89"/>
      <c r="C106" s="89"/>
      <c r="D106" s="97"/>
      <c r="E106" s="43"/>
      <c r="F106" t="s" s="101">
        <v>98</v>
      </c>
      <c r="G106" s="89"/>
      <c r="H106" s="89"/>
      <c r="I106" s="97"/>
      <c r="J106" s="43"/>
      <c r="K106" t="s" s="101">
        <v>98</v>
      </c>
      <c r="L106" s="89"/>
      <c r="M106" s="89"/>
      <c r="N106" s="94"/>
      <c r="O106" s="87"/>
      <c r="P106" s="88"/>
      <c r="Q106" s="88"/>
      <c r="R106" s="89"/>
      <c r="S106" s="88"/>
      <c r="T106" s="88"/>
      <c r="U106" s="89"/>
      <c r="V106" s="88"/>
      <c r="W106" s="90"/>
    </row>
    <row r="107" ht="21.95" customHeight="1">
      <c r="A107" t="s" s="102">
        <v>99</v>
      </c>
      <c r="B107" s="88">
        <f>AVERAGE(B58:B63)</f>
        <v>40.8333333333333</v>
      </c>
      <c r="C107" s="88">
        <f>AVERAGE(C58:C63)</f>
        <v>444.333333333333</v>
      </c>
      <c r="D107" s="92">
        <f>AVERAGE(D58:D63)</f>
        <v>10.8638314572965</v>
      </c>
      <c r="E107" s="43"/>
      <c r="F107" t="s" s="103">
        <v>99</v>
      </c>
      <c r="G107" s="88">
        <f>AVERAGE(G58:G63)</f>
        <v>19.1666666666667</v>
      </c>
      <c r="H107" s="88">
        <f>AVERAGE(H58:H63)</f>
        <v>178.033333333333</v>
      </c>
      <c r="I107" s="92">
        <f>AVERAGE(I58:I63)</f>
        <v>9.36636662679426</v>
      </c>
      <c r="J107" s="43"/>
      <c r="K107" t="s" s="103">
        <v>99</v>
      </c>
      <c r="L107" s="88">
        <f>AVERAGE(L58:L63)</f>
        <v>3.83333333333333</v>
      </c>
      <c r="M107" s="88">
        <f>AVERAGE(M58:M63)</f>
        <v>27.1833333333333</v>
      </c>
      <c r="N107" s="94">
        <f>AVERAGE(N58:N63)</f>
        <v>7.13307359307359</v>
      </c>
      <c r="O107" s="87"/>
      <c r="P107" s="88"/>
      <c r="Q107" s="88"/>
      <c r="R107" s="89"/>
      <c r="S107" s="88"/>
      <c r="T107" s="88"/>
      <c r="U107" s="89"/>
      <c r="V107" s="88"/>
      <c r="W107" s="90"/>
    </row>
    <row r="108" ht="21.95" customHeight="1">
      <c r="A108" t="s" s="102">
        <v>100</v>
      </c>
      <c r="B108" s="88">
        <f>AVERAGE(B65:B70)</f>
        <v>33</v>
      </c>
      <c r="C108" s="88">
        <f>AVERAGE(C65:C70)</f>
        <v>348.8</v>
      </c>
      <c r="D108" s="92">
        <f>AVERAGE(D65:D70)</f>
        <v>10.6951420840551</v>
      </c>
      <c r="E108" s="43"/>
      <c r="F108" t="s" s="103">
        <v>100</v>
      </c>
      <c r="G108" s="88">
        <f>AVERAGE(G65:G70)</f>
        <v>18.1666666666667</v>
      </c>
      <c r="H108" s="88">
        <f>AVERAGE(H65:H70)</f>
        <v>167.983333333333</v>
      </c>
      <c r="I108" s="92">
        <f>AVERAGE(I65:I70)</f>
        <v>9.29783950617284</v>
      </c>
      <c r="J108" s="43"/>
      <c r="K108" t="s" s="103">
        <v>100</v>
      </c>
      <c r="L108" s="88">
        <f>AVERAGE(L65:L70)</f>
        <v>3.5</v>
      </c>
      <c r="M108" s="88">
        <f>AVERAGE(M65:M70)</f>
        <v>24.2166666666667</v>
      </c>
      <c r="N108" s="94">
        <f>AVERAGE(N65:N70)</f>
        <v>6.9275</v>
      </c>
      <c r="O108" s="87"/>
      <c r="P108" s="88"/>
      <c r="Q108" s="88"/>
      <c r="R108" s="89"/>
      <c r="S108" s="88"/>
      <c r="T108" s="88"/>
      <c r="U108" s="89"/>
      <c r="V108" s="88"/>
      <c r="W108" s="90"/>
    </row>
    <row r="109" ht="21.95" customHeight="1">
      <c r="A109" s="104"/>
      <c r="B109" s="89"/>
      <c r="C109" s="89"/>
      <c r="D109" s="97"/>
      <c r="E109" s="43"/>
      <c r="F109" s="105"/>
      <c r="G109" s="89"/>
      <c r="H109" s="89"/>
      <c r="I109" s="97"/>
      <c r="J109" s="43"/>
      <c r="K109" s="105"/>
      <c r="L109" s="89"/>
      <c r="M109" s="89"/>
      <c r="N109" s="98"/>
      <c r="O109" s="87"/>
      <c r="P109" s="88"/>
      <c r="Q109" s="88"/>
      <c r="R109" s="89"/>
      <c r="S109" s="88"/>
      <c r="T109" s="88"/>
      <c r="U109" s="89"/>
      <c r="V109" s="88"/>
      <c r="W109" s="90"/>
    </row>
    <row r="110" ht="21.95" customHeight="1">
      <c r="A110" s="106"/>
      <c r="B110" s="107"/>
      <c r="C110" t="s" s="108">
        <v>101</v>
      </c>
      <c r="D110" s="92"/>
      <c r="E110" s="43"/>
      <c r="F110" s="109"/>
      <c r="G110" s="107"/>
      <c r="H110" t="s" s="108">
        <v>101</v>
      </c>
      <c r="I110" s="92"/>
      <c r="J110" s="43"/>
      <c r="K110" s="109"/>
      <c r="L110" s="107"/>
      <c r="M110" t="s" s="108">
        <v>101</v>
      </c>
      <c r="N110" s="234"/>
      <c r="O110" s="87"/>
      <c r="P110" s="88"/>
      <c r="Q110" s="88"/>
      <c r="R110" s="89"/>
      <c r="S110" s="88"/>
      <c r="T110" s="88"/>
      <c r="U110" s="89"/>
      <c r="V110" s="88"/>
      <c r="W110" s="90"/>
    </row>
    <row r="111" ht="21.95" customHeight="1">
      <c r="A111" s="106"/>
      <c r="B111" s="110"/>
      <c r="C111" t="s" s="108">
        <v>102</v>
      </c>
      <c r="D111" s="92"/>
      <c r="E111" s="43"/>
      <c r="F111" s="109"/>
      <c r="G111" s="110"/>
      <c r="H111" t="s" s="108">
        <v>102</v>
      </c>
      <c r="I111" s="92"/>
      <c r="J111" s="43"/>
      <c r="K111" s="109"/>
      <c r="L111" s="110"/>
      <c r="M111" t="s" s="108">
        <v>102</v>
      </c>
      <c r="N111" s="234"/>
      <c r="O111" s="87"/>
      <c r="P111" s="88"/>
      <c r="Q111" s="88"/>
      <c r="R111" s="89"/>
      <c r="S111" s="88"/>
      <c r="T111" s="88"/>
      <c r="U111" s="89"/>
      <c r="V111" s="88"/>
      <c r="W111" s="90"/>
    </row>
    <row r="112" ht="22.75" customHeight="1">
      <c r="A112" s="111"/>
      <c r="B112" s="112"/>
      <c r="C112" t="s" s="113">
        <v>103</v>
      </c>
      <c r="D112" s="114"/>
      <c r="E112" s="115"/>
      <c r="F112" s="116"/>
      <c r="G112" s="112"/>
      <c r="H112" t="s" s="113">
        <v>103</v>
      </c>
      <c r="I112" s="114"/>
      <c r="J112" s="115"/>
      <c r="K112" s="116"/>
      <c r="L112" s="112"/>
      <c r="M112" t="s" s="113">
        <v>103</v>
      </c>
      <c r="N112" s="210"/>
      <c r="O112" s="118"/>
      <c r="P112" s="119"/>
      <c r="Q112" s="119"/>
      <c r="R112" s="120"/>
      <c r="S112" s="119"/>
      <c r="T112" s="119"/>
      <c r="U112" s="120"/>
      <c r="V112" s="119"/>
      <c r="W112"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10:N110"/>
    <mergeCell ref="M111:N11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5.xml><?xml version="1.0" encoding="utf-8"?>
<worksheet xmlns:r="http://schemas.openxmlformats.org/officeDocument/2006/relationships" xmlns="http://schemas.openxmlformats.org/spreadsheetml/2006/main">
  <dimension ref="A1:W88"/>
  <sheetViews>
    <sheetView workbookViewId="0" showGridLines="0" defaultGridColor="1"/>
  </sheetViews>
  <sheetFormatPr defaultColWidth="16.3333" defaultRowHeight="19.9" customHeight="1" outlineLevelRow="0" outlineLevelCol="0"/>
  <cols>
    <col min="1" max="1" width="10" style="333" customWidth="1"/>
    <col min="2" max="4" width="12.1719" style="333" customWidth="1"/>
    <col min="5" max="5" width="1.35156" style="333" customWidth="1"/>
    <col min="6" max="6" width="10" style="333" customWidth="1"/>
    <col min="7" max="9" width="12.1719" style="333" customWidth="1"/>
    <col min="10" max="10" width="1.35156" style="333" customWidth="1"/>
    <col min="11" max="11" width="10" style="333" customWidth="1"/>
    <col min="12" max="14" width="12.1719" style="333" customWidth="1"/>
    <col min="15" max="15" width="10.8516" style="333" customWidth="1"/>
    <col min="16" max="17" width="6.5" style="333" customWidth="1"/>
    <col min="18" max="18" width="10.8516" style="333" customWidth="1"/>
    <col min="19" max="20" width="6.5" style="333" customWidth="1"/>
    <col min="21" max="21" width="10.8516" style="333" customWidth="1"/>
    <col min="22" max="23" width="6.5" style="333" customWidth="1"/>
    <col min="24" max="16384" width="16.3516" style="333" customWidth="1"/>
  </cols>
  <sheetData>
    <row r="1" ht="64.15" customHeight="1">
      <c r="A1" t="s" s="167">
        <v>465</v>
      </c>
      <c r="B1" t="s" s="30">
        <v>41</v>
      </c>
      <c r="C1" t="s" s="30">
        <v>42</v>
      </c>
      <c r="D1" t="s" s="31">
        <v>43</v>
      </c>
      <c r="E1" s="32"/>
      <c r="F1" t="s" s="33">
        <v>466</v>
      </c>
      <c r="G1" t="s" s="30">
        <v>45</v>
      </c>
      <c r="H1" t="s" s="30">
        <v>46</v>
      </c>
      <c r="I1" t="s" s="31">
        <v>47</v>
      </c>
      <c r="J1" s="32"/>
      <c r="K1" t="s" s="33">
        <v>207</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1965</v>
      </c>
      <c r="B3" s="146">
        <v>35</v>
      </c>
      <c r="C3" s="83">
        <v>256.7</v>
      </c>
      <c r="D3" s="84">
        <v>7.33428571428571</v>
      </c>
      <c r="E3" s="43"/>
      <c r="F3" s="147">
        <v>1965</v>
      </c>
      <c r="G3" s="146">
        <v>23</v>
      </c>
      <c r="H3" s="83">
        <v>145.5</v>
      </c>
      <c r="I3" s="84">
        <v>6.32608695652174</v>
      </c>
      <c r="J3" s="43"/>
      <c r="K3" s="147">
        <v>1965</v>
      </c>
      <c r="L3" s="146">
        <v>4</v>
      </c>
      <c r="M3" s="83">
        <v>14.7</v>
      </c>
      <c r="N3" s="86">
        <v>3.675</v>
      </c>
      <c r="O3" s="154"/>
      <c r="P3" s="155"/>
      <c r="Q3" s="90"/>
      <c r="R3" s="156"/>
      <c r="S3" s="155"/>
      <c r="T3" s="90"/>
      <c r="U3" s="156"/>
      <c r="V3" s="155"/>
      <c r="W3" s="90"/>
    </row>
    <row r="4" ht="21.95" customHeight="1">
      <c r="A4" s="152">
        <v>1966</v>
      </c>
      <c r="B4" s="127">
        <v>25</v>
      </c>
      <c r="C4" s="88">
        <v>225</v>
      </c>
      <c r="D4" s="92">
        <v>9</v>
      </c>
      <c r="E4" s="43"/>
      <c r="F4" s="153">
        <v>1966</v>
      </c>
      <c r="G4" s="127">
        <v>4</v>
      </c>
      <c r="H4" s="88">
        <v>27.3</v>
      </c>
      <c r="I4" s="92">
        <v>6.825</v>
      </c>
      <c r="J4" s="43"/>
      <c r="K4" s="153">
        <v>1966</v>
      </c>
      <c r="L4" s="127">
        <v>0</v>
      </c>
      <c r="M4" s="88">
        <v>0</v>
      </c>
      <c r="N4" s="94"/>
      <c r="O4" s="154"/>
      <c r="P4" s="155"/>
      <c r="Q4" s="90"/>
      <c r="R4" s="156"/>
      <c r="S4" s="155"/>
      <c r="T4" s="90"/>
      <c r="U4" s="156"/>
      <c r="V4" s="155"/>
      <c r="W4" s="90"/>
    </row>
    <row r="5" ht="21.95" customHeight="1">
      <c r="A5" s="152">
        <v>1967</v>
      </c>
      <c r="B5" s="127">
        <v>51</v>
      </c>
      <c r="C5" s="88">
        <v>395.1</v>
      </c>
      <c r="D5" s="92">
        <v>7.74705882352941</v>
      </c>
      <c r="E5" s="43"/>
      <c r="F5" s="153">
        <v>1967</v>
      </c>
      <c r="G5" s="127">
        <v>29</v>
      </c>
      <c r="H5" s="88">
        <v>192.9</v>
      </c>
      <c r="I5" s="92">
        <v>6.65172413793103</v>
      </c>
      <c r="J5" s="43"/>
      <c r="K5" s="153">
        <v>1967</v>
      </c>
      <c r="L5" s="127">
        <v>3</v>
      </c>
      <c r="M5" s="88">
        <v>14.9</v>
      </c>
      <c r="N5" s="94">
        <v>4.96666666666667</v>
      </c>
      <c r="O5" s="154"/>
      <c r="P5" s="155"/>
      <c r="Q5" s="90"/>
      <c r="R5" s="156"/>
      <c r="S5" s="155"/>
      <c r="T5" s="90"/>
      <c r="U5" s="156"/>
      <c r="V5" s="155"/>
      <c r="W5" s="90"/>
    </row>
    <row r="6" ht="21.95" customHeight="1">
      <c r="A6" s="152">
        <v>1968</v>
      </c>
      <c r="B6" s="212">
        <v>19</v>
      </c>
      <c r="C6" s="213">
        <v>160</v>
      </c>
      <c r="D6" s="214">
        <v>8.42105263157895</v>
      </c>
      <c r="E6" s="43"/>
      <c r="F6" s="153">
        <v>1968</v>
      </c>
      <c r="G6" s="212">
        <v>8</v>
      </c>
      <c r="H6" s="213">
        <v>53.2</v>
      </c>
      <c r="I6" s="214">
        <v>6.65</v>
      </c>
      <c r="J6" s="43"/>
      <c r="K6" s="153">
        <v>1968</v>
      </c>
      <c r="L6" s="212">
        <v>0</v>
      </c>
      <c r="M6" s="213">
        <v>0</v>
      </c>
      <c r="N6" s="215"/>
      <c r="O6" s="154"/>
      <c r="P6" s="155"/>
      <c r="Q6" s="90"/>
      <c r="R6" s="156"/>
      <c r="S6" s="155"/>
      <c r="T6" s="90"/>
      <c r="U6" s="156"/>
      <c r="V6" s="155"/>
      <c r="W6" s="90"/>
    </row>
    <row r="7" ht="21.95" customHeight="1">
      <c r="A7" s="152">
        <v>1969</v>
      </c>
      <c r="B7" s="127">
        <v>28</v>
      </c>
      <c r="C7" s="88">
        <v>241</v>
      </c>
      <c r="D7" s="92">
        <v>8.607142857142859</v>
      </c>
      <c r="E7" s="43"/>
      <c r="F7" s="153">
        <v>1969</v>
      </c>
      <c r="G7" s="127">
        <v>7</v>
      </c>
      <c r="H7" s="88">
        <v>49.8</v>
      </c>
      <c r="I7" s="92">
        <v>7.11428571428571</v>
      </c>
      <c r="J7" s="43"/>
      <c r="K7" s="153">
        <v>1969</v>
      </c>
      <c r="L7" s="127">
        <v>0</v>
      </c>
      <c r="M7" s="88">
        <v>0</v>
      </c>
      <c r="N7" s="94"/>
      <c r="O7" s="154"/>
      <c r="P7" s="155"/>
      <c r="Q7" s="90"/>
      <c r="R7" s="156"/>
      <c r="S7" s="155"/>
      <c r="T7" s="90"/>
      <c r="U7" s="156"/>
      <c r="V7" s="155"/>
      <c r="W7" s="90"/>
    </row>
    <row r="8" ht="21.95" customHeight="1">
      <c r="A8" s="152">
        <v>1970</v>
      </c>
      <c r="B8" s="127">
        <v>27</v>
      </c>
      <c r="C8" s="88">
        <v>216.5</v>
      </c>
      <c r="D8" s="92">
        <v>8.018518518518521</v>
      </c>
      <c r="E8" s="43"/>
      <c r="F8" s="153">
        <v>1970</v>
      </c>
      <c r="G8" s="127">
        <v>11</v>
      </c>
      <c r="H8" s="88">
        <v>70.7</v>
      </c>
      <c r="I8" s="92">
        <v>6.42727272727273</v>
      </c>
      <c r="J8" s="43"/>
      <c r="K8" s="153">
        <v>1970</v>
      </c>
      <c r="L8" s="127">
        <v>2</v>
      </c>
      <c r="M8" s="88">
        <v>8.6</v>
      </c>
      <c r="N8" s="94">
        <v>4.3</v>
      </c>
      <c r="O8" s="154"/>
      <c r="P8" s="155"/>
      <c r="Q8" s="90"/>
      <c r="R8" s="156"/>
      <c r="S8" s="155"/>
      <c r="T8" s="90"/>
      <c r="U8" s="156"/>
      <c r="V8" s="155"/>
      <c r="W8" s="90"/>
    </row>
    <row r="9" ht="21.95" customHeight="1">
      <c r="A9" s="152">
        <v>1971</v>
      </c>
      <c r="B9" s="127">
        <v>27</v>
      </c>
      <c r="C9" s="88">
        <v>219.1</v>
      </c>
      <c r="D9" s="92">
        <v>8.11481481481481</v>
      </c>
      <c r="E9" s="43"/>
      <c r="F9" s="153">
        <v>1971</v>
      </c>
      <c r="G9" s="127">
        <v>12</v>
      </c>
      <c r="H9" s="88">
        <v>81.09999999999999</v>
      </c>
      <c r="I9" s="92">
        <v>6.75833333333333</v>
      </c>
      <c r="J9" s="43"/>
      <c r="K9" s="153">
        <v>1971</v>
      </c>
      <c r="L9" s="127">
        <v>0</v>
      </c>
      <c r="M9" s="88">
        <v>0</v>
      </c>
      <c r="N9" s="94"/>
      <c r="O9" s="154"/>
      <c r="P9" s="155"/>
      <c r="Q9" s="90"/>
      <c r="R9" s="156"/>
      <c r="S9" s="155"/>
      <c r="T9" s="90"/>
      <c r="U9" s="156"/>
      <c r="V9" s="155"/>
      <c r="W9" s="90"/>
    </row>
    <row r="10" ht="21.95" customHeight="1">
      <c r="A10" s="152">
        <v>1972</v>
      </c>
      <c r="B10" s="127">
        <v>20</v>
      </c>
      <c r="C10" s="88">
        <v>161.8</v>
      </c>
      <c r="D10" s="92">
        <v>8.09</v>
      </c>
      <c r="E10" s="43"/>
      <c r="F10" s="153">
        <v>1972</v>
      </c>
      <c r="G10" s="127">
        <v>10</v>
      </c>
      <c r="H10" s="88">
        <v>72.7</v>
      </c>
      <c r="I10" s="92">
        <v>7.27</v>
      </c>
      <c r="J10" s="43"/>
      <c r="K10" s="153">
        <v>1972</v>
      </c>
      <c r="L10" s="127">
        <v>0</v>
      </c>
      <c r="M10" s="88">
        <v>0</v>
      </c>
      <c r="N10" s="94"/>
      <c r="O10" s="154"/>
      <c r="P10" s="155"/>
      <c r="Q10" s="90"/>
      <c r="R10" s="156"/>
      <c r="S10" s="155"/>
      <c r="T10" s="90"/>
      <c r="U10" s="156"/>
      <c r="V10" s="155"/>
      <c r="W10" s="90"/>
    </row>
    <row r="11" ht="21.95" customHeight="1">
      <c r="A11" s="152">
        <v>1973</v>
      </c>
      <c r="B11" s="127">
        <v>0</v>
      </c>
      <c r="C11" s="88">
        <v>0</v>
      </c>
      <c r="D11" s="92"/>
      <c r="E11" s="43"/>
      <c r="F11" s="153">
        <v>1973</v>
      </c>
      <c r="G11" s="127">
        <v>0</v>
      </c>
      <c r="H11" s="88">
        <v>0</v>
      </c>
      <c r="I11" s="92"/>
      <c r="J11" s="43"/>
      <c r="K11" s="153">
        <v>1973</v>
      </c>
      <c r="L11" s="127">
        <v>0</v>
      </c>
      <c r="M11" s="88">
        <v>0</v>
      </c>
      <c r="N11" s="94"/>
      <c r="O11" s="154"/>
      <c r="P11" s="155"/>
      <c r="Q11" s="90"/>
      <c r="R11" s="156"/>
      <c r="S11" s="155"/>
      <c r="T11" s="90"/>
      <c r="U11" s="156"/>
      <c r="V11" s="155"/>
      <c r="W11" s="90"/>
    </row>
    <row r="12" ht="21.95" customHeight="1">
      <c r="A12" s="152">
        <v>1974</v>
      </c>
      <c r="B12" s="127">
        <v>36</v>
      </c>
      <c r="C12" s="88">
        <v>282</v>
      </c>
      <c r="D12" s="92">
        <v>7.83333333333333</v>
      </c>
      <c r="E12" s="43"/>
      <c r="F12" s="153">
        <v>1974</v>
      </c>
      <c r="G12" s="127">
        <v>20</v>
      </c>
      <c r="H12" s="88">
        <v>138.4</v>
      </c>
      <c r="I12" s="92">
        <v>6.92</v>
      </c>
      <c r="J12" s="43"/>
      <c r="K12" s="153">
        <v>1974</v>
      </c>
      <c r="L12" s="127">
        <v>1</v>
      </c>
      <c r="M12" s="88">
        <v>3.1</v>
      </c>
      <c r="N12" s="94">
        <v>3.1</v>
      </c>
      <c r="O12" s="154"/>
      <c r="P12" s="155"/>
      <c r="Q12" s="90"/>
      <c r="R12" s="156"/>
      <c r="S12" s="155"/>
      <c r="T12" s="90"/>
      <c r="U12" s="156"/>
      <c r="V12" s="155"/>
      <c r="W12" s="90"/>
    </row>
    <row r="13" ht="21.95" customHeight="1">
      <c r="A13" s="152">
        <v>1975</v>
      </c>
      <c r="B13" s="127">
        <v>0</v>
      </c>
      <c r="C13" s="88">
        <v>0</v>
      </c>
      <c r="D13" s="92"/>
      <c r="E13" s="43"/>
      <c r="F13" s="153">
        <v>1975</v>
      </c>
      <c r="G13" s="127">
        <v>0</v>
      </c>
      <c r="H13" s="88">
        <v>0</v>
      </c>
      <c r="I13" s="92"/>
      <c r="J13" s="43"/>
      <c r="K13" s="153">
        <v>1975</v>
      </c>
      <c r="L13" s="127">
        <v>0</v>
      </c>
      <c r="M13" s="88">
        <v>0</v>
      </c>
      <c r="N13" s="94"/>
      <c r="O13" s="154"/>
      <c r="P13" s="155"/>
      <c r="Q13" s="90"/>
      <c r="R13" s="156"/>
      <c r="S13" s="155"/>
      <c r="T13" s="90"/>
      <c r="U13" s="156"/>
      <c r="V13" s="155"/>
      <c r="W13" s="90"/>
    </row>
    <row r="14" ht="21.95" customHeight="1">
      <c r="A14" s="152">
        <v>1976</v>
      </c>
      <c r="B14" s="127">
        <v>48</v>
      </c>
      <c r="C14" s="88">
        <v>355.9</v>
      </c>
      <c r="D14" s="92">
        <v>7.41458333333333</v>
      </c>
      <c r="E14" s="43"/>
      <c r="F14" s="153">
        <v>1976</v>
      </c>
      <c r="G14" s="127">
        <v>29</v>
      </c>
      <c r="H14" s="88">
        <v>177.1</v>
      </c>
      <c r="I14" s="92">
        <v>6.10689655172414</v>
      </c>
      <c r="J14" s="43"/>
      <c r="K14" s="153">
        <v>1976</v>
      </c>
      <c r="L14" s="127">
        <v>6</v>
      </c>
      <c r="M14" s="88">
        <v>20.9</v>
      </c>
      <c r="N14" s="94">
        <v>3.48333333333333</v>
      </c>
      <c r="O14" s="154"/>
      <c r="P14" s="155"/>
      <c r="Q14" s="90"/>
      <c r="R14" s="156"/>
      <c r="S14" s="155"/>
      <c r="T14" s="90"/>
      <c r="U14" s="156"/>
      <c r="V14" s="155"/>
      <c r="W14" s="90"/>
    </row>
    <row r="15" ht="21.95" customHeight="1">
      <c r="A15" s="152">
        <v>1977</v>
      </c>
      <c r="B15" s="127">
        <v>36</v>
      </c>
      <c r="C15" s="88">
        <v>263.5</v>
      </c>
      <c r="D15" s="92">
        <v>7.31944444444444</v>
      </c>
      <c r="E15" s="43"/>
      <c r="F15" s="153">
        <v>1977</v>
      </c>
      <c r="G15" s="127">
        <v>23</v>
      </c>
      <c r="H15" s="88">
        <v>142.6</v>
      </c>
      <c r="I15" s="92">
        <v>6.2</v>
      </c>
      <c r="J15" s="43"/>
      <c r="K15" s="153">
        <v>1977</v>
      </c>
      <c r="L15" s="127">
        <v>7</v>
      </c>
      <c r="M15" s="88">
        <v>33.4</v>
      </c>
      <c r="N15" s="94">
        <v>4.77142857142857</v>
      </c>
      <c r="O15" s="154"/>
      <c r="P15" s="155"/>
      <c r="Q15" s="90"/>
      <c r="R15" s="156"/>
      <c r="S15" s="155"/>
      <c r="T15" s="90"/>
      <c r="U15" s="156"/>
      <c r="V15" s="155"/>
      <c r="W15" s="90"/>
    </row>
    <row r="16" ht="21.95" customHeight="1">
      <c r="A16" s="152">
        <v>1978</v>
      </c>
      <c r="B16" s="127">
        <v>20</v>
      </c>
      <c r="C16" s="88">
        <v>160</v>
      </c>
      <c r="D16" s="92">
        <v>8</v>
      </c>
      <c r="E16" s="43"/>
      <c r="F16" s="153">
        <v>1978</v>
      </c>
      <c r="G16" s="127">
        <v>10</v>
      </c>
      <c r="H16" s="88">
        <v>67</v>
      </c>
      <c r="I16" s="92">
        <v>6.7</v>
      </c>
      <c r="J16" s="43"/>
      <c r="K16" s="153">
        <v>1978</v>
      </c>
      <c r="L16" s="127">
        <v>2</v>
      </c>
      <c r="M16" s="88">
        <v>9.5</v>
      </c>
      <c r="N16" s="94">
        <v>4.75</v>
      </c>
      <c r="O16" s="154"/>
      <c r="P16" s="155"/>
      <c r="Q16" s="90"/>
      <c r="R16" s="156"/>
      <c r="S16" s="155"/>
      <c r="T16" s="90"/>
      <c r="U16" s="156"/>
      <c r="V16" s="155"/>
      <c r="W16" s="90"/>
    </row>
    <row r="17" ht="21.95" customHeight="1">
      <c r="A17" s="152">
        <v>1979</v>
      </c>
      <c r="B17" s="127">
        <v>24</v>
      </c>
      <c r="C17" s="88">
        <v>186.5</v>
      </c>
      <c r="D17" s="92">
        <v>7.77083333333333</v>
      </c>
      <c r="E17" s="43"/>
      <c r="F17" s="153">
        <v>1979</v>
      </c>
      <c r="G17" s="127">
        <v>13</v>
      </c>
      <c r="H17" s="88">
        <v>84</v>
      </c>
      <c r="I17" s="92">
        <v>6.46153846153846</v>
      </c>
      <c r="J17" s="43"/>
      <c r="K17" s="153">
        <v>1979</v>
      </c>
      <c r="L17" s="127">
        <v>0</v>
      </c>
      <c r="M17" s="88">
        <v>0</v>
      </c>
      <c r="N17" s="94"/>
      <c r="O17" s="154"/>
      <c r="P17" s="155"/>
      <c r="Q17" s="90"/>
      <c r="R17" s="156"/>
      <c r="S17" s="155"/>
      <c r="T17" s="90"/>
      <c r="U17" s="156"/>
      <c r="V17" s="155"/>
      <c r="W17" s="90"/>
    </row>
    <row r="18" ht="21.95" customHeight="1">
      <c r="A18" s="152">
        <v>1980</v>
      </c>
      <c r="B18" s="127">
        <v>22</v>
      </c>
      <c r="C18" s="88">
        <v>179</v>
      </c>
      <c r="D18" s="92">
        <v>8.13636363636364</v>
      </c>
      <c r="E18" s="43"/>
      <c r="F18" s="153">
        <v>1980</v>
      </c>
      <c r="G18" s="127">
        <v>11</v>
      </c>
      <c r="H18" s="88">
        <v>79</v>
      </c>
      <c r="I18" s="92">
        <v>7.18181818181818</v>
      </c>
      <c r="J18" s="43"/>
      <c r="K18" s="153">
        <v>1980</v>
      </c>
      <c r="L18" s="127">
        <v>0</v>
      </c>
      <c r="M18" s="88">
        <v>0</v>
      </c>
      <c r="N18" s="94"/>
      <c r="O18" s="154"/>
      <c r="P18" s="155"/>
      <c r="Q18" s="90"/>
      <c r="R18" s="156"/>
      <c r="S18" s="155"/>
      <c r="T18" s="90"/>
      <c r="U18" s="156"/>
      <c r="V18" s="155"/>
      <c r="W18" s="90"/>
    </row>
    <row r="19" ht="21.95" customHeight="1">
      <c r="A19" s="152">
        <v>1981</v>
      </c>
      <c r="B19" s="127">
        <v>10</v>
      </c>
      <c r="C19" s="88">
        <v>89</v>
      </c>
      <c r="D19" s="92">
        <v>8.9</v>
      </c>
      <c r="E19" s="43"/>
      <c r="F19" s="153">
        <v>1981</v>
      </c>
      <c r="G19" s="127">
        <v>2</v>
      </c>
      <c r="H19" s="88">
        <v>15</v>
      </c>
      <c r="I19" s="92">
        <v>7.5</v>
      </c>
      <c r="J19" s="43"/>
      <c r="K19" s="153">
        <v>1981</v>
      </c>
      <c r="L19" s="127">
        <v>0</v>
      </c>
      <c r="M19" s="88">
        <v>0</v>
      </c>
      <c r="N19" s="94"/>
      <c r="O19" s="154"/>
      <c r="P19" s="155"/>
      <c r="Q19" s="90"/>
      <c r="R19" s="156"/>
      <c r="S19" s="155"/>
      <c r="T19" s="90"/>
      <c r="U19" s="156"/>
      <c r="V19" s="155"/>
      <c r="W19" s="90"/>
    </row>
    <row r="20" ht="21.95" customHeight="1">
      <c r="A20" s="152">
        <v>1982</v>
      </c>
      <c r="B20" s="127">
        <v>44</v>
      </c>
      <c r="C20" s="88">
        <v>350.5</v>
      </c>
      <c r="D20" s="92">
        <v>7.96590909090909</v>
      </c>
      <c r="E20" s="43"/>
      <c r="F20" s="153">
        <v>1982</v>
      </c>
      <c r="G20" s="127">
        <v>19</v>
      </c>
      <c r="H20" s="88">
        <v>122</v>
      </c>
      <c r="I20" s="92">
        <v>6.42105263157895</v>
      </c>
      <c r="J20" s="43"/>
      <c r="K20" s="153">
        <v>1982</v>
      </c>
      <c r="L20" s="127">
        <v>3</v>
      </c>
      <c r="M20" s="88">
        <v>14.5</v>
      </c>
      <c r="N20" s="94">
        <v>4.83333333333333</v>
      </c>
      <c r="O20" s="154"/>
      <c r="P20" s="155"/>
      <c r="Q20" s="90"/>
      <c r="R20" s="156"/>
      <c r="S20" s="155"/>
      <c r="T20" s="90"/>
      <c r="U20" s="156"/>
      <c r="V20" s="155"/>
      <c r="W20" s="90"/>
    </row>
    <row r="21" ht="21.95" customHeight="1">
      <c r="A21" s="152">
        <v>1983</v>
      </c>
      <c r="B21" s="127">
        <v>34</v>
      </c>
      <c r="C21" s="88">
        <v>276.9</v>
      </c>
      <c r="D21" s="92">
        <v>8.14411764705882</v>
      </c>
      <c r="E21" s="43"/>
      <c r="F21" s="153">
        <v>1983</v>
      </c>
      <c r="G21" s="127">
        <v>13</v>
      </c>
      <c r="H21" s="88">
        <v>88</v>
      </c>
      <c r="I21" s="92">
        <v>6.76923076923077</v>
      </c>
      <c r="J21" s="43"/>
      <c r="K21" s="153">
        <v>1983</v>
      </c>
      <c r="L21" s="127">
        <v>2</v>
      </c>
      <c r="M21" s="88">
        <v>7.8</v>
      </c>
      <c r="N21" s="94">
        <v>3.9</v>
      </c>
      <c r="O21" s="154"/>
      <c r="P21" s="155"/>
      <c r="Q21" s="90"/>
      <c r="R21" s="156"/>
      <c r="S21" s="155"/>
      <c r="T21" s="90"/>
      <c r="U21" s="156"/>
      <c r="V21" s="155"/>
      <c r="W21" s="90"/>
    </row>
    <row r="22" ht="21.95" customHeight="1">
      <c r="A22" s="152">
        <v>1984</v>
      </c>
      <c r="B22" s="127">
        <v>32</v>
      </c>
      <c r="C22" s="88">
        <v>235.6</v>
      </c>
      <c r="D22" s="92">
        <v>7.3625</v>
      </c>
      <c r="E22" s="43"/>
      <c r="F22" s="153">
        <v>1984</v>
      </c>
      <c r="G22" s="127">
        <v>18</v>
      </c>
      <c r="H22" s="88">
        <v>104.8</v>
      </c>
      <c r="I22" s="92">
        <v>5.82222222222222</v>
      </c>
      <c r="J22" s="43"/>
      <c r="K22" s="153">
        <v>1984</v>
      </c>
      <c r="L22" s="127">
        <v>7</v>
      </c>
      <c r="M22" s="88">
        <v>28.7</v>
      </c>
      <c r="N22" s="94">
        <v>4.1</v>
      </c>
      <c r="O22" s="154"/>
      <c r="P22" s="155"/>
      <c r="Q22" s="90"/>
      <c r="R22" s="156"/>
      <c r="S22" s="155"/>
      <c r="T22" s="90"/>
      <c r="U22" s="156"/>
      <c r="V22" s="155"/>
      <c r="W22" s="90"/>
    </row>
    <row r="23" ht="21.95" customHeight="1">
      <c r="A23" s="152">
        <v>1985</v>
      </c>
      <c r="B23" s="127">
        <v>44</v>
      </c>
      <c r="C23" s="88">
        <v>320.7</v>
      </c>
      <c r="D23" s="92">
        <v>7.28863636363636</v>
      </c>
      <c r="E23" s="43"/>
      <c r="F23" s="153">
        <v>1985</v>
      </c>
      <c r="G23" s="127">
        <v>27</v>
      </c>
      <c r="H23" s="88">
        <v>165.8</v>
      </c>
      <c r="I23" s="92">
        <v>6.14074074074074</v>
      </c>
      <c r="J23" s="43"/>
      <c r="K23" s="153">
        <v>1985</v>
      </c>
      <c r="L23" s="127">
        <v>7</v>
      </c>
      <c r="M23" s="88">
        <v>30.9</v>
      </c>
      <c r="N23" s="94">
        <v>4.41428571428571</v>
      </c>
      <c r="O23" s="154"/>
      <c r="P23" s="155"/>
      <c r="Q23" s="90"/>
      <c r="R23" s="156"/>
      <c r="S23" s="155"/>
      <c r="T23" s="90"/>
      <c r="U23" s="156"/>
      <c r="V23" s="155"/>
      <c r="W23" s="90"/>
    </row>
    <row r="24" ht="21.95" customHeight="1">
      <c r="A24" s="152">
        <v>1986</v>
      </c>
      <c r="B24" s="127">
        <v>13</v>
      </c>
      <c r="C24" s="88">
        <v>96.2</v>
      </c>
      <c r="D24" s="92">
        <v>7.4</v>
      </c>
      <c r="E24" s="43"/>
      <c r="F24" s="153">
        <v>1986</v>
      </c>
      <c r="G24" s="127">
        <v>7</v>
      </c>
      <c r="H24" s="88">
        <v>43.6</v>
      </c>
      <c r="I24" s="92">
        <v>6.22857142857143</v>
      </c>
      <c r="J24" s="43"/>
      <c r="K24" s="153">
        <v>1986</v>
      </c>
      <c r="L24" s="127">
        <v>1</v>
      </c>
      <c r="M24" s="88">
        <v>5</v>
      </c>
      <c r="N24" s="94">
        <v>5</v>
      </c>
      <c r="O24" s="154"/>
      <c r="P24" s="155"/>
      <c r="Q24" s="90"/>
      <c r="R24" s="156"/>
      <c r="S24" s="155"/>
      <c r="T24" s="90"/>
      <c r="U24" s="156"/>
      <c r="V24" s="155"/>
      <c r="W24" s="90"/>
    </row>
    <row r="25" ht="21.95" customHeight="1">
      <c r="A25" s="152">
        <v>1987</v>
      </c>
      <c r="B25" s="127">
        <v>33</v>
      </c>
      <c r="C25" s="88">
        <v>271.3</v>
      </c>
      <c r="D25" s="92">
        <v>8.221212121212121</v>
      </c>
      <c r="E25" s="43"/>
      <c r="F25" s="153">
        <v>1987</v>
      </c>
      <c r="G25" s="127">
        <v>14</v>
      </c>
      <c r="H25" s="88">
        <v>100.9</v>
      </c>
      <c r="I25" s="92">
        <v>7.20714285714286</v>
      </c>
      <c r="J25" s="43"/>
      <c r="K25" s="153">
        <v>1987</v>
      </c>
      <c r="L25" s="127">
        <v>0</v>
      </c>
      <c r="M25" s="88">
        <v>0</v>
      </c>
      <c r="N25" s="94"/>
      <c r="O25" s="154"/>
      <c r="P25" s="155"/>
      <c r="Q25" s="90"/>
      <c r="R25" s="156"/>
      <c r="S25" s="155"/>
      <c r="T25" s="90"/>
      <c r="U25" s="156"/>
      <c r="V25" s="155"/>
      <c r="W25" s="90"/>
    </row>
    <row r="26" ht="21.95" customHeight="1">
      <c r="A26" s="152">
        <v>1988</v>
      </c>
      <c r="B26" s="127">
        <v>20</v>
      </c>
      <c r="C26" s="88">
        <v>181.5</v>
      </c>
      <c r="D26" s="92">
        <v>9.074999999999999</v>
      </c>
      <c r="E26" s="43"/>
      <c r="F26" s="153">
        <v>1988</v>
      </c>
      <c r="G26" s="127">
        <v>5</v>
      </c>
      <c r="H26" s="88">
        <v>38.5</v>
      </c>
      <c r="I26" s="92">
        <v>7.7</v>
      </c>
      <c r="J26" s="43"/>
      <c r="K26" s="153">
        <v>1988</v>
      </c>
      <c r="L26" s="127">
        <v>0</v>
      </c>
      <c r="M26" s="88">
        <v>0</v>
      </c>
      <c r="N26" s="94"/>
      <c r="O26" s="154"/>
      <c r="P26" s="155"/>
      <c r="Q26" s="90"/>
      <c r="R26" s="156"/>
      <c r="S26" s="155"/>
      <c r="T26" s="90"/>
      <c r="U26" s="156"/>
      <c r="V26" s="155"/>
      <c r="W26" s="90"/>
    </row>
    <row r="27" ht="21.95" customHeight="1">
      <c r="A27" s="152">
        <v>1989</v>
      </c>
      <c r="B27" s="127">
        <v>31</v>
      </c>
      <c r="C27" s="88">
        <v>248.5</v>
      </c>
      <c r="D27" s="92">
        <v>8.016129032258061</v>
      </c>
      <c r="E27" s="43"/>
      <c r="F27" s="153">
        <v>1989</v>
      </c>
      <c r="G27" s="127">
        <v>14</v>
      </c>
      <c r="H27" s="88">
        <v>98.2</v>
      </c>
      <c r="I27" s="92">
        <v>7.01428571428571</v>
      </c>
      <c r="J27" s="43"/>
      <c r="K27" s="153">
        <v>1989</v>
      </c>
      <c r="L27" s="127">
        <v>0</v>
      </c>
      <c r="M27" s="88">
        <v>0</v>
      </c>
      <c r="N27" s="94"/>
      <c r="O27" t="s" s="136">
        <v>107</v>
      </c>
      <c r="P27" s="155">
        <f>AVERAGE(B27:B46)</f>
        <v>38.25</v>
      </c>
      <c r="Q27" s="90">
        <f>AVERAGE(D27:D46)</f>
        <v>7.75688273715837</v>
      </c>
      <c r="R27" t="s" s="139">
        <v>107</v>
      </c>
      <c r="S27" s="155">
        <f>AVERAGE(G27:G46)</f>
        <v>20.35</v>
      </c>
      <c r="T27" s="90">
        <f>AVERAGE(I27:I46)</f>
        <v>6.42322109892745</v>
      </c>
      <c r="U27" t="s" s="139">
        <v>107</v>
      </c>
      <c r="V27" s="155">
        <f>AVERAGE(L27:L46)</f>
        <v>4.45</v>
      </c>
      <c r="W27" s="90">
        <f>AVERAGE(N27:N46)</f>
        <v>4.30886243386243</v>
      </c>
    </row>
    <row r="28" ht="21.95" customHeight="1">
      <c r="A28" s="152">
        <v>1990</v>
      </c>
      <c r="B28" s="127">
        <v>26</v>
      </c>
      <c r="C28" s="88">
        <v>195.9</v>
      </c>
      <c r="D28" s="92">
        <v>7.53461538461538</v>
      </c>
      <c r="E28" s="43"/>
      <c r="F28" s="153">
        <v>1990</v>
      </c>
      <c r="G28" s="127">
        <v>13</v>
      </c>
      <c r="H28" s="88">
        <v>75.09999999999999</v>
      </c>
      <c r="I28" s="92">
        <v>5.77692307692308</v>
      </c>
      <c r="J28" s="43"/>
      <c r="K28" s="153">
        <v>1990</v>
      </c>
      <c r="L28" s="127">
        <v>5</v>
      </c>
      <c r="M28" s="88">
        <v>20.2</v>
      </c>
      <c r="N28" s="94">
        <v>4.04</v>
      </c>
      <c r="O28" t="s" s="136">
        <v>108</v>
      </c>
      <c r="P28" s="155">
        <f>AVERAGE(B28:B46)</f>
        <v>38.6315789473684</v>
      </c>
      <c r="Q28" s="90">
        <f>AVERAGE(D28:D46)</f>
        <v>7.74323819531101</v>
      </c>
      <c r="R28" t="s" s="139">
        <v>108</v>
      </c>
      <c r="S28" s="155">
        <f>AVERAGE(G28:G46)</f>
        <v>20.6842105263158</v>
      </c>
      <c r="T28" s="90">
        <f>AVERAGE(I28:I46)</f>
        <v>6.39211243496122</v>
      </c>
      <c r="U28" t="s" s="139">
        <v>108</v>
      </c>
      <c r="V28" s="155">
        <f>AVERAGE(L28:L46)</f>
        <v>4.68421052631579</v>
      </c>
      <c r="W28" s="90">
        <f>AVERAGE(N28:N46)</f>
        <v>4.30886243386243</v>
      </c>
    </row>
    <row r="29" ht="21.95" customHeight="1">
      <c r="A29" s="152">
        <v>1991</v>
      </c>
      <c r="B29" s="127">
        <v>22</v>
      </c>
      <c r="C29" s="88">
        <v>178.3</v>
      </c>
      <c r="D29" s="92">
        <v>8.10454545454545</v>
      </c>
      <c r="E29" s="43"/>
      <c r="F29" s="153">
        <v>1991</v>
      </c>
      <c r="G29" s="127">
        <v>9</v>
      </c>
      <c r="H29" s="88">
        <v>60.6</v>
      </c>
      <c r="I29" s="92">
        <v>6.73333333333333</v>
      </c>
      <c r="J29" s="43"/>
      <c r="K29" s="153">
        <v>1991</v>
      </c>
      <c r="L29" s="127">
        <v>0</v>
      </c>
      <c r="M29" s="88">
        <v>0</v>
      </c>
      <c r="N29" s="94"/>
      <c r="O29" t="s" s="136">
        <v>109</v>
      </c>
      <c r="P29" s="155">
        <f>AVERAGE(B29:B46)</f>
        <v>39.3333333333333</v>
      </c>
      <c r="Q29" s="90">
        <f>AVERAGE(D29:D46)</f>
        <v>7.75482835146077</v>
      </c>
      <c r="R29" t="s" s="139">
        <v>109</v>
      </c>
      <c r="S29" s="155">
        <f>AVERAGE(G29:G46)</f>
        <v>21.1111111111111</v>
      </c>
      <c r="T29" s="90">
        <f>AVERAGE(I29:I46)</f>
        <v>6.4262896215189</v>
      </c>
      <c r="U29" t="s" s="139">
        <v>109</v>
      </c>
      <c r="V29" s="155">
        <f>AVERAGE(L29:L46)</f>
        <v>4.66666666666667</v>
      </c>
      <c r="W29" s="90">
        <f>AVERAGE(N29:N46)</f>
        <v>4.32806689342404</v>
      </c>
    </row>
    <row r="30" ht="21.95" customHeight="1">
      <c r="A30" s="152">
        <v>1992</v>
      </c>
      <c r="B30" s="127">
        <v>26</v>
      </c>
      <c r="C30" s="88">
        <v>199.5</v>
      </c>
      <c r="D30" s="92">
        <v>7.67307692307692</v>
      </c>
      <c r="E30" s="43"/>
      <c r="F30" s="153">
        <v>1992</v>
      </c>
      <c r="G30" s="127">
        <v>18</v>
      </c>
      <c r="H30" s="88">
        <v>130.9</v>
      </c>
      <c r="I30" s="92">
        <v>7.27222222222222</v>
      </c>
      <c r="J30" s="43"/>
      <c r="K30" s="153">
        <v>1992</v>
      </c>
      <c r="L30" s="127">
        <v>0</v>
      </c>
      <c r="M30" s="88">
        <v>0</v>
      </c>
      <c r="N30" s="94"/>
      <c r="O30" t="s" s="136">
        <v>110</v>
      </c>
      <c r="P30" s="155">
        <f>AVERAGE(B30:B46)</f>
        <v>40.3529411764706</v>
      </c>
      <c r="Q30" s="90">
        <f>AVERAGE(D30:D46)</f>
        <v>7.73425675716167</v>
      </c>
      <c r="R30" t="s" s="139">
        <v>110</v>
      </c>
      <c r="S30" s="155">
        <f>AVERAGE(G30:G46)</f>
        <v>21.8235294117647</v>
      </c>
      <c r="T30" s="90">
        <f>AVERAGE(I30:I46)</f>
        <v>6.40822822670628</v>
      </c>
      <c r="U30" t="s" s="139">
        <v>110</v>
      </c>
      <c r="V30" s="155">
        <f>AVERAGE(L30:L46)</f>
        <v>4.94117647058824</v>
      </c>
      <c r="W30" s="90">
        <f>AVERAGE(N30:N46)</f>
        <v>4.32806689342404</v>
      </c>
    </row>
    <row r="31" ht="21.95" customHeight="1">
      <c r="A31" s="152">
        <v>1993</v>
      </c>
      <c r="B31" s="127">
        <v>15</v>
      </c>
      <c r="C31" s="88">
        <v>130.9</v>
      </c>
      <c r="D31" s="92">
        <v>8.72666666666667</v>
      </c>
      <c r="E31" s="43"/>
      <c r="F31" s="153">
        <v>1993</v>
      </c>
      <c r="G31" s="127">
        <v>5</v>
      </c>
      <c r="H31" s="88">
        <v>37</v>
      </c>
      <c r="I31" s="92">
        <v>7.4</v>
      </c>
      <c r="J31" s="43"/>
      <c r="K31" s="153">
        <v>1993</v>
      </c>
      <c r="L31" s="127">
        <v>0</v>
      </c>
      <c r="M31" s="88">
        <v>0</v>
      </c>
      <c r="N31" s="94"/>
      <c r="O31" t="s" s="136">
        <v>111</v>
      </c>
      <c r="P31" s="155">
        <f>AVERAGE(B31:B46)</f>
        <v>41.25</v>
      </c>
      <c r="Q31" s="90">
        <f>AVERAGE(D31:D46)</f>
        <v>7.73808049679197</v>
      </c>
      <c r="R31" t="s" s="139">
        <v>111</v>
      </c>
      <c r="S31" s="155">
        <f>AVERAGE(G31:G46)</f>
        <v>22.0625</v>
      </c>
      <c r="T31" s="90">
        <f>AVERAGE(I31:I46)</f>
        <v>6.35422860198654</v>
      </c>
      <c r="U31" t="s" s="139">
        <v>111</v>
      </c>
      <c r="V31" s="155">
        <f>AVERAGE(L31:L46)</f>
        <v>5.25</v>
      </c>
      <c r="W31" s="90">
        <f>AVERAGE(N31:N46)</f>
        <v>4.32806689342404</v>
      </c>
    </row>
    <row r="32" ht="21.95" customHeight="1">
      <c r="A32" s="152">
        <v>1994</v>
      </c>
      <c r="B32" s="127">
        <v>69</v>
      </c>
      <c r="C32" s="88">
        <v>515</v>
      </c>
      <c r="D32" s="92">
        <v>7.46376811594203</v>
      </c>
      <c r="E32" s="43"/>
      <c r="F32" s="153">
        <v>1994</v>
      </c>
      <c r="G32" s="127">
        <v>43</v>
      </c>
      <c r="H32" s="88">
        <v>275.8</v>
      </c>
      <c r="I32" s="92">
        <v>6.41395348837209</v>
      </c>
      <c r="J32" s="43"/>
      <c r="K32" s="153">
        <v>1994</v>
      </c>
      <c r="L32" s="127">
        <v>9</v>
      </c>
      <c r="M32" s="88">
        <v>38.6</v>
      </c>
      <c r="N32" s="94">
        <v>4.28888888888889</v>
      </c>
      <c r="O32" t="s" s="136">
        <v>112</v>
      </c>
      <c r="P32" s="155">
        <f>AVERAGE(B32:B46)</f>
        <v>43</v>
      </c>
      <c r="Q32" s="90">
        <f>AVERAGE(D32:D46)</f>
        <v>7.67217475213366</v>
      </c>
      <c r="R32" t="s" s="139">
        <v>112</v>
      </c>
      <c r="S32" s="155">
        <f>AVERAGE(G32:G46)</f>
        <v>23.2</v>
      </c>
      <c r="T32" s="90">
        <f>AVERAGE(I32:I46)</f>
        <v>6.28451050878564</v>
      </c>
      <c r="U32" t="s" s="139">
        <v>112</v>
      </c>
      <c r="V32" s="155">
        <f>AVERAGE(L32:L46)</f>
        <v>5.6</v>
      </c>
      <c r="W32" s="90">
        <f>AVERAGE(N32:N46)</f>
        <v>4.32806689342404</v>
      </c>
    </row>
    <row r="33" ht="21.95" customHeight="1">
      <c r="A33" s="152">
        <v>1995</v>
      </c>
      <c r="B33" s="127">
        <v>38</v>
      </c>
      <c r="C33" s="88">
        <v>276</v>
      </c>
      <c r="D33" s="92">
        <v>7.26315789473684</v>
      </c>
      <c r="E33" s="43"/>
      <c r="F33" s="153">
        <v>1995</v>
      </c>
      <c r="G33" s="127">
        <v>22</v>
      </c>
      <c r="H33" s="88">
        <v>130.8</v>
      </c>
      <c r="I33" s="92">
        <v>5.94545454545455</v>
      </c>
      <c r="J33" s="43"/>
      <c r="K33" s="153">
        <v>1995</v>
      </c>
      <c r="L33" s="127">
        <v>6</v>
      </c>
      <c r="M33" s="88">
        <v>21.3</v>
      </c>
      <c r="N33" s="94">
        <v>3.55</v>
      </c>
      <c r="O33" t="s" s="136">
        <v>113</v>
      </c>
      <c r="P33" s="155">
        <f>AVERAGE(B33:B46)</f>
        <v>41.1428571428571</v>
      </c>
      <c r="Q33" s="90">
        <f>AVERAGE(D33:D46)</f>
        <v>7.68706094043306</v>
      </c>
      <c r="R33" t="s" s="139">
        <v>113</v>
      </c>
      <c r="S33" s="155">
        <f>AVERAGE(G33:G46)</f>
        <v>21.7857142857143</v>
      </c>
      <c r="T33" s="90">
        <f>AVERAGE(I33:I46)</f>
        <v>6.27526458167232</v>
      </c>
      <c r="U33" t="s" s="139">
        <v>113</v>
      </c>
      <c r="V33" s="155">
        <f>AVERAGE(L33:L46)</f>
        <v>5.35714285714286</v>
      </c>
      <c r="W33" s="90">
        <f>AVERAGE(N33:N46)</f>
        <v>4.33108058608059</v>
      </c>
    </row>
    <row r="34" ht="21.95" customHeight="1">
      <c r="A34" s="152">
        <v>1996</v>
      </c>
      <c r="B34" s="127">
        <v>37</v>
      </c>
      <c r="C34" s="88">
        <v>296.1</v>
      </c>
      <c r="D34" s="92">
        <v>8.002702702702701</v>
      </c>
      <c r="E34" s="43"/>
      <c r="F34" s="153">
        <v>1996</v>
      </c>
      <c r="G34" s="127">
        <v>18</v>
      </c>
      <c r="H34" s="88">
        <v>120.7</v>
      </c>
      <c r="I34" s="92">
        <v>6.70555555555556</v>
      </c>
      <c r="J34" s="43"/>
      <c r="K34" s="153">
        <v>1996</v>
      </c>
      <c r="L34" s="127">
        <v>1</v>
      </c>
      <c r="M34" s="88">
        <v>4.7</v>
      </c>
      <c r="N34" s="94">
        <v>4.7</v>
      </c>
      <c r="O34" t="s" s="136">
        <v>114</v>
      </c>
      <c r="P34" s="155">
        <f>AVERAGE(B34:B46)</f>
        <v>41.3846153846154</v>
      </c>
      <c r="Q34" s="90">
        <f>AVERAGE(D34:D46)</f>
        <v>7.71966886702507</v>
      </c>
      <c r="R34" t="s" s="139">
        <v>114</v>
      </c>
      <c r="S34" s="155">
        <f>AVERAGE(G34:G46)</f>
        <v>21.7692307692308</v>
      </c>
      <c r="T34" s="90">
        <f>AVERAGE(I34:I46)</f>
        <v>6.3006345844583</v>
      </c>
      <c r="U34" t="s" s="139">
        <v>114</v>
      </c>
      <c r="V34" s="155">
        <f>AVERAGE(L34:L46)</f>
        <v>5.30769230769231</v>
      </c>
      <c r="W34" s="90">
        <f>AVERAGE(N34:N46)</f>
        <v>4.39617063492064</v>
      </c>
    </row>
    <row r="35" ht="21.95" customHeight="1">
      <c r="A35" s="152">
        <v>1997</v>
      </c>
      <c r="B35" s="157">
        <v>34</v>
      </c>
      <c r="C35" s="158">
        <v>264.8</v>
      </c>
      <c r="D35" s="159">
        <v>7.78823529411765</v>
      </c>
      <c r="E35" s="43"/>
      <c r="F35" s="153">
        <v>1997</v>
      </c>
      <c r="G35" s="157">
        <v>20</v>
      </c>
      <c r="H35" s="158">
        <v>138.8</v>
      </c>
      <c r="I35" s="159">
        <v>6.94</v>
      </c>
      <c r="J35" s="43"/>
      <c r="K35" s="153">
        <v>1997</v>
      </c>
      <c r="L35" s="157">
        <v>1</v>
      </c>
      <c r="M35" s="158">
        <v>4.4</v>
      </c>
      <c r="N35" s="160">
        <v>4.4</v>
      </c>
      <c r="O35" t="s" s="136">
        <v>115</v>
      </c>
      <c r="P35" s="155">
        <f>AVERAGE(B35:B46)</f>
        <v>41.75</v>
      </c>
      <c r="Q35" s="90">
        <f>AVERAGE(D35:D46)</f>
        <v>7.69608271405194</v>
      </c>
      <c r="R35" t="s" s="139">
        <v>115</v>
      </c>
      <c r="S35" s="155">
        <f>AVERAGE(G35:G46)</f>
        <v>22.0833333333333</v>
      </c>
      <c r="T35" s="90">
        <f>AVERAGE(I35:I46)</f>
        <v>6.2668911702002</v>
      </c>
      <c r="U35" t="s" s="139">
        <v>115</v>
      </c>
      <c r="V35" s="155">
        <f>AVERAGE(L35:L46)</f>
        <v>5.66666666666667</v>
      </c>
      <c r="W35" s="90">
        <f>AVERAGE(N35:N46)</f>
        <v>4.36854978354978</v>
      </c>
    </row>
    <row r="36" ht="21.95" customHeight="1">
      <c r="A36" s="152">
        <v>1998</v>
      </c>
      <c r="B36" s="127">
        <v>16</v>
      </c>
      <c r="C36" s="88">
        <v>137.6</v>
      </c>
      <c r="D36" s="92">
        <v>8.6</v>
      </c>
      <c r="E36" s="43"/>
      <c r="F36" s="153">
        <v>1998</v>
      </c>
      <c r="G36" s="127">
        <v>3</v>
      </c>
      <c r="H36" s="88">
        <v>19.9</v>
      </c>
      <c r="I36" s="92">
        <v>6.63333333333333</v>
      </c>
      <c r="J36" s="43"/>
      <c r="K36" s="153">
        <v>1998</v>
      </c>
      <c r="L36" s="127">
        <v>0</v>
      </c>
      <c r="M36" s="88">
        <v>0</v>
      </c>
      <c r="N36" s="94"/>
      <c r="O36" t="s" s="136">
        <v>116</v>
      </c>
      <c r="P36" s="155">
        <f>AVERAGE(B36:B46)</f>
        <v>42.4545454545455</v>
      </c>
      <c r="Q36" s="90">
        <f>AVERAGE(D36:D46)</f>
        <v>7.68770520677324</v>
      </c>
      <c r="R36" t="s" s="139">
        <v>116</v>
      </c>
      <c r="S36" s="155">
        <f>AVERAGE(G36:G46)</f>
        <v>22.2727272727273</v>
      </c>
      <c r="T36" s="90">
        <f>AVERAGE(I36:I46)</f>
        <v>6.20569945840021</v>
      </c>
      <c r="U36" t="s" s="139">
        <v>116</v>
      </c>
      <c r="V36" s="155">
        <f>AVERAGE(L36:L46)</f>
        <v>6.09090909090909</v>
      </c>
      <c r="W36" s="90">
        <f>AVERAGE(N36:N46)</f>
        <v>4.36540476190476</v>
      </c>
    </row>
    <row r="37" ht="21.95" customHeight="1">
      <c r="A37" s="152">
        <v>1999</v>
      </c>
      <c r="B37" s="127">
        <v>36</v>
      </c>
      <c r="C37" s="88">
        <v>303.4</v>
      </c>
      <c r="D37" s="92">
        <v>8.427777777777781</v>
      </c>
      <c r="E37" s="43"/>
      <c r="F37" s="153">
        <v>1999</v>
      </c>
      <c r="G37" s="127">
        <v>12</v>
      </c>
      <c r="H37" s="88">
        <v>79.40000000000001</v>
      </c>
      <c r="I37" s="92">
        <v>6.61666666666667</v>
      </c>
      <c r="J37" s="43"/>
      <c r="K37" s="153">
        <v>1999</v>
      </c>
      <c r="L37" s="127">
        <v>1</v>
      </c>
      <c r="M37" s="88">
        <v>5</v>
      </c>
      <c r="N37" s="94">
        <v>5</v>
      </c>
      <c r="O37" t="s" s="136">
        <v>117</v>
      </c>
      <c r="P37" s="155">
        <f>AVERAGE(B37:B46)</f>
        <v>45.1</v>
      </c>
      <c r="Q37" s="90">
        <f>AVERAGE(D37:D46)</f>
        <v>7.59647572745056</v>
      </c>
      <c r="R37" t="s" s="139">
        <v>117</v>
      </c>
      <c r="S37" s="155">
        <f>AVERAGE(G37:G46)</f>
        <v>24.2</v>
      </c>
      <c r="T37" s="90">
        <f>AVERAGE(I37:I46)</f>
        <v>6.1629360709069</v>
      </c>
      <c r="U37" t="s" s="139">
        <v>117</v>
      </c>
      <c r="V37" s="155">
        <f>AVERAGE(L37:L46)</f>
        <v>6.7</v>
      </c>
      <c r="W37" s="90">
        <f>AVERAGE(N37:N46)</f>
        <v>4.36540476190476</v>
      </c>
    </row>
    <row r="38" ht="21.95" customHeight="1">
      <c r="A38" s="152">
        <v>2000</v>
      </c>
      <c r="B38" s="127">
        <v>25</v>
      </c>
      <c r="C38" s="88">
        <v>187.5</v>
      </c>
      <c r="D38" s="92">
        <v>7.5</v>
      </c>
      <c r="E38" s="43"/>
      <c r="F38" s="153">
        <v>2000</v>
      </c>
      <c r="G38" s="127">
        <v>14</v>
      </c>
      <c r="H38" s="88">
        <v>84.8</v>
      </c>
      <c r="I38" s="92">
        <v>6.05714285714286</v>
      </c>
      <c r="J38" s="43"/>
      <c r="K38" s="153">
        <v>2000</v>
      </c>
      <c r="L38" s="127">
        <v>5</v>
      </c>
      <c r="M38" s="88">
        <v>22.6</v>
      </c>
      <c r="N38" s="94">
        <v>4.52</v>
      </c>
      <c r="O38" t="s" s="136">
        <v>118</v>
      </c>
      <c r="P38" s="155">
        <f>AVERAGE(B38:B46)</f>
        <v>46.1111111111111</v>
      </c>
      <c r="Q38" s="90">
        <f>AVERAGE(D38:D46)</f>
        <v>7.50410883296976</v>
      </c>
      <c r="R38" t="s" s="139">
        <v>118</v>
      </c>
      <c r="S38" s="155">
        <f>AVERAGE(G38:G46)</f>
        <v>25.5555555555556</v>
      </c>
      <c r="T38" s="90">
        <f>AVERAGE(I38:I46)</f>
        <v>6.11252156026693</v>
      </c>
      <c r="U38" t="s" s="139">
        <v>118</v>
      </c>
      <c r="V38" s="155">
        <f>AVERAGE(L38:L46)</f>
        <v>7.33333333333333</v>
      </c>
      <c r="W38" s="90">
        <f>AVERAGE(N38:N46)</f>
        <v>4.29489417989418</v>
      </c>
    </row>
    <row r="39" ht="21.95" customHeight="1">
      <c r="A39" s="152">
        <v>2001</v>
      </c>
      <c r="B39" s="127">
        <v>49</v>
      </c>
      <c r="C39" s="88">
        <v>406.8</v>
      </c>
      <c r="D39" s="92">
        <v>8.30204081632653</v>
      </c>
      <c r="E39" s="43"/>
      <c r="F39" s="153">
        <v>2001</v>
      </c>
      <c r="G39" s="127">
        <v>15</v>
      </c>
      <c r="H39" s="88">
        <v>97.3</v>
      </c>
      <c r="I39" s="92">
        <v>6.48666666666667</v>
      </c>
      <c r="J39" s="43"/>
      <c r="K39" s="153">
        <v>2001</v>
      </c>
      <c r="L39" s="127">
        <v>4</v>
      </c>
      <c r="M39" s="88">
        <v>17</v>
      </c>
      <c r="N39" s="94">
        <v>4.25</v>
      </c>
      <c r="O39" t="s" s="136">
        <v>119</v>
      </c>
      <c r="P39" s="155">
        <f>AVERAGE(B39:B46)</f>
        <v>48.75</v>
      </c>
      <c r="Q39" s="90">
        <f>AVERAGE(D39:D46)</f>
        <v>7.50462243709098</v>
      </c>
      <c r="R39" t="s" s="139">
        <v>119</v>
      </c>
      <c r="S39" s="155">
        <f>AVERAGE(G39:G46)</f>
        <v>27</v>
      </c>
      <c r="T39" s="90">
        <f>AVERAGE(I39:I46)</f>
        <v>6.11944389815744</v>
      </c>
      <c r="U39" t="s" s="139">
        <v>119</v>
      </c>
      <c r="V39" s="155">
        <f>AVERAGE(L39:L46)</f>
        <v>7.625</v>
      </c>
      <c r="W39" s="90">
        <f>AVERAGE(N39:N46)</f>
        <v>4.26675595238095</v>
      </c>
    </row>
    <row r="40" ht="21.95" customHeight="1">
      <c r="A40" s="152">
        <v>2002</v>
      </c>
      <c r="B40" s="127">
        <v>69</v>
      </c>
      <c r="C40" s="88">
        <v>483.3</v>
      </c>
      <c r="D40" s="92">
        <v>7.00434782608696</v>
      </c>
      <c r="E40" s="43"/>
      <c r="F40" s="153">
        <v>2002</v>
      </c>
      <c r="G40" s="127">
        <v>47</v>
      </c>
      <c r="H40" s="88">
        <v>282.7</v>
      </c>
      <c r="I40" s="92">
        <v>6.01489361702128</v>
      </c>
      <c r="J40" s="43"/>
      <c r="K40" s="153">
        <v>2002</v>
      </c>
      <c r="L40" s="127">
        <v>14</v>
      </c>
      <c r="M40" s="88">
        <v>60.7</v>
      </c>
      <c r="N40" s="94">
        <v>4.33571428571429</v>
      </c>
      <c r="O40" t="s" s="136">
        <v>120</v>
      </c>
      <c r="P40" s="155">
        <f>AVERAGE(B40:B46)</f>
        <v>48.7142857142857</v>
      </c>
      <c r="Q40" s="90">
        <f>AVERAGE(D40:D46)</f>
        <v>7.39070552577162</v>
      </c>
      <c r="R40" t="s" s="139">
        <v>120</v>
      </c>
      <c r="S40" s="155">
        <f>AVERAGE(G40:G46)</f>
        <v>28.7142857142857</v>
      </c>
      <c r="T40" s="90">
        <f>AVERAGE(I40:I46)</f>
        <v>6.06698350265612</v>
      </c>
      <c r="U40" t="s" s="139">
        <v>120</v>
      </c>
      <c r="V40" s="155">
        <f>AVERAGE(L40:L46)</f>
        <v>8.142857142857141</v>
      </c>
      <c r="W40" s="90">
        <f>AVERAGE(N40:N46)</f>
        <v>4.26914965986395</v>
      </c>
    </row>
    <row r="41" ht="21.95" customHeight="1">
      <c r="A41" s="152">
        <v>2003</v>
      </c>
      <c r="B41" s="127">
        <v>37</v>
      </c>
      <c r="C41" s="88">
        <v>300.7</v>
      </c>
      <c r="D41" s="92">
        <v>8.12702702702703</v>
      </c>
      <c r="E41" s="43"/>
      <c r="F41" s="153">
        <v>2003</v>
      </c>
      <c r="G41" s="127">
        <v>12</v>
      </c>
      <c r="H41" s="88">
        <v>68.59999999999999</v>
      </c>
      <c r="I41" s="92">
        <v>5.71666666666667</v>
      </c>
      <c r="J41" s="43"/>
      <c r="K41" s="153">
        <v>2003</v>
      </c>
      <c r="L41" s="127">
        <v>5</v>
      </c>
      <c r="M41" s="88">
        <v>22.3</v>
      </c>
      <c r="N41" s="94">
        <v>4.46</v>
      </c>
      <c r="O41" t="s" s="136">
        <v>98</v>
      </c>
      <c r="P41" s="155">
        <f>AVERAGE(B41:B46)</f>
        <v>45.3333333333333</v>
      </c>
      <c r="Q41" s="90">
        <f>AVERAGE(D41:D46)</f>
        <v>7.45509847571906</v>
      </c>
      <c r="R41" t="s" s="139">
        <v>98</v>
      </c>
      <c r="S41" s="155">
        <f>AVERAGE(G41:G46)</f>
        <v>25.6666666666667</v>
      </c>
      <c r="T41" s="90">
        <f>AVERAGE(I41:I46)</f>
        <v>6.07566515026193</v>
      </c>
      <c r="U41" t="s" s="139">
        <v>98</v>
      </c>
      <c r="V41" s="155">
        <f>AVERAGE(L41:L46)</f>
        <v>7.16666666666667</v>
      </c>
      <c r="W41" s="90">
        <f>AVERAGE(N41:N46)</f>
        <v>4.25805555555556</v>
      </c>
    </row>
    <row r="42" ht="21.95" customHeight="1">
      <c r="A42" s="152">
        <v>2004</v>
      </c>
      <c r="B42" s="127">
        <v>45</v>
      </c>
      <c r="C42" s="88">
        <v>317</v>
      </c>
      <c r="D42" s="92">
        <v>7.04444444444444</v>
      </c>
      <c r="E42" s="43"/>
      <c r="F42" s="153">
        <v>2004</v>
      </c>
      <c r="G42" s="127">
        <v>26</v>
      </c>
      <c r="H42" s="88">
        <v>144.9</v>
      </c>
      <c r="I42" s="92">
        <v>5.57307692307692</v>
      </c>
      <c r="J42" s="43"/>
      <c r="K42" s="153">
        <v>2004</v>
      </c>
      <c r="L42" s="127">
        <v>12</v>
      </c>
      <c r="M42" s="88">
        <v>50.9</v>
      </c>
      <c r="N42" s="94">
        <v>4.24166666666667</v>
      </c>
      <c r="O42" t="s" s="136">
        <v>121</v>
      </c>
      <c r="P42" s="155">
        <f>AVERAGE(B42:B46)</f>
        <v>47</v>
      </c>
      <c r="Q42" s="90">
        <f>AVERAGE(D42:D46)</f>
        <v>7.32071276545746</v>
      </c>
      <c r="R42" t="s" s="139">
        <v>121</v>
      </c>
      <c r="S42" s="155">
        <f>AVERAGE(G42:G46)</f>
        <v>28.4</v>
      </c>
      <c r="T42" s="90">
        <f>AVERAGE(I42:I46)</f>
        <v>6.14746484698098</v>
      </c>
      <c r="U42" t="s" s="139">
        <v>121</v>
      </c>
      <c r="V42" s="155">
        <f>AVERAGE(L42:L46)</f>
        <v>7.6</v>
      </c>
      <c r="W42" s="90">
        <f>AVERAGE(N42:N46)</f>
        <v>4.21766666666667</v>
      </c>
    </row>
    <row r="43" ht="21.95" customHeight="1">
      <c r="A43" s="152">
        <v>2005</v>
      </c>
      <c r="B43" s="127">
        <v>33</v>
      </c>
      <c r="C43" s="88">
        <v>253</v>
      </c>
      <c r="D43" s="92">
        <v>7.66666666666667</v>
      </c>
      <c r="E43" s="43"/>
      <c r="F43" s="153">
        <v>2005</v>
      </c>
      <c r="G43" s="127">
        <v>15</v>
      </c>
      <c r="H43" s="88">
        <v>90.7</v>
      </c>
      <c r="I43" s="92">
        <v>6.04666666666667</v>
      </c>
      <c r="J43" s="43"/>
      <c r="K43" s="153">
        <v>2005</v>
      </c>
      <c r="L43" s="127">
        <v>4</v>
      </c>
      <c r="M43" s="88">
        <v>16.8</v>
      </c>
      <c r="N43" s="94">
        <v>4.2</v>
      </c>
      <c r="O43" t="s" s="136">
        <v>122</v>
      </c>
      <c r="P43" s="155">
        <f>AVERAGE(B43:B46)</f>
        <v>47.5</v>
      </c>
      <c r="Q43" s="90">
        <f>AVERAGE(D43:D46)</f>
        <v>7.38977984571072</v>
      </c>
      <c r="R43" t="s" s="139">
        <v>122</v>
      </c>
      <c r="S43" s="155">
        <f>AVERAGE(G43:G46)</f>
        <v>29</v>
      </c>
      <c r="T43" s="90">
        <f>AVERAGE(I43:I46)</f>
        <v>6.29106182795699</v>
      </c>
      <c r="U43" t="s" s="139">
        <v>122</v>
      </c>
      <c r="V43" s="155">
        <f>AVERAGE(L43:L46)</f>
        <v>6.5</v>
      </c>
      <c r="W43" s="90">
        <f>AVERAGE(N43:N46)</f>
        <v>4.21166666666667</v>
      </c>
    </row>
    <row r="44" ht="21.95" customHeight="1">
      <c r="A44" s="152">
        <v>2006</v>
      </c>
      <c r="B44" s="127">
        <v>67</v>
      </c>
      <c r="C44" s="88">
        <v>497.6</v>
      </c>
      <c r="D44" s="92">
        <v>7.42686567164179</v>
      </c>
      <c r="E44" s="43"/>
      <c r="F44" s="153">
        <v>2006</v>
      </c>
      <c r="G44" s="127">
        <v>40</v>
      </c>
      <c r="H44" s="88">
        <v>250.6</v>
      </c>
      <c r="I44" s="92">
        <v>6.265</v>
      </c>
      <c r="J44" s="43"/>
      <c r="K44" s="153">
        <v>2006</v>
      </c>
      <c r="L44" s="127">
        <v>10</v>
      </c>
      <c r="M44" s="88">
        <v>43.8</v>
      </c>
      <c r="N44" s="94">
        <v>4.38</v>
      </c>
      <c r="O44" t="s" s="136">
        <v>123</v>
      </c>
      <c r="P44" s="155">
        <f>AVERAGE(B44:B46)</f>
        <v>52.3333333333333</v>
      </c>
      <c r="Q44" s="90">
        <f>AVERAGE(D44:D46)</f>
        <v>7.2974842387254</v>
      </c>
      <c r="R44" t="s" s="139">
        <v>123</v>
      </c>
      <c r="S44" s="155">
        <f>AVERAGE(G44:G46)</f>
        <v>33.6666666666667</v>
      </c>
      <c r="T44" s="90">
        <f>AVERAGE(I44:I46)</f>
        <v>6.37252688172043</v>
      </c>
      <c r="U44" t="s" s="139">
        <v>123</v>
      </c>
      <c r="V44" s="155">
        <f>AVERAGE(L44:L46)</f>
        <v>7.33333333333333</v>
      </c>
      <c r="W44" s="90">
        <f>AVERAGE(N44:N46)</f>
        <v>4.21555555555555</v>
      </c>
    </row>
    <row r="45" ht="21.95" customHeight="1">
      <c r="A45" s="152">
        <v>2007</v>
      </c>
      <c r="B45" s="127">
        <v>38</v>
      </c>
      <c r="C45" s="88">
        <v>266.3</v>
      </c>
      <c r="D45" s="92">
        <v>7.00789473684211</v>
      </c>
      <c r="E45" s="43"/>
      <c r="F45" s="153">
        <v>2007</v>
      </c>
      <c r="G45" s="127">
        <v>30</v>
      </c>
      <c r="H45" s="88">
        <v>192.9</v>
      </c>
      <c r="I45" s="92">
        <v>6.43</v>
      </c>
      <c r="J45" s="43"/>
      <c r="K45" s="153">
        <v>2007</v>
      </c>
      <c r="L45" s="127">
        <v>6</v>
      </c>
      <c r="M45" s="88">
        <v>27.8</v>
      </c>
      <c r="N45" s="94">
        <v>4.63333333333333</v>
      </c>
      <c r="O45" t="s" s="136">
        <v>124</v>
      </c>
      <c r="P45" s="155">
        <f>AVERAGE(B45:B46)</f>
        <v>45</v>
      </c>
      <c r="Q45" s="90">
        <f>AVERAGE(D45:D46)</f>
        <v>7.23279352226721</v>
      </c>
      <c r="R45" t="s" s="139">
        <v>124</v>
      </c>
      <c r="S45" s="155">
        <f>AVERAGE(G45:G46)</f>
        <v>30.5</v>
      </c>
      <c r="T45" s="90">
        <f>AVERAGE(I45:I46)</f>
        <v>6.42629032258065</v>
      </c>
      <c r="U45" t="s" s="139">
        <v>124</v>
      </c>
      <c r="V45" s="155">
        <f>AVERAGE(L45:L46)</f>
        <v>6</v>
      </c>
      <c r="W45" s="90">
        <f>AVERAGE(N45:N46)</f>
        <v>4.13333333333333</v>
      </c>
    </row>
    <row r="46" ht="21.95" customHeight="1">
      <c r="A46" s="152">
        <v>2008</v>
      </c>
      <c r="B46" s="127">
        <v>52</v>
      </c>
      <c r="C46" s="88">
        <v>387.8</v>
      </c>
      <c r="D46" s="92">
        <v>7.45769230769231</v>
      </c>
      <c r="E46" s="43"/>
      <c r="F46" s="153">
        <v>2008</v>
      </c>
      <c r="G46" s="127">
        <v>31</v>
      </c>
      <c r="H46" s="88">
        <v>199.1</v>
      </c>
      <c r="I46" s="92">
        <v>6.42258064516129</v>
      </c>
      <c r="J46" s="43"/>
      <c r="K46" s="153">
        <v>2008</v>
      </c>
      <c r="L46" s="127">
        <v>6</v>
      </c>
      <c r="M46" s="88">
        <v>21.8</v>
      </c>
      <c r="N46" s="94">
        <v>3.63333333333333</v>
      </c>
      <c r="O46" t="s" s="136">
        <v>125</v>
      </c>
      <c r="P46" s="155">
        <f>AVERAGE(B46)</f>
        <v>52</v>
      </c>
      <c r="Q46" s="90">
        <f>AVERAGE(D46)</f>
        <v>7.45769230769231</v>
      </c>
      <c r="R46" t="s" s="139">
        <v>125</v>
      </c>
      <c r="S46" s="155">
        <f>AVERAGE(G46)</f>
        <v>31</v>
      </c>
      <c r="T46" s="90">
        <f>AVERAGE(I46)</f>
        <v>6.42258064516129</v>
      </c>
      <c r="U46" t="s" s="139">
        <v>125</v>
      </c>
      <c r="V46" s="155">
        <f>AVERAGE(L46)</f>
        <v>6</v>
      </c>
      <c r="W46" s="90">
        <f>AVERAGE(N46)</f>
        <v>3.63333333333333</v>
      </c>
    </row>
    <row r="47" ht="21.95" customHeight="1">
      <c r="A47" s="152">
        <v>2009</v>
      </c>
      <c r="B47" s="206">
        <v>41</v>
      </c>
      <c r="C47" s="207">
        <v>307.4</v>
      </c>
      <c r="D47" s="208">
        <v>7.49756097560976</v>
      </c>
      <c r="E47" s="43"/>
      <c r="F47" s="153">
        <v>2009</v>
      </c>
      <c r="G47" s="206">
        <v>25</v>
      </c>
      <c r="H47" s="207">
        <v>164</v>
      </c>
      <c r="I47" s="208">
        <v>6.56</v>
      </c>
      <c r="J47" s="43"/>
      <c r="K47" s="153">
        <v>2009</v>
      </c>
      <c r="L47" s="206">
        <v>5</v>
      </c>
      <c r="M47" s="207">
        <v>23.1</v>
      </c>
      <c r="N47" s="209">
        <v>4.62</v>
      </c>
      <c r="O47" t="s" s="136">
        <v>126</v>
      </c>
      <c r="P47" s="161">
        <f>AVERAGE(B47)</f>
        <v>41</v>
      </c>
      <c r="Q47" s="162">
        <f>AVERAGE(D47)</f>
        <v>7.49756097560976</v>
      </c>
      <c r="R47" t="s" s="139">
        <v>126</v>
      </c>
      <c r="S47" s="161">
        <f>AVERAGE(G47)</f>
        <v>25</v>
      </c>
      <c r="T47" s="162"/>
      <c r="U47" t="s" s="139">
        <v>126</v>
      </c>
      <c r="V47" s="161">
        <f>AVERAGE(L47)</f>
        <v>5</v>
      </c>
      <c r="W47" s="162">
        <f>AVERAGE(N47)</f>
        <v>4.62</v>
      </c>
    </row>
    <row r="48" ht="21.95" customHeight="1">
      <c r="A48" s="152">
        <v>2010</v>
      </c>
      <c r="B48" s="127">
        <v>15</v>
      </c>
      <c r="C48" s="88">
        <v>131.5</v>
      </c>
      <c r="D48" s="92">
        <v>8.766666666666669</v>
      </c>
      <c r="E48" s="43"/>
      <c r="F48" s="153">
        <v>2010</v>
      </c>
      <c r="G48" s="127">
        <v>3</v>
      </c>
      <c r="H48" s="88">
        <v>19.7</v>
      </c>
      <c r="I48" s="92">
        <v>6.56666666666667</v>
      </c>
      <c r="J48" s="43"/>
      <c r="K48" s="153">
        <v>2010</v>
      </c>
      <c r="L48" s="127">
        <v>0</v>
      </c>
      <c r="M48" s="88">
        <v>0</v>
      </c>
      <c r="N48" s="94"/>
      <c r="O48" t="s" s="136">
        <v>125</v>
      </c>
      <c r="P48" s="155">
        <f>AVERAGE(B48)</f>
        <v>15</v>
      </c>
      <c r="Q48" s="90">
        <f>AVERAGE(D48)</f>
        <v>8.766666666666669</v>
      </c>
      <c r="R48" t="s" s="139">
        <v>125</v>
      </c>
      <c r="S48" s="155">
        <f>AVERAGE(G48)</f>
        <v>3</v>
      </c>
      <c r="T48" s="90">
        <f>AVERAGE(I48)</f>
        <v>6.56666666666667</v>
      </c>
      <c r="U48" t="s" s="139">
        <v>125</v>
      </c>
      <c r="V48" s="155">
        <f>AVERAGE(L48)</f>
        <v>0</v>
      </c>
      <c r="W48" s="90"/>
    </row>
    <row r="49" ht="21.95" customHeight="1">
      <c r="A49" s="152">
        <v>2011</v>
      </c>
      <c r="B49" s="127">
        <v>68</v>
      </c>
      <c r="C49" s="88">
        <v>493.2</v>
      </c>
      <c r="D49" s="92">
        <v>7.25294117647059</v>
      </c>
      <c r="E49" s="43"/>
      <c r="F49" s="153">
        <v>2011</v>
      </c>
      <c r="G49" s="127">
        <v>40</v>
      </c>
      <c r="H49" s="88">
        <v>237.6</v>
      </c>
      <c r="I49" s="92">
        <v>5.94</v>
      </c>
      <c r="J49" s="43"/>
      <c r="K49" s="153">
        <v>2011</v>
      </c>
      <c r="L49" s="127">
        <v>13</v>
      </c>
      <c r="M49" s="88">
        <v>58.8</v>
      </c>
      <c r="N49" s="94">
        <v>4.52307692307692</v>
      </c>
      <c r="O49" t="s" s="136">
        <v>124</v>
      </c>
      <c r="P49" s="155">
        <f>AVERAGE(B48:B49)</f>
        <v>41.5</v>
      </c>
      <c r="Q49" s="90">
        <f>AVERAGE(D48:D49)</f>
        <v>8.009803921568629</v>
      </c>
      <c r="R49" t="s" s="139">
        <v>124</v>
      </c>
      <c r="S49" s="155">
        <f>AVERAGE(G48:G49)</f>
        <v>21.5</v>
      </c>
      <c r="T49" s="90">
        <f>AVERAGE(I48:I49)</f>
        <v>6.25333333333334</v>
      </c>
      <c r="U49" t="s" s="139">
        <v>124</v>
      </c>
      <c r="V49" s="155">
        <f>AVERAGE(L48:L49)</f>
        <v>6.5</v>
      </c>
      <c r="W49" s="90">
        <f>AVERAGE(N48:N49)</f>
        <v>4.52307692307692</v>
      </c>
    </row>
    <row r="50" ht="21.95" customHeight="1">
      <c r="A50" s="152">
        <v>2012</v>
      </c>
      <c r="B50" s="127">
        <v>74</v>
      </c>
      <c r="C50" s="88">
        <v>462.1</v>
      </c>
      <c r="D50" s="92">
        <v>6.24459459459459</v>
      </c>
      <c r="E50" s="43"/>
      <c r="F50" s="153">
        <v>2012</v>
      </c>
      <c r="G50" s="127">
        <v>57</v>
      </c>
      <c r="H50" s="88">
        <v>310.1</v>
      </c>
      <c r="I50" s="92">
        <v>5.44035087719298</v>
      </c>
      <c r="J50" s="43"/>
      <c r="K50" s="153">
        <v>2012</v>
      </c>
      <c r="L50" s="127">
        <v>26</v>
      </c>
      <c r="M50" s="88">
        <v>102.5</v>
      </c>
      <c r="N50" s="94">
        <v>3.94230769230769</v>
      </c>
      <c r="O50" t="s" s="136">
        <v>123</v>
      </c>
      <c r="P50" s="155">
        <f>AVERAGE(B48:B50)</f>
        <v>52.3333333333333</v>
      </c>
      <c r="Q50" s="90">
        <f>AVERAGE(D48:D50)</f>
        <v>7.42140081257728</v>
      </c>
      <c r="R50" t="s" s="139">
        <v>123</v>
      </c>
      <c r="S50" s="155">
        <f>AVERAGE(G48:G50)</f>
        <v>33.3333333333333</v>
      </c>
      <c r="T50" s="90">
        <f>AVERAGE(I48:I50)</f>
        <v>5.98233918128655</v>
      </c>
      <c r="U50" t="s" s="139">
        <v>123</v>
      </c>
      <c r="V50" s="155">
        <f>AVERAGE(L48:L50)</f>
        <v>13</v>
      </c>
      <c r="W50" s="90">
        <f>AVERAGE(N48:N50)</f>
        <v>4.23269230769231</v>
      </c>
    </row>
    <row r="51" ht="21.95" customHeight="1">
      <c r="A51" s="152">
        <v>2013</v>
      </c>
      <c r="B51" s="127">
        <v>29</v>
      </c>
      <c r="C51" s="88">
        <v>230.5</v>
      </c>
      <c r="D51" s="92">
        <v>7.94827586206897</v>
      </c>
      <c r="E51" s="43"/>
      <c r="F51" s="153">
        <v>2013</v>
      </c>
      <c r="G51" s="127">
        <v>13</v>
      </c>
      <c r="H51" s="88">
        <v>85.5</v>
      </c>
      <c r="I51" s="92">
        <v>6.57692307692308</v>
      </c>
      <c r="J51" s="43"/>
      <c r="K51" s="153">
        <v>2013</v>
      </c>
      <c r="L51" s="127">
        <v>1</v>
      </c>
      <c r="M51" s="88">
        <v>4.6</v>
      </c>
      <c r="N51" s="94">
        <v>4.6</v>
      </c>
      <c r="O51" t="s" s="136">
        <v>122</v>
      </c>
      <c r="P51" s="155">
        <f>AVERAGE(B48:B51)</f>
        <v>46.5</v>
      </c>
      <c r="Q51" s="90">
        <f>AVERAGE(D48:D51)</f>
        <v>7.55311957495021</v>
      </c>
      <c r="R51" t="s" s="139">
        <v>122</v>
      </c>
      <c r="S51" s="155">
        <f>AVERAGE(G48:G51)</f>
        <v>28.25</v>
      </c>
      <c r="T51" s="90">
        <f>AVERAGE(I48:I51)</f>
        <v>6.13098515519568</v>
      </c>
      <c r="U51" t="s" s="139">
        <v>122</v>
      </c>
      <c r="V51" s="155">
        <f>AVERAGE(L48:L51)</f>
        <v>10</v>
      </c>
      <c r="W51" s="90">
        <f>AVERAGE(N48:N51)</f>
        <v>4.3551282051282</v>
      </c>
    </row>
    <row r="52" ht="21.95" customHeight="1">
      <c r="A52" s="152">
        <v>2014</v>
      </c>
      <c r="B52" s="127">
        <v>54</v>
      </c>
      <c r="C52" s="88">
        <v>379.1</v>
      </c>
      <c r="D52" s="92">
        <v>7.02037037037037</v>
      </c>
      <c r="E52" s="43"/>
      <c r="F52" s="153">
        <v>2014</v>
      </c>
      <c r="G52" s="127">
        <v>33</v>
      </c>
      <c r="H52" s="88">
        <v>192.5</v>
      </c>
      <c r="I52" s="92">
        <v>5.83333333333333</v>
      </c>
      <c r="J52" s="43"/>
      <c r="K52" s="153">
        <v>2014</v>
      </c>
      <c r="L52" s="127">
        <v>9</v>
      </c>
      <c r="M52" s="88">
        <v>35.6</v>
      </c>
      <c r="N52" s="94">
        <v>3.95555555555556</v>
      </c>
      <c r="O52" t="s" s="136">
        <v>121</v>
      </c>
      <c r="P52" s="155">
        <f>AVERAGE(B48:B52)</f>
        <v>48</v>
      </c>
      <c r="Q52" s="90">
        <f>AVERAGE(D48:D52)</f>
        <v>7.44656973403424</v>
      </c>
      <c r="R52" t="s" s="139">
        <v>121</v>
      </c>
      <c r="S52" s="155">
        <f>AVERAGE(G48:G52)</f>
        <v>29.2</v>
      </c>
      <c r="T52" s="90">
        <f>AVERAGE(I48:I52)</f>
        <v>6.07145479082321</v>
      </c>
      <c r="U52" t="s" s="139">
        <v>121</v>
      </c>
      <c r="V52" s="155">
        <f>AVERAGE(L48:L52)</f>
        <v>9.800000000000001</v>
      </c>
      <c r="W52" s="90">
        <f>AVERAGE(N48:N52)</f>
        <v>4.25523504273504</v>
      </c>
    </row>
    <row r="53" ht="21.95" customHeight="1">
      <c r="A53" s="152">
        <v>2015</v>
      </c>
      <c r="B53" s="127">
        <v>46</v>
      </c>
      <c r="C53" s="88">
        <v>355</v>
      </c>
      <c r="D53" s="92">
        <v>7.71739130434783</v>
      </c>
      <c r="E53" s="43"/>
      <c r="F53" s="153">
        <v>2015</v>
      </c>
      <c r="G53" s="127">
        <v>24</v>
      </c>
      <c r="H53" s="88">
        <v>153.9</v>
      </c>
      <c r="I53" s="92">
        <v>6.4125</v>
      </c>
      <c r="J53" s="43"/>
      <c r="K53" s="153">
        <v>2015</v>
      </c>
      <c r="L53" s="127">
        <v>4</v>
      </c>
      <c r="M53" s="88">
        <v>17.7</v>
      </c>
      <c r="N53" s="94">
        <v>4.425</v>
      </c>
      <c r="O53" t="s" s="136">
        <v>98</v>
      </c>
      <c r="P53" s="155">
        <f>AVERAGE(B48:B53)</f>
        <v>47.6666666666667</v>
      </c>
      <c r="Q53" s="90">
        <f>AVERAGE(D48:D53)</f>
        <v>7.49170666241984</v>
      </c>
      <c r="R53" t="s" s="139">
        <v>98</v>
      </c>
      <c r="S53" s="155">
        <f>AVERAGE(G48:G53)</f>
        <v>28.3333333333333</v>
      </c>
      <c r="T53" s="90">
        <f>AVERAGE(I48:I53)</f>
        <v>6.12829565901934</v>
      </c>
      <c r="U53" t="s" s="139">
        <v>98</v>
      </c>
      <c r="V53" s="155">
        <f>AVERAGE(L48:L53)</f>
        <v>8.83333333333333</v>
      </c>
      <c r="W53" s="90">
        <f>AVERAGE(N48:N53)</f>
        <v>4.28918803418803</v>
      </c>
    </row>
    <row r="54" ht="21.95" customHeight="1">
      <c r="A54" s="152">
        <v>2016</v>
      </c>
      <c r="B54" s="127">
        <v>19</v>
      </c>
      <c r="C54" s="88">
        <v>147.6</v>
      </c>
      <c r="D54" s="92">
        <v>7.76842105263158</v>
      </c>
      <c r="E54" s="43"/>
      <c r="F54" s="153">
        <v>2016</v>
      </c>
      <c r="G54" s="127">
        <v>9</v>
      </c>
      <c r="H54" s="88">
        <v>60.2</v>
      </c>
      <c r="I54" s="92">
        <v>6.68888888888889</v>
      </c>
      <c r="J54" s="43"/>
      <c r="K54" s="153">
        <v>2016</v>
      </c>
      <c r="L54" s="127">
        <v>2</v>
      </c>
      <c r="M54" s="88">
        <v>9</v>
      </c>
      <c r="N54" s="94">
        <v>4.5</v>
      </c>
      <c r="O54" t="s" s="136">
        <v>120</v>
      </c>
      <c r="P54" s="155">
        <f>AVERAGE(B48:B54)</f>
        <v>43.5714285714286</v>
      </c>
      <c r="Q54" s="90">
        <f>AVERAGE(D48:D54)</f>
        <v>7.53123728959294</v>
      </c>
      <c r="R54" t="s" s="139">
        <v>120</v>
      </c>
      <c r="S54" s="155">
        <f>AVERAGE(G48:G54)</f>
        <v>25.5714285714286</v>
      </c>
      <c r="T54" s="90">
        <f>AVERAGE(I48:I54)</f>
        <v>6.20838040614356</v>
      </c>
      <c r="U54" t="s" s="139">
        <v>120</v>
      </c>
      <c r="V54" s="155">
        <f>AVERAGE(L48:L54)</f>
        <v>7.85714285714286</v>
      </c>
      <c r="W54" s="90">
        <f>AVERAGE(N48:N54)</f>
        <v>4.32432336182336</v>
      </c>
    </row>
    <row r="55" ht="21.95" customHeight="1">
      <c r="A55" s="152">
        <v>2017</v>
      </c>
      <c r="B55" s="127">
        <v>29</v>
      </c>
      <c r="C55" s="88">
        <v>229.6</v>
      </c>
      <c r="D55" s="92">
        <v>7.91724137931034</v>
      </c>
      <c r="E55" s="43"/>
      <c r="F55" s="153">
        <v>2017</v>
      </c>
      <c r="G55" s="127">
        <v>15</v>
      </c>
      <c r="H55" s="88">
        <v>105.1</v>
      </c>
      <c r="I55" s="92">
        <v>7.00666666666667</v>
      </c>
      <c r="J55" s="43"/>
      <c r="K55" s="153">
        <v>2017</v>
      </c>
      <c r="L55" s="127">
        <v>0</v>
      </c>
      <c r="M55" s="88">
        <v>0</v>
      </c>
      <c r="N55" s="94"/>
      <c r="O55" t="s" s="136">
        <v>119</v>
      </c>
      <c r="P55" s="155">
        <f>AVERAGE(B48:B55)</f>
        <v>41.75</v>
      </c>
      <c r="Q55" s="90">
        <f>AVERAGE(D48:D55)</f>
        <v>7.57948780080762</v>
      </c>
      <c r="R55" t="s" s="139">
        <v>119</v>
      </c>
      <c r="S55" s="155">
        <f>AVERAGE(G48:G55)</f>
        <v>24.25</v>
      </c>
      <c r="T55" s="90">
        <f>AVERAGE(I48:I55)</f>
        <v>6.30816618870895</v>
      </c>
      <c r="U55" t="s" s="139">
        <v>119</v>
      </c>
      <c r="V55" s="155">
        <f>AVERAGE(L48:L55)</f>
        <v>6.875</v>
      </c>
      <c r="W55" s="90">
        <f>AVERAGE(N48:N55)</f>
        <v>4.32432336182336</v>
      </c>
    </row>
    <row r="56" ht="21.95" customHeight="1">
      <c r="A56" s="152">
        <v>2018</v>
      </c>
      <c r="B56" s="127">
        <v>51</v>
      </c>
      <c r="C56" s="88">
        <v>393.6</v>
      </c>
      <c r="D56" s="92">
        <v>7.71764705882353</v>
      </c>
      <c r="E56" s="43"/>
      <c r="F56" s="153">
        <v>2018</v>
      </c>
      <c r="G56" s="127">
        <v>33</v>
      </c>
      <c r="H56" s="88">
        <v>227.6</v>
      </c>
      <c r="I56" s="92">
        <v>6.8969696969697</v>
      </c>
      <c r="J56" s="43"/>
      <c r="K56" s="153">
        <v>2018</v>
      </c>
      <c r="L56" s="127">
        <v>2</v>
      </c>
      <c r="M56" s="88">
        <v>8.800000000000001</v>
      </c>
      <c r="N56" s="94">
        <v>4.4</v>
      </c>
      <c r="O56" t="s" s="136">
        <v>118</v>
      </c>
      <c r="P56" s="155">
        <f>AVERAGE(B48:B56)</f>
        <v>42.7777777777778</v>
      </c>
      <c r="Q56" s="90">
        <f>AVERAGE(D48:D56)</f>
        <v>7.59483882947605</v>
      </c>
      <c r="R56" t="s" s="139">
        <v>118</v>
      </c>
      <c r="S56" s="155">
        <f>AVERAGE(G48:G56)</f>
        <v>25.2222222222222</v>
      </c>
      <c r="T56" s="90">
        <f>AVERAGE(I48:I56)</f>
        <v>6.37358880073792</v>
      </c>
      <c r="U56" t="s" s="139">
        <v>118</v>
      </c>
      <c r="V56" s="155">
        <f>AVERAGE(L48:L56)</f>
        <v>6.33333333333333</v>
      </c>
      <c r="W56" s="90">
        <f>AVERAGE(N48:N56)</f>
        <v>4.33513431013431</v>
      </c>
    </row>
    <row r="57" ht="21.95" customHeight="1">
      <c r="A57" s="152">
        <v>2019</v>
      </c>
      <c r="B57" s="127">
        <v>34</v>
      </c>
      <c r="C57" s="88">
        <v>283.2</v>
      </c>
      <c r="D57" s="92">
        <v>8.329411764705879</v>
      </c>
      <c r="E57" s="43"/>
      <c r="F57" s="153">
        <v>2019</v>
      </c>
      <c r="G57" s="127">
        <v>13</v>
      </c>
      <c r="H57" s="88">
        <v>88.40000000000001</v>
      </c>
      <c r="I57" s="92">
        <v>6.8</v>
      </c>
      <c r="J57" s="43"/>
      <c r="K57" s="153">
        <v>2019</v>
      </c>
      <c r="L57" s="127">
        <v>1</v>
      </c>
      <c r="M57" s="88">
        <v>5.2</v>
      </c>
      <c r="N57" s="94">
        <v>5.2</v>
      </c>
      <c r="O57" t="s" s="136">
        <v>117</v>
      </c>
      <c r="P57" s="155">
        <f>AVERAGE(B48:B57)</f>
        <v>41.9</v>
      </c>
      <c r="Q57" s="90">
        <f>AVERAGE(D48:D57)</f>
        <v>7.66829612299904</v>
      </c>
      <c r="R57" t="s" s="139">
        <v>117</v>
      </c>
      <c r="S57" s="155">
        <f>AVERAGE(G48:G57)</f>
        <v>24</v>
      </c>
      <c r="T57" s="90">
        <f>AVERAGE(I48:I57)</f>
        <v>6.41622992066413</v>
      </c>
      <c r="U57" t="s" s="139">
        <v>117</v>
      </c>
      <c r="V57" s="155">
        <f>AVERAGE(L48:L57)</f>
        <v>5.8</v>
      </c>
      <c r="W57" s="90">
        <f>AVERAGE(N48:N57)</f>
        <v>4.44324252136752</v>
      </c>
    </row>
    <row r="58" ht="21.95" customHeight="1">
      <c r="A58" s="152">
        <v>2020</v>
      </c>
      <c r="B58" s="127">
        <v>31</v>
      </c>
      <c r="C58" s="88">
        <v>260.6</v>
      </c>
      <c r="D58" s="92">
        <v>8.406451612903229</v>
      </c>
      <c r="E58" s="43"/>
      <c r="F58" s="153">
        <v>2020</v>
      </c>
      <c r="G58" s="127">
        <v>10</v>
      </c>
      <c r="H58" s="88">
        <v>71.5</v>
      </c>
      <c r="I58" s="92">
        <v>7.15</v>
      </c>
      <c r="J58" s="43"/>
      <c r="K58" s="153">
        <v>2020</v>
      </c>
      <c r="L58" s="127">
        <v>0</v>
      </c>
      <c r="M58" s="88">
        <v>0</v>
      </c>
      <c r="N58" s="94"/>
      <c r="O58" t="s" s="136">
        <v>116</v>
      </c>
      <c r="P58" s="155">
        <f>AVERAGE(B48:B58)</f>
        <v>40.9090909090909</v>
      </c>
      <c r="Q58" s="90">
        <f>AVERAGE(D48:D58)</f>
        <v>7.73540116753578</v>
      </c>
      <c r="R58" t="s" s="139">
        <v>116</v>
      </c>
      <c r="S58" s="155">
        <f>AVERAGE(G48:G58)</f>
        <v>22.7272727272727</v>
      </c>
      <c r="T58" s="90">
        <f>AVERAGE(I48:I58)</f>
        <v>6.48293629151285</v>
      </c>
      <c r="U58" t="s" s="139">
        <v>116</v>
      </c>
      <c r="V58" s="155">
        <f>AVERAGE(L48:L58)</f>
        <v>5.27272727272727</v>
      </c>
      <c r="W58" s="90">
        <f>AVERAGE(N48:N58)</f>
        <v>4.44324252136752</v>
      </c>
    </row>
    <row r="59" ht="21.95" customHeight="1">
      <c r="A59" s="152">
        <v>2021</v>
      </c>
      <c r="B59" s="127">
        <v>31</v>
      </c>
      <c r="C59" s="88">
        <v>261.8</v>
      </c>
      <c r="D59" s="92">
        <v>8.445161290322581</v>
      </c>
      <c r="E59" s="43"/>
      <c r="F59" s="153">
        <v>2021</v>
      </c>
      <c r="G59" s="127">
        <v>10</v>
      </c>
      <c r="H59" s="88">
        <v>69.3</v>
      </c>
      <c r="I59" s="92">
        <v>6.93</v>
      </c>
      <c r="J59" s="43"/>
      <c r="K59" s="153">
        <v>2021</v>
      </c>
      <c r="L59" s="127">
        <v>0</v>
      </c>
      <c r="M59" s="88">
        <v>0</v>
      </c>
      <c r="N59" s="94"/>
      <c r="O59" t="s" s="136">
        <v>115</v>
      </c>
      <c r="P59" s="155">
        <f>AVERAGE(B48:B59)</f>
        <v>40.0833333333333</v>
      </c>
      <c r="Q59" s="90">
        <f>AVERAGE(D48:D59)</f>
        <v>7.79454784443468</v>
      </c>
      <c r="R59" t="s" s="139">
        <v>115</v>
      </c>
      <c r="S59" s="155">
        <f>AVERAGE(G48:G59)</f>
        <v>21.6666666666667</v>
      </c>
      <c r="T59" s="90">
        <f>AVERAGE(I48:I59)</f>
        <v>6.52019160055344</v>
      </c>
      <c r="U59" t="s" s="139">
        <v>115</v>
      </c>
      <c r="V59" s="155">
        <f>AVERAGE(L48:L59)</f>
        <v>4.83333333333333</v>
      </c>
      <c r="W59" s="90">
        <f>AVERAGE(N48:N59)</f>
        <v>4.44324252136752</v>
      </c>
    </row>
    <row r="60" ht="21.95" customHeight="1">
      <c r="A60" s="152">
        <v>2022</v>
      </c>
      <c r="B60" s="127">
        <v>28</v>
      </c>
      <c r="C60" s="88">
        <v>219</v>
      </c>
      <c r="D60" s="92">
        <v>7.82142857142857</v>
      </c>
      <c r="E60" s="43"/>
      <c r="F60" s="153">
        <v>2022</v>
      </c>
      <c r="G60" s="127">
        <v>18</v>
      </c>
      <c r="H60" s="88">
        <v>125.8</v>
      </c>
      <c r="I60" s="92">
        <v>6.98888888888889</v>
      </c>
      <c r="J60" s="43"/>
      <c r="K60" s="153">
        <v>2022</v>
      </c>
      <c r="L60" s="127">
        <v>1</v>
      </c>
      <c r="M60" s="88">
        <v>4.2</v>
      </c>
      <c r="N60" s="94">
        <v>4.2</v>
      </c>
      <c r="O60" t="s" s="136">
        <v>114</v>
      </c>
      <c r="P60" s="155">
        <f>AVERAGE(B48:B60)</f>
        <v>39.1538461538462</v>
      </c>
      <c r="Q60" s="90">
        <f>AVERAGE(D48:D60)</f>
        <v>7.79661559266498</v>
      </c>
      <c r="R60" t="s" s="139">
        <v>114</v>
      </c>
      <c r="S60" s="155">
        <f>AVERAGE(G48:G60)</f>
        <v>21.3846153846154</v>
      </c>
      <c r="T60" s="90">
        <f>AVERAGE(I48:I60)</f>
        <v>6.55624523811771</v>
      </c>
      <c r="U60" t="s" s="139">
        <v>114</v>
      </c>
      <c r="V60" s="155">
        <f>AVERAGE(L48:L60)</f>
        <v>4.53846153846154</v>
      </c>
      <c r="W60" s="90">
        <f>AVERAGE(N48:N60)</f>
        <v>4.41621557454891</v>
      </c>
    </row>
    <row r="61" ht="21.95" customHeight="1">
      <c r="A61" s="91"/>
      <c r="B61" s="125"/>
      <c r="C61" s="88"/>
      <c r="D61" s="92"/>
      <c r="E61" s="43"/>
      <c r="F61" s="93"/>
      <c r="G61" s="125"/>
      <c r="H61" s="88"/>
      <c r="I61" s="92"/>
      <c r="J61" s="43"/>
      <c r="K61" s="93"/>
      <c r="L61" s="125"/>
      <c r="M61" s="88"/>
      <c r="N61" s="94"/>
      <c r="O61" s="87"/>
      <c r="P61" s="88"/>
      <c r="Q61" s="88"/>
      <c r="R61" s="89"/>
      <c r="S61" s="88"/>
      <c r="T61" s="88"/>
      <c r="U61" s="89"/>
      <c r="V61" s="88"/>
      <c r="W61" s="90"/>
    </row>
    <row r="62" ht="21.95" customHeight="1">
      <c r="A62" s="91"/>
      <c r="B62" s="125"/>
      <c r="C62" s="88"/>
      <c r="D62" s="92"/>
      <c r="E62" s="43"/>
      <c r="F62" s="93"/>
      <c r="G62" s="125"/>
      <c r="H62" s="88"/>
      <c r="I62" s="92"/>
      <c r="J62" s="43"/>
      <c r="K62" s="93"/>
      <c r="L62" s="125"/>
      <c r="M62" s="88"/>
      <c r="N62" s="94"/>
      <c r="O62" s="87"/>
      <c r="P62" s="88"/>
      <c r="Q62" s="88"/>
      <c r="R62" s="89"/>
      <c r="S62" s="88"/>
      <c r="T62" s="88"/>
      <c r="U62" s="89"/>
      <c r="V62" s="88"/>
      <c r="W62" s="90"/>
    </row>
    <row r="63" ht="21.95" customHeight="1">
      <c r="A63" s="91"/>
      <c r="B63" s="125"/>
      <c r="C63" s="88"/>
      <c r="D63" s="92"/>
      <c r="E63" s="43"/>
      <c r="F63" s="93"/>
      <c r="G63" s="125"/>
      <c r="H63" s="88"/>
      <c r="I63" s="92"/>
      <c r="J63" s="43"/>
      <c r="K63" s="93"/>
      <c r="L63" s="125"/>
      <c r="M63" s="88"/>
      <c r="N63" s="94"/>
      <c r="O63" s="87"/>
      <c r="P63" s="88"/>
      <c r="Q63" s="88"/>
      <c r="R63" s="89"/>
      <c r="S63" s="88"/>
      <c r="T63" s="88"/>
      <c r="U63" s="89"/>
      <c r="V63" s="88"/>
      <c r="W63" s="90"/>
    </row>
    <row r="64" ht="21.95" customHeight="1">
      <c r="A64" s="91"/>
      <c r="B64" s="125"/>
      <c r="C64" s="88"/>
      <c r="D64" s="92"/>
      <c r="E64" s="43"/>
      <c r="F64" s="93"/>
      <c r="G64" s="125"/>
      <c r="H64" s="88"/>
      <c r="I64" s="92"/>
      <c r="J64" s="43"/>
      <c r="K64" s="93"/>
      <c r="L64" s="125"/>
      <c r="M64" s="88"/>
      <c r="N64" s="94"/>
      <c r="O64" s="87"/>
      <c r="P64" s="88"/>
      <c r="Q64" s="88"/>
      <c r="R64" s="89"/>
      <c r="S64" s="88"/>
      <c r="T64" s="88"/>
      <c r="U64" s="89"/>
      <c r="V64" s="88"/>
      <c r="W64" s="90"/>
    </row>
    <row r="65" ht="21.95" customHeight="1">
      <c r="A65" s="91"/>
      <c r="B65" s="125"/>
      <c r="C65" s="88"/>
      <c r="D65" s="92"/>
      <c r="E65" s="43"/>
      <c r="F65" s="93"/>
      <c r="G65" s="125"/>
      <c r="H65" s="88"/>
      <c r="I65" s="92"/>
      <c r="J65" s="43"/>
      <c r="K65" s="93"/>
      <c r="L65" s="125"/>
      <c r="M65" s="88"/>
      <c r="N65" s="94"/>
      <c r="O65" s="87"/>
      <c r="P65" s="88"/>
      <c r="Q65" s="88"/>
      <c r="R65" s="89"/>
      <c r="S65" s="88"/>
      <c r="T65" s="88"/>
      <c r="U65" s="89"/>
      <c r="V65" s="88"/>
      <c r="W65" s="90"/>
    </row>
    <row r="66" ht="21.95" customHeight="1">
      <c r="A66" s="91"/>
      <c r="B66" s="125"/>
      <c r="C66" s="88"/>
      <c r="D66" s="92"/>
      <c r="E66" s="43"/>
      <c r="F66" s="93"/>
      <c r="G66" s="125"/>
      <c r="H66" s="88"/>
      <c r="I66" s="92"/>
      <c r="J66" s="43"/>
      <c r="K66" s="93"/>
      <c r="L66" s="125"/>
      <c r="M66" s="88"/>
      <c r="N66" s="94"/>
      <c r="O66" s="87"/>
      <c r="P66" s="88"/>
      <c r="Q66" s="88"/>
      <c r="R66" s="89"/>
      <c r="S66" s="88"/>
      <c r="T66" s="88"/>
      <c r="U66" s="89"/>
      <c r="V66" s="88"/>
      <c r="W66" s="90"/>
    </row>
    <row r="67" ht="21.95" customHeight="1">
      <c r="A67" s="91"/>
      <c r="B67" s="125"/>
      <c r="C67" s="88"/>
      <c r="D67" s="92"/>
      <c r="E67" s="43"/>
      <c r="F67" s="93"/>
      <c r="G67" s="125"/>
      <c r="H67" s="88"/>
      <c r="I67" s="92"/>
      <c r="J67" s="43"/>
      <c r="K67" s="93"/>
      <c r="L67" s="125"/>
      <c r="M67" s="88"/>
      <c r="N67" s="94"/>
      <c r="O67" s="87"/>
      <c r="P67" s="88"/>
      <c r="Q67" s="88"/>
      <c r="R67" s="89"/>
      <c r="S67" s="88"/>
      <c r="T67" s="88"/>
      <c r="U67" s="89"/>
      <c r="V67" s="88"/>
      <c r="W67" s="90"/>
    </row>
    <row r="68" ht="21.95" customHeight="1">
      <c r="A68" s="91"/>
      <c r="B68" s="125"/>
      <c r="C68" s="88"/>
      <c r="D68" s="92"/>
      <c r="E68" s="43"/>
      <c r="F68" s="93"/>
      <c r="G68" s="125"/>
      <c r="H68" s="88"/>
      <c r="I68" s="92"/>
      <c r="J68" s="43"/>
      <c r="K68" s="93"/>
      <c r="L68" s="125"/>
      <c r="M68" s="88"/>
      <c r="N68" s="94"/>
      <c r="O68" s="87"/>
      <c r="P68" s="88"/>
      <c r="Q68" s="88"/>
      <c r="R68" s="89"/>
      <c r="S68" s="88"/>
      <c r="T68" s="88"/>
      <c r="U68" s="89"/>
      <c r="V68" s="88"/>
      <c r="W68" s="90"/>
    </row>
    <row r="69" ht="21.95" customHeight="1">
      <c r="A69" s="91"/>
      <c r="B69" s="125"/>
      <c r="C69" s="88"/>
      <c r="D69" s="92"/>
      <c r="E69" s="43"/>
      <c r="F69" s="93"/>
      <c r="G69" s="125"/>
      <c r="H69" s="88"/>
      <c r="I69" s="92"/>
      <c r="J69" s="43"/>
      <c r="K69" s="93"/>
      <c r="L69" s="125"/>
      <c r="M69" s="88"/>
      <c r="N69" s="94"/>
      <c r="O69" s="87"/>
      <c r="P69" s="88"/>
      <c r="Q69" s="88"/>
      <c r="R69" s="89"/>
      <c r="S69" s="88"/>
      <c r="T69" s="88"/>
      <c r="U69" s="89"/>
      <c r="V69" s="88"/>
      <c r="W69" s="90"/>
    </row>
    <row r="70" ht="21.95" customHeight="1">
      <c r="A70" s="91"/>
      <c r="B70" s="125"/>
      <c r="C70" s="88"/>
      <c r="D70" s="92"/>
      <c r="E70" s="43"/>
      <c r="F70" s="93"/>
      <c r="G70" s="125"/>
      <c r="H70" s="88"/>
      <c r="I70" s="92"/>
      <c r="J70" s="43"/>
      <c r="K70" s="93"/>
      <c r="L70" s="125"/>
      <c r="M70" s="88"/>
      <c r="N70" s="94"/>
      <c r="O70" s="87"/>
      <c r="P70" s="88"/>
      <c r="Q70" s="88"/>
      <c r="R70" s="89"/>
      <c r="S70" s="88"/>
      <c r="T70" s="88"/>
      <c r="U70" s="89"/>
      <c r="V70" s="88"/>
      <c r="W70" s="90"/>
    </row>
    <row r="71" ht="21.95" customHeight="1">
      <c r="A71" s="91"/>
      <c r="B71" s="125"/>
      <c r="C71" s="88"/>
      <c r="D71" s="92"/>
      <c r="E71" s="43"/>
      <c r="F71" s="93"/>
      <c r="G71" s="125"/>
      <c r="H71" s="88"/>
      <c r="I71" s="92"/>
      <c r="J71" s="43"/>
      <c r="K71" s="93"/>
      <c r="L71" s="125"/>
      <c r="M71" s="88"/>
      <c r="N71" s="94"/>
      <c r="O71" s="87"/>
      <c r="P71" s="88"/>
      <c r="Q71" s="88"/>
      <c r="R71" s="89"/>
      <c r="S71" s="88"/>
      <c r="T71" s="88"/>
      <c r="U71" s="89"/>
      <c r="V71" s="88"/>
      <c r="W71" s="90"/>
    </row>
    <row r="72" ht="21.95" customHeight="1">
      <c r="A72" s="91"/>
      <c r="B72" s="125"/>
      <c r="C72" s="88"/>
      <c r="D72" s="92"/>
      <c r="E72" s="43"/>
      <c r="F72" s="93"/>
      <c r="G72" s="125"/>
      <c r="H72" s="88"/>
      <c r="I72" s="92"/>
      <c r="J72" s="43"/>
      <c r="K72" s="93"/>
      <c r="L72" s="125"/>
      <c r="M72" s="88"/>
      <c r="N72" s="94"/>
      <c r="O72" s="87"/>
      <c r="P72" s="88"/>
      <c r="Q72" s="88"/>
      <c r="R72" s="89"/>
      <c r="S72" s="88"/>
      <c r="T72" s="88"/>
      <c r="U72" s="89"/>
      <c r="V72" s="88"/>
      <c r="W72" s="90"/>
    </row>
    <row r="73" ht="21.95" customHeight="1">
      <c r="A73" s="91"/>
      <c r="B73" s="125"/>
      <c r="C73" s="88"/>
      <c r="D73" s="92"/>
      <c r="E73" s="43"/>
      <c r="F73" s="93"/>
      <c r="G73" s="125"/>
      <c r="H73" s="88"/>
      <c r="I73" s="92"/>
      <c r="J73" s="43"/>
      <c r="K73" s="93"/>
      <c r="L73" s="125"/>
      <c r="M73" s="88"/>
      <c r="N73" s="94"/>
      <c r="O73" s="87"/>
      <c r="P73" s="88"/>
      <c r="Q73" s="88"/>
      <c r="R73" s="89"/>
      <c r="S73" s="88"/>
      <c r="T73" s="88"/>
      <c r="U73" s="89"/>
      <c r="V73" s="88"/>
      <c r="W73" s="90"/>
    </row>
    <row r="74" ht="21.95" customHeight="1">
      <c r="A74" s="91"/>
      <c r="B74" s="125"/>
      <c r="C74" s="88"/>
      <c r="D74" s="92"/>
      <c r="E74" s="43"/>
      <c r="F74" s="93"/>
      <c r="G74" s="125"/>
      <c r="H74" s="88"/>
      <c r="I74" s="92"/>
      <c r="J74" s="43"/>
      <c r="K74" s="93"/>
      <c r="L74" s="125"/>
      <c r="M74" s="88"/>
      <c r="N74" s="94"/>
      <c r="O74" s="87"/>
      <c r="P74" s="88"/>
      <c r="Q74" s="88"/>
      <c r="R74" s="89"/>
      <c r="S74" s="88"/>
      <c r="T74" s="88"/>
      <c r="U74" s="89"/>
      <c r="V74" s="88"/>
      <c r="W74" s="90"/>
    </row>
    <row r="75" ht="21.95" customHeight="1">
      <c r="A75" s="91"/>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s="91"/>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91"/>
      <c r="B77" s="125"/>
      <c r="C77" s="88"/>
      <c r="D77" s="92"/>
      <c r="E77" s="43"/>
      <c r="F77" s="93"/>
      <c r="G77" s="125"/>
      <c r="H77" s="88"/>
      <c r="I77" s="92"/>
      <c r="J77" s="43"/>
      <c r="K77" s="93"/>
      <c r="L77" s="125"/>
      <c r="M77" s="88"/>
      <c r="N77" s="94"/>
      <c r="O77" s="87"/>
      <c r="P77" s="88"/>
      <c r="Q77" s="88"/>
      <c r="R77" s="89"/>
      <c r="S77" s="88"/>
      <c r="T77" s="88"/>
      <c r="U77" s="89"/>
      <c r="V77" s="88"/>
      <c r="W77" s="90"/>
    </row>
    <row r="78" ht="21.95" customHeight="1">
      <c r="A78" s="91"/>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s="91"/>
      <c r="B79" s="125"/>
      <c r="C79" s="88"/>
      <c r="D79" s="92"/>
      <c r="E79" s="43"/>
      <c r="F79" s="93"/>
      <c r="G79" s="125"/>
      <c r="H79" s="88"/>
      <c r="I79" s="92"/>
      <c r="J79" s="43"/>
      <c r="K79" s="93"/>
      <c r="L79" s="125"/>
      <c r="M79" s="88"/>
      <c r="N79" s="94"/>
      <c r="O79" s="87"/>
      <c r="P79" s="88"/>
      <c r="Q79" s="88"/>
      <c r="R79" s="89"/>
      <c r="S79" s="88"/>
      <c r="T79" s="88"/>
      <c r="U79" s="89"/>
      <c r="V79" s="88"/>
      <c r="W79" s="90"/>
    </row>
    <row r="80" ht="21.95" customHeight="1">
      <c r="A80" s="91"/>
      <c r="B80" s="89"/>
      <c r="C80" s="88"/>
      <c r="D80" s="97"/>
      <c r="E80" s="43"/>
      <c r="F80" s="93"/>
      <c r="G80" s="89"/>
      <c r="H80" s="88"/>
      <c r="I80" s="97"/>
      <c r="J80" s="43"/>
      <c r="K80" s="93"/>
      <c r="L80" s="89"/>
      <c r="M80" s="88"/>
      <c r="N80" s="98"/>
      <c r="O80" s="87"/>
      <c r="P80" s="88"/>
      <c r="Q80" s="88"/>
      <c r="R80" s="89"/>
      <c r="S80" s="88"/>
      <c r="T80" s="88"/>
      <c r="U80" s="89"/>
      <c r="V80" s="88"/>
      <c r="W80" s="90"/>
    </row>
    <row r="81" ht="21.95" customHeight="1">
      <c r="A81" t="s" s="99">
        <v>97</v>
      </c>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t="s" s="100">
        <v>98</v>
      </c>
      <c r="B82" s="89"/>
      <c r="C82" s="89"/>
      <c r="D82" s="97"/>
      <c r="E82" s="43"/>
      <c r="F82" t="s" s="101">
        <v>98</v>
      </c>
      <c r="G82" s="89"/>
      <c r="H82" s="89"/>
      <c r="I82" s="97"/>
      <c r="J82" s="43"/>
      <c r="K82" t="s" s="101">
        <v>98</v>
      </c>
      <c r="L82" s="89"/>
      <c r="M82" s="89"/>
      <c r="N82" s="94"/>
      <c r="O82" s="87"/>
      <c r="P82" s="88"/>
      <c r="Q82" s="88"/>
      <c r="R82" s="89"/>
      <c r="S82" s="88"/>
      <c r="T82" s="88"/>
      <c r="U82" s="89"/>
      <c r="V82" s="88"/>
      <c r="W82" s="90"/>
    </row>
    <row r="83" ht="21.95" customHeight="1">
      <c r="A83" t="s" s="102">
        <v>99</v>
      </c>
      <c r="B83" s="88">
        <f>AVERAGE(B41:B46)</f>
        <v>45.3333333333333</v>
      </c>
      <c r="C83" s="88">
        <f>AVERAGE(C41:C46)</f>
        <v>337.066666666667</v>
      </c>
      <c r="D83" s="92">
        <f>AVERAGE(D41:D46)</f>
        <v>7.45509847571906</v>
      </c>
      <c r="E83" s="43"/>
      <c r="F83" t="s" s="103">
        <v>99</v>
      </c>
      <c r="G83" s="88">
        <f>AVERAGE(G41:G46)</f>
        <v>25.6666666666667</v>
      </c>
      <c r="H83" s="88">
        <f>AVERAGE(H41:H46)</f>
        <v>157.8</v>
      </c>
      <c r="I83" s="92">
        <f>AVERAGE(I41:I46)</f>
        <v>6.07566515026193</v>
      </c>
      <c r="J83" s="43"/>
      <c r="K83" t="s" s="103">
        <v>99</v>
      </c>
      <c r="L83" s="88">
        <f>AVERAGE(L41:L46)</f>
        <v>7.16666666666667</v>
      </c>
      <c r="M83" s="88">
        <f>AVERAGE(M41:M46)</f>
        <v>30.5666666666667</v>
      </c>
      <c r="N83" s="94">
        <f>AVERAGE(N41:N46)</f>
        <v>4.25805555555556</v>
      </c>
      <c r="O83" s="87"/>
      <c r="P83" s="88"/>
      <c r="Q83" s="88"/>
      <c r="R83" s="89"/>
      <c r="S83" s="88"/>
      <c r="T83" s="88"/>
      <c r="U83" s="89"/>
      <c r="V83" s="88"/>
      <c r="W83" s="90"/>
    </row>
    <row r="84" ht="21.95" customHeight="1">
      <c r="A84" t="s" s="102">
        <v>100</v>
      </c>
      <c r="B84" s="88">
        <f>AVERAGE(B48:B53)</f>
        <v>47.6666666666667</v>
      </c>
      <c r="C84" s="88">
        <f>AVERAGE(C48:C53)</f>
        <v>341.9</v>
      </c>
      <c r="D84" s="92">
        <f>AVERAGE(D48:D53)</f>
        <v>7.49170666241984</v>
      </c>
      <c r="E84" s="43"/>
      <c r="F84" t="s" s="103">
        <v>100</v>
      </c>
      <c r="G84" s="88">
        <f>AVERAGE(G48:G53)</f>
        <v>28.3333333333333</v>
      </c>
      <c r="H84" s="88">
        <f>AVERAGE(H48:H53)</f>
        <v>166.55</v>
      </c>
      <c r="I84" s="92">
        <f>AVERAGE(I48:I53)</f>
        <v>6.12829565901934</v>
      </c>
      <c r="J84" s="43"/>
      <c r="K84" t="s" s="103">
        <v>100</v>
      </c>
      <c r="L84" s="88">
        <f>AVERAGE(L48:L53)</f>
        <v>8.83333333333333</v>
      </c>
      <c r="M84" s="88">
        <f>AVERAGE(M48:M53)</f>
        <v>36.5333333333333</v>
      </c>
      <c r="N84" s="94">
        <f>AVERAGE(N48:N53)</f>
        <v>4.28918803418803</v>
      </c>
      <c r="O84" s="87"/>
      <c r="P84" s="88"/>
      <c r="Q84" s="88"/>
      <c r="R84" s="89"/>
      <c r="S84" s="88"/>
      <c r="T84" s="88"/>
      <c r="U84" s="89"/>
      <c r="V84" s="88"/>
      <c r="W84" s="90"/>
    </row>
    <row r="85" ht="21.95" customHeight="1">
      <c r="A85" s="104"/>
      <c r="B85" s="89"/>
      <c r="C85" s="89"/>
      <c r="D85" s="97"/>
      <c r="E85" s="43"/>
      <c r="F85" s="105"/>
      <c r="G85" s="89"/>
      <c r="H85" s="89"/>
      <c r="I85" s="97"/>
      <c r="J85" s="43"/>
      <c r="K85" s="105"/>
      <c r="L85" s="89"/>
      <c r="M85" s="89"/>
      <c r="N85" s="98"/>
      <c r="O85" s="87"/>
      <c r="P85" s="88"/>
      <c r="Q85" s="88"/>
      <c r="R85" s="89"/>
      <c r="S85" s="88"/>
      <c r="T85" s="88"/>
      <c r="U85" s="89"/>
      <c r="V85" s="88"/>
      <c r="W85" s="90"/>
    </row>
    <row r="86" ht="21.95" customHeight="1">
      <c r="A86" s="106"/>
      <c r="B86" s="107"/>
      <c r="C86" t="s" s="108">
        <v>101</v>
      </c>
      <c r="D86" s="92"/>
      <c r="E86" s="43"/>
      <c r="F86" s="109"/>
      <c r="G86" s="107"/>
      <c r="H86" t="s" s="108">
        <v>101</v>
      </c>
      <c r="I86" s="92"/>
      <c r="J86" s="43"/>
      <c r="K86" s="109"/>
      <c r="L86" s="107"/>
      <c r="M86" t="s" s="108">
        <v>101</v>
      </c>
      <c r="N86" s="234"/>
      <c r="O86" s="87"/>
      <c r="P86" s="88"/>
      <c r="Q86" s="88"/>
      <c r="R86" s="89"/>
      <c r="S86" s="88"/>
      <c r="T86" s="88"/>
      <c r="U86" s="89"/>
      <c r="V86" s="88"/>
      <c r="W86" s="90"/>
    </row>
    <row r="87" ht="21.95" customHeight="1">
      <c r="A87" s="106"/>
      <c r="B87" s="110"/>
      <c r="C87" t="s" s="108">
        <v>102</v>
      </c>
      <c r="D87" s="92"/>
      <c r="E87" s="43"/>
      <c r="F87" s="109"/>
      <c r="G87" s="110"/>
      <c r="H87" t="s" s="108">
        <v>102</v>
      </c>
      <c r="I87" s="92"/>
      <c r="J87" s="43"/>
      <c r="K87" s="109"/>
      <c r="L87" s="110"/>
      <c r="M87" t="s" s="108">
        <v>102</v>
      </c>
      <c r="N87" s="234"/>
      <c r="O87" s="87"/>
      <c r="P87" s="88"/>
      <c r="Q87" s="88"/>
      <c r="R87" s="89"/>
      <c r="S87" s="88"/>
      <c r="T87" s="88"/>
      <c r="U87" s="89"/>
      <c r="V87" s="88"/>
      <c r="W87" s="90"/>
    </row>
    <row r="88" ht="22.75" customHeight="1">
      <c r="A88" s="111"/>
      <c r="B88" s="112"/>
      <c r="C88" t="s" s="113">
        <v>103</v>
      </c>
      <c r="D88" s="114"/>
      <c r="E88" s="115"/>
      <c r="F88" s="116"/>
      <c r="G88" s="112"/>
      <c r="H88" t="s" s="113">
        <v>103</v>
      </c>
      <c r="I88" s="114"/>
      <c r="J88" s="115"/>
      <c r="K88" s="116"/>
      <c r="L88" s="112"/>
      <c r="M88" t="s" s="113">
        <v>103</v>
      </c>
      <c r="N88" s="210"/>
      <c r="O88" s="118"/>
      <c r="P88" s="119"/>
      <c r="Q88" s="119"/>
      <c r="R88" s="120"/>
      <c r="S88" s="119"/>
      <c r="T88" s="119"/>
      <c r="U88" s="120"/>
      <c r="V88" s="119"/>
      <c r="W88"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86:N86"/>
    <mergeCell ref="M87:N87"/>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4" customWidth="1"/>
    <col min="2" max="4" width="12.1719" style="334" customWidth="1"/>
    <col min="5" max="5" width="1.35156" style="334" customWidth="1"/>
    <col min="6" max="6" width="10" style="334" customWidth="1"/>
    <col min="7" max="9" width="12.1719" style="334" customWidth="1"/>
    <col min="10" max="10" width="1.35156" style="334" customWidth="1"/>
    <col min="11" max="11" width="10" style="334" customWidth="1"/>
    <col min="12" max="14" width="12.1719" style="334" customWidth="1"/>
    <col min="15" max="15" width="10.8516" style="334" customWidth="1"/>
    <col min="16" max="17" width="6.5" style="334" customWidth="1"/>
    <col min="18" max="18" width="10.8516" style="334" customWidth="1"/>
    <col min="19" max="20" width="6.5" style="334" customWidth="1"/>
    <col min="21" max="21" width="10.8516" style="334" customWidth="1"/>
    <col min="22" max="23" width="6.5" style="334" customWidth="1"/>
    <col min="24" max="16384" width="16.3516" style="334" customWidth="1"/>
  </cols>
  <sheetData>
    <row r="1" ht="64.15" customHeight="1">
      <c r="A1" t="s" s="167">
        <v>468</v>
      </c>
      <c r="B1" t="s" s="30">
        <v>41</v>
      </c>
      <c r="C1" t="s" s="30">
        <v>42</v>
      </c>
      <c r="D1" t="s" s="31">
        <v>43</v>
      </c>
      <c r="E1" s="32"/>
      <c r="F1" t="s" s="33">
        <v>469</v>
      </c>
      <c r="G1" t="s" s="30">
        <v>45</v>
      </c>
      <c r="H1" t="s" s="30">
        <v>46</v>
      </c>
      <c r="I1" t="s" s="31">
        <v>47</v>
      </c>
      <c r="J1" s="32"/>
      <c r="K1" t="s" s="33">
        <v>470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14</v>
      </c>
      <c r="C3" s="83">
        <v>0.8</v>
      </c>
      <c r="D3" s="84">
        <v>0.0571428571428571</v>
      </c>
      <c r="E3" s="43"/>
      <c r="F3" s="147">
        <v>1910</v>
      </c>
      <c r="G3" s="146">
        <v>3</v>
      </c>
      <c r="H3" s="83">
        <v>-5.6</v>
      </c>
      <c r="I3" s="84">
        <v>-1.86666666666667</v>
      </c>
      <c r="J3" s="43"/>
      <c r="K3" s="147">
        <v>1910</v>
      </c>
      <c r="L3" s="146">
        <v>1</v>
      </c>
      <c r="M3" s="83">
        <v>-3.9</v>
      </c>
      <c r="N3" s="86">
        <v>-3.9</v>
      </c>
      <c r="O3" s="148"/>
      <c r="P3" s="149"/>
      <c r="Q3" s="150"/>
      <c r="R3" s="151"/>
      <c r="S3" s="149"/>
      <c r="T3" s="150"/>
      <c r="U3" s="151"/>
      <c r="V3" s="149"/>
      <c r="W3" s="150"/>
    </row>
    <row r="4" ht="21.95" customHeight="1">
      <c r="A4" s="152">
        <v>1911</v>
      </c>
      <c r="B4" s="127">
        <v>25</v>
      </c>
      <c r="C4" s="88">
        <v>-9.300000000000001</v>
      </c>
      <c r="D4" s="92">
        <v>-0.372</v>
      </c>
      <c r="E4" s="43"/>
      <c r="F4" s="153">
        <v>1911</v>
      </c>
      <c r="G4" s="127">
        <v>12</v>
      </c>
      <c r="H4" s="88">
        <v>-14.4</v>
      </c>
      <c r="I4" s="92">
        <v>-1.2</v>
      </c>
      <c r="J4" s="43"/>
      <c r="K4" s="153">
        <v>1911</v>
      </c>
      <c r="L4" s="127">
        <v>0</v>
      </c>
      <c r="M4" s="88">
        <v>0</v>
      </c>
      <c r="N4" s="94"/>
      <c r="O4" s="154"/>
      <c r="P4" s="155"/>
      <c r="Q4" s="90"/>
      <c r="R4" s="156"/>
      <c r="S4" s="155"/>
      <c r="T4" s="90"/>
      <c r="U4" s="156"/>
      <c r="V4" s="155"/>
      <c r="W4" s="90"/>
    </row>
    <row r="5" ht="21.95" customHeight="1">
      <c r="A5" s="152">
        <v>1912</v>
      </c>
      <c r="B5" s="127">
        <v>31</v>
      </c>
      <c r="C5" s="88">
        <v>-5.2</v>
      </c>
      <c r="D5" s="92">
        <v>-0.167741935483871</v>
      </c>
      <c r="E5" s="43"/>
      <c r="F5" s="153">
        <v>1912</v>
      </c>
      <c r="G5" s="127">
        <v>14</v>
      </c>
      <c r="H5" s="88">
        <v>-14.7</v>
      </c>
      <c r="I5" s="92">
        <v>-1.05</v>
      </c>
      <c r="J5" s="43"/>
      <c r="K5" s="153">
        <v>1912</v>
      </c>
      <c r="L5" s="127">
        <v>0</v>
      </c>
      <c r="M5" s="88">
        <v>0</v>
      </c>
      <c r="N5" s="94"/>
      <c r="O5" s="154"/>
      <c r="P5" s="155"/>
      <c r="Q5" s="90"/>
      <c r="R5" s="156"/>
      <c r="S5" s="155"/>
      <c r="T5" s="90"/>
      <c r="U5" s="156"/>
      <c r="V5" s="155"/>
      <c r="W5" s="90"/>
    </row>
    <row r="6" ht="21.95" customHeight="1">
      <c r="A6" s="152">
        <v>1913</v>
      </c>
      <c r="B6" s="127">
        <v>40</v>
      </c>
      <c r="C6" s="88">
        <v>-15.1</v>
      </c>
      <c r="D6" s="92">
        <v>-0.3775</v>
      </c>
      <c r="E6" s="43"/>
      <c r="F6" s="153">
        <v>1913</v>
      </c>
      <c r="G6" s="127">
        <v>22</v>
      </c>
      <c r="H6" s="88">
        <v>-25.1</v>
      </c>
      <c r="I6" s="92">
        <v>-1.14090909090909</v>
      </c>
      <c r="J6" s="43"/>
      <c r="K6" s="153">
        <v>1913</v>
      </c>
      <c r="L6" s="127">
        <v>1</v>
      </c>
      <c r="M6" s="88">
        <v>-3.3</v>
      </c>
      <c r="N6" s="94">
        <v>-3.3</v>
      </c>
      <c r="O6" s="154"/>
      <c r="P6" s="155"/>
      <c r="Q6" s="90"/>
      <c r="R6" s="156"/>
      <c r="S6" s="155"/>
      <c r="T6" s="90"/>
      <c r="U6" s="156"/>
      <c r="V6" s="155"/>
      <c r="W6" s="90"/>
    </row>
    <row r="7" ht="21.95" customHeight="1">
      <c r="A7" s="152">
        <v>1914</v>
      </c>
      <c r="B7" s="127">
        <v>47</v>
      </c>
      <c r="C7" s="88">
        <v>-18.6</v>
      </c>
      <c r="D7" s="92">
        <v>-0.395744680851064</v>
      </c>
      <c r="E7" s="43"/>
      <c r="F7" s="153">
        <v>1914</v>
      </c>
      <c r="G7" s="127">
        <v>25</v>
      </c>
      <c r="H7" s="88">
        <v>-30.3</v>
      </c>
      <c r="I7" s="92">
        <v>-1.212</v>
      </c>
      <c r="J7" s="43"/>
      <c r="K7" s="153">
        <v>1914</v>
      </c>
      <c r="L7" s="127">
        <v>1</v>
      </c>
      <c r="M7" s="88">
        <v>-2.3</v>
      </c>
      <c r="N7" s="94">
        <v>-2.3</v>
      </c>
      <c r="O7" s="154"/>
      <c r="P7" s="155"/>
      <c r="Q7" s="90"/>
      <c r="R7" s="156"/>
      <c r="S7" s="155"/>
      <c r="T7" s="90"/>
      <c r="U7" s="156"/>
      <c r="V7" s="155"/>
      <c r="W7" s="90"/>
    </row>
    <row r="8" ht="21.95" customHeight="1">
      <c r="A8" s="152">
        <v>1915</v>
      </c>
      <c r="B8" s="127">
        <v>27</v>
      </c>
      <c r="C8" s="88">
        <v>8.699999999999999</v>
      </c>
      <c r="D8" s="92">
        <v>0.322222222222222</v>
      </c>
      <c r="E8" s="43"/>
      <c r="F8" s="153">
        <v>1915</v>
      </c>
      <c r="G8" s="127">
        <v>6</v>
      </c>
      <c r="H8" s="88">
        <v>-4.8</v>
      </c>
      <c r="I8" s="92">
        <v>-0.8</v>
      </c>
      <c r="J8" s="43"/>
      <c r="K8" s="153">
        <v>1915</v>
      </c>
      <c r="L8" s="127">
        <v>0</v>
      </c>
      <c r="M8" s="88">
        <v>0</v>
      </c>
      <c r="N8" s="94"/>
      <c r="O8" s="154"/>
      <c r="P8" s="155"/>
      <c r="Q8" s="90"/>
      <c r="R8" s="156"/>
      <c r="S8" s="155"/>
      <c r="T8" s="90"/>
      <c r="U8" s="156"/>
      <c r="V8" s="155"/>
      <c r="W8" s="90"/>
    </row>
    <row r="9" ht="21.95" customHeight="1">
      <c r="A9" s="152">
        <v>1916</v>
      </c>
      <c r="B9" s="127">
        <v>28</v>
      </c>
      <c r="C9" s="88">
        <v>-6.1</v>
      </c>
      <c r="D9" s="92">
        <v>-0.217857142857143</v>
      </c>
      <c r="E9" s="43"/>
      <c r="F9" s="153">
        <v>1916</v>
      </c>
      <c r="G9" s="127">
        <v>12</v>
      </c>
      <c r="H9" s="88">
        <v>-16.8</v>
      </c>
      <c r="I9" s="92">
        <v>-1.4</v>
      </c>
      <c r="J9" s="43"/>
      <c r="K9" s="153">
        <v>1916</v>
      </c>
      <c r="L9" s="127">
        <v>1</v>
      </c>
      <c r="M9" s="88">
        <v>-3.3</v>
      </c>
      <c r="N9" s="94">
        <v>-3.3</v>
      </c>
      <c r="O9" s="154"/>
      <c r="P9" s="155"/>
      <c r="Q9" s="90"/>
      <c r="R9" s="156"/>
      <c r="S9" s="155"/>
      <c r="T9" s="90"/>
      <c r="U9" s="156"/>
      <c r="V9" s="155"/>
      <c r="W9" s="90"/>
    </row>
    <row r="10" ht="21.95" customHeight="1">
      <c r="A10" s="152">
        <v>1917</v>
      </c>
      <c r="B10" s="127">
        <v>21</v>
      </c>
      <c r="C10" s="88">
        <v>-3.1</v>
      </c>
      <c r="D10" s="92">
        <v>-0.147619047619048</v>
      </c>
      <c r="E10" s="43"/>
      <c r="F10" s="153">
        <v>1917</v>
      </c>
      <c r="G10" s="127">
        <v>7</v>
      </c>
      <c r="H10" s="88">
        <v>-10.1</v>
      </c>
      <c r="I10" s="92">
        <v>-1.44285714285714</v>
      </c>
      <c r="J10" s="43"/>
      <c r="K10" s="153">
        <v>1917</v>
      </c>
      <c r="L10" s="127">
        <v>0</v>
      </c>
      <c r="M10" s="88">
        <v>0</v>
      </c>
      <c r="N10" s="94"/>
      <c r="O10" s="154"/>
      <c r="P10" s="155"/>
      <c r="Q10" s="90"/>
      <c r="R10" s="156"/>
      <c r="S10" s="155"/>
      <c r="T10" s="90"/>
      <c r="U10" s="156"/>
      <c r="V10" s="155"/>
      <c r="W10" s="90"/>
    </row>
    <row r="11" ht="21.95" customHeight="1">
      <c r="A11" s="152">
        <v>1918</v>
      </c>
      <c r="B11" s="127">
        <v>62</v>
      </c>
      <c r="C11" s="88">
        <v>-125.4</v>
      </c>
      <c r="D11" s="92">
        <v>-2.02258064516129</v>
      </c>
      <c r="E11" s="43"/>
      <c r="F11" s="153">
        <v>1918</v>
      </c>
      <c r="G11" s="127">
        <v>40</v>
      </c>
      <c r="H11" s="88">
        <v>-145.6</v>
      </c>
      <c r="I11" s="92">
        <v>-3.64</v>
      </c>
      <c r="J11" s="43"/>
      <c r="K11" s="153">
        <v>1918</v>
      </c>
      <c r="L11" s="127">
        <v>27</v>
      </c>
      <c r="M11" s="88">
        <v>-128.2</v>
      </c>
      <c r="N11" s="94">
        <v>-4.74814814814815</v>
      </c>
      <c r="O11" s="154"/>
      <c r="P11" s="155"/>
      <c r="Q11" s="90"/>
      <c r="R11" s="156"/>
      <c r="S11" s="155"/>
      <c r="T11" s="90"/>
      <c r="U11" s="156"/>
      <c r="V11" s="155"/>
      <c r="W11" s="90"/>
    </row>
    <row r="12" ht="21.95" customHeight="1">
      <c r="A12" s="152">
        <v>1919</v>
      </c>
      <c r="B12" s="127">
        <v>39</v>
      </c>
      <c r="C12" s="88">
        <v>-19.8</v>
      </c>
      <c r="D12" s="92">
        <v>-0.507692307692308</v>
      </c>
      <c r="E12" s="43"/>
      <c r="F12" s="153">
        <v>1919</v>
      </c>
      <c r="G12" s="127">
        <v>23</v>
      </c>
      <c r="H12" s="88">
        <v>-31</v>
      </c>
      <c r="I12" s="92">
        <v>-1.34782608695652</v>
      </c>
      <c r="J12" s="43"/>
      <c r="K12" s="153">
        <v>1919</v>
      </c>
      <c r="L12" s="127">
        <v>1</v>
      </c>
      <c r="M12" s="88">
        <v>-2.8</v>
      </c>
      <c r="N12" s="94">
        <v>-2.8</v>
      </c>
      <c r="O12" s="154"/>
      <c r="P12" s="155"/>
      <c r="Q12" s="90"/>
      <c r="R12" s="156"/>
      <c r="S12" s="155"/>
      <c r="T12" s="90"/>
      <c r="U12" s="156"/>
      <c r="V12" s="155"/>
      <c r="W12" s="90"/>
    </row>
    <row r="13" ht="21.95" customHeight="1">
      <c r="A13" s="152">
        <v>1920</v>
      </c>
      <c r="B13" s="127">
        <v>25</v>
      </c>
      <c r="C13" s="88">
        <v>-8.699999999999999</v>
      </c>
      <c r="D13" s="92">
        <v>-0.348</v>
      </c>
      <c r="E13" s="43"/>
      <c r="F13" s="153">
        <v>1920</v>
      </c>
      <c r="G13" s="127">
        <v>12</v>
      </c>
      <c r="H13" s="88">
        <v>-17</v>
      </c>
      <c r="I13" s="92">
        <v>-1.41666666666667</v>
      </c>
      <c r="J13" s="43"/>
      <c r="K13" s="153">
        <v>1920</v>
      </c>
      <c r="L13" s="127">
        <v>1</v>
      </c>
      <c r="M13" s="88">
        <v>-2.8</v>
      </c>
      <c r="N13" s="94">
        <v>-2.8</v>
      </c>
      <c r="O13" s="154"/>
      <c r="P13" s="155"/>
      <c r="Q13" s="90"/>
      <c r="R13" s="156"/>
      <c r="S13" s="155"/>
      <c r="T13" s="90"/>
      <c r="U13" s="156"/>
      <c r="V13" s="155"/>
      <c r="W13" s="90"/>
    </row>
    <row r="14" ht="21.95" customHeight="1">
      <c r="A14" s="152">
        <v>1921</v>
      </c>
      <c r="B14" s="127">
        <v>37</v>
      </c>
      <c r="C14" s="88">
        <v>-9.699999999999999</v>
      </c>
      <c r="D14" s="92">
        <v>-0.262162162162162</v>
      </c>
      <c r="E14" s="43"/>
      <c r="F14" s="153">
        <v>1921</v>
      </c>
      <c r="G14" s="127">
        <v>16</v>
      </c>
      <c r="H14" s="88">
        <v>-19.1</v>
      </c>
      <c r="I14" s="92">
        <v>-1.19375</v>
      </c>
      <c r="J14" s="43"/>
      <c r="K14" s="153">
        <v>1921</v>
      </c>
      <c r="L14" s="127">
        <v>0</v>
      </c>
      <c r="M14" s="88">
        <v>0</v>
      </c>
      <c r="N14" s="94"/>
      <c r="O14" s="154"/>
      <c r="P14" s="155"/>
      <c r="Q14" s="90"/>
      <c r="R14" s="156"/>
      <c r="S14" s="155"/>
      <c r="T14" s="90"/>
      <c r="U14" s="156"/>
      <c r="V14" s="155"/>
      <c r="W14" s="90"/>
    </row>
    <row r="15" ht="21.95" customHeight="1">
      <c r="A15" s="152">
        <v>1922</v>
      </c>
      <c r="B15" s="127">
        <v>26</v>
      </c>
      <c r="C15" s="88">
        <v>-11.7</v>
      </c>
      <c r="D15" s="92">
        <v>-0.45</v>
      </c>
      <c r="E15" s="43"/>
      <c r="F15" s="153">
        <v>1922</v>
      </c>
      <c r="G15" s="127">
        <v>13</v>
      </c>
      <c r="H15" s="88">
        <v>-19.5</v>
      </c>
      <c r="I15" s="92">
        <v>-1.5</v>
      </c>
      <c r="J15" s="43"/>
      <c r="K15" s="153">
        <v>1922</v>
      </c>
      <c r="L15" s="127">
        <v>2</v>
      </c>
      <c r="M15" s="88">
        <v>-5.9</v>
      </c>
      <c r="N15" s="94">
        <v>-2.95</v>
      </c>
      <c r="O15" s="154"/>
      <c r="P15" s="155"/>
      <c r="Q15" s="90"/>
      <c r="R15" s="156"/>
      <c r="S15" s="155"/>
      <c r="T15" s="90"/>
      <c r="U15" s="156"/>
      <c r="V15" s="155"/>
      <c r="W15" s="90"/>
    </row>
    <row r="16" ht="21.95" customHeight="1">
      <c r="A16" s="152">
        <v>1923</v>
      </c>
      <c r="B16" s="127">
        <v>16</v>
      </c>
      <c r="C16" s="88">
        <v>11.1</v>
      </c>
      <c r="D16" s="92">
        <v>0.69375</v>
      </c>
      <c r="E16" s="43"/>
      <c r="F16" s="153">
        <v>1923</v>
      </c>
      <c r="G16" s="127">
        <v>1</v>
      </c>
      <c r="H16" s="88">
        <v>-0.6</v>
      </c>
      <c r="I16" s="92">
        <v>-0.6</v>
      </c>
      <c r="J16" s="43"/>
      <c r="K16" s="153">
        <v>1923</v>
      </c>
      <c r="L16" s="127">
        <v>0</v>
      </c>
      <c r="M16" s="88">
        <v>0</v>
      </c>
      <c r="N16" s="94"/>
      <c r="O16" s="154"/>
      <c r="P16" s="155"/>
      <c r="Q16" s="90"/>
      <c r="R16" s="156"/>
      <c r="S16" s="155"/>
      <c r="T16" s="90"/>
      <c r="U16" s="156"/>
      <c r="V16" s="155"/>
      <c r="W16" s="90"/>
    </row>
    <row r="17" ht="21.95" customHeight="1">
      <c r="A17" s="152">
        <v>1924</v>
      </c>
      <c r="B17" s="127">
        <v>45</v>
      </c>
      <c r="C17" s="88">
        <v>-20.9</v>
      </c>
      <c r="D17" s="92">
        <v>-0.464444444444444</v>
      </c>
      <c r="E17" s="43"/>
      <c r="F17" s="153">
        <v>1924</v>
      </c>
      <c r="G17" s="127">
        <v>24</v>
      </c>
      <c r="H17" s="88">
        <v>-34.5</v>
      </c>
      <c r="I17" s="92">
        <v>-1.4375</v>
      </c>
      <c r="J17" s="43"/>
      <c r="K17" s="153">
        <v>1924</v>
      </c>
      <c r="L17" s="127">
        <v>2</v>
      </c>
      <c r="M17" s="88">
        <v>-5.8</v>
      </c>
      <c r="N17" s="94">
        <v>-2.9</v>
      </c>
      <c r="O17" s="154"/>
      <c r="P17" s="155"/>
      <c r="Q17" s="90"/>
      <c r="R17" s="156"/>
      <c r="S17" s="155"/>
      <c r="T17" s="90"/>
      <c r="U17" s="156"/>
      <c r="V17" s="155"/>
      <c r="W17" s="90"/>
    </row>
    <row r="18" ht="21.95" customHeight="1">
      <c r="A18" s="152">
        <v>1925</v>
      </c>
      <c r="B18" s="127">
        <v>14</v>
      </c>
      <c r="C18" s="88">
        <v>-2</v>
      </c>
      <c r="D18" s="92">
        <v>-0.142857142857143</v>
      </c>
      <c r="E18" s="43"/>
      <c r="F18" s="153">
        <v>1925</v>
      </c>
      <c r="G18" s="127">
        <v>7</v>
      </c>
      <c r="H18" s="88">
        <v>-6.5</v>
      </c>
      <c r="I18" s="92">
        <v>-0.928571428571429</v>
      </c>
      <c r="J18" s="43"/>
      <c r="K18" s="153">
        <v>1925</v>
      </c>
      <c r="L18" s="127">
        <v>0</v>
      </c>
      <c r="M18" s="88">
        <v>0</v>
      </c>
      <c r="N18" s="94"/>
      <c r="O18" s="154"/>
      <c r="P18" s="155"/>
      <c r="Q18" s="90"/>
      <c r="R18" s="156"/>
      <c r="S18" s="155"/>
      <c r="T18" s="90"/>
      <c r="U18" s="156"/>
      <c r="V18" s="155"/>
      <c r="W18" s="90"/>
    </row>
    <row r="19" ht="21.95" customHeight="1">
      <c r="A19" s="152">
        <v>1926</v>
      </c>
      <c r="B19" s="127">
        <v>22</v>
      </c>
      <c r="C19" s="88">
        <v>-1.8</v>
      </c>
      <c r="D19" s="92">
        <v>-0.0818181818181818</v>
      </c>
      <c r="E19" s="43"/>
      <c r="F19" s="153">
        <v>1926</v>
      </c>
      <c r="G19" s="127">
        <v>8</v>
      </c>
      <c r="H19" s="88">
        <v>-8.5</v>
      </c>
      <c r="I19" s="92">
        <v>-1.0625</v>
      </c>
      <c r="J19" s="43"/>
      <c r="K19" s="153">
        <v>1926</v>
      </c>
      <c r="L19" s="127">
        <v>0</v>
      </c>
      <c r="M19" s="88">
        <v>0</v>
      </c>
      <c r="N19" s="94"/>
      <c r="O19" s="154"/>
      <c r="P19" s="155"/>
      <c r="Q19" s="90"/>
      <c r="R19" s="156"/>
      <c r="S19" s="155"/>
      <c r="T19" s="90"/>
      <c r="U19" s="156"/>
      <c r="V19" s="155"/>
      <c r="W19" s="90"/>
    </row>
    <row r="20" ht="21.95" customHeight="1">
      <c r="A20" s="152">
        <v>1927</v>
      </c>
      <c r="B20" s="127">
        <v>55</v>
      </c>
      <c r="C20" s="88">
        <v>-33</v>
      </c>
      <c r="D20" s="92">
        <v>-0.6</v>
      </c>
      <c r="E20" s="43"/>
      <c r="F20" s="153">
        <v>1927</v>
      </c>
      <c r="G20" s="127">
        <v>32</v>
      </c>
      <c r="H20" s="88">
        <v>-49.3</v>
      </c>
      <c r="I20" s="92">
        <v>-1.540625</v>
      </c>
      <c r="J20" s="43"/>
      <c r="K20" s="153">
        <v>1927</v>
      </c>
      <c r="L20" s="127">
        <v>4</v>
      </c>
      <c r="M20" s="88">
        <v>-13.5</v>
      </c>
      <c r="N20" s="94">
        <v>-3.375</v>
      </c>
      <c r="O20" s="154"/>
      <c r="P20" s="155"/>
      <c r="Q20" s="90"/>
      <c r="R20" s="156"/>
      <c r="S20" s="155"/>
      <c r="T20" s="90"/>
      <c r="U20" s="156"/>
      <c r="V20" s="155"/>
      <c r="W20" s="90"/>
    </row>
    <row r="21" ht="21.95" customHeight="1">
      <c r="A21" s="152">
        <v>1928</v>
      </c>
      <c r="B21" s="127">
        <v>43</v>
      </c>
      <c r="C21" s="88">
        <v>-19.9</v>
      </c>
      <c r="D21" s="92">
        <v>-0.462790697674419</v>
      </c>
      <c r="E21" s="43"/>
      <c r="F21" s="153">
        <v>1928</v>
      </c>
      <c r="G21" s="127">
        <v>24</v>
      </c>
      <c r="H21" s="88">
        <v>-31</v>
      </c>
      <c r="I21" s="92">
        <v>-1.29166666666667</v>
      </c>
      <c r="J21" s="43"/>
      <c r="K21" s="153">
        <v>1928</v>
      </c>
      <c r="L21" s="127">
        <v>4</v>
      </c>
      <c r="M21" s="88">
        <v>-10.6</v>
      </c>
      <c r="N21" s="94">
        <v>-2.65</v>
      </c>
      <c r="O21" s="154"/>
      <c r="P21" s="155"/>
      <c r="Q21" s="90"/>
      <c r="R21" s="156"/>
      <c r="S21" s="155"/>
      <c r="T21" s="90"/>
      <c r="U21" s="156"/>
      <c r="V21" s="155"/>
      <c r="W21" s="90"/>
    </row>
    <row r="22" ht="21.95" customHeight="1">
      <c r="A22" s="152">
        <v>1929</v>
      </c>
      <c r="B22" s="127">
        <v>49</v>
      </c>
      <c r="C22" s="88">
        <v>-59.4</v>
      </c>
      <c r="D22" s="92">
        <v>-1.21224489795918</v>
      </c>
      <c r="E22" s="43"/>
      <c r="F22" s="153">
        <v>1929</v>
      </c>
      <c r="G22" s="127">
        <v>29</v>
      </c>
      <c r="H22" s="88">
        <v>-70</v>
      </c>
      <c r="I22" s="92">
        <v>-2.41379310344828</v>
      </c>
      <c r="J22" s="43"/>
      <c r="K22" s="153">
        <v>1929</v>
      </c>
      <c r="L22" s="127">
        <v>14</v>
      </c>
      <c r="M22" s="88">
        <v>-49.2</v>
      </c>
      <c r="N22" s="94">
        <v>-3.51428571428571</v>
      </c>
      <c r="O22" s="154"/>
      <c r="P22" s="155"/>
      <c r="Q22" s="90"/>
      <c r="R22" s="156"/>
      <c r="S22" s="155"/>
      <c r="T22" s="90"/>
      <c r="U22" s="156"/>
      <c r="V22" s="155"/>
      <c r="W22" s="90"/>
    </row>
    <row r="23" ht="21.95" customHeight="1">
      <c r="A23" s="152">
        <v>1930</v>
      </c>
      <c r="B23" s="127">
        <v>22</v>
      </c>
      <c r="C23" s="88">
        <v>-0.8</v>
      </c>
      <c r="D23" s="92">
        <v>-0.0363636363636364</v>
      </c>
      <c r="E23" s="43"/>
      <c r="F23" s="153">
        <v>1930</v>
      </c>
      <c r="G23" s="127">
        <v>10</v>
      </c>
      <c r="H23" s="88">
        <v>-7.9</v>
      </c>
      <c r="I23" s="92">
        <v>-0.79</v>
      </c>
      <c r="J23" s="43"/>
      <c r="K23" s="153">
        <v>1930</v>
      </c>
      <c r="L23" s="127">
        <v>0</v>
      </c>
      <c r="M23" s="88">
        <v>0</v>
      </c>
      <c r="N23" s="94"/>
      <c r="O23" s="154"/>
      <c r="P23" s="155"/>
      <c r="Q23" s="90"/>
      <c r="R23" s="156"/>
      <c r="S23" s="155"/>
      <c r="T23" s="90"/>
      <c r="U23" s="156"/>
      <c r="V23" s="155"/>
      <c r="W23" s="90"/>
    </row>
    <row r="24" ht="21.95" customHeight="1">
      <c r="A24" s="152">
        <v>1931</v>
      </c>
      <c r="B24" s="127">
        <v>12</v>
      </c>
      <c r="C24" s="88">
        <v>8</v>
      </c>
      <c r="D24" s="92">
        <v>0.666666666666667</v>
      </c>
      <c r="E24" s="43"/>
      <c r="F24" s="153">
        <v>1931</v>
      </c>
      <c r="G24" s="127">
        <v>1</v>
      </c>
      <c r="H24" s="88">
        <v>-1.1</v>
      </c>
      <c r="I24" s="92">
        <v>-1.1</v>
      </c>
      <c r="J24" s="43"/>
      <c r="K24" s="153">
        <v>1931</v>
      </c>
      <c r="L24" s="127">
        <v>0</v>
      </c>
      <c r="M24" s="88">
        <v>0</v>
      </c>
      <c r="N24" s="94"/>
      <c r="O24" s="154"/>
      <c r="P24" s="155"/>
      <c r="Q24" s="90"/>
      <c r="R24" s="156"/>
      <c r="S24" s="155"/>
      <c r="T24" s="90"/>
      <c r="U24" s="156"/>
      <c r="V24" s="155"/>
      <c r="W24" s="90"/>
    </row>
    <row r="25" ht="21.95" customHeight="1">
      <c r="A25" s="152">
        <v>1932</v>
      </c>
      <c r="B25" s="127">
        <v>29</v>
      </c>
      <c r="C25" s="88">
        <v>-17.4</v>
      </c>
      <c r="D25" s="92">
        <v>-0.6</v>
      </c>
      <c r="E25" s="43"/>
      <c r="F25" s="153">
        <v>1932</v>
      </c>
      <c r="G25" s="127">
        <v>15</v>
      </c>
      <c r="H25" s="88">
        <v>-26.7</v>
      </c>
      <c r="I25" s="92">
        <v>-1.78</v>
      </c>
      <c r="J25" s="43"/>
      <c r="K25" s="153">
        <v>1932</v>
      </c>
      <c r="L25" s="127">
        <v>3</v>
      </c>
      <c r="M25" s="88">
        <v>-10.3</v>
      </c>
      <c r="N25" s="94">
        <v>-3.43333333333333</v>
      </c>
      <c r="O25" s="154"/>
      <c r="P25" s="155"/>
      <c r="Q25" s="90"/>
      <c r="R25" s="156"/>
      <c r="S25" s="155"/>
      <c r="T25" s="90"/>
      <c r="U25" s="156"/>
      <c r="V25" s="155"/>
      <c r="W25" s="90"/>
    </row>
    <row r="26" ht="21.95" customHeight="1">
      <c r="A26" s="152">
        <v>1933</v>
      </c>
      <c r="B26" s="127">
        <v>29</v>
      </c>
      <c r="C26" s="88">
        <v>-4.4</v>
      </c>
      <c r="D26" s="92">
        <v>-0.151724137931034</v>
      </c>
      <c r="E26" s="43"/>
      <c r="F26" s="153">
        <v>1933</v>
      </c>
      <c r="G26" s="127">
        <v>15</v>
      </c>
      <c r="H26" s="88">
        <v>-12.8</v>
      </c>
      <c r="I26" s="92">
        <v>-0.8533333333333331</v>
      </c>
      <c r="J26" s="43"/>
      <c r="K26" s="153">
        <v>1933</v>
      </c>
      <c r="L26" s="127">
        <v>0</v>
      </c>
      <c r="M26" s="88">
        <v>0</v>
      </c>
      <c r="N26" s="94"/>
      <c r="O26" s="154"/>
      <c r="P26" s="155"/>
      <c r="Q26" s="90"/>
      <c r="R26" s="156"/>
      <c r="S26" s="155"/>
      <c r="T26" s="90"/>
      <c r="U26" s="156"/>
      <c r="V26" s="155"/>
      <c r="W26" s="90"/>
    </row>
    <row r="27" ht="21.95" customHeight="1">
      <c r="A27" s="152">
        <v>1934</v>
      </c>
      <c r="B27" s="127">
        <v>22</v>
      </c>
      <c r="C27" s="88">
        <v>7.1</v>
      </c>
      <c r="D27" s="92">
        <v>0.322727272727273</v>
      </c>
      <c r="E27" s="43"/>
      <c r="F27" s="153">
        <v>1934</v>
      </c>
      <c r="G27" s="127">
        <v>6</v>
      </c>
      <c r="H27" s="88">
        <v>-5.5</v>
      </c>
      <c r="I27" s="92">
        <v>-0.916666666666667</v>
      </c>
      <c r="J27" s="43"/>
      <c r="K27" s="153">
        <v>1934</v>
      </c>
      <c r="L27" s="127">
        <v>0</v>
      </c>
      <c r="M27" s="88">
        <v>0</v>
      </c>
      <c r="N27" s="94"/>
      <c r="O27" s="154"/>
      <c r="P27" s="155"/>
      <c r="Q27" s="90"/>
      <c r="R27" s="156"/>
      <c r="S27" s="155"/>
      <c r="T27" s="90"/>
      <c r="U27" s="156"/>
      <c r="V27" s="155"/>
      <c r="W27" s="90"/>
    </row>
    <row r="28" ht="21.95" customHeight="1">
      <c r="A28" s="152">
        <v>1935</v>
      </c>
      <c r="B28" s="127">
        <v>21</v>
      </c>
      <c r="C28" s="88">
        <v>-8</v>
      </c>
      <c r="D28" s="92">
        <v>-0.380952380952381</v>
      </c>
      <c r="E28" s="43"/>
      <c r="F28" s="153">
        <v>1935</v>
      </c>
      <c r="G28" s="127">
        <v>7</v>
      </c>
      <c r="H28" s="88">
        <v>-15.4</v>
      </c>
      <c r="I28" s="92">
        <v>-2.2</v>
      </c>
      <c r="J28" s="43"/>
      <c r="K28" s="153">
        <v>1935</v>
      </c>
      <c r="L28" s="127">
        <v>2</v>
      </c>
      <c r="M28" s="88">
        <v>-5.1</v>
      </c>
      <c r="N28" s="94">
        <v>-2.55</v>
      </c>
      <c r="O28" s="154"/>
      <c r="P28" s="155"/>
      <c r="Q28" s="90"/>
      <c r="R28" s="156"/>
      <c r="S28" s="155"/>
      <c r="T28" s="90"/>
      <c r="U28" s="156"/>
      <c r="V28" s="155"/>
      <c r="W28" s="90"/>
    </row>
    <row r="29" ht="21.95" customHeight="1">
      <c r="A29" s="152">
        <v>1936</v>
      </c>
      <c r="B29" s="127">
        <v>18</v>
      </c>
      <c r="C29" s="88">
        <v>-1.5</v>
      </c>
      <c r="D29" s="92">
        <v>-0.0833333333333333</v>
      </c>
      <c r="E29" s="43"/>
      <c r="F29" s="153">
        <v>1936</v>
      </c>
      <c r="G29" s="127">
        <v>8</v>
      </c>
      <c r="H29" s="88">
        <v>-9.800000000000001</v>
      </c>
      <c r="I29" s="92">
        <v>-1.225</v>
      </c>
      <c r="J29" s="43"/>
      <c r="K29" s="153">
        <v>1936</v>
      </c>
      <c r="L29" s="127">
        <v>0</v>
      </c>
      <c r="M29" s="88">
        <v>0</v>
      </c>
      <c r="N29" s="94"/>
      <c r="O29" s="154"/>
      <c r="P29" s="155"/>
      <c r="Q29" s="90"/>
      <c r="R29" s="156"/>
      <c r="S29" s="155"/>
      <c r="T29" s="90"/>
      <c r="U29" s="156"/>
      <c r="V29" s="155"/>
      <c r="W29" s="90"/>
    </row>
    <row r="30" ht="21.95" customHeight="1">
      <c r="A30" s="152">
        <v>1937</v>
      </c>
      <c r="B30" s="127">
        <v>39</v>
      </c>
      <c r="C30" s="88">
        <v>-17.4</v>
      </c>
      <c r="D30" s="92">
        <v>-0.446153846153846</v>
      </c>
      <c r="E30" s="43"/>
      <c r="F30" s="153">
        <v>1937</v>
      </c>
      <c r="G30" s="127">
        <v>19</v>
      </c>
      <c r="H30" s="88">
        <v>-30.4</v>
      </c>
      <c r="I30" s="92">
        <v>-1.6</v>
      </c>
      <c r="J30" s="43"/>
      <c r="K30" s="153">
        <v>1937</v>
      </c>
      <c r="L30" s="127">
        <v>5</v>
      </c>
      <c r="M30" s="88">
        <v>-15.7</v>
      </c>
      <c r="N30" s="94">
        <v>-3.14</v>
      </c>
      <c r="O30" s="154"/>
      <c r="P30" s="155"/>
      <c r="Q30" s="90"/>
      <c r="R30" s="156"/>
      <c r="S30" s="155"/>
      <c r="T30" s="90"/>
      <c r="U30" s="156"/>
      <c r="V30" s="155"/>
      <c r="W30" s="90"/>
    </row>
    <row r="31" ht="21.95" customHeight="1">
      <c r="A31" s="152">
        <v>1938</v>
      </c>
      <c r="B31" s="127">
        <v>27</v>
      </c>
      <c r="C31" s="88">
        <v>-15.6</v>
      </c>
      <c r="D31" s="92">
        <v>-0.5777777777777779</v>
      </c>
      <c r="E31" s="43"/>
      <c r="F31" s="153">
        <v>1938</v>
      </c>
      <c r="G31" s="127">
        <v>18</v>
      </c>
      <c r="H31" s="88">
        <v>-21.8</v>
      </c>
      <c r="I31" s="92">
        <v>-1.21111111111111</v>
      </c>
      <c r="J31" s="43"/>
      <c r="K31" s="153">
        <v>1938</v>
      </c>
      <c r="L31" s="127">
        <v>1</v>
      </c>
      <c r="M31" s="88">
        <v>-2.4</v>
      </c>
      <c r="N31" s="94">
        <v>-2.4</v>
      </c>
      <c r="O31" s="154"/>
      <c r="P31" s="155"/>
      <c r="Q31" s="90"/>
      <c r="R31" s="156"/>
      <c r="S31" s="155"/>
      <c r="T31" s="90"/>
      <c r="U31" s="156"/>
      <c r="V31" s="155"/>
      <c r="W31" s="90"/>
    </row>
    <row r="32" ht="21.95" customHeight="1">
      <c r="A32" s="152">
        <v>1939</v>
      </c>
      <c r="B32" s="127">
        <v>21</v>
      </c>
      <c r="C32" s="88">
        <v>-6.4</v>
      </c>
      <c r="D32" s="92">
        <v>-0.304761904761905</v>
      </c>
      <c r="E32" s="43"/>
      <c r="F32" s="153">
        <v>1939</v>
      </c>
      <c r="G32" s="127">
        <v>11</v>
      </c>
      <c r="H32" s="88">
        <v>-12.7</v>
      </c>
      <c r="I32" s="92">
        <v>-1.15454545454545</v>
      </c>
      <c r="J32" s="43"/>
      <c r="K32" s="153">
        <v>1939</v>
      </c>
      <c r="L32" s="127">
        <v>0</v>
      </c>
      <c r="M32" s="88">
        <v>0</v>
      </c>
      <c r="N32" s="94"/>
      <c r="O32" s="154"/>
      <c r="P32" s="155"/>
      <c r="Q32" s="90"/>
      <c r="R32" s="156"/>
      <c r="S32" s="155"/>
      <c r="T32" s="90"/>
      <c r="U32" s="156"/>
      <c r="V32" s="155"/>
      <c r="W32" s="90"/>
    </row>
    <row r="33" ht="21.95" customHeight="1">
      <c r="A33" s="152">
        <v>1940</v>
      </c>
      <c r="B33" s="127">
        <v>61</v>
      </c>
      <c r="C33" s="88">
        <v>-10.2</v>
      </c>
      <c r="D33" s="92">
        <v>-0.167213114754098</v>
      </c>
      <c r="E33" s="43"/>
      <c r="F33" s="153">
        <v>1940</v>
      </c>
      <c r="G33" s="127">
        <v>29</v>
      </c>
      <c r="H33" s="88">
        <v>-29.8</v>
      </c>
      <c r="I33" s="92">
        <v>-1.02758620689655</v>
      </c>
      <c r="J33" s="43"/>
      <c r="K33" s="153">
        <v>1940</v>
      </c>
      <c r="L33" s="127">
        <v>0</v>
      </c>
      <c r="M33" s="88">
        <v>0</v>
      </c>
      <c r="N33" s="94"/>
      <c r="O33" s="154"/>
      <c r="P33" s="155"/>
      <c r="Q33" s="90"/>
      <c r="R33" s="156"/>
      <c r="S33" s="155"/>
      <c r="T33" s="90"/>
      <c r="U33" s="156"/>
      <c r="V33" s="155"/>
      <c r="W33" s="90"/>
    </row>
    <row r="34" ht="21.95" customHeight="1">
      <c r="A34" s="152">
        <v>1941</v>
      </c>
      <c r="B34" s="127">
        <v>33</v>
      </c>
      <c r="C34" s="88">
        <v>4.5</v>
      </c>
      <c r="D34" s="92">
        <v>0.136363636363636</v>
      </c>
      <c r="E34" s="43"/>
      <c r="F34" s="153">
        <v>1941</v>
      </c>
      <c r="G34" s="127">
        <v>10</v>
      </c>
      <c r="H34" s="88">
        <v>-8.4</v>
      </c>
      <c r="I34" s="92">
        <v>-0.84</v>
      </c>
      <c r="J34" s="43"/>
      <c r="K34" s="153">
        <v>1941</v>
      </c>
      <c r="L34" s="127">
        <v>0</v>
      </c>
      <c r="M34" s="88">
        <v>0</v>
      </c>
      <c r="N34" s="94"/>
      <c r="O34" s="154"/>
      <c r="P34" s="155"/>
      <c r="Q34" s="90"/>
      <c r="R34" s="156"/>
      <c r="S34" s="155"/>
      <c r="T34" s="90"/>
      <c r="U34" s="156"/>
      <c r="V34" s="155"/>
      <c r="W34" s="90"/>
    </row>
    <row r="35" ht="21.95" customHeight="1">
      <c r="A35" s="152">
        <v>1942</v>
      </c>
      <c r="B35" s="127">
        <v>18</v>
      </c>
      <c r="C35" s="88">
        <v>6.1</v>
      </c>
      <c r="D35" s="92">
        <v>0.338888888888889</v>
      </c>
      <c r="E35" s="43"/>
      <c r="F35" s="153">
        <v>1942</v>
      </c>
      <c r="G35" s="127">
        <v>5</v>
      </c>
      <c r="H35" s="88">
        <v>-2.7</v>
      </c>
      <c r="I35" s="92">
        <v>-0.54</v>
      </c>
      <c r="J35" s="43"/>
      <c r="K35" s="153">
        <v>1942</v>
      </c>
      <c r="L35" s="127">
        <v>0</v>
      </c>
      <c r="M35" s="88">
        <v>0</v>
      </c>
      <c r="N35" s="94"/>
      <c r="O35" s="154"/>
      <c r="P35" s="155"/>
      <c r="Q35" s="90"/>
      <c r="R35" s="156"/>
      <c r="S35" s="155"/>
      <c r="T35" s="90"/>
      <c r="U35" s="156"/>
      <c r="V35" s="155"/>
      <c r="W35" s="90"/>
    </row>
    <row r="36" ht="21.95" customHeight="1">
      <c r="A36" s="152">
        <v>1943</v>
      </c>
      <c r="B36" s="127">
        <v>32</v>
      </c>
      <c r="C36" s="88">
        <v>4.2</v>
      </c>
      <c r="D36" s="92">
        <v>0.13125</v>
      </c>
      <c r="E36" s="43"/>
      <c r="F36" s="153">
        <v>1943</v>
      </c>
      <c r="G36" s="127">
        <v>11</v>
      </c>
      <c r="H36" s="88">
        <v>-9.199999999999999</v>
      </c>
      <c r="I36" s="92">
        <v>-0.836363636363636</v>
      </c>
      <c r="J36" s="43"/>
      <c r="K36" s="153">
        <v>1943</v>
      </c>
      <c r="L36" s="127">
        <v>0</v>
      </c>
      <c r="M36" s="88">
        <v>0</v>
      </c>
      <c r="N36" s="94"/>
      <c r="O36" s="154"/>
      <c r="P36" s="155"/>
      <c r="Q36" s="90"/>
      <c r="R36" s="156"/>
      <c r="S36" s="155"/>
      <c r="T36" s="90"/>
      <c r="U36" s="156"/>
      <c r="V36" s="155"/>
      <c r="W36" s="90"/>
    </row>
    <row r="37" ht="21.95" customHeight="1">
      <c r="A37" s="152">
        <v>1944</v>
      </c>
      <c r="B37" s="127">
        <v>58</v>
      </c>
      <c r="C37" s="88">
        <v>-44.1</v>
      </c>
      <c r="D37" s="92">
        <v>-0.760344827586207</v>
      </c>
      <c r="E37" s="43"/>
      <c r="F37" s="153">
        <v>1944</v>
      </c>
      <c r="G37" s="127">
        <v>30</v>
      </c>
      <c r="H37" s="88">
        <v>-56.9</v>
      </c>
      <c r="I37" s="92">
        <v>-1.89666666666667</v>
      </c>
      <c r="J37" s="43"/>
      <c r="K37" s="153">
        <v>1944</v>
      </c>
      <c r="L37" s="127">
        <v>10</v>
      </c>
      <c r="M37" s="88">
        <v>-31.8</v>
      </c>
      <c r="N37" s="94">
        <v>-3.18</v>
      </c>
      <c r="O37" s="154"/>
      <c r="P37" s="155"/>
      <c r="Q37" s="90"/>
      <c r="R37" s="156"/>
      <c r="S37" s="155"/>
      <c r="T37" s="90"/>
      <c r="U37" s="156"/>
      <c r="V37" s="155"/>
      <c r="W37" s="90"/>
    </row>
    <row r="38" ht="21.95" customHeight="1">
      <c r="A38" s="152">
        <v>1945</v>
      </c>
      <c r="B38" s="127">
        <v>22</v>
      </c>
      <c r="C38" s="88">
        <v>-6.2</v>
      </c>
      <c r="D38" s="92">
        <v>-0.281818181818182</v>
      </c>
      <c r="E38" s="43"/>
      <c r="F38" s="153">
        <v>1945</v>
      </c>
      <c r="G38" s="127">
        <v>11</v>
      </c>
      <c r="H38" s="88">
        <v>-14.1</v>
      </c>
      <c r="I38" s="92">
        <v>-1.28181818181818</v>
      </c>
      <c r="J38" s="43"/>
      <c r="K38" s="153">
        <v>1945</v>
      </c>
      <c r="L38" s="127">
        <v>1</v>
      </c>
      <c r="M38" s="88">
        <v>-2.5</v>
      </c>
      <c r="N38" s="94">
        <v>-2.5</v>
      </c>
      <c r="O38" s="154"/>
      <c r="P38" s="155"/>
      <c r="Q38" s="90"/>
      <c r="R38" s="156"/>
      <c r="S38" s="155"/>
      <c r="T38" s="90"/>
      <c r="U38" s="156"/>
      <c r="V38" s="155"/>
      <c r="W38" s="90"/>
    </row>
    <row r="39" ht="21.95" customHeight="1">
      <c r="A39" s="152">
        <v>1946</v>
      </c>
      <c r="B39" s="127">
        <v>36</v>
      </c>
      <c r="C39" s="88">
        <v>-0.8</v>
      </c>
      <c r="D39" s="92">
        <v>-0.0222222222222222</v>
      </c>
      <c r="E39" s="43"/>
      <c r="F39" s="153">
        <v>1946</v>
      </c>
      <c r="G39" s="127">
        <v>15</v>
      </c>
      <c r="H39" s="88">
        <v>-11</v>
      </c>
      <c r="I39" s="92">
        <v>-0.7333333333333329</v>
      </c>
      <c r="J39" s="43"/>
      <c r="K39" s="153">
        <v>1946</v>
      </c>
      <c r="L39" s="127">
        <v>0</v>
      </c>
      <c r="M39" s="88">
        <v>0</v>
      </c>
      <c r="N39" s="94"/>
      <c r="O39" s="154"/>
      <c r="P39" s="155"/>
      <c r="Q39" s="90"/>
      <c r="R39" s="156"/>
      <c r="S39" s="155"/>
      <c r="T39" s="90"/>
      <c r="U39" s="156"/>
      <c r="V39" s="155"/>
      <c r="W39" s="90"/>
    </row>
    <row r="40" ht="21.95" customHeight="1">
      <c r="A40" s="152">
        <v>1947</v>
      </c>
      <c r="B40" s="127">
        <v>18</v>
      </c>
      <c r="C40" s="88">
        <v>4.5</v>
      </c>
      <c r="D40" s="92">
        <v>0.25</v>
      </c>
      <c r="E40" s="43"/>
      <c r="F40" s="153">
        <v>1947</v>
      </c>
      <c r="G40" s="127">
        <v>4</v>
      </c>
      <c r="H40" s="88">
        <v>-2.8</v>
      </c>
      <c r="I40" s="92">
        <v>-0.7</v>
      </c>
      <c r="J40" s="43"/>
      <c r="K40" s="153">
        <v>1947</v>
      </c>
      <c r="L40" s="127">
        <v>0</v>
      </c>
      <c r="M40" s="88">
        <v>0</v>
      </c>
      <c r="N40" s="94"/>
      <c r="O40" s="154"/>
      <c r="P40" s="155"/>
      <c r="Q40" s="90"/>
      <c r="R40" s="156"/>
      <c r="S40" s="155"/>
      <c r="T40" s="90"/>
      <c r="U40" s="156"/>
      <c r="V40" s="155"/>
      <c r="W40" s="90"/>
    </row>
    <row r="41" ht="21.95" customHeight="1">
      <c r="A41" s="152">
        <v>1948</v>
      </c>
      <c r="B41" s="127">
        <v>28</v>
      </c>
      <c r="C41" s="88">
        <v>-0.3</v>
      </c>
      <c r="D41" s="92">
        <v>-0.0107142857142857</v>
      </c>
      <c r="E41" s="43"/>
      <c r="F41" s="153">
        <v>1948</v>
      </c>
      <c r="G41" s="127">
        <v>11</v>
      </c>
      <c r="H41" s="88">
        <v>-11.6</v>
      </c>
      <c r="I41" s="92">
        <v>-1.05454545454545</v>
      </c>
      <c r="J41" s="43"/>
      <c r="K41" s="153">
        <v>1948</v>
      </c>
      <c r="L41" s="127">
        <v>0</v>
      </c>
      <c r="M41" s="88">
        <v>0</v>
      </c>
      <c r="N41" s="94"/>
      <c r="O41" s="154"/>
      <c r="P41" s="155"/>
      <c r="Q41" s="90"/>
      <c r="R41" s="156"/>
      <c r="S41" s="155"/>
      <c r="T41" s="90"/>
      <c r="U41" s="156"/>
      <c r="V41" s="155"/>
      <c r="W41" s="90"/>
    </row>
    <row r="42" ht="21.95" customHeight="1">
      <c r="A42" s="152">
        <v>1949</v>
      </c>
      <c r="B42" s="127">
        <v>33</v>
      </c>
      <c r="C42" s="88">
        <v>4</v>
      </c>
      <c r="D42" s="92">
        <v>0.121212121212121</v>
      </c>
      <c r="E42" s="43"/>
      <c r="F42" s="153">
        <v>1949</v>
      </c>
      <c r="G42" s="127">
        <v>7</v>
      </c>
      <c r="H42" s="88">
        <v>-13.6</v>
      </c>
      <c r="I42" s="92">
        <v>-1.94285714285714</v>
      </c>
      <c r="J42" s="43"/>
      <c r="K42" s="153">
        <v>1949</v>
      </c>
      <c r="L42" s="127">
        <v>2</v>
      </c>
      <c r="M42" s="88">
        <v>-6.9</v>
      </c>
      <c r="N42" s="94">
        <v>-3.45</v>
      </c>
      <c r="O42" s="154"/>
      <c r="P42" s="155"/>
      <c r="Q42" s="90"/>
      <c r="R42" s="156"/>
      <c r="S42" s="155"/>
      <c r="T42" s="90"/>
      <c r="U42" s="156"/>
      <c r="V42" s="155"/>
      <c r="W42" s="90"/>
    </row>
    <row r="43" ht="21.95" customHeight="1">
      <c r="A43" s="152">
        <v>1950</v>
      </c>
      <c r="B43" s="127">
        <v>7</v>
      </c>
      <c r="C43" s="88">
        <v>2.3</v>
      </c>
      <c r="D43" s="92">
        <v>0.328571428571429</v>
      </c>
      <c r="E43" s="43"/>
      <c r="F43" s="153">
        <v>1950</v>
      </c>
      <c r="G43" s="127">
        <v>2</v>
      </c>
      <c r="H43" s="88">
        <v>-1.6</v>
      </c>
      <c r="I43" s="92">
        <v>-0.8</v>
      </c>
      <c r="J43" s="43"/>
      <c r="K43" s="153">
        <v>1950</v>
      </c>
      <c r="L43" s="127">
        <v>0</v>
      </c>
      <c r="M43" s="88">
        <v>0</v>
      </c>
      <c r="N43" s="94"/>
      <c r="O43" s="154"/>
      <c r="P43" s="155"/>
      <c r="Q43" s="90"/>
      <c r="R43" s="156"/>
      <c r="S43" s="155"/>
      <c r="T43" s="90"/>
      <c r="U43" s="156"/>
      <c r="V43" s="155"/>
      <c r="W43" s="90"/>
    </row>
    <row r="44" ht="21.95" customHeight="1">
      <c r="A44" s="152">
        <v>1951</v>
      </c>
      <c r="B44" s="127">
        <v>31</v>
      </c>
      <c r="C44" s="88">
        <v>4.1</v>
      </c>
      <c r="D44" s="92">
        <v>0.132258064516129</v>
      </c>
      <c r="E44" s="43"/>
      <c r="F44" s="153">
        <v>1951</v>
      </c>
      <c r="G44" s="127">
        <v>9</v>
      </c>
      <c r="H44" s="88">
        <v>-9.9</v>
      </c>
      <c r="I44" s="92">
        <v>-1.1</v>
      </c>
      <c r="J44" s="43"/>
      <c r="K44" s="153">
        <v>1951</v>
      </c>
      <c r="L44" s="127">
        <v>0</v>
      </c>
      <c r="M44" s="88">
        <v>0</v>
      </c>
      <c r="N44" s="94"/>
      <c r="O44" s="154"/>
      <c r="P44" s="155"/>
      <c r="Q44" s="90"/>
      <c r="R44" s="156"/>
      <c r="S44" s="155"/>
      <c r="T44" s="90"/>
      <c r="U44" s="156"/>
      <c r="V44" s="155"/>
      <c r="W44" s="90"/>
    </row>
    <row r="45" ht="21.95" customHeight="1">
      <c r="A45" s="152">
        <v>1952</v>
      </c>
      <c r="B45" s="127">
        <v>34</v>
      </c>
      <c r="C45" s="88">
        <v>-11.4</v>
      </c>
      <c r="D45" s="92">
        <v>-0.335294117647059</v>
      </c>
      <c r="E45" s="43"/>
      <c r="F45" s="153">
        <v>1952</v>
      </c>
      <c r="G45" s="127">
        <v>13</v>
      </c>
      <c r="H45" s="88">
        <v>-21.5</v>
      </c>
      <c r="I45" s="92">
        <v>-1.65384615384615</v>
      </c>
      <c r="J45" s="43"/>
      <c r="K45" s="153">
        <v>1952</v>
      </c>
      <c r="L45" s="127">
        <v>4</v>
      </c>
      <c r="M45" s="88">
        <v>-11.2</v>
      </c>
      <c r="N45" s="94">
        <v>-2.8</v>
      </c>
      <c r="O45" s="154"/>
      <c r="P45" s="155"/>
      <c r="Q45" s="90"/>
      <c r="R45" s="156"/>
      <c r="S45" s="155"/>
      <c r="T45" s="90"/>
      <c r="U45" s="156"/>
      <c r="V45" s="155"/>
      <c r="W45" s="90"/>
    </row>
    <row r="46" ht="21.95" customHeight="1">
      <c r="A46" s="152">
        <v>1953</v>
      </c>
      <c r="B46" s="127">
        <v>40</v>
      </c>
      <c r="C46" s="88">
        <v>-15.3</v>
      </c>
      <c r="D46" s="92">
        <v>-0.3825</v>
      </c>
      <c r="E46" s="43"/>
      <c r="F46" s="153">
        <v>1953</v>
      </c>
      <c r="G46" s="127">
        <v>22</v>
      </c>
      <c r="H46" s="88">
        <v>-29.4</v>
      </c>
      <c r="I46" s="92">
        <v>-1.33636363636364</v>
      </c>
      <c r="J46" s="43"/>
      <c r="K46" s="153">
        <v>1953</v>
      </c>
      <c r="L46" s="127">
        <v>4</v>
      </c>
      <c r="M46" s="88">
        <v>-10.5</v>
      </c>
      <c r="N46" s="94">
        <v>-2.625</v>
      </c>
      <c r="O46" s="154"/>
      <c r="P46" s="155"/>
      <c r="Q46" s="90"/>
      <c r="R46" s="156"/>
      <c r="S46" s="155"/>
      <c r="T46" s="90"/>
      <c r="U46" s="156"/>
      <c r="V46" s="155"/>
      <c r="W46" s="90"/>
    </row>
    <row r="47" ht="21.95" customHeight="1">
      <c r="A47" s="152">
        <v>1954</v>
      </c>
      <c r="B47" s="127">
        <v>37</v>
      </c>
      <c r="C47" s="88">
        <v>6.1</v>
      </c>
      <c r="D47" s="92">
        <v>0.164864864864865</v>
      </c>
      <c r="E47" s="43"/>
      <c r="F47" s="153">
        <v>1954</v>
      </c>
      <c r="G47" s="127">
        <v>12</v>
      </c>
      <c r="H47" s="88">
        <v>-12.4</v>
      </c>
      <c r="I47" s="92">
        <v>-1.03333333333333</v>
      </c>
      <c r="J47" s="43"/>
      <c r="K47" s="153">
        <v>1954</v>
      </c>
      <c r="L47" s="127">
        <v>0</v>
      </c>
      <c r="M47" s="88">
        <v>0</v>
      </c>
      <c r="N47" s="94"/>
      <c r="O47" s="154"/>
      <c r="P47" s="155"/>
      <c r="Q47" s="90"/>
      <c r="R47" s="156"/>
      <c r="S47" s="155"/>
      <c r="T47" s="90"/>
      <c r="U47" s="156"/>
      <c r="V47" s="155"/>
      <c r="W47" s="90"/>
    </row>
    <row r="48" ht="21.95" customHeight="1">
      <c r="A48" s="152">
        <v>1955</v>
      </c>
      <c r="B48" s="127">
        <v>33</v>
      </c>
      <c r="C48" s="88">
        <v>4.3</v>
      </c>
      <c r="D48" s="92">
        <v>0.13030303030303</v>
      </c>
      <c r="E48" s="43"/>
      <c r="F48" s="153">
        <v>1955</v>
      </c>
      <c r="G48" s="127">
        <v>11</v>
      </c>
      <c r="H48" s="88">
        <v>-11</v>
      </c>
      <c r="I48" s="92">
        <v>-1</v>
      </c>
      <c r="J48" s="43"/>
      <c r="K48" s="153">
        <v>1955</v>
      </c>
      <c r="L48" s="127">
        <v>1</v>
      </c>
      <c r="M48" s="88">
        <v>-2.8</v>
      </c>
      <c r="N48" s="94">
        <v>-2.8</v>
      </c>
      <c r="O48" s="154"/>
      <c r="P48" s="155"/>
      <c r="Q48" s="90"/>
      <c r="R48" s="156"/>
      <c r="S48" s="155"/>
      <c r="T48" s="90"/>
      <c r="U48" s="156"/>
      <c r="V48" s="155"/>
      <c r="W48" s="90"/>
    </row>
    <row r="49" ht="21.95" customHeight="1">
      <c r="A49" s="152">
        <v>1956</v>
      </c>
      <c r="B49" s="127">
        <v>32</v>
      </c>
      <c r="C49" s="88">
        <v>-16.1</v>
      </c>
      <c r="D49" s="92">
        <v>-0.503125</v>
      </c>
      <c r="E49" s="43"/>
      <c r="F49" s="153">
        <v>1956</v>
      </c>
      <c r="G49" s="127">
        <v>16</v>
      </c>
      <c r="H49" s="88">
        <v>-25.8</v>
      </c>
      <c r="I49" s="92">
        <v>-1.6125</v>
      </c>
      <c r="J49" s="43"/>
      <c r="K49" s="153">
        <v>1956</v>
      </c>
      <c r="L49" s="127">
        <v>5</v>
      </c>
      <c r="M49" s="88">
        <v>-15.3</v>
      </c>
      <c r="N49" s="94">
        <v>-3.06</v>
      </c>
      <c r="O49" s="154"/>
      <c r="P49" s="155"/>
      <c r="Q49" s="90"/>
      <c r="R49" s="156"/>
      <c r="S49" s="155"/>
      <c r="T49" s="90"/>
      <c r="U49" s="156"/>
      <c r="V49" s="155"/>
      <c r="W49" s="90"/>
    </row>
    <row r="50" ht="21.95" customHeight="1">
      <c r="A50" s="152">
        <v>1957</v>
      </c>
      <c r="B50" s="127">
        <v>52</v>
      </c>
      <c r="C50" s="88">
        <v>-18.5</v>
      </c>
      <c r="D50" s="92">
        <v>-0.355769230769231</v>
      </c>
      <c r="E50" s="43"/>
      <c r="F50" s="153">
        <v>1957</v>
      </c>
      <c r="G50" s="127">
        <v>22</v>
      </c>
      <c r="H50" s="88">
        <v>-37</v>
      </c>
      <c r="I50" s="92">
        <v>-1.68181818181818</v>
      </c>
      <c r="J50" s="43"/>
      <c r="K50" s="153">
        <v>1957</v>
      </c>
      <c r="L50" s="127">
        <v>6</v>
      </c>
      <c r="M50" s="88">
        <v>-20.9</v>
      </c>
      <c r="N50" s="94">
        <v>-3.48333333333333</v>
      </c>
      <c r="O50" s="154"/>
      <c r="P50" s="155"/>
      <c r="Q50" s="90"/>
      <c r="R50" s="156"/>
      <c r="S50" s="155"/>
      <c r="T50" s="90"/>
      <c r="U50" s="156"/>
      <c r="V50" s="155"/>
      <c r="W50" s="90"/>
    </row>
    <row r="51" ht="21.95" customHeight="1">
      <c r="A51" s="152">
        <v>1958</v>
      </c>
      <c r="B51" s="127">
        <v>31</v>
      </c>
      <c r="C51" s="88">
        <v>-37.8</v>
      </c>
      <c r="D51" s="92">
        <v>-1.21935483870968</v>
      </c>
      <c r="E51" s="43"/>
      <c r="F51" s="153">
        <v>1958</v>
      </c>
      <c r="G51" s="127">
        <v>21</v>
      </c>
      <c r="H51" s="88">
        <v>-44.8</v>
      </c>
      <c r="I51" s="92">
        <v>-2.13333333333333</v>
      </c>
      <c r="J51" s="43"/>
      <c r="K51" s="153">
        <v>1958</v>
      </c>
      <c r="L51" s="127">
        <v>10</v>
      </c>
      <c r="M51" s="88">
        <v>-29.9</v>
      </c>
      <c r="N51" s="94">
        <v>-2.99</v>
      </c>
      <c r="O51" s="154"/>
      <c r="P51" s="155"/>
      <c r="Q51" s="90"/>
      <c r="R51" s="156"/>
      <c r="S51" s="155"/>
      <c r="T51" s="90"/>
      <c r="U51" s="156"/>
      <c r="V51" s="155"/>
      <c r="W51" s="90"/>
    </row>
    <row r="52" ht="21.95" customHeight="1">
      <c r="A52" s="152">
        <v>1959</v>
      </c>
      <c r="B52" s="127">
        <v>42</v>
      </c>
      <c r="C52" s="88">
        <v>-7.8</v>
      </c>
      <c r="D52" s="92">
        <v>-0.185714285714286</v>
      </c>
      <c r="E52" s="43"/>
      <c r="F52" s="153">
        <v>1959</v>
      </c>
      <c r="G52" s="127">
        <v>19</v>
      </c>
      <c r="H52" s="88">
        <v>-24.5</v>
      </c>
      <c r="I52" s="92">
        <v>-1.28947368421053</v>
      </c>
      <c r="J52" s="43"/>
      <c r="K52" s="153">
        <v>1959</v>
      </c>
      <c r="L52" s="127">
        <v>2</v>
      </c>
      <c r="M52" s="88">
        <v>-6.5</v>
      </c>
      <c r="N52" s="94">
        <v>-3.25</v>
      </c>
      <c r="O52" s="154"/>
      <c r="P52" s="155"/>
      <c r="Q52" s="90"/>
      <c r="R52" s="156"/>
      <c r="S52" s="155"/>
      <c r="T52" s="90"/>
      <c r="U52" s="156"/>
      <c r="V52" s="155"/>
      <c r="W52" s="90"/>
    </row>
    <row r="53" ht="21.95" customHeight="1">
      <c r="A53" s="152">
        <v>1960</v>
      </c>
      <c r="B53" s="127">
        <v>30</v>
      </c>
      <c r="C53" s="88">
        <v>-9.5</v>
      </c>
      <c r="D53" s="92">
        <v>-0.316666666666667</v>
      </c>
      <c r="E53" s="43"/>
      <c r="F53" s="153">
        <v>1960</v>
      </c>
      <c r="G53" s="127">
        <v>16</v>
      </c>
      <c r="H53" s="88">
        <v>-16.7</v>
      </c>
      <c r="I53" s="92">
        <v>-1.04375</v>
      </c>
      <c r="J53" s="43"/>
      <c r="K53" s="153">
        <v>1960</v>
      </c>
      <c r="L53" s="127">
        <v>1</v>
      </c>
      <c r="M53" s="88">
        <v>-2.3</v>
      </c>
      <c r="N53" s="94">
        <v>-2.3</v>
      </c>
      <c r="O53" s="154"/>
      <c r="P53" s="155"/>
      <c r="Q53" s="90"/>
      <c r="R53" s="156"/>
      <c r="S53" s="155"/>
      <c r="T53" s="90"/>
      <c r="U53" s="156"/>
      <c r="V53" s="155"/>
      <c r="W53" s="90"/>
    </row>
    <row r="54" ht="21.95" customHeight="1">
      <c r="A54" s="152">
        <v>1961</v>
      </c>
      <c r="B54" s="127">
        <v>35</v>
      </c>
      <c r="C54" s="88">
        <v>-0.4</v>
      </c>
      <c r="D54" s="92">
        <v>-0.0114285714285714</v>
      </c>
      <c r="E54" s="43"/>
      <c r="F54" s="153">
        <v>1961</v>
      </c>
      <c r="G54" s="127">
        <v>16</v>
      </c>
      <c r="H54" s="88">
        <v>-18</v>
      </c>
      <c r="I54" s="92">
        <v>-1.125</v>
      </c>
      <c r="J54" s="43"/>
      <c r="K54" s="153">
        <v>1961</v>
      </c>
      <c r="L54" s="127">
        <v>2</v>
      </c>
      <c r="M54" s="88">
        <v>-5.5</v>
      </c>
      <c r="N54" s="94">
        <v>-2.75</v>
      </c>
      <c r="O54" s="154"/>
      <c r="P54" s="155"/>
      <c r="Q54" s="90"/>
      <c r="R54" s="156"/>
      <c r="S54" s="155"/>
      <c r="T54" s="90"/>
      <c r="U54" s="156"/>
      <c r="V54" s="155"/>
      <c r="W54" s="90"/>
    </row>
    <row r="55" ht="21.95" customHeight="1">
      <c r="A55" s="152">
        <v>1962</v>
      </c>
      <c r="B55" s="127">
        <v>41</v>
      </c>
      <c r="C55" s="88">
        <v>-1.8</v>
      </c>
      <c r="D55" s="92">
        <v>-0.0439024390243902</v>
      </c>
      <c r="E55" s="43"/>
      <c r="F55" s="153">
        <v>1962</v>
      </c>
      <c r="G55" s="127">
        <v>14</v>
      </c>
      <c r="H55" s="88">
        <v>-23.5</v>
      </c>
      <c r="I55" s="92">
        <v>-1.67857142857143</v>
      </c>
      <c r="J55" s="43"/>
      <c r="K55" s="153">
        <v>1962</v>
      </c>
      <c r="L55" s="127">
        <v>4</v>
      </c>
      <c r="M55" s="88">
        <v>-12.8</v>
      </c>
      <c r="N55" s="94">
        <v>-3.2</v>
      </c>
      <c r="O55" s="154"/>
      <c r="P55" s="155"/>
      <c r="Q55" s="90"/>
      <c r="R55" s="156"/>
      <c r="S55" s="155"/>
      <c r="T55" s="90"/>
      <c r="U55" s="156"/>
      <c r="V55" s="155"/>
      <c r="W55" s="90"/>
    </row>
    <row r="56" ht="21.95" customHeight="1">
      <c r="A56" s="152">
        <v>1963</v>
      </c>
      <c r="B56" s="127">
        <v>20</v>
      </c>
      <c r="C56" s="88">
        <v>-0.4</v>
      </c>
      <c r="D56" s="92">
        <v>-0.02</v>
      </c>
      <c r="E56" s="43"/>
      <c r="F56" s="153">
        <v>1963</v>
      </c>
      <c r="G56" s="127">
        <v>8</v>
      </c>
      <c r="H56" s="88">
        <v>-7.3</v>
      </c>
      <c r="I56" s="92">
        <v>-0.9125</v>
      </c>
      <c r="J56" s="43"/>
      <c r="K56" s="153">
        <v>1963</v>
      </c>
      <c r="L56" s="127">
        <v>0</v>
      </c>
      <c r="M56" s="88">
        <v>0</v>
      </c>
      <c r="N56" s="94"/>
      <c r="O56" s="154"/>
      <c r="P56" s="155"/>
      <c r="Q56" s="90"/>
      <c r="R56" s="156"/>
      <c r="S56" s="155"/>
      <c r="T56" s="90"/>
      <c r="U56" s="156"/>
      <c r="V56" s="155"/>
      <c r="W56" s="90"/>
    </row>
    <row r="57" ht="21.95" customHeight="1">
      <c r="A57" s="152">
        <v>1964</v>
      </c>
      <c r="B57" s="127">
        <v>26</v>
      </c>
      <c r="C57" s="88">
        <v>2.1</v>
      </c>
      <c r="D57" s="92">
        <v>0.0807692307692308</v>
      </c>
      <c r="E57" s="43"/>
      <c r="F57" s="153">
        <v>1964</v>
      </c>
      <c r="G57" s="127">
        <v>8</v>
      </c>
      <c r="H57" s="88">
        <v>-8.4</v>
      </c>
      <c r="I57" s="92">
        <v>-1.05</v>
      </c>
      <c r="J57" s="43"/>
      <c r="K57" s="153">
        <v>1964</v>
      </c>
      <c r="L57" s="127">
        <v>0</v>
      </c>
      <c r="M57" s="88">
        <v>0</v>
      </c>
      <c r="N57" s="94"/>
      <c r="O57" s="154"/>
      <c r="P57" s="155"/>
      <c r="Q57" s="90"/>
      <c r="R57" s="156"/>
      <c r="S57" s="155"/>
      <c r="T57" s="90"/>
      <c r="U57" s="156"/>
      <c r="V57" s="155"/>
      <c r="W57" s="90"/>
    </row>
    <row r="58" ht="21.95" customHeight="1">
      <c r="A58" s="152">
        <v>1965</v>
      </c>
      <c r="B58" s="127">
        <v>53</v>
      </c>
      <c r="C58" s="88">
        <v>-20</v>
      </c>
      <c r="D58" s="92">
        <v>-0.377358490566038</v>
      </c>
      <c r="E58" s="43"/>
      <c r="F58" s="153">
        <v>1965</v>
      </c>
      <c r="G58" s="127">
        <v>25</v>
      </c>
      <c r="H58" s="88">
        <v>-40.9</v>
      </c>
      <c r="I58" s="92">
        <v>-1.636</v>
      </c>
      <c r="J58" s="43"/>
      <c r="K58" s="153">
        <v>1965</v>
      </c>
      <c r="L58" s="127">
        <v>8</v>
      </c>
      <c r="M58" s="88">
        <v>-24.9</v>
      </c>
      <c r="N58" s="94">
        <v>-3.1125</v>
      </c>
      <c r="O58" s="154"/>
      <c r="P58" s="155"/>
      <c r="Q58" s="90"/>
      <c r="R58" s="156"/>
      <c r="S58" s="155"/>
      <c r="T58" s="90"/>
      <c r="U58" s="156"/>
      <c r="V58" s="155"/>
      <c r="W58" s="90"/>
    </row>
    <row r="59" ht="21.95" customHeight="1">
      <c r="A59" s="152">
        <v>1966</v>
      </c>
      <c r="B59" s="127">
        <v>68</v>
      </c>
      <c r="C59" s="88">
        <v>-41.9</v>
      </c>
      <c r="D59" s="92">
        <v>-0.616176470588235</v>
      </c>
      <c r="E59" s="43"/>
      <c r="F59" s="153">
        <v>1966</v>
      </c>
      <c r="G59" s="127">
        <v>40</v>
      </c>
      <c r="H59" s="88">
        <v>-59.4</v>
      </c>
      <c r="I59" s="92">
        <v>-1.485</v>
      </c>
      <c r="J59" s="43"/>
      <c r="K59" s="153">
        <v>1966</v>
      </c>
      <c r="L59" s="127">
        <v>8</v>
      </c>
      <c r="M59" s="88">
        <v>-24.4</v>
      </c>
      <c r="N59" s="94">
        <v>-3.05</v>
      </c>
      <c r="O59" s="154"/>
      <c r="P59" s="155"/>
      <c r="Q59" s="90"/>
      <c r="R59" s="156"/>
      <c r="S59" s="155"/>
      <c r="T59" s="90"/>
      <c r="U59" s="156"/>
      <c r="V59" s="155"/>
      <c r="W59" s="90"/>
    </row>
    <row r="60" ht="21.95" customHeight="1">
      <c r="A60" s="152">
        <v>1967</v>
      </c>
      <c r="B60" s="127">
        <v>43</v>
      </c>
      <c r="C60" s="88">
        <v>-21.5</v>
      </c>
      <c r="D60" s="92">
        <v>-0.5</v>
      </c>
      <c r="E60" s="43"/>
      <c r="F60" s="153">
        <v>1967</v>
      </c>
      <c r="G60" s="127">
        <v>24</v>
      </c>
      <c r="H60" s="88">
        <v>-36</v>
      </c>
      <c r="I60" s="92">
        <v>-1.5</v>
      </c>
      <c r="J60" s="43"/>
      <c r="K60" s="153">
        <v>1967</v>
      </c>
      <c r="L60" s="127">
        <v>3</v>
      </c>
      <c r="M60" s="88">
        <v>-9.300000000000001</v>
      </c>
      <c r="N60" s="94">
        <v>-3.1</v>
      </c>
      <c r="O60" s="154"/>
      <c r="P60" s="155"/>
      <c r="Q60" s="90"/>
      <c r="R60" s="156"/>
      <c r="S60" s="155"/>
      <c r="T60" s="90"/>
      <c r="U60" s="156"/>
      <c r="V60" s="155"/>
      <c r="W60" s="90"/>
    </row>
    <row r="61" ht="21.95" customHeight="1">
      <c r="A61" s="152">
        <v>1968</v>
      </c>
      <c r="B61" s="127">
        <v>32</v>
      </c>
      <c r="C61" s="88">
        <v>-3.2</v>
      </c>
      <c r="D61" s="92">
        <v>-0.1</v>
      </c>
      <c r="E61" s="43"/>
      <c r="F61" s="153">
        <v>1968</v>
      </c>
      <c r="G61" s="127">
        <v>17</v>
      </c>
      <c r="H61" s="88">
        <v>-15.1</v>
      </c>
      <c r="I61" s="92">
        <v>-0.888235294117647</v>
      </c>
      <c r="J61" s="43"/>
      <c r="K61" s="153">
        <v>1968</v>
      </c>
      <c r="L61" s="127">
        <v>1</v>
      </c>
      <c r="M61" s="88">
        <v>-2.8</v>
      </c>
      <c r="N61" s="94">
        <v>-2.8</v>
      </c>
      <c r="O61" s="154"/>
      <c r="P61" s="155"/>
      <c r="Q61" s="90"/>
      <c r="R61" s="156"/>
      <c r="S61" s="155"/>
      <c r="T61" s="90"/>
      <c r="U61" s="156"/>
      <c r="V61" s="155"/>
      <c r="W61" s="90"/>
    </row>
    <row r="62" ht="21.95" customHeight="1">
      <c r="A62" s="152">
        <v>1969</v>
      </c>
      <c r="B62" s="127">
        <v>52</v>
      </c>
      <c r="C62" s="88">
        <v>-35.4</v>
      </c>
      <c r="D62" s="92">
        <v>-0.680769230769231</v>
      </c>
      <c r="E62" s="43"/>
      <c r="F62" s="153">
        <v>1969</v>
      </c>
      <c r="G62" s="127">
        <v>33</v>
      </c>
      <c r="H62" s="88">
        <v>-48.1</v>
      </c>
      <c r="I62" s="92">
        <v>-1.45757575757576</v>
      </c>
      <c r="J62" s="43"/>
      <c r="K62" s="153">
        <v>1969</v>
      </c>
      <c r="L62" s="127">
        <v>4</v>
      </c>
      <c r="M62" s="88">
        <v>-12.4</v>
      </c>
      <c r="N62" s="94">
        <v>-3.1</v>
      </c>
      <c r="O62" s="154"/>
      <c r="P62" s="155"/>
      <c r="Q62" s="90"/>
      <c r="R62" s="156"/>
      <c r="S62" s="155"/>
      <c r="T62" s="90"/>
      <c r="U62" s="156"/>
      <c r="V62" s="155"/>
      <c r="W62" s="90"/>
    </row>
    <row r="63" ht="21.95" customHeight="1">
      <c r="A63" s="152">
        <v>1970</v>
      </c>
      <c r="B63" s="127">
        <v>42</v>
      </c>
      <c r="C63" s="88">
        <v>-17.6</v>
      </c>
      <c r="D63" s="92">
        <v>-0.419047619047619</v>
      </c>
      <c r="E63" s="43"/>
      <c r="F63" s="153">
        <v>1970</v>
      </c>
      <c r="G63" s="127">
        <v>24</v>
      </c>
      <c r="H63" s="88">
        <v>-26.5</v>
      </c>
      <c r="I63" s="92">
        <v>-1.10416666666667</v>
      </c>
      <c r="J63" s="43"/>
      <c r="K63" s="153">
        <v>1970</v>
      </c>
      <c r="L63" s="127">
        <v>2</v>
      </c>
      <c r="M63" s="88">
        <v>-5.7</v>
      </c>
      <c r="N63" s="94">
        <v>-2.85</v>
      </c>
      <c r="O63" s="154"/>
      <c r="P63" s="155"/>
      <c r="Q63" s="90"/>
      <c r="R63" s="156"/>
      <c r="S63" s="155"/>
      <c r="T63" s="90"/>
      <c r="U63" s="156"/>
      <c r="V63" s="155"/>
      <c r="W63" s="90"/>
    </row>
    <row r="64" ht="21.95" customHeight="1">
      <c r="A64" s="152">
        <v>1971</v>
      </c>
      <c r="B64" s="127">
        <v>71</v>
      </c>
      <c r="C64" s="88">
        <v>-82.3</v>
      </c>
      <c r="D64" s="92">
        <v>-1.15915492957746</v>
      </c>
      <c r="E64" s="43"/>
      <c r="F64" s="153">
        <v>1971</v>
      </c>
      <c r="G64" s="127">
        <v>52</v>
      </c>
      <c r="H64" s="88">
        <v>-95</v>
      </c>
      <c r="I64" s="92">
        <v>-1.82692307692308</v>
      </c>
      <c r="J64" s="43"/>
      <c r="K64" s="153">
        <v>1971</v>
      </c>
      <c r="L64" s="127">
        <v>17</v>
      </c>
      <c r="M64" s="88">
        <v>-62.1</v>
      </c>
      <c r="N64" s="94">
        <v>-3.65294117647059</v>
      </c>
      <c r="O64" s="154"/>
      <c r="P64" s="155"/>
      <c r="Q64" s="90"/>
      <c r="R64" s="156"/>
      <c r="S64" s="155"/>
      <c r="T64" s="90"/>
      <c r="U64" s="156"/>
      <c r="V64" s="155"/>
      <c r="W64" s="90"/>
    </row>
    <row r="65" ht="21.95" customHeight="1">
      <c r="A65" s="152">
        <v>1972</v>
      </c>
      <c r="B65" s="127">
        <v>43</v>
      </c>
      <c r="C65" s="88">
        <v>-10.4</v>
      </c>
      <c r="D65" s="92">
        <v>-0.241860465116279</v>
      </c>
      <c r="E65" s="43"/>
      <c r="F65" s="153">
        <v>1972</v>
      </c>
      <c r="G65" s="127">
        <v>18</v>
      </c>
      <c r="H65" s="88">
        <v>-30.5</v>
      </c>
      <c r="I65" s="92">
        <v>-1.69444444444444</v>
      </c>
      <c r="J65" s="43"/>
      <c r="K65" s="153">
        <v>1972</v>
      </c>
      <c r="L65" s="127">
        <v>3</v>
      </c>
      <c r="M65" s="88">
        <v>-9.5</v>
      </c>
      <c r="N65" s="94">
        <v>-3.16666666666667</v>
      </c>
      <c r="O65" s="154"/>
      <c r="P65" s="155"/>
      <c r="Q65" s="90"/>
      <c r="R65" s="156"/>
      <c r="S65" s="155"/>
      <c r="T65" s="90"/>
      <c r="U65" s="156"/>
      <c r="V65" s="155"/>
      <c r="W65" s="90"/>
    </row>
    <row r="66" ht="21.95" customHeight="1">
      <c r="A66" s="152">
        <v>1973</v>
      </c>
      <c r="B66" s="127">
        <v>37</v>
      </c>
      <c r="C66" s="88">
        <v>-3.4</v>
      </c>
      <c r="D66" s="92">
        <v>-0.0918918918918919</v>
      </c>
      <c r="E66" s="43"/>
      <c r="F66" s="153">
        <v>1973</v>
      </c>
      <c r="G66" s="127">
        <v>18</v>
      </c>
      <c r="H66" s="88">
        <v>-15.9</v>
      </c>
      <c r="I66" s="92">
        <v>-0.883333333333333</v>
      </c>
      <c r="J66" s="43"/>
      <c r="K66" s="153">
        <v>1973</v>
      </c>
      <c r="L66" s="127">
        <v>1</v>
      </c>
      <c r="M66" s="88">
        <v>-2.4</v>
      </c>
      <c r="N66" s="94">
        <v>-2.4</v>
      </c>
      <c r="O66" s="154"/>
      <c r="P66" s="155"/>
      <c r="Q66" s="90"/>
      <c r="R66" s="156"/>
      <c r="S66" s="155"/>
      <c r="T66" s="90"/>
      <c r="U66" s="156"/>
      <c r="V66" s="155"/>
      <c r="W66" s="90"/>
    </row>
    <row r="67" ht="21.95" customHeight="1">
      <c r="A67" s="152">
        <v>1974</v>
      </c>
      <c r="B67" s="127">
        <v>40</v>
      </c>
      <c r="C67" s="88">
        <v>-36.5</v>
      </c>
      <c r="D67" s="92">
        <v>-0.9125</v>
      </c>
      <c r="E67" s="43"/>
      <c r="F67" s="153">
        <v>1974</v>
      </c>
      <c r="G67" s="127">
        <v>23</v>
      </c>
      <c r="H67" s="88">
        <v>-45.8</v>
      </c>
      <c r="I67" s="92">
        <v>-1.99130434782609</v>
      </c>
      <c r="J67" s="43"/>
      <c r="K67" s="153">
        <v>1974</v>
      </c>
      <c r="L67" s="127">
        <v>8</v>
      </c>
      <c r="M67" s="88">
        <v>-30.4</v>
      </c>
      <c r="N67" s="94">
        <v>-3.8</v>
      </c>
      <c r="O67" s="154"/>
      <c r="P67" s="155"/>
      <c r="Q67" s="90"/>
      <c r="R67" s="156"/>
      <c r="S67" s="155"/>
      <c r="T67" s="90"/>
      <c r="U67" s="156"/>
      <c r="V67" s="155"/>
      <c r="W67" s="90"/>
    </row>
    <row r="68" ht="21.95" customHeight="1">
      <c r="A68" s="152">
        <v>1975</v>
      </c>
      <c r="B68" s="127">
        <v>34</v>
      </c>
      <c r="C68" s="88">
        <v>-29.4</v>
      </c>
      <c r="D68" s="92">
        <v>-0.864705882352941</v>
      </c>
      <c r="E68" s="43"/>
      <c r="F68" s="153">
        <v>1975</v>
      </c>
      <c r="G68" s="127">
        <v>23</v>
      </c>
      <c r="H68" s="88">
        <v>-35.8</v>
      </c>
      <c r="I68" s="92">
        <v>-1.55652173913043</v>
      </c>
      <c r="J68" s="43"/>
      <c r="K68" s="153">
        <v>1975</v>
      </c>
      <c r="L68" s="127">
        <v>3</v>
      </c>
      <c r="M68" s="88">
        <v>-11</v>
      </c>
      <c r="N68" s="94">
        <v>-3.66666666666667</v>
      </c>
      <c r="O68" s="154"/>
      <c r="P68" s="155"/>
      <c r="Q68" s="90"/>
      <c r="R68" s="156"/>
      <c r="S68" s="155"/>
      <c r="T68" s="90"/>
      <c r="U68" s="156"/>
      <c r="V68" s="155"/>
      <c r="W68" s="90"/>
    </row>
    <row r="69" ht="21.95" customHeight="1">
      <c r="A69" s="152">
        <v>1976</v>
      </c>
      <c r="B69" s="127">
        <v>62</v>
      </c>
      <c r="C69" s="88">
        <v>-56.7</v>
      </c>
      <c r="D69" s="92">
        <v>-0.914516129032258</v>
      </c>
      <c r="E69" s="43"/>
      <c r="F69" s="153">
        <v>1976</v>
      </c>
      <c r="G69" s="127">
        <v>37</v>
      </c>
      <c r="H69" s="88">
        <v>-73.8</v>
      </c>
      <c r="I69" s="92">
        <v>-1.99459459459459</v>
      </c>
      <c r="J69" s="43"/>
      <c r="K69" s="153">
        <v>1976</v>
      </c>
      <c r="L69" s="127">
        <v>18</v>
      </c>
      <c r="M69" s="88">
        <v>-57.8</v>
      </c>
      <c r="N69" s="94">
        <v>-3.21111111111111</v>
      </c>
      <c r="O69" t="s" s="136">
        <v>107</v>
      </c>
      <c r="P69" s="155">
        <f>AVERAGE(B69:B88)</f>
        <v>40.8</v>
      </c>
      <c r="Q69" s="90">
        <f>AVERAGE(D69:D88)</f>
        <v>-0.445629456137607</v>
      </c>
      <c r="R69" t="s" s="139">
        <v>107</v>
      </c>
      <c r="S69" s="155">
        <f>AVERAGE(G69:G88)</f>
        <v>22.5</v>
      </c>
      <c r="T69" s="90">
        <f>AVERAGE(I69:I88)</f>
        <v>-1.43840793850155</v>
      </c>
      <c r="U69" t="s" s="139">
        <v>107</v>
      </c>
      <c r="V69" s="155">
        <f>AVERAGE(L69:L88)</f>
        <v>5.6</v>
      </c>
      <c r="W69" s="90">
        <f>AVERAGE(N69:N88)</f>
        <v>-2.95925485008818</v>
      </c>
    </row>
    <row r="70" ht="21.95" customHeight="1">
      <c r="A70" s="152">
        <v>1977</v>
      </c>
      <c r="B70" s="127">
        <v>62</v>
      </c>
      <c r="C70" s="88">
        <v>-37.4</v>
      </c>
      <c r="D70" s="92">
        <v>-0.6032258064516129</v>
      </c>
      <c r="E70" s="43"/>
      <c r="F70" s="153">
        <v>1977</v>
      </c>
      <c r="G70" s="127">
        <v>36</v>
      </c>
      <c r="H70" s="88">
        <v>-54.1</v>
      </c>
      <c r="I70" s="92">
        <v>-1.50277777777778</v>
      </c>
      <c r="J70" s="43"/>
      <c r="K70" s="153">
        <v>1977</v>
      </c>
      <c r="L70" s="127">
        <v>5</v>
      </c>
      <c r="M70" s="88">
        <v>-16.2</v>
      </c>
      <c r="N70" s="94">
        <v>-3.24</v>
      </c>
      <c r="O70" t="s" s="136">
        <v>108</v>
      </c>
      <c r="P70" s="155">
        <f>AVERAGE(B70:B88)</f>
        <v>39.6842105263158</v>
      </c>
      <c r="Q70" s="90">
        <f>AVERAGE(D70:D88)</f>
        <v>-0.420951210195783</v>
      </c>
      <c r="R70" t="s" s="139">
        <v>108</v>
      </c>
      <c r="S70" s="155">
        <f>AVERAGE(G70:G88)</f>
        <v>21.7368421052632</v>
      </c>
      <c r="T70" s="90">
        <f>AVERAGE(I70:I88)</f>
        <v>-1.40913495660192</v>
      </c>
      <c r="U70" t="s" s="139">
        <v>108</v>
      </c>
      <c r="V70" s="155">
        <f>AVERAGE(L70:L88)</f>
        <v>4.94736842105263</v>
      </c>
      <c r="W70" s="90">
        <f>AVERAGE(N70:N88)</f>
        <v>-2.94443977591036</v>
      </c>
    </row>
    <row r="71" ht="21.95" customHeight="1">
      <c r="A71" s="152">
        <v>1978</v>
      </c>
      <c r="B71" s="127">
        <v>23</v>
      </c>
      <c r="C71" s="88">
        <v>-4.4</v>
      </c>
      <c r="D71" s="92">
        <v>-0.191304347826087</v>
      </c>
      <c r="E71" s="43"/>
      <c r="F71" s="153">
        <v>1978</v>
      </c>
      <c r="G71" s="127">
        <v>12</v>
      </c>
      <c r="H71" s="88">
        <v>-11.7</v>
      </c>
      <c r="I71" s="92">
        <v>-0.975</v>
      </c>
      <c r="J71" s="43"/>
      <c r="K71" s="153">
        <v>1978</v>
      </c>
      <c r="L71" s="127">
        <v>0</v>
      </c>
      <c r="M71" s="88">
        <v>0</v>
      </c>
      <c r="N71" s="94"/>
      <c r="O71" t="s" s="136">
        <v>109</v>
      </c>
      <c r="P71" s="155">
        <f>AVERAGE(B71:B88)</f>
        <v>38.4444444444444</v>
      </c>
      <c r="Q71" s="90">
        <f>AVERAGE(D71:D88)</f>
        <v>-0.410824843737126</v>
      </c>
      <c r="R71" t="s" s="139">
        <v>109</v>
      </c>
      <c r="S71" s="155">
        <f>AVERAGE(G71:G88)</f>
        <v>20.9444444444444</v>
      </c>
      <c r="T71" s="90">
        <f>AVERAGE(I71:I88)</f>
        <v>-1.4039325776477</v>
      </c>
      <c r="U71" t="s" s="139">
        <v>109</v>
      </c>
      <c r="V71" s="155">
        <f>AVERAGE(L71:L88)</f>
        <v>4.94444444444444</v>
      </c>
      <c r="W71" s="90">
        <f>AVERAGE(N71:N88)</f>
        <v>-2.92596726190476</v>
      </c>
    </row>
    <row r="72" ht="21.95" customHeight="1">
      <c r="A72" s="152">
        <v>1979</v>
      </c>
      <c r="B72" s="127">
        <v>51</v>
      </c>
      <c r="C72" s="88">
        <v>-50</v>
      </c>
      <c r="D72" s="92">
        <v>-0.9803921568627449</v>
      </c>
      <c r="E72" s="43"/>
      <c r="F72" s="153">
        <v>1979</v>
      </c>
      <c r="G72" s="127">
        <v>33</v>
      </c>
      <c r="H72" s="88">
        <v>-62.1</v>
      </c>
      <c r="I72" s="92">
        <v>-1.88181818181818</v>
      </c>
      <c r="J72" s="43"/>
      <c r="K72" s="153">
        <v>1979</v>
      </c>
      <c r="L72" s="127">
        <v>12</v>
      </c>
      <c r="M72" s="88">
        <v>-37.6</v>
      </c>
      <c r="N72" s="94">
        <v>-3.13333333333333</v>
      </c>
      <c r="O72" t="s" s="136">
        <v>110</v>
      </c>
      <c r="P72" s="155">
        <f>AVERAGE(B72:B88)</f>
        <v>39.3529411764706</v>
      </c>
      <c r="Q72" s="90">
        <f>AVERAGE(D72:D88)</f>
        <v>-0.423737814084834</v>
      </c>
      <c r="R72" t="s" s="139">
        <v>110</v>
      </c>
      <c r="S72" s="155">
        <f>AVERAGE(G72:G88)</f>
        <v>21.4705882352941</v>
      </c>
      <c r="T72" s="90">
        <f>AVERAGE(I72:I88)</f>
        <v>-1.42916390574463</v>
      </c>
      <c r="U72" t="s" s="139">
        <v>110</v>
      </c>
      <c r="V72" s="155">
        <f>AVERAGE(L72:L88)</f>
        <v>5.23529411764706</v>
      </c>
      <c r="W72" s="90">
        <f>AVERAGE(N72:N88)</f>
        <v>-2.92596726190476</v>
      </c>
    </row>
    <row r="73" ht="21.95" customHeight="1">
      <c r="A73" s="152">
        <v>1980</v>
      </c>
      <c r="B73" s="127">
        <v>45</v>
      </c>
      <c r="C73" s="88">
        <v>-25.5</v>
      </c>
      <c r="D73" s="92">
        <v>-0.566666666666667</v>
      </c>
      <c r="E73" s="43"/>
      <c r="F73" s="153">
        <v>1980</v>
      </c>
      <c r="G73" s="127">
        <v>31</v>
      </c>
      <c r="H73" s="88">
        <v>-34.1</v>
      </c>
      <c r="I73" s="92">
        <v>-1.1</v>
      </c>
      <c r="J73" s="43"/>
      <c r="K73" s="153">
        <v>1980</v>
      </c>
      <c r="L73" s="127">
        <v>3</v>
      </c>
      <c r="M73" s="88">
        <v>-8.1</v>
      </c>
      <c r="N73" s="94">
        <v>-2.7</v>
      </c>
      <c r="O73" t="s" s="136">
        <v>111</v>
      </c>
      <c r="P73" s="155">
        <f>AVERAGE(B73:B88)</f>
        <v>38.625</v>
      </c>
      <c r="Q73" s="90">
        <f>AVERAGE(D73:D88)</f>
        <v>-0.388946917661215</v>
      </c>
      <c r="R73" t="s" s="139">
        <v>111</v>
      </c>
      <c r="S73" s="155">
        <f>AVERAGE(G73:G88)</f>
        <v>20.75</v>
      </c>
      <c r="T73" s="90">
        <f>AVERAGE(I73:I88)</f>
        <v>-1.40087301349003</v>
      </c>
      <c r="U73" t="s" s="139">
        <v>111</v>
      </c>
      <c r="V73" s="155">
        <f>AVERAGE(L73:L88)</f>
        <v>4.8125</v>
      </c>
      <c r="W73" s="90">
        <f>AVERAGE(N73:N88)</f>
        <v>-2.91214285714286</v>
      </c>
    </row>
    <row r="74" ht="21.95" customHeight="1">
      <c r="A74" s="152">
        <v>1981</v>
      </c>
      <c r="B74" s="127">
        <v>28</v>
      </c>
      <c r="C74" s="88">
        <v>0.9</v>
      </c>
      <c r="D74" s="92">
        <v>0.0321428571428571</v>
      </c>
      <c r="E74" s="43"/>
      <c r="F74" s="153">
        <v>1981</v>
      </c>
      <c r="G74" s="127">
        <v>10</v>
      </c>
      <c r="H74" s="88">
        <v>-12</v>
      </c>
      <c r="I74" s="92">
        <v>-1.2</v>
      </c>
      <c r="J74" s="43"/>
      <c r="K74" s="153">
        <v>1981</v>
      </c>
      <c r="L74" s="127">
        <v>1</v>
      </c>
      <c r="M74" s="88">
        <v>-2.3</v>
      </c>
      <c r="N74" s="94">
        <v>-2.3</v>
      </c>
      <c r="O74" t="s" s="136">
        <v>112</v>
      </c>
      <c r="P74" s="155">
        <f>AVERAGE(B74:B88)</f>
        <v>38.2</v>
      </c>
      <c r="Q74" s="90">
        <f>AVERAGE(D74:D88)</f>
        <v>-0.377098934394184</v>
      </c>
      <c r="R74" t="s" s="139">
        <v>112</v>
      </c>
      <c r="S74" s="155">
        <f>AVERAGE(G74:G88)</f>
        <v>20.0666666666667</v>
      </c>
      <c r="T74" s="90">
        <f>AVERAGE(I74:I88)</f>
        <v>-1.42093121438937</v>
      </c>
      <c r="U74" t="s" s="139">
        <v>112</v>
      </c>
      <c r="V74" s="155">
        <f>AVERAGE(L74:L88)</f>
        <v>4.93333333333333</v>
      </c>
      <c r="W74" s="90">
        <f>AVERAGE(N74:N88)</f>
        <v>-2.92729591836735</v>
      </c>
    </row>
    <row r="75" ht="21.95" customHeight="1">
      <c r="A75" s="152">
        <v>1982</v>
      </c>
      <c r="B75" s="127">
        <v>82</v>
      </c>
      <c r="C75" s="88">
        <v>-95</v>
      </c>
      <c r="D75" s="92">
        <v>-1.15853658536585</v>
      </c>
      <c r="E75" s="43"/>
      <c r="F75" s="153">
        <v>1982</v>
      </c>
      <c r="G75" s="127">
        <v>56</v>
      </c>
      <c r="H75" s="88">
        <v>-111.7</v>
      </c>
      <c r="I75" s="92">
        <v>-1.99464285714286</v>
      </c>
      <c r="J75" s="43"/>
      <c r="K75" s="153">
        <v>1982</v>
      </c>
      <c r="L75" s="127">
        <v>20</v>
      </c>
      <c r="M75" s="88">
        <v>-69</v>
      </c>
      <c r="N75" s="94">
        <v>-3.45</v>
      </c>
      <c r="O75" t="s" s="136">
        <v>113</v>
      </c>
      <c r="P75" s="155">
        <f>AVERAGE(B75:B88)</f>
        <v>38.9285714285714</v>
      </c>
      <c r="Q75" s="90">
        <f>AVERAGE(D75:D88)</f>
        <v>-0.406330490932545</v>
      </c>
      <c r="R75" t="s" s="139">
        <v>113</v>
      </c>
      <c r="S75" s="155">
        <f>AVERAGE(G75:G88)</f>
        <v>20.7857142857143</v>
      </c>
      <c r="T75" s="90">
        <f>AVERAGE(I75:I88)</f>
        <v>-1.43671201541718</v>
      </c>
      <c r="U75" t="s" s="139">
        <v>113</v>
      </c>
      <c r="V75" s="155">
        <f>AVERAGE(L75:L88)</f>
        <v>5.21428571428571</v>
      </c>
      <c r="W75" s="90">
        <f>AVERAGE(N75:N88)</f>
        <v>-2.97554945054945</v>
      </c>
    </row>
    <row r="76" ht="21.95" customHeight="1">
      <c r="A76" s="152">
        <v>1983</v>
      </c>
      <c r="B76" s="127">
        <v>27</v>
      </c>
      <c r="C76" s="88">
        <v>-19.2</v>
      </c>
      <c r="D76" s="92">
        <v>-0.711111111111111</v>
      </c>
      <c r="E76" s="43"/>
      <c r="F76" s="153">
        <v>1983</v>
      </c>
      <c r="G76" s="127">
        <v>17</v>
      </c>
      <c r="H76" s="88">
        <v>-24.8</v>
      </c>
      <c r="I76" s="92">
        <v>-1.45882352941176</v>
      </c>
      <c r="J76" s="43"/>
      <c r="K76" s="153">
        <v>1983</v>
      </c>
      <c r="L76" s="127">
        <v>5</v>
      </c>
      <c r="M76" s="88">
        <v>-14.8</v>
      </c>
      <c r="N76" s="94">
        <v>-2.96</v>
      </c>
      <c r="O76" t="s" s="136">
        <v>114</v>
      </c>
      <c r="P76" s="155">
        <f>AVERAGE(B76:B88)</f>
        <v>35.6153846153846</v>
      </c>
      <c r="Q76" s="90">
        <f>AVERAGE(D76:D88)</f>
        <v>-0.348468483668444</v>
      </c>
      <c r="R76" t="s" s="139">
        <v>114</v>
      </c>
      <c r="S76" s="155">
        <f>AVERAGE(G76:G88)</f>
        <v>18.0769230769231</v>
      </c>
      <c r="T76" s="90">
        <f>AVERAGE(I76:I88)</f>
        <v>-1.39379425836136</v>
      </c>
      <c r="U76" t="s" s="139">
        <v>114</v>
      </c>
      <c r="V76" s="155">
        <f>AVERAGE(L76:L88)</f>
        <v>4.07692307692308</v>
      </c>
      <c r="W76" s="90">
        <f>AVERAGE(N76:N88)</f>
        <v>-2.93601190476191</v>
      </c>
    </row>
    <row r="77" ht="21.95" customHeight="1">
      <c r="A77" s="152">
        <v>1984</v>
      </c>
      <c r="B77" s="127">
        <v>38</v>
      </c>
      <c r="C77" s="88">
        <v>-23.6</v>
      </c>
      <c r="D77" s="92">
        <v>-0.621052631578947</v>
      </c>
      <c r="E77" s="43"/>
      <c r="F77" s="153">
        <v>1984</v>
      </c>
      <c r="G77" s="127">
        <v>24</v>
      </c>
      <c r="H77" s="88">
        <v>-32.2</v>
      </c>
      <c r="I77" s="92">
        <v>-1.34166666666667</v>
      </c>
      <c r="J77" s="43"/>
      <c r="K77" s="153">
        <v>1984</v>
      </c>
      <c r="L77" s="127">
        <v>4</v>
      </c>
      <c r="M77" s="88">
        <v>-13.4</v>
      </c>
      <c r="N77" s="94">
        <v>-3.35</v>
      </c>
      <c r="O77" t="s" s="136">
        <v>115</v>
      </c>
      <c r="P77" s="155">
        <f>AVERAGE(B77:B88)</f>
        <v>36.3333333333333</v>
      </c>
      <c r="Q77" s="90">
        <f>AVERAGE(D77:D88)</f>
        <v>-0.318248264714889</v>
      </c>
      <c r="R77" t="s" s="139">
        <v>115</v>
      </c>
      <c r="S77" s="155">
        <f>AVERAGE(G77:G88)</f>
        <v>18.1666666666667</v>
      </c>
      <c r="T77" s="90">
        <f>AVERAGE(I77:I88)</f>
        <v>-1.38837515244049</v>
      </c>
      <c r="U77" t="s" s="139">
        <v>115</v>
      </c>
      <c r="V77" s="155">
        <f>AVERAGE(L77:L88)</f>
        <v>4</v>
      </c>
      <c r="W77" s="90">
        <f>AVERAGE(N77:N88)</f>
        <v>-2.93383116883117</v>
      </c>
    </row>
    <row r="78" ht="21.95" customHeight="1">
      <c r="A78" s="152">
        <v>1985</v>
      </c>
      <c r="B78" s="127">
        <v>52</v>
      </c>
      <c r="C78" s="88">
        <v>-34.7</v>
      </c>
      <c r="D78" s="92">
        <v>-0.667307692307692</v>
      </c>
      <c r="E78" s="43"/>
      <c r="F78" s="153">
        <v>1985</v>
      </c>
      <c r="G78" s="127">
        <v>29</v>
      </c>
      <c r="H78" s="88">
        <v>-51</v>
      </c>
      <c r="I78" s="92">
        <v>-1.75862068965517</v>
      </c>
      <c r="J78" s="43"/>
      <c r="K78" s="153">
        <v>1985</v>
      </c>
      <c r="L78" s="127">
        <v>10</v>
      </c>
      <c r="M78" s="88">
        <v>-31.6</v>
      </c>
      <c r="N78" s="94">
        <v>-3.16</v>
      </c>
      <c r="O78" t="s" s="136">
        <v>116</v>
      </c>
      <c r="P78" s="155">
        <f>AVERAGE(B78:B88)</f>
        <v>36.1818181818182</v>
      </c>
      <c r="Q78" s="90">
        <f>AVERAGE(D78:D88)</f>
        <v>-0.290720594999974</v>
      </c>
      <c r="R78" t="s" s="139">
        <v>116</v>
      </c>
      <c r="S78" s="155">
        <f>AVERAGE(G78:G88)</f>
        <v>17.6363636363636</v>
      </c>
      <c r="T78" s="90">
        <f>AVERAGE(I78:I88)</f>
        <v>-1.39262137841993</v>
      </c>
      <c r="U78" t="s" s="139">
        <v>116</v>
      </c>
      <c r="V78" s="155">
        <f>AVERAGE(L78:L88)</f>
        <v>4</v>
      </c>
      <c r="W78" s="90">
        <f>AVERAGE(N78:N88)</f>
        <v>-2.89221428571429</v>
      </c>
    </row>
    <row r="79" ht="21.95" customHeight="1">
      <c r="A79" s="152">
        <v>1986</v>
      </c>
      <c r="B79" s="127">
        <v>45</v>
      </c>
      <c r="C79" s="88">
        <v>-27</v>
      </c>
      <c r="D79" s="92">
        <v>-0.6</v>
      </c>
      <c r="E79" s="43"/>
      <c r="F79" s="153">
        <v>1986</v>
      </c>
      <c r="G79" s="127">
        <v>21</v>
      </c>
      <c r="H79" s="88">
        <v>-42.6</v>
      </c>
      <c r="I79" s="92">
        <v>-2.02857142857143</v>
      </c>
      <c r="J79" s="43"/>
      <c r="K79" s="153">
        <v>1986</v>
      </c>
      <c r="L79" s="127">
        <v>7</v>
      </c>
      <c r="M79" s="88">
        <v>-24.2</v>
      </c>
      <c r="N79" s="94">
        <v>-3.45714285714286</v>
      </c>
      <c r="O79" t="s" s="136">
        <v>117</v>
      </c>
      <c r="P79" s="155">
        <f>AVERAGE(B79:B88)</f>
        <v>34.6</v>
      </c>
      <c r="Q79" s="90">
        <f>AVERAGE(D79:D88)</f>
        <v>-0.253061885269202</v>
      </c>
      <c r="R79" t="s" s="139">
        <v>117</v>
      </c>
      <c r="S79" s="155">
        <f>AVERAGE(G79:G88)</f>
        <v>16.5</v>
      </c>
      <c r="T79" s="90">
        <f>AVERAGE(I79:I88)</f>
        <v>-1.3560214472964</v>
      </c>
      <c r="U79" t="s" s="139">
        <v>117</v>
      </c>
      <c r="V79" s="155">
        <f>AVERAGE(L79:L88)</f>
        <v>3.4</v>
      </c>
      <c r="W79" s="90">
        <f>AVERAGE(N79:N88)</f>
        <v>-2.86246031746032</v>
      </c>
    </row>
    <row r="80" ht="21.95" customHeight="1">
      <c r="A80" s="152">
        <v>1987</v>
      </c>
      <c r="B80" s="127">
        <v>41</v>
      </c>
      <c r="C80" s="88">
        <v>-29.2</v>
      </c>
      <c r="D80" s="92">
        <v>-0.71219512195122</v>
      </c>
      <c r="E80" s="43"/>
      <c r="F80" s="153">
        <v>1987</v>
      </c>
      <c r="G80" s="127">
        <v>29</v>
      </c>
      <c r="H80" s="88">
        <v>-36.8</v>
      </c>
      <c r="I80" s="92">
        <v>-1.26896551724138</v>
      </c>
      <c r="J80" s="43"/>
      <c r="K80" s="153">
        <v>1987</v>
      </c>
      <c r="L80" s="127">
        <v>5</v>
      </c>
      <c r="M80" s="88">
        <v>-14.9</v>
      </c>
      <c r="N80" s="94">
        <v>-2.98</v>
      </c>
      <c r="O80" t="s" s="136">
        <v>118</v>
      </c>
      <c r="P80" s="155">
        <f>AVERAGE(B80:B88)</f>
        <v>33.4444444444444</v>
      </c>
      <c r="Q80" s="90">
        <f>AVERAGE(D80:D88)</f>
        <v>-0.214513205854669</v>
      </c>
      <c r="R80" t="s" s="139">
        <v>118</v>
      </c>
      <c r="S80" s="155">
        <f>AVERAGE(G80:G88)</f>
        <v>16</v>
      </c>
      <c r="T80" s="90">
        <f>AVERAGE(I80:I88)</f>
        <v>-1.28129367159918</v>
      </c>
      <c r="U80" t="s" s="139">
        <v>118</v>
      </c>
      <c r="V80" s="155">
        <f>AVERAGE(L80:L88)</f>
        <v>3</v>
      </c>
      <c r="W80" s="90">
        <f>AVERAGE(N80:N88)</f>
        <v>-2.788125</v>
      </c>
    </row>
    <row r="81" ht="21.95" customHeight="1">
      <c r="A81" s="152">
        <v>1988</v>
      </c>
      <c r="B81" s="127">
        <v>22</v>
      </c>
      <c r="C81" s="88">
        <v>7.4</v>
      </c>
      <c r="D81" s="92">
        <v>0.336363636363636</v>
      </c>
      <c r="E81" s="43"/>
      <c r="F81" s="153">
        <v>1988</v>
      </c>
      <c r="G81" s="127">
        <v>5</v>
      </c>
      <c r="H81" s="88">
        <v>-5.2</v>
      </c>
      <c r="I81" s="92">
        <v>-1.04</v>
      </c>
      <c r="J81" s="43"/>
      <c r="K81" s="153">
        <v>1988</v>
      </c>
      <c r="L81" s="127">
        <v>1</v>
      </c>
      <c r="M81" s="88">
        <v>-2.7</v>
      </c>
      <c r="N81" s="94">
        <v>-2.7</v>
      </c>
      <c r="O81" t="s" s="136">
        <v>119</v>
      </c>
      <c r="P81" s="155">
        <f>AVERAGE(B81:B88)</f>
        <v>32.5</v>
      </c>
      <c r="Q81" s="90">
        <f>AVERAGE(D81:D88)</f>
        <v>-0.152302966342601</v>
      </c>
      <c r="R81" t="s" s="139">
        <v>119</v>
      </c>
      <c r="S81" s="155">
        <f>AVERAGE(G81:G88)</f>
        <v>14.375</v>
      </c>
      <c r="T81" s="90">
        <f>AVERAGE(I81:I88)</f>
        <v>-1.2828346908939</v>
      </c>
      <c r="U81" t="s" s="139">
        <v>119</v>
      </c>
      <c r="V81" s="155">
        <f>AVERAGE(L81:L88)</f>
        <v>2.75</v>
      </c>
      <c r="W81" s="90">
        <f>AVERAGE(N81:N88)</f>
        <v>-2.76071428571429</v>
      </c>
    </row>
    <row r="82" ht="21.95" customHeight="1">
      <c r="A82" s="152">
        <v>1989</v>
      </c>
      <c r="B82" s="127">
        <v>41</v>
      </c>
      <c r="C82" s="88">
        <v>-13.7</v>
      </c>
      <c r="D82" s="92">
        <v>-0.334146341463415</v>
      </c>
      <c r="E82" s="43"/>
      <c r="F82" s="153">
        <v>1989</v>
      </c>
      <c r="G82" s="127">
        <v>19</v>
      </c>
      <c r="H82" s="88">
        <v>-26.1</v>
      </c>
      <c r="I82" s="92">
        <v>-1.37368421052632</v>
      </c>
      <c r="J82" s="43"/>
      <c r="K82" s="153">
        <v>1989</v>
      </c>
      <c r="L82" s="127">
        <v>4</v>
      </c>
      <c r="M82" s="88">
        <v>-11.3</v>
      </c>
      <c r="N82" s="94">
        <v>-2.825</v>
      </c>
      <c r="O82" t="s" s="136">
        <v>120</v>
      </c>
      <c r="P82" s="155">
        <f>AVERAGE(B82:B88)</f>
        <v>34</v>
      </c>
      <c r="Q82" s="90">
        <f>AVERAGE(D82:D88)</f>
        <v>-0.22211248101492</v>
      </c>
      <c r="R82" t="s" s="139">
        <v>120</v>
      </c>
      <c r="S82" s="155">
        <f>AVERAGE(G82:G88)</f>
        <v>15.7142857142857</v>
      </c>
      <c r="T82" s="90">
        <f>AVERAGE(I82:I88)</f>
        <v>-1.3175253610216</v>
      </c>
      <c r="U82" t="s" s="139">
        <v>120</v>
      </c>
      <c r="V82" s="155">
        <f>AVERAGE(L82:L88)</f>
        <v>3</v>
      </c>
      <c r="W82" s="90">
        <f>AVERAGE(N82:N88)</f>
        <v>-2.77083333333333</v>
      </c>
    </row>
    <row r="83" ht="21.95" customHeight="1">
      <c r="A83" s="152">
        <v>1990</v>
      </c>
      <c r="B83" s="127">
        <v>20</v>
      </c>
      <c r="C83" s="88">
        <v>-4.6</v>
      </c>
      <c r="D83" s="92">
        <v>-0.23</v>
      </c>
      <c r="E83" s="43"/>
      <c r="F83" s="153">
        <v>1990</v>
      </c>
      <c r="G83" s="127">
        <v>8</v>
      </c>
      <c r="H83" s="88">
        <v>-11.2</v>
      </c>
      <c r="I83" s="92">
        <v>-1.4</v>
      </c>
      <c r="J83" s="43"/>
      <c r="K83" s="153">
        <v>1990</v>
      </c>
      <c r="L83" s="127">
        <v>1</v>
      </c>
      <c r="M83" s="88">
        <v>-3.1</v>
      </c>
      <c r="N83" s="94">
        <v>-3.1</v>
      </c>
      <c r="O83" t="s" s="136">
        <v>98</v>
      </c>
      <c r="P83" s="155">
        <f>AVERAGE(B83:B88)</f>
        <v>32.8333333333333</v>
      </c>
      <c r="Q83" s="90">
        <f>AVERAGE(D83:D88)</f>
        <v>-0.203440170940171</v>
      </c>
      <c r="R83" t="s" s="139">
        <v>98</v>
      </c>
      <c r="S83" s="155">
        <f>AVERAGE(G83:G88)</f>
        <v>15.1666666666667</v>
      </c>
      <c r="T83" s="90">
        <f>AVERAGE(I83:I88)</f>
        <v>-1.30816555277082</v>
      </c>
      <c r="U83" t="s" s="139">
        <v>98</v>
      </c>
      <c r="V83" s="155">
        <f>AVERAGE(L83:L88)</f>
        <v>2.83333333333333</v>
      </c>
      <c r="W83" s="90">
        <f>AVERAGE(N83:N88)</f>
        <v>-2.76</v>
      </c>
    </row>
    <row r="84" ht="21.95" customHeight="1">
      <c r="A84" s="152">
        <v>1991</v>
      </c>
      <c r="B84" s="127">
        <v>26</v>
      </c>
      <c r="C84" s="88">
        <v>5.1</v>
      </c>
      <c r="D84" s="92">
        <v>0.196153846153846</v>
      </c>
      <c r="E84" s="43"/>
      <c r="F84" s="153">
        <v>1991</v>
      </c>
      <c r="G84" s="127">
        <v>8</v>
      </c>
      <c r="H84" s="88">
        <v>-7.8</v>
      </c>
      <c r="I84" s="92">
        <v>-0.975</v>
      </c>
      <c r="J84" s="43"/>
      <c r="K84" s="153">
        <v>1991</v>
      </c>
      <c r="L84" s="127">
        <v>0</v>
      </c>
      <c r="M84" s="88">
        <v>0</v>
      </c>
      <c r="N84" s="94"/>
      <c r="O84" t="s" s="136">
        <v>121</v>
      </c>
      <c r="P84" s="155">
        <f>AVERAGE(B84:B88)</f>
        <v>35.4</v>
      </c>
      <c r="Q84" s="90">
        <f>AVERAGE(D84:D88)</f>
        <v>-0.198128205128205</v>
      </c>
      <c r="R84" t="s" s="139">
        <v>121</v>
      </c>
      <c r="S84" s="155">
        <f>AVERAGE(G84:G88)</f>
        <v>16.6</v>
      </c>
      <c r="T84" s="90">
        <f>AVERAGE(I84:I88)</f>
        <v>-1.28979866332498</v>
      </c>
      <c r="U84" t="s" s="139">
        <v>121</v>
      </c>
      <c r="V84" s="155">
        <f>AVERAGE(L84:L88)</f>
        <v>3.2</v>
      </c>
      <c r="W84" s="90">
        <f>AVERAGE(N84:N88)</f>
        <v>-2.675</v>
      </c>
    </row>
    <row r="85" ht="21.95" customHeight="1">
      <c r="A85" s="152">
        <v>1992</v>
      </c>
      <c r="B85" s="127">
        <v>40</v>
      </c>
      <c r="C85" s="88">
        <v>-5.6</v>
      </c>
      <c r="D85" s="92">
        <v>-0.14</v>
      </c>
      <c r="E85" s="43"/>
      <c r="F85" s="153">
        <v>1992</v>
      </c>
      <c r="G85" s="127">
        <v>19</v>
      </c>
      <c r="H85" s="88">
        <v>-21</v>
      </c>
      <c r="I85" s="92">
        <v>-1.10526315789474</v>
      </c>
      <c r="J85" s="43"/>
      <c r="K85" s="153">
        <v>1992</v>
      </c>
      <c r="L85" s="127">
        <v>2</v>
      </c>
      <c r="M85" s="88">
        <v>-4.7</v>
      </c>
      <c r="N85" s="94">
        <v>-2.35</v>
      </c>
      <c r="O85" t="s" s="136">
        <v>122</v>
      </c>
      <c r="P85" s="155">
        <f>AVERAGE(B85:B88)</f>
        <v>37.75</v>
      </c>
      <c r="Q85" s="90">
        <f>AVERAGE(D85:D88)</f>
        <v>-0.296698717948718</v>
      </c>
      <c r="R85" t="s" s="139">
        <v>122</v>
      </c>
      <c r="S85" s="155">
        <f>AVERAGE(G85:G88)</f>
        <v>18.75</v>
      </c>
      <c r="T85" s="90">
        <f>AVERAGE(I85:I88)</f>
        <v>-1.36849832915622</v>
      </c>
      <c r="U85" t="s" s="139">
        <v>122</v>
      </c>
      <c r="V85" s="155">
        <f>AVERAGE(L85:L88)</f>
        <v>4</v>
      </c>
      <c r="W85" s="90">
        <f>AVERAGE(N85:N88)</f>
        <v>-2.675</v>
      </c>
    </row>
    <row r="86" ht="21.95" customHeight="1">
      <c r="A86" s="152">
        <v>1993</v>
      </c>
      <c r="B86" s="127">
        <v>26</v>
      </c>
      <c r="C86" s="88">
        <v>-3.6</v>
      </c>
      <c r="D86" s="92">
        <v>-0.138461538461538</v>
      </c>
      <c r="E86" s="43"/>
      <c r="F86" s="153">
        <v>1993</v>
      </c>
      <c r="G86" s="127">
        <v>9</v>
      </c>
      <c r="H86" s="88">
        <v>-13.6</v>
      </c>
      <c r="I86" s="92">
        <v>-1.51111111111111</v>
      </c>
      <c r="J86" s="43"/>
      <c r="K86" s="153">
        <v>1993</v>
      </c>
      <c r="L86" s="127">
        <v>3</v>
      </c>
      <c r="M86" s="88">
        <v>-7.6</v>
      </c>
      <c r="N86" s="94">
        <v>-2.53333333333333</v>
      </c>
      <c r="O86" t="s" s="136">
        <v>123</v>
      </c>
      <c r="P86" s="155">
        <f>AVERAGE(B86:B88)</f>
        <v>37</v>
      </c>
      <c r="Q86" s="90">
        <f>AVERAGE(D86:D88)</f>
        <v>-0.348931623931624</v>
      </c>
      <c r="R86" t="s" s="139">
        <v>123</v>
      </c>
      <c r="S86" s="155">
        <f>AVERAGE(G86:G88)</f>
        <v>18.6666666666667</v>
      </c>
      <c r="T86" s="90">
        <f>AVERAGE(I86:I88)</f>
        <v>-1.45624338624338</v>
      </c>
      <c r="U86" t="s" s="139">
        <v>123</v>
      </c>
      <c r="V86" s="155">
        <f>AVERAGE(L86:L88)</f>
        <v>4.66666666666667</v>
      </c>
      <c r="W86" s="90">
        <f>AVERAGE(N86:N88)</f>
        <v>-2.78333333333333</v>
      </c>
    </row>
    <row r="87" ht="21.95" customHeight="1">
      <c r="A87" s="152">
        <v>1994</v>
      </c>
      <c r="B87" s="157">
        <v>60</v>
      </c>
      <c r="C87" s="158">
        <v>-42.5</v>
      </c>
      <c r="D87" s="159">
        <v>-0.708333333333333</v>
      </c>
      <c r="E87" s="43"/>
      <c r="F87" s="153">
        <v>1994</v>
      </c>
      <c r="G87" s="157">
        <v>35</v>
      </c>
      <c r="H87" s="158">
        <v>-58.6</v>
      </c>
      <c r="I87" s="159">
        <v>-1.67428571428571</v>
      </c>
      <c r="J87" s="43"/>
      <c r="K87" s="153">
        <v>1994</v>
      </c>
      <c r="L87" s="157">
        <v>9</v>
      </c>
      <c r="M87" s="158">
        <v>-26.7</v>
      </c>
      <c r="N87" s="160">
        <v>-2.96666666666667</v>
      </c>
      <c r="O87" t="s" s="136">
        <v>124</v>
      </c>
      <c r="P87" s="155">
        <f>AVERAGE(B87:B88)</f>
        <v>42.5</v>
      </c>
      <c r="Q87" s="90">
        <f>AVERAGE(D87:D88)</f>
        <v>-0.454166666666667</v>
      </c>
      <c r="R87" t="s" s="139">
        <v>124</v>
      </c>
      <c r="S87" s="155">
        <f>AVERAGE(G87:G88)</f>
        <v>23.5</v>
      </c>
      <c r="T87" s="90">
        <f>AVERAGE(I87:I88)</f>
        <v>-1.42880952380952</v>
      </c>
      <c r="U87" t="s" s="139">
        <v>124</v>
      </c>
      <c r="V87" s="155">
        <f>AVERAGE(L87:L88)</f>
        <v>5.5</v>
      </c>
      <c r="W87" s="90">
        <f>AVERAGE(N87:N88)</f>
        <v>-2.90833333333334</v>
      </c>
    </row>
    <row r="88" ht="21.95" customHeight="1">
      <c r="A88" s="152">
        <v>1995</v>
      </c>
      <c r="B88" s="127">
        <v>25</v>
      </c>
      <c r="C88" s="88">
        <v>-5</v>
      </c>
      <c r="D88" s="92">
        <v>-0.2</v>
      </c>
      <c r="E88" s="43"/>
      <c r="F88" s="153">
        <v>1995</v>
      </c>
      <c r="G88" s="127">
        <v>12</v>
      </c>
      <c r="H88" s="88">
        <v>-14.2</v>
      </c>
      <c r="I88" s="92">
        <v>-1.18333333333333</v>
      </c>
      <c r="J88" s="43"/>
      <c r="K88" s="153">
        <v>1995</v>
      </c>
      <c r="L88" s="127">
        <v>2</v>
      </c>
      <c r="M88" s="88">
        <v>-5.7</v>
      </c>
      <c r="N88" s="94">
        <v>-2.85</v>
      </c>
      <c r="O88" t="s" s="136">
        <v>125</v>
      </c>
      <c r="P88" s="155">
        <f>AVERAGE(B88)</f>
        <v>25</v>
      </c>
      <c r="Q88" s="90">
        <f>AVERAGE(D88)</f>
        <v>-0.2</v>
      </c>
      <c r="R88" t="s" s="139">
        <v>125</v>
      </c>
      <c r="S88" s="155">
        <f>AVERAGE(G88)</f>
        <v>12</v>
      </c>
      <c r="T88" s="90">
        <f>AVERAGE(I88)</f>
        <v>-1.18333333333333</v>
      </c>
      <c r="U88" t="s" s="139">
        <v>125</v>
      </c>
      <c r="V88" s="155">
        <f>AVERAGE(L88)</f>
        <v>2</v>
      </c>
      <c r="W88" s="90">
        <f>AVERAGE(N88)</f>
        <v>-2.85</v>
      </c>
    </row>
    <row r="89" ht="21.95" customHeight="1">
      <c r="A89" s="152">
        <v>1996</v>
      </c>
      <c r="B89" s="127">
        <v>30</v>
      </c>
      <c r="C89" s="88">
        <v>-3.6</v>
      </c>
      <c r="D89" s="92">
        <v>-0.12</v>
      </c>
      <c r="E89" s="43"/>
      <c r="F89" s="153">
        <v>1996</v>
      </c>
      <c r="G89" s="127">
        <v>16</v>
      </c>
      <c r="H89" s="88">
        <v>-14.5</v>
      </c>
      <c r="I89" s="92">
        <v>-0.90625</v>
      </c>
      <c r="J89" s="43"/>
      <c r="K89" s="153">
        <v>1996</v>
      </c>
      <c r="L89" s="127">
        <v>1</v>
      </c>
      <c r="M89" s="88">
        <v>-2.4</v>
      </c>
      <c r="N89" s="94">
        <v>-2.4</v>
      </c>
      <c r="O89" t="s" s="136">
        <v>126</v>
      </c>
      <c r="P89" s="161">
        <f>AVERAGE(B89)</f>
        <v>30</v>
      </c>
      <c r="Q89" s="162">
        <f>AVERAGE(D89)</f>
        <v>-0.12</v>
      </c>
      <c r="R89" t="s" s="139">
        <v>126</v>
      </c>
      <c r="S89" s="161">
        <f>AVERAGE(G89)</f>
        <v>16</v>
      </c>
      <c r="T89" s="162">
        <f>AVERAGE(I89)</f>
        <v>-0.90625</v>
      </c>
      <c r="U89" t="s" s="139">
        <v>126</v>
      </c>
      <c r="V89" s="161">
        <f>AVERAGE(L89)</f>
        <v>1</v>
      </c>
      <c r="W89" s="162">
        <f>AVERAGE(N89)</f>
        <v>-2.4</v>
      </c>
    </row>
    <row r="90" ht="21.95" customHeight="1">
      <c r="A90" s="152">
        <v>1997</v>
      </c>
      <c r="B90" s="127">
        <v>49</v>
      </c>
      <c r="C90" s="88">
        <v>-46.6</v>
      </c>
      <c r="D90" s="92">
        <v>-0.9510204081632651</v>
      </c>
      <c r="E90" s="43"/>
      <c r="F90" s="153">
        <v>1997</v>
      </c>
      <c r="G90" s="127">
        <v>33</v>
      </c>
      <c r="H90" s="88">
        <v>-57.1</v>
      </c>
      <c r="I90" s="92">
        <v>-1.73030303030303</v>
      </c>
      <c r="J90" s="43"/>
      <c r="K90" s="153">
        <v>1997</v>
      </c>
      <c r="L90" s="127">
        <v>11</v>
      </c>
      <c r="M90" s="88">
        <v>-35.1</v>
      </c>
      <c r="N90" s="94">
        <v>-3.19090909090909</v>
      </c>
      <c r="O90" t="s" s="136">
        <v>125</v>
      </c>
      <c r="P90" s="155">
        <f>AVERAGE(B90)</f>
        <v>49</v>
      </c>
      <c r="Q90" s="90">
        <f>AVERAGE(D90)</f>
        <v>-0.9510204081632651</v>
      </c>
      <c r="R90" t="s" s="139">
        <v>125</v>
      </c>
      <c r="S90" s="155">
        <f>AVERAGE(G90)</f>
        <v>33</v>
      </c>
      <c r="T90" s="90">
        <f>AVERAGE(I90)</f>
        <v>-1.73030303030303</v>
      </c>
      <c r="U90" t="s" s="139">
        <v>125</v>
      </c>
      <c r="V90" s="155">
        <f>AVERAGE(L90)</f>
        <v>11</v>
      </c>
      <c r="W90" s="90">
        <f>AVERAGE(N90)</f>
        <v>-3.19090909090909</v>
      </c>
    </row>
    <row r="91" ht="21.95" customHeight="1">
      <c r="A91" s="152">
        <v>1998</v>
      </c>
      <c r="B91" s="127">
        <v>34</v>
      </c>
      <c r="C91" s="88">
        <v>-22.1</v>
      </c>
      <c r="D91" s="92">
        <v>-0.65</v>
      </c>
      <c r="E91" s="43"/>
      <c r="F91" s="153">
        <v>1998</v>
      </c>
      <c r="G91" s="127">
        <v>19</v>
      </c>
      <c r="H91" s="88">
        <v>-31.5</v>
      </c>
      <c r="I91" s="92">
        <v>-1.65789473684211</v>
      </c>
      <c r="J91" s="43"/>
      <c r="K91" s="153">
        <v>1998</v>
      </c>
      <c r="L91" s="127">
        <v>6</v>
      </c>
      <c r="M91" s="88">
        <v>-19.7</v>
      </c>
      <c r="N91" s="94">
        <v>-3.28333333333333</v>
      </c>
      <c r="O91" t="s" s="136">
        <v>124</v>
      </c>
      <c r="P91" s="155">
        <f>AVERAGE(B90:B91)</f>
        <v>41.5</v>
      </c>
      <c r="Q91" s="90">
        <f>AVERAGE(D90:D91)</f>
        <v>-0.800510204081633</v>
      </c>
      <c r="R91" t="s" s="139">
        <v>124</v>
      </c>
      <c r="S91" s="155">
        <f>AVERAGE(G90:G91)</f>
        <v>26</v>
      </c>
      <c r="T91" s="90">
        <f>AVERAGE(I90:I91)</f>
        <v>-1.69409888357257</v>
      </c>
      <c r="U91" t="s" s="139">
        <v>124</v>
      </c>
      <c r="V91" s="155">
        <f>AVERAGE(L90:L91)</f>
        <v>8.5</v>
      </c>
      <c r="W91" s="90">
        <f>AVERAGE(N90:N91)</f>
        <v>-3.23712121212121</v>
      </c>
    </row>
    <row r="92" ht="21.95" customHeight="1">
      <c r="A92" s="152">
        <v>1999</v>
      </c>
      <c r="B92" s="127">
        <v>44</v>
      </c>
      <c r="C92" s="88">
        <v>-34</v>
      </c>
      <c r="D92" s="92">
        <v>-0.772727272727273</v>
      </c>
      <c r="E92" s="43"/>
      <c r="F92" s="153">
        <v>1999</v>
      </c>
      <c r="G92" s="127">
        <v>29</v>
      </c>
      <c r="H92" s="88">
        <v>-44.9</v>
      </c>
      <c r="I92" s="92">
        <v>-1.54827586206897</v>
      </c>
      <c r="J92" s="43"/>
      <c r="K92" s="153">
        <v>1999</v>
      </c>
      <c r="L92" s="127">
        <v>9</v>
      </c>
      <c r="M92" s="88">
        <v>-27.6</v>
      </c>
      <c r="N92" s="94">
        <v>-3.06666666666667</v>
      </c>
      <c r="O92" t="s" s="136">
        <v>123</v>
      </c>
      <c r="P92" s="155">
        <f>AVERAGE(B90:B92)</f>
        <v>42.3333333333333</v>
      </c>
      <c r="Q92" s="90">
        <f>AVERAGE(D90:D92)</f>
        <v>-0.791249226963513</v>
      </c>
      <c r="R92" t="s" s="139">
        <v>123</v>
      </c>
      <c r="S92" s="155">
        <f>AVERAGE(G90:G92)</f>
        <v>27</v>
      </c>
      <c r="T92" s="90">
        <f>AVERAGE(I90:I92)</f>
        <v>-1.64549120973804</v>
      </c>
      <c r="U92" t="s" s="139">
        <v>123</v>
      </c>
      <c r="V92" s="155">
        <f>AVERAGE(L90:L92)</f>
        <v>8.66666666666667</v>
      </c>
      <c r="W92" s="90">
        <f>AVERAGE(N90:N92)</f>
        <v>-3.18030303030303</v>
      </c>
    </row>
    <row r="93" ht="21.95" customHeight="1">
      <c r="A93" s="152">
        <v>2000</v>
      </c>
      <c r="B93" s="127">
        <v>32</v>
      </c>
      <c r="C93" s="88">
        <v>6.7</v>
      </c>
      <c r="D93" s="92">
        <v>0.209375</v>
      </c>
      <c r="E93" s="43"/>
      <c r="F93" s="153">
        <v>2000</v>
      </c>
      <c r="G93" s="127">
        <v>12</v>
      </c>
      <c r="H93" s="88">
        <v>-6.3</v>
      </c>
      <c r="I93" s="92">
        <v>-0.525</v>
      </c>
      <c r="J93" s="43"/>
      <c r="K93" s="153">
        <v>2000</v>
      </c>
      <c r="L93" s="127">
        <v>0</v>
      </c>
      <c r="M93" s="88">
        <v>0</v>
      </c>
      <c r="N93" s="94"/>
      <c r="O93" t="s" s="136">
        <v>122</v>
      </c>
      <c r="P93" s="155">
        <f>AVERAGE(B90:B93)</f>
        <v>39.75</v>
      </c>
      <c r="Q93" s="90">
        <f>AVERAGE(D90:D93)</f>
        <v>-0.541093170222635</v>
      </c>
      <c r="R93" t="s" s="139">
        <v>122</v>
      </c>
      <c r="S93" s="155">
        <f>AVERAGE(G90:G93)</f>
        <v>23.25</v>
      </c>
      <c r="T93" s="90">
        <f>AVERAGE(I90:I93)</f>
        <v>-1.36536840730353</v>
      </c>
      <c r="U93" t="s" s="139">
        <v>122</v>
      </c>
      <c r="V93" s="155">
        <f>AVERAGE(L90:L93)</f>
        <v>6.5</v>
      </c>
      <c r="W93" s="90">
        <f>AVERAGE(N90:N93)</f>
        <v>-3.18030303030303</v>
      </c>
    </row>
    <row r="94" ht="21.95" customHeight="1">
      <c r="A94" s="152">
        <v>2001</v>
      </c>
      <c r="B94" s="212">
        <v>39</v>
      </c>
      <c r="C94" s="213">
        <v>-18.2</v>
      </c>
      <c r="D94" s="214">
        <v>-0.466666666666667</v>
      </c>
      <c r="E94" s="43"/>
      <c r="F94" s="153">
        <v>2001</v>
      </c>
      <c r="G94" s="212">
        <v>22</v>
      </c>
      <c r="H94" s="213">
        <v>-29.6</v>
      </c>
      <c r="I94" s="214">
        <v>-1.34545454545455</v>
      </c>
      <c r="J94" s="43"/>
      <c r="K94" s="153">
        <v>2001</v>
      </c>
      <c r="L94" s="212">
        <v>3</v>
      </c>
      <c r="M94" s="213">
        <v>-10</v>
      </c>
      <c r="N94" s="215">
        <v>-3.33333333333333</v>
      </c>
      <c r="O94" t="s" s="136">
        <v>121</v>
      </c>
      <c r="P94" s="155">
        <f>AVERAGE(B90:B94)</f>
        <v>39.6</v>
      </c>
      <c r="Q94" s="90">
        <f>AVERAGE(D90:D94)</f>
        <v>-0.5262078695114411</v>
      </c>
      <c r="R94" t="s" s="139">
        <v>121</v>
      </c>
      <c r="S94" s="155">
        <f>AVERAGE(G90:G94)</f>
        <v>23</v>
      </c>
      <c r="T94" s="90">
        <f>AVERAGE(I90:I94)</f>
        <v>-1.36138563493373</v>
      </c>
      <c r="U94" t="s" s="139">
        <v>121</v>
      </c>
      <c r="V94" s="155">
        <f>AVERAGE(L90:L94)</f>
        <v>5.8</v>
      </c>
      <c r="W94" s="90">
        <f>AVERAGE(N90:N94)</f>
        <v>-3.21856060606061</v>
      </c>
    </row>
    <row r="95" ht="21.95" customHeight="1">
      <c r="A95" s="152">
        <v>2002</v>
      </c>
      <c r="B95" s="127">
        <v>55</v>
      </c>
      <c r="C95" s="88">
        <v>-27.7</v>
      </c>
      <c r="D95" s="92">
        <v>-0.503636363636364</v>
      </c>
      <c r="E95" s="43"/>
      <c r="F95" s="153">
        <v>2002</v>
      </c>
      <c r="G95" s="127">
        <v>29</v>
      </c>
      <c r="H95" s="88">
        <v>-46.9</v>
      </c>
      <c r="I95" s="92">
        <v>-1.61724137931034</v>
      </c>
      <c r="J95" s="43"/>
      <c r="K95" s="153">
        <v>2002</v>
      </c>
      <c r="L95" s="127">
        <v>8</v>
      </c>
      <c r="M95" s="88">
        <v>-22.6</v>
      </c>
      <c r="N95" s="94">
        <v>-2.825</v>
      </c>
      <c r="O95" t="s" s="136">
        <v>98</v>
      </c>
      <c r="P95" s="155">
        <f>AVERAGE(B90:B95)</f>
        <v>42.1666666666667</v>
      </c>
      <c r="Q95" s="90">
        <f>AVERAGE(D90:D95)</f>
        <v>-0.5224459518655949</v>
      </c>
      <c r="R95" t="s" s="139">
        <v>98</v>
      </c>
      <c r="S95" s="155">
        <f>AVERAGE(G90:G95)</f>
        <v>24</v>
      </c>
      <c r="T95" s="90">
        <f>AVERAGE(I90:I95)</f>
        <v>-1.4040282589965</v>
      </c>
      <c r="U95" t="s" s="139">
        <v>98</v>
      </c>
      <c r="V95" s="155">
        <f>AVERAGE(L90:L95)</f>
        <v>6.16666666666667</v>
      </c>
      <c r="W95" s="90">
        <f>AVERAGE(N90:N95)</f>
        <v>-3.13984848484848</v>
      </c>
    </row>
    <row r="96" ht="21.95" customHeight="1">
      <c r="A96" s="152">
        <v>2003</v>
      </c>
      <c r="B96" s="127">
        <v>26</v>
      </c>
      <c r="C96" s="88">
        <v>-12.4</v>
      </c>
      <c r="D96" s="92">
        <v>-0.476923076923077</v>
      </c>
      <c r="E96" s="43"/>
      <c r="F96" s="153">
        <v>2003</v>
      </c>
      <c r="G96" s="127">
        <v>17</v>
      </c>
      <c r="H96" s="88">
        <v>-18.3</v>
      </c>
      <c r="I96" s="92">
        <v>-1.07647058823529</v>
      </c>
      <c r="J96" s="43"/>
      <c r="K96" s="153">
        <v>2003</v>
      </c>
      <c r="L96" s="127">
        <v>1</v>
      </c>
      <c r="M96" s="88">
        <v>-2.5</v>
      </c>
      <c r="N96" s="94">
        <v>-2.5</v>
      </c>
      <c r="O96" t="s" s="136">
        <v>120</v>
      </c>
      <c r="P96" s="155">
        <f>AVERAGE(B90:B96)</f>
        <v>39.8571428571429</v>
      </c>
      <c r="Q96" s="90">
        <f>AVERAGE(D90:D96)</f>
        <v>-0.515942684016664</v>
      </c>
      <c r="R96" t="s" s="139">
        <v>120</v>
      </c>
      <c r="S96" s="155">
        <f>AVERAGE(G90:G96)</f>
        <v>23</v>
      </c>
      <c r="T96" s="90">
        <f>AVERAGE(I90:I96)</f>
        <v>-1.35723430603061</v>
      </c>
      <c r="U96" t="s" s="139">
        <v>120</v>
      </c>
      <c r="V96" s="155">
        <f>AVERAGE(L90:L96)</f>
        <v>5.42857142857143</v>
      </c>
      <c r="W96" s="90">
        <f>AVERAGE(N90:N96)</f>
        <v>-3.03320707070707</v>
      </c>
    </row>
    <row r="97" ht="21.95" customHeight="1">
      <c r="A97" s="152">
        <v>2004</v>
      </c>
      <c r="B97" s="127">
        <v>37</v>
      </c>
      <c r="C97" s="88">
        <v>-2.5</v>
      </c>
      <c r="D97" s="92">
        <v>-0.0675675675675676</v>
      </c>
      <c r="E97" s="43"/>
      <c r="F97" s="153">
        <v>2004</v>
      </c>
      <c r="G97" s="127">
        <v>14</v>
      </c>
      <c r="H97" s="88">
        <v>-16.9</v>
      </c>
      <c r="I97" s="92">
        <v>-1.20714285714286</v>
      </c>
      <c r="J97" s="43"/>
      <c r="K97" s="153">
        <v>2004</v>
      </c>
      <c r="L97" s="127">
        <v>3</v>
      </c>
      <c r="M97" s="88">
        <v>-8.6</v>
      </c>
      <c r="N97" s="94">
        <v>-2.86666666666667</v>
      </c>
      <c r="O97" t="s" s="136">
        <v>119</v>
      </c>
      <c r="P97" s="155">
        <f>AVERAGE(B90:B97)</f>
        <v>39.5</v>
      </c>
      <c r="Q97" s="90">
        <f>AVERAGE(D90:D97)</f>
        <v>-0.459895794460527</v>
      </c>
      <c r="R97" t="s" s="139">
        <v>119</v>
      </c>
      <c r="S97" s="155">
        <f>AVERAGE(G90:G97)</f>
        <v>21.875</v>
      </c>
      <c r="T97" s="90">
        <f>AVERAGE(I90:I97)</f>
        <v>-1.33847287491964</v>
      </c>
      <c r="U97" t="s" s="139">
        <v>119</v>
      </c>
      <c r="V97" s="155">
        <f>AVERAGE(L90:L97)</f>
        <v>5.125</v>
      </c>
      <c r="W97" s="90">
        <f>AVERAGE(N90:N97)</f>
        <v>-3.00941558441558</v>
      </c>
    </row>
    <row r="98" ht="21.95" customHeight="1">
      <c r="A98" s="152">
        <v>2005</v>
      </c>
      <c r="B98" s="127">
        <v>32</v>
      </c>
      <c r="C98" s="88">
        <v>0.7</v>
      </c>
      <c r="D98" s="92">
        <v>0.021875</v>
      </c>
      <c r="E98" s="43"/>
      <c r="F98" s="153">
        <v>2005</v>
      </c>
      <c r="G98" s="127">
        <v>13</v>
      </c>
      <c r="H98" s="88">
        <v>-13.2</v>
      </c>
      <c r="I98" s="92">
        <v>-1.01538461538462</v>
      </c>
      <c r="J98" s="43"/>
      <c r="K98" s="153">
        <v>2005</v>
      </c>
      <c r="L98" s="127">
        <v>0</v>
      </c>
      <c r="M98" s="88">
        <v>0</v>
      </c>
      <c r="N98" s="94"/>
      <c r="O98" t="s" s="136">
        <v>118</v>
      </c>
      <c r="P98" s="155">
        <f>AVERAGE(B90:B98)</f>
        <v>38.6666666666667</v>
      </c>
      <c r="Q98" s="90">
        <f>AVERAGE(D90:D98)</f>
        <v>-0.406365706187135</v>
      </c>
      <c r="R98" t="s" s="139">
        <v>118</v>
      </c>
      <c r="S98" s="155">
        <f>AVERAGE(G90:G98)</f>
        <v>20.8888888888889</v>
      </c>
      <c r="T98" s="90">
        <f>AVERAGE(I90:I98)</f>
        <v>-1.30257417941575</v>
      </c>
      <c r="U98" t="s" s="139">
        <v>118</v>
      </c>
      <c r="V98" s="155">
        <f>AVERAGE(L90:L98)</f>
        <v>4.55555555555556</v>
      </c>
      <c r="W98" s="90">
        <f>AVERAGE(N90:N98)</f>
        <v>-3.00941558441558</v>
      </c>
    </row>
    <row r="99" ht="21.95" customHeight="1">
      <c r="A99" s="152">
        <v>2006</v>
      </c>
      <c r="B99" s="127">
        <v>70</v>
      </c>
      <c r="C99" s="88">
        <v>-81</v>
      </c>
      <c r="D99" s="92">
        <v>-1.15714285714286</v>
      </c>
      <c r="E99" s="43"/>
      <c r="F99" s="153">
        <v>2006</v>
      </c>
      <c r="G99" s="127">
        <v>50</v>
      </c>
      <c r="H99" s="88">
        <v>-90.8</v>
      </c>
      <c r="I99" s="92">
        <v>-1.816</v>
      </c>
      <c r="J99" s="43"/>
      <c r="K99" s="153">
        <v>2006</v>
      </c>
      <c r="L99" s="127">
        <v>19</v>
      </c>
      <c r="M99" s="88">
        <v>-56.5</v>
      </c>
      <c r="N99" s="94">
        <v>-2.97368421052632</v>
      </c>
      <c r="O99" t="s" s="136">
        <v>117</v>
      </c>
      <c r="P99" s="155">
        <f>AVERAGE(B90:B99)</f>
        <v>41.8</v>
      </c>
      <c r="Q99" s="90">
        <f>AVERAGE(D90:D99)</f>
        <v>-0.481443421282707</v>
      </c>
      <c r="R99" t="s" s="139">
        <v>117</v>
      </c>
      <c r="S99" s="155">
        <f>AVERAGE(G90:G99)</f>
        <v>23.8</v>
      </c>
      <c r="T99" s="90">
        <f>AVERAGE(I90:I99)</f>
        <v>-1.35391676147418</v>
      </c>
      <c r="U99" t="s" s="139">
        <v>117</v>
      </c>
      <c r="V99" s="155">
        <f>AVERAGE(L90:L99)</f>
        <v>6</v>
      </c>
      <c r="W99" s="90">
        <f>AVERAGE(N90:N99)</f>
        <v>-3.00494916267943</v>
      </c>
    </row>
    <row r="100" ht="21.95" customHeight="1">
      <c r="A100" s="152">
        <v>2007</v>
      </c>
      <c r="B100" s="127">
        <v>41</v>
      </c>
      <c r="C100" s="88">
        <v>-15.6</v>
      </c>
      <c r="D100" s="92">
        <v>-0.380487804878049</v>
      </c>
      <c r="E100" s="43"/>
      <c r="F100" s="153">
        <v>2007</v>
      </c>
      <c r="G100" s="127">
        <v>21</v>
      </c>
      <c r="H100" s="88">
        <v>-28.8</v>
      </c>
      <c r="I100" s="92">
        <v>-1.37142857142857</v>
      </c>
      <c r="J100" s="43"/>
      <c r="K100" s="153">
        <v>2007</v>
      </c>
      <c r="L100" s="127">
        <v>6</v>
      </c>
      <c r="M100" s="88">
        <v>-17.6</v>
      </c>
      <c r="N100" s="94">
        <v>-2.93333333333333</v>
      </c>
      <c r="O100" t="s" s="136">
        <v>116</v>
      </c>
      <c r="P100" s="155">
        <f>AVERAGE(B90:B100)</f>
        <v>41.7272727272727</v>
      </c>
      <c r="Q100" s="90">
        <f>AVERAGE(D90:D100)</f>
        <v>-0.472265637973193</v>
      </c>
      <c r="R100" t="s" s="139">
        <v>116</v>
      </c>
      <c r="S100" s="155">
        <f>AVERAGE(G90:G100)</f>
        <v>23.5454545454545</v>
      </c>
      <c r="T100" s="90">
        <f>AVERAGE(I90:I100)</f>
        <v>-1.3555087441973</v>
      </c>
      <c r="U100" t="s" s="139">
        <v>116</v>
      </c>
      <c r="V100" s="155">
        <f>AVERAGE(L90:L100)</f>
        <v>6</v>
      </c>
      <c r="W100" s="90">
        <f>AVERAGE(N90:N100)</f>
        <v>-2.99699184830764</v>
      </c>
    </row>
    <row r="101" ht="21.95" customHeight="1">
      <c r="A101" s="152">
        <v>2008</v>
      </c>
      <c r="B101" s="127">
        <v>40</v>
      </c>
      <c r="C101" s="88">
        <v>-6.1</v>
      </c>
      <c r="D101" s="92">
        <v>-0.1525</v>
      </c>
      <c r="E101" s="43"/>
      <c r="F101" s="153">
        <v>2008</v>
      </c>
      <c r="G101" s="127">
        <v>18</v>
      </c>
      <c r="H101" s="88">
        <v>-20.8</v>
      </c>
      <c r="I101" s="92">
        <v>-1.15555555555556</v>
      </c>
      <c r="J101" s="43"/>
      <c r="K101" s="153">
        <v>2008</v>
      </c>
      <c r="L101" s="127">
        <v>2</v>
      </c>
      <c r="M101" s="88">
        <v>-6</v>
      </c>
      <c r="N101" s="94">
        <v>-3</v>
      </c>
      <c r="O101" t="s" s="136">
        <v>115</v>
      </c>
      <c r="P101" s="155">
        <f>AVERAGE(B90:B101)</f>
        <v>41.5833333333333</v>
      </c>
      <c r="Q101" s="90">
        <f>AVERAGE(D90:D101)</f>
        <v>-0.445618501475427</v>
      </c>
      <c r="R101" t="s" s="139">
        <v>115</v>
      </c>
      <c r="S101" s="155">
        <f>AVERAGE(G90:G101)</f>
        <v>23.0833333333333</v>
      </c>
      <c r="T101" s="90">
        <f>AVERAGE(I90:I101)</f>
        <v>-1.33884597847716</v>
      </c>
      <c r="U101" t="s" s="139">
        <v>115</v>
      </c>
      <c r="V101" s="155">
        <f>AVERAGE(L90:L101)</f>
        <v>5.66666666666667</v>
      </c>
      <c r="W101" s="90">
        <f>AVERAGE(N90:N101)</f>
        <v>-2.99729266347687</v>
      </c>
    </row>
    <row r="102" ht="21.95" customHeight="1">
      <c r="A102" s="152">
        <v>2009</v>
      </c>
      <c r="B102" s="127">
        <v>29</v>
      </c>
      <c r="C102" s="88">
        <v>-15.1</v>
      </c>
      <c r="D102" s="92">
        <v>-0.5206896551724139</v>
      </c>
      <c r="E102" s="43"/>
      <c r="F102" s="153">
        <v>2009</v>
      </c>
      <c r="G102" s="127">
        <v>17</v>
      </c>
      <c r="H102" s="88">
        <v>-24.3</v>
      </c>
      <c r="I102" s="92">
        <v>-1.42941176470588</v>
      </c>
      <c r="J102" s="43"/>
      <c r="K102" s="153">
        <v>2009</v>
      </c>
      <c r="L102" s="127">
        <v>3</v>
      </c>
      <c r="M102" s="88">
        <v>-7.5</v>
      </c>
      <c r="N102" s="94">
        <v>-2.5</v>
      </c>
      <c r="O102" t="s" s="136">
        <v>114</v>
      </c>
      <c r="P102" s="155">
        <f>AVERAGE(B90:B102)</f>
        <v>40.6153846153846</v>
      </c>
      <c r="Q102" s="90">
        <f>AVERAGE(D90:D102)</f>
        <v>-0.451393205605964</v>
      </c>
      <c r="R102" t="s" s="139">
        <v>114</v>
      </c>
      <c r="S102" s="155">
        <f>AVERAGE(G90:G102)</f>
        <v>22.6153846153846</v>
      </c>
      <c r="T102" s="90">
        <f>AVERAGE(I90:I102)</f>
        <v>-1.34581257741783</v>
      </c>
      <c r="U102" t="s" s="139">
        <v>114</v>
      </c>
      <c r="V102" s="155">
        <f>AVERAGE(L90:L102)</f>
        <v>5.46153846153846</v>
      </c>
      <c r="W102" s="90">
        <f>AVERAGE(N90:N102)</f>
        <v>-2.95208423952443</v>
      </c>
    </row>
    <row r="103" ht="21.95" customHeight="1">
      <c r="A103" s="152">
        <v>2010</v>
      </c>
      <c r="B103" s="127">
        <v>36</v>
      </c>
      <c r="C103" s="88">
        <v>-13.6</v>
      </c>
      <c r="D103" s="92">
        <v>-0.377777777777778</v>
      </c>
      <c r="E103" s="43"/>
      <c r="F103" s="153">
        <v>2010</v>
      </c>
      <c r="G103" s="127">
        <v>19</v>
      </c>
      <c r="H103" s="88">
        <v>-23.4</v>
      </c>
      <c r="I103" s="92">
        <v>-1.23157894736842</v>
      </c>
      <c r="J103" s="43"/>
      <c r="K103" s="153">
        <v>2010</v>
      </c>
      <c r="L103" s="127">
        <v>3</v>
      </c>
      <c r="M103" s="88">
        <v>-8.699999999999999</v>
      </c>
      <c r="N103" s="94">
        <v>-2.9</v>
      </c>
      <c r="O103" t="s" s="136">
        <v>113</v>
      </c>
      <c r="P103" s="155">
        <f>AVERAGE(B90:B103)</f>
        <v>40.2857142857143</v>
      </c>
      <c r="Q103" s="90">
        <f>AVERAGE(D90:D103)</f>
        <v>-0.446134960761094</v>
      </c>
      <c r="R103" t="s" s="139">
        <v>113</v>
      </c>
      <c r="S103" s="155">
        <f>AVERAGE(G90:G103)</f>
        <v>22.3571428571429</v>
      </c>
      <c r="T103" s="90">
        <f>AVERAGE(I90:I103)</f>
        <v>-1.3376530324143</v>
      </c>
      <c r="U103" t="s" s="139">
        <v>113</v>
      </c>
      <c r="V103" s="155">
        <f>AVERAGE(L90:L103)</f>
        <v>5.28571428571429</v>
      </c>
      <c r="W103" s="90">
        <f>AVERAGE(N90:N103)</f>
        <v>-2.94774388623073</v>
      </c>
    </row>
    <row r="104" ht="21.95" customHeight="1">
      <c r="A104" s="152">
        <v>2011</v>
      </c>
      <c r="B104" s="127">
        <v>51</v>
      </c>
      <c r="C104" s="88">
        <v>-31.7</v>
      </c>
      <c r="D104" s="92">
        <v>-0.62156862745098</v>
      </c>
      <c r="E104" s="43"/>
      <c r="F104" s="153">
        <v>2011</v>
      </c>
      <c r="G104" s="127">
        <v>32</v>
      </c>
      <c r="H104" s="88">
        <v>-46.3</v>
      </c>
      <c r="I104" s="92">
        <v>-1.446875</v>
      </c>
      <c r="J104" s="43"/>
      <c r="K104" s="153">
        <v>2011</v>
      </c>
      <c r="L104" s="127">
        <v>6</v>
      </c>
      <c r="M104" s="88">
        <v>-18.4</v>
      </c>
      <c r="N104" s="94">
        <v>-3.06666666666667</v>
      </c>
      <c r="O104" t="s" s="136">
        <v>112</v>
      </c>
      <c r="P104" s="155">
        <f>AVERAGE(B90:B104)</f>
        <v>41</v>
      </c>
      <c r="Q104" s="90">
        <f>AVERAGE(D90:D104)</f>
        <v>-0.45783053854042</v>
      </c>
      <c r="R104" t="s" s="139">
        <v>112</v>
      </c>
      <c r="S104" s="155">
        <f>AVERAGE(G90:G104)</f>
        <v>23</v>
      </c>
      <c r="T104" s="90">
        <f>AVERAGE(I90:I104)</f>
        <v>-1.34493449692001</v>
      </c>
      <c r="U104" t="s" s="139">
        <v>112</v>
      </c>
      <c r="V104" s="155">
        <f>AVERAGE(L90:L104)</f>
        <v>5.33333333333333</v>
      </c>
      <c r="W104" s="90">
        <f>AVERAGE(N90:N104)</f>
        <v>-2.95689179241811</v>
      </c>
    </row>
    <row r="105" ht="21.95" customHeight="1">
      <c r="A105" s="152">
        <v>2012</v>
      </c>
      <c r="B105" s="127">
        <v>58</v>
      </c>
      <c r="C105" s="88">
        <v>-27.2</v>
      </c>
      <c r="D105" s="92">
        <v>-0.468965517241379</v>
      </c>
      <c r="E105" s="43"/>
      <c r="F105" s="153">
        <v>2012</v>
      </c>
      <c r="G105" s="127">
        <v>32</v>
      </c>
      <c r="H105" s="88">
        <v>-40.8</v>
      </c>
      <c r="I105" s="92">
        <v>-1.275</v>
      </c>
      <c r="J105" s="43"/>
      <c r="K105" s="153">
        <v>2012</v>
      </c>
      <c r="L105" s="127">
        <v>7</v>
      </c>
      <c r="M105" s="88">
        <v>-18.2</v>
      </c>
      <c r="N105" s="94">
        <v>-2.6</v>
      </c>
      <c r="O105" t="s" s="136">
        <v>111</v>
      </c>
      <c r="P105" s="155">
        <f>AVERAGE(B90:B105)</f>
        <v>42.0625</v>
      </c>
      <c r="Q105" s="90">
        <f>AVERAGE(D90:D105)</f>
        <v>-0.45852647470923</v>
      </c>
      <c r="R105" t="s" s="139">
        <v>111</v>
      </c>
      <c r="S105" s="155">
        <f>AVERAGE(G90:G105)</f>
        <v>23.5625</v>
      </c>
      <c r="T105" s="90">
        <f>AVERAGE(I90:I105)</f>
        <v>-1.34056359086251</v>
      </c>
      <c r="U105" t="s" s="139">
        <v>111</v>
      </c>
      <c r="V105" s="155">
        <f>AVERAGE(L90:L105)</f>
        <v>5.4375</v>
      </c>
      <c r="W105" s="90">
        <f>AVERAGE(N90:N105)</f>
        <v>-2.9313995215311</v>
      </c>
    </row>
    <row r="106" ht="21.95" customHeight="1">
      <c r="A106" s="152">
        <v>2013</v>
      </c>
      <c r="B106" s="127">
        <v>30</v>
      </c>
      <c r="C106" s="88">
        <v>12.2</v>
      </c>
      <c r="D106" s="92">
        <v>0.406666666666667</v>
      </c>
      <c r="E106" s="43"/>
      <c r="F106" s="153">
        <v>2013</v>
      </c>
      <c r="G106" s="127">
        <v>6</v>
      </c>
      <c r="H106" s="88">
        <v>-3.6</v>
      </c>
      <c r="I106" s="92">
        <v>-0.6</v>
      </c>
      <c r="J106" s="43"/>
      <c r="K106" s="153">
        <v>2013</v>
      </c>
      <c r="L106" s="127">
        <v>0</v>
      </c>
      <c r="M106" s="88">
        <v>0</v>
      </c>
      <c r="N106" s="94"/>
      <c r="O106" t="s" s="136">
        <v>110</v>
      </c>
      <c r="P106" s="155">
        <f>AVERAGE(B90:B106)</f>
        <v>41.3529411764706</v>
      </c>
      <c r="Q106" s="90">
        <f>AVERAGE(D90:D106)</f>
        <v>-0.407632760510647</v>
      </c>
      <c r="R106" t="s" s="139">
        <v>110</v>
      </c>
      <c r="S106" s="155">
        <f>AVERAGE(G90:G106)</f>
        <v>22.5294117647059</v>
      </c>
      <c r="T106" s="90">
        <f>AVERAGE(I90:I106)</f>
        <v>-1.29700102669413</v>
      </c>
      <c r="U106" t="s" s="139">
        <v>110</v>
      </c>
      <c r="V106" s="155">
        <f>AVERAGE(L90:L106)</f>
        <v>5.11764705882353</v>
      </c>
      <c r="W106" s="90">
        <f>AVERAGE(N90:N106)</f>
        <v>-2.9313995215311</v>
      </c>
    </row>
    <row r="107" ht="21.95" customHeight="1">
      <c r="A107" s="152">
        <v>2014</v>
      </c>
      <c r="B107" s="127">
        <v>35</v>
      </c>
      <c r="C107" s="88">
        <v>-18</v>
      </c>
      <c r="D107" s="92">
        <v>-0.514285714285714</v>
      </c>
      <c r="E107" s="43"/>
      <c r="F107" s="153">
        <v>2014</v>
      </c>
      <c r="G107" s="127">
        <v>20</v>
      </c>
      <c r="H107" s="88">
        <v>-28.7</v>
      </c>
      <c r="I107" s="92">
        <v>-1.435</v>
      </c>
      <c r="J107" s="43"/>
      <c r="K107" s="153">
        <v>2014</v>
      </c>
      <c r="L107" s="127">
        <v>3</v>
      </c>
      <c r="M107" s="88">
        <v>-8.9</v>
      </c>
      <c r="N107" s="94">
        <v>-2.96666666666667</v>
      </c>
      <c r="O107" t="s" s="136">
        <v>109</v>
      </c>
      <c r="P107" s="155">
        <f>AVERAGE(B90:B107)</f>
        <v>41</v>
      </c>
      <c r="Q107" s="90">
        <f>AVERAGE(D90:D107)</f>
        <v>-0.413557924609262</v>
      </c>
      <c r="R107" t="s" s="139">
        <v>109</v>
      </c>
      <c r="S107" s="155">
        <f>AVERAGE(G90:G107)</f>
        <v>22.3888888888889</v>
      </c>
      <c r="T107" s="90">
        <f>AVERAGE(I90:I107)</f>
        <v>-1.30466763632223</v>
      </c>
      <c r="U107" t="s" s="139">
        <v>109</v>
      </c>
      <c r="V107" s="155">
        <f>AVERAGE(L90:L107)</f>
        <v>5</v>
      </c>
      <c r="W107" s="90">
        <f>AVERAGE(N90:N107)</f>
        <v>-2.93375066454014</v>
      </c>
    </row>
    <row r="108" ht="21.95" customHeight="1">
      <c r="A108" s="152">
        <v>2015</v>
      </c>
      <c r="B108" s="127">
        <v>33</v>
      </c>
      <c r="C108" s="88">
        <v>-11.6</v>
      </c>
      <c r="D108" s="92">
        <v>-0.351515151515152</v>
      </c>
      <c r="E108" s="43"/>
      <c r="F108" s="153">
        <v>2015</v>
      </c>
      <c r="G108" s="127">
        <v>16</v>
      </c>
      <c r="H108" s="88">
        <v>-22.7</v>
      </c>
      <c r="I108" s="92">
        <v>-1.41875</v>
      </c>
      <c r="J108" s="43"/>
      <c r="K108" s="153">
        <v>2015</v>
      </c>
      <c r="L108" s="127">
        <v>3</v>
      </c>
      <c r="M108" s="88">
        <v>-9.1</v>
      </c>
      <c r="N108" s="94">
        <v>-3.03333333333333</v>
      </c>
      <c r="O108" t="s" s="136">
        <v>108</v>
      </c>
      <c r="P108" s="155">
        <f>AVERAGE(B90:B108)</f>
        <v>40.5789473684211</v>
      </c>
      <c r="Q108" s="90">
        <f>AVERAGE(D90:D108)</f>
        <v>-0.410292515499046</v>
      </c>
      <c r="R108" t="s" s="139">
        <v>108</v>
      </c>
      <c r="S108" s="155">
        <f>AVERAGE(G90:G108)</f>
        <v>22.0526315789474</v>
      </c>
      <c r="T108" s="90">
        <f>AVERAGE(I90:I108)</f>
        <v>-1.31067197125264</v>
      </c>
      <c r="U108" t="s" s="139">
        <v>108</v>
      </c>
      <c r="V108" s="155">
        <f>AVERAGE(L90:L108)</f>
        <v>4.89473684210526</v>
      </c>
      <c r="W108" s="90">
        <f>AVERAGE(N90:N108)</f>
        <v>-2.93997458133971</v>
      </c>
    </row>
    <row r="109" ht="21.95" customHeight="1">
      <c r="A109" s="152">
        <v>2016</v>
      </c>
      <c r="B109" s="127">
        <v>19</v>
      </c>
      <c r="C109" s="88">
        <v>0.9</v>
      </c>
      <c r="D109" s="92">
        <v>0.0473684210526316</v>
      </c>
      <c r="E109" s="43"/>
      <c r="F109" s="153">
        <v>2016</v>
      </c>
      <c r="G109" s="127">
        <v>8</v>
      </c>
      <c r="H109" s="88">
        <v>-6.7</v>
      </c>
      <c r="I109" s="92">
        <v>-0.8375</v>
      </c>
      <c r="J109" s="43"/>
      <c r="K109" s="153">
        <v>2016</v>
      </c>
      <c r="L109" s="127">
        <v>0</v>
      </c>
      <c r="M109" s="88">
        <v>0</v>
      </c>
      <c r="N109" s="94"/>
      <c r="O109" t="s" s="136">
        <v>107</v>
      </c>
      <c r="P109" s="155">
        <f>AVERAGE(B90:B109)</f>
        <v>39.5</v>
      </c>
      <c r="Q109" s="90">
        <f>AVERAGE(D90:D109)</f>
        <v>-0.387409468671462</v>
      </c>
      <c r="R109" t="s" s="139">
        <v>107</v>
      </c>
      <c r="S109" s="155">
        <f>AVERAGE(G90:G109)</f>
        <v>21.35</v>
      </c>
      <c r="T109" s="90">
        <f>AVERAGE(I90:I109)</f>
        <v>-1.28701337269001</v>
      </c>
      <c r="U109" t="s" s="139">
        <v>107</v>
      </c>
      <c r="V109" s="155">
        <f>AVERAGE(L90:L109)</f>
        <v>4.65</v>
      </c>
      <c r="W109" s="90">
        <f>AVERAGE(N90:N109)</f>
        <v>-2.93997458133971</v>
      </c>
    </row>
    <row r="110" ht="21.95" customHeight="1">
      <c r="A110" s="152">
        <v>2017</v>
      </c>
      <c r="B110" s="127">
        <v>58</v>
      </c>
      <c r="C110" s="88">
        <v>-52.6</v>
      </c>
      <c r="D110" s="92">
        <v>-0.906896551724138</v>
      </c>
      <c r="E110" s="43"/>
      <c r="F110" s="153">
        <v>2017</v>
      </c>
      <c r="G110" s="127">
        <v>39</v>
      </c>
      <c r="H110" s="88">
        <v>-67.59999999999999</v>
      </c>
      <c r="I110" s="92">
        <v>-1.73333333333333</v>
      </c>
      <c r="J110" s="43"/>
      <c r="K110" s="153">
        <v>2017</v>
      </c>
      <c r="L110" s="127">
        <v>13</v>
      </c>
      <c r="M110" s="88">
        <v>-38.7</v>
      </c>
      <c r="N110" s="94">
        <v>-2.97692307692308</v>
      </c>
      <c r="O110" s="87"/>
      <c r="P110" s="88"/>
      <c r="Q110" s="88"/>
      <c r="R110" s="89"/>
      <c r="S110" s="88"/>
      <c r="T110" s="88"/>
      <c r="U110" s="89"/>
      <c r="V110" s="88"/>
      <c r="W110" s="90"/>
    </row>
    <row r="111" ht="21.95" customHeight="1">
      <c r="A111" s="152">
        <v>2018</v>
      </c>
      <c r="B111" s="127">
        <v>46</v>
      </c>
      <c r="C111" s="88">
        <v>-16.6</v>
      </c>
      <c r="D111" s="92">
        <v>-0.360869565217391</v>
      </c>
      <c r="E111" s="43"/>
      <c r="F111" s="153">
        <v>2018</v>
      </c>
      <c r="G111" s="127">
        <v>24</v>
      </c>
      <c r="H111" s="88">
        <v>-30.3</v>
      </c>
      <c r="I111" s="92">
        <v>-1.2625</v>
      </c>
      <c r="J111" s="43"/>
      <c r="K111" s="153">
        <v>2018</v>
      </c>
      <c r="L111" s="127">
        <v>4</v>
      </c>
      <c r="M111" s="88">
        <v>-12.5</v>
      </c>
      <c r="N111" s="94">
        <v>-3.125</v>
      </c>
      <c r="O111" s="87"/>
      <c r="P111" s="88"/>
      <c r="Q111" s="88"/>
      <c r="R111" s="89"/>
      <c r="S111" s="88"/>
      <c r="T111" s="88"/>
      <c r="U111" s="89"/>
      <c r="V111" s="88"/>
      <c r="W111" s="90"/>
    </row>
    <row r="112" ht="21.95" customHeight="1">
      <c r="A112" s="152">
        <v>2019</v>
      </c>
      <c r="B112" s="127">
        <v>54</v>
      </c>
      <c r="C112" s="88">
        <v>-29.4</v>
      </c>
      <c r="D112" s="92">
        <v>-0.544444444444444</v>
      </c>
      <c r="E112" s="43"/>
      <c r="F112" s="153">
        <v>2019</v>
      </c>
      <c r="G112" s="127">
        <v>34</v>
      </c>
      <c r="H112" s="88">
        <v>-38.8</v>
      </c>
      <c r="I112" s="92">
        <v>-1.14117647058824</v>
      </c>
      <c r="J112" s="43"/>
      <c r="K112" s="153">
        <v>2019</v>
      </c>
      <c r="L112" s="127">
        <v>7</v>
      </c>
      <c r="M112" s="88">
        <v>-19.3</v>
      </c>
      <c r="N112" s="94">
        <v>-2.75714285714286</v>
      </c>
      <c r="O112" s="87"/>
      <c r="P112" s="88"/>
      <c r="Q112" s="88"/>
      <c r="R112" s="89"/>
      <c r="S112" s="88"/>
      <c r="T112" s="88"/>
      <c r="U112" s="89"/>
      <c r="V112" s="88"/>
      <c r="W112" s="90"/>
    </row>
    <row r="113" ht="21.95" customHeight="1">
      <c r="A113" s="152">
        <v>2020</v>
      </c>
      <c r="B113" s="127">
        <v>33</v>
      </c>
      <c r="C113" s="88">
        <v>-12.3</v>
      </c>
      <c r="D113" s="92">
        <v>-0.372727272727273</v>
      </c>
      <c r="E113" s="43"/>
      <c r="F113" s="153">
        <v>2020</v>
      </c>
      <c r="G113" s="127">
        <v>19</v>
      </c>
      <c r="H113" s="88">
        <v>-21.9</v>
      </c>
      <c r="I113" s="92">
        <v>-1.15263157894737</v>
      </c>
      <c r="J113" s="43"/>
      <c r="K113" s="153">
        <v>2020</v>
      </c>
      <c r="L113" s="127">
        <v>3</v>
      </c>
      <c r="M113" s="88">
        <v>-8.4</v>
      </c>
      <c r="N113" s="94">
        <v>-2.8</v>
      </c>
      <c r="O113" s="87"/>
      <c r="P113" s="88"/>
      <c r="Q113" s="88"/>
      <c r="R113" s="89"/>
      <c r="S113" s="88"/>
      <c r="T113" s="88"/>
      <c r="U113" s="89"/>
      <c r="V113" s="88"/>
      <c r="W113" s="90"/>
    </row>
    <row r="114" ht="21.95" customHeight="1">
      <c r="A114" s="152">
        <v>2021</v>
      </c>
      <c r="B114" s="127">
        <v>43</v>
      </c>
      <c r="C114" s="88">
        <v>3.1</v>
      </c>
      <c r="D114" s="92">
        <v>0.072093023255814</v>
      </c>
      <c r="E114" s="43"/>
      <c r="F114" s="153">
        <v>2021</v>
      </c>
      <c r="G114" s="127">
        <v>14</v>
      </c>
      <c r="H114" s="88">
        <v>-17.5</v>
      </c>
      <c r="I114" s="92">
        <v>-1.25</v>
      </c>
      <c r="J114" s="43"/>
      <c r="K114" s="153">
        <v>2021</v>
      </c>
      <c r="L114" s="127">
        <v>2</v>
      </c>
      <c r="M114" s="88">
        <v>-5.5</v>
      </c>
      <c r="N114" s="94">
        <v>-2.75</v>
      </c>
      <c r="O114" s="87"/>
      <c r="P114" s="88"/>
      <c r="Q114" s="88"/>
      <c r="R114" s="89"/>
      <c r="S114" s="88"/>
      <c r="T114" s="88"/>
      <c r="U114" s="89"/>
      <c r="V114" s="88"/>
      <c r="W114" s="90"/>
    </row>
    <row r="115" ht="21.95" customHeight="1">
      <c r="A115" s="152">
        <v>2022</v>
      </c>
      <c r="B115" s="127">
        <v>24</v>
      </c>
      <c r="C115" s="88">
        <v>-5.5</v>
      </c>
      <c r="D115" s="92">
        <v>-0.229166666666667</v>
      </c>
      <c r="E115" s="43"/>
      <c r="F115" s="153">
        <v>2022</v>
      </c>
      <c r="G115" s="127">
        <v>12</v>
      </c>
      <c r="H115" s="88">
        <v>-15.2</v>
      </c>
      <c r="I115" s="92">
        <v>-1.26666666666667</v>
      </c>
      <c r="J115" s="43"/>
      <c r="K115" s="153">
        <v>2022</v>
      </c>
      <c r="L115" s="127">
        <v>2</v>
      </c>
      <c r="M115" s="88">
        <v>-6.1</v>
      </c>
      <c r="N115" s="94">
        <v>-3.05</v>
      </c>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s="125"/>
      <c r="C137" s="88"/>
      <c r="D137" s="92"/>
      <c r="E137" s="43"/>
      <c r="F137" t="s" s="101">
        <v>117</v>
      </c>
      <c r="G137" s="125"/>
      <c r="H137" s="88"/>
      <c r="I137" s="92"/>
      <c r="J137" s="43"/>
      <c r="K137" t="s" s="101">
        <v>117</v>
      </c>
      <c r="L137" s="125"/>
      <c r="M137" s="88"/>
      <c r="N137" s="94"/>
      <c r="O137" s="87"/>
      <c r="P137" s="88"/>
      <c r="Q137" s="88"/>
      <c r="R137" s="89"/>
      <c r="S137" s="88"/>
      <c r="T137" s="88"/>
      <c r="U137" s="89"/>
      <c r="V137" s="88"/>
      <c r="W137" s="90"/>
    </row>
    <row r="138" ht="21.95" customHeight="1">
      <c r="A138" t="s" s="126">
        <v>127</v>
      </c>
      <c r="B138" s="88">
        <f>AVERAGE(B79:B88)</f>
        <v>34.6</v>
      </c>
      <c r="C138" s="88">
        <f>AVERAGE(C79:C88)</f>
        <v>-11.87</v>
      </c>
      <c r="D138" s="92">
        <f>AVERAGE(D79:D88)</f>
        <v>-0.253061885269202</v>
      </c>
      <c r="E138" s="43"/>
      <c r="F138" t="s" s="128">
        <v>127</v>
      </c>
      <c r="G138" s="88">
        <f>AVERAGE(G79:G88)</f>
        <v>16.5</v>
      </c>
      <c r="H138" s="88">
        <f>AVERAGE(H79:H88)</f>
        <v>-23.71</v>
      </c>
      <c r="I138" s="92">
        <f>AVERAGE(I79:I88)</f>
        <v>-1.3560214472964</v>
      </c>
      <c r="J138" s="43"/>
      <c r="K138" t="s" s="128">
        <v>127</v>
      </c>
      <c r="L138" s="88">
        <f>AVERAGE(L79:L88)</f>
        <v>3.4</v>
      </c>
      <c r="M138" s="88">
        <f>AVERAGE(M79:M88)</f>
        <v>-10.09</v>
      </c>
      <c r="N138" s="94">
        <f>AVERAGE(N79:N88)</f>
        <v>-2.86246031746032</v>
      </c>
      <c r="O138" s="87"/>
      <c r="P138" s="88"/>
      <c r="Q138" s="88"/>
      <c r="R138" s="89"/>
      <c r="S138" s="88"/>
      <c r="T138" s="88"/>
      <c r="U138" s="89"/>
      <c r="V138" s="88"/>
      <c r="W138" s="90"/>
    </row>
    <row r="139" ht="21.95" customHeight="1">
      <c r="A139" t="s" s="126">
        <v>128</v>
      </c>
      <c r="B139" s="88">
        <f>AVERAGE(B90:B99)</f>
        <v>41.8</v>
      </c>
      <c r="C139" s="88">
        <f>AVERAGE(C90:C99)</f>
        <v>-23.71</v>
      </c>
      <c r="D139" s="92">
        <f>AVERAGE(D90:D99)</f>
        <v>-0.481443421282707</v>
      </c>
      <c r="E139" s="43"/>
      <c r="F139" t="s" s="128">
        <v>128</v>
      </c>
      <c r="G139" s="88">
        <f>AVERAGE(G90:G99)</f>
        <v>23.8</v>
      </c>
      <c r="H139" s="88">
        <f>AVERAGE(H90:H99)</f>
        <v>-35.55</v>
      </c>
      <c r="I139" s="92">
        <f>AVERAGE(I90:I99)</f>
        <v>-1.35391676147418</v>
      </c>
      <c r="J139" s="43"/>
      <c r="K139" t="s" s="128">
        <v>128</v>
      </c>
      <c r="L139" s="88">
        <f>AVERAGE(L90:L99)</f>
        <v>6</v>
      </c>
      <c r="M139" s="88">
        <f>AVERAGE(M90:M99)</f>
        <v>-18.26</v>
      </c>
      <c r="N139" s="94">
        <f>AVERAGE(N90:N99)</f>
        <v>-3.00494916267943</v>
      </c>
      <c r="O139" s="87"/>
      <c r="P139" s="88"/>
      <c r="Q139" s="88"/>
      <c r="R139" s="89"/>
      <c r="S139" s="88"/>
      <c r="T139" s="88"/>
      <c r="U139" s="89"/>
      <c r="V139" s="88"/>
      <c r="W139" s="90"/>
    </row>
    <row r="140" ht="21.95" customHeight="1">
      <c r="A140" t="s" s="289">
        <v>344</v>
      </c>
      <c r="B140" s="89"/>
      <c r="C140" s="89"/>
      <c r="D140" s="97"/>
      <c r="E140" s="43"/>
      <c r="F140" t="s" s="290">
        <v>344</v>
      </c>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AVERAGE(B84:B93)</f>
        <v>36.6</v>
      </c>
      <c r="C141" s="88">
        <f>AVERAGE(C84:C93)</f>
        <v>-15.12</v>
      </c>
      <c r="D141" s="92">
        <f>AVERAGE(D84:D93)</f>
        <v>-0.327501370653156</v>
      </c>
      <c r="E141" s="43"/>
      <c r="F141" t="s" s="130">
        <v>129</v>
      </c>
      <c r="G141" s="88">
        <f>AVERAGE(G84:G93)</f>
        <v>19.2</v>
      </c>
      <c r="H141" s="88">
        <f>AVERAGE(H84:H93)</f>
        <v>-26.95</v>
      </c>
      <c r="I141" s="92">
        <f>AVERAGE(I84:I93)</f>
        <v>-1.2816716945839</v>
      </c>
      <c r="J141" s="43"/>
      <c r="K141" t="s" s="130">
        <v>129</v>
      </c>
      <c r="L141" s="88">
        <f>AVERAGE(L84:L93)</f>
        <v>4.3</v>
      </c>
      <c r="M141" s="88">
        <f>AVERAGE(M84:M93)</f>
        <v>-12.95</v>
      </c>
      <c r="N141" s="94">
        <f>AVERAGE(N84:N93)</f>
        <v>-2.83011363636364</v>
      </c>
      <c r="O141" s="87"/>
      <c r="P141" s="88"/>
      <c r="Q141" s="88"/>
      <c r="R141" s="89"/>
      <c r="S141" s="88"/>
      <c r="T141" s="88"/>
      <c r="U141" s="89"/>
      <c r="V141" s="88"/>
      <c r="W141" s="90"/>
    </row>
    <row r="142" ht="21.95" customHeight="1">
      <c r="A142" t="s" s="129">
        <v>130</v>
      </c>
      <c r="B142" s="88">
        <f>AVERAGE(B95:B104)</f>
        <v>41.7</v>
      </c>
      <c r="C142" s="88">
        <f>AVERAGE(C95:C104)</f>
        <v>-20.5</v>
      </c>
      <c r="D142" s="92">
        <f>AVERAGE(D95:D104)</f>
        <v>-0.423641873054909</v>
      </c>
      <c r="E142" s="43"/>
      <c r="F142" t="s" s="130">
        <v>130</v>
      </c>
      <c r="G142" s="88">
        <f>AVERAGE(G95:G104)</f>
        <v>23</v>
      </c>
      <c r="H142" s="88">
        <f>AVERAGE(H95:H104)</f>
        <v>-32.97</v>
      </c>
      <c r="I142" s="92">
        <f>AVERAGE(I95:I104)</f>
        <v>-1.33670892791315</v>
      </c>
      <c r="J142" s="43"/>
      <c r="K142" t="s" s="130">
        <v>130</v>
      </c>
      <c r="L142" s="88">
        <f>AVERAGE(L95:L104)</f>
        <v>5.1</v>
      </c>
      <c r="M142" s="88">
        <f>AVERAGE(M95:M104)</f>
        <v>-14.84</v>
      </c>
      <c r="N142" s="94">
        <f>AVERAGE(N95:N104)</f>
        <v>-2.84059454191033</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AVERAGE(B84:B88)</f>
        <v>35.4</v>
      </c>
      <c r="C145" s="88">
        <f>AVERAGE(C84:C88)</f>
        <v>-10.32</v>
      </c>
      <c r="D145" s="92">
        <f>AVERAGE(D84:D88)</f>
        <v>-0.198128205128205</v>
      </c>
      <c r="E145" s="43"/>
      <c r="F145" t="s" s="128">
        <v>127</v>
      </c>
      <c r="G145" s="88">
        <f>AVERAGE(G84:G88)</f>
        <v>16.6</v>
      </c>
      <c r="H145" s="88">
        <f>AVERAGE(H84:H88)</f>
        <v>-23.04</v>
      </c>
      <c r="I145" s="92">
        <f>AVERAGE(I84:I88)</f>
        <v>-1.28979866332498</v>
      </c>
      <c r="J145" s="43"/>
      <c r="K145" t="s" s="128">
        <v>127</v>
      </c>
      <c r="L145" s="88">
        <f>AVERAGE(L84:L88)</f>
        <v>3.2</v>
      </c>
      <c r="M145" s="88">
        <f>AVERAGE(M84:M88)</f>
        <v>-8.94</v>
      </c>
      <c r="N145" s="94">
        <f>AVERAGE(N84:N88)</f>
        <v>-2.675</v>
      </c>
      <c r="O145" s="87"/>
      <c r="P145" s="88"/>
      <c r="Q145" s="88"/>
      <c r="R145" s="89"/>
      <c r="S145" s="88"/>
      <c r="T145" s="88"/>
      <c r="U145" s="89"/>
      <c r="V145" s="88"/>
      <c r="W145" s="90"/>
    </row>
    <row r="146" ht="21.95" customHeight="1">
      <c r="A146" t="s" s="126">
        <v>128</v>
      </c>
      <c r="B146" s="88">
        <f>AVERAGE(B90:B94)</f>
        <v>39.6</v>
      </c>
      <c r="C146" s="88">
        <f>AVERAGE(C90:C94)</f>
        <v>-22.84</v>
      </c>
      <c r="D146" s="92">
        <f>AVERAGE(D90:D94)</f>
        <v>-0.5262078695114411</v>
      </c>
      <c r="E146" s="43"/>
      <c r="F146" t="s" s="128">
        <v>128</v>
      </c>
      <c r="G146" s="88">
        <f>AVERAGE(G90:G94)</f>
        <v>23</v>
      </c>
      <c r="H146" s="88">
        <f>AVERAGE(H90:H94)</f>
        <v>-33.88</v>
      </c>
      <c r="I146" s="92">
        <f>AVERAGE(I90:I94)</f>
        <v>-1.36138563493373</v>
      </c>
      <c r="J146" s="43"/>
      <c r="K146" t="s" s="128">
        <v>128</v>
      </c>
      <c r="L146" s="88">
        <f>AVERAGE(L90:L94)</f>
        <v>5.8</v>
      </c>
      <c r="M146" s="88">
        <f>AVERAGE(M90:M94)</f>
        <v>-18.48</v>
      </c>
      <c r="N146" s="94">
        <f>AVERAGE(N90:N94)</f>
        <v>-3.21856060606061</v>
      </c>
      <c r="O146" s="87"/>
      <c r="P146" s="88"/>
      <c r="Q146" s="88"/>
      <c r="R146" s="89"/>
      <c r="S146" s="88"/>
      <c r="T146" s="88"/>
      <c r="U146" s="89"/>
      <c r="V146" s="88"/>
      <c r="W146" s="90"/>
    </row>
    <row r="147" ht="21.95" customHeight="1">
      <c r="A147" t="s" s="289">
        <v>344</v>
      </c>
      <c r="B147" s="89"/>
      <c r="C147" s="89"/>
      <c r="D147" s="97"/>
      <c r="E147" s="43"/>
      <c r="F147" t="s" s="290">
        <v>344</v>
      </c>
      <c r="G147" s="89"/>
      <c r="H147" s="89"/>
      <c r="I147" s="97"/>
      <c r="J147" s="43"/>
      <c r="K147" t="s" s="290">
        <v>344</v>
      </c>
      <c r="L147" s="89"/>
      <c r="M147" s="89"/>
      <c r="N147" s="98"/>
      <c r="O147" s="87"/>
      <c r="P147" s="88"/>
      <c r="Q147" s="88"/>
      <c r="R147" s="89"/>
      <c r="S147" s="88"/>
      <c r="T147" s="88"/>
      <c r="U147" s="89"/>
      <c r="V147" s="88"/>
      <c r="W147" s="90"/>
    </row>
    <row r="148" ht="21.95" customHeight="1">
      <c r="A148" t="s" s="129">
        <v>129</v>
      </c>
      <c r="B148" s="88">
        <f>AVERAGE(B89:B93)</f>
        <v>37.8</v>
      </c>
      <c r="C148" s="88">
        <f>AVERAGE(C89:C93)</f>
        <v>-19.92</v>
      </c>
      <c r="D148" s="92">
        <f>AVERAGE(D89:D93)</f>
        <v>-0.456874536178108</v>
      </c>
      <c r="E148" s="43"/>
      <c r="F148" t="s" s="130">
        <v>129</v>
      </c>
      <c r="G148" s="88">
        <f>AVERAGE(G89:G93)</f>
        <v>21.8</v>
      </c>
      <c r="H148" s="88">
        <f>AVERAGE(H89:H93)</f>
        <v>-30.86</v>
      </c>
      <c r="I148" s="92">
        <f>AVERAGE(I89:I93)</f>
        <v>-1.27354472584282</v>
      </c>
      <c r="J148" s="43"/>
      <c r="K148" t="s" s="130">
        <v>129</v>
      </c>
      <c r="L148" s="88">
        <f>AVERAGE(L89:L93)</f>
        <v>5.4</v>
      </c>
      <c r="M148" s="88">
        <f>AVERAGE(M89:M93)</f>
        <v>-16.96</v>
      </c>
      <c r="N148" s="94">
        <f>AVERAGE(N89:N93)</f>
        <v>-2.98522727272727</v>
      </c>
      <c r="O148" s="87"/>
      <c r="P148" s="88"/>
      <c r="Q148" s="88"/>
      <c r="R148" s="89"/>
      <c r="S148" s="88"/>
      <c r="T148" s="88"/>
      <c r="U148" s="89"/>
      <c r="V148" s="88"/>
      <c r="W148" s="90"/>
    </row>
    <row r="149" ht="21.95" customHeight="1">
      <c r="A149" t="s" s="129">
        <v>130</v>
      </c>
      <c r="B149" s="88">
        <f>AVERAGE(B95:B99)</f>
        <v>44</v>
      </c>
      <c r="C149" s="88">
        <f>AVERAGE(C95:C99)</f>
        <v>-24.58</v>
      </c>
      <c r="D149" s="92">
        <f>AVERAGE(D95:D99)</f>
        <v>-0.436678973053974</v>
      </c>
      <c r="E149" s="43"/>
      <c r="F149" t="s" s="130">
        <v>130</v>
      </c>
      <c r="G149" s="88">
        <f>AVERAGE(G95:G99)</f>
        <v>24.6</v>
      </c>
      <c r="H149" s="88">
        <f>AVERAGE(H95:H99)</f>
        <v>-37.22</v>
      </c>
      <c r="I149" s="92">
        <f>AVERAGE(I95:I99)</f>
        <v>-1.34644788801462</v>
      </c>
      <c r="J149" s="43"/>
      <c r="K149" t="s" s="130">
        <v>130</v>
      </c>
      <c r="L149" s="88">
        <f>AVERAGE(L95:L99)</f>
        <v>6.2</v>
      </c>
      <c r="M149" s="88">
        <f>AVERAGE(M95:M99)</f>
        <v>-18.04</v>
      </c>
      <c r="N149" s="94">
        <f>AVERAGE(N95:N99)</f>
        <v>-2.79133771929825</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5" customWidth="1"/>
    <col min="2" max="4" width="12.1719" style="335" customWidth="1"/>
    <col min="5" max="5" width="1.35156" style="335" customWidth="1"/>
    <col min="6" max="6" width="10" style="335" customWidth="1"/>
    <col min="7" max="9" width="12.1719" style="335" customWidth="1"/>
    <col min="10" max="10" width="1.35156" style="335" customWidth="1"/>
    <col min="11" max="11" width="10" style="335" customWidth="1"/>
    <col min="12" max="14" width="12.1719" style="335" customWidth="1"/>
    <col min="15" max="15" width="10.8516" style="335" customWidth="1"/>
    <col min="16" max="17" width="6.5" style="335" customWidth="1"/>
    <col min="18" max="18" width="10.8516" style="335" customWidth="1"/>
    <col min="19" max="20" width="6.5" style="335" customWidth="1"/>
    <col min="21" max="21" width="10.8516" style="335" customWidth="1"/>
    <col min="22" max="23" width="6.5" style="335" customWidth="1"/>
    <col min="24" max="16384" width="16.3516" style="335" customWidth="1"/>
  </cols>
  <sheetData>
    <row r="1" ht="64.15" customHeight="1">
      <c r="A1" t="s" s="167">
        <v>230</v>
      </c>
      <c r="B1" t="s" s="30">
        <v>41</v>
      </c>
      <c r="C1" t="s" s="30">
        <v>42</v>
      </c>
      <c r="D1" t="s" s="31">
        <v>43</v>
      </c>
      <c r="E1" s="32"/>
      <c r="F1" t="s" s="33">
        <v>231</v>
      </c>
      <c r="G1" t="s" s="30">
        <v>45</v>
      </c>
      <c r="H1" t="s" s="30">
        <v>46</v>
      </c>
      <c r="I1" t="s" s="31">
        <v>47</v>
      </c>
      <c r="J1" s="32"/>
      <c r="K1" t="s" s="33">
        <v>171</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31</v>
      </c>
      <c r="C3" s="83">
        <v>54.7</v>
      </c>
      <c r="D3" s="84">
        <v>1.76451612903226</v>
      </c>
      <c r="E3" s="43"/>
      <c r="F3" s="147">
        <v>1910</v>
      </c>
      <c r="G3" s="146">
        <v>9</v>
      </c>
      <c r="H3" s="83">
        <v>1.7</v>
      </c>
      <c r="I3" s="84">
        <v>0.188888888888889</v>
      </c>
      <c r="J3" s="43"/>
      <c r="K3" s="147">
        <v>1910</v>
      </c>
      <c r="L3" s="146">
        <v>1</v>
      </c>
      <c r="M3" s="83">
        <v>-1.1</v>
      </c>
      <c r="N3" s="86">
        <v>-1.1</v>
      </c>
      <c r="O3" s="148"/>
      <c r="P3" s="149"/>
      <c r="Q3" s="150"/>
      <c r="R3" s="151"/>
      <c r="S3" s="149"/>
      <c r="T3" s="150"/>
      <c r="U3" s="151"/>
      <c r="V3" s="149"/>
      <c r="W3" s="150"/>
    </row>
    <row r="4" ht="21.95" customHeight="1">
      <c r="A4" s="152">
        <v>1911</v>
      </c>
      <c r="B4" s="127">
        <v>43</v>
      </c>
      <c r="C4" s="88">
        <v>0.7</v>
      </c>
      <c r="D4" s="92">
        <v>0.0162790697674419</v>
      </c>
      <c r="E4" s="43"/>
      <c r="F4" s="153">
        <v>1911</v>
      </c>
      <c r="G4" s="127">
        <v>27</v>
      </c>
      <c r="H4" s="88">
        <v>-35.6</v>
      </c>
      <c r="I4" s="92">
        <v>-1.31851851851852</v>
      </c>
      <c r="J4" s="43"/>
      <c r="K4" s="153">
        <v>1911</v>
      </c>
      <c r="L4" s="127">
        <v>14</v>
      </c>
      <c r="M4" s="88">
        <v>-31.9</v>
      </c>
      <c r="N4" s="94">
        <v>-2.27857142857143</v>
      </c>
      <c r="O4" s="154"/>
      <c r="P4" s="155"/>
      <c r="Q4" s="90"/>
      <c r="R4" s="156"/>
      <c r="S4" s="155"/>
      <c r="T4" s="90"/>
      <c r="U4" s="156"/>
      <c r="V4" s="155"/>
      <c r="W4" s="90"/>
    </row>
    <row r="5" ht="21.95" customHeight="1">
      <c r="A5" s="152">
        <v>1912</v>
      </c>
      <c r="B5" s="127">
        <v>30</v>
      </c>
      <c r="C5" s="88">
        <v>39</v>
      </c>
      <c r="D5" s="92">
        <v>1.3</v>
      </c>
      <c r="E5" s="43"/>
      <c r="F5" s="153">
        <v>1912</v>
      </c>
      <c r="G5" s="127">
        <v>15</v>
      </c>
      <c r="H5" s="88">
        <v>6.6</v>
      </c>
      <c r="I5" s="92">
        <v>0.44</v>
      </c>
      <c r="J5" s="43"/>
      <c r="K5" s="153">
        <v>1912</v>
      </c>
      <c r="L5" s="127">
        <v>2</v>
      </c>
      <c r="M5" s="88">
        <v>-2.2</v>
      </c>
      <c r="N5" s="94">
        <v>-1.1</v>
      </c>
      <c r="O5" s="154"/>
      <c r="P5" s="155"/>
      <c r="Q5" s="90"/>
      <c r="R5" s="156"/>
      <c r="S5" s="155"/>
      <c r="T5" s="90"/>
      <c r="U5" s="156"/>
      <c r="V5" s="155"/>
      <c r="W5" s="90"/>
    </row>
    <row r="6" ht="21.95" customHeight="1">
      <c r="A6" s="152">
        <v>1913</v>
      </c>
      <c r="B6" s="127">
        <v>50</v>
      </c>
      <c r="C6" s="88">
        <v>84.5</v>
      </c>
      <c r="D6" s="92">
        <v>1.69</v>
      </c>
      <c r="E6" s="43"/>
      <c r="F6" s="153">
        <v>1913</v>
      </c>
      <c r="G6" s="127">
        <v>16</v>
      </c>
      <c r="H6" s="88">
        <v>7.3</v>
      </c>
      <c r="I6" s="92">
        <v>0.45625</v>
      </c>
      <c r="J6" s="43"/>
      <c r="K6" s="153">
        <v>1913</v>
      </c>
      <c r="L6" s="127">
        <v>1</v>
      </c>
      <c r="M6" s="88">
        <v>-1.1</v>
      </c>
      <c r="N6" s="94">
        <v>-1.1</v>
      </c>
      <c r="O6" s="154"/>
      <c r="P6" s="155"/>
      <c r="Q6" s="90"/>
      <c r="R6" s="156"/>
      <c r="S6" s="155"/>
      <c r="T6" s="90"/>
      <c r="U6" s="156"/>
      <c r="V6" s="155"/>
      <c r="W6" s="90"/>
    </row>
    <row r="7" ht="21.95" customHeight="1">
      <c r="A7" s="152">
        <v>1914</v>
      </c>
      <c r="B7" s="127">
        <v>28</v>
      </c>
      <c r="C7" s="88">
        <v>37.8</v>
      </c>
      <c r="D7" s="92">
        <v>1.35</v>
      </c>
      <c r="E7" s="43"/>
      <c r="F7" s="153">
        <v>1914</v>
      </c>
      <c r="G7" s="127">
        <v>9</v>
      </c>
      <c r="H7" s="88">
        <v>2.3</v>
      </c>
      <c r="I7" s="92">
        <v>0.255555555555556</v>
      </c>
      <c r="J7" s="43"/>
      <c r="K7" s="153">
        <v>1914</v>
      </c>
      <c r="L7" s="127">
        <v>1</v>
      </c>
      <c r="M7" s="88">
        <v>-2.9</v>
      </c>
      <c r="N7" s="94">
        <v>-2.9</v>
      </c>
      <c r="O7" s="154"/>
      <c r="P7" s="155"/>
      <c r="Q7" s="90"/>
      <c r="R7" s="156"/>
      <c r="S7" s="155"/>
      <c r="T7" s="90"/>
      <c r="U7" s="156"/>
      <c r="V7" s="155"/>
      <c r="W7" s="90"/>
    </row>
    <row r="8" ht="21.95" customHeight="1">
      <c r="A8" s="152">
        <v>1915</v>
      </c>
      <c r="B8" s="127">
        <v>23</v>
      </c>
      <c r="C8" s="88">
        <v>32.6</v>
      </c>
      <c r="D8" s="92">
        <v>1.41739130434783</v>
      </c>
      <c r="E8" s="43"/>
      <c r="F8" s="153">
        <v>1915</v>
      </c>
      <c r="G8" s="127">
        <v>7</v>
      </c>
      <c r="H8" s="88">
        <v>-1.2</v>
      </c>
      <c r="I8" s="92">
        <v>-0.171428571428571</v>
      </c>
      <c r="J8" s="43"/>
      <c r="K8" s="153">
        <v>1915</v>
      </c>
      <c r="L8" s="127">
        <v>0</v>
      </c>
      <c r="M8" s="88">
        <v>0</v>
      </c>
      <c r="N8" s="94"/>
      <c r="O8" s="154"/>
      <c r="P8" s="155"/>
      <c r="Q8" s="90"/>
      <c r="R8" s="156"/>
      <c r="S8" s="155"/>
      <c r="T8" s="90"/>
      <c r="U8" s="156"/>
      <c r="V8" s="155"/>
      <c r="W8" s="90"/>
    </row>
    <row r="9" ht="21.95" customHeight="1">
      <c r="A9" s="152">
        <v>1916</v>
      </c>
      <c r="B9" s="127">
        <v>32</v>
      </c>
      <c r="C9" s="88">
        <v>46.5</v>
      </c>
      <c r="D9" s="92">
        <v>1.453125</v>
      </c>
      <c r="E9" s="43"/>
      <c r="F9" s="153">
        <v>1916</v>
      </c>
      <c r="G9" s="127">
        <v>11</v>
      </c>
      <c r="H9" s="88">
        <v>1.7</v>
      </c>
      <c r="I9" s="92">
        <v>0.154545454545455</v>
      </c>
      <c r="J9" s="43"/>
      <c r="K9" s="153">
        <v>1916</v>
      </c>
      <c r="L9" s="127">
        <v>3</v>
      </c>
      <c r="M9" s="88">
        <v>-4.8</v>
      </c>
      <c r="N9" s="94">
        <v>-1.6</v>
      </c>
      <c r="O9" s="154"/>
      <c r="P9" s="155"/>
      <c r="Q9" s="90"/>
      <c r="R9" s="156"/>
      <c r="S9" s="155"/>
      <c r="T9" s="90"/>
      <c r="U9" s="156"/>
      <c r="V9" s="155"/>
      <c r="W9" s="90"/>
    </row>
    <row r="10" ht="21.95" customHeight="1">
      <c r="A10" s="152">
        <v>1917</v>
      </c>
      <c r="B10" s="127">
        <v>33</v>
      </c>
      <c r="C10" s="88">
        <v>38.6</v>
      </c>
      <c r="D10" s="92">
        <v>1.16969696969697</v>
      </c>
      <c r="E10" s="43"/>
      <c r="F10" s="153">
        <v>1917</v>
      </c>
      <c r="G10" s="127">
        <v>18</v>
      </c>
      <c r="H10" s="88">
        <v>4.8</v>
      </c>
      <c r="I10" s="92">
        <v>0.266666666666667</v>
      </c>
      <c r="J10" s="43"/>
      <c r="K10" s="153">
        <v>1917</v>
      </c>
      <c r="L10" s="127">
        <v>3</v>
      </c>
      <c r="M10" s="88">
        <v>-3.9</v>
      </c>
      <c r="N10" s="94">
        <v>-1.3</v>
      </c>
      <c r="O10" s="154"/>
      <c r="P10" s="155"/>
      <c r="Q10" s="90"/>
      <c r="R10" s="156"/>
      <c r="S10" s="155"/>
      <c r="T10" s="90"/>
      <c r="U10" s="156"/>
      <c r="V10" s="155"/>
      <c r="W10" s="90"/>
    </row>
    <row r="11" ht="21.95" customHeight="1">
      <c r="A11" s="152">
        <v>1918</v>
      </c>
      <c r="B11" s="127">
        <v>37</v>
      </c>
      <c r="C11" s="88">
        <v>31.3</v>
      </c>
      <c r="D11" s="92">
        <v>0.845945945945946</v>
      </c>
      <c r="E11" s="43"/>
      <c r="F11" s="153">
        <v>1918</v>
      </c>
      <c r="G11" s="127">
        <v>22</v>
      </c>
      <c r="H11" s="88">
        <v>-3.9</v>
      </c>
      <c r="I11" s="92">
        <v>-0.177272727272727</v>
      </c>
      <c r="J11" s="43"/>
      <c r="K11" s="153">
        <v>1918</v>
      </c>
      <c r="L11" s="127">
        <v>6</v>
      </c>
      <c r="M11" s="88">
        <v>-10.6</v>
      </c>
      <c r="N11" s="94">
        <v>-1.76666666666667</v>
      </c>
      <c r="O11" s="154"/>
      <c r="P11" s="155"/>
      <c r="Q11" s="90"/>
      <c r="R11" s="156"/>
      <c r="S11" s="155"/>
      <c r="T11" s="90"/>
      <c r="U11" s="156"/>
      <c r="V11" s="155"/>
      <c r="W11" s="90"/>
    </row>
    <row r="12" ht="21.95" customHeight="1">
      <c r="A12" s="152">
        <v>1919</v>
      </c>
      <c r="B12" s="127">
        <v>49</v>
      </c>
      <c r="C12" s="88">
        <v>26.1</v>
      </c>
      <c r="D12" s="92">
        <v>0.53265306122449</v>
      </c>
      <c r="E12" s="43"/>
      <c r="F12" s="153">
        <v>1919</v>
      </c>
      <c r="G12" s="127">
        <v>29</v>
      </c>
      <c r="H12" s="88">
        <v>-19.2</v>
      </c>
      <c r="I12" s="92">
        <v>-0.662068965517241</v>
      </c>
      <c r="J12" s="43"/>
      <c r="K12" s="153">
        <v>1919</v>
      </c>
      <c r="L12" s="127">
        <v>11</v>
      </c>
      <c r="M12" s="88">
        <v>-24.7</v>
      </c>
      <c r="N12" s="94">
        <v>-2.24545454545455</v>
      </c>
      <c r="O12" s="154"/>
      <c r="P12" s="155"/>
      <c r="Q12" s="90"/>
      <c r="R12" s="156"/>
      <c r="S12" s="155"/>
      <c r="T12" s="90"/>
      <c r="U12" s="156"/>
      <c r="V12" s="155"/>
      <c r="W12" s="90"/>
    </row>
    <row r="13" ht="21.95" customHeight="1">
      <c r="A13" s="152">
        <v>1920</v>
      </c>
      <c r="B13" s="127">
        <v>22</v>
      </c>
      <c r="C13" s="88">
        <v>39</v>
      </c>
      <c r="D13" s="92">
        <v>1.77272727272727</v>
      </c>
      <c r="E13" s="43"/>
      <c r="F13" s="153">
        <v>1920</v>
      </c>
      <c r="G13" s="127">
        <v>5</v>
      </c>
      <c r="H13" s="88">
        <v>-1.3</v>
      </c>
      <c r="I13" s="92">
        <v>-0.26</v>
      </c>
      <c r="J13" s="43"/>
      <c r="K13" s="153">
        <v>1920</v>
      </c>
      <c r="L13" s="127">
        <v>2</v>
      </c>
      <c r="M13" s="88">
        <v>-3</v>
      </c>
      <c r="N13" s="94">
        <v>-1.5</v>
      </c>
      <c r="O13" s="154"/>
      <c r="P13" s="155"/>
      <c r="Q13" s="90"/>
      <c r="R13" s="156"/>
      <c r="S13" s="155"/>
      <c r="T13" s="90"/>
      <c r="U13" s="156"/>
      <c r="V13" s="155"/>
      <c r="W13" s="90"/>
    </row>
    <row r="14" ht="21.95" customHeight="1">
      <c r="A14" s="152">
        <v>1921</v>
      </c>
      <c r="B14" s="127">
        <v>15</v>
      </c>
      <c r="C14" s="88">
        <v>31.3</v>
      </c>
      <c r="D14" s="92">
        <v>2.08666666666667</v>
      </c>
      <c r="E14" s="43"/>
      <c r="F14" s="153">
        <v>1921</v>
      </c>
      <c r="G14" s="127">
        <v>3</v>
      </c>
      <c r="H14" s="88">
        <v>2.8</v>
      </c>
      <c r="I14" s="92">
        <v>0.933333333333333</v>
      </c>
      <c r="J14" s="43"/>
      <c r="K14" s="153">
        <v>1921</v>
      </c>
      <c r="L14" s="127">
        <v>0</v>
      </c>
      <c r="M14" s="88">
        <v>0</v>
      </c>
      <c r="N14" s="94"/>
      <c r="O14" s="154"/>
      <c r="P14" s="155"/>
      <c r="Q14" s="90"/>
      <c r="R14" s="156"/>
      <c r="S14" s="155"/>
      <c r="T14" s="90"/>
      <c r="U14" s="156"/>
      <c r="V14" s="155"/>
      <c r="W14" s="90"/>
    </row>
    <row r="15" ht="21.95" customHeight="1">
      <c r="A15" s="152">
        <v>1922</v>
      </c>
      <c r="B15" s="127">
        <v>42</v>
      </c>
      <c r="C15" s="88">
        <v>43.9</v>
      </c>
      <c r="D15" s="92">
        <v>1.0452380952381</v>
      </c>
      <c r="E15" s="43"/>
      <c r="F15" s="153">
        <v>1922</v>
      </c>
      <c r="G15" s="127">
        <v>23</v>
      </c>
      <c r="H15" s="88">
        <v>-0.8</v>
      </c>
      <c r="I15" s="92">
        <v>-0.0347826086956522</v>
      </c>
      <c r="J15" s="43"/>
      <c r="K15" s="153">
        <v>1922</v>
      </c>
      <c r="L15" s="127">
        <v>3</v>
      </c>
      <c r="M15" s="88">
        <v>-4.5</v>
      </c>
      <c r="N15" s="94">
        <v>-1.5</v>
      </c>
      <c r="O15" s="154"/>
      <c r="P15" s="155"/>
      <c r="Q15" s="90"/>
      <c r="R15" s="156"/>
      <c r="S15" s="155"/>
      <c r="T15" s="90"/>
      <c r="U15" s="156"/>
      <c r="V15" s="155"/>
      <c r="W15" s="90"/>
    </row>
    <row r="16" ht="21.95" customHeight="1">
      <c r="A16" s="152">
        <v>1923</v>
      </c>
      <c r="B16" s="127">
        <v>30</v>
      </c>
      <c r="C16" s="88">
        <v>50.4</v>
      </c>
      <c r="D16" s="92">
        <v>1.68</v>
      </c>
      <c r="E16" s="43"/>
      <c r="F16" s="153">
        <v>1923</v>
      </c>
      <c r="G16" s="127">
        <v>11</v>
      </c>
      <c r="H16" s="88">
        <v>4.6</v>
      </c>
      <c r="I16" s="92">
        <v>0.418181818181818</v>
      </c>
      <c r="J16" s="43"/>
      <c r="K16" s="153">
        <v>1923</v>
      </c>
      <c r="L16" s="127">
        <v>1</v>
      </c>
      <c r="M16" s="88">
        <v>-1.1</v>
      </c>
      <c r="N16" s="94">
        <v>-1.1</v>
      </c>
      <c r="O16" s="154"/>
      <c r="P16" s="155"/>
      <c r="Q16" s="90"/>
      <c r="R16" s="156"/>
      <c r="S16" s="155"/>
      <c r="T16" s="90"/>
      <c r="U16" s="156"/>
      <c r="V16" s="155"/>
      <c r="W16" s="90"/>
    </row>
    <row r="17" ht="21.95" customHeight="1">
      <c r="A17" s="152">
        <v>1924</v>
      </c>
      <c r="B17" s="127">
        <v>38</v>
      </c>
      <c r="C17" s="88">
        <v>56.9</v>
      </c>
      <c r="D17" s="92">
        <v>1.49736842105263</v>
      </c>
      <c r="E17" s="43"/>
      <c r="F17" s="153">
        <v>1924</v>
      </c>
      <c r="G17" s="127">
        <v>16</v>
      </c>
      <c r="H17" s="88">
        <v>5.7</v>
      </c>
      <c r="I17" s="92">
        <v>0.35625</v>
      </c>
      <c r="J17" s="43"/>
      <c r="K17" s="153">
        <v>1924</v>
      </c>
      <c r="L17" s="127">
        <v>2</v>
      </c>
      <c r="M17" s="88">
        <v>-2.2</v>
      </c>
      <c r="N17" s="94">
        <v>-1.1</v>
      </c>
      <c r="O17" s="154"/>
      <c r="P17" s="155"/>
      <c r="Q17" s="90"/>
      <c r="R17" s="156"/>
      <c r="S17" s="155"/>
      <c r="T17" s="90"/>
      <c r="U17" s="156"/>
      <c r="V17" s="155"/>
      <c r="W17" s="90"/>
    </row>
    <row r="18" ht="21.95" customHeight="1">
      <c r="A18" s="152">
        <v>1925</v>
      </c>
      <c r="B18" s="127">
        <v>49</v>
      </c>
      <c r="C18" s="88">
        <v>64.3</v>
      </c>
      <c r="D18" s="92">
        <v>1.31224489795918</v>
      </c>
      <c r="E18" s="43"/>
      <c r="F18" s="153">
        <v>1925</v>
      </c>
      <c r="G18" s="127">
        <v>23</v>
      </c>
      <c r="H18" s="88">
        <v>5.1</v>
      </c>
      <c r="I18" s="92">
        <v>0.221739130434783</v>
      </c>
      <c r="J18" s="43"/>
      <c r="K18" s="153">
        <v>1925</v>
      </c>
      <c r="L18" s="127">
        <v>6</v>
      </c>
      <c r="M18" s="88">
        <v>-6.6</v>
      </c>
      <c r="N18" s="94">
        <v>-1.1</v>
      </c>
      <c r="O18" s="154"/>
      <c r="P18" s="155"/>
      <c r="Q18" s="90"/>
      <c r="R18" s="156"/>
      <c r="S18" s="155"/>
      <c r="T18" s="90"/>
      <c r="U18" s="156"/>
      <c r="V18" s="155"/>
      <c r="W18" s="90"/>
    </row>
    <row r="19" ht="21.95" customHeight="1">
      <c r="A19" s="152">
        <v>1926</v>
      </c>
      <c r="B19" s="127">
        <v>31</v>
      </c>
      <c r="C19" s="88">
        <v>45.9</v>
      </c>
      <c r="D19" s="92">
        <v>1.48064516129032</v>
      </c>
      <c r="E19" s="43"/>
      <c r="F19" s="153">
        <v>1926</v>
      </c>
      <c r="G19" s="127">
        <v>11</v>
      </c>
      <c r="H19" s="88">
        <v>1.7</v>
      </c>
      <c r="I19" s="92">
        <v>0.154545454545455</v>
      </c>
      <c r="J19" s="43"/>
      <c r="K19" s="153">
        <v>1926</v>
      </c>
      <c r="L19" s="127">
        <v>1</v>
      </c>
      <c r="M19" s="88">
        <v>-1.1</v>
      </c>
      <c r="N19" s="94">
        <v>-1.1</v>
      </c>
      <c r="O19" s="154"/>
      <c r="P19" s="155"/>
      <c r="Q19" s="90"/>
      <c r="R19" s="156"/>
      <c r="S19" s="155"/>
      <c r="T19" s="90"/>
      <c r="U19" s="156"/>
      <c r="V19" s="155"/>
      <c r="W19" s="90"/>
    </row>
    <row r="20" ht="21.95" customHeight="1">
      <c r="A20" s="152">
        <v>1927</v>
      </c>
      <c r="B20" s="127">
        <v>61</v>
      </c>
      <c r="C20" s="88">
        <v>10.2</v>
      </c>
      <c r="D20" s="92">
        <v>0.167213114754098</v>
      </c>
      <c r="E20" s="43"/>
      <c r="F20" s="153">
        <v>1927</v>
      </c>
      <c r="G20" s="127">
        <v>46</v>
      </c>
      <c r="H20" s="88">
        <v>-20</v>
      </c>
      <c r="I20" s="92">
        <v>-0.434782608695652</v>
      </c>
      <c r="J20" s="43"/>
      <c r="K20" s="153">
        <v>1927</v>
      </c>
      <c r="L20" s="127">
        <v>13</v>
      </c>
      <c r="M20" s="88">
        <v>-25.5</v>
      </c>
      <c r="N20" s="94">
        <v>-1.96153846153846</v>
      </c>
      <c r="O20" s="154"/>
      <c r="P20" s="155"/>
      <c r="Q20" s="90"/>
      <c r="R20" s="156"/>
      <c r="S20" s="155"/>
      <c r="T20" s="90"/>
      <c r="U20" s="156"/>
      <c r="V20" s="155"/>
      <c r="W20" s="90"/>
    </row>
    <row r="21" ht="21.95" customHeight="1">
      <c r="A21" s="152">
        <v>1928</v>
      </c>
      <c r="B21" s="127">
        <v>39</v>
      </c>
      <c r="C21" s="88">
        <v>46.1</v>
      </c>
      <c r="D21" s="92">
        <v>1.18205128205128</v>
      </c>
      <c r="E21" s="43"/>
      <c r="F21" s="153">
        <v>1928</v>
      </c>
      <c r="G21" s="127">
        <v>16</v>
      </c>
      <c r="H21" s="88">
        <v>-0.7</v>
      </c>
      <c r="I21" s="92">
        <v>-0.04375</v>
      </c>
      <c r="J21" s="43"/>
      <c r="K21" s="153">
        <v>1928</v>
      </c>
      <c r="L21" s="127">
        <v>4</v>
      </c>
      <c r="M21" s="88">
        <v>-6.7</v>
      </c>
      <c r="N21" s="94">
        <v>-1.675</v>
      </c>
      <c r="O21" s="154"/>
      <c r="P21" s="155"/>
      <c r="Q21" s="90"/>
      <c r="R21" s="156"/>
      <c r="S21" s="155"/>
      <c r="T21" s="90"/>
      <c r="U21" s="156"/>
      <c r="V21" s="155"/>
      <c r="W21" s="90"/>
    </row>
    <row r="22" ht="21.95" customHeight="1">
      <c r="A22" s="152">
        <v>1929</v>
      </c>
      <c r="B22" s="127">
        <v>55</v>
      </c>
      <c r="C22" s="88">
        <v>3</v>
      </c>
      <c r="D22" s="92">
        <v>0.0545454545454545</v>
      </c>
      <c r="E22" s="43"/>
      <c r="F22" s="153">
        <v>1929</v>
      </c>
      <c r="G22" s="127">
        <v>36</v>
      </c>
      <c r="H22" s="88">
        <v>-39.4</v>
      </c>
      <c r="I22" s="92">
        <v>-1.09444444444444</v>
      </c>
      <c r="J22" s="43"/>
      <c r="K22" s="153">
        <v>1929</v>
      </c>
      <c r="L22" s="127">
        <v>17</v>
      </c>
      <c r="M22" s="88">
        <v>-47.2</v>
      </c>
      <c r="N22" s="94">
        <v>-2.77647058823529</v>
      </c>
      <c r="O22" s="154"/>
      <c r="P22" s="155"/>
      <c r="Q22" s="90"/>
      <c r="R22" s="156"/>
      <c r="S22" s="155"/>
      <c r="T22" s="90"/>
      <c r="U22" s="156"/>
      <c r="V22" s="155"/>
      <c r="W22" s="90"/>
    </row>
    <row r="23" ht="21.95" customHeight="1">
      <c r="A23" s="152">
        <v>1930</v>
      </c>
      <c r="B23" s="127">
        <v>34</v>
      </c>
      <c r="C23" s="88">
        <v>56.5</v>
      </c>
      <c r="D23" s="92">
        <v>1.66176470588235</v>
      </c>
      <c r="E23" s="43"/>
      <c r="F23" s="153">
        <v>1930</v>
      </c>
      <c r="G23" s="127">
        <v>13</v>
      </c>
      <c r="H23" s="88">
        <v>3.9</v>
      </c>
      <c r="I23" s="92">
        <v>0.3</v>
      </c>
      <c r="J23" s="43"/>
      <c r="K23" s="153">
        <v>1930</v>
      </c>
      <c r="L23" s="127">
        <v>2</v>
      </c>
      <c r="M23" s="88">
        <v>-3.9</v>
      </c>
      <c r="N23" s="94">
        <v>-1.95</v>
      </c>
      <c r="O23" s="154"/>
      <c r="P23" s="155"/>
      <c r="Q23" s="90"/>
      <c r="R23" s="156"/>
      <c r="S23" s="155"/>
      <c r="T23" s="90"/>
      <c r="U23" s="156"/>
      <c r="V23" s="155"/>
      <c r="W23" s="90"/>
    </row>
    <row r="24" ht="21.95" customHeight="1">
      <c r="A24" s="152">
        <v>1931</v>
      </c>
      <c r="B24" s="127">
        <v>49</v>
      </c>
      <c r="C24" s="88">
        <v>72.5</v>
      </c>
      <c r="D24" s="92">
        <v>1.47959183673469</v>
      </c>
      <c r="E24" s="43"/>
      <c r="F24" s="153">
        <v>1931</v>
      </c>
      <c r="G24" s="127">
        <v>25</v>
      </c>
      <c r="H24" s="88">
        <v>13.7</v>
      </c>
      <c r="I24" s="92">
        <v>0.548</v>
      </c>
      <c r="J24" s="43"/>
      <c r="K24" s="153">
        <v>1931</v>
      </c>
      <c r="L24" s="127">
        <v>2</v>
      </c>
      <c r="M24" s="88">
        <v>-2.2</v>
      </c>
      <c r="N24" s="94">
        <v>-1.1</v>
      </c>
      <c r="O24" s="154"/>
      <c r="P24" s="155"/>
      <c r="Q24" s="90"/>
      <c r="R24" s="156"/>
      <c r="S24" s="155"/>
      <c r="T24" s="90"/>
      <c r="U24" s="156"/>
      <c r="V24" s="155"/>
      <c r="W24" s="90"/>
    </row>
    <row r="25" ht="21.95" customHeight="1">
      <c r="A25" s="152">
        <v>1932</v>
      </c>
      <c r="B25" s="127">
        <v>37</v>
      </c>
      <c r="C25" s="88">
        <v>36.8</v>
      </c>
      <c r="D25" s="92">
        <v>0.994594594594595</v>
      </c>
      <c r="E25" s="43"/>
      <c r="F25" s="153">
        <v>1932</v>
      </c>
      <c r="G25" s="127">
        <v>22</v>
      </c>
      <c r="H25" s="88">
        <v>2.1</v>
      </c>
      <c r="I25" s="92">
        <v>0.0954545454545455</v>
      </c>
      <c r="J25" s="43"/>
      <c r="K25" s="153">
        <v>1932</v>
      </c>
      <c r="L25" s="127">
        <v>3</v>
      </c>
      <c r="M25" s="88">
        <v>-9.9</v>
      </c>
      <c r="N25" s="94">
        <v>-3.3</v>
      </c>
      <c r="O25" s="154"/>
      <c r="P25" s="155"/>
      <c r="Q25" s="90"/>
      <c r="R25" s="156"/>
      <c r="S25" s="155"/>
      <c r="T25" s="90"/>
      <c r="U25" s="156"/>
      <c r="V25" s="155"/>
      <c r="W25" s="90"/>
    </row>
    <row r="26" ht="21.95" customHeight="1">
      <c r="A26" s="152">
        <v>1933</v>
      </c>
      <c r="B26" s="127">
        <v>32</v>
      </c>
      <c r="C26" s="88">
        <v>32.9</v>
      </c>
      <c r="D26" s="92">
        <v>1.028125</v>
      </c>
      <c r="E26" s="43"/>
      <c r="F26" s="153">
        <v>1933</v>
      </c>
      <c r="G26" s="127">
        <v>19</v>
      </c>
      <c r="H26" s="88">
        <v>3.9</v>
      </c>
      <c r="I26" s="92">
        <v>0.205263157894737</v>
      </c>
      <c r="J26" s="43"/>
      <c r="K26" s="153">
        <v>1933</v>
      </c>
      <c r="L26" s="127">
        <v>3</v>
      </c>
      <c r="M26" s="88">
        <v>-5</v>
      </c>
      <c r="N26" s="94">
        <v>-1.66666666666667</v>
      </c>
      <c r="O26" s="154"/>
      <c r="P26" s="155"/>
      <c r="Q26" s="90"/>
      <c r="R26" s="156"/>
      <c r="S26" s="155"/>
      <c r="T26" s="90"/>
      <c r="U26" s="156"/>
      <c r="V26" s="155"/>
      <c r="W26" s="90"/>
    </row>
    <row r="27" ht="21.95" customHeight="1">
      <c r="A27" s="152">
        <v>1934</v>
      </c>
      <c r="B27" s="127">
        <v>36</v>
      </c>
      <c r="C27" s="88">
        <v>46.3</v>
      </c>
      <c r="D27" s="92">
        <v>1.28611111111111</v>
      </c>
      <c r="E27" s="43"/>
      <c r="F27" s="153">
        <v>1934</v>
      </c>
      <c r="G27" s="127">
        <v>17</v>
      </c>
      <c r="H27" s="88">
        <v>2.8</v>
      </c>
      <c r="I27" s="92">
        <v>0.164705882352941</v>
      </c>
      <c r="J27" s="43"/>
      <c r="K27" s="153">
        <v>1934</v>
      </c>
      <c r="L27" s="127">
        <v>4</v>
      </c>
      <c r="M27" s="88">
        <v>-5</v>
      </c>
      <c r="N27" s="94">
        <v>-1.25</v>
      </c>
      <c r="O27" s="154"/>
      <c r="P27" s="155"/>
      <c r="Q27" s="90"/>
      <c r="R27" s="156"/>
      <c r="S27" s="155"/>
      <c r="T27" s="90"/>
      <c r="U27" s="156"/>
      <c r="V27" s="155"/>
      <c r="W27" s="90"/>
    </row>
    <row r="28" ht="21.95" customHeight="1">
      <c r="A28" s="152">
        <v>1935</v>
      </c>
      <c r="B28" s="127">
        <v>44</v>
      </c>
      <c r="C28" s="88">
        <v>30.6</v>
      </c>
      <c r="D28" s="92">
        <v>0.695454545454545</v>
      </c>
      <c r="E28" s="43"/>
      <c r="F28" s="153">
        <v>1935</v>
      </c>
      <c r="G28" s="127">
        <v>28</v>
      </c>
      <c r="H28" s="88">
        <v>-7.6</v>
      </c>
      <c r="I28" s="92">
        <v>-0.271428571428571</v>
      </c>
      <c r="J28" s="43"/>
      <c r="K28" s="153">
        <v>1935</v>
      </c>
      <c r="L28" s="127">
        <v>11</v>
      </c>
      <c r="M28" s="88">
        <v>-16.4</v>
      </c>
      <c r="N28" s="94">
        <v>-1.49090909090909</v>
      </c>
      <c r="O28" s="154"/>
      <c r="P28" s="155"/>
      <c r="Q28" s="90"/>
      <c r="R28" s="156"/>
      <c r="S28" s="155"/>
      <c r="T28" s="90"/>
      <c r="U28" s="156"/>
      <c r="V28" s="155"/>
      <c r="W28" s="90"/>
    </row>
    <row r="29" ht="21.95" customHeight="1">
      <c r="A29" s="152">
        <v>1936</v>
      </c>
      <c r="B29" s="127">
        <v>31</v>
      </c>
      <c r="C29" s="88">
        <v>21.7</v>
      </c>
      <c r="D29" s="92">
        <v>0.7</v>
      </c>
      <c r="E29" s="43"/>
      <c r="F29" s="153">
        <v>1936</v>
      </c>
      <c r="G29" s="127">
        <v>16</v>
      </c>
      <c r="H29" s="88">
        <v>-9.1</v>
      </c>
      <c r="I29" s="92">
        <v>-0.56875</v>
      </c>
      <c r="J29" s="43"/>
      <c r="K29" s="153">
        <v>1936</v>
      </c>
      <c r="L29" s="127">
        <v>4</v>
      </c>
      <c r="M29" s="88">
        <v>-7.4</v>
      </c>
      <c r="N29" s="94">
        <v>-1.85</v>
      </c>
      <c r="O29" s="154"/>
      <c r="P29" s="155"/>
      <c r="Q29" s="90"/>
      <c r="R29" s="156"/>
      <c r="S29" s="155"/>
      <c r="T29" s="90"/>
      <c r="U29" s="156"/>
      <c r="V29" s="155"/>
      <c r="W29" s="90"/>
    </row>
    <row r="30" ht="21.95" customHeight="1">
      <c r="A30" s="152">
        <v>1937</v>
      </c>
      <c r="B30" s="127">
        <v>44</v>
      </c>
      <c r="C30" s="88">
        <v>53.5</v>
      </c>
      <c r="D30" s="92">
        <v>1.21590909090909</v>
      </c>
      <c r="E30" s="43"/>
      <c r="F30" s="153">
        <v>1937</v>
      </c>
      <c r="G30" s="127">
        <v>17</v>
      </c>
      <c r="H30" s="88">
        <v>-0.6</v>
      </c>
      <c r="I30" s="92">
        <v>-0.0352941176470588</v>
      </c>
      <c r="J30" s="43"/>
      <c r="K30" s="153">
        <v>1937</v>
      </c>
      <c r="L30" s="127">
        <v>4</v>
      </c>
      <c r="M30" s="88">
        <v>-7.7</v>
      </c>
      <c r="N30" s="94">
        <v>-1.925</v>
      </c>
      <c r="O30" s="154"/>
      <c r="P30" s="155"/>
      <c r="Q30" s="90"/>
      <c r="R30" s="156"/>
      <c r="S30" s="155"/>
      <c r="T30" s="90"/>
      <c r="U30" s="156"/>
      <c r="V30" s="155"/>
      <c r="W30" s="90"/>
    </row>
    <row r="31" ht="21.95" customHeight="1">
      <c r="A31" s="152">
        <v>1938</v>
      </c>
      <c r="B31" s="127">
        <v>30</v>
      </c>
      <c r="C31" s="88">
        <v>36.6</v>
      </c>
      <c r="D31" s="92">
        <v>1.22</v>
      </c>
      <c r="E31" s="43"/>
      <c r="F31" s="153">
        <v>1938</v>
      </c>
      <c r="G31" s="127">
        <v>10</v>
      </c>
      <c r="H31" s="88">
        <v>-4.5</v>
      </c>
      <c r="I31" s="92">
        <v>-0.45</v>
      </c>
      <c r="J31" s="43"/>
      <c r="K31" s="153">
        <v>1938</v>
      </c>
      <c r="L31" s="127">
        <v>4</v>
      </c>
      <c r="M31" s="88">
        <v>-8.5</v>
      </c>
      <c r="N31" s="94">
        <v>-2.125</v>
      </c>
      <c r="O31" s="154"/>
      <c r="P31" s="155"/>
      <c r="Q31" s="90"/>
      <c r="R31" s="156"/>
      <c r="S31" s="155"/>
      <c r="T31" s="90"/>
      <c r="U31" s="156"/>
      <c r="V31" s="155"/>
      <c r="W31" s="90"/>
    </row>
    <row r="32" ht="21.95" customHeight="1">
      <c r="A32" s="152">
        <v>1939</v>
      </c>
      <c r="B32" s="127">
        <v>27</v>
      </c>
      <c r="C32" s="88">
        <v>36.4</v>
      </c>
      <c r="D32" s="92">
        <v>1.34814814814815</v>
      </c>
      <c r="E32" s="43"/>
      <c r="F32" s="153">
        <v>1939</v>
      </c>
      <c r="G32" s="127">
        <v>10</v>
      </c>
      <c r="H32" s="88">
        <v>2.4</v>
      </c>
      <c r="I32" s="92">
        <v>0.24</v>
      </c>
      <c r="J32" s="43"/>
      <c r="K32" s="153">
        <v>1939</v>
      </c>
      <c r="L32" s="127">
        <v>1</v>
      </c>
      <c r="M32" s="88">
        <v>-1.9</v>
      </c>
      <c r="N32" s="94">
        <v>-1.9</v>
      </c>
      <c r="O32" s="154"/>
      <c r="P32" s="155"/>
      <c r="Q32" s="90"/>
      <c r="R32" s="156"/>
      <c r="S32" s="155"/>
      <c r="T32" s="90"/>
      <c r="U32" s="156"/>
      <c r="V32" s="155"/>
      <c r="W32" s="90"/>
    </row>
    <row r="33" ht="21.95" customHeight="1">
      <c r="A33" s="152">
        <v>1940</v>
      </c>
      <c r="B33" s="127">
        <v>52</v>
      </c>
      <c r="C33" s="88">
        <v>22.6</v>
      </c>
      <c r="D33" s="92">
        <v>0.434615384615385</v>
      </c>
      <c r="E33" s="43"/>
      <c r="F33" s="153">
        <v>1940</v>
      </c>
      <c r="G33" s="127">
        <v>32</v>
      </c>
      <c r="H33" s="88">
        <v>-19.2</v>
      </c>
      <c r="I33" s="92">
        <v>-0.6</v>
      </c>
      <c r="J33" s="43"/>
      <c r="K33" s="153">
        <v>1940</v>
      </c>
      <c r="L33" s="127">
        <v>10</v>
      </c>
      <c r="M33" s="88">
        <v>-24.5</v>
      </c>
      <c r="N33" s="94">
        <v>-2.45</v>
      </c>
      <c r="O33" s="154"/>
      <c r="P33" s="155"/>
      <c r="Q33" s="90"/>
      <c r="R33" s="156"/>
      <c r="S33" s="155"/>
      <c r="T33" s="90"/>
      <c r="U33" s="156"/>
      <c r="V33" s="155"/>
      <c r="W33" s="90"/>
    </row>
    <row r="34" ht="21.95" customHeight="1">
      <c r="A34" s="152">
        <v>1941</v>
      </c>
      <c r="B34" s="127">
        <v>23</v>
      </c>
      <c r="C34" s="88">
        <v>27.9</v>
      </c>
      <c r="D34" s="92">
        <v>1.21304347826087</v>
      </c>
      <c r="E34" s="43"/>
      <c r="F34" s="153">
        <v>1941</v>
      </c>
      <c r="G34" s="127">
        <v>10</v>
      </c>
      <c r="H34" s="88">
        <v>0.4</v>
      </c>
      <c r="I34" s="92">
        <v>0.04</v>
      </c>
      <c r="J34" s="43"/>
      <c r="K34" s="153">
        <v>1941</v>
      </c>
      <c r="L34" s="127">
        <v>0</v>
      </c>
      <c r="M34" s="88">
        <v>0</v>
      </c>
      <c r="N34" s="94"/>
      <c r="O34" s="154"/>
      <c r="P34" s="155"/>
      <c r="Q34" s="90"/>
      <c r="R34" s="156"/>
      <c r="S34" s="155"/>
      <c r="T34" s="90"/>
      <c r="U34" s="156"/>
      <c r="V34" s="155"/>
      <c r="W34" s="90"/>
    </row>
    <row r="35" ht="21.95" customHeight="1">
      <c r="A35" s="152">
        <v>1942</v>
      </c>
      <c r="B35" s="127">
        <v>16</v>
      </c>
      <c r="C35" s="88">
        <v>29.9</v>
      </c>
      <c r="D35" s="92">
        <v>1.86875</v>
      </c>
      <c r="E35" s="43"/>
      <c r="F35" s="153">
        <v>1942</v>
      </c>
      <c r="G35" s="127">
        <v>3</v>
      </c>
      <c r="H35" s="88">
        <v>1.1</v>
      </c>
      <c r="I35" s="92">
        <v>0.366666666666667</v>
      </c>
      <c r="J35" s="43"/>
      <c r="K35" s="153">
        <v>1942</v>
      </c>
      <c r="L35" s="127">
        <v>0</v>
      </c>
      <c r="M35" s="88">
        <v>0</v>
      </c>
      <c r="N35" s="94"/>
      <c r="O35" s="154"/>
      <c r="P35" s="155"/>
      <c r="Q35" s="90"/>
      <c r="R35" s="156"/>
      <c r="S35" s="155"/>
      <c r="T35" s="90"/>
      <c r="U35" s="156"/>
      <c r="V35" s="155"/>
      <c r="W35" s="90"/>
    </row>
    <row r="36" ht="21.95" customHeight="1">
      <c r="A36" s="152">
        <v>1943</v>
      </c>
      <c r="B36" s="127">
        <v>58</v>
      </c>
      <c r="C36" s="88">
        <v>33.5</v>
      </c>
      <c r="D36" s="92">
        <v>0.577586206896552</v>
      </c>
      <c r="E36" s="43"/>
      <c r="F36" s="153">
        <v>1943</v>
      </c>
      <c r="G36" s="127">
        <v>36</v>
      </c>
      <c r="H36" s="88">
        <v>-14.2</v>
      </c>
      <c r="I36" s="92">
        <v>-0.394444444444444</v>
      </c>
      <c r="J36" s="43"/>
      <c r="K36" s="153">
        <v>1943</v>
      </c>
      <c r="L36" s="127">
        <v>10</v>
      </c>
      <c r="M36" s="88">
        <v>-20.8</v>
      </c>
      <c r="N36" s="94">
        <v>-2.08</v>
      </c>
      <c r="O36" s="154"/>
      <c r="P36" s="155"/>
      <c r="Q36" s="90"/>
      <c r="R36" s="156"/>
      <c r="S36" s="155"/>
      <c r="T36" s="90"/>
      <c r="U36" s="156"/>
      <c r="V36" s="155"/>
      <c r="W36" s="90"/>
    </row>
    <row r="37" ht="21.95" customHeight="1">
      <c r="A37" s="152">
        <v>1944</v>
      </c>
      <c r="B37" s="127">
        <v>38</v>
      </c>
      <c r="C37" s="88">
        <v>46.6</v>
      </c>
      <c r="D37" s="92">
        <v>1.22631578947368</v>
      </c>
      <c r="E37" s="43"/>
      <c r="F37" s="153">
        <v>1944</v>
      </c>
      <c r="G37" s="127">
        <v>15</v>
      </c>
      <c r="H37" s="88">
        <v>-0.3</v>
      </c>
      <c r="I37" s="92">
        <v>-0.02</v>
      </c>
      <c r="J37" s="43"/>
      <c r="K37" s="153">
        <v>1944</v>
      </c>
      <c r="L37" s="127">
        <v>3</v>
      </c>
      <c r="M37" s="88">
        <v>-3.3</v>
      </c>
      <c r="N37" s="94">
        <v>-1.1</v>
      </c>
      <c r="O37" s="154"/>
      <c r="P37" s="155"/>
      <c r="Q37" s="90"/>
      <c r="R37" s="156"/>
      <c r="S37" s="155"/>
      <c r="T37" s="90"/>
      <c r="U37" s="156"/>
      <c r="V37" s="155"/>
      <c r="W37" s="90"/>
    </row>
    <row r="38" ht="21.95" customHeight="1">
      <c r="A38" s="152">
        <v>1945</v>
      </c>
      <c r="B38" s="127">
        <v>29</v>
      </c>
      <c r="C38" s="88">
        <v>29.8</v>
      </c>
      <c r="D38" s="92">
        <v>1.02758620689655</v>
      </c>
      <c r="E38" s="43"/>
      <c r="F38" s="153">
        <v>1945</v>
      </c>
      <c r="G38" s="127">
        <v>14</v>
      </c>
      <c r="H38" s="88">
        <v>-2.9</v>
      </c>
      <c r="I38" s="92">
        <v>-0.207142857142857</v>
      </c>
      <c r="J38" s="43"/>
      <c r="K38" s="153">
        <v>1945</v>
      </c>
      <c r="L38" s="127">
        <v>3</v>
      </c>
      <c r="M38" s="88">
        <v>-5.9</v>
      </c>
      <c r="N38" s="94">
        <v>-1.96666666666667</v>
      </c>
      <c r="O38" s="154"/>
      <c r="P38" s="155"/>
      <c r="Q38" s="90"/>
      <c r="R38" s="156"/>
      <c r="S38" s="155"/>
      <c r="T38" s="90"/>
      <c r="U38" s="156"/>
      <c r="V38" s="155"/>
      <c r="W38" s="90"/>
    </row>
    <row r="39" ht="21.95" customHeight="1">
      <c r="A39" s="152">
        <v>1946</v>
      </c>
      <c r="B39" s="127">
        <v>47</v>
      </c>
      <c r="C39" s="88">
        <v>26.8</v>
      </c>
      <c r="D39" s="92">
        <v>0.570212765957447</v>
      </c>
      <c r="E39" s="43"/>
      <c r="F39" s="153">
        <v>1946</v>
      </c>
      <c r="G39" s="127">
        <v>26</v>
      </c>
      <c r="H39" s="88">
        <v>-13.8</v>
      </c>
      <c r="I39" s="92">
        <v>-0.530769230769231</v>
      </c>
      <c r="J39" s="43"/>
      <c r="K39" s="153">
        <v>1946</v>
      </c>
      <c r="L39" s="127">
        <v>10</v>
      </c>
      <c r="M39" s="88">
        <v>-18.5</v>
      </c>
      <c r="N39" s="94">
        <v>-1.85</v>
      </c>
      <c r="O39" s="154"/>
      <c r="P39" s="155"/>
      <c r="Q39" s="90"/>
      <c r="R39" s="156"/>
      <c r="S39" s="155"/>
      <c r="T39" s="90"/>
      <c r="U39" s="156"/>
      <c r="V39" s="155"/>
      <c r="W39" s="90"/>
    </row>
    <row r="40" ht="21.95" customHeight="1">
      <c r="A40" s="152">
        <v>1947</v>
      </c>
      <c r="B40" s="127">
        <v>33</v>
      </c>
      <c r="C40" s="88">
        <v>34.5</v>
      </c>
      <c r="D40" s="92">
        <v>1.04545454545455</v>
      </c>
      <c r="E40" s="43"/>
      <c r="F40" s="153">
        <v>1947</v>
      </c>
      <c r="G40" s="127">
        <v>18</v>
      </c>
      <c r="H40" s="88">
        <v>-0.5</v>
      </c>
      <c r="I40" s="92">
        <v>-0.0277777777777778</v>
      </c>
      <c r="J40" s="43"/>
      <c r="K40" s="153">
        <v>1947</v>
      </c>
      <c r="L40" s="127">
        <v>3</v>
      </c>
      <c r="M40" s="88">
        <v>-5</v>
      </c>
      <c r="N40" s="94">
        <v>-1.66666666666667</v>
      </c>
      <c r="O40" s="154"/>
      <c r="P40" s="155"/>
      <c r="Q40" s="90"/>
      <c r="R40" s="156"/>
      <c r="S40" s="155"/>
      <c r="T40" s="90"/>
      <c r="U40" s="156"/>
      <c r="V40" s="155"/>
      <c r="W40" s="90"/>
    </row>
    <row r="41" ht="21.95" customHeight="1">
      <c r="A41" s="152">
        <v>1948</v>
      </c>
      <c r="B41" s="127">
        <v>47</v>
      </c>
      <c r="C41" s="88">
        <v>42.2</v>
      </c>
      <c r="D41" s="92">
        <v>0.897872340425532</v>
      </c>
      <c r="E41" s="43"/>
      <c r="F41" s="153">
        <v>1948</v>
      </c>
      <c r="G41" s="127">
        <v>22</v>
      </c>
      <c r="H41" s="88">
        <v>-8.300000000000001</v>
      </c>
      <c r="I41" s="92">
        <v>-0.377272727272727</v>
      </c>
      <c r="J41" s="43"/>
      <c r="K41" s="153">
        <v>1948</v>
      </c>
      <c r="L41" s="127">
        <v>7</v>
      </c>
      <c r="M41" s="88">
        <v>-11.2</v>
      </c>
      <c r="N41" s="94">
        <v>-1.6</v>
      </c>
      <c r="O41" s="154"/>
      <c r="P41" s="155"/>
      <c r="Q41" s="90"/>
      <c r="R41" s="156"/>
      <c r="S41" s="155"/>
      <c r="T41" s="90"/>
      <c r="U41" s="156"/>
      <c r="V41" s="155"/>
      <c r="W41" s="90"/>
    </row>
    <row r="42" ht="21.95" customHeight="1">
      <c r="A42" s="152">
        <v>1949</v>
      </c>
      <c r="B42" s="127">
        <v>53</v>
      </c>
      <c r="C42" s="88">
        <v>60.2</v>
      </c>
      <c r="D42" s="92">
        <v>1.13584905660377</v>
      </c>
      <c r="E42" s="43"/>
      <c r="F42" s="153">
        <v>1949</v>
      </c>
      <c r="G42" s="127">
        <v>25</v>
      </c>
      <c r="H42" s="88">
        <v>0.2</v>
      </c>
      <c r="I42" s="92">
        <v>0.008</v>
      </c>
      <c r="J42" s="43"/>
      <c r="K42" s="153">
        <v>1949</v>
      </c>
      <c r="L42" s="127">
        <v>4</v>
      </c>
      <c r="M42" s="88">
        <v>-7.8</v>
      </c>
      <c r="N42" s="94">
        <v>-1.95</v>
      </c>
      <c r="O42" s="154"/>
      <c r="P42" s="155"/>
      <c r="Q42" s="90"/>
      <c r="R42" s="156"/>
      <c r="S42" s="155"/>
      <c r="T42" s="90"/>
      <c r="U42" s="156"/>
      <c r="V42" s="155"/>
      <c r="W42" s="90"/>
    </row>
    <row r="43" ht="21.95" customHeight="1">
      <c r="A43" s="152">
        <v>1950</v>
      </c>
      <c r="B43" s="127">
        <v>10</v>
      </c>
      <c r="C43" s="88">
        <v>18.5</v>
      </c>
      <c r="D43" s="92">
        <v>1.85</v>
      </c>
      <c r="E43" s="43"/>
      <c r="F43" s="153">
        <v>1950</v>
      </c>
      <c r="G43" s="127">
        <v>2</v>
      </c>
      <c r="H43" s="88">
        <v>0</v>
      </c>
      <c r="I43" s="92">
        <v>0</v>
      </c>
      <c r="J43" s="43"/>
      <c r="K43" s="153">
        <v>1950</v>
      </c>
      <c r="L43" s="127">
        <v>0</v>
      </c>
      <c r="M43" s="88">
        <v>0</v>
      </c>
      <c r="N43" s="94"/>
      <c r="O43" s="154"/>
      <c r="P43" s="155"/>
      <c r="Q43" s="90"/>
      <c r="R43" s="156"/>
      <c r="S43" s="155"/>
      <c r="T43" s="90"/>
      <c r="U43" s="156"/>
      <c r="V43" s="155"/>
      <c r="W43" s="90"/>
    </row>
    <row r="44" ht="21.95" customHeight="1">
      <c r="A44" s="152">
        <v>1951</v>
      </c>
      <c r="B44" s="127">
        <v>38</v>
      </c>
      <c r="C44" s="88">
        <v>46.4</v>
      </c>
      <c r="D44" s="92">
        <v>1.22105263157895</v>
      </c>
      <c r="E44" s="43"/>
      <c r="F44" s="153">
        <v>1951</v>
      </c>
      <c r="G44" s="127">
        <v>16</v>
      </c>
      <c r="H44" s="88">
        <v>-2.3</v>
      </c>
      <c r="I44" s="92">
        <v>-0.14375</v>
      </c>
      <c r="J44" s="43"/>
      <c r="K44" s="153">
        <v>1951</v>
      </c>
      <c r="L44" s="127">
        <v>4</v>
      </c>
      <c r="M44" s="88">
        <v>-5.6</v>
      </c>
      <c r="N44" s="94">
        <v>-1.4</v>
      </c>
      <c r="O44" s="154"/>
      <c r="P44" s="155"/>
      <c r="Q44" s="90"/>
      <c r="R44" s="156"/>
      <c r="S44" s="155"/>
      <c r="T44" s="90"/>
      <c r="U44" s="156"/>
      <c r="V44" s="155"/>
      <c r="W44" s="90"/>
    </row>
    <row r="45" ht="21.95" customHeight="1">
      <c r="A45" s="152">
        <v>1952</v>
      </c>
      <c r="B45" s="127">
        <v>33</v>
      </c>
      <c r="C45" s="88">
        <v>30.8</v>
      </c>
      <c r="D45" s="92">
        <v>0.933333333333333</v>
      </c>
      <c r="E45" s="43"/>
      <c r="F45" s="153">
        <v>1952</v>
      </c>
      <c r="G45" s="127">
        <v>17</v>
      </c>
      <c r="H45" s="88">
        <v>-3.2</v>
      </c>
      <c r="I45" s="92">
        <v>-0.188235294117647</v>
      </c>
      <c r="J45" s="43"/>
      <c r="K45" s="153">
        <v>1952</v>
      </c>
      <c r="L45" s="127">
        <v>3</v>
      </c>
      <c r="M45" s="88">
        <v>-8.4</v>
      </c>
      <c r="N45" s="94">
        <v>-2.8</v>
      </c>
      <c r="O45" s="154"/>
      <c r="P45" s="155"/>
      <c r="Q45" s="90"/>
      <c r="R45" s="156"/>
      <c r="S45" s="155"/>
      <c r="T45" s="90"/>
      <c r="U45" s="156"/>
      <c r="V45" s="155"/>
      <c r="W45" s="90"/>
    </row>
    <row r="46" ht="21.95" customHeight="1">
      <c r="A46" s="152">
        <v>1953</v>
      </c>
      <c r="B46" s="127">
        <v>42</v>
      </c>
      <c r="C46" s="88">
        <v>60.2</v>
      </c>
      <c r="D46" s="92">
        <v>1.43333333333333</v>
      </c>
      <c r="E46" s="43"/>
      <c r="F46" s="153">
        <v>1953</v>
      </c>
      <c r="G46" s="127">
        <v>16</v>
      </c>
      <c r="H46" s="88">
        <v>3.6</v>
      </c>
      <c r="I46" s="92">
        <v>0.225</v>
      </c>
      <c r="J46" s="43"/>
      <c r="K46" s="153">
        <v>1953</v>
      </c>
      <c r="L46" s="127">
        <v>1</v>
      </c>
      <c r="M46" s="88">
        <v>-1.1</v>
      </c>
      <c r="N46" s="94">
        <v>-1.1</v>
      </c>
      <c r="O46" s="154"/>
      <c r="P46" s="155"/>
      <c r="Q46" s="90"/>
      <c r="R46" s="156"/>
      <c r="S46" s="155"/>
      <c r="T46" s="90"/>
      <c r="U46" s="156"/>
      <c r="V46" s="155"/>
      <c r="W46" s="90"/>
    </row>
    <row r="47" ht="21.95" customHeight="1">
      <c r="A47" s="152">
        <v>1954</v>
      </c>
      <c r="B47" s="127">
        <v>26</v>
      </c>
      <c r="C47" s="88">
        <v>38.2</v>
      </c>
      <c r="D47" s="92">
        <v>1.46923076923077</v>
      </c>
      <c r="E47" s="43"/>
      <c r="F47" s="153">
        <v>1954</v>
      </c>
      <c r="G47" s="127">
        <v>10</v>
      </c>
      <c r="H47" s="88">
        <v>5.6</v>
      </c>
      <c r="I47" s="92">
        <v>0.5600000000000001</v>
      </c>
      <c r="J47" s="43"/>
      <c r="K47" s="153">
        <v>1954</v>
      </c>
      <c r="L47" s="127">
        <v>0</v>
      </c>
      <c r="M47" s="88">
        <v>0</v>
      </c>
      <c r="N47" s="94"/>
      <c r="O47" s="154"/>
      <c r="P47" s="155"/>
      <c r="Q47" s="90"/>
      <c r="R47" s="156"/>
      <c r="S47" s="155"/>
      <c r="T47" s="90"/>
      <c r="U47" s="156"/>
      <c r="V47" s="155"/>
      <c r="W47" s="90"/>
    </row>
    <row r="48" ht="21.95" customHeight="1">
      <c r="A48" s="152">
        <v>1955</v>
      </c>
      <c r="B48" s="127">
        <v>32</v>
      </c>
      <c r="C48" s="88">
        <v>34</v>
      </c>
      <c r="D48" s="92">
        <v>1.0625</v>
      </c>
      <c r="E48" s="43"/>
      <c r="F48" s="153">
        <v>1955</v>
      </c>
      <c r="G48" s="127">
        <v>18</v>
      </c>
      <c r="H48" s="88">
        <v>2.8</v>
      </c>
      <c r="I48" s="92">
        <v>0.155555555555556</v>
      </c>
      <c r="J48" s="43"/>
      <c r="K48" s="153">
        <v>1955</v>
      </c>
      <c r="L48" s="127">
        <v>4</v>
      </c>
      <c r="M48" s="88">
        <v>-5</v>
      </c>
      <c r="N48" s="94">
        <v>-1.25</v>
      </c>
      <c r="O48" s="154"/>
      <c r="P48" s="155"/>
      <c r="Q48" s="90"/>
      <c r="R48" s="156"/>
      <c r="S48" s="155"/>
      <c r="T48" s="90"/>
      <c r="U48" s="156"/>
      <c r="V48" s="155"/>
      <c r="W48" s="90"/>
    </row>
    <row r="49" ht="21.95" customHeight="1">
      <c r="A49" s="152">
        <v>1956</v>
      </c>
      <c r="B49" s="127">
        <v>28</v>
      </c>
      <c r="C49" s="88">
        <v>48.6</v>
      </c>
      <c r="D49" s="92">
        <v>1.73571428571429</v>
      </c>
      <c r="E49" s="43"/>
      <c r="F49" s="153">
        <v>1956</v>
      </c>
      <c r="G49" s="127">
        <v>6</v>
      </c>
      <c r="H49" s="88">
        <v>1.6</v>
      </c>
      <c r="I49" s="92">
        <v>0.266666666666667</v>
      </c>
      <c r="J49" s="43"/>
      <c r="K49" s="153">
        <v>1956</v>
      </c>
      <c r="L49" s="127">
        <v>1</v>
      </c>
      <c r="M49" s="88">
        <v>-1.1</v>
      </c>
      <c r="N49" s="94">
        <v>-1.1</v>
      </c>
      <c r="O49" s="154"/>
      <c r="P49" s="155"/>
      <c r="Q49" s="90"/>
      <c r="R49" s="156"/>
      <c r="S49" s="155"/>
      <c r="T49" s="90"/>
      <c r="U49" s="156"/>
      <c r="V49" s="155"/>
      <c r="W49" s="90"/>
    </row>
    <row r="50" ht="21.95" customHeight="1">
      <c r="A50" s="152">
        <v>1957</v>
      </c>
      <c r="B50" s="127">
        <v>41</v>
      </c>
      <c r="C50" s="88">
        <v>42.9</v>
      </c>
      <c r="D50" s="92">
        <v>1.04634146341463</v>
      </c>
      <c r="E50" s="43"/>
      <c r="F50" s="153">
        <v>1957</v>
      </c>
      <c r="G50" s="127">
        <v>19</v>
      </c>
      <c r="H50" s="88">
        <v>-5.7</v>
      </c>
      <c r="I50" s="92">
        <v>-0.3</v>
      </c>
      <c r="J50" s="43"/>
      <c r="K50" s="153">
        <v>1957</v>
      </c>
      <c r="L50" s="127">
        <v>3</v>
      </c>
      <c r="M50" s="88">
        <v>-7.3</v>
      </c>
      <c r="N50" s="94">
        <v>-2.43333333333333</v>
      </c>
      <c r="O50" s="154"/>
      <c r="P50" s="155"/>
      <c r="Q50" s="90"/>
      <c r="R50" s="156"/>
      <c r="S50" s="155"/>
      <c r="T50" s="90"/>
      <c r="U50" s="156"/>
      <c r="V50" s="155"/>
      <c r="W50" s="90"/>
    </row>
    <row r="51" ht="21.95" customHeight="1">
      <c r="A51" s="152">
        <v>1958</v>
      </c>
      <c r="B51" s="127">
        <v>39</v>
      </c>
      <c r="C51" s="88">
        <v>27.6</v>
      </c>
      <c r="D51" s="92">
        <v>0.707692307692308</v>
      </c>
      <c r="E51" s="43"/>
      <c r="F51" s="153">
        <v>1958</v>
      </c>
      <c r="G51" s="127">
        <v>23</v>
      </c>
      <c r="H51" s="88">
        <v>-8.1</v>
      </c>
      <c r="I51" s="92">
        <v>-0.352173913043478</v>
      </c>
      <c r="J51" s="43"/>
      <c r="K51" s="153">
        <v>1958</v>
      </c>
      <c r="L51" s="127">
        <v>8</v>
      </c>
      <c r="M51" s="88">
        <v>-16.1</v>
      </c>
      <c r="N51" s="94">
        <v>-2.0125</v>
      </c>
      <c r="O51" s="154"/>
      <c r="P51" s="155"/>
      <c r="Q51" s="90"/>
      <c r="R51" s="156"/>
      <c r="S51" s="155"/>
      <c r="T51" s="90"/>
      <c r="U51" s="156"/>
      <c r="V51" s="155"/>
      <c r="W51" s="90"/>
    </row>
    <row r="52" ht="21.95" customHeight="1">
      <c r="A52" s="152">
        <v>1959</v>
      </c>
      <c r="B52" s="127">
        <v>53</v>
      </c>
      <c r="C52" s="88">
        <v>64.8</v>
      </c>
      <c r="D52" s="92">
        <v>1.22264150943396</v>
      </c>
      <c r="E52" s="43"/>
      <c r="F52" s="153">
        <v>1959</v>
      </c>
      <c r="G52" s="127">
        <v>24</v>
      </c>
      <c r="H52" s="88">
        <v>4.5</v>
      </c>
      <c r="I52" s="92">
        <v>0.1875</v>
      </c>
      <c r="J52" s="43"/>
      <c r="K52" s="153">
        <v>1959</v>
      </c>
      <c r="L52" s="127">
        <v>5</v>
      </c>
      <c r="M52" s="88">
        <v>-8.300000000000001</v>
      </c>
      <c r="N52" s="94">
        <v>-1.66</v>
      </c>
      <c r="O52" s="154"/>
      <c r="P52" s="155"/>
      <c r="Q52" s="90"/>
      <c r="R52" s="156"/>
      <c r="S52" s="155"/>
      <c r="T52" s="90"/>
      <c r="U52" s="156"/>
      <c r="V52" s="155"/>
      <c r="W52" s="90"/>
    </row>
    <row r="53" ht="21.95" customHeight="1">
      <c r="A53" s="152">
        <v>1960</v>
      </c>
      <c r="B53" s="127">
        <v>29</v>
      </c>
      <c r="C53" s="88">
        <v>31.7</v>
      </c>
      <c r="D53" s="92">
        <v>1.09310344827586</v>
      </c>
      <c r="E53" s="43"/>
      <c r="F53" s="153">
        <v>1960</v>
      </c>
      <c r="G53" s="127">
        <v>18</v>
      </c>
      <c r="H53" s="88">
        <v>3.8</v>
      </c>
      <c r="I53" s="92">
        <v>0.211111111111111</v>
      </c>
      <c r="J53" s="43"/>
      <c r="K53" s="153">
        <v>1960</v>
      </c>
      <c r="L53" s="127">
        <v>4</v>
      </c>
      <c r="M53" s="88">
        <v>-6.1</v>
      </c>
      <c r="N53" s="94">
        <v>-1.525</v>
      </c>
      <c r="O53" s="154"/>
      <c r="P53" s="155"/>
      <c r="Q53" s="90"/>
      <c r="R53" s="156"/>
      <c r="S53" s="155"/>
      <c r="T53" s="90"/>
      <c r="U53" s="156"/>
      <c r="V53" s="155"/>
      <c r="W53" s="90"/>
    </row>
    <row r="54" ht="21.95" customHeight="1">
      <c r="A54" s="152">
        <v>1961</v>
      </c>
      <c r="B54" s="127">
        <v>43</v>
      </c>
      <c r="C54" s="88">
        <v>44.6</v>
      </c>
      <c r="D54" s="92">
        <v>1.03720930232558</v>
      </c>
      <c r="E54" s="43"/>
      <c r="F54" s="153">
        <v>1961</v>
      </c>
      <c r="G54" s="127">
        <v>20</v>
      </c>
      <c r="H54" s="88">
        <v>-8.800000000000001</v>
      </c>
      <c r="I54" s="92">
        <v>-0.44</v>
      </c>
      <c r="J54" s="43"/>
      <c r="K54" s="153">
        <v>1961</v>
      </c>
      <c r="L54" s="127">
        <v>10</v>
      </c>
      <c r="M54" s="88">
        <v>-15.1</v>
      </c>
      <c r="N54" s="94">
        <v>-1.51</v>
      </c>
      <c r="O54" s="154"/>
      <c r="P54" s="155"/>
      <c r="Q54" s="90"/>
      <c r="R54" s="156"/>
      <c r="S54" s="155"/>
      <c r="T54" s="90"/>
      <c r="U54" s="156"/>
      <c r="V54" s="155"/>
      <c r="W54" s="90"/>
    </row>
    <row r="55" ht="21.95" customHeight="1">
      <c r="A55" s="152">
        <v>1962</v>
      </c>
      <c r="B55" s="127">
        <v>37</v>
      </c>
      <c r="C55" s="88">
        <v>60.1</v>
      </c>
      <c r="D55" s="92">
        <v>1.62432432432432</v>
      </c>
      <c r="E55" s="43"/>
      <c r="F55" s="153">
        <v>1962</v>
      </c>
      <c r="G55" s="127">
        <v>12</v>
      </c>
      <c r="H55" s="88">
        <v>1.1</v>
      </c>
      <c r="I55" s="92">
        <v>0.0916666666666667</v>
      </c>
      <c r="J55" s="43"/>
      <c r="K55" s="153">
        <v>1962</v>
      </c>
      <c r="L55" s="127">
        <v>1</v>
      </c>
      <c r="M55" s="88">
        <v>-1.1</v>
      </c>
      <c r="N55" s="94">
        <v>-1.1</v>
      </c>
      <c r="O55" s="154"/>
      <c r="P55" s="155"/>
      <c r="Q55" s="90"/>
      <c r="R55" s="156"/>
      <c r="S55" s="155"/>
      <c r="T55" s="90"/>
      <c r="U55" s="156"/>
      <c r="V55" s="155"/>
      <c r="W55" s="90"/>
    </row>
    <row r="56" ht="21.95" customHeight="1">
      <c r="A56" s="152">
        <v>1963</v>
      </c>
      <c r="B56" s="127">
        <v>32</v>
      </c>
      <c r="C56" s="88">
        <v>37.8</v>
      </c>
      <c r="D56" s="92">
        <v>1.18125</v>
      </c>
      <c r="E56" s="43"/>
      <c r="F56" s="153">
        <v>1963</v>
      </c>
      <c r="G56" s="127">
        <v>17</v>
      </c>
      <c r="H56" s="88">
        <v>6.2</v>
      </c>
      <c r="I56" s="92">
        <v>0.364705882352941</v>
      </c>
      <c r="J56" s="43"/>
      <c r="K56" s="153">
        <v>1963</v>
      </c>
      <c r="L56" s="127">
        <v>1</v>
      </c>
      <c r="M56" s="88">
        <v>-1.7</v>
      </c>
      <c r="N56" s="94">
        <v>-1.7</v>
      </c>
      <c r="O56" s="154"/>
      <c r="P56" s="155"/>
      <c r="Q56" s="90"/>
      <c r="R56" s="156"/>
      <c r="S56" s="155"/>
      <c r="T56" s="90"/>
      <c r="U56" s="156"/>
      <c r="V56" s="155"/>
      <c r="W56" s="90"/>
    </row>
    <row r="57" ht="21.95" customHeight="1">
      <c r="A57" s="152">
        <v>1964</v>
      </c>
      <c r="B57" s="127">
        <v>29</v>
      </c>
      <c r="C57" s="88">
        <v>35.6</v>
      </c>
      <c r="D57" s="92">
        <v>1.22758620689655</v>
      </c>
      <c r="E57" s="43"/>
      <c r="F57" s="153">
        <v>1964</v>
      </c>
      <c r="G57" s="127">
        <v>13</v>
      </c>
      <c r="H57" s="88">
        <v>-0.1</v>
      </c>
      <c r="I57" s="92">
        <v>-0.00769230769230769</v>
      </c>
      <c r="J57" s="43"/>
      <c r="K57" s="153">
        <v>1964</v>
      </c>
      <c r="L57" s="127">
        <v>2</v>
      </c>
      <c r="M57" s="88">
        <v>-4.4</v>
      </c>
      <c r="N57" s="94">
        <v>-2.2</v>
      </c>
      <c r="O57" s="154"/>
      <c r="P57" s="155"/>
      <c r="Q57" s="90"/>
      <c r="R57" s="156"/>
      <c r="S57" s="155"/>
      <c r="T57" s="90"/>
      <c r="U57" s="156"/>
      <c r="V57" s="155"/>
      <c r="W57" s="90"/>
    </row>
    <row r="58" ht="21.95" customHeight="1">
      <c r="A58" s="152">
        <v>1965</v>
      </c>
      <c r="B58" s="127">
        <v>37</v>
      </c>
      <c r="C58" s="88">
        <v>51.8</v>
      </c>
      <c r="D58" s="92">
        <v>1.4</v>
      </c>
      <c r="E58" s="43"/>
      <c r="F58" s="153">
        <v>1965</v>
      </c>
      <c r="G58" s="127">
        <v>12</v>
      </c>
      <c r="H58" s="88">
        <v>-7.3</v>
      </c>
      <c r="I58" s="92">
        <v>-0.6083333333333329</v>
      </c>
      <c r="J58" s="43"/>
      <c r="K58" s="153">
        <v>1965</v>
      </c>
      <c r="L58" s="127">
        <v>6</v>
      </c>
      <c r="M58" s="88">
        <v>-8.800000000000001</v>
      </c>
      <c r="N58" s="94">
        <v>-1.46666666666667</v>
      </c>
      <c r="O58" s="154"/>
      <c r="P58" s="155"/>
      <c r="Q58" s="90"/>
      <c r="R58" s="156"/>
      <c r="S58" s="155"/>
      <c r="T58" s="90"/>
      <c r="U58" s="156"/>
      <c r="V58" s="155"/>
      <c r="W58" s="90"/>
    </row>
    <row r="59" ht="21.95" customHeight="1">
      <c r="A59" s="152">
        <v>1966</v>
      </c>
      <c r="B59" s="127">
        <v>24</v>
      </c>
      <c r="C59" s="88">
        <v>29.4</v>
      </c>
      <c r="D59" s="92">
        <v>1.225</v>
      </c>
      <c r="E59" s="43"/>
      <c r="F59" s="153">
        <v>1966</v>
      </c>
      <c r="G59" s="127">
        <v>9</v>
      </c>
      <c r="H59" s="88">
        <v>-2.5</v>
      </c>
      <c r="I59" s="92">
        <v>-0.277777777777778</v>
      </c>
      <c r="J59" s="43"/>
      <c r="K59" s="153">
        <v>1966</v>
      </c>
      <c r="L59" s="127">
        <v>4</v>
      </c>
      <c r="M59" s="88">
        <v>-6.2</v>
      </c>
      <c r="N59" s="94">
        <v>-1.55</v>
      </c>
      <c r="O59" s="154"/>
      <c r="P59" s="155"/>
      <c r="Q59" s="90"/>
      <c r="R59" s="156"/>
      <c r="S59" s="155"/>
      <c r="T59" s="90"/>
      <c r="U59" s="156"/>
      <c r="V59" s="155"/>
      <c r="W59" s="90"/>
    </row>
    <row r="60" ht="21.95" customHeight="1">
      <c r="A60" s="152">
        <v>1967</v>
      </c>
      <c r="B60" s="127">
        <v>28</v>
      </c>
      <c r="C60" s="88">
        <v>46.8</v>
      </c>
      <c r="D60" s="92">
        <v>1.67142857142857</v>
      </c>
      <c r="E60" s="43"/>
      <c r="F60" s="153">
        <v>1967</v>
      </c>
      <c r="G60" s="127">
        <v>10</v>
      </c>
      <c r="H60" s="88">
        <v>9</v>
      </c>
      <c r="I60" s="92">
        <v>0.9</v>
      </c>
      <c r="J60" s="43"/>
      <c r="K60" s="153">
        <v>1967</v>
      </c>
      <c r="L60" s="127">
        <v>0</v>
      </c>
      <c r="M60" s="88">
        <v>0</v>
      </c>
      <c r="N60" s="94"/>
      <c r="O60" s="154"/>
      <c r="P60" s="155"/>
      <c r="Q60" s="90"/>
      <c r="R60" s="156"/>
      <c r="S60" s="155"/>
      <c r="T60" s="90"/>
      <c r="U60" s="156"/>
      <c r="V60" s="155"/>
      <c r="W60" s="90"/>
    </row>
    <row r="61" ht="21.95" customHeight="1">
      <c r="A61" s="152">
        <v>1968</v>
      </c>
      <c r="B61" s="127">
        <v>30</v>
      </c>
      <c r="C61" s="88">
        <v>37.6</v>
      </c>
      <c r="D61" s="92">
        <v>1.25333333333333</v>
      </c>
      <c r="E61" s="43"/>
      <c r="F61" s="153">
        <v>1968</v>
      </c>
      <c r="G61" s="127">
        <v>11</v>
      </c>
      <c r="H61" s="88">
        <v>-1.6</v>
      </c>
      <c r="I61" s="92">
        <v>-0.145454545454545</v>
      </c>
      <c r="J61" s="43"/>
      <c r="K61" s="153">
        <v>1968</v>
      </c>
      <c r="L61" s="127">
        <v>3</v>
      </c>
      <c r="M61" s="88">
        <v>-7.1</v>
      </c>
      <c r="N61" s="94">
        <v>-2.36666666666667</v>
      </c>
      <c r="O61" s="154"/>
      <c r="P61" s="155"/>
      <c r="Q61" s="90"/>
      <c r="R61" s="156"/>
      <c r="S61" s="155"/>
      <c r="T61" s="90"/>
      <c r="U61" s="156"/>
      <c r="V61" s="155"/>
      <c r="W61" s="90"/>
    </row>
    <row r="62" ht="21.95" customHeight="1">
      <c r="A62" s="152">
        <v>1969</v>
      </c>
      <c r="B62" s="127">
        <v>22</v>
      </c>
      <c r="C62" s="88">
        <v>40.3</v>
      </c>
      <c r="D62" s="92">
        <v>1.83181818181818</v>
      </c>
      <c r="E62" s="43"/>
      <c r="F62" s="153">
        <v>1969</v>
      </c>
      <c r="G62" s="127">
        <v>5</v>
      </c>
      <c r="H62" s="88">
        <v>3.5</v>
      </c>
      <c r="I62" s="92">
        <v>0.7</v>
      </c>
      <c r="J62" s="43"/>
      <c r="K62" s="153">
        <v>1969</v>
      </c>
      <c r="L62" s="127">
        <v>0</v>
      </c>
      <c r="M62" s="88">
        <v>0</v>
      </c>
      <c r="N62" s="94"/>
      <c r="O62" s="154"/>
      <c r="P62" s="155"/>
      <c r="Q62" s="90"/>
      <c r="R62" s="156"/>
      <c r="S62" s="155"/>
      <c r="T62" s="90"/>
      <c r="U62" s="156"/>
      <c r="V62" s="155"/>
      <c r="W62" s="90"/>
    </row>
    <row r="63" ht="21.95" customHeight="1">
      <c r="A63" s="152">
        <v>1970</v>
      </c>
      <c r="B63" s="127">
        <v>49</v>
      </c>
      <c r="C63" s="88">
        <v>57.9</v>
      </c>
      <c r="D63" s="92">
        <v>1.18163265306122</v>
      </c>
      <c r="E63" s="43"/>
      <c r="F63" s="153">
        <v>1970</v>
      </c>
      <c r="G63" s="127">
        <v>22</v>
      </c>
      <c r="H63" s="88">
        <v>-0.5</v>
      </c>
      <c r="I63" s="92">
        <v>-0.0227272727272727</v>
      </c>
      <c r="J63" s="43"/>
      <c r="K63" s="153">
        <v>1970</v>
      </c>
      <c r="L63" s="127">
        <v>5</v>
      </c>
      <c r="M63" s="88">
        <v>-8.5</v>
      </c>
      <c r="N63" s="94">
        <v>-1.7</v>
      </c>
      <c r="O63" s="154"/>
      <c r="P63" s="155"/>
      <c r="Q63" s="90"/>
      <c r="R63" s="156"/>
      <c r="S63" s="155"/>
      <c r="T63" s="90"/>
      <c r="U63" s="156"/>
      <c r="V63" s="155"/>
      <c r="W63" s="90"/>
    </row>
    <row r="64" ht="21.95" customHeight="1">
      <c r="A64" s="152">
        <v>1971</v>
      </c>
      <c r="B64" s="127">
        <v>36</v>
      </c>
      <c r="C64" s="88">
        <v>31.1</v>
      </c>
      <c r="D64" s="92">
        <v>0.863888888888889</v>
      </c>
      <c r="E64" s="43"/>
      <c r="F64" s="153">
        <v>1971</v>
      </c>
      <c r="G64" s="127">
        <v>19</v>
      </c>
      <c r="H64" s="88">
        <v>-8.6</v>
      </c>
      <c r="I64" s="92">
        <v>-0.452631578947368</v>
      </c>
      <c r="J64" s="43"/>
      <c r="K64" s="153">
        <v>1971</v>
      </c>
      <c r="L64" s="127">
        <v>5</v>
      </c>
      <c r="M64" s="88">
        <v>-12.8</v>
      </c>
      <c r="N64" s="94">
        <v>-2.56</v>
      </c>
      <c r="O64" s="154"/>
      <c r="P64" s="155"/>
      <c r="Q64" s="90"/>
      <c r="R64" s="156"/>
      <c r="S64" s="155"/>
      <c r="T64" s="90"/>
      <c r="U64" s="156"/>
      <c r="V64" s="155"/>
      <c r="W64" s="90"/>
    </row>
    <row r="65" ht="21.95" customHeight="1">
      <c r="A65" s="152">
        <v>1972</v>
      </c>
      <c r="B65" s="127">
        <v>38</v>
      </c>
      <c r="C65" s="88">
        <v>50.9</v>
      </c>
      <c r="D65" s="92">
        <v>1.33947368421053</v>
      </c>
      <c r="E65" s="43"/>
      <c r="F65" s="153">
        <v>1972</v>
      </c>
      <c r="G65" s="127">
        <v>14</v>
      </c>
      <c r="H65" s="88">
        <v>-1.6</v>
      </c>
      <c r="I65" s="92">
        <v>-0.114285714285714</v>
      </c>
      <c r="J65" s="43"/>
      <c r="K65" s="153">
        <v>1972</v>
      </c>
      <c r="L65" s="127">
        <v>5</v>
      </c>
      <c r="M65" s="88">
        <v>-6.8</v>
      </c>
      <c r="N65" s="94">
        <v>-1.36</v>
      </c>
      <c r="O65" s="154"/>
      <c r="P65" s="155"/>
      <c r="Q65" s="90"/>
      <c r="R65" s="156"/>
      <c r="S65" s="155"/>
      <c r="T65" s="90"/>
      <c r="U65" s="156"/>
      <c r="V65" s="155"/>
      <c r="W65" s="90"/>
    </row>
    <row r="66" ht="21.95" customHeight="1">
      <c r="A66" s="152">
        <v>1973</v>
      </c>
      <c r="B66" s="127">
        <v>9</v>
      </c>
      <c r="C66" s="88">
        <v>17.1</v>
      </c>
      <c r="D66" s="92">
        <v>1.9</v>
      </c>
      <c r="E66" s="43"/>
      <c r="F66" s="153">
        <v>1973</v>
      </c>
      <c r="G66" s="127">
        <v>2</v>
      </c>
      <c r="H66" s="88">
        <v>2.1</v>
      </c>
      <c r="I66" s="92">
        <v>1.05</v>
      </c>
      <c r="J66" s="43"/>
      <c r="K66" s="153">
        <v>1973</v>
      </c>
      <c r="L66" s="127">
        <v>0</v>
      </c>
      <c r="M66" s="88">
        <v>0</v>
      </c>
      <c r="N66" s="94"/>
      <c r="O66" s="154"/>
      <c r="P66" s="155"/>
      <c r="Q66" s="90"/>
      <c r="R66" s="156"/>
      <c r="S66" s="155"/>
      <c r="T66" s="90"/>
      <c r="U66" s="156"/>
      <c r="V66" s="155"/>
      <c r="W66" s="90"/>
    </row>
    <row r="67" ht="21.95" customHeight="1">
      <c r="A67" s="152">
        <v>1974</v>
      </c>
      <c r="B67" s="127">
        <v>33</v>
      </c>
      <c r="C67" s="88">
        <v>41.7</v>
      </c>
      <c r="D67" s="92">
        <v>1.26363636363636</v>
      </c>
      <c r="E67" s="43"/>
      <c r="F67" s="153">
        <v>1974</v>
      </c>
      <c r="G67" s="127">
        <v>13</v>
      </c>
      <c r="H67" s="88">
        <v>-1.1</v>
      </c>
      <c r="I67" s="92">
        <v>-0.08461538461538461</v>
      </c>
      <c r="J67" s="43"/>
      <c r="K67" s="153">
        <v>1974</v>
      </c>
      <c r="L67" s="127">
        <v>3</v>
      </c>
      <c r="M67" s="88">
        <v>-4</v>
      </c>
      <c r="N67" s="94">
        <v>-1.33333333333333</v>
      </c>
      <c r="O67" s="154"/>
      <c r="P67" s="155"/>
      <c r="Q67" s="90"/>
      <c r="R67" s="156"/>
      <c r="S67" s="155"/>
      <c r="T67" s="90"/>
      <c r="U67" s="156"/>
      <c r="V67" s="155"/>
      <c r="W67" s="90"/>
    </row>
    <row r="68" ht="21.95" customHeight="1">
      <c r="A68" s="152">
        <v>1975</v>
      </c>
      <c r="B68" s="127">
        <v>18</v>
      </c>
      <c r="C68" s="88">
        <v>34</v>
      </c>
      <c r="D68" s="92">
        <v>1.88888888888889</v>
      </c>
      <c r="E68" s="43"/>
      <c r="F68" s="153">
        <v>1975</v>
      </c>
      <c r="G68" s="127">
        <v>3</v>
      </c>
      <c r="H68" s="88">
        <v>2.4</v>
      </c>
      <c r="I68" s="92">
        <v>0.8</v>
      </c>
      <c r="J68" s="43"/>
      <c r="K68" s="153">
        <v>1975</v>
      </c>
      <c r="L68" s="127">
        <v>0</v>
      </c>
      <c r="M68" s="88">
        <v>0</v>
      </c>
      <c r="N68" s="94"/>
      <c r="O68" s="154"/>
      <c r="P68" s="155"/>
      <c r="Q68" s="90"/>
      <c r="R68" s="156"/>
      <c r="S68" s="155"/>
      <c r="T68" s="90"/>
      <c r="U68" s="156"/>
      <c r="V68" s="155"/>
      <c r="W68" s="90"/>
    </row>
    <row r="69" ht="21.95" customHeight="1">
      <c r="A69" s="152">
        <v>1976</v>
      </c>
      <c r="B69" s="127">
        <v>26</v>
      </c>
      <c r="C69" s="88">
        <v>39</v>
      </c>
      <c r="D69" s="92">
        <v>1.5</v>
      </c>
      <c r="E69" s="43"/>
      <c r="F69" s="153">
        <v>1976</v>
      </c>
      <c r="G69" s="127">
        <v>10</v>
      </c>
      <c r="H69" s="88">
        <v>3.7</v>
      </c>
      <c r="I69" s="92">
        <v>0.37</v>
      </c>
      <c r="J69" s="43"/>
      <c r="K69" s="153">
        <v>1976</v>
      </c>
      <c r="L69" s="127">
        <v>0</v>
      </c>
      <c r="M69" s="88">
        <v>0</v>
      </c>
      <c r="N69" s="94"/>
      <c r="O69" s="154"/>
      <c r="P69" s="155"/>
      <c r="Q69" s="90"/>
      <c r="R69" s="156"/>
      <c r="S69" s="155"/>
      <c r="T69" s="90"/>
      <c r="U69" s="156"/>
      <c r="V69" s="155"/>
      <c r="W69" s="90"/>
    </row>
    <row r="70" ht="21.95" customHeight="1">
      <c r="A70" s="152">
        <v>1977</v>
      </c>
      <c r="B70" s="127">
        <v>29</v>
      </c>
      <c r="C70" s="88">
        <v>41.3</v>
      </c>
      <c r="D70" s="92">
        <v>1.42413793103448</v>
      </c>
      <c r="E70" s="43"/>
      <c r="F70" s="153">
        <v>1977</v>
      </c>
      <c r="G70" s="127">
        <v>11</v>
      </c>
      <c r="H70" s="88">
        <v>0.2</v>
      </c>
      <c r="I70" s="92">
        <v>0.0181818181818182</v>
      </c>
      <c r="J70" s="43"/>
      <c r="K70" s="153">
        <v>1977</v>
      </c>
      <c r="L70" s="127">
        <v>0</v>
      </c>
      <c r="M70" s="88">
        <v>0</v>
      </c>
      <c r="N70" s="94"/>
      <c r="O70" t="s" s="136">
        <v>107</v>
      </c>
      <c r="P70" s="155">
        <f>AVERAGE(B70:B89)</f>
        <v>24.5</v>
      </c>
      <c r="Q70" s="90">
        <f>AVERAGE(D70:D89)</f>
        <v>1.2858225448052</v>
      </c>
      <c r="R70" t="s" s="139">
        <v>107</v>
      </c>
      <c r="S70" s="155">
        <f>AVERAGE(G70:G89)</f>
        <v>10.65</v>
      </c>
      <c r="T70" s="90">
        <f>AVERAGE(I70:I89)</f>
        <v>0.149506124531055</v>
      </c>
      <c r="U70" t="s" s="139">
        <v>107</v>
      </c>
      <c r="V70" s="155">
        <f>AVERAGE(L70:L89)</f>
        <v>1.3</v>
      </c>
      <c r="W70" s="90">
        <f>AVERAGE(N70:N89)</f>
        <v>-1.68703703703704</v>
      </c>
    </row>
    <row r="71" ht="21.95" customHeight="1">
      <c r="A71" s="152">
        <v>1978</v>
      </c>
      <c r="B71" s="127">
        <v>32</v>
      </c>
      <c r="C71" s="88">
        <v>24.8</v>
      </c>
      <c r="D71" s="92">
        <v>0.775</v>
      </c>
      <c r="E71" s="43"/>
      <c r="F71" s="153">
        <v>1978</v>
      </c>
      <c r="G71" s="127">
        <v>19</v>
      </c>
      <c r="H71" s="88">
        <v>-2.3</v>
      </c>
      <c r="I71" s="92">
        <v>-0.121052631578947</v>
      </c>
      <c r="J71" s="43"/>
      <c r="K71" s="153">
        <v>1978</v>
      </c>
      <c r="L71" s="127">
        <v>2</v>
      </c>
      <c r="M71" s="88">
        <v>-3.3</v>
      </c>
      <c r="N71" s="94">
        <v>-1.65</v>
      </c>
      <c r="O71" t="s" s="136">
        <v>108</v>
      </c>
      <c r="P71" s="155">
        <f>AVERAGE(B71:B89)</f>
        <v>24.2631578947368</v>
      </c>
      <c r="Q71" s="90">
        <f>AVERAGE(D71:D89)</f>
        <v>1.27813835668135</v>
      </c>
      <c r="R71" t="s" s="139">
        <v>108</v>
      </c>
      <c r="S71" s="155">
        <f>AVERAGE(G71:G89)</f>
        <v>10.6315789473684</v>
      </c>
      <c r="T71" s="90">
        <f>AVERAGE(I71:I89)</f>
        <v>0.156801919328235</v>
      </c>
      <c r="U71" t="s" s="139">
        <v>108</v>
      </c>
      <c r="V71" s="155">
        <f>AVERAGE(L71:L89)</f>
        <v>1.36842105263158</v>
      </c>
      <c r="W71" s="90">
        <f>AVERAGE(N71:N89)</f>
        <v>-1.68703703703704</v>
      </c>
    </row>
    <row r="72" ht="21.95" customHeight="1">
      <c r="A72" s="152">
        <v>1979</v>
      </c>
      <c r="B72" s="127">
        <v>30</v>
      </c>
      <c r="C72" s="88">
        <v>39</v>
      </c>
      <c r="D72" s="92">
        <v>1.3</v>
      </c>
      <c r="E72" s="43"/>
      <c r="F72" s="153">
        <v>1979</v>
      </c>
      <c r="G72" s="127">
        <v>12</v>
      </c>
      <c r="H72" s="88">
        <v>4.8</v>
      </c>
      <c r="I72" s="92">
        <v>0.4</v>
      </c>
      <c r="J72" s="43"/>
      <c r="K72" s="153">
        <v>1979</v>
      </c>
      <c r="L72" s="127">
        <v>0</v>
      </c>
      <c r="M72" s="88">
        <v>0</v>
      </c>
      <c r="N72" s="94"/>
      <c r="O72" t="s" s="136">
        <v>109</v>
      </c>
      <c r="P72" s="155">
        <f>AVERAGE(B72:B89)</f>
        <v>23.8333333333333</v>
      </c>
      <c r="Q72" s="90">
        <f>AVERAGE(D72:D89)</f>
        <v>1.30773473060379</v>
      </c>
      <c r="R72" t="s" s="139">
        <v>109</v>
      </c>
      <c r="S72" s="155">
        <f>AVERAGE(G72:G89)</f>
        <v>10.1666666666667</v>
      </c>
      <c r="T72" s="90">
        <f>AVERAGE(I72:I89)</f>
        <v>0.173146304675716</v>
      </c>
      <c r="U72" t="s" s="139">
        <v>109</v>
      </c>
      <c r="V72" s="155">
        <f>AVERAGE(L72:L89)</f>
        <v>1.33333333333333</v>
      </c>
      <c r="W72" s="90">
        <f>AVERAGE(N72:N89)</f>
        <v>-1.69166666666667</v>
      </c>
    </row>
    <row r="73" ht="21.95" customHeight="1">
      <c r="A73" s="152">
        <v>1980</v>
      </c>
      <c r="B73" s="127">
        <v>23</v>
      </c>
      <c r="C73" s="88">
        <v>39.7</v>
      </c>
      <c r="D73" s="92">
        <v>1.72608695652174</v>
      </c>
      <c r="E73" s="43"/>
      <c r="F73" s="153">
        <v>1980</v>
      </c>
      <c r="G73" s="127">
        <v>7</v>
      </c>
      <c r="H73" s="88">
        <v>3.2</v>
      </c>
      <c r="I73" s="92">
        <v>0.457142857142857</v>
      </c>
      <c r="J73" s="43"/>
      <c r="K73" s="153">
        <v>1980</v>
      </c>
      <c r="L73" s="127">
        <v>0</v>
      </c>
      <c r="M73" s="88">
        <v>0</v>
      </c>
      <c r="N73" s="94"/>
      <c r="O73" t="s" s="136">
        <v>110</v>
      </c>
      <c r="P73" s="155">
        <f>AVERAGE(B73:B89)</f>
        <v>23.4705882352941</v>
      </c>
      <c r="Q73" s="90">
        <f>AVERAGE(D73:D89)</f>
        <v>1.30821815126652</v>
      </c>
      <c r="R73" t="s" s="139">
        <v>110</v>
      </c>
      <c r="S73" s="155">
        <f>AVERAGE(G73:G89)</f>
        <v>10.0588235294118</v>
      </c>
      <c r="T73" s="90">
        <f>AVERAGE(I73:I89)</f>
        <v>0.158967948717949</v>
      </c>
      <c r="U73" t="s" s="139">
        <v>110</v>
      </c>
      <c r="V73" s="155">
        <f>AVERAGE(L73:L89)</f>
        <v>1.41176470588235</v>
      </c>
      <c r="W73" s="90">
        <f>AVERAGE(N73:N89)</f>
        <v>-1.69166666666667</v>
      </c>
    </row>
    <row r="74" ht="21.95" customHeight="1">
      <c r="A74" s="152">
        <v>1981</v>
      </c>
      <c r="B74" s="127">
        <v>18</v>
      </c>
      <c r="C74" s="88">
        <v>29.4</v>
      </c>
      <c r="D74" s="92">
        <v>1.63333333333333</v>
      </c>
      <c r="E74" s="43"/>
      <c r="F74" s="153">
        <v>1981</v>
      </c>
      <c r="G74" s="127">
        <v>6</v>
      </c>
      <c r="H74" s="88">
        <v>2.7</v>
      </c>
      <c r="I74" s="92">
        <v>0.45</v>
      </c>
      <c r="J74" s="43"/>
      <c r="K74" s="153">
        <v>1981</v>
      </c>
      <c r="L74" s="127">
        <v>1</v>
      </c>
      <c r="M74" s="88">
        <v>-1.4</v>
      </c>
      <c r="N74" s="94">
        <v>-1.4</v>
      </c>
      <c r="O74" t="s" s="136">
        <v>111</v>
      </c>
      <c r="P74" s="155">
        <f>AVERAGE(B74:B89)</f>
        <v>23.5</v>
      </c>
      <c r="Q74" s="90">
        <f>AVERAGE(D74:D89)</f>
        <v>1.28036023091617</v>
      </c>
      <c r="R74" t="s" s="139">
        <v>111</v>
      </c>
      <c r="S74" s="155">
        <f>AVERAGE(G74:G89)</f>
        <v>10.25</v>
      </c>
      <c r="T74" s="90">
        <f>AVERAGE(I74:I89)</f>
        <v>0.139089621489621</v>
      </c>
      <c r="U74" t="s" s="139">
        <v>111</v>
      </c>
      <c r="V74" s="155">
        <f>AVERAGE(L74:L89)</f>
        <v>1.5</v>
      </c>
      <c r="W74" s="90">
        <f>AVERAGE(N74:N89)</f>
        <v>-1.69166666666667</v>
      </c>
    </row>
    <row r="75" ht="21.95" customHeight="1">
      <c r="A75" s="152">
        <v>1982</v>
      </c>
      <c r="B75" s="127">
        <v>32</v>
      </c>
      <c r="C75" s="88">
        <v>37.7</v>
      </c>
      <c r="D75" s="92">
        <v>1.178125</v>
      </c>
      <c r="E75" s="43"/>
      <c r="F75" s="153">
        <v>1982</v>
      </c>
      <c r="G75" s="127">
        <v>16</v>
      </c>
      <c r="H75" s="88">
        <v>5.2</v>
      </c>
      <c r="I75" s="92">
        <v>0.325</v>
      </c>
      <c r="J75" s="43"/>
      <c r="K75" s="153">
        <v>1982</v>
      </c>
      <c r="L75" s="127">
        <v>0</v>
      </c>
      <c r="M75" s="88">
        <v>0</v>
      </c>
      <c r="N75" s="94"/>
      <c r="O75" t="s" s="136">
        <v>112</v>
      </c>
      <c r="P75" s="155">
        <f>AVERAGE(B75:B89)</f>
        <v>23.8666666666667</v>
      </c>
      <c r="Q75" s="90">
        <f>AVERAGE(D75:D89)</f>
        <v>1.25514786645781</v>
      </c>
      <c r="R75" t="s" s="139">
        <v>112</v>
      </c>
      <c r="S75" s="155">
        <f>AVERAGE(G75:G89)</f>
        <v>10.5333333333333</v>
      </c>
      <c r="T75" s="90">
        <f>AVERAGE(I75:I89)</f>
        <v>0.116881737310309</v>
      </c>
      <c r="U75" t="s" s="139">
        <v>112</v>
      </c>
      <c r="V75" s="155">
        <f>AVERAGE(L75:L89)</f>
        <v>1.53333333333333</v>
      </c>
      <c r="W75" s="90">
        <f>AVERAGE(N75:N89)</f>
        <v>-1.73333333333333</v>
      </c>
    </row>
    <row r="76" ht="21.95" customHeight="1">
      <c r="A76" s="152">
        <v>1983</v>
      </c>
      <c r="B76" s="127">
        <v>19</v>
      </c>
      <c r="C76" s="88">
        <v>29.2</v>
      </c>
      <c r="D76" s="92">
        <v>1.53684210526316</v>
      </c>
      <c r="E76" s="43"/>
      <c r="F76" s="153">
        <v>1983</v>
      </c>
      <c r="G76" s="127">
        <v>4</v>
      </c>
      <c r="H76" s="88">
        <v>1.5</v>
      </c>
      <c r="I76" s="92">
        <v>0.375</v>
      </c>
      <c r="J76" s="43"/>
      <c r="K76" s="153">
        <v>1983</v>
      </c>
      <c r="L76" s="127">
        <v>0</v>
      </c>
      <c r="M76" s="88">
        <v>0</v>
      </c>
      <c r="N76" s="94"/>
      <c r="O76" t="s" s="136">
        <v>113</v>
      </c>
      <c r="P76" s="155">
        <f>AVERAGE(B76:B89)</f>
        <v>23.2857142857143</v>
      </c>
      <c r="Q76" s="90">
        <f>AVERAGE(D76:D89)</f>
        <v>1.26107270233918</v>
      </c>
      <c r="R76" t="s" s="139">
        <v>113</v>
      </c>
      <c r="S76" s="155">
        <f>AVERAGE(G76:G89)</f>
        <v>10.1428571428571</v>
      </c>
      <c r="T76" s="90">
        <f>AVERAGE(I76:I89)</f>
        <v>0.100872640180332</v>
      </c>
      <c r="U76" t="s" s="139">
        <v>113</v>
      </c>
      <c r="V76" s="155">
        <f>AVERAGE(L76:L89)</f>
        <v>1.64285714285714</v>
      </c>
      <c r="W76" s="90">
        <f>AVERAGE(N76:N89)</f>
        <v>-1.73333333333333</v>
      </c>
    </row>
    <row r="77" ht="21.95" customHeight="1">
      <c r="A77" s="152">
        <v>1984</v>
      </c>
      <c r="B77" s="127">
        <v>10</v>
      </c>
      <c r="C77" s="88">
        <v>17.2</v>
      </c>
      <c r="D77" s="92">
        <v>1.72</v>
      </c>
      <c r="E77" s="43"/>
      <c r="F77" s="153">
        <v>1984</v>
      </c>
      <c r="G77" s="127">
        <v>2</v>
      </c>
      <c r="H77" s="88">
        <v>0.6</v>
      </c>
      <c r="I77" s="92">
        <v>0.3</v>
      </c>
      <c r="J77" s="43"/>
      <c r="K77" s="153">
        <v>1984</v>
      </c>
      <c r="L77" s="127">
        <v>0</v>
      </c>
      <c r="M77" s="88">
        <v>0</v>
      </c>
      <c r="N77" s="94"/>
      <c r="O77" t="s" s="136">
        <v>114</v>
      </c>
      <c r="P77" s="155">
        <f>AVERAGE(B77:B89)</f>
        <v>23.6153846153846</v>
      </c>
      <c r="Q77" s="90">
        <f>AVERAGE(D77:D89)</f>
        <v>1.23809191876218</v>
      </c>
      <c r="R77" t="s" s="139">
        <v>114</v>
      </c>
      <c r="S77" s="155">
        <f>AVERAGE(G77:G89)</f>
        <v>10.6153846153846</v>
      </c>
      <c r="T77" s="90">
        <f>AVERAGE(I77:I89)</f>
        <v>0.0780286935286935</v>
      </c>
      <c r="U77" t="s" s="139">
        <v>114</v>
      </c>
      <c r="V77" s="155">
        <f>AVERAGE(L77:L89)</f>
        <v>1.76923076923077</v>
      </c>
      <c r="W77" s="90">
        <f>AVERAGE(N77:N89)</f>
        <v>-1.73333333333333</v>
      </c>
    </row>
    <row r="78" ht="21.95" customHeight="1">
      <c r="A78" s="152">
        <v>1985</v>
      </c>
      <c r="B78" s="127">
        <v>25</v>
      </c>
      <c r="C78" s="88">
        <v>35.8</v>
      </c>
      <c r="D78" s="92">
        <v>1.432</v>
      </c>
      <c r="E78" s="43"/>
      <c r="F78" s="153">
        <v>1985</v>
      </c>
      <c r="G78" s="127">
        <v>6</v>
      </c>
      <c r="H78" s="88">
        <v>-1.3</v>
      </c>
      <c r="I78" s="92">
        <v>-0.216666666666667</v>
      </c>
      <c r="J78" s="43"/>
      <c r="K78" s="153">
        <v>1985</v>
      </c>
      <c r="L78" s="127">
        <v>1</v>
      </c>
      <c r="M78" s="88">
        <v>-2.1</v>
      </c>
      <c r="N78" s="94">
        <v>-2.1</v>
      </c>
      <c r="O78" t="s" s="136">
        <v>115</v>
      </c>
      <c r="P78" s="155">
        <f>AVERAGE(B78:B89)</f>
        <v>24.75</v>
      </c>
      <c r="Q78" s="90">
        <f>AVERAGE(D78:D89)</f>
        <v>1.1942820931951</v>
      </c>
      <c r="R78" t="s" s="139">
        <v>115</v>
      </c>
      <c r="S78" s="155">
        <f>AVERAGE(G78:G89)</f>
        <v>11.3333333333333</v>
      </c>
      <c r="T78" s="90">
        <f>AVERAGE(I78:I89)</f>
        <v>0.0578494838494838</v>
      </c>
      <c r="U78" t="s" s="139">
        <v>115</v>
      </c>
      <c r="V78" s="155">
        <f>AVERAGE(L78:L89)</f>
        <v>1.91666666666667</v>
      </c>
      <c r="W78" s="90">
        <f>AVERAGE(N78:N89)</f>
        <v>-1.73333333333333</v>
      </c>
    </row>
    <row r="79" ht="21.95" customHeight="1">
      <c r="A79" s="152">
        <v>1986</v>
      </c>
      <c r="B79" s="127">
        <v>24</v>
      </c>
      <c r="C79" s="88">
        <v>29</v>
      </c>
      <c r="D79" s="92">
        <v>1.20833333333333</v>
      </c>
      <c r="E79" s="43"/>
      <c r="F79" s="153">
        <v>1986</v>
      </c>
      <c r="G79" s="127">
        <v>11</v>
      </c>
      <c r="H79" s="88">
        <v>3.3</v>
      </c>
      <c r="I79" s="92">
        <v>0.3</v>
      </c>
      <c r="J79" s="43"/>
      <c r="K79" s="153">
        <v>1986</v>
      </c>
      <c r="L79" s="127">
        <v>0</v>
      </c>
      <c r="M79" s="88">
        <v>0</v>
      </c>
      <c r="N79" s="94"/>
      <c r="O79" t="s" s="136">
        <v>116</v>
      </c>
      <c r="P79" s="155">
        <f>AVERAGE(B79:B89)</f>
        <v>24.7272727272727</v>
      </c>
      <c r="Q79" s="90">
        <f>AVERAGE(D79:D89)</f>
        <v>1.17051030251461</v>
      </c>
      <c r="R79" t="s" s="139">
        <v>116</v>
      </c>
      <c r="S79" s="155">
        <f>AVERAGE(G79:G89)</f>
        <v>11.8181818181818</v>
      </c>
      <c r="T79" s="90">
        <f>AVERAGE(I79:I89)</f>
        <v>0.0853010989010989</v>
      </c>
      <c r="U79" t="s" s="139">
        <v>116</v>
      </c>
      <c r="V79" s="155">
        <f>AVERAGE(L79:L89)</f>
        <v>2</v>
      </c>
      <c r="W79" s="90">
        <f>AVERAGE(N79:N89)</f>
        <v>-1.67222222222222</v>
      </c>
    </row>
    <row r="80" ht="21.95" customHeight="1">
      <c r="A80" s="152">
        <v>1987</v>
      </c>
      <c r="B80" s="127">
        <v>24</v>
      </c>
      <c r="C80" s="88">
        <v>38.3</v>
      </c>
      <c r="D80" s="92">
        <v>1.59583333333333</v>
      </c>
      <c r="E80" s="43"/>
      <c r="F80" s="153">
        <v>1987</v>
      </c>
      <c r="G80" s="127">
        <v>7</v>
      </c>
      <c r="H80" s="88">
        <v>2.4</v>
      </c>
      <c r="I80" s="92">
        <v>0.342857142857143</v>
      </c>
      <c r="J80" s="43"/>
      <c r="K80" s="153">
        <v>1987</v>
      </c>
      <c r="L80" s="127">
        <v>1</v>
      </c>
      <c r="M80" s="88">
        <v>-1.1</v>
      </c>
      <c r="N80" s="94">
        <v>-1.1</v>
      </c>
      <c r="O80" t="s" s="136">
        <v>117</v>
      </c>
      <c r="P80" s="155">
        <f>AVERAGE(B80:B89)</f>
        <v>24.8</v>
      </c>
      <c r="Q80" s="90">
        <f>AVERAGE(D80:D89)</f>
        <v>1.16630774353475</v>
      </c>
      <c r="R80" t="s" s="139">
        <v>117</v>
      </c>
      <c r="S80" s="155">
        <f>AVERAGE(G80:G89)</f>
        <v>11.9</v>
      </c>
      <c r="T80" s="90">
        <f>AVERAGE(I80:I89)</f>
        <v>0.0614456654456654</v>
      </c>
      <c r="U80" t="s" s="139">
        <v>117</v>
      </c>
      <c r="V80" s="155">
        <f>AVERAGE(L80:L89)</f>
        <v>2.2</v>
      </c>
      <c r="W80" s="90">
        <f>AVERAGE(N80:N89)</f>
        <v>-1.67222222222222</v>
      </c>
    </row>
    <row r="81" ht="21.95" customHeight="1">
      <c r="A81" s="152">
        <v>1988</v>
      </c>
      <c r="B81" s="127">
        <v>13</v>
      </c>
      <c r="C81" s="88">
        <v>19.4</v>
      </c>
      <c r="D81" s="92">
        <v>1.49230769230769</v>
      </c>
      <c r="E81" s="43"/>
      <c r="F81" s="153">
        <v>1988</v>
      </c>
      <c r="G81" s="127">
        <v>6</v>
      </c>
      <c r="H81" s="88">
        <v>3.5</v>
      </c>
      <c r="I81" s="92">
        <v>0.583333333333333</v>
      </c>
      <c r="J81" s="43"/>
      <c r="K81" s="153">
        <v>1988</v>
      </c>
      <c r="L81" s="127">
        <v>0</v>
      </c>
      <c r="M81" s="88">
        <v>0</v>
      </c>
      <c r="N81" s="94"/>
      <c r="O81" t="s" s="136">
        <v>118</v>
      </c>
      <c r="P81" s="155">
        <f>AVERAGE(B81:B89)</f>
        <v>24.8888888888889</v>
      </c>
      <c r="Q81" s="90">
        <f>AVERAGE(D81:D89)</f>
        <v>1.11261704480993</v>
      </c>
      <c r="R81" t="s" s="139">
        <v>118</v>
      </c>
      <c r="S81" s="155">
        <f>AVERAGE(G81:G89)</f>
        <v>12.4444444444444</v>
      </c>
      <c r="T81" s="90">
        <f>AVERAGE(I81:I89)</f>
        <v>0.0262692307692307</v>
      </c>
      <c r="U81" t="s" s="139">
        <v>118</v>
      </c>
      <c r="V81" s="155">
        <f>AVERAGE(L81:L89)</f>
        <v>2.33333333333333</v>
      </c>
      <c r="W81" s="90">
        <f>AVERAGE(N81:N89)</f>
        <v>-1.78666666666667</v>
      </c>
    </row>
    <row r="82" ht="21.95" customHeight="1">
      <c r="A82" s="152">
        <v>1989</v>
      </c>
      <c r="B82" s="127">
        <v>28</v>
      </c>
      <c r="C82" s="88">
        <v>41.6</v>
      </c>
      <c r="D82" s="92">
        <v>1.48571428571429</v>
      </c>
      <c r="E82" s="43"/>
      <c r="F82" s="153">
        <v>1989</v>
      </c>
      <c r="G82" s="127">
        <v>12</v>
      </c>
      <c r="H82" s="88">
        <v>5.4</v>
      </c>
      <c r="I82" s="92">
        <v>0.45</v>
      </c>
      <c r="J82" s="43"/>
      <c r="K82" s="153">
        <v>1989</v>
      </c>
      <c r="L82" s="127">
        <v>1</v>
      </c>
      <c r="M82" s="88">
        <v>-1.5</v>
      </c>
      <c r="N82" s="94">
        <v>-1.5</v>
      </c>
      <c r="O82" t="s" s="136">
        <v>119</v>
      </c>
      <c r="P82" s="155">
        <f>AVERAGE(B82:B89)</f>
        <v>26.375</v>
      </c>
      <c r="Q82" s="90">
        <f>AVERAGE(D82:D89)</f>
        <v>1.05837552373882</v>
      </c>
      <c r="R82" t="s" s="139">
        <v>119</v>
      </c>
      <c r="S82" s="155">
        <f>AVERAGE(G82:G89)</f>
        <v>13.25</v>
      </c>
      <c r="T82" s="90">
        <f>AVERAGE(I82:I89)</f>
        <v>-0.0533113553113553</v>
      </c>
      <c r="U82" t="s" s="139">
        <v>119</v>
      </c>
      <c r="V82" s="155">
        <f>AVERAGE(L82:L89)</f>
        <v>2.625</v>
      </c>
      <c r="W82" s="90">
        <f>AVERAGE(N82:N89)</f>
        <v>-1.78666666666667</v>
      </c>
    </row>
    <row r="83" ht="21.95" customHeight="1">
      <c r="A83" s="152">
        <v>1990</v>
      </c>
      <c r="B83" s="127">
        <v>16</v>
      </c>
      <c r="C83" s="88">
        <v>21.7</v>
      </c>
      <c r="D83" s="92">
        <v>1.35625</v>
      </c>
      <c r="E83" s="43"/>
      <c r="F83" s="153">
        <v>1990</v>
      </c>
      <c r="G83" s="127">
        <v>6</v>
      </c>
      <c r="H83" s="88">
        <v>1.1</v>
      </c>
      <c r="I83" s="92">
        <v>0.183333333333333</v>
      </c>
      <c r="J83" s="43"/>
      <c r="K83" s="153">
        <v>1990</v>
      </c>
      <c r="L83" s="127">
        <v>0</v>
      </c>
      <c r="M83" s="88">
        <v>0</v>
      </c>
      <c r="N83" s="94"/>
      <c r="O83" t="s" s="136">
        <v>120</v>
      </c>
      <c r="P83" s="155">
        <f>AVERAGE(B83:B89)</f>
        <v>26.1428571428571</v>
      </c>
      <c r="Q83" s="90">
        <f>AVERAGE(D83:D89)</f>
        <v>0.987152396742914</v>
      </c>
      <c r="R83" t="s" s="139">
        <v>120</v>
      </c>
      <c r="S83" s="155">
        <f>AVERAGE(G83:G89)</f>
        <v>13.4285714285714</v>
      </c>
      <c r="T83" s="90">
        <f>AVERAGE(I83:I89)</f>
        <v>-0.137196581196581</v>
      </c>
      <c r="U83" t="s" s="139">
        <v>120</v>
      </c>
      <c r="V83" s="155">
        <f>AVERAGE(L83:L89)</f>
        <v>2.85714285714286</v>
      </c>
      <c r="W83" s="90">
        <f>AVERAGE(N83:N89)</f>
        <v>-1.85833333333334</v>
      </c>
    </row>
    <row r="84" ht="21.95" customHeight="1">
      <c r="A84" s="152">
        <v>1991</v>
      </c>
      <c r="B84" s="127">
        <v>18</v>
      </c>
      <c r="C84" s="88">
        <v>20.9</v>
      </c>
      <c r="D84" s="92">
        <v>1.16111111111111</v>
      </c>
      <c r="E84" s="43"/>
      <c r="F84" s="153">
        <v>1991</v>
      </c>
      <c r="G84" s="127">
        <v>6</v>
      </c>
      <c r="H84" s="88">
        <v>0.1</v>
      </c>
      <c r="I84" s="92">
        <v>0.0166666666666667</v>
      </c>
      <c r="J84" s="43"/>
      <c r="K84" s="153">
        <v>1991</v>
      </c>
      <c r="L84" s="127">
        <v>0</v>
      </c>
      <c r="M84" s="88">
        <v>0</v>
      </c>
      <c r="N84" s="94"/>
      <c r="O84" t="s" s="136">
        <v>98</v>
      </c>
      <c r="P84" s="155">
        <f>AVERAGE(B84:B89)</f>
        <v>27.8333333333333</v>
      </c>
      <c r="Q84" s="90">
        <f>AVERAGE(D84:D89)</f>
        <v>0.913332876091496</v>
      </c>
      <c r="R84" t="s" s="139">
        <v>98</v>
      </c>
      <c r="S84" s="155">
        <f>AVERAGE(G84:G89)</f>
        <v>14.6666666666667</v>
      </c>
      <c r="T84" s="90">
        <f>AVERAGE(I84:I89)</f>
        <v>-0.201302564102564</v>
      </c>
      <c r="U84" t="s" s="139">
        <v>98</v>
      </c>
      <c r="V84" s="155">
        <f>AVERAGE(L84:L89)</f>
        <v>3.33333333333333</v>
      </c>
      <c r="W84" s="90">
        <f>AVERAGE(N84:N89)</f>
        <v>-1.85833333333334</v>
      </c>
    </row>
    <row r="85" ht="21.95" customHeight="1">
      <c r="A85" s="152">
        <v>1992</v>
      </c>
      <c r="B85" s="127">
        <v>21</v>
      </c>
      <c r="C85" s="88">
        <v>32.8</v>
      </c>
      <c r="D85" s="92">
        <v>1.56190476190476</v>
      </c>
      <c r="E85" s="43"/>
      <c r="F85" s="153">
        <v>1992</v>
      </c>
      <c r="G85" s="127">
        <v>5</v>
      </c>
      <c r="H85" s="88">
        <v>0.2</v>
      </c>
      <c r="I85" s="92">
        <v>0.04</v>
      </c>
      <c r="J85" s="43"/>
      <c r="K85" s="153">
        <v>1992</v>
      </c>
      <c r="L85" s="127">
        <v>1</v>
      </c>
      <c r="M85" s="88">
        <v>-1.4</v>
      </c>
      <c r="N85" s="94">
        <v>-1.4</v>
      </c>
      <c r="O85" t="s" s="136">
        <v>121</v>
      </c>
      <c r="P85" s="155">
        <f>AVERAGE(B85:B89)</f>
        <v>29.8</v>
      </c>
      <c r="Q85" s="90">
        <f>AVERAGE(D85:D89)</f>
        <v>0.851388317336593</v>
      </c>
      <c r="R85" t="s" s="139">
        <v>121</v>
      </c>
      <c r="S85" s="155">
        <f>AVERAGE(G85:G89)</f>
        <v>16.4</v>
      </c>
      <c r="T85" s="90">
        <f>AVERAGE(I85:I89)</f>
        <v>-0.255794871794872</v>
      </c>
      <c r="U85" t="s" s="139">
        <v>121</v>
      </c>
      <c r="V85" s="155">
        <f>AVERAGE(L85:L89)</f>
        <v>4</v>
      </c>
      <c r="W85" s="90">
        <f>AVERAGE(N85:N89)</f>
        <v>-1.85833333333334</v>
      </c>
    </row>
    <row r="86" ht="21.95" customHeight="1">
      <c r="A86" s="152">
        <v>1993</v>
      </c>
      <c r="B86" s="212">
        <v>0</v>
      </c>
      <c r="C86" s="213">
        <v>0</v>
      </c>
      <c r="D86" s="214"/>
      <c r="E86" s="43"/>
      <c r="F86" s="153">
        <v>1993</v>
      </c>
      <c r="G86" s="212">
        <v>0</v>
      </c>
      <c r="H86" s="213">
        <v>0</v>
      </c>
      <c r="I86" s="214"/>
      <c r="J86" s="43"/>
      <c r="K86" s="153">
        <v>1993</v>
      </c>
      <c r="L86" s="212">
        <v>0</v>
      </c>
      <c r="M86" s="213">
        <v>0</v>
      </c>
      <c r="N86" s="215"/>
      <c r="O86" t="s" s="136">
        <v>122</v>
      </c>
      <c r="P86" s="155">
        <f>AVERAGE(B86:B89)</f>
        <v>32</v>
      </c>
      <c r="Q86" s="90">
        <f>AVERAGE(D86:D89)</f>
        <v>0.614549502480537</v>
      </c>
      <c r="R86" t="s" s="139">
        <v>122</v>
      </c>
      <c r="S86" s="155">
        <f>AVERAGE(G86:G89)</f>
        <v>19.25</v>
      </c>
      <c r="T86" s="90">
        <f>AVERAGE(I86:I89)</f>
        <v>-0.354393162393162</v>
      </c>
      <c r="U86" t="s" s="139">
        <v>122</v>
      </c>
      <c r="V86" s="155">
        <f>AVERAGE(L86:L89)</f>
        <v>4.75</v>
      </c>
      <c r="W86" s="90">
        <f>AVERAGE(N86:N89)</f>
        <v>-2.01111111111111</v>
      </c>
    </row>
    <row r="87" ht="21.95" customHeight="1">
      <c r="A87" s="152">
        <v>1994</v>
      </c>
      <c r="B87" s="127">
        <v>58</v>
      </c>
      <c r="C87" s="88">
        <v>17.3</v>
      </c>
      <c r="D87" s="92">
        <v>0.298275862068966</v>
      </c>
      <c r="E87" s="43"/>
      <c r="F87" s="153">
        <v>1994</v>
      </c>
      <c r="G87" s="127">
        <v>39</v>
      </c>
      <c r="H87" s="88">
        <v>-19</v>
      </c>
      <c r="I87" s="92">
        <v>-0.487179487179487</v>
      </c>
      <c r="J87" s="43"/>
      <c r="K87" s="153">
        <v>1994</v>
      </c>
      <c r="L87" s="127">
        <v>9</v>
      </c>
      <c r="M87" s="88">
        <v>-19.4</v>
      </c>
      <c r="N87" s="94">
        <v>-2.15555555555556</v>
      </c>
      <c r="O87" t="s" s="136">
        <v>123</v>
      </c>
      <c r="P87" s="155">
        <f>AVERAGE(B87:B89)</f>
        <v>42.6666666666667</v>
      </c>
      <c r="Q87" s="90">
        <f>AVERAGE(D87:D89)</f>
        <v>0.614549502480537</v>
      </c>
      <c r="R87" t="s" s="139">
        <v>123</v>
      </c>
      <c r="S87" s="155">
        <f>AVERAGE(G87:G89)</f>
        <v>25.6666666666667</v>
      </c>
      <c r="T87" s="90">
        <f>AVERAGE(I87:I89)</f>
        <v>-0.354393162393162</v>
      </c>
      <c r="U87" t="s" s="139">
        <v>123</v>
      </c>
      <c r="V87" s="155">
        <f>AVERAGE(L87:L89)</f>
        <v>6.33333333333333</v>
      </c>
      <c r="W87" s="90">
        <f>AVERAGE(N87:N89)</f>
        <v>-2.01111111111111</v>
      </c>
    </row>
    <row r="88" ht="21.95" customHeight="1">
      <c r="A88" s="152">
        <v>1995</v>
      </c>
      <c r="B88" s="127">
        <v>37</v>
      </c>
      <c r="C88" s="88">
        <v>10.2</v>
      </c>
      <c r="D88" s="92">
        <v>0.275675675675676</v>
      </c>
      <c r="E88" s="43"/>
      <c r="F88" s="153">
        <v>1995</v>
      </c>
      <c r="G88" s="127">
        <v>25</v>
      </c>
      <c r="H88" s="88">
        <v>-16.9</v>
      </c>
      <c r="I88" s="92">
        <v>-0.676</v>
      </c>
      <c r="J88" s="43"/>
      <c r="K88" s="153">
        <v>1995</v>
      </c>
      <c r="L88" s="127">
        <v>9</v>
      </c>
      <c r="M88" s="88">
        <v>-16.9</v>
      </c>
      <c r="N88" s="94">
        <v>-1.87777777777778</v>
      </c>
      <c r="O88" t="s" s="136">
        <v>124</v>
      </c>
      <c r="P88" s="155">
        <f>AVERAGE(B88:B89)</f>
        <v>35</v>
      </c>
      <c r="Q88" s="90">
        <f>AVERAGE(D88:D89)</f>
        <v>0.772686322686323</v>
      </c>
      <c r="R88" t="s" s="139">
        <v>124</v>
      </c>
      <c r="S88" s="155">
        <f>AVERAGE(G88:G89)</f>
        <v>19</v>
      </c>
      <c r="T88" s="90">
        <f>AVERAGE(I88:I89)</f>
        <v>-0.288</v>
      </c>
      <c r="U88" t="s" s="139">
        <v>124</v>
      </c>
      <c r="V88" s="155">
        <f>AVERAGE(L88:L89)</f>
        <v>5</v>
      </c>
      <c r="W88" s="90">
        <f>AVERAGE(N88:N89)</f>
        <v>-1.93888888888889</v>
      </c>
    </row>
    <row r="89" ht="21.95" customHeight="1">
      <c r="A89" s="152">
        <v>1996</v>
      </c>
      <c r="B89" s="127">
        <v>33</v>
      </c>
      <c r="C89" s="88">
        <v>41.9</v>
      </c>
      <c r="D89" s="92">
        <v>1.26969696969697</v>
      </c>
      <c r="E89" s="43"/>
      <c r="F89" s="153">
        <v>1996</v>
      </c>
      <c r="G89" s="127">
        <v>13</v>
      </c>
      <c r="H89" s="88">
        <v>1.3</v>
      </c>
      <c r="I89" s="92">
        <v>0.1</v>
      </c>
      <c r="J89" s="43"/>
      <c r="K89" s="153">
        <v>1996</v>
      </c>
      <c r="L89" s="127">
        <v>1</v>
      </c>
      <c r="M89" s="88">
        <v>-2</v>
      </c>
      <c r="N89" s="94">
        <v>-2</v>
      </c>
      <c r="O89" t="s" s="136">
        <v>125</v>
      </c>
      <c r="P89" s="155">
        <f>AVERAGE(B89)</f>
        <v>33</v>
      </c>
      <c r="Q89" s="90">
        <f>AVERAGE(D89)</f>
        <v>1.26969696969697</v>
      </c>
      <c r="R89" t="s" s="139">
        <v>125</v>
      </c>
      <c r="S89" s="155">
        <f>AVERAGE(G89)</f>
        <v>13</v>
      </c>
      <c r="T89" s="90">
        <f>AVERAGE(I89)</f>
        <v>0.1</v>
      </c>
      <c r="U89" t="s" s="139">
        <v>125</v>
      </c>
      <c r="V89" s="155">
        <f>AVERAGE(L89)</f>
        <v>1</v>
      </c>
      <c r="W89" s="90">
        <f>AVERAGE(N89)</f>
        <v>-2</v>
      </c>
    </row>
    <row r="90" ht="21.95" customHeight="1">
      <c r="A90" s="152">
        <v>1997</v>
      </c>
      <c r="B90" s="157">
        <v>50</v>
      </c>
      <c r="C90" s="158">
        <v>-5</v>
      </c>
      <c r="D90" s="159">
        <v>-0.1</v>
      </c>
      <c r="E90" s="43"/>
      <c r="F90" s="153">
        <v>1997</v>
      </c>
      <c r="G90" s="157">
        <v>39</v>
      </c>
      <c r="H90" s="158">
        <v>-27</v>
      </c>
      <c r="I90" s="159">
        <v>-0.692307692307692</v>
      </c>
      <c r="J90" s="43"/>
      <c r="K90" s="153">
        <v>1997</v>
      </c>
      <c r="L90" s="157">
        <v>9</v>
      </c>
      <c r="M90" s="158">
        <v>-25</v>
      </c>
      <c r="N90" s="160">
        <v>-2.77777777777778</v>
      </c>
      <c r="O90" t="s" s="136">
        <v>126</v>
      </c>
      <c r="P90" s="161">
        <f>AVERAGE(B90)</f>
        <v>50</v>
      </c>
      <c r="Q90" s="162">
        <f>AVERAGE(D90)</f>
        <v>-0.1</v>
      </c>
      <c r="R90" t="s" s="139">
        <v>126</v>
      </c>
      <c r="S90" s="161">
        <f>AVERAGE(G90)</f>
        <v>39</v>
      </c>
      <c r="T90" s="162">
        <f>AVERAGE(I90)</f>
        <v>-0.692307692307692</v>
      </c>
      <c r="U90" t="s" s="139">
        <v>126</v>
      </c>
      <c r="V90" s="161">
        <f>AVERAGE(L90)</f>
        <v>9</v>
      </c>
      <c r="W90" s="162">
        <f>AVERAGE(N90)</f>
        <v>-2.77777777777778</v>
      </c>
    </row>
    <row r="91" ht="21.95" customHeight="1">
      <c r="A91" s="152">
        <v>1998</v>
      </c>
      <c r="B91" s="127">
        <v>28</v>
      </c>
      <c r="C91" s="88">
        <v>16</v>
      </c>
      <c r="D91" s="92">
        <v>0.571428571428571</v>
      </c>
      <c r="E91" s="43"/>
      <c r="F91" s="153">
        <v>1998</v>
      </c>
      <c r="G91" s="127">
        <v>21</v>
      </c>
      <c r="H91" s="88">
        <v>2</v>
      </c>
      <c r="I91" s="92">
        <v>0.09523809523809521</v>
      </c>
      <c r="J91" s="43"/>
      <c r="K91" s="153">
        <v>1998</v>
      </c>
      <c r="L91" s="127">
        <v>2</v>
      </c>
      <c r="M91" s="88">
        <v>-4</v>
      </c>
      <c r="N91" s="94">
        <v>-2</v>
      </c>
      <c r="O91" t="s" s="136">
        <v>125</v>
      </c>
      <c r="P91" s="155">
        <f>AVERAGE(B91)</f>
        <v>28</v>
      </c>
      <c r="Q91" s="90">
        <f>AVERAGE(D91)</f>
        <v>0.571428571428571</v>
      </c>
      <c r="R91" t="s" s="139">
        <v>125</v>
      </c>
      <c r="S91" s="155">
        <f>AVERAGE(G91)</f>
        <v>21</v>
      </c>
      <c r="T91" s="90">
        <f>AVERAGE(I91)</f>
        <v>0.09523809523809521</v>
      </c>
      <c r="U91" t="s" s="139">
        <v>125</v>
      </c>
      <c r="V91" s="155">
        <f>AVERAGE(L91)</f>
        <v>2</v>
      </c>
      <c r="W91" s="90">
        <f>AVERAGE(N91)</f>
        <v>-2</v>
      </c>
    </row>
    <row r="92" ht="21.95" customHeight="1">
      <c r="A92" s="152">
        <v>1999</v>
      </c>
      <c r="B92" s="127">
        <v>46</v>
      </c>
      <c r="C92" s="88">
        <v>20</v>
      </c>
      <c r="D92" s="92">
        <v>0.434782608695652</v>
      </c>
      <c r="E92" s="43"/>
      <c r="F92" s="153">
        <v>1999</v>
      </c>
      <c r="G92" s="127">
        <v>31</v>
      </c>
      <c r="H92" s="88">
        <v>-10</v>
      </c>
      <c r="I92" s="92">
        <v>-0.32258064516129</v>
      </c>
      <c r="J92" s="43"/>
      <c r="K92" s="153">
        <v>1999</v>
      </c>
      <c r="L92" s="127">
        <v>7</v>
      </c>
      <c r="M92" s="88">
        <v>-16</v>
      </c>
      <c r="N92" s="94">
        <v>-2.28571428571429</v>
      </c>
      <c r="O92" t="s" s="136">
        <v>124</v>
      </c>
      <c r="P92" s="155">
        <f>AVERAGE(B91:B92)</f>
        <v>37</v>
      </c>
      <c r="Q92" s="90">
        <f>AVERAGE(D91:D92)</f>
        <v>0.503105590062112</v>
      </c>
      <c r="R92" t="s" s="139">
        <v>124</v>
      </c>
      <c r="S92" s="155">
        <f>AVERAGE(G91:G92)</f>
        <v>26</v>
      </c>
      <c r="T92" s="90">
        <f>AVERAGE(I91:I92)</f>
        <v>-0.113671274961597</v>
      </c>
      <c r="U92" t="s" s="139">
        <v>124</v>
      </c>
      <c r="V92" s="155">
        <f>AVERAGE(L91:L92)</f>
        <v>4.5</v>
      </c>
      <c r="W92" s="90">
        <f>AVERAGE(N91:N92)</f>
        <v>-2.14285714285715</v>
      </c>
    </row>
    <row r="93" ht="21.95" customHeight="1">
      <c r="A93" s="152">
        <v>2000</v>
      </c>
      <c r="B93" s="127">
        <v>51</v>
      </c>
      <c r="C93" s="88">
        <v>4</v>
      </c>
      <c r="D93" s="92">
        <v>0.07843137254901961</v>
      </c>
      <c r="E93" s="43"/>
      <c r="F93" s="153">
        <v>2000</v>
      </c>
      <c r="G93" s="127">
        <v>42</v>
      </c>
      <c r="H93" s="88">
        <v>-14</v>
      </c>
      <c r="I93" s="92">
        <v>-0.333333333333333</v>
      </c>
      <c r="J93" s="43"/>
      <c r="K93" s="153">
        <v>2000</v>
      </c>
      <c r="L93" s="127">
        <v>5</v>
      </c>
      <c r="M93" s="88">
        <v>-17</v>
      </c>
      <c r="N93" s="94">
        <v>-3.4</v>
      </c>
      <c r="O93" t="s" s="136">
        <v>123</v>
      </c>
      <c r="P93" s="155">
        <f>AVERAGE(B91:B93)</f>
        <v>41.6666666666667</v>
      </c>
      <c r="Q93" s="90">
        <f>AVERAGE(D91:D93)</f>
        <v>0.361547517557748</v>
      </c>
      <c r="R93" t="s" s="139">
        <v>123</v>
      </c>
      <c r="S93" s="155">
        <f>AVERAGE(G91:G93)</f>
        <v>31.3333333333333</v>
      </c>
      <c r="T93" s="90">
        <f>AVERAGE(I91:I93)</f>
        <v>-0.186891961085509</v>
      </c>
      <c r="U93" t="s" s="139">
        <v>123</v>
      </c>
      <c r="V93" s="155">
        <f>AVERAGE(L91:L93)</f>
        <v>4.66666666666667</v>
      </c>
      <c r="W93" s="90">
        <f>AVERAGE(N91:N93)</f>
        <v>-2.56190476190476</v>
      </c>
    </row>
    <row r="94" ht="21.95" customHeight="1">
      <c r="A94" s="152">
        <v>2001</v>
      </c>
      <c r="B94" s="127">
        <v>54</v>
      </c>
      <c r="C94" s="88">
        <v>-4</v>
      </c>
      <c r="D94" s="92">
        <v>-0.0740740740740741</v>
      </c>
      <c r="E94" s="43"/>
      <c r="F94" s="153">
        <v>2001</v>
      </c>
      <c r="G94" s="127">
        <v>43</v>
      </c>
      <c r="H94" s="88">
        <v>-26</v>
      </c>
      <c r="I94" s="92">
        <v>-0.604651162790698</v>
      </c>
      <c r="J94" s="43"/>
      <c r="K94" s="153">
        <v>2001</v>
      </c>
      <c r="L94" s="127">
        <v>14</v>
      </c>
      <c r="M94" s="88">
        <v>-31</v>
      </c>
      <c r="N94" s="94">
        <v>-2.21428571428571</v>
      </c>
      <c r="O94" t="s" s="136">
        <v>122</v>
      </c>
      <c r="P94" s="155">
        <f>AVERAGE(B91:B94)</f>
        <v>44.75</v>
      </c>
      <c r="Q94" s="90">
        <f>AVERAGE(D91:D94)</f>
        <v>0.252642119649792</v>
      </c>
      <c r="R94" t="s" s="139">
        <v>122</v>
      </c>
      <c r="S94" s="155">
        <f>AVERAGE(G91:G94)</f>
        <v>34.25</v>
      </c>
      <c r="T94" s="90">
        <f>AVERAGE(I91:I94)</f>
        <v>-0.291331761511806</v>
      </c>
      <c r="U94" t="s" s="139">
        <v>122</v>
      </c>
      <c r="V94" s="155">
        <f>AVERAGE(L91:L94)</f>
        <v>7</v>
      </c>
      <c r="W94" s="90">
        <f>AVERAGE(N91:N94)</f>
        <v>-2.475</v>
      </c>
    </row>
    <row r="95" ht="21.95" customHeight="1">
      <c r="A95" s="152">
        <v>2002</v>
      </c>
      <c r="B95" s="127">
        <v>55</v>
      </c>
      <c r="C95" s="88">
        <v>-31</v>
      </c>
      <c r="D95" s="92">
        <v>-0.563636363636364</v>
      </c>
      <c r="E95" s="43"/>
      <c r="F95" s="153">
        <v>2002</v>
      </c>
      <c r="G95" s="127">
        <v>51</v>
      </c>
      <c r="H95" s="88">
        <v>-39</v>
      </c>
      <c r="I95" s="92">
        <v>-0.764705882352941</v>
      </c>
      <c r="J95" s="43"/>
      <c r="K95" s="153">
        <v>2002</v>
      </c>
      <c r="L95" s="127">
        <v>13</v>
      </c>
      <c r="M95" s="88">
        <v>-47</v>
      </c>
      <c r="N95" s="94">
        <v>-3.61538461538462</v>
      </c>
      <c r="O95" t="s" s="136">
        <v>121</v>
      </c>
      <c r="P95" s="155">
        <f>AVERAGE(B91:B95)</f>
        <v>46.8</v>
      </c>
      <c r="Q95" s="90">
        <f>AVERAGE(D91:D95)</f>
        <v>0.0893864229925609</v>
      </c>
      <c r="R95" t="s" s="139">
        <v>121</v>
      </c>
      <c r="S95" s="155">
        <f>AVERAGE(G91:G95)</f>
        <v>37.6</v>
      </c>
      <c r="T95" s="90">
        <f>AVERAGE(I91:I95)</f>
        <v>-0.386006585680033</v>
      </c>
      <c r="U95" t="s" s="139">
        <v>121</v>
      </c>
      <c r="V95" s="155">
        <f>AVERAGE(L91:L95)</f>
        <v>8.199999999999999</v>
      </c>
      <c r="W95" s="90">
        <f>AVERAGE(N91:N95)</f>
        <v>-2.70307692307692</v>
      </c>
    </row>
    <row r="96" ht="21.95" customHeight="1">
      <c r="A96" s="152">
        <v>2003</v>
      </c>
      <c r="B96" s="127">
        <v>45</v>
      </c>
      <c r="C96" s="88">
        <v>13.3</v>
      </c>
      <c r="D96" s="92">
        <v>0.295555555555556</v>
      </c>
      <c r="E96" s="43"/>
      <c r="F96" s="153">
        <v>2003</v>
      </c>
      <c r="G96" s="127">
        <v>33</v>
      </c>
      <c r="H96" s="88">
        <v>-10.5</v>
      </c>
      <c r="I96" s="92">
        <v>-0.318181818181818</v>
      </c>
      <c r="J96" s="43"/>
      <c r="K96" s="153">
        <v>2003</v>
      </c>
      <c r="L96" s="127">
        <v>7</v>
      </c>
      <c r="M96" s="88">
        <v>-18.8</v>
      </c>
      <c r="N96" s="94">
        <v>-2.68571428571429</v>
      </c>
      <c r="O96" t="s" s="136">
        <v>98</v>
      </c>
      <c r="P96" s="155">
        <f>AVERAGE(B91:B96)</f>
        <v>46.5</v>
      </c>
      <c r="Q96" s="90">
        <f>AVERAGE(D91:D96)</f>
        <v>0.123747945086393</v>
      </c>
      <c r="R96" t="s" s="139">
        <v>98</v>
      </c>
      <c r="S96" s="155">
        <f>AVERAGE(G91:G96)</f>
        <v>36.8333333333333</v>
      </c>
      <c r="T96" s="90">
        <f>AVERAGE(I91:I96)</f>
        <v>-0.374702457763664</v>
      </c>
      <c r="U96" t="s" s="139">
        <v>98</v>
      </c>
      <c r="V96" s="155">
        <f>AVERAGE(L91:L96)</f>
        <v>8</v>
      </c>
      <c r="W96" s="90">
        <f>AVERAGE(N91:N96)</f>
        <v>-2.70018315018315</v>
      </c>
    </row>
    <row r="97" ht="21.95" customHeight="1">
      <c r="A97" s="152">
        <v>2004</v>
      </c>
      <c r="B97" s="127">
        <v>63</v>
      </c>
      <c r="C97" s="88">
        <v>24</v>
      </c>
      <c r="D97" s="92">
        <v>0.380952380952381</v>
      </c>
      <c r="E97" s="43"/>
      <c r="F97" s="153">
        <v>2004</v>
      </c>
      <c r="G97" s="127">
        <v>37</v>
      </c>
      <c r="H97" s="88">
        <v>-24.8</v>
      </c>
      <c r="I97" s="92">
        <v>-0.67027027027027</v>
      </c>
      <c r="J97" s="43"/>
      <c r="K97" s="153">
        <v>2004</v>
      </c>
      <c r="L97" s="127">
        <v>14</v>
      </c>
      <c r="M97" s="88">
        <v>-29.8</v>
      </c>
      <c r="N97" s="94">
        <v>-2.12857142857143</v>
      </c>
      <c r="O97" t="s" s="136">
        <v>120</v>
      </c>
      <c r="P97" s="155">
        <f>AVERAGE(B91:B97)</f>
        <v>48.8571428571429</v>
      </c>
      <c r="Q97" s="90">
        <f>AVERAGE(D91:D97)</f>
        <v>0.160491435924392</v>
      </c>
      <c r="R97" t="s" s="139">
        <v>120</v>
      </c>
      <c r="S97" s="155">
        <f>AVERAGE(G91:G97)</f>
        <v>36.8571428571429</v>
      </c>
      <c r="T97" s="90">
        <f>AVERAGE(I91:I97)</f>
        <v>-0.416926430978894</v>
      </c>
      <c r="U97" t="s" s="139">
        <v>120</v>
      </c>
      <c r="V97" s="155">
        <f>AVERAGE(L91:L97)</f>
        <v>8.857142857142859</v>
      </c>
      <c r="W97" s="90">
        <f>AVERAGE(N91:N97)</f>
        <v>-2.61852433281005</v>
      </c>
    </row>
    <row r="98" ht="21.95" customHeight="1">
      <c r="A98" s="152">
        <v>2005</v>
      </c>
      <c r="B98" s="127">
        <v>36</v>
      </c>
      <c r="C98" s="88">
        <v>12.7</v>
      </c>
      <c r="D98" s="92">
        <v>0.352777777777778</v>
      </c>
      <c r="E98" s="43"/>
      <c r="F98" s="153">
        <v>2005</v>
      </c>
      <c r="G98" s="127">
        <v>25</v>
      </c>
      <c r="H98" s="88">
        <v>-10.5</v>
      </c>
      <c r="I98" s="92">
        <v>-0.42</v>
      </c>
      <c r="J98" s="43"/>
      <c r="K98" s="153">
        <v>2005</v>
      </c>
      <c r="L98" s="127">
        <v>8</v>
      </c>
      <c r="M98" s="88">
        <v>-13.6</v>
      </c>
      <c r="N98" s="94">
        <v>-1.7</v>
      </c>
      <c r="O98" t="s" s="136">
        <v>119</v>
      </c>
      <c r="P98" s="155">
        <f>AVERAGE(B91:B98)</f>
        <v>47.25</v>
      </c>
      <c r="Q98" s="90">
        <f>AVERAGE(D91:D98)</f>
        <v>0.184527228656065</v>
      </c>
      <c r="R98" t="s" s="139">
        <v>119</v>
      </c>
      <c r="S98" s="155">
        <f>AVERAGE(G91:G98)</f>
        <v>35.375</v>
      </c>
      <c r="T98" s="90">
        <f>AVERAGE(I91:I98)</f>
        <v>-0.417310627106532</v>
      </c>
      <c r="U98" t="s" s="139">
        <v>119</v>
      </c>
      <c r="V98" s="155">
        <f>AVERAGE(L91:L98)</f>
        <v>8.75</v>
      </c>
      <c r="W98" s="90">
        <f>AVERAGE(N91:N98)</f>
        <v>-2.50370879120879</v>
      </c>
    </row>
    <row r="99" ht="21.95" customHeight="1">
      <c r="A99" s="152">
        <v>2006</v>
      </c>
      <c r="B99" s="127">
        <v>65</v>
      </c>
      <c r="C99" s="88">
        <v>24.2</v>
      </c>
      <c r="D99" s="92">
        <v>0.372307692307692</v>
      </c>
      <c r="E99" s="43"/>
      <c r="F99" s="153">
        <v>2006</v>
      </c>
      <c r="G99" s="127">
        <v>38</v>
      </c>
      <c r="H99" s="88">
        <v>-31.3</v>
      </c>
      <c r="I99" s="92">
        <v>-0.823684210526316</v>
      </c>
      <c r="J99" s="43"/>
      <c r="K99" s="153">
        <v>2006</v>
      </c>
      <c r="L99" s="127">
        <v>14</v>
      </c>
      <c r="M99" s="88">
        <v>-31.5</v>
      </c>
      <c r="N99" s="94">
        <v>-2.25</v>
      </c>
      <c r="O99" t="s" s="136">
        <v>118</v>
      </c>
      <c r="P99" s="155">
        <f>AVERAGE(B91:B99)</f>
        <v>49.2222222222222</v>
      </c>
      <c r="Q99" s="90">
        <f>AVERAGE(D91:D99)</f>
        <v>0.205391724617357</v>
      </c>
      <c r="R99" t="s" s="139">
        <v>118</v>
      </c>
      <c r="S99" s="155">
        <f>AVERAGE(G91:G99)</f>
        <v>35.6666666666667</v>
      </c>
      <c r="T99" s="90">
        <f>AVERAGE(I91:I99)</f>
        <v>-0.462463247486508</v>
      </c>
      <c r="U99" t="s" s="139">
        <v>118</v>
      </c>
      <c r="V99" s="155">
        <f>AVERAGE(L91:L99)</f>
        <v>9.33333333333333</v>
      </c>
      <c r="W99" s="90">
        <f>AVERAGE(N91:N99)</f>
        <v>-2.47551892551893</v>
      </c>
    </row>
    <row r="100" ht="21.95" customHeight="1">
      <c r="A100" s="152">
        <v>2007</v>
      </c>
      <c r="B100" s="127">
        <v>45</v>
      </c>
      <c r="C100" s="88">
        <v>30.3</v>
      </c>
      <c r="D100" s="92">
        <v>0.673333333333333</v>
      </c>
      <c r="E100" s="43"/>
      <c r="F100" s="153">
        <v>2007</v>
      </c>
      <c r="G100" s="127">
        <v>24</v>
      </c>
      <c r="H100" s="88">
        <v>-10.3</v>
      </c>
      <c r="I100" s="92">
        <v>-0.429166666666667</v>
      </c>
      <c r="J100" s="43"/>
      <c r="K100" s="153">
        <v>2007</v>
      </c>
      <c r="L100" s="127">
        <v>5</v>
      </c>
      <c r="M100" s="88">
        <v>-14.7</v>
      </c>
      <c r="N100" s="94">
        <v>-2.94</v>
      </c>
      <c r="O100" t="s" s="136">
        <v>117</v>
      </c>
      <c r="P100" s="155">
        <f>AVERAGE(B91:B100)</f>
        <v>48.8</v>
      </c>
      <c r="Q100" s="90">
        <f>AVERAGE(D91:D100)</f>
        <v>0.252185885488954</v>
      </c>
      <c r="R100" t="s" s="139">
        <v>117</v>
      </c>
      <c r="S100" s="155">
        <f>AVERAGE(G91:G100)</f>
        <v>34.5</v>
      </c>
      <c r="T100" s="90">
        <f>AVERAGE(I91:I100)</f>
        <v>-0.459133589404524</v>
      </c>
      <c r="U100" t="s" s="139">
        <v>117</v>
      </c>
      <c r="V100" s="155">
        <f>AVERAGE(L91:L100)</f>
        <v>8.9</v>
      </c>
      <c r="W100" s="90">
        <f>AVERAGE(N91:N100)</f>
        <v>-2.52196703296703</v>
      </c>
    </row>
    <row r="101" ht="21.95" customHeight="1">
      <c r="A101" s="152">
        <v>2008</v>
      </c>
      <c r="B101" s="127">
        <v>56</v>
      </c>
      <c r="C101" s="88">
        <v>28</v>
      </c>
      <c r="D101" s="92">
        <v>0.5</v>
      </c>
      <c r="E101" s="43"/>
      <c r="F101" s="153">
        <v>2008</v>
      </c>
      <c r="G101" s="127">
        <v>37</v>
      </c>
      <c r="H101" s="88">
        <v>-8.9</v>
      </c>
      <c r="I101" s="92">
        <v>-0.240540540540541</v>
      </c>
      <c r="J101" s="43"/>
      <c r="K101" s="153">
        <v>2008</v>
      </c>
      <c r="L101" s="127">
        <v>10</v>
      </c>
      <c r="M101" s="88">
        <v>-18.3</v>
      </c>
      <c r="N101" s="94">
        <v>-1.83</v>
      </c>
      <c r="O101" t="s" s="136">
        <v>116</v>
      </c>
      <c r="P101" s="155">
        <f>AVERAGE(B91:B101)</f>
        <v>49.4545454545455</v>
      </c>
      <c r="Q101" s="90">
        <f>AVERAGE(D91:D101)</f>
        <v>0.274714441353595</v>
      </c>
      <c r="R101" t="s" s="139">
        <v>116</v>
      </c>
      <c r="S101" s="155">
        <f>AVERAGE(G91:G101)</f>
        <v>34.7272727272727</v>
      </c>
      <c r="T101" s="90">
        <f>AVERAGE(I91:I101)</f>
        <v>-0.439261494053253</v>
      </c>
      <c r="U101" t="s" s="139">
        <v>116</v>
      </c>
      <c r="V101" s="155">
        <f>AVERAGE(L91:L101)</f>
        <v>9</v>
      </c>
      <c r="W101" s="90">
        <f>AVERAGE(N91:N101)</f>
        <v>-2.45906093906094</v>
      </c>
    </row>
    <row r="102" ht="21.95" customHeight="1">
      <c r="A102" s="152">
        <v>2009</v>
      </c>
      <c r="B102" s="127">
        <v>40</v>
      </c>
      <c r="C102" s="88">
        <v>26.2</v>
      </c>
      <c r="D102" s="92">
        <v>0.655</v>
      </c>
      <c r="E102" s="43"/>
      <c r="F102" s="153">
        <v>2009</v>
      </c>
      <c r="G102" s="127">
        <v>24</v>
      </c>
      <c r="H102" s="88">
        <v>-9.800000000000001</v>
      </c>
      <c r="I102" s="92">
        <v>-0.408333333333333</v>
      </c>
      <c r="J102" s="43"/>
      <c r="K102" s="153">
        <v>2009</v>
      </c>
      <c r="L102" s="127">
        <v>4</v>
      </c>
      <c r="M102" s="88">
        <v>-10.6</v>
      </c>
      <c r="N102" s="94">
        <v>-2.65</v>
      </c>
      <c r="O102" t="s" s="136">
        <v>115</v>
      </c>
      <c r="P102" s="155">
        <f>AVERAGE(B91:B102)</f>
        <v>48.6666666666667</v>
      </c>
      <c r="Q102" s="90">
        <f>AVERAGE(D91:D102)</f>
        <v>0.306404904574129</v>
      </c>
      <c r="R102" t="s" s="139">
        <v>115</v>
      </c>
      <c r="S102" s="155">
        <f>AVERAGE(G91:G102)</f>
        <v>33.8333333333333</v>
      </c>
      <c r="T102" s="90">
        <f>AVERAGE(I91:I102)</f>
        <v>-0.436684147326593</v>
      </c>
      <c r="U102" t="s" s="139">
        <v>115</v>
      </c>
      <c r="V102" s="155">
        <f>AVERAGE(L91:L102)</f>
        <v>8.58333333333333</v>
      </c>
      <c r="W102" s="90">
        <f>AVERAGE(N91:N102)</f>
        <v>-2.47497252747253</v>
      </c>
    </row>
    <row r="103" ht="21.95" customHeight="1">
      <c r="A103" s="152">
        <v>2010</v>
      </c>
      <c r="B103" s="127">
        <v>53</v>
      </c>
      <c r="C103" s="88">
        <v>25</v>
      </c>
      <c r="D103" s="92">
        <v>0.471698113207547</v>
      </c>
      <c r="E103" s="43"/>
      <c r="F103" s="153">
        <v>2010</v>
      </c>
      <c r="G103" s="127">
        <v>32</v>
      </c>
      <c r="H103" s="88">
        <v>-18.5</v>
      </c>
      <c r="I103" s="92">
        <v>-0.578125</v>
      </c>
      <c r="J103" s="43"/>
      <c r="K103" s="153">
        <v>2010</v>
      </c>
      <c r="L103" s="127">
        <v>11</v>
      </c>
      <c r="M103" s="88">
        <v>-27</v>
      </c>
      <c r="N103" s="94">
        <v>-2.45454545454545</v>
      </c>
      <c r="O103" t="s" s="136">
        <v>114</v>
      </c>
      <c r="P103" s="155">
        <f>AVERAGE(B91:B103)</f>
        <v>49</v>
      </c>
      <c r="Q103" s="90">
        <f>AVERAGE(D91:D103)</f>
        <v>0.319119766776699</v>
      </c>
      <c r="R103" t="s" s="139">
        <v>114</v>
      </c>
      <c r="S103" s="155">
        <f>AVERAGE(G91:G103)</f>
        <v>33.6923076923077</v>
      </c>
      <c r="T103" s="90">
        <f>AVERAGE(I91:I103)</f>
        <v>-0.447564212916855</v>
      </c>
      <c r="U103" t="s" s="139">
        <v>114</v>
      </c>
      <c r="V103" s="155">
        <f>AVERAGE(L91:L103)</f>
        <v>8.76923076923077</v>
      </c>
      <c r="W103" s="90">
        <f>AVERAGE(N91:N103)</f>
        <v>-2.47340121417045</v>
      </c>
    </row>
    <row r="104" ht="21.95" customHeight="1">
      <c r="A104" s="152">
        <v>2011</v>
      </c>
      <c r="B104" s="127">
        <v>52</v>
      </c>
      <c r="C104" s="88">
        <v>28.3</v>
      </c>
      <c r="D104" s="92">
        <v>0.544230769230769</v>
      </c>
      <c r="E104" s="43"/>
      <c r="F104" s="153">
        <v>2011</v>
      </c>
      <c r="G104" s="127">
        <v>30</v>
      </c>
      <c r="H104" s="88">
        <v>-16.5</v>
      </c>
      <c r="I104" s="92">
        <v>-0.55</v>
      </c>
      <c r="J104" s="43"/>
      <c r="K104" s="153">
        <v>2011</v>
      </c>
      <c r="L104" s="127">
        <v>12</v>
      </c>
      <c r="M104" s="88">
        <v>-27.3</v>
      </c>
      <c r="N104" s="94">
        <v>-2.275</v>
      </c>
      <c r="O104" t="s" s="136">
        <v>113</v>
      </c>
      <c r="P104" s="155">
        <f>AVERAGE(B91:B104)</f>
        <v>49.2142857142857</v>
      </c>
      <c r="Q104" s="90">
        <f>AVERAGE(D91:D104)</f>
        <v>0.335199124094847</v>
      </c>
      <c r="R104" t="s" s="139">
        <v>113</v>
      </c>
      <c r="S104" s="155">
        <f>AVERAGE(G91:G104)</f>
        <v>33.4285714285714</v>
      </c>
      <c r="T104" s="90">
        <f>AVERAGE(I91:I104)</f>
        <v>-0.454881054851365</v>
      </c>
      <c r="U104" t="s" s="139">
        <v>113</v>
      </c>
      <c r="V104" s="155">
        <f>AVERAGE(L91:L104)</f>
        <v>9</v>
      </c>
      <c r="W104" s="90">
        <f>AVERAGE(N91:N104)</f>
        <v>-2.45922969887256</v>
      </c>
    </row>
    <row r="105" ht="21.95" customHeight="1">
      <c r="A105" s="152">
        <v>2012</v>
      </c>
      <c r="B105" s="127">
        <v>78</v>
      </c>
      <c r="C105" s="88">
        <v>43.9</v>
      </c>
      <c r="D105" s="92">
        <v>0.562820512820513</v>
      </c>
      <c r="E105" s="43"/>
      <c r="F105" s="153">
        <v>2012</v>
      </c>
      <c r="G105" s="127">
        <v>43</v>
      </c>
      <c r="H105" s="88">
        <v>-31.7</v>
      </c>
      <c r="I105" s="92">
        <v>-0.737209302325581</v>
      </c>
      <c r="J105" s="43"/>
      <c r="K105" s="153">
        <v>2012</v>
      </c>
      <c r="L105" s="127">
        <v>15</v>
      </c>
      <c r="M105" s="88">
        <v>-32.9</v>
      </c>
      <c r="N105" s="94">
        <v>-2.19333333333333</v>
      </c>
      <c r="O105" t="s" s="136">
        <v>112</v>
      </c>
      <c r="P105" s="155">
        <f>AVERAGE(B91:B105)</f>
        <v>51.1333333333333</v>
      </c>
      <c r="Q105" s="90">
        <f>AVERAGE(D91:D105)</f>
        <v>0.350373883343225</v>
      </c>
      <c r="R105" t="s" s="139">
        <v>112</v>
      </c>
      <c r="S105" s="155">
        <f>AVERAGE(G91:G105)</f>
        <v>34.0666666666667</v>
      </c>
      <c r="T105" s="90">
        <f>AVERAGE(I91:I105)</f>
        <v>-0.473702938016313</v>
      </c>
      <c r="U105" t="s" s="139">
        <v>112</v>
      </c>
      <c r="V105" s="155">
        <f>AVERAGE(L91:L105)</f>
        <v>9.4</v>
      </c>
      <c r="W105" s="90">
        <f>AVERAGE(N91:N105)</f>
        <v>-2.44150327450327</v>
      </c>
    </row>
    <row r="106" ht="21.95" customHeight="1">
      <c r="A106" s="152">
        <v>2013</v>
      </c>
      <c r="B106" s="127">
        <v>38</v>
      </c>
      <c r="C106" s="88">
        <v>21.2</v>
      </c>
      <c r="D106" s="92">
        <v>0.557894736842105</v>
      </c>
      <c r="E106" s="43"/>
      <c r="F106" s="153">
        <v>2013</v>
      </c>
      <c r="G106" s="127">
        <v>23</v>
      </c>
      <c r="H106" s="88">
        <v>-9.800000000000001</v>
      </c>
      <c r="I106" s="92">
        <v>-0.426086956521739</v>
      </c>
      <c r="J106" s="43"/>
      <c r="K106" s="153">
        <v>2013</v>
      </c>
      <c r="L106" s="127">
        <v>7</v>
      </c>
      <c r="M106" s="88">
        <v>-13.1</v>
      </c>
      <c r="N106" s="94">
        <v>-1.87142857142857</v>
      </c>
      <c r="O106" t="s" s="136">
        <v>111</v>
      </c>
      <c r="P106" s="155">
        <f>AVERAGE(B91:B106)</f>
        <v>50.3125</v>
      </c>
      <c r="Q106" s="90">
        <f>AVERAGE(D91:D106)</f>
        <v>0.363343936686905</v>
      </c>
      <c r="R106" t="s" s="139">
        <v>111</v>
      </c>
      <c r="S106" s="155">
        <f>AVERAGE(G91:G106)</f>
        <v>33.375</v>
      </c>
      <c r="T106" s="90">
        <f>AVERAGE(I91:I106)</f>
        <v>-0.470726939172902</v>
      </c>
      <c r="U106" t="s" s="139">
        <v>111</v>
      </c>
      <c r="V106" s="155">
        <f>AVERAGE(L91:L106)</f>
        <v>9.25</v>
      </c>
      <c r="W106" s="90">
        <f>AVERAGE(N91:N106)</f>
        <v>-2.40587360556111</v>
      </c>
    </row>
    <row r="107" ht="21.95" customHeight="1">
      <c r="A107" s="152">
        <v>2014</v>
      </c>
      <c r="B107" s="127">
        <v>33</v>
      </c>
      <c r="C107" s="88">
        <v>7</v>
      </c>
      <c r="D107" s="92">
        <v>0.212121212121212</v>
      </c>
      <c r="E107" s="43"/>
      <c r="F107" s="153">
        <v>2014</v>
      </c>
      <c r="G107" s="127">
        <v>25</v>
      </c>
      <c r="H107" s="88">
        <v>-8.1</v>
      </c>
      <c r="I107" s="92">
        <v>-0.324</v>
      </c>
      <c r="J107" s="43"/>
      <c r="K107" s="153">
        <v>2014</v>
      </c>
      <c r="L107" s="127">
        <v>6</v>
      </c>
      <c r="M107" s="88">
        <v>-11.7</v>
      </c>
      <c r="N107" s="94">
        <v>-1.95</v>
      </c>
      <c r="O107" t="s" s="136">
        <v>110</v>
      </c>
      <c r="P107" s="155">
        <f>AVERAGE(B91:B107)</f>
        <v>49.2941176470588</v>
      </c>
      <c r="Q107" s="90">
        <f>AVERAGE(D91:D107)</f>
        <v>0.354448482300688</v>
      </c>
      <c r="R107" t="s" s="139">
        <v>110</v>
      </c>
      <c r="S107" s="155">
        <f>AVERAGE(G91:G107)</f>
        <v>32.8823529411765</v>
      </c>
      <c r="T107" s="90">
        <f>AVERAGE(I91:I107)</f>
        <v>-0.462095942750967</v>
      </c>
      <c r="U107" t="s" s="139">
        <v>110</v>
      </c>
      <c r="V107" s="155">
        <f>AVERAGE(L91:L107)</f>
        <v>9.058823529411759</v>
      </c>
      <c r="W107" s="90">
        <f>AVERAGE(N91:N107)</f>
        <v>-2.37905751111633</v>
      </c>
    </row>
    <row r="108" ht="21.95" customHeight="1">
      <c r="A108" s="152">
        <v>2015</v>
      </c>
      <c r="B108" s="127">
        <v>44</v>
      </c>
      <c r="C108" s="88">
        <v>54.9</v>
      </c>
      <c r="D108" s="92">
        <v>1.24772727272727</v>
      </c>
      <c r="E108" s="43"/>
      <c r="F108" s="153">
        <v>2015</v>
      </c>
      <c r="G108" s="127">
        <v>16</v>
      </c>
      <c r="H108" s="88">
        <v>-1.5</v>
      </c>
      <c r="I108" s="92">
        <v>-0.09375</v>
      </c>
      <c r="J108" s="43"/>
      <c r="K108" s="153">
        <v>2015</v>
      </c>
      <c r="L108" s="127">
        <v>1</v>
      </c>
      <c r="M108" s="88">
        <v>-1.3</v>
      </c>
      <c r="N108" s="94">
        <v>-1.3</v>
      </c>
      <c r="O108" t="s" s="136">
        <v>109</v>
      </c>
      <c r="P108" s="155">
        <f>AVERAGE(B91:B108)</f>
        <v>49</v>
      </c>
      <c r="Q108" s="90">
        <f>AVERAGE(D91:D108)</f>
        <v>0.404075081768831</v>
      </c>
      <c r="R108" t="s" s="139">
        <v>109</v>
      </c>
      <c r="S108" s="155">
        <f>AVERAGE(G91:G108)</f>
        <v>31.9444444444444</v>
      </c>
      <c r="T108" s="90">
        <f>AVERAGE(I91:I108)</f>
        <v>-0.441632279264802</v>
      </c>
      <c r="U108" t="s" s="139">
        <v>109</v>
      </c>
      <c r="V108" s="155">
        <f>AVERAGE(L91:L108)</f>
        <v>8.611111111111111</v>
      </c>
      <c r="W108" s="90">
        <f>AVERAGE(N91:N108)</f>
        <v>-2.31910987160987</v>
      </c>
    </row>
    <row r="109" ht="21.95" customHeight="1">
      <c r="A109" s="152">
        <v>2016</v>
      </c>
      <c r="B109" s="127">
        <v>37</v>
      </c>
      <c r="C109" s="88">
        <v>36.6</v>
      </c>
      <c r="D109" s="92">
        <v>0.989189189189189</v>
      </c>
      <c r="E109" s="43"/>
      <c r="F109" s="153">
        <v>2016</v>
      </c>
      <c r="G109" s="127">
        <v>19</v>
      </c>
      <c r="H109" s="88">
        <v>1</v>
      </c>
      <c r="I109" s="92">
        <v>0.0526315789473684</v>
      </c>
      <c r="J109" s="43"/>
      <c r="K109" s="153">
        <v>2016</v>
      </c>
      <c r="L109" s="127">
        <v>2</v>
      </c>
      <c r="M109" s="88">
        <v>-2.2</v>
      </c>
      <c r="N109" s="94">
        <v>-1.1</v>
      </c>
      <c r="O109" t="s" s="136">
        <v>108</v>
      </c>
      <c r="P109" s="155">
        <f>AVERAGE(B91:B109)</f>
        <v>48.3684210526316</v>
      </c>
      <c r="Q109" s="90">
        <f>AVERAGE(D91:D109)</f>
        <v>0.434870561106745</v>
      </c>
      <c r="R109" t="s" s="139">
        <v>108</v>
      </c>
      <c r="S109" s="155">
        <f>AVERAGE(G91:G109)</f>
        <v>31.2631578947368</v>
      </c>
      <c r="T109" s="90">
        <f>AVERAGE(I91:I109)</f>
        <v>-0.415618391990477</v>
      </c>
      <c r="U109" t="s" s="139">
        <v>108</v>
      </c>
      <c r="V109" s="155">
        <f>AVERAGE(L91:L109)</f>
        <v>8.263157894736841</v>
      </c>
      <c r="W109" s="90">
        <f>AVERAGE(N91:N109)</f>
        <v>-2.25494619415672</v>
      </c>
    </row>
    <row r="110" ht="21.95" customHeight="1">
      <c r="A110" s="152">
        <v>2017</v>
      </c>
      <c r="B110" s="127">
        <v>61</v>
      </c>
      <c r="C110" s="88">
        <v>20.8</v>
      </c>
      <c r="D110" s="92">
        <v>0.340983606557377</v>
      </c>
      <c r="E110" s="43"/>
      <c r="F110" s="153">
        <v>2017</v>
      </c>
      <c r="G110" s="127">
        <v>37</v>
      </c>
      <c r="H110" s="88">
        <v>-30.3</v>
      </c>
      <c r="I110" s="92">
        <v>-0.818918918918919</v>
      </c>
      <c r="J110" s="43"/>
      <c r="K110" s="153">
        <v>2017</v>
      </c>
      <c r="L110" s="127">
        <v>15</v>
      </c>
      <c r="M110" s="88">
        <v>-31.1</v>
      </c>
      <c r="N110" s="94">
        <v>-2.07333333333333</v>
      </c>
      <c r="O110" t="s" s="136">
        <v>107</v>
      </c>
      <c r="P110" s="155">
        <f>AVERAGE(B91:B110)</f>
        <v>49</v>
      </c>
      <c r="Q110" s="90">
        <f>AVERAGE(D91:D110)</f>
        <v>0.430176213379276</v>
      </c>
      <c r="R110" t="s" s="139">
        <v>107</v>
      </c>
      <c r="S110" s="155">
        <f>AVERAGE(G91:G110)</f>
        <v>31.55</v>
      </c>
      <c r="T110" s="90">
        <f>AVERAGE(I91:I110)</f>
        <v>-0.435783418336899</v>
      </c>
      <c r="U110" t="s" s="139">
        <v>107</v>
      </c>
      <c r="V110" s="155">
        <f>AVERAGE(L91:L110)</f>
        <v>8.6</v>
      </c>
      <c r="W110" s="90">
        <f>AVERAGE(N91:N110)</f>
        <v>-2.24586555111555</v>
      </c>
    </row>
    <row r="111" ht="21.95" customHeight="1">
      <c r="A111" s="152">
        <v>2018</v>
      </c>
      <c r="B111" s="127">
        <v>62</v>
      </c>
      <c r="C111" s="88">
        <v>23</v>
      </c>
      <c r="D111" s="92">
        <v>0.370967741935484</v>
      </c>
      <c r="E111" s="43"/>
      <c r="F111" s="153">
        <v>2018</v>
      </c>
      <c r="G111" s="127">
        <v>36</v>
      </c>
      <c r="H111" s="88">
        <v>-30.3</v>
      </c>
      <c r="I111" s="92">
        <v>-0.841666666666667</v>
      </c>
      <c r="J111" s="43"/>
      <c r="K111" s="153">
        <v>2018</v>
      </c>
      <c r="L111" s="127">
        <v>16</v>
      </c>
      <c r="M111" s="88">
        <v>-36.7</v>
      </c>
      <c r="N111" s="94">
        <v>-2.29375</v>
      </c>
      <c r="O111" s="87"/>
      <c r="P111" s="88"/>
      <c r="Q111" s="88"/>
      <c r="R111" s="89"/>
      <c r="S111" s="88"/>
      <c r="T111" s="88"/>
      <c r="U111" s="89"/>
      <c r="V111" s="88"/>
      <c r="W111" s="90"/>
    </row>
    <row r="112" ht="21.95" customHeight="1">
      <c r="A112" s="152">
        <v>2019</v>
      </c>
      <c r="B112" s="127">
        <v>45</v>
      </c>
      <c r="C112" s="88">
        <v>42.2</v>
      </c>
      <c r="D112" s="92">
        <v>0.937777777777778</v>
      </c>
      <c r="E112" s="43"/>
      <c r="F112" s="153">
        <v>2019</v>
      </c>
      <c r="G112" s="127">
        <v>22</v>
      </c>
      <c r="H112" s="88">
        <v>-5.4</v>
      </c>
      <c r="I112" s="92">
        <v>-0.245454545454545</v>
      </c>
      <c r="J112" s="43"/>
      <c r="K112" s="153">
        <v>2019</v>
      </c>
      <c r="L112" s="127">
        <v>6</v>
      </c>
      <c r="M112" s="88">
        <v>-8.6</v>
      </c>
      <c r="N112" s="94">
        <v>-1.43333333333333</v>
      </c>
      <c r="O112" s="87"/>
      <c r="P112" s="88"/>
      <c r="Q112" s="88"/>
      <c r="R112" s="89"/>
      <c r="S112" s="88"/>
      <c r="T112" s="88"/>
      <c r="U112" s="89"/>
      <c r="V112" s="88"/>
      <c r="W112" s="90"/>
    </row>
    <row r="113" ht="21.95" customHeight="1">
      <c r="A113" s="152">
        <v>2020</v>
      </c>
      <c r="B113" s="127">
        <v>47</v>
      </c>
      <c r="C113" s="88">
        <v>32.7</v>
      </c>
      <c r="D113" s="92">
        <v>0.695744680851064</v>
      </c>
      <c r="E113" s="43"/>
      <c r="F113" s="153">
        <v>2020</v>
      </c>
      <c r="G113" s="127">
        <v>26</v>
      </c>
      <c r="H113" s="88">
        <v>-9.9</v>
      </c>
      <c r="I113" s="92">
        <v>-0.380769230769231</v>
      </c>
      <c r="J113" s="43"/>
      <c r="K113" s="153">
        <v>2020</v>
      </c>
      <c r="L113" s="127">
        <v>7</v>
      </c>
      <c r="M113" s="88">
        <v>-13.6</v>
      </c>
      <c r="N113" s="94">
        <v>-1.94285714285714</v>
      </c>
      <c r="O113" s="87"/>
      <c r="P113" s="88"/>
      <c r="Q113" s="88"/>
      <c r="R113" s="89"/>
      <c r="S113" s="88"/>
      <c r="T113" s="88"/>
      <c r="U113" s="89"/>
      <c r="V113" s="88"/>
      <c r="W113" s="90"/>
    </row>
    <row r="114" ht="21.95" customHeight="1">
      <c r="A114" s="152">
        <v>2021</v>
      </c>
      <c r="B114" s="127">
        <v>57</v>
      </c>
      <c r="C114" s="88">
        <v>38.8</v>
      </c>
      <c r="D114" s="92">
        <v>0.680701754385965</v>
      </c>
      <c r="E114" s="43"/>
      <c r="F114" s="153">
        <v>2021</v>
      </c>
      <c r="G114" s="127">
        <v>35</v>
      </c>
      <c r="H114" s="88">
        <v>-6.3</v>
      </c>
      <c r="I114" s="92">
        <v>-0.18</v>
      </c>
      <c r="J114" s="43"/>
      <c r="K114" s="153">
        <v>2021</v>
      </c>
      <c r="L114" s="127">
        <v>4</v>
      </c>
      <c r="M114" s="88">
        <v>-11.3</v>
      </c>
      <c r="N114" s="94">
        <v>-2.825</v>
      </c>
      <c r="O114" s="87"/>
      <c r="P114" s="88"/>
      <c r="Q114" s="88"/>
      <c r="R114" s="89"/>
      <c r="S114" s="88"/>
      <c r="T114" s="88"/>
      <c r="U114" s="89"/>
      <c r="V114" s="88"/>
      <c r="W114" s="90"/>
    </row>
    <row r="115" ht="21.95" customHeight="1">
      <c r="A115" s="152">
        <v>2022</v>
      </c>
      <c r="B115" s="127">
        <v>48</v>
      </c>
      <c r="C115" s="88">
        <v>39.3</v>
      </c>
      <c r="D115" s="92">
        <v>0.81875</v>
      </c>
      <c r="E115" s="43"/>
      <c r="F115" s="153">
        <v>2022</v>
      </c>
      <c r="G115" s="127">
        <v>28</v>
      </c>
      <c r="H115" s="88">
        <v>-1.8</v>
      </c>
      <c r="I115" s="92">
        <v>-0.06428571428571429</v>
      </c>
      <c r="J115" s="43"/>
      <c r="K115" s="153">
        <v>2022</v>
      </c>
      <c r="L115" s="127">
        <v>6</v>
      </c>
      <c r="M115" s="88">
        <v>-12.6</v>
      </c>
      <c r="N115" s="94">
        <v>-2.1</v>
      </c>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s="125"/>
      <c r="C137" s="88"/>
      <c r="D137" s="92"/>
      <c r="E137" s="43"/>
      <c r="F137" t="s" s="101">
        <v>117</v>
      </c>
      <c r="G137" s="125"/>
      <c r="H137" s="88"/>
      <c r="I137" s="92"/>
      <c r="J137" s="43"/>
      <c r="K137" t="s" s="101">
        <v>117</v>
      </c>
      <c r="L137" s="125"/>
      <c r="M137" s="88"/>
      <c r="N137" s="94"/>
      <c r="O137" s="87"/>
      <c r="P137" s="88"/>
      <c r="Q137" s="88"/>
      <c r="R137" s="89"/>
      <c r="S137" s="88"/>
      <c r="T137" s="88"/>
      <c r="U137" s="89"/>
      <c r="V137" s="88"/>
      <c r="W137" s="90"/>
    </row>
    <row r="138" ht="21.95" customHeight="1">
      <c r="A138" t="s" s="126">
        <v>127</v>
      </c>
      <c r="B138" s="88">
        <f>AVERAGE(B80:B89)</f>
        <v>24.8</v>
      </c>
      <c r="C138" s="88">
        <f>AVERAGE(C77:C86)</f>
        <v>25.67</v>
      </c>
      <c r="D138" s="92">
        <f>AVERAGE(D77:D86)</f>
        <v>1.44593939085606</v>
      </c>
      <c r="E138" s="43"/>
      <c r="F138" t="s" s="128">
        <v>127</v>
      </c>
      <c r="G138" s="88">
        <f>AVERAGE(G80:G89)</f>
        <v>11.9</v>
      </c>
      <c r="H138" s="88">
        <f>AVERAGE(H77:H86)</f>
        <v>1.53</v>
      </c>
      <c r="I138" s="92">
        <f>AVERAGE(I77:I86)</f>
        <v>0.222169312169312</v>
      </c>
      <c r="J138" s="43"/>
      <c r="K138" t="s" s="128">
        <v>127</v>
      </c>
      <c r="L138" s="88">
        <f>AVERAGE(L80:L89)</f>
        <v>2.2</v>
      </c>
      <c r="M138" s="88">
        <f>AVERAGE(M77:M86)</f>
        <v>-0.61</v>
      </c>
      <c r="N138" s="94">
        <f>AVERAGE(N77:N86)</f>
        <v>-1.525</v>
      </c>
      <c r="O138" s="87"/>
      <c r="P138" s="88"/>
      <c r="Q138" s="88"/>
      <c r="R138" s="89"/>
      <c r="S138" s="88"/>
      <c r="T138" s="88"/>
      <c r="U138" s="89"/>
      <c r="V138" s="88"/>
      <c r="W138" s="90"/>
    </row>
    <row r="139" ht="21.95" customHeight="1">
      <c r="A139" t="s" s="126">
        <v>128</v>
      </c>
      <c r="B139" s="88">
        <f>AVERAGE(B91:B100)</f>
        <v>48.8</v>
      </c>
      <c r="C139" s="88">
        <f>AVERAGE(C88:C97)</f>
        <v>8.94</v>
      </c>
      <c r="D139" s="92">
        <f>AVERAGE(D88:D97)</f>
        <v>0.256881269684339</v>
      </c>
      <c r="E139" s="43"/>
      <c r="F139" t="s" s="128">
        <v>128</v>
      </c>
      <c r="G139" s="88">
        <f>AVERAGE(G91:G100)</f>
        <v>34.5</v>
      </c>
      <c r="H139" s="88">
        <f>AVERAGE(H88:H97)</f>
        <v>-16.49</v>
      </c>
      <c r="I139" s="92">
        <f>AVERAGE(I88:I97)</f>
        <v>-0.418679270915995</v>
      </c>
      <c r="J139" s="43"/>
      <c r="K139" t="s" s="128">
        <v>128</v>
      </c>
      <c r="L139" s="88">
        <f>AVERAGE(L91:L100)</f>
        <v>8.9</v>
      </c>
      <c r="M139" s="88">
        <f>AVERAGE(M88:M97)</f>
        <v>-20.75</v>
      </c>
      <c r="N139" s="94">
        <f>AVERAGE(N88:N97)</f>
        <v>-2.49852258852259</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AVERAGE(B76:B85)</f>
        <v>19.8</v>
      </c>
      <c r="C141" s="88">
        <f>AVERAGE(C84:C93)</f>
        <v>15.81</v>
      </c>
      <c r="D141" s="92">
        <f>AVERAGE(D84:D93)</f>
        <v>0.616811881458969</v>
      </c>
      <c r="E141" s="43"/>
      <c r="F141" t="s" s="130">
        <v>129</v>
      </c>
      <c r="G141" s="88">
        <f>AVERAGE(G76:G85)</f>
        <v>6.5</v>
      </c>
      <c r="H141" s="88">
        <f>AVERAGE(H84:H93)</f>
        <v>-8.33</v>
      </c>
      <c r="I141" s="92">
        <f>AVERAGE(I84:I93)</f>
        <v>-0.251055155119671</v>
      </c>
      <c r="J141" s="43"/>
      <c r="K141" t="s" s="130">
        <v>129</v>
      </c>
      <c r="L141" s="88">
        <f>AVERAGE(L76:L85)</f>
        <v>0.4</v>
      </c>
      <c r="M141" s="88">
        <f>AVERAGE(M84:M93)</f>
        <v>-10.17</v>
      </c>
      <c r="N141" s="94">
        <f>AVERAGE(N84:N93)</f>
        <v>-2.23710317460318</v>
      </c>
      <c r="O141" s="87"/>
      <c r="P141" s="88"/>
      <c r="Q141" s="88"/>
      <c r="R141" s="89"/>
      <c r="S141" s="88"/>
      <c r="T141" s="88"/>
      <c r="U141" s="89"/>
      <c r="V141" s="88"/>
      <c r="W141" s="90"/>
    </row>
    <row r="142" ht="21.95" customHeight="1">
      <c r="A142" t="s" s="129">
        <v>130</v>
      </c>
      <c r="B142" s="88">
        <f>AVERAGE(B87:B96)</f>
        <v>45.7</v>
      </c>
      <c r="C142" s="88">
        <f>AVERAGE(C95:C104)</f>
        <v>18.1</v>
      </c>
      <c r="D142" s="92">
        <f>AVERAGE(D95:D104)</f>
        <v>0.368221925872869</v>
      </c>
      <c r="E142" s="43"/>
      <c r="F142" t="s" s="130">
        <v>130</v>
      </c>
      <c r="G142" s="88">
        <f>AVERAGE(G87:G96)</f>
        <v>33.7</v>
      </c>
      <c r="H142" s="88">
        <f>AVERAGE(H95:H104)</f>
        <v>-18.01</v>
      </c>
      <c r="I142" s="92">
        <f>AVERAGE(I95:I104)</f>
        <v>-0.520300772187189</v>
      </c>
      <c r="J142" s="43"/>
      <c r="K142" t="s" s="130">
        <v>130</v>
      </c>
      <c r="L142" s="88">
        <f>AVERAGE(L87:L96)</f>
        <v>7.6</v>
      </c>
      <c r="M142" s="88">
        <f>AVERAGE(M95:M104)</f>
        <v>-23.86</v>
      </c>
      <c r="N142" s="94">
        <f>AVERAGE(N95:N104)</f>
        <v>-2.45292157842158</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AVERAGE(B85:B89)</f>
        <v>29.8</v>
      </c>
      <c r="C145" s="88">
        <f>AVERAGE(C82:C86)</f>
        <v>23.4</v>
      </c>
      <c r="D145" s="92">
        <f>AVERAGE(D82:D86)</f>
        <v>1.39124503968254</v>
      </c>
      <c r="E145" s="43"/>
      <c r="F145" t="s" s="128">
        <v>127</v>
      </c>
      <c r="G145" s="88">
        <f>AVERAGE(G85:G89)</f>
        <v>16.4</v>
      </c>
      <c r="H145" s="88">
        <f>AVERAGE(H82:H86)</f>
        <v>1.36</v>
      </c>
      <c r="I145" s="92">
        <f>AVERAGE(I82:I86)</f>
        <v>0.1725</v>
      </c>
      <c r="J145" s="43"/>
      <c r="K145" t="s" s="128">
        <v>127</v>
      </c>
      <c r="L145" s="88">
        <f>AVERAGE(L85:L89)</f>
        <v>4</v>
      </c>
      <c r="M145" s="88">
        <f>AVERAGE(M82:M86)</f>
        <v>-0.58</v>
      </c>
      <c r="N145" s="94">
        <f>AVERAGE(N82:N86)</f>
        <v>-1.45</v>
      </c>
      <c r="O145" s="87"/>
      <c r="P145" s="88"/>
      <c r="Q145" s="88"/>
      <c r="R145" s="89"/>
      <c r="S145" s="88"/>
      <c r="T145" s="88"/>
      <c r="U145" s="89"/>
      <c r="V145" s="88"/>
      <c r="W145" s="90"/>
    </row>
    <row r="146" ht="21.95" customHeight="1">
      <c r="A146" t="s" s="126">
        <v>128</v>
      </c>
      <c r="B146" s="88">
        <f>AVERAGE(B91:B95)</f>
        <v>46.8</v>
      </c>
      <c r="C146" s="88">
        <f>AVERAGE(C88:C92)</f>
        <v>16.62</v>
      </c>
      <c r="D146" s="92">
        <f>AVERAGE(D88:D92)</f>
        <v>0.490316765099374</v>
      </c>
      <c r="E146" s="43"/>
      <c r="F146" t="s" s="128">
        <v>128</v>
      </c>
      <c r="G146" s="88">
        <f>AVERAGE(G91:G95)</f>
        <v>37.6</v>
      </c>
      <c r="H146" s="88">
        <f>AVERAGE(H88:H92)</f>
        <v>-10.12</v>
      </c>
      <c r="I146" s="92">
        <f>AVERAGE(I88:I92)</f>
        <v>-0.299130048446177</v>
      </c>
      <c r="J146" s="43"/>
      <c r="K146" t="s" s="128">
        <v>128</v>
      </c>
      <c r="L146" s="88">
        <f>AVERAGE(L91:L95)</f>
        <v>8.199999999999999</v>
      </c>
      <c r="M146" s="88">
        <f>AVERAGE(M88:M92)</f>
        <v>-12.78</v>
      </c>
      <c r="N146" s="94">
        <f>AVERAGE(N88:N92)</f>
        <v>-2.18825396825397</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AVERAGE(B81:B85)</f>
        <v>19.2</v>
      </c>
      <c r="C148" s="88">
        <f>AVERAGE(C89:C93)</f>
        <v>15.38</v>
      </c>
      <c r="D148" s="92">
        <f>AVERAGE(D89:D93)</f>
        <v>0.450867904474043</v>
      </c>
      <c r="E148" s="43"/>
      <c r="F148" t="s" s="130">
        <v>129</v>
      </c>
      <c r="G148" s="88">
        <f>AVERAGE(G81:G85)</f>
        <v>7</v>
      </c>
      <c r="H148" s="88">
        <f>AVERAGE(H89:H93)</f>
        <v>-9.539999999999999</v>
      </c>
      <c r="I148" s="92">
        <f>AVERAGE(I89:I93)</f>
        <v>-0.230596715112844</v>
      </c>
      <c r="J148" s="43"/>
      <c r="K148" t="s" s="130">
        <v>129</v>
      </c>
      <c r="L148" s="88">
        <f>AVERAGE(L81:L85)</f>
        <v>0.4</v>
      </c>
      <c r="M148" s="88">
        <f>AVERAGE(M89:M93)</f>
        <v>-12.8</v>
      </c>
      <c r="N148" s="94">
        <f>AVERAGE(N89:N93)</f>
        <v>-2.49269841269841</v>
      </c>
      <c r="O148" s="87"/>
      <c r="P148" s="88"/>
      <c r="Q148" s="88"/>
      <c r="R148" s="89"/>
      <c r="S148" s="88"/>
      <c r="T148" s="88"/>
      <c r="U148" s="89"/>
      <c r="V148" s="88"/>
      <c r="W148" s="90"/>
    </row>
    <row r="149" ht="21.95" customHeight="1">
      <c r="A149" t="s" s="129">
        <v>130</v>
      </c>
      <c r="B149" s="88">
        <f>AVERAGE(B87:B91)</f>
        <v>41.2</v>
      </c>
      <c r="C149" s="88">
        <f>AVERAGE(C95:C99)</f>
        <v>8.640000000000001</v>
      </c>
      <c r="D149" s="92">
        <f>AVERAGE(D95:D99)</f>
        <v>0.167591408591409</v>
      </c>
      <c r="E149" s="43"/>
      <c r="F149" t="s" s="130">
        <v>130</v>
      </c>
      <c r="G149" s="88">
        <f>AVERAGE(G87:G91)</f>
        <v>27.4</v>
      </c>
      <c r="H149" s="88">
        <f>AVERAGE(H95:H99)</f>
        <v>-23.22</v>
      </c>
      <c r="I149" s="92">
        <f>AVERAGE(I95:I99)</f>
        <v>-0.599368436266269</v>
      </c>
      <c r="J149" s="43"/>
      <c r="K149" t="s" s="130">
        <v>130</v>
      </c>
      <c r="L149" s="88">
        <f>AVERAGE(L87:L91)</f>
        <v>6</v>
      </c>
      <c r="M149" s="88">
        <f>AVERAGE(M95:M99)</f>
        <v>-28.14</v>
      </c>
      <c r="N149" s="94">
        <f>AVERAGE(N95:N99)</f>
        <v>-2.47593406593407</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6" customWidth="1"/>
    <col min="2" max="4" width="12.1719" style="336" customWidth="1"/>
    <col min="5" max="5" width="1.35156" style="336" customWidth="1"/>
    <col min="6" max="6" width="10" style="336" customWidth="1"/>
    <col min="7" max="9" width="12.1719" style="336" customWidth="1"/>
    <col min="10" max="10" width="1.35156" style="336" customWidth="1"/>
    <col min="11" max="11" width="10" style="336" customWidth="1"/>
    <col min="12" max="14" width="12.1719" style="336" customWidth="1"/>
    <col min="15" max="15" width="10.8516" style="336" customWidth="1"/>
    <col min="16" max="17" width="6.5" style="336" customWidth="1"/>
    <col min="18" max="18" width="10.8516" style="336" customWidth="1"/>
    <col min="19" max="20" width="6.5" style="336" customWidth="1"/>
    <col min="21" max="21" width="10.8516" style="336" customWidth="1"/>
    <col min="22" max="23" width="6.5" style="336" customWidth="1"/>
    <col min="24" max="16384" width="16.3516" style="336" customWidth="1"/>
  </cols>
  <sheetData>
    <row r="1" ht="64.15" customHeight="1">
      <c r="A1" t="s" s="167">
        <v>473</v>
      </c>
      <c r="B1" t="s" s="30">
        <v>41</v>
      </c>
      <c r="C1" t="s" s="30">
        <v>42</v>
      </c>
      <c r="D1" t="s" s="31">
        <v>43</v>
      </c>
      <c r="E1" s="32"/>
      <c r="F1" t="s" s="33">
        <v>378</v>
      </c>
      <c r="G1" t="s" s="30">
        <v>45</v>
      </c>
      <c r="H1" t="s" s="30">
        <v>46</v>
      </c>
      <c r="I1" t="s" s="31">
        <v>47</v>
      </c>
      <c r="J1" s="32"/>
      <c r="K1" t="s" s="33">
        <v>474</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40</v>
      </c>
      <c r="C3" s="83">
        <v>15.9</v>
      </c>
      <c r="D3" s="84">
        <v>0.3975</v>
      </c>
      <c r="E3" s="43"/>
      <c r="F3" s="147">
        <v>1910</v>
      </c>
      <c r="G3" s="146">
        <v>13</v>
      </c>
      <c r="H3" s="83">
        <v>-6.5</v>
      </c>
      <c r="I3" s="84">
        <v>-0.5</v>
      </c>
      <c r="J3" s="43"/>
      <c r="K3" s="147">
        <v>1910</v>
      </c>
      <c r="L3" s="146">
        <v>0</v>
      </c>
      <c r="M3" s="83">
        <v>0</v>
      </c>
      <c r="N3" s="86"/>
      <c r="O3" s="148"/>
      <c r="P3" s="149"/>
      <c r="Q3" s="150"/>
      <c r="R3" s="151"/>
      <c r="S3" s="149"/>
      <c r="T3" s="150"/>
      <c r="U3" s="151"/>
      <c r="V3" s="149"/>
      <c r="W3" s="150"/>
    </row>
    <row r="4" ht="21.95" customHeight="1">
      <c r="A4" s="152">
        <v>1911</v>
      </c>
      <c r="B4" s="127">
        <v>40</v>
      </c>
      <c r="C4" s="88">
        <v>-4.4</v>
      </c>
      <c r="D4" s="92">
        <v>-0.11</v>
      </c>
      <c r="E4" s="43"/>
      <c r="F4" s="153">
        <v>1911</v>
      </c>
      <c r="G4" s="127">
        <v>23</v>
      </c>
      <c r="H4" s="88">
        <v>-17.4</v>
      </c>
      <c r="I4" s="92">
        <v>-0.756521739130435</v>
      </c>
      <c r="J4" s="43"/>
      <c r="K4" s="153">
        <v>1911</v>
      </c>
      <c r="L4" s="127">
        <v>1</v>
      </c>
      <c r="M4" s="88">
        <v>-2.3</v>
      </c>
      <c r="N4" s="94">
        <v>-2.3</v>
      </c>
      <c r="O4" s="154"/>
      <c r="P4" s="155"/>
      <c r="Q4" s="90"/>
      <c r="R4" s="156"/>
      <c r="S4" s="155"/>
      <c r="T4" s="90"/>
      <c r="U4" s="156"/>
      <c r="V4" s="155"/>
      <c r="W4" s="90"/>
    </row>
    <row r="5" ht="21.95" customHeight="1">
      <c r="A5" s="152">
        <v>1912</v>
      </c>
      <c r="B5" s="127">
        <v>33</v>
      </c>
      <c r="C5" s="88">
        <v>-2.1</v>
      </c>
      <c r="D5" s="92">
        <v>-0.0636363636363636</v>
      </c>
      <c r="E5" s="43"/>
      <c r="F5" s="153">
        <v>1912</v>
      </c>
      <c r="G5" s="127">
        <v>19</v>
      </c>
      <c r="H5" s="88">
        <v>-13.6</v>
      </c>
      <c r="I5" s="92">
        <v>-0.715789473684211</v>
      </c>
      <c r="J5" s="43"/>
      <c r="K5" s="153">
        <v>1912</v>
      </c>
      <c r="L5" s="127">
        <v>2</v>
      </c>
      <c r="M5" s="88">
        <v>-4.7</v>
      </c>
      <c r="N5" s="94">
        <v>-2.35</v>
      </c>
      <c r="O5" s="154"/>
      <c r="P5" s="155"/>
      <c r="Q5" s="90"/>
      <c r="R5" s="156"/>
      <c r="S5" s="155"/>
      <c r="T5" s="90"/>
      <c r="U5" s="156"/>
      <c r="V5" s="155"/>
      <c r="W5" s="90"/>
    </row>
    <row r="6" ht="21.95" customHeight="1">
      <c r="A6" s="152">
        <v>1913</v>
      </c>
      <c r="B6" s="127">
        <v>40</v>
      </c>
      <c r="C6" s="88">
        <v>8.300000000000001</v>
      </c>
      <c r="D6" s="92">
        <v>0.2075</v>
      </c>
      <c r="E6" s="43"/>
      <c r="F6" s="153">
        <v>1913</v>
      </c>
      <c r="G6" s="127">
        <v>14</v>
      </c>
      <c r="H6" s="88">
        <v>-14.7</v>
      </c>
      <c r="I6" s="92">
        <v>-1.05</v>
      </c>
      <c r="J6" s="43"/>
      <c r="K6" s="153">
        <v>1913</v>
      </c>
      <c r="L6" s="127">
        <v>4</v>
      </c>
      <c r="M6" s="88">
        <v>-9.4</v>
      </c>
      <c r="N6" s="94">
        <v>-2.35</v>
      </c>
      <c r="O6" s="154"/>
      <c r="P6" s="155"/>
      <c r="Q6" s="90"/>
      <c r="R6" s="156"/>
      <c r="S6" s="155"/>
      <c r="T6" s="90"/>
      <c r="U6" s="156"/>
      <c r="V6" s="155"/>
      <c r="W6" s="90"/>
    </row>
    <row r="7" ht="21.95" customHeight="1">
      <c r="A7" s="152">
        <v>1914</v>
      </c>
      <c r="B7" s="127">
        <v>43</v>
      </c>
      <c r="C7" s="88">
        <v>-20.7</v>
      </c>
      <c r="D7" s="92">
        <v>-0.481395348837209</v>
      </c>
      <c r="E7" s="43"/>
      <c r="F7" s="153">
        <v>1914</v>
      </c>
      <c r="G7" s="127">
        <v>28</v>
      </c>
      <c r="H7" s="88">
        <v>-31.3</v>
      </c>
      <c r="I7" s="92">
        <v>-1.11785714285714</v>
      </c>
      <c r="J7" s="43"/>
      <c r="K7" s="153">
        <v>1914</v>
      </c>
      <c r="L7" s="127">
        <v>6</v>
      </c>
      <c r="M7" s="88">
        <v>-16.6</v>
      </c>
      <c r="N7" s="94">
        <v>-2.76666666666667</v>
      </c>
      <c r="O7" s="154"/>
      <c r="P7" s="155"/>
      <c r="Q7" s="90"/>
      <c r="R7" s="156"/>
      <c r="S7" s="155"/>
      <c r="T7" s="90"/>
      <c r="U7" s="156"/>
      <c r="V7" s="155"/>
      <c r="W7" s="90"/>
    </row>
    <row r="8" ht="21.95" customHeight="1">
      <c r="A8" s="152">
        <v>1915</v>
      </c>
      <c r="B8" s="127">
        <v>18</v>
      </c>
      <c r="C8" s="88">
        <v>8.5</v>
      </c>
      <c r="D8" s="92">
        <v>0.472222222222222</v>
      </c>
      <c r="E8" s="43"/>
      <c r="F8" s="153">
        <v>1915</v>
      </c>
      <c r="G8" s="127">
        <v>4</v>
      </c>
      <c r="H8" s="88">
        <v>-3.6</v>
      </c>
      <c r="I8" s="92">
        <v>-0.9</v>
      </c>
      <c r="J8" s="43"/>
      <c r="K8" s="153">
        <v>1915</v>
      </c>
      <c r="L8" s="127">
        <v>1</v>
      </c>
      <c r="M8" s="88">
        <v>-2.5</v>
      </c>
      <c r="N8" s="94">
        <v>-2.5</v>
      </c>
      <c r="O8" s="154"/>
      <c r="P8" s="155"/>
      <c r="Q8" s="90"/>
      <c r="R8" s="156"/>
      <c r="S8" s="155"/>
      <c r="T8" s="90"/>
      <c r="U8" s="156"/>
      <c r="V8" s="155"/>
      <c r="W8" s="90"/>
    </row>
    <row r="9" ht="21.95" customHeight="1">
      <c r="A9" s="152">
        <v>1916</v>
      </c>
      <c r="B9" s="127">
        <v>41</v>
      </c>
      <c r="C9" s="88">
        <v>-22.2</v>
      </c>
      <c r="D9" s="92">
        <v>-0.541463414634146</v>
      </c>
      <c r="E9" s="43"/>
      <c r="F9" s="153">
        <v>1916</v>
      </c>
      <c r="G9" s="127">
        <v>27</v>
      </c>
      <c r="H9" s="88">
        <v>-33.2</v>
      </c>
      <c r="I9" s="92">
        <v>-1.22962962962963</v>
      </c>
      <c r="J9" s="43"/>
      <c r="K9" s="153">
        <v>1916</v>
      </c>
      <c r="L9" s="127">
        <v>6</v>
      </c>
      <c r="M9" s="88">
        <v>-16.6</v>
      </c>
      <c r="N9" s="94">
        <v>-2.76666666666667</v>
      </c>
      <c r="O9" s="154"/>
      <c r="P9" s="155"/>
      <c r="Q9" s="90"/>
      <c r="R9" s="156"/>
      <c r="S9" s="155"/>
      <c r="T9" s="90"/>
      <c r="U9" s="156"/>
      <c r="V9" s="155"/>
      <c r="W9" s="90"/>
    </row>
    <row r="10" ht="21.95" customHeight="1">
      <c r="A10" s="152">
        <v>1917</v>
      </c>
      <c r="B10" s="127">
        <v>25</v>
      </c>
      <c r="C10" s="88">
        <v>-3</v>
      </c>
      <c r="D10" s="92">
        <v>-0.12</v>
      </c>
      <c r="E10" s="43"/>
      <c r="F10" s="153">
        <v>1917</v>
      </c>
      <c r="G10" s="127">
        <v>12</v>
      </c>
      <c r="H10" s="88">
        <v>-11.8</v>
      </c>
      <c r="I10" s="92">
        <v>-0.9833333333333329</v>
      </c>
      <c r="J10" s="43"/>
      <c r="K10" s="153">
        <v>1917</v>
      </c>
      <c r="L10" s="127">
        <v>1</v>
      </c>
      <c r="M10" s="88">
        <v>-2.5</v>
      </c>
      <c r="N10" s="94">
        <v>-2.5</v>
      </c>
      <c r="O10" s="154"/>
      <c r="P10" s="155"/>
      <c r="Q10" s="90"/>
      <c r="R10" s="156"/>
      <c r="S10" s="155"/>
      <c r="T10" s="90"/>
      <c r="U10" s="156"/>
      <c r="V10" s="155"/>
      <c r="W10" s="90"/>
    </row>
    <row r="11" ht="21.95" customHeight="1">
      <c r="A11" s="152">
        <v>1918</v>
      </c>
      <c r="B11" s="127">
        <v>34</v>
      </c>
      <c r="C11" s="88">
        <v>7.7</v>
      </c>
      <c r="D11" s="92">
        <v>0.226470588235294</v>
      </c>
      <c r="E11" s="43"/>
      <c r="F11" s="153">
        <v>1918</v>
      </c>
      <c r="G11" s="127">
        <v>12</v>
      </c>
      <c r="H11" s="88">
        <v>-7.8</v>
      </c>
      <c r="I11" s="92">
        <v>-0.65</v>
      </c>
      <c r="J11" s="43"/>
      <c r="K11" s="153">
        <v>1918</v>
      </c>
      <c r="L11" s="127">
        <v>0</v>
      </c>
      <c r="M11" s="88">
        <v>0</v>
      </c>
      <c r="N11" s="94"/>
      <c r="O11" s="154"/>
      <c r="P11" s="155"/>
      <c r="Q11" s="90"/>
      <c r="R11" s="156"/>
      <c r="S11" s="155"/>
      <c r="T11" s="90"/>
      <c r="U11" s="156"/>
      <c r="V11" s="155"/>
      <c r="W11" s="90"/>
    </row>
    <row r="12" ht="21.95" customHeight="1">
      <c r="A12" s="152">
        <v>1919</v>
      </c>
      <c r="B12" s="127">
        <v>53</v>
      </c>
      <c r="C12" s="88">
        <v>2</v>
      </c>
      <c r="D12" s="92">
        <v>0.0377358490566038</v>
      </c>
      <c r="E12" s="43"/>
      <c r="F12" s="153">
        <v>1919</v>
      </c>
      <c r="G12" s="127">
        <v>27</v>
      </c>
      <c r="H12" s="88">
        <v>-19</v>
      </c>
      <c r="I12" s="92">
        <v>-0.7037037037037041</v>
      </c>
      <c r="J12" s="43"/>
      <c r="K12" s="153">
        <v>1919</v>
      </c>
      <c r="L12" s="127">
        <v>2</v>
      </c>
      <c r="M12" s="88">
        <v>-4.4</v>
      </c>
      <c r="N12" s="94">
        <v>-2.2</v>
      </c>
      <c r="O12" s="154"/>
      <c r="P12" s="155"/>
      <c r="Q12" s="90"/>
      <c r="R12" s="156"/>
      <c r="S12" s="155"/>
      <c r="T12" s="90"/>
      <c r="U12" s="156"/>
      <c r="V12" s="155"/>
      <c r="W12" s="90"/>
    </row>
    <row r="13" ht="21.95" customHeight="1">
      <c r="A13" s="152">
        <v>1920</v>
      </c>
      <c r="B13" s="127">
        <v>22</v>
      </c>
      <c r="C13" s="88">
        <v>-7.7</v>
      </c>
      <c r="D13" s="92">
        <v>-0.35</v>
      </c>
      <c r="E13" s="43"/>
      <c r="F13" s="153">
        <v>1920</v>
      </c>
      <c r="G13" s="127">
        <v>9</v>
      </c>
      <c r="H13" s="88">
        <v>-15.5</v>
      </c>
      <c r="I13" s="92">
        <v>-1.72222222222222</v>
      </c>
      <c r="J13" s="43"/>
      <c r="K13" s="153">
        <v>1920</v>
      </c>
      <c r="L13" s="127">
        <v>4</v>
      </c>
      <c r="M13" s="88">
        <v>-12.5</v>
      </c>
      <c r="N13" s="94">
        <v>-3.125</v>
      </c>
      <c r="O13" s="154"/>
      <c r="P13" s="155"/>
      <c r="Q13" s="90"/>
      <c r="R13" s="156"/>
      <c r="S13" s="155"/>
      <c r="T13" s="90"/>
      <c r="U13" s="156"/>
      <c r="V13" s="155"/>
      <c r="W13" s="90"/>
    </row>
    <row r="14" ht="21.95" customHeight="1">
      <c r="A14" s="152">
        <v>1921</v>
      </c>
      <c r="B14" s="127">
        <v>23</v>
      </c>
      <c r="C14" s="88">
        <v>6.6</v>
      </c>
      <c r="D14" s="92">
        <v>0.28695652173913</v>
      </c>
      <c r="E14" s="43"/>
      <c r="F14" s="153">
        <v>1921</v>
      </c>
      <c r="G14" s="127">
        <v>8</v>
      </c>
      <c r="H14" s="88">
        <v>-6.3</v>
      </c>
      <c r="I14" s="92">
        <v>-0.7875</v>
      </c>
      <c r="J14" s="43"/>
      <c r="K14" s="153">
        <v>1921</v>
      </c>
      <c r="L14" s="127">
        <v>0</v>
      </c>
      <c r="M14" s="88">
        <v>0</v>
      </c>
      <c r="N14" s="94"/>
      <c r="O14" s="154"/>
      <c r="P14" s="155"/>
      <c r="Q14" s="90"/>
      <c r="R14" s="156"/>
      <c r="S14" s="155"/>
      <c r="T14" s="90"/>
      <c r="U14" s="156"/>
      <c r="V14" s="155"/>
      <c r="W14" s="90"/>
    </row>
    <row r="15" ht="21.95" customHeight="1">
      <c r="A15" s="152">
        <v>1922</v>
      </c>
      <c r="B15" s="127">
        <v>36</v>
      </c>
      <c r="C15" s="88">
        <v>-4.8</v>
      </c>
      <c r="D15" s="92">
        <v>-0.133333333333333</v>
      </c>
      <c r="E15" s="43"/>
      <c r="F15" s="153">
        <v>1922</v>
      </c>
      <c r="G15" s="127">
        <v>22</v>
      </c>
      <c r="H15" s="88">
        <v>-18.7</v>
      </c>
      <c r="I15" s="92">
        <v>-0.85</v>
      </c>
      <c r="J15" s="43"/>
      <c r="K15" s="153">
        <v>1922</v>
      </c>
      <c r="L15" s="127">
        <v>3</v>
      </c>
      <c r="M15" s="88">
        <v>-6.1</v>
      </c>
      <c r="N15" s="94">
        <v>-2.03333333333333</v>
      </c>
      <c r="O15" s="154"/>
      <c r="P15" s="155"/>
      <c r="Q15" s="90"/>
      <c r="R15" s="156"/>
      <c r="S15" s="155"/>
      <c r="T15" s="90"/>
      <c r="U15" s="156"/>
      <c r="V15" s="155"/>
      <c r="W15" s="90"/>
    </row>
    <row r="16" ht="21.95" customHeight="1">
      <c r="A16" s="152">
        <v>1923</v>
      </c>
      <c r="B16" s="127">
        <v>28</v>
      </c>
      <c r="C16" s="88">
        <v>6.2</v>
      </c>
      <c r="D16" s="92">
        <v>0.221428571428571</v>
      </c>
      <c r="E16" s="43"/>
      <c r="F16" s="153">
        <v>1923</v>
      </c>
      <c r="G16" s="127">
        <v>13</v>
      </c>
      <c r="H16" s="88">
        <v>-9.4</v>
      </c>
      <c r="I16" s="92">
        <v>-0.723076923076923</v>
      </c>
      <c r="J16" s="43"/>
      <c r="K16" s="153">
        <v>1923</v>
      </c>
      <c r="L16" s="127">
        <v>1</v>
      </c>
      <c r="M16" s="88">
        <v>-2.5</v>
      </c>
      <c r="N16" s="94">
        <v>-2.5</v>
      </c>
      <c r="O16" s="154"/>
      <c r="P16" s="155"/>
      <c r="Q16" s="90"/>
      <c r="R16" s="156"/>
      <c r="S16" s="155"/>
      <c r="T16" s="90"/>
      <c r="U16" s="156"/>
      <c r="V16" s="155"/>
      <c r="W16" s="90"/>
    </row>
    <row r="17" ht="21.95" customHeight="1">
      <c r="A17" s="152">
        <v>1924</v>
      </c>
      <c r="B17" s="127">
        <v>39</v>
      </c>
      <c r="C17" s="88">
        <v>-1.1</v>
      </c>
      <c r="D17" s="92">
        <v>-0.0282051282051282</v>
      </c>
      <c r="E17" s="43"/>
      <c r="F17" s="153">
        <v>1924</v>
      </c>
      <c r="G17" s="127">
        <v>19</v>
      </c>
      <c r="H17" s="88">
        <v>-17.7</v>
      </c>
      <c r="I17" s="92">
        <v>-0.931578947368421</v>
      </c>
      <c r="J17" s="43"/>
      <c r="K17" s="153">
        <v>1924</v>
      </c>
      <c r="L17" s="127">
        <v>3</v>
      </c>
      <c r="M17" s="88">
        <v>-7.5</v>
      </c>
      <c r="N17" s="94">
        <v>-2.5</v>
      </c>
      <c r="O17" s="154"/>
      <c r="P17" s="155"/>
      <c r="Q17" s="90"/>
      <c r="R17" s="156"/>
      <c r="S17" s="155"/>
      <c r="T17" s="90"/>
      <c r="U17" s="156"/>
      <c r="V17" s="155"/>
      <c r="W17" s="90"/>
    </row>
    <row r="18" ht="21.95" customHeight="1">
      <c r="A18" s="152">
        <v>1925</v>
      </c>
      <c r="B18" s="127">
        <v>65</v>
      </c>
      <c r="C18" s="88">
        <v>-22.3</v>
      </c>
      <c r="D18" s="92">
        <v>-0.343076923076923</v>
      </c>
      <c r="E18" s="43"/>
      <c r="F18" s="153">
        <v>1925</v>
      </c>
      <c r="G18" s="127">
        <v>36</v>
      </c>
      <c r="H18" s="88">
        <v>-45.3</v>
      </c>
      <c r="I18" s="92">
        <v>-1.25833333333333</v>
      </c>
      <c r="J18" s="43"/>
      <c r="K18" s="153">
        <v>1925</v>
      </c>
      <c r="L18" s="127">
        <v>10</v>
      </c>
      <c r="M18" s="88">
        <v>-23.8</v>
      </c>
      <c r="N18" s="94">
        <v>-2.38</v>
      </c>
      <c r="O18" s="154"/>
      <c r="P18" s="155"/>
      <c r="Q18" s="90"/>
      <c r="R18" s="156"/>
      <c r="S18" s="155"/>
      <c r="T18" s="90"/>
      <c r="U18" s="156"/>
      <c r="V18" s="155"/>
      <c r="W18" s="90"/>
    </row>
    <row r="19" ht="21.95" customHeight="1">
      <c r="A19" s="152">
        <v>1926</v>
      </c>
      <c r="B19" s="127">
        <v>31</v>
      </c>
      <c r="C19" s="88">
        <v>3.8</v>
      </c>
      <c r="D19" s="92">
        <v>0.12258064516129</v>
      </c>
      <c r="E19" s="43"/>
      <c r="F19" s="153">
        <v>1926</v>
      </c>
      <c r="G19" s="127">
        <v>13</v>
      </c>
      <c r="H19" s="88">
        <v>-10</v>
      </c>
      <c r="I19" s="92">
        <v>-0.7692307692307691</v>
      </c>
      <c r="J19" s="43"/>
      <c r="K19" s="153">
        <v>1926</v>
      </c>
      <c r="L19" s="127">
        <v>1</v>
      </c>
      <c r="M19" s="88">
        <v>-1.9</v>
      </c>
      <c r="N19" s="94">
        <v>-1.9</v>
      </c>
      <c r="O19" s="154"/>
      <c r="P19" s="155"/>
      <c r="Q19" s="90"/>
      <c r="R19" s="156"/>
      <c r="S19" s="155"/>
      <c r="T19" s="90"/>
      <c r="U19" s="156"/>
      <c r="V19" s="155"/>
      <c r="W19" s="90"/>
    </row>
    <row r="20" ht="21.95" customHeight="1">
      <c r="A20" s="152">
        <v>1927</v>
      </c>
      <c r="B20" s="127">
        <v>36</v>
      </c>
      <c r="C20" s="88">
        <v>-22.1</v>
      </c>
      <c r="D20" s="92">
        <v>-0.613888888888889</v>
      </c>
      <c r="E20" s="43"/>
      <c r="F20" s="153">
        <v>1927</v>
      </c>
      <c r="G20" s="127">
        <v>23</v>
      </c>
      <c r="H20" s="88">
        <v>-30.9</v>
      </c>
      <c r="I20" s="92">
        <v>-1.34347826086957</v>
      </c>
      <c r="J20" s="43"/>
      <c r="K20" s="153">
        <v>1927</v>
      </c>
      <c r="L20" s="127">
        <v>6</v>
      </c>
      <c r="M20" s="88">
        <v>-15.3</v>
      </c>
      <c r="N20" s="94">
        <v>-2.55</v>
      </c>
      <c r="O20" s="154"/>
      <c r="P20" s="155"/>
      <c r="Q20" s="90"/>
      <c r="R20" s="156"/>
      <c r="S20" s="155"/>
      <c r="T20" s="90"/>
      <c r="U20" s="156"/>
      <c r="V20" s="155"/>
      <c r="W20" s="90"/>
    </row>
    <row r="21" ht="21.95" customHeight="1">
      <c r="A21" s="152">
        <v>1928</v>
      </c>
      <c r="B21" s="127">
        <v>31</v>
      </c>
      <c r="C21" s="88">
        <v>-0.9</v>
      </c>
      <c r="D21" s="92">
        <v>-0.0290322580645161</v>
      </c>
      <c r="E21" s="43"/>
      <c r="F21" s="153">
        <v>1928</v>
      </c>
      <c r="G21" s="127">
        <v>18</v>
      </c>
      <c r="H21" s="88">
        <v>-12.6</v>
      </c>
      <c r="I21" s="92">
        <v>-0.7</v>
      </c>
      <c r="J21" s="43"/>
      <c r="K21" s="153">
        <v>1928</v>
      </c>
      <c r="L21" s="127">
        <v>2</v>
      </c>
      <c r="M21" s="88">
        <v>-4.4</v>
      </c>
      <c r="N21" s="94">
        <v>-2.2</v>
      </c>
      <c r="O21" s="154"/>
      <c r="P21" s="155"/>
      <c r="Q21" s="90"/>
      <c r="R21" s="156"/>
      <c r="S21" s="155"/>
      <c r="T21" s="90"/>
      <c r="U21" s="156"/>
      <c r="V21" s="155"/>
      <c r="W21" s="90"/>
    </row>
    <row r="22" ht="21.95" customHeight="1">
      <c r="A22" s="152">
        <v>1929</v>
      </c>
      <c r="B22" s="127">
        <v>47</v>
      </c>
      <c r="C22" s="88">
        <v>-7.7</v>
      </c>
      <c r="D22" s="92">
        <v>-0.163829787234043</v>
      </c>
      <c r="E22" s="43"/>
      <c r="F22" s="153">
        <v>1929</v>
      </c>
      <c r="G22" s="127">
        <v>24</v>
      </c>
      <c r="H22" s="88">
        <v>-26.1</v>
      </c>
      <c r="I22" s="92">
        <v>-1.0875</v>
      </c>
      <c r="J22" s="43"/>
      <c r="K22" s="153">
        <v>1929</v>
      </c>
      <c r="L22" s="127">
        <v>4</v>
      </c>
      <c r="M22" s="88">
        <v>-10.3</v>
      </c>
      <c r="N22" s="94">
        <v>-2.575</v>
      </c>
      <c r="O22" s="154"/>
      <c r="P22" s="155"/>
      <c r="Q22" s="90"/>
      <c r="R22" s="156"/>
      <c r="S22" s="155"/>
      <c r="T22" s="90"/>
      <c r="U22" s="156"/>
      <c r="V22" s="155"/>
      <c r="W22" s="90"/>
    </row>
    <row r="23" ht="21.95" customHeight="1">
      <c r="A23" s="152">
        <v>1930</v>
      </c>
      <c r="B23" s="127">
        <v>22</v>
      </c>
      <c r="C23" s="88">
        <v>8.699999999999999</v>
      </c>
      <c r="D23" s="92">
        <v>0.395454545454545</v>
      </c>
      <c r="E23" s="43"/>
      <c r="F23" s="153">
        <v>1930</v>
      </c>
      <c r="G23" s="127">
        <v>5</v>
      </c>
      <c r="H23" s="88">
        <v>-3.9</v>
      </c>
      <c r="I23" s="92">
        <v>-0.78</v>
      </c>
      <c r="J23" s="43"/>
      <c r="K23" s="153">
        <v>1930</v>
      </c>
      <c r="L23" s="127">
        <v>0</v>
      </c>
      <c r="M23" s="88">
        <v>0</v>
      </c>
      <c r="N23" s="94"/>
      <c r="O23" s="154"/>
      <c r="P23" s="155"/>
      <c r="Q23" s="90"/>
      <c r="R23" s="156"/>
      <c r="S23" s="155"/>
      <c r="T23" s="90"/>
      <c r="U23" s="156"/>
      <c r="V23" s="155"/>
      <c r="W23" s="90"/>
    </row>
    <row r="24" ht="21.95" customHeight="1">
      <c r="A24" s="152">
        <v>1931</v>
      </c>
      <c r="B24" s="127">
        <v>52</v>
      </c>
      <c r="C24" s="88">
        <v>-38.9</v>
      </c>
      <c r="D24" s="92">
        <v>-0.748076923076923</v>
      </c>
      <c r="E24" s="43"/>
      <c r="F24" s="153">
        <v>1931</v>
      </c>
      <c r="G24" s="127">
        <v>35</v>
      </c>
      <c r="H24" s="88">
        <v>-53.1</v>
      </c>
      <c r="I24" s="92">
        <v>-1.51714285714286</v>
      </c>
      <c r="J24" s="43"/>
      <c r="K24" s="153">
        <v>1931</v>
      </c>
      <c r="L24" s="127">
        <v>10</v>
      </c>
      <c r="M24" s="88">
        <v>-28</v>
      </c>
      <c r="N24" s="94">
        <v>-2.8</v>
      </c>
      <c r="O24" s="154"/>
      <c r="P24" s="155"/>
      <c r="Q24" s="90"/>
      <c r="R24" s="156"/>
      <c r="S24" s="155"/>
      <c r="T24" s="90"/>
      <c r="U24" s="156"/>
      <c r="V24" s="155"/>
      <c r="W24" s="90"/>
    </row>
    <row r="25" ht="21.95" customHeight="1">
      <c r="A25" s="152">
        <v>1932</v>
      </c>
      <c r="B25" s="127">
        <v>28</v>
      </c>
      <c r="C25" s="88">
        <v>-3.2</v>
      </c>
      <c r="D25" s="92">
        <v>-0.114285714285714</v>
      </c>
      <c r="E25" s="43"/>
      <c r="F25" s="153">
        <v>1932</v>
      </c>
      <c r="G25" s="127">
        <v>18</v>
      </c>
      <c r="H25" s="88">
        <v>-10.7</v>
      </c>
      <c r="I25" s="92">
        <v>-0.594444444444444</v>
      </c>
      <c r="J25" s="43"/>
      <c r="K25" s="153">
        <v>1932</v>
      </c>
      <c r="L25" s="127">
        <v>0</v>
      </c>
      <c r="M25" s="88">
        <v>0</v>
      </c>
      <c r="N25" s="94"/>
      <c r="O25" s="154"/>
      <c r="P25" s="155"/>
      <c r="Q25" s="90"/>
      <c r="R25" s="156"/>
      <c r="S25" s="155"/>
      <c r="T25" s="90"/>
      <c r="U25" s="156"/>
      <c r="V25" s="155"/>
      <c r="W25" s="90"/>
    </row>
    <row r="26" ht="21.95" customHeight="1">
      <c r="A26" s="152">
        <v>1933</v>
      </c>
      <c r="B26" s="127">
        <v>36</v>
      </c>
      <c r="C26" s="88">
        <v>-9</v>
      </c>
      <c r="D26" s="92">
        <v>-0.25</v>
      </c>
      <c r="E26" s="43"/>
      <c r="F26" s="153">
        <v>1933</v>
      </c>
      <c r="G26" s="127">
        <v>23</v>
      </c>
      <c r="H26" s="88">
        <v>-21.8</v>
      </c>
      <c r="I26" s="92">
        <v>-0.947826086956522</v>
      </c>
      <c r="J26" s="43"/>
      <c r="K26" s="153">
        <v>1933</v>
      </c>
      <c r="L26" s="127">
        <v>4</v>
      </c>
      <c r="M26" s="88">
        <v>-8.800000000000001</v>
      </c>
      <c r="N26" s="94">
        <v>-2.2</v>
      </c>
      <c r="O26" s="154"/>
      <c r="P26" s="155"/>
      <c r="Q26" s="90"/>
      <c r="R26" s="156"/>
      <c r="S26" s="155"/>
      <c r="T26" s="90"/>
      <c r="U26" s="156"/>
      <c r="V26" s="155"/>
      <c r="W26" s="90"/>
    </row>
    <row r="27" ht="21.95" customHeight="1">
      <c r="A27" s="152">
        <v>1934</v>
      </c>
      <c r="B27" s="127">
        <v>33</v>
      </c>
      <c r="C27" s="88">
        <v>-4.2</v>
      </c>
      <c r="D27" s="92">
        <v>-0.127272727272727</v>
      </c>
      <c r="E27" s="43"/>
      <c r="F27" s="153">
        <v>1934</v>
      </c>
      <c r="G27" s="127">
        <v>18</v>
      </c>
      <c r="H27" s="88">
        <v>-15.3</v>
      </c>
      <c r="I27" s="92">
        <v>-0.85</v>
      </c>
      <c r="J27" s="43"/>
      <c r="K27" s="153">
        <v>1934</v>
      </c>
      <c r="L27" s="127">
        <v>1</v>
      </c>
      <c r="M27" s="88">
        <v>-2.2</v>
      </c>
      <c r="N27" s="94">
        <v>-2.2</v>
      </c>
      <c r="O27" s="154"/>
      <c r="P27" s="155"/>
      <c r="Q27" s="90"/>
      <c r="R27" s="156"/>
      <c r="S27" s="155"/>
      <c r="T27" s="90"/>
      <c r="U27" s="156"/>
      <c r="V27" s="155"/>
      <c r="W27" s="90"/>
    </row>
    <row r="28" ht="21.95" customHeight="1">
      <c r="A28" s="152">
        <v>1935</v>
      </c>
      <c r="B28" s="127">
        <v>33</v>
      </c>
      <c r="C28" s="88">
        <v>7.3</v>
      </c>
      <c r="D28" s="92">
        <v>0.221212121212121</v>
      </c>
      <c r="E28" s="43"/>
      <c r="F28" s="153">
        <v>1935</v>
      </c>
      <c r="G28" s="127">
        <v>13</v>
      </c>
      <c r="H28" s="88">
        <v>-11.1</v>
      </c>
      <c r="I28" s="92">
        <v>-0.853846153846154</v>
      </c>
      <c r="J28" s="43"/>
      <c r="K28" s="153">
        <v>1935</v>
      </c>
      <c r="L28" s="127">
        <v>1</v>
      </c>
      <c r="M28" s="88">
        <v>-1.9</v>
      </c>
      <c r="N28" s="94">
        <v>-1.9</v>
      </c>
      <c r="O28" s="154"/>
      <c r="P28" s="155"/>
      <c r="Q28" s="90"/>
      <c r="R28" s="156"/>
      <c r="S28" s="155"/>
      <c r="T28" s="90"/>
      <c r="U28" s="156"/>
      <c r="V28" s="155"/>
      <c r="W28" s="90"/>
    </row>
    <row r="29" ht="21.95" customHeight="1">
      <c r="A29" s="152">
        <v>1936</v>
      </c>
      <c r="B29" s="127">
        <v>30</v>
      </c>
      <c r="C29" s="88">
        <v>3.2</v>
      </c>
      <c r="D29" s="92">
        <v>0.106666666666667</v>
      </c>
      <c r="E29" s="43"/>
      <c r="F29" s="153">
        <v>1936</v>
      </c>
      <c r="G29" s="127">
        <v>15</v>
      </c>
      <c r="H29" s="88">
        <v>-12.6</v>
      </c>
      <c r="I29" s="92">
        <v>-0.84</v>
      </c>
      <c r="J29" s="43"/>
      <c r="K29" s="153">
        <v>1936</v>
      </c>
      <c r="L29" s="127">
        <v>1</v>
      </c>
      <c r="M29" s="88">
        <v>-1.9</v>
      </c>
      <c r="N29" s="94">
        <v>-1.9</v>
      </c>
      <c r="O29" s="154"/>
      <c r="P29" s="155"/>
      <c r="Q29" s="90"/>
      <c r="R29" s="156"/>
      <c r="S29" s="155"/>
      <c r="T29" s="90"/>
      <c r="U29" s="156"/>
      <c r="V29" s="155"/>
      <c r="W29" s="90"/>
    </row>
    <row r="30" ht="21.95" customHeight="1">
      <c r="A30" s="152">
        <v>1937</v>
      </c>
      <c r="B30" s="127">
        <v>58</v>
      </c>
      <c r="C30" s="88">
        <v>-49.1</v>
      </c>
      <c r="D30" s="92">
        <v>-0.846551724137931</v>
      </c>
      <c r="E30" s="43"/>
      <c r="F30" s="153">
        <v>1937</v>
      </c>
      <c r="G30" s="127">
        <v>46</v>
      </c>
      <c r="H30" s="88">
        <v>-60.7</v>
      </c>
      <c r="I30" s="92">
        <v>-1.3195652173913</v>
      </c>
      <c r="J30" s="43"/>
      <c r="K30" s="153">
        <v>1937</v>
      </c>
      <c r="L30" s="127">
        <v>16</v>
      </c>
      <c r="M30" s="88">
        <v>-42.1</v>
      </c>
      <c r="N30" s="94">
        <v>-2.63125</v>
      </c>
      <c r="O30" s="154"/>
      <c r="P30" s="155"/>
      <c r="Q30" s="90"/>
      <c r="R30" s="156"/>
      <c r="S30" s="155"/>
      <c r="T30" s="90"/>
      <c r="U30" s="156"/>
      <c r="V30" s="155"/>
      <c r="W30" s="90"/>
    </row>
    <row r="31" ht="21.95" customHeight="1">
      <c r="A31" s="152">
        <v>1938</v>
      </c>
      <c r="B31" s="127">
        <v>32</v>
      </c>
      <c r="C31" s="88">
        <v>-0.8</v>
      </c>
      <c r="D31" s="92">
        <v>-0.025</v>
      </c>
      <c r="E31" s="43"/>
      <c r="F31" s="153">
        <v>1938</v>
      </c>
      <c r="G31" s="127">
        <v>16</v>
      </c>
      <c r="H31" s="88">
        <v>-13.7</v>
      </c>
      <c r="I31" s="92">
        <v>-0.85625</v>
      </c>
      <c r="J31" s="43"/>
      <c r="K31" s="153">
        <v>1938</v>
      </c>
      <c r="L31" s="127">
        <v>2</v>
      </c>
      <c r="M31" s="88">
        <v>-4.7</v>
      </c>
      <c r="N31" s="94">
        <v>-2.35</v>
      </c>
      <c r="O31" s="154"/>
      <c r="P31" s="155"/>
      <c r="Q31" s="90"/>
      <c r="R31" s="156"/>
      <c r="S31" s="155"/>
      <c r="T31" s="90"/>
      <c r="U31" s="156"/>
      <c r="V31" s="155"/>
      <c r="W31" s="90"/>
    </row>
    <row r="32" ht="21.95" customHeight="1">
      <c r="A32" s="152">
        <v>1939</v>
      </c>
      <c r="B32" s="127">
        <v>36</v>
      </c>
      <c r="C32" s="88">
        <v>-7.7</v>
      </c>
      <c r="D32" s="92">
        <v>-0.213888888888889</v>
      </c>
      <c r="E32" s="43"/>
      <c r="F32" s="153">
        <v>1939</v>
      </c>
      <c r="G32" s="127">
        <v>22</v>
      </c>
      <c r="H32" s="88">
        <v>-19.4</v>
      </c>
      <c r="I32" s="92">
        <v>-0.8818181818181819</v>
      </c>
      <c r="J32" s="43"/>
      <c r="K32" s="153">
        <v>1939</v>
      </c>
      <c r="L32" s="127">
        <v>1</v>
      </c>
      <c r="M32" s="88">
        <v>-2.8</v>
      </c>
      <c r="N32" s="94">
        <v>-2.8</v>
      </c>
      <c r="O32" s="154"/>
      <c r="P32" s="155"/>
      <c r="Q32" s="90"/>
      <c r="R32" s="156"/>
      <c r="S32" s="155"/>
      <c r="T32" s="90"/>
      <c r="U32" s="156"/>
      <c r="V32" s="155"/>
      <c r="W32" s="90"/>
    </row>
    <row r="33" ht="21.95" customHeight="1">
      <c r="A33" s="152">
        <v>1940</v>
      </c>
      <c r="B33" s="127">
        <v>49</v>
      </c>
      <c r="C33" s="88">
        <v>-17.4</v>
      </c>
      <c r="D33" s="92">
        <v>-0.355102040816327</v>
      </c>
      <c r="E33" s="43"/>
      <c r="F33" s="153">
        <v>1940</v>
      </c>
      <c r="G33" s="127">
        <v>31</v>
      </c>
      <c r="H33" s="88">
        <v>-31.6</v>
      </c>
      <c r="I33" s="92">
        <v>-1.01935483870968</v>
      </c>
      <c r="J33" s="43"/>
      <c r="K33" s="153">
        <v>1940</v>
      </c>
      <c r="L33" s="127">
        <v>5</v>
      </c>
      <c r="M33" s="88">
        <v>-14</v>
      </c>
      <c r="N33" s="94">
        <v>-2.8</v>
      </c>
      <c r="O33" s="154"/>
      <c r="P33" s="155"/>
      <c r="Q33" s="90"/>
      <c r="R33" s="156"/>
      <c r="S33" s="155"/>
      <c r="T33" s="90"/>
      <c r="U33" s="156"/>
      <c r="V33" s="155"/>
      <c r="W33" s="90"/>
    </row>
    <row r="34" ht="21.95" customHeight="1">
      <c r="A34" s="152">
        <v>1941</v>
      </c>
      <c r="B34" s="127">
        <v>25</v>
      </c>
      <c r="C34" s="88">
        <v>5.2</v>
      </c>
      <c r="D34" s="92">
        <v>0.208</v>
      </c>
      <c r="E34" s="43"/>
      <c r="F34" s="153">
        <v>1941</v>
      </c>
      <c r="G34" s="127">
        <v>10</v>
      </c>
      <c r="H34" s="88">
        <v>-5.8</v>
      </c>
      <c r="I34" s="92">
        <v>-0.58</v>
      </c>
      <c r="J34" s="43"/>
      <c r="K34" s="153">
        <v>1941</v>
      </c>
      <c r="L34" s="127">
        <v>1</v>
      </c>
      <c r="M34" s="88">
        <v>-2.2</v>
      </c>
      <c r="N34" s="94">
        <v>-2.2</v>
      </c>
      <c r="O34" s="154"/>
      <c r="P34" s="155"/>
      <c r="Q34" s="90"/>
      <c r="R34" s="156"/>
      <c r="S34" s="155"/>
      <c r="T34" s="90"/>
      <c r="U34" s="156"/>
      <c r="V34" s="155"/>
      <c r="W34" s="90"/>
    </row>
    <row r="35" ht="21.95" customHeight="1">
      <c r="A35" s="152">
        <v>1942</v>
      </c>
      <c r="B35" s="127">
        <v>35</v>
      </c>
      <c r="C35" s="88">
        <v>-0.1</v>
      </c>
      <c r="D35" s="92">
        <v>-0.00285714285714286</v>
      </c>
      <c r="E35" s="43"/>
      <c r="F35" s="153">
        <v>1942</v>
      </c>
      <c r="G35" s="127">
        <v>16</v>
      </c>
      <c r="H35" s="88">
        <v>-17.9</v>
      </c>
      <c r="I35" s="92">
        <v>-1.11875</v>
      </c>
      <c r="J35" s="43"/>
      <c r="K35" s="153">
        <v>1942</v>
      </c>
      <c r="L35" s="127">
        <v>4</v>
      </c>
      <c r="M35" s="88">
        <v>-11.6</v>
      </c>
      <c r="N35" s="94">
        <v>-2.9</v>
      </c>
      <c r="O35" s="154"/>
      <c r="P35" s="155"/>
      <c r="Q35" s="90"/>
      <c r="R35" s="156"/>
      <c r="S35" s="155"/>
      <c r="T35" s="90"/>
      <c r="U35" s="156"/>
      <c r="V35" s="155"/>
      <c r="W35" s="90"/>
    </row>
    <row r="36" ht="21.95" customHeight="1">
      <c r="A36" s="152">
        <v>1943</v>
      </c>
      <c r="B36" s="127">
        <v>52</v>
      </c>
      <c r="C36" s="88">
        <v>-10.3</v>
      </c>
      <c r="D36" s="92">
        <v>-0.198076923076923</v>
      </c>
      <c r="E36" s="43"/>
      <c r="F36" s="153">
        <v>1943</v>
      </c>
      <c r="G36" s="127">
        <v>29</v>
      </c>
      <c r="H36" s="88">
        <v>-31.2</v>
      </c>
      <c r="I36" s="92">
        <v>-1.07586206896552</v>
      </c>
      <c r="J36" s="43"/>
      <c r="K36" s="153">
        <v>1943</v>
      </c>
      <c r="L36" s="127">
        <v>5</v>
      </c>
      <c r="M36" s="88">
        <v>-14</v>
      </c>
      <c r="N36" s="94">
        <v>-2.8</v>
      </c>
      <c r="O36" s="154"/>
      <c r="P36" s="155"/>
      <c r="Q36" s="90"/>
      <c r="R36" s="156"/>
      <c r="S36" s="155"/>
      <c r="T36" s="90"/>
      <c r="U36" s="156"/>
      <c r="V36" s="155"/>
      <c r="W36" s="90"/>
    </row>
    <row r="37" ht="21.95" customHeight="1">
      <c r="A37" s="152">
        <v>1944</v>
      </c>
      <c r="B37" s="127">
        <v>39</v>
      </c>
      <c r="C37" s="88">
        <v>-7</v>
      </c>
      <c r="D37" s="92">
        <v>-0.179487179487179</v>
      </c>
      <c r="E37" s="43"/>
      <c r="F37" s="153">
        <v>1944</v>
      </c>
      <c r="G37" s="127">
        <v>24</v>
      </c>
      <c r="H37" s="88">
        <v>-18.2</v>
      </c>
      <c r="I37" s="92">
        <v>-0.758333333333333</v>
      </c>
      <c r="J37" s="43"/>
      <c r="K37" s="153">
        <v>1944</v>
      </c>
      <c r="L37" s="127">
        <v>1</v>
      </c>
      <c r="M37" s="88">
        <v>-2.2</v>
      </c>
      <c r="N37" s="94">
        <v>-2.2</v>
      </c>
      <c r="O37" s="154"/>
      <c r="P37" s="155"/>
      <c r="Q37" s="90"/>
      <c r="R37" s="156"/>
      <c r="S37" s="155"/>
      <c r="T37" s="90"/>
      <c r="U37" s="156"/>
      <c r="V37" s="155"/>
      <c r="W37" s="90"/>
    </row>
    <row r="38" ht="21.95" customHeight="1">
      <c r="A38" s="152">
        <v>1945</v>
      </c>
      <c r="B38" s="127">
        <v>11</v>
      </c>
      <c r="C38" s="88">
        <v>4.4</v>
      </c>
      <c r="D38" s="92">
        <v>0.4</v>
      </c>
      <c r="E38" s="43"/>
      <c r="F38" s="153">
        <v>1945</v>
      </c>
      <c r="G38" s="127">
        <v>4</v>
      </c>
      <c r="H38" s="88">
        <v>-2.3</v>
      </c>
      <c r="I38" s="92">
        <v>-0.575</v>
      </c>
      <c r="J38" s="43"/>
      <c r="K38" s="153">
        <v>1945</v>
      </c>
      <c r="L38" s="127">
        <v>0</v>
      </c>
      <c r="M38" s="88">
        <v>0</v>
      </c>
      <c r="N38" s="94"/>
      <c r="O38" s="154"/>
      <c r="P38" s="155"/>
      <c r="Q38" s="90"/>
      <c r="R38" s="156"/>
      <c r="S38" s="155"/>
      <c r="T38" s="90"/>
      <c r="U38" s="156"/>
      <c r="V38" s="155"/>
      <c r="W38" s="90"/>
    </row>
    <row r="39" ht="21.95" customHeight="1">
      <c r="A39" s="152">
        <v>1946</v>
      </c>
      <c r="B39" s="127">
        <v>22</v>
      </c>
      <c r="C39" s="88">
        <v>1.6</v>
      </c>
      <c r="D39" s="92">
        <v>0.0727272727272727</v>
      </c>
      <c r="E39" s="43"/>
      <c r="F39" s="153">
        <v>1946</v>
      </c>
      <c r="G39" s="127">
        <v>12</v>
      </c>
      <c r="H39" s="88">
        <v>-6.9</v>
      </c>
      <c r="I39" s="92">
        <v>-0.575</v>
      </c>
      <c r="J39" s="43"/>
      <c r="K39" s="153">
        <v>1946</v>
      </c>
      <c r="L39" s="127">
        <v>1</v>
      </c>
      <c r="M39" s="88">
        <v>-2.2</v>
      </c>
      <c r="N39" s="94">
        <v>-2.2</v>
      </c>
      <c r="O39" s="154"/>
      <c r="P39" s="155"/>
      <c r="Q39" s="90"/>
      <c r="R39" s="156"/>
      <c r="S39" s="155"/>
      <c r="T39" s="90"/>
      <c r="U39" s="156"/>
      <c r="V39" s="155"/>
      <c r="W39" s="90"/>
    </row>
    <row r="40" ht="21.95" customHeight="1">
      <c r="A40" s="152">
        <v>1947</v>
      </c>
      <c r="B40" s="127">
        <v>40</v>
      </c>
      <c r="C40" s="88">
        <v>-12.8</v>
      </c>
      <c r="D40" s="92">
        <v>-0.32</v>
      </c>
      <c r="E40" s="43"/>
      <c r="F40" s="153">
        <v>1947</v>
      </c>
      <c r="G40" s="127">
        <v>28</v>
      </c>
      <c r="H40" s="88">
        <v>-22.5</v>
      </c>
      <c r="I40" s="92">
        <v>-0.803571428571429</v>
      </c>
      <c r="J40" s="43"/>
      <c r="K40" s="153">
        <v>1947</v>
      </c>
      <c r="L40" s="127">
        <v>4</v>
      </c>
      <c r="M40" s="88">
        <v>-11.6</v>
      </c>
      <c r="N40" s="94">
        <v>-2.9</v>
      </c>
      <c r="O40" s="154"/>
      <c r="P40" s="155"/>
      <c r="Q40" s="90"/>
      <c r="R40" s="156"/>
      <c r="S40" s="155"/>
      <c r="T40" s="90"/>
      <c r="U40" s="156"/>
      <c r="V40" s="155"/>
      <c r="W40" s="90"/>
    </row>
    <row r="41" ht="21.95" customHeight="1">
      <c r="A41" s="152">
        <v>1948</v>
      </c>
      <c r="B41" s="127">
        <v>38</v>
      </c>
      <c r="C41" s="88">
        <v>-10.9</v>
      </c>
      <c r="D41" s="92">
        <v>-0.286842105263158</v>
      </c>
      <c r="E41" s="43"/>
      <c r="F41" s="153">
        <v>1948</v>
      </c>
      <c r="G41" s="127">
        <v>20</v>
      </c>
      <c r="H41" s="88">
        <v>-26.2</v>
      </c>
      <c r="I41" s="92">
        <v>-1.31</v>
      </c>
      <c r="J41" s="43"/>
      <c r="K41" s="153">
        <v>1948</v>
      </c>
      <c r="L41" s="127">
        <v>5</v>
      </c>
      <c r="M41" s="88">
        <v>-15</v>
      </c>
      <c r="N41" s="94">
        <v>-3</v>
      </c>
      <c r="O41" s="154"/>
      <c r="P41" s="155"/>
      <c r="Q41" s="90"/>
      <c r="R41" s="156"/>
      <c r="S41" s="155"/>
      <c r="T41" s="90"/>
      <c r="U41" s="156"/>
      <c r="V41" s="155"/>
      <c r="W41" s="90"/>
    </row>
    <row r="42" ht="21.95" customHeight="1">
      <c r="A42" s="152">
        <v>1949</v>
      </c>
      <c r="B42" s="127">
        <v>33</v>
      </c>
      <c r="C42" s="88">
        <v>-15.2</v>
      </c>
      <c r="D42" s="92">
        <v>-0.460606060606061</v>
      </c>
      <c r="E42" s="43"/>
      <c r="F42" s="153">
        <v>1949</v>
      </c>
      <c r="G42" s="127">
        <v>26</v>
      </c>
      <c r="H42" s="88">
        <v>-21.4</v>
      </c>
      <c r="I42" s="92">
        <v>-0.823076923076923</v>
      </c>
      <c r="J42" s="43"/>
      <c r="K42" s="153">
        <v>1949</v>
      </c>
      <c r="L42" s="127">
        <v>2</v>
      </c>
      <c r="M42" s="88">
        <v>-4.4</v>
      </c>
      <c r="N42" s="94">
        <v>-2.2</v>
      </c>
      <c r="O42" s="154"/>
      <c r="P42" s="155"/>
      <c r="Q42" s="90"/>
      <c r="R42" s="156"/>
      <c r="S42" s="155"/>
      <c r="T42" s="90"/>
      <c r="U42" s="156"/>
      <c r="V42" s="155"/>
      <c r="W42" s="90"/>
    </row>
    <row r="43" ht="21.95" customHeight="1">
      <c r="A43" s="152">
        <v>1950</v>
      </c>
      <c r="B43" s="127">
        <v>42</v>
      </c>
      <c r="C43" s="88">
        <v>-11.3</v>
      </c>
      <c r="D43" s="92">
        <v>-0.269047619047619</v>
      </c>
      <c r="E43" s="43"/>
      <c r="F43" s="153">
        <v>1950</v>
      </c>
      <c r="G43" s="127">
        <v>24</v>
      </c>
      <c r="H43" s="88">
        <v>-28.1</v>
      </c>
      <c r="I43" s="92">
        <v>-1.17083333333333</v>
      </c>
      <c r="J43" s="43"/>
      <c r="K43" s="153">
        <v>1950</v>
      </c>
      <c r="L43" s="127">
        <v>5</v>
      </c>
      <c r="M43" s="88">
        <v>-13.3</v>
      </c>
      <c r="N43" s="94">
        <v>-2.66</v>
      </c>
      <c r="O43" s="154"/>
      <c r="P43" s="155"/>
      <c r="Q43" s="90"/>
      <c r="R43" s="156"/>
      <c r="S43" s="155"/>
      <c r="T43" s="90"/>
      <c r="U43" s="156"/>
      <c r="V43" s="155"/>
      <c r="W43" s="90"/>
    </row>
    <row r="44" ht="21.95" customHeight="1">
      <c r="A44" s="152">
        <v>1951</v>
      </c>
      <c r="B44" s="127">
        <v>56</v>
      </c>
      <c r="C44" s="88">
        <v>-33.4</v>
      </c>
      <c r="D44" s="92">
        <v>-0.596428571428571</v>
      </c>
      <c r="E44" s="43"/>
      <c r="F44" s="153">
        <v>1951</v>
      </c>
      <c r="G44" s="127">
        <v>40</v>
      </c>
      <c r="H44" s="88">
        <v>-46.5</v>
      </c>
      <c r="I44" s="92">
        <v>-1.1625</v>
      </c>
      <c r="J44" s="43"/>
      <c r="K44" s="153">
        <v>1951</v>
      </c>
      <c r="L44" s="127">
        <v>10</v>
      </c>
      <c r="M44" s="88">
        <v>-30.5</v>
      </c>
      <c r="N44" s="94">
        <v>-3.05</v>
      </c>
      <c r="O44" s="154"/>
      <c r="P44" s="155"/>
      <c r="Q44" s="90"/>
      <c r="R44" s="156"/>
      <c r="S44" s="155"/>
      <c r="T44" s="90"/>
      <c r="U44" s="156"/>
      <c r="V44" s="155"/>
      <c r="W44" s="90"/>
    </row>
    <row r="45" ht="21.95" customHeight="1">
      <c r="A45" s="152">
        <v>1952</v>
      </c>
      <c r="B45" s="127">
        <v>56</v>
      </c>
      <c r="C45" s="88">
        <v>-17.3</v>
      </c>
      <c r="D45" s="92">
        <v>-0.308928571428571</v>
      </c>
      <c r="E45" s="43"/>
      <c r="F45" s="153">
        <v>1952</v>
      </c>
      <c r="G45" s="127">
        <v>36</v>
      </c>
      <c r="H45" s="88">
        <v>-35.3</v>
      </c>
      <c r="I45" s="92">
        <v>-0.980555555555556</v>
      </c>
      <c r="J45" s="43"/>
      <c r="K45" s="153">
        <v>1952</v>
      </c>
      <c r="L45" s="127">
        <v>4</v>
      </c>
      <c r="M45" s="88">
        <v>-8.800000000000001</v>
      </c>
      <c r="N45" s="94">
        <v>-2.2</v>
      </c>
      <c r="O45" s="154"/>
      <c r="P45" s="155"/>
      <c r="Q45" s="90"/>
      <c r="R45" s="156"/>
      <c r="S45" s="155"/>
      <c r="T45" s="90"/>
      <c r="U45" s="156"/>
      <c r="V45" s="155"/>
      <c r="W45" s="90"/>
    </row>
    <row r="46" ht="21.95" customHeight="1">
      <c r="A46" s="152">
        <v>1953</v>
      </c>
      <c r="B46" s="127">
        <v>43</v>
      </c>
      <c r="C46" s="88">
        <v>-15.7</v>
      </c>
      <c r="D46" s="92">
        <v>-0.365116279069767</v>
      </c>
      <c r="E46" s="43"/>
      <c r="F46" s="153">
        <v>1953</v>
      </c>
      <c r="G46" s="127">
        <v>27</v>
      </c>
      <c r="H46" s="88">
        <v>-29.3</v>
      </c>
      <c r="I46" s="92">
        <v>-1.08518518518519</v>
      </c>
      <c r="J46" s="43"/>
      <c r="K46" s="153">
        <v>1953</v>
      </c>
      <c r="L46" s="127">
        <v>4</v>
      </c>
      <c r="M46" s="88">
        <v>-10</v>
      </c>
      <c r="N46" s="94">
        <v>-2.5</v>
      </c>
      <c r="O46" s="154"/>
      <c r="P46" s="155"/>
      <c r="Q46" s="90"/>
      <c r="R46" s="156"/>
      <c r="S46" s="155"/>
      <c r="T46" s="90"/>
      <c r="U46" s="156"/>
      <c r="V46" s="155"/>
      <c r="W46" s="90"/>
    </row>
    <row r="47" ht="21.95" customHeight="1">
      <c r="A47" s="152">
        <v>1954</v>
      </c>
      <c r="B47" s="127">
        <v>56</v>
      </c>
      <c r="C47" s="88">
        <v>-29.7</v>
      </c>
      <c r="D47" s="92">
        <v>-0.530357142857143</v>
      </c>
      <c r="E47" s="43"/>
      <c r="F47" s="153">
        <v>1954</v>
      </c>
      <c r="G47" s="127">
        <v>42</v>
      </c>
      <c r="H47" s="88">
        <v>-42.6</v>
      </c>
      <c r="I47" s="92">
        <v>-1.01428571428571</v>
      </c>
      <c r="J47" s="43"/>
      <c r="K47" s="153">
        <v>1954</v>
      </c>
      <c r="L47" s="127">
        <v>5</v>
      </c>
      <c r="M47" s="88">
        <v>-11.6</v>
      </c>
      <c r="N47" s="94">
        <v>-2.32</v>
      </c>
      <c r="O47" s="154"/>
      <c r="P47" s="155"/>
      <c r="Q47" s="90"/>
      <c r="R47" s="156"/>
      <c r="S47" s="155"/>
      <c r="T47" s="90"/>
      <c r="U47" s="156"/>
      <c r="V47" s="155"/>
      <c r="W47" s="90"/>
    </row>
    <row r="48" ht="21.95" customHeight="1">
      <c r="A48" s="152">
        <v>1955</v>
      </c>
      <c r="B48" s="127">
        <v>33</v>
      </c>
      <c r="C48" s="88">
        <v>-20.6</v>
      </c>
      <c r="D48" s="92">
        <v>-0.624242424242424</v>
      </c>
      <c r="E48" s="43"/>
      <c r="F48" s="153">
        <v>1955</v>
      </c>
      <c r="G48" s="127">
        <v>21</v>
      </c>
      <c r="H48" s="88">
        <v>-31.3</v>
      </c>
      <c r="I48" s="92">
        <v>-1.49047619047619</v>
      </c>
      <c r="J48" s="43"/>
      <c r="K48" s="153">
        <v>1955</v>
      </c>
      <c r="L48" s="127">
        <v>7</v>
      </c>
      <c r="M48" s="88">
        <v>-21.6</v>
      </c>
      <c r="N48" s="94">
        <v>-3.08571428571429</v>
      </c>
      <c r="O48" s="154"/>
      <c r="P48" s="155"/>
      <c r="Q48" s="90"/>
      <c r="R48" s="156"/>
      <c r="S48" s="155"/>
      <c r="T48" s="90"/>
      <c r="U48" s="156"/>
      <c r="V48" s="155"/>
      <c r="W48" s="90"/>
    </row>
    <row r="49" ht="21.95" customHeight="1">
      <c r="A49" s="152">
        <v>1956</v>
      </c>
      <c r="B49" s="127">
        <v>67</v>
      </c>
      <c r="C49" s="88">
        <v>-45.7</v>
      </c>
      <c r="D49" s="92">
        <v>-0.682089552238806</v>
      </c>
      <c r="E49" s="43"/>
      <c r="F49" s="153">
        <v>1956</v>
      </c>
      <c r="G49" s="127">
        <v>51</v>
      </c>
      <c r="H49" s="88">
        <v>-59.3</v>
      </c>
      <c r="I49" s="92">
        <v>-1.16274509803922</v>
      </c>
      <c r="J49" s="43"/>
      <c r="K49" s="153">
        <v>1956</v>
      </c>
      <c r="L49" s="127">
        <v>11</v>
      </c>
      <c r="M49" s="88">
        <v>-27.2</v>
      </c>
      <c r="N49" s="94">
        <v>-2.47272727272727</v>
      </c>
      <c r="O49" s="154"/>
      <c r="P49" s="155"/>
      <c r="Q49" s="90"/>
      <c r="R49" s="156"/>
      <c r="S49" s="155"/>
      <c r="T49" s="90"/>
      <c r="U49" s="156"/>
      <c r="V49" s="155"/>
      <c r="W49" s="90"/>
    </row>
    <row r="50" ht="21.95" customHeight="1">
      <c r="A50" s="152">
        <v>1957</v>
      </c>
      <c r="B50" s="127">
        <v>33</v>
      </c>
      <c r="C50" s="88">
        <v>-18.2</v>
      </c>
      <c r="D50" s="92">
        <v>-0.551515151515152</v>
      </c>
      <c r="E50" s="43"/>
      <c r="F50" s="153">
        <v>1957</v>
      </c>
      <c r="G50" s="127">
        <v>25</v>
      </c>
      <c r="H50" s="88">
        <v>-24</v>
      </c>
      <c r="I50" s="92">
        <v>-0.96</v>
      </c>
      <c r="J50" s="43"/>
      <c r="K50" s="153">
        <v>1957</v>
      </c>
      <c r="L50" s="127">
        <v>5</v>
      </c>
      <c r="M50" s="88">
        <v>-12.2</v>
      </c>
      <c r="N50" s="94">
        <v>-2.44</v>
      </c>
      <c r="O50" s="154"/>
      <c r="P50" s="155"/>
      <c r="Q50" s="90"/>
      <c r="R50" s="156"/>
      <c r="S50" s="155"/>
      <c r="T50" s="90"/>
      <c r="U50" s="156"/>
      <c r="V50" s="155"/>
      <c r="W50" s="90"/>
    </row>
    <row r="51" ht="21.95" customHeight="1">
      <c r="A51" s="152">
        <v>1958</v>
      </c>
      <c r="B51" s="127">
        <v>49</v>
      </c>
      <c r="C51" s="88">
        <v>-15</v>
      </c>
      <c r="D51" s="92">
        <v>-0.306122448979592</v>
      </c>
      <c r="E51" s="43"/>
      <c r="F51" s="153">
        <v>1958</v>
      </c>
      <c r="G51" s="127">
        <v>34</v>
      </c>
      <c r="H51" s="88">
        <v>-29</v>
      </c>
      <c r="I51" s="92">
        <v>-0.852941176470588</v>
      </c>
      <c r="J51" s="43"/>
      <c r="K51" s="153">
        <v>1958</v>
      </c>
      <c r="L51" s="127">
        <v>2</v>
      </c>
      <c r="M51" s="88">
        <v>-4.4</v>
      </c>
      <c r="N51" s="94">
        <v>-2.2</v>
      </c>
      <c r="O51" s="154"/>
      <c r="P51" s="155"/>
      <c r="Q51" s="90"/>
      <c r="R51" s="156"/>
      <c r="S51" s="155"/>
      <c r="T51" s="90"/>
      <c r="U51" s="156"/>
      <c r="V51" s="155"/>
      <c r="W51" s="90"/>
    </row>
    <row r="52" ht="21.95" customHeight="1">
      <c r="A52" s="152">
        <v>1959</v>
      </c>
      <c r="B52" s="127">
        <v>33</v>
      </c>
      <c r="C52" s="88">
        <v>-0.5</v>
      </c>
      <c r="D52" s="92">
        <v>-0.0151515151515152</v>
      </c>
      <c r="E52" s="43"/>
      <c r="F52" s="153">
        <v>1959</v>
      </c>
      <c r="G52" s="127">
        <v>19</v>
      </c>
      <c r="H52" s="88">
        <v>-11.4</v>
      </c>
      <c r="I52" s="92">
        <v>-0.6</v>
      </c>
      <c r="J52" s="43"/>
      <c r="K52" s="153">
        <v>1959</v>
      </c>
      <c r="L52" s="127">
        <v>1</v>
      </c>
      <c r="M52" s="88">
        <v>-2.8</v>
      </c>
      <c r="N52" s="94">
        <v>-2.8</v>
      </c>
      <c r="O52" s="154"/>
      <c r="P52" s="155"/>
      <c r="Q52" s="90"/>
      <c r="R52" s="156"/>
      <c r="S52" s="155"/>
      <c r="T52" s="90"/>
      <c r="U52" s="156"/>
      <c r="V52" s="155"/>
      <c r="W52" s="90"/>
    </row>
    <row r="53" ht="21.95" customHeight="1">
      <c r="A53" s="152">
        <v>1960</v>
      </c>
      <c r="B53" s="127">
        <v>56</v>
      </c>
      <c r="C53" s="88">
        <v>-16.6</v>
      </c>
      <c r="D53" s="92">
        <v>-0.296428571428571</v>
      </c>
      <c r="E53" s="43"/>
      <c r="F53" s="153">
        <v>1960</v>
      </c>
      <c r="G53" s="127">
        <v>35</v>
      </c>
      <c r="H53" s="88">
        <v>-36.7</v>
      </c>
      <c r="I53" s="92">
        <v>-1.04857142857143</v>
      </c>
      <c r="J53" s="43"/>
      <c r="K53" s="153">
        <v>1960</v>
      </c>
      <c r="L53" s="127">
        <v>10</v>
      </c>
      <c r="M53" s="88">
        <v>-24.9</v>
      </c>
      <c r="N53" s="94">
        <v>-2.49</v>
      </c>
      <c r="O53" s="154"/>
      <c r="P53" s="155"/>
      <c r="Q53" s="90"/>
      <c r="R53" s="156"/>
      <c r="S53" s="155"/>
      <c r="T53" s="90"/>
      <c r="U53" s="156"/>
      <c r="V53" s="155"/>
      <c r="W53" s="90"/>
    </row>
    <row r="54" ht="21.95" customHeight="1">
      <c r="A54" s="152">
        <v>1961</v>
      </c>
      <c r="B54" s="127">
        <v>42</v>
      </c>
      <c r="C54" s="88">
        <v>-16.6</v>
      </c>
      <c r="D54" s="92">
        <v>-0.395238095238095</v>
      </c>
      <c r="E54" s="43"/>
      <c r="F54" s="153">
        <v>1961</v>
      </c>
      <c r="G54" s="127">
        <v>23</v>
      </c>
      <c r="H54" s="88">
        <v>-34</v>
      </c>
      <c r="I54" s="92">
        <v>-1.47826086956522</v>
      </c>
      <c r="J54" s="43"/>
      <c r="K54" s="153">
        <v>1961</v>
      </c>
      <c r="L54" s="127">
        <v>7</v>
      </c>
      <c r="M54" s="88">
        <v>-20.5</v>
      </c>
      <c r="N54" s="94">
        <v>-2.92857142857143</v>
      </c>
      <c r="O54" s="154"/>
      <c r="P54" s="155"/>
      <c r="Q54" s="90"/>
      <c r="R54" s="156"/>
      <c r="S54" s="155"/>
      <c r="T54" s="90"/>
      <c r="U54" s="156"/>
      <c r="V54" s="155"/>
      <c r="W54" s="90"/>
    </row>
    <row r="55" ht="21.95" customHeight="1">
      <c r="A55" s="152">
        <v>1962</v>
      </c>
      <c r="B55" s="127">
        <v>46</v>
      </c>
      <c r="C55" s="88">
        <v>-18.7</v>
      </c>
      <c r="D55" s="92">
        <v>-0.406521739130435</v>
      </c>
      <c r="E55" s="43"/>
      <c r="F55" s="153">
        <v>1962</v>
      </c>
      <c r="G55" s="127">
        <v>30</v>
      </c>
      <c r="H55" s="88">
        <v>-33.1</v>
      </c>
      <c r="I55" s="92">
        <v>-1.10333333333333</v>
      </c>
      <c r="J55" s="43"/>
      <c r="K55" s="153">
        <v>1962</v>
      </c>
      <c r="L55" s="127">
        <v>8</v>
      </c>
      <c r="M55" s="88">
        <v>-20.5</v>
      </c>
      <c r="N55" s="94">
        <v>-2.5625</v>
      </c>
      <c r="O55" s="154"/>
      <c r="P55" s="155"/>
      <c r="Q55" s="90"/>
      <c r="R55" s="156"/>
      <c r="S55" s="155"/>
      <c r="T55" s="90"/>
      <c r="U55" s="156"/>
      <c r="V55" s="155"/>
      <c r="W55" s="90"/>
    </row>
    <row r="56" ht="21.95" customHeight="1">
      <c r="A56" s="152">
        <v>1963</v>
      </c>
      <c r="B56" s="127">
        <v>13</v>
      </c>
      <c r="C56" s="88">
        <v>3.8</v>
      </c>
      <c r="D56" s="92">
        <v>0.292307692307692</v>
      </c>
      <c r="E56" s="43"/>
      <c r="F56" s="153">
        <v>1963</v>
      </c>
      <c r="G56" s="127">
        <v>5</v>
      </c>
      <c r="H56" s="88">
        <v>-2</v>
      </c>
      <c r="I56" s="92">
        <v>-0.4</v>
      </c>
      <c r="J56" s="43"/>
      <c r="K56" s="153">
        <v>1963</v>
      </c>
      <c r="L56" s="127">
        <v>0</v>
      </c>
      <c r="M56" s="88">
        <v>0</v>
      </c>
      <c r="N56" s="94"/>
      <c r="O56" s="154"/>
      <c r="P56" s="155"/>
      <c r="Q56" s="90"/>
      <c r="R56" s="156"/>
      <c r="S56" s="155"/>
      <c r="T56" s="90"/>
      <c r="U56" s="156"/>
      <c r="V56" s="155"/>
      <c r="W56" s="90"/>
    </row>
    <row r="57" ht="21.95" customHeight="1">
      <c r="A57" s="152">
        <v>1964</v>
      </c>
      <c r="B57" s="127">
        <v>34</v>
      </c>
      <c r="C57" s="88">
        <v>-28.5</v>
      </c>
      <c r="D57" s="92">
        <v>-0.838235294117647</v>
      </c>
      <c r="E57" s="43"/>
      <c r="F57" s="153">
        <v>1964</v>
      </c>
      <c r="G57" s="127">
        <v>19</v>
      </c>
      <c r="H57" s="88">
        <v>-40.5</v>
      </c>
      <c r="I57" s="92">
        <v>-2.13157894736842</v>
      </c>
      <c r="J57" s="43"/>
      <c r="K57" s="153">
        <v>1964</v>
      </c>
      <c r="L57" s="127">
        <v>8</v>
      </c>
      <c r="M57" s="88">
        <v>-35.2</v>
      </c>
      <c r="N57" s="94">
        <v>-4.4</v>
      </c>
      <c r="O57" s="154"/>
      <c r="P57" s="155"/>
      <c r="Q57" s="90"/>
      <c r="R57" s="156"/>
      <c r="S57" s="155"/>
      <c r="T57" s="90"/>
      <c r="U57" s="156"/>
      <c r="V57" s="155"/>
      <c r="W57" s="90"/>
    </row>
    <row r="58" ht="21.95" customHeight="1">
      <c r="A58" s="152">
        <v>1965</v>
      </c>
      <c r="B58" s="127">
        <v>24</v>
      </c>
      <c r="C58" s="88">
        <v>2.7</v>
      </c>
      <c r="D58" s="92">
        <v>0.1125</v>
      </c>
      <c r="E58" s="43"/>
      <c r="F58" s="153">
        <v>1965</v>
      </c>
      <c r="G58" s="127">
        <v>12</v>
      </c>
      <c r="H58" s="88">
        <v>-7.9</v>
      </c>
      <c r="I58" s="92">
        <v>-0.658333333333333</v>
      </c>
      <c r="J58" s="43"/>
      <c r="K58" s="153">
        <v>1965</v>
      </c>
      <c r="L58" s="127">
        <v>1</v>
      </c>
      <c r="M58" s="88">
        <v>-2.2</v>
      </c>
      <c r="N58" s="94">
        <v>-2.2</v>
      </c>
      <c r="O58" s="154"/>
      <c r="P58" s="155"/>
      <c r="Q58" s="90"/>
      <c r="R58" s="156"/>
      <c r="S58" s="155"/>
      <c r="T58" s="90"/>
      <c r="U58" s="156"/>
      <c r="V58" s="155"/>
      <c r="W58" s="90"/>
    </row>
    <row r="59" ht="21.95" customHeight="1">
      <c r="A59" s="152">
        <v>1966</v>
      </c>
      <c r="B59" s="127">
        <v>49</v>
      </c>
      <c r="C59" s="88">
        <v>-11.7</v>
      </c>
      <c r="D59" s="92">
        <v>-0.238775510204082</v>
      </c>
      <c r="E59" s="43"/>
      <c r="F59" s="153">
        <v>1966</v>
      </c>
      <c r="G59" s="127">
        <v>28</v>
      </c>
      <c r="H59" s="88">
        <v>-27.2</v>
      </c>
      <c r="I59" s="92">
        <v>-0.971428571428571</v>
      </c>
      <c r="J59" s="43"/>
      <c r="K59" s="153">
        <v>1966</v>
      </c>
      <c r="L59" s="127">
        <v>5</v>
      </c>
      <c r="M59" s="88">
        <v>-12.5</v>
      </c>
      <c r="N59" s="94">
        <v>-2.5</v>
      </c>
      <c r="O59" s="154"/>
      <c r="P59" s="155"/>
      <c r="Q59" s="90"/>
      <c r="R59" s="156"/>
      <c r="S59" s="155"/>
      <c r="T59" s="90"/>
      <c r="U59" s="156"/>
      <c r="V59" s="155"/>
      <c r="W59" s="90"/>
    </row>
    <row r="60" ht="21.95" customHeight="1">
      <c r="A60" s="152">
        <v>1967</v>
      </c>
      <c r="B60" s="127">
        <v>28</v>
      </c>
      <c r="C60" s="88">
        <v>-1</v>
      </c>
      <c r="D60" s="92">
        <v>-0.0357142857142857</v>
      </c>
      <c r="E60" s="43"/>
      <c r="F60" s="153">
        <v>1967</v>
      </c>
      <c r="G60" s="127">
        <v>14</v>
      </c>
      <c r="H60" s="88">
        <v>-11.6</v>
      </c>
      <c r="I60" s="92">
        <v>-0.828571428571429</v>
      </c>
      <c r="J60" s="43"/>
      <c r="K60" s="153">
        <v>1967</v>
      </c>
      <c r="L60" s="127">
        <v>1</v>
      </c>
      <c r="M60" s="88">
        <v>-2.1</v>
      </c>
      <c r="N60" s="94">
        <v>-2.1</v>
      </c>
      <c r="O60" s="154"/>
      <c r="P60" s="155"/>
      <c r="Q60" s="90"/>
      <c r="R60" s="156"/>
      <c r="S60" s="155"/>
      <c r="T60" s="90"/>
      <c r="U60" s="156"/>
      <c r="V60" s="155"/>
      <c r="W60" s="90"/>
    </row>
    <row r="61" ht="21.95" customHeight="1">
      <c r="A61" s="152">
        <v>1968</v>
      </c>
      <c r="B61" s="127">
        <v>65</v>
      </c>
      <c r="C61" s="88">
        <v>-35.6</v>
      </c>
      <c r="D61" s="92">
        <v>-0.547692307692308</v>
      </c>
      <c r="E61" s="43"/>
      <c r="F61" s="153">
        <v>1968</v>
      </c>
      <c r="G61" s="127">
        <v>41</v>
      </c>
      <c r="H61" s="88">
        <v>-52</v>
      </c>
      <c r="I61" s="92">
        <v>-1.26829268292683</v>
      </c>
      <c r="J61" s="43"/>
      <c r="K61" s="153">
        <v>1968</v>
      </c>
      <c r="L61" s="127">
        <v>11</v>
      </c>
      <c r="M61" s="88">
        <v>-27.6</v>
      </c>
      <c r="N61" s="94">
        <v>-2.50909090909091</v>
      </c>
      <c r="O61" s="154"/>
      <c r="P61" s="155"/>
      <c r="Q61" s="90"/>
      <c r="R61" s="156"/>
      <c r="S61" s="155"/>
      <c r="T61" s="90"/>
      <c r="U61" s="156"/>
      <c r="V61" s="155"/>
      <c r="W61" s="90"/>
    </row>
    <row r="62" ht="21.95" customHeight="1">
      <c r="A62" s="152">
        <v>1969</v>
      </c>
      <c r="B62" s="127">
        <v>54</v>
      </c>
      <c r="C62" s="88">
        <v>-40.9</v>
      </c>
      <c r="D62" s="92">
        <v>-0.757407407407407</v>
      </c>
      <c r="E62" s="43"/>
      <c r="F62" s="153">
        <v>1969</v>
      </c>
      <c r="G62" s="127">
        <v>37</v>
      </c>
      <c r="H62" s="88">
        <v>-56.6</v>
      </c>
      <c r="I62" s="92">
        <v>-1.52972972972973</v>
      </c>
      <c r="J62" s="43"/>
      <c r="K62" s="153">
        <v>1969</v>
      </c>
      <c r="L62" s="127">
        <v>17</v>
      </c>
      <c r="M62" s="88">
        <v>-42.3</v>
      </c>
      <c r="N62" s="94">
        <v>-2.48823529411765</v>
      </c>
      <c r="O62" s="154"/>
      <c r="P62" s="155"/>
      <c r="Q62" s="90"/>
      <c r="R62" s="156"/>
      <c r="S62" s="155"/>
      <c r="T62" s="90"/>
      <c r="U62" s="156"/>
      <c r="V62" s="155"/>
      <c r="W62" s="90"/>
    </row>
    <row r="63" ht="21.95" customHeight="1">
      <c r="A63" s="152">
        <v>1970</v>
      </c>
      <c r="B63" s="127">
        <v>34</v>
      </c>
      <c r="C63" s="88">
        <v>6.7</v>
      </c>
      <c r="D63" s="92">
        <v>0.197058823529412</v>
      </c>
      <c r="E63" s="43"/>
      <c r="F63" s="153">
        <v>1970</v>
      </c>
      <c r="G63" s="127">
        <v>12</v>
      </c>
      <c r="H63" s="88">
        <v>-14.5</v>
      </c>
      <c r="I63" s="92">
        <v>-1.20833333333333</v>
      </c>
      <c r="J63" s="43"/>
      <c r="K63" s="153">
        <v>1970</v>
      </c>
      <c r="L63" s="127">
        <v>2</v>
      </c>
      <c r="M63" s="88">
        <v>-4.4</v>
      </c>
      <c r="N63" s="94">
        <v>-2.2</v>
      </c>
      <c r="O63" s="154"/>
      <c r="P63" s="155"/>
      <c r="Q63" s="90"/>
      <c r="R63" s="156"/>
      <c r="S63" s="155"/>
      <c r="T63" s="90"/>
      <c r="U63" s="156"/>
      <c r="V63" s="155"/>
      <c r="W63" s="90"/>
    </row>
    <row r="64" ht="21.95" customHeight="1">
      <c r="A64" s="152">
        <v>1971</v>
      </c>
      <c r="B64" s="127">
        <v>44</v>
      </c>
      <c r="C64" s="88">
        <v>-4</v>
      </c>
      <c r="D64" s="92">
        <v>-0.0909090909090909</v>
      </c>
      <c r="E64" s="43"/>
      <c r="F64" s="153">
        <v>1971</v>
      </c>
      <c r="G64" s="127">
        <v>25</v>
      </c>
      <c r="H64" s="88">
        <v>-19</v>
      </c>
      <c r="I64" s="92">
        <v>-0.76</v>
      </c>
      <c r="J64" s="43"/>
      <c r="K64" s="153">
        <v>1971</v>
      </c>
      <c r="L64" s="127">
        <v>3</v>
      </c>
      <c r="M64" s="88">
        <v>-8.1</v>
      </c>
      <c r="N64" s="94">
        <v>-2.7</v>
      </c>
      <c r="O64" s="154"/>
      <c r="P64" s="155"/>
      <c r="Q64" s="90"/>
      <c r="R64" s="156"/>
      <c r="S64" s="155"/>
      <c r="T64" s="90"/>
      <c r="U64" s="156"/>
      <c r="V64" s="155"/>
      <c r="W64" s="90"/>
    </row>
    <row r="65" ht="21.95" customHeight="1">
      <c r="A65" s="152">
        <v>1972</v>
      </c>
      <c r="B65" s="127">
        <v>30</v>
      </c>
      <c r="C65" s="88">
        <v>-11.7</v>
      </c>
      <c r="D65" s="92">
        <v>-0.39</v>
      </c>
      <c r="E65" s="43"/>
      <c r="F65" s="153">
        <v>1972</v>
      </c>
      <c r="G65" s="127">
        <v>21</v>
      </c>
      <c r="H65" s="88">
        <v>-18.3</v>
      </c>
      <c r="I65" s="92">
        <v>-0.871428571428571</v>
      </c>
      <c r="J65" s="43"/>
      <c r="K65" s="153">
        <v>1972</v>
      </c>
      <c r="L65" s="127">
        <v>2</v>
      </c>
      <c r="M65" s="88">
        <v>-5.2</v>
      </c>
      <c r="N65" s="94">
        <v>-2.6</v>
      </c>
      <c r="O65" s="154"/>
      <c r="P65" s="155"/>
      <c r="Q65" s="90"/>
      <c r="R65" s="156"/>
      <c r="S65" s="155"/>
      <c r="T65" s="90"/>
      <c r="U65" s="156"/>
      <c r="V65" s="155"/>
      <c r="W65" s="90"/>
    </row>
    <row r="66" ht="21.95" customHeight="1">
      <c r="A66" s="152">
        <v>1973</v>
      </c>
      <c r="B66" s="127">
        <v>24</v>
      </c>
      <c r="C66" s="88">
        <v>-9.1</v>
      </c>
      <c r="D66" s="92">
        <v>-0.379166666666667</v>
      </c>
      <c r="E66" s="43"/>
      <c r="F66" s="153">
        <v>1973</v>
      </c>
      <c r="G66" s="127">
        <v>16</v>
      </c>
      <c r="H66" s="88">
        <v>-16.6</v>
      </c>
      <c r="I66" s="92">
        <v>-1.0375</v>
      </c>
      <c r="J66" s="43"/>
      <c r="K66" s="153">
        <v>1973</v>
      </c>
      <c r="L66" s="127">
        <v>3</v>
      </c>
      <c r="M66" s="88">
        <v>-9.800000000000001</v>
      </c>
      <c r="N66" s="94">
        <v>-3.26666666666667</v>
      </c>
      <c r="O66" s="154"/>
      <c r="P66" s="155"/>
      <c r="Q66" s="90"/>
      <c r="R66" s="156"/>
      <c r="S66" s="155"/>
      <c r="T66" s="90"/>
      <c r="U66" s="156"/>
      <c r="V66" s="155"/>
      <c r="W66" s="90"/>
    </row>
    <row r="67" ht="21.95" customHeight="1">
      <c r="A67" s="152">
        <v>1974</v>
      </c>
      <c r="B67" s="127">
        <v>38</v>
      </c>
      <c r="C67" s="88">
        <v>-23.7</v>
      </c>
      <c r="D67" s="92">
        <v>-0.623684210526316</v>
      </c>
      <c r="E67" s="43"/>
      <c r="F67" s="153">
        <v>1974</v>
      </c>
      <c r="G67" s="127">
        <v>26</v>
      </c>
      <c r="H67" s="88">
        <v>-32.7</v>
      </c>
      <c r="I67" s="92">
        <v>-1.25769230769231</v>
      </c>
      <c r="J67" s="43"/>
      <c r="K67" s="153">
        <v>1974</v>
      </c>
      <c r="L67" s="127">
        <v>7</v>
      </c>
      <c r="M67" s="88">
        <v>-17.9</v>
      </c>
      <c r="N67" s="94">
        <v>-2.55714285714286</v>
      </c>
      <c r="O67" s="154"/>
      <c r="P67" s="155"/>
      <c r="Q67" s="90"/>
      <c r="R67" s="156"/>
      <c r="S67" s="155"/>
      <c r="T67" s="90"/>
      <c r="U67" s="156"/>
      <c r="V67" s="155"/>
      <c r="W67" s="90"/>
    </row>
    <row r="68" ht="21.95" customHeight="1">
      <c r="A68" s="152">
        <v>1975</v>
      </c>
      <c r="B68" s="127">
        <v>47</v>
      </c>
      <c r="C68" s="88">
        <v>-10.2</v>
      </c>
      <c r="D68" s="92">
        <v>-0.217021276595745</v>
      </c>
      <c r="E68" s="43"/>
      <c r="F68" s="153">
        <v>1975</v>
      </c>
      <c r="G68" s="127">
        <v>30</v>
      </c>
      <c r="H68" s="88">
        <v>-27.5</v>
      </c>
      <c r="I68" s="92">
        <v>-0.916666666666667</v>
      </c>
      <c r="J68" s="43"/>
      <c r="K68" s="153">
        <v>1975</v>
      </c>
      <c r="L68" s="127">
        <v>4</v>
      </c>
      <c r="M68" s="88">
        <v>-10.2</v>
      </c>
      <c r="N68" s="94">
        <v>-2.55</v>
      </c>
      <c r="O68" s="154"/>
      <c r="P68" s="155"/>
      <c r="Q68" s="90"/>
      <c r="R68" s="156"/>
      <c r="S68" s="155"/>
      <c r="T68" s="90"/>
      <c r="U68" s="156"/>
      <c r="V68" s="155"/>
      <c r="W68" s="90"/>
    </row>
    <row r="69" ht="21.95" customHeight="1">
      <c r="A69" s="152">
        <v>1976</v>
      </c>
      <c r="B69" s="127">
        <v>29</v>
      </c>
      <c r="C69" s="88">
        <v>-7.6</v>
      </c>
      <c r="D69" s="92">
        <v>-0.262068965517241</v>
      </c>
      <c r="E69" s="43"/>
      <c r="F69" s="153">
        <v>1976</v>
      </c>
      <c r="G69" s="127">
        <v>21</v>
      </c>
      <c r="H69" s="88">
        <v>-15.5</v>
      </c>
      <c r="I69" s="92">
        <v>-0.738095238095238</v>
      </c>
      <c r="J69" s="43"/>
      <c r="K69" s="153">
        <v>1976</v>
      </c>
      <c r="L69" s="127">
        <v>2</v>
      </c>
      <c r="M69" s="88">
        <v>-4.2</v>
      </c>
      <c r="N69" s="94">
        <v>-2.1</v>
      </c>
      <c r="O69" s="154"/>
      <c r="P69" s="155"/>
      <c r="Q69" s="90"/>
      <c r="R69" s="156"/>
      <c r="S69" s="155"/>
      <c r="T69" s="90"/>
      <c r="U69" s="156"/>
      <c r="V69" s="155"/>
      <c r="W69" s="90"/>
    </row>
    <row r="70" ht="21.95" customHeight="1">
      <c r="A70" s="152">
        <v>1977</v>
      </c>
      <c r="B70" s="127">
        <v>37</v>
      </c>
      <c r="C70" s="88">
        <v>-16.7</v>
      </c>
      <c r="D70" s="92">
        <v>-0.451351351351351</v>
      </c>
      <c r="E70" s="43"/>
      <c r="F70" s="153">
        <v>1977</v>
      </c>
      <c r="G70" s="127">
        <v>21</v>
      </c>
      <c r="H70" s="88">
        <v>-29.5</v>
      </c>
      <c r="I70" s="92">
        <v>-1.4047619047619</v>
      </c>
      <c r="J70" s="43"/>
      <c r="K70" s="153">
        <v>1977</v>
      </c>
      <c r="L70" s="127">
        <v>6</v>
      </c>
      <c r="M70" s="88">
        <v>-15.9</v>
      </c>
      <c r="N70" s="94">
        <v>-2.65</v>
      </c>
      <c r="O70" s="154"/>
      <c r="P70" s="155"/>
      <c r="Q70" s="90"/>
      <c r="R70" s="156"/>
      <c r="S70" s="155"/>
      <c r="T70" s="90"/>
      <c r="U70" s="156"/>
      <c r="V70" s="155"/>
      <c r="W70" s="90"/>
    </row>
    <row r="71" ht="21.95" customHeight="1">
      <c r="A71" s="152">
        <v>1978</v>
      </c>
      <c r="B71" s="127">
        <v>33</v>
      </c>
      <c r="C71" s="88">
        <v>4.9</v>
      </c>
      <c r="D71" s="92">
        <v>0.148484848484848</v>
      </c>
      <c r="E71" s="43"/>
      <c r="F71" s="153">
        <v>1978</v>
      </c>
      <c r="G71" s="127">
        <v>12</v>
      </c>
      <c r="H71" s="88">
        <v>-11.2</v>
      </c>
      <c r="I71" s="92">
        <v>-0.933333333333333</v>
      </c>
      <c r="J71" s="43"/>
      <c r="K71" s="153">
        <v>1978</v>
      </c>
      <c r="L71" s="127">
        <v>2</v>
      </c>
      <c r="M71" s="88">
        <v>-4.6</v>
      </c>
      <c r="N71" s="94">
        <v>-2.3</v>
      </c>
      <c r="O71" t="s" s="136">
        <v>107</v>
      </c>
      <c r="P71" s="155">
        <f>AVERAGE(B71:B90)</f>
        <v>29.35</v>
      </c>
      <c r="Q71" s="90">
        <f>AVERAGE(D71:D90)</f>
        <v>-0.03681495038014</v>
      </c>
      <c r="R71" t="s" s="139">
        <v>107</v>
      </c>
      <c r="S71" s="155">
        <f>AVERAGE(G71:G90)</f>
        <v>13.7</v>
      </c>
      <c r="T71" s="90">
        <f>AVERAGE(I71:I90)</f>
        <v>-1.01733971394269</v>
      </c>
      <c r="U71" t="s" s="139">
        <v>107</v>
      </c>
      <c r="V71" s="155">
        <f>AVERAGE(L71:L90)</f>
        <v>2.8</v>
      </c>
      <c r="W71" s="90">
        <f>AVERAGE(N71:N90)</f>
        <v>-2.34748299319728</v>
      </c>
    </row>
    <row r="72" ht="21.95" customHeight="1">
      <c r="A72" s="152">
        <v>1979</v>
      </c>
      <c r="B72" s="127">
        <v>34</v>
      </c>
      <c r="C72" s="88">
        <v>-9.1</v>
      </c>
      <c r="D72" s="92">
        <v>-0.267647058823529</v>
      </c>
      <c r="E72" s="43"/>
      <c r="F72" s="153">
        <v>1979</v>
      </c>
      <c r="G72" s="127">
        <v>17</v>
      </c>
      <c r="H72" s="88">
        <v>-22.7</v>
      </c>
      <c r="I72" s="92">
        <v>-1.33529411764706</v>
      </c>
      <c r="J72" s="43"/>
      <c r="K72" s="153">
        <v>1979</v>
      </c>
      <c r="L72" s="127">
        <v>6</v>
      </c>
      <c r="M72" s="88">
        <v>-14.4</v>
      </c>
      <c r="N72" s="94">
        <v>-2.4</v>
      </c>
      <c r="O72" t="s" s="136">
        <v>108</v>
      </c>
      <c r="P72" s="155">
        <f>AVERAGE(B72:B90)</f>
        <v>29.1578947368421</v>
      </c>
      <c r="Q72" s="90">
        <f>AVERAGE(D72:D90)</f>
        <v>-0.0465675713730341</v>
      </c>
      <c r="R72" t="s" s="139">
        <v>108</v>
      </c>
      <c r="S72" s="155">
        <f>AVERAGE(G72:G90)</f>
        <v>13.7894736842105</v>
      </c>
      <c r="T72" s="90">
        <f>AVERAGE(I72:I90)</f>
        <v>-1.02176110239582</v>
      </c>
      <c r="U72" t="s" s="139">
        <v>108</v>
      </c>
      <c r="V72" s="155">
        <f>AVERAGE(L72:L90)</f>
        <v>2.84210526315789</v>
      </c>
      <c r="W72" s="90">
        <f>AVERAGE(N72:N90)</f>
        <v>-2.35113553113553</v>
      </c>
    </row>
    <row r="73" ht="21.95" customHeight="1">
      <c r="A73" s="152">
        <v>1980</v>
      </c>
      <c r="B73" s="127">
        <v>30</v>
      </c>
      <c r="C73" s="88">
        <v>-12</v>
      </c>
      <c r="D73" s="92">
        <v>-0.4</v>
      </c>
      <c r="E73" s="43"/>
      <c r="F73" s="153">
        <v>1980</v>
      </c>
      <c r="G73" s="127">
        <v>19</v>
      </c>
      <c r="H73" s="88">
        <v>-21.6</v>
      </c>
      <c r="I73" s="92">
        <v>-1.13684210526316</v>
      </c>
      <c r="J73" s="43"/>
      <c r="K73" s="153">
        <v>1980</v>
      </c>
      <c r="L73" s="127">
        <v>2</v>
      </c>
      <c r="M73" s="88">
        <v>-4</v>
      </c>
      <c r="N73" s="94">
        <v>-2</v>
      </c>
      <c r="O73" t="s" s="136">
        <v>109</v>
      </c>
      <c r="P73" s="155">
        <f>AVERAGE(B73:B90)</f>
        <v>28.8888888888889</v>
      </c>
      <c r="Q73" s="90">
        <f>AVERAGE(D73:D90)</f>
        <v>-0.0342853776257844</v>
      </c>
      <c r="R73" t="s" s="139">
        <v>109</v>
      </c>
      <c r="S73" s="155">
        <f>AVERAGE(G73:G90)</f>
        <v>13.6111111111111</v>
      </c>
      <c r="T73" s="90">
        <f>AVERAGE(I73:I90)</f>
        <v>-1.00434260154853</v>
      </c>
      <c r="U73" t="s" s="139">
        <v>109</v>
      </c>
      <c r="V73" s="155">
        <f>AVERAGE(L73:L90)</f>
        <v>2.66666666666667</v>
      </c>
      <c r="W73" s="90">
        <f>AVERAGE(N73:N90)</f>
        <v>-2.34706349206349</v>
      </c>
    </row>
    <row r="74" ht="21.95" customHeight="1">
      <c r="A74" s="152">
        <v>1981</v>
      </c>
      <c r="B74" s="127">
        <v>29</v>
      </c>
      <c r="C74" s="88">
        <v>-19.5</v>
      </c>
      <c r="D74" s="92">
        <v>-0.672413793103448</v>
      </c>
      <c r="E74" s="43"/>
      <c r="F74" s="153">
        <v>1981</v>
      </c>
      <c r="G74" s="127">
        <v>18</v>
      </c>
      <c r="H74" s="88">
        <v>-28.9</v>
      </c>
      <c r="I74" s="92">
        <v>-1.60555555555556</v>
      </c>
      <c r="J74" s="43"/>
      <c r="K74" s="153">
        <v>1981</v>
      </c>
      <c r="L74" s="127">
        <v>7</v>
      </c>
      <c r="M74" s="88">
        <v>-19.4</v>
      </c>
      <c r="N74" s="94">
        <v>-2.77142857142857</v>
      </c>
      <c r="O74" t="s" s="136">
        <v>110</v>
      </c>
      <c r="P74" s="155">
        <f>AVERAGE(B74:B90)</f>
        <v>28.8235294117647</v>
      </c>
      <c r="Q74" s="90">
        <f>AVERAGE(D74:D90)</f>
        <v>-0.0127727527802423</v>
      </c>
      <c r="R74" t="s" s="139">
        <v>110</v>
      </c>
      <c r="S74" s="155">
        <f>AVERAGE(G74:G90)</f>
        <v>13.2941176470588</v>
      </c>
      <c r="T74" s="90">
        <f>AVERAGE(I74:I90)</f>
        <v>-0.996548513094724</v>
      </c>
      <c r="U74" t="s" s="139">
        <v>110</v>
      </c>
      <c r="V74" s="155">
        <f>AVERAGE(L74:L90)</f>
        <v>2.70588235294118</v>
      </c>
      <c r="W74" s="90">
        <f>AVERAGE(N74:N90)</f>
        <v>-2.37861471861472</v>
      </c>
    </row>
    <row r="75" ht="21.95" customHeight="1">
      <c r="A75" s="152">
        <v>1982</v>
      </c>
      <c r="B75" s="127">
        <v>33</v>
      </c>
      <c r="C75" s="88">
        <v>-1.3</v>
      </c>
      <c r="D75" s="92">
        <v>-0.0393939393939394</v>
      </c>
      <c r="E75" s="43"/>
      <c r="F75" s="153">
        <v>1982</v>
      </c>
      <c r="G75" s="127">
        <v>17</v>
      </c>
      <c r="H75" s="88">
        <v>-15.1</v>
      </c>
      <c r="I75" s="92">
        <v>-0.888235294117647</v>
      </c>
      <c r="J75" s="43"/>
      <c r="K75" s="153">
        <v>1982</v>
      </c>
      <c r="L75" s="127">
        <v>3</v>
      </c>
      <c r="M75" s="88">
        <v>-7</v>
      </c>
      <c r="N75" s="94">
        <v>-2.33333333333333</v>
      </c>
      <c r="O75" t="s" s="136">
        <v>111</v>
      </c>
      <c r="P75" s="155">
        <f>AVERAGE(B75:B90)</f>
        <v>28.8125</v>
      </c>
      <c r="Q75" s="90">
        <f>AVERAGE(D75:D90)</f>
        <v>0.0284548122399581</v>
      </c>
      <c r="R75" t="s" s="139">
        <v>111</v>
      </c>
      <c r="S75" s="155">
        <f>AVERAGE(G75:G90)</f>
        <v>13</v>
      </c>
      <c r="T75" s="90">
        <f>AVERAGE(I75:I90)</f>
        <v>-0.958485572940922</v>
      </c>
      <c r="U75" t="s" s="139">
        <v>111</v>
      </c>
      <c r="V75" s="155">
        <f>AVERAGE(L75:L90)</f>
        <v>2.4375</v>
      </c>
      <c r="W75" s="90">
        <f>AVERAGE(N75:N90)</f>
        <v>-2.33933333333333</v>
      </c>
    </row>
    <row r="76" ht="21.95" customHeight="1">
      <c r="A76" s="152">
        <v>1983</v>
      </c>
      <c r="B76" s="127">
        <v>15</v>
      </c>
      <c r="C76" s="88">
        <v>-2.1</v>
      </c>
      <c r="D76" s="92">
        <v>-0.14</v>
      </c>
      <c r="E76" s="43"/>
      <c r="F76" s="153">
        <v>1983</v>
      </c>
      <c r="G76" s="127">
        <v>9</v>
      </c>
      <c r="H76" s="88">
        <v>-8.300000000000001</v>
      </c>
      <c r="I76" s="92">
        <v>-0.9222222222222221</v>
      </c>
      <c r="J76" s="43"/>
      <c r="K76" s="153">
        <v>1983</v>
      </c>
      <c r="L76" s="127">
        <v>1</v>
      </c>
      <c r="M76" s="88">
        <v>-2.4</v>
      </c>
      <c r="N76" s="94">
        <v>-2.4</v>
      </c>
      <c r="O76" t="s" s="136">
        <v>112</v>
      </c>
      <c r="P76" s="155">
        <f>AVERAGE(B76:B90)</f>
        <v>28.5333333333333</v>
      </c>
      <c r="Q76" s="90">
        <f>AVERAGE(D76:D90)</f>
        <v>0.0329780623488846</v>
      </c>
      <c r="R76" t="s" s="139">
        <v>112</v>
      </c>
      <c r="S76" s="155">
        <f>AVERAGE(G76:G90)</f>
        <v>12.7333333333333</v>
      </c>
      <c r="T76" s="90">
        <f>AVERAGE(I76:I90)</f>
        <v>-0.963168924862474</v>
      </c>
      <c r="U76" t="s" s="139">
        <v>112</v>
      </c>
      <c r="V76" s="155">
        <f>AVERAGE(L76:L90)</f>
        <v>2.4</v>
      </c>
      <c r="W76" s="90">
        <f>AVERAGE(N76:N90)</f>
        <v>-2.34</v>
      </c>
    </row>
    <row r="77" ht="21.95" customHeight="1">
      <c r="A77" s="152">
        <v>1984</v>
      </c>
      <c r="B77" s="127">
        <v>39</v>
      </c>
      <c r="C77" s="88">
        <v>0.9</v>
      </c>
      <c r="D77" s="92">
        <v>0.0230769230769231</v>
      </c>
      <c r="E77" s="43"/>
      <c r="F77" s="153">
        <v>1984</v>
      </c>
      <c r="G77" s="127">
        <v>18</v>
      </c>
      <c r="H77" s="88">
        <v>-18.3</v>
      </c>
      <c r="I77" s="92">
        <v>-1.01666666666667</v>
      </c>
      <c r="J77" s="43"/>
      <c r="K77" s="153">
        <v>1984</v>
      </c>
      <c r="L77" s="127">
        <v>1</v>
      </c>
      <c r="M77" s="88">
        <v>-2.6</v>
      </c>
      <c r="N77" s="94">
        <v>-2.6</v>
      </c>
      <c r="O77" t="s" s="136">
        <v>113</v>
      </c>
      <c r="P77" s="155">
        <f>AVERAGE(B77:B90)</f>
        <v>29.5</v>
      </c>
      <c r="Q77" s="90">
        <f>AVERAGE(D77:D90)</f>
        <v>0.0453336382309478</v>
      </c>
      <c r="R77" t="s" s="139">
        <v>113</v>
      </c>
      <c r="S77" s="155">
        <f>AVERAGE(G77:G90)</f>
        <v>13</v>
      </c>
      <c r="T77" s="90">
        <f>AVERAGE(I77:I90)</f>
        <v>-0.966093689336777</v>
      </c>
      <c r="U77" t="s" s="139">
        <v>113</v>
      </c>
      <c r="V77" s="155">
        <f>AVERAGE(L77:L90)</f>
        <v>2.5</v>
      </c>
      <c r="W77" s="90">
        <f>AVERAGE(N77:N90)</f>
        <v>-2.3325</v>
      </c>
    </row>
    <row r="78" ht="21.95" customHeight="1">
      <c r="A78" s="152">
        <v>1985</v>
      </c>
      <c r="B78" s="127">
        <v>30</v>
      </c>
      <c r="C78" s="88">
        <v>5.2</v>
      </c>
      <c r="D78" s="92">
        <v>0.173333333333333</v>
      </c>
      <c r="E78" s="43"/>
      <c r="F78" s="153">
        <v>1985</v>
      </c>
      <c r="G78" s="127">
        <v>10</v>
      </c>
      <c r="H78" s="88">
        <v>-11</v>
      </c>
      <c r="I78" s="92">
        <v>-1.1</v>
      </c>
      <c r="J78" s="43"/>
      <c r="K78" s="153">
        <v>1985</v>
      </c>
      <c r="L78" s="127">
        <v>1</v>
      </c>
      <c r="M78" s="88">
        <v>-2</v>
      </c>
      <c r="N78" s="94">
        <v>-2</v>
      </c>
      <c r="O78" t="s" s="136">
        <v>114</v>
      </c>
      <c r="P78" s="155">
        <f>AVERAGE(B78:B90)</f>
        <v>28.7692307692308</v>
      </c>
      <c r="Q78" s="90">
        <f>AVERAGE(D78:D90)</f>
        <v>0.0470456932427958</v>
      </c>
      <c r="R78" t="s" s="139">
        <v>114</v>
      </c>
      <c r="S78" s="155">
        <f>AVERAGE(G78:G90)</f>
        <v>12.6153846153846</v>
      </c>
      <c r="T78" s="90">
        <f>AVERAGE(I78:I90)</f>
        <v>-0.962203460311401</v>
      </c>
      <c r="U78" t="s" s="139">
        <v>114</v>
      </c>
      <c r="V78" s="155">
        <f>AVERAGE(L78:L90)</f>
        <v>2.61538461538462</v>
      </c>
      <c r="W78" s="90">
        <f>AVERAGE(N78:N90)</f>
        <v>-2.29428571428571</v>
      </c>
    </row>
    <row r="79" ht="21.95" customHeight="1">
      <c r="A79" s="152">
        <v>1986</v>
      </c>
      <c r="B79" s="127">
        <v>31</v>
      </c>
      <c r="C79" s="88">
        <v>0.5</v>
      </c>
      <c r="D79" s="92">
        <v>0.0161290322580645</v>
      </c>
      <c r="E79" s="43"/>
      <c r="F79" s="153">
        <v>1986</v>
      </c>
      <c r="G79" s="127">
        <v>14</v>
      </c>
      <c r="H79" s="88">
        <v>-15.4</v>
      </c>
      <c r="I79" s="92">
        <v>-1.1</v>
      </c>
      <c r="J79" s="43"/>
      <c r="K79" s="153">
        <v>1986</v>
      </c>
      <c r="L79" s="127">
        <v>2</v>
      </c>
      <c r="M79" s="88">
        <v>-4.2</v>
      </c>
      <c r="N79" s="94">
        <v>-2.1</v>
      </c>
      <c r="O79" t="s" s="136">
        <v>115</v>
      </c>
      <c r="P79" s="155">
        <f>AVERAGE(B79:B90)</f>
        <v>28.6666666666667</v>
      </c>
      <c r="Q79" s="90">
        <f>AVERAGE(D79:D90)</f>
        <v>0.0365217232352511</v>
      </c>
      <c r="R79" t="s" s="139">
        <v>115</v>
      </c>
      <c r="S79" s="155">
        <f>AVERAGE(G79:G90)</f>
        <v>12.8333333333333</v>
      </c>
      <c r="T79" s="90">
        <f>AVERAGE(I79:I90)</f>
        <v>-0.950720415337351</v>
      </c>
      <c r="U79" t="s" s="139">
        <v>115</v>
      </c>
      <c r="V79" s="155">
        <f>AVERAGE(L79:L90)</f>
        <v>2.75</v>
      </c>
      <c r="W79" s="90">
        <f>AVERAGE(N79:N90)</f>
        <v>-2.34333333333333</v>
      </c>
    </row>
    <row r="80" ht="21.95" customHeight="1">
      <c r="A80" s="152">
        <v>1987</v>
      </c>
      <c r="B80" s="127">
        <v>39</v>
      </c>
      <c r="C80" s="88">
        <v>-25.7</v>
      </c>
      <c r="D80" s="92">
        <v>-0.658974358974359</v>
      </c>
      <c r="E80" s="43"/>
      <c r="F80" s="153">
        <v>1987</v>
      </c>
      <c r="G80" s="127">
        <v>26</v>
      </c>
      <c r="H80" s="88">
        <v>-35.5</v>
      </c>
      <c r="I80" s="92">
        <v>-1.36538461538462</v>
      </c>
      <c r="J80" s="43"/>
      <c r="K80" s="153">
        <v>1987</v>
      </c>
      <c r="L80" s="127">
        <v>9</v>
      </c>
      <c r="M80" s="88">
        <v>-21</v>
      </c>
      <c r="N80" s="94">
        <v>-2.33333333333333</v>
      </c>
      <c r="O80" t="s" s="136">
        <v>116</v>
      </c>
      <c r="P80" s="155">
        <f>AVERAGE(B80:B90)</f>
        <v>28.4545454545455</v>
      </c>
      <c r="Q80" s="90">
        <f>AVERAGE(D80:D90)</f>
        <v>0.0383756042331771</v>
      </c>
      <c r="R80" t="s" s="139">
        <v>116</v>
      </c>
      <c r="S80" s="155">
        <f>AVERAGE(G80:G90)</f>
        <v>12.7272727272727</v>
      </c>
      <c r="T80" s="90">
        <f>AVERAGE(I80:I90)</f>
        <v>-0.937149544004383</v>
      </c>
      <c r="U80" t="s" s="139">
        <v>116</v>
      </c>
      <c r="V80" s="155">
        <f>AVERAGE(L80:L90)</f>
        <v>2.81818181818182</v>
      </c>
      <c r="W80" s="90">
        <f>AVERAGE(N80:N90)</f>
        <v>-2.392</v>
      </c>
    </row>
    <row r="81" ht="21.95" customHeight="1">
      <c r="A81" s="152">
        <v>1988</v>
      </c>
      <c r="B81" s="127">
        <v>23</v>
      </c>
      <c r="C81" s="88">
        <v>0.4</v>
      </c>
      <c r="D81" s="92">
        <v>0.0173913043478261</v>
      </c>
      <c r="E81" s="43"/>
      <c r="F81" s="153">
        <v>1988</v>
      </c>
      <c r="G81" s="127">
        <v>14</v>
      </c>
      <c r="H81" s="88">
        <v>-9</v>
      </c>
      <c r="I81" s="92">
        <v>-0.642857142857143</v>
      </c>
      <c r="J81" s="43"/>
      <c r="K81" s="153">
        <v>1988</v>
      </c>
      <c r="L81" s="127">
        <v>0</v>
      </c>
      <c r="M81" s="88">
        <v>0</v>
      </c>
      <c r="N81" s="94"/>
      <c r="O81" t="s" s="136">
        <v>117</v>
      </c>
      <c r="P81" s="155">
        <f>AVERAGE(B81:B90)</f>
        <v>27.4</v>
      </c>
      <c r="Q81" s="90">
        <f>AVERAGE(D81:D90)</f>
        <v>0.108110600553931</v>
      </c>
      <c r="R81" t="s" s="139">
        <v>117</v>
      </c>
      <c r="S81" s="155">
        <f>AVERAGE(G81:G90)</f>
        <v>11.4</v>
      </c>
      <c r="T81" s="90">
        <f>AVERAGE(I81:I90)</f>
        <v>-0.894326036866359</v>
      </c>
      <c r="U81" t="s" s="139">
        <v>117</v>
      </c>
      <c r="V81" s="155">
        <f>AVERAGE(L81:L90)</f>
        <v>2.2</v>
      </c>
      <c r="W81" s="90">
        <f>AVERAGE(N81:N90)</f>
        <v>-2.40666666666667</v>
      </c>
    </row>
    <row r="82" ht="21.95" customHeight="1">
      <c r="A82" s="152">
        <v>1989</v>
      </c>
      <c r="B82" s="127">
        <v>33</v>
      </c>
      <c r="C82" s="88">
        <v>-3.3</v>
      </c>
      <c r="D82" s="92">
        <v>-0.1</v>
      </c>
      <c r="E82" s="43"/>
      <c r="F82" s="153">
        <v>1989</v>
      </c>
      <c r="G82" s="127">
        <v>18</v>
      </c>
      <c r="H82" s="88">
        <v>-15</v>
      </c>
      <c r="I82" s="92">
        <v>-0.833333333333333</v>
      </c>
      <c r="J82" s="43"/>
      <c r="K82" s="153">
        <v>1989</v>
      </c>
      <c r="L82" s="127">
        <v>2</v>
      </c>
      <c r="M82" s="88">
        <v>-4.1</v>
      </c>
      <c r="N82" s="94">
        <v>-2.05</v>
      </c>
      <c r="O82" t="s" s="136">
        <v>118</v>
      </c>
      <c r="P82" s="155">
        <f>AVERAGE(B82:B90)</f>
        <v>27.8888888888889</v>
      </c>
      <c r="Q82" s="90">
        <f>AVERAGE(D82:D90)</f>
        <v>0.118190522354609</v>
      </c>
      <c r="R82" t="s" s="139">
        <v>118</v>
      </c>
      <c r="S82" s="155">
        <f>AVERAGE(G82:G90)</f>
        <v>11.1111111111111</v>
      </c>
      <c r="T82" s="90">
        <f>AVERAGE(I82:I90)</f>
        <v>-0.922267025089606</v>
      </c>
      <c r="U82" t="s" s="139">
        <v>118</v>
      </c>
      <c r="V82" s="155">
        <f>AVERAGE(L82:L90)</f>
        <v>2.44444444444444</v>
      </c>
      <c r="W82" s="90">
        <f>AVERAGE(N82:N90)</f>
        <v>-2.40666666666667</v>
      </c>
    </row>
    <row r="83" ht="21.95" customHeight="1">
      <c r="A83" s="152">
        <v>1990</v>
      </c>
      <c r="B83" s="127">
        <v>45</v>
      </c>
      <c r="C83" s="88">
        <v>-37.8</v>
      </c>
      <c r="D83" s="92">
        <v>-0.84</v>
      </c>
      <c r="E83" s="43"/>
      <c r="F83" s="153">
        <v>1990</v>
      </c>
      <c r="G83" s="127">
        <v>31</v>
      </c>
      <c r="H83" s="88">
        <v>-50</v>
      </c>
      <c r="I83" s="92">
        <v>-1.61290322580645</v>
      </c>
      <c r="J83" s="43"/>
      <c r="K83" s="153">
        <v>1990</v>
      </c>
      <c r="L83" s="127">
        <v>10</v>
      </c>
      <c r="M83" s="88">
        <v>-27.1</v>
      </c>
      <c r="N83" s="94">
        <v>-2.71</v>
      </c>
      <c r="O83" t="s" s="136">
        <v>119</v>
      </c>
      <c r="P83" s="155">
        <f>AVERAGE(B83:B90)</f>
        <v>27.25</v>
      </c>
      <c r="Q83" s="90">
        <f>AVERAGE(D83:D90)</f>
        <v>0.145464337648935</v>
      </c>
      <c r="R83" t="s" s="139">
        <v>119</v>
      </c>
      <c r="S83" s="155">
        <f>AVERAGE(G83:G90)</f>
        <v>10.25</v>
      </c>
      <c r="T83" s="90">
        <f>AVERAGE(I83:I90)</f>
        <v>-0.93338373655914</v>
      </c>
      <c r="U83" t="s" s="139">
        <v>119</v>
      </c>
      <c r="V83" s="155">
        <f>AVERAGE(L83:L90)</f>
        <v>2.5</v>
      </c>
      <c r="W83" s="90">
        <f>AVERAGE(N83:N90)</f>
        <v>-2.52555555555556</v>
      </c>
    </row>
    <row r="84" ht="21.95" customHeight="1">
      <c r="A84" s="152">
        <v>1991</v>
      </c>
      <c r="B84" s="127">
        <v>19</v>
      </c>
      <c r="C84" s="88">
        <v>8.699999999999999</v>
      </c>
      <c r="D84" s="92">
        <v>0.457894736842105</v>
      </c>
      <c r="E84" s="43"/>
      <c r="F84" s="153">
        <v>1991</v>
      </c>
      <c r="G84" s="127">
        <v>5</v>
      </c>
      <c r="H84" s="88">
        <v>-3</v>
      </c>
      <c r="I84" s="92">
        <v>-0.6</v>
      </c>
      <c r="J84" s="43"/>
      <c r="K84" s="153">
        <v>1991</v>
      </c>
      <c r="L84" s="127">
        <v>0</v>
      </c>
      <c r="M84" s="88">
        <v>0</v>
      </c>
      <c r="N84" s="94"/>
      <c r="O84" t="s" s="136">
        <v>120</v>
      </c>
      <c r="P84" s="155">
        <f>AVERAGE(B84:B90)</f>
        <v>24.7142857142857</v>
      </c>
      <c r="Q84" s="90">
        <f>AVERAGE(D84:D90)</f>
        <v>0.286244957313069</v>
      </c>
      <c r="R84" t="s" s="139">
        <v>120</v>
      </c>
      <c r="S84" s="155">
        <f>AVERAGE(G84:G90)</f>
        <v>7.28571428571429</v>
      </c>
      <c r="T84" s="90">
        <f>AVERAGE(I84:I90)</f>
        <v>-0.8363095238095239</v>
      </c>
      <c r="U84" t="s" s="139">
        <v>120</v>
      </c>
      <c r="V84" s="155">
        <f>AVERAGE(L84:L90)</f>
        <v>1.42857142857143</v>
      </c>
      <c r="W84" s="90">
        <f>AVERAGE(N84:N90)</f>
        <v>-2.43333333333334</v>
      </c>
    </row>
    <row r="85" ht="21.95" customHeight="1">
      <c r="A85" s="152">
        <v>1992</v>
      </c>
      <c r="B85" s="127">
        <v>22</v>
      </c>
      <c r="C85" s="88">
        <v>8</v>
      </c>
      <c r="D85" s="92">
        <v>0.363636363636364</v>
      </c>
      <c r="E85" s="43"/>
      <c r="F85" s="153">
        <v>1992</v>
      </c>
      <c r="G85" s="127">
        <v>8</v>
      </c>
      <c r="H85" s="88">
        <v>-4.3</v>
      </c>
      <c r="I85" s="92">
        <v>-0.5375</v>
      </c>
      <c r="J85" s="43"/>
      <c r="K85" s="153">
        <v>1992</v>
      </c>
      <c r="L85" s="127">
        <v>0</v>
      </c>
      <c r="M85" s="88">
        <v>0</v>
      </c>
      <c r="N85" s="94"/>
      <c r="O85" t="s" s="136">
        <v>98</v>
      </c>
      <c r="P85" s="155">
        <f>AVERAGE(B85:B90)</f>
        <v>25.6666666666667</v>
      </c>
      <c r="Q85" s="90">
        <f>AVERAGE(D85:D90)</f>
        <v>0.257636660724896</v>
      </c>
      <c r="R85" t="s" s="139">
        <v>98</v>
      </c>
      <c r="S85" s="155">
        <f>AVERAGE(G85:G90)</f>
        <v>7.66666666666667</v>
      </c>
      <c r="T85" s="90">
        <f>AVERAGE(I85:I90)</f>
        <v>-0.875694444444445</v>
      </c>
      <c r="U85" t="s" s="139">
        <v>98</v>
      </c>
      <c r="V85" s="155">
        <f>AVERAGE(L85:L90)</f>
        <v>1.66666666666667</v>
      </c>
      <c r="W85" s="90">
        <f>AVERAGE(N85:N90)</f>
        <v>-2.43333333333334</v>
      </c>
    </row>
    <row r="86" ht="21.95" customHeight="1">
      <c r="A86" s="152">
        <v>1993</v>
      </c>
      <c r="B86" s="127">
        <v>34</v>
      </c>
      <c r="C86" s="88">
        <v>13.7</v>
      </c>
      <c r="D86" s="92">
        <v>0.402941176470588</v>
      </c>
      <c r="E86" s="43"/>
      <c r="F86" s="153">
        <v>1993</v>
      </c>
      <c r="G86" s="127">
        <v>8</v>
      </c>
      <c r="H86" s="88">
        <v>-8.9</v>
      </c>
      <c r="I86" s="92">
        <v>-1.1125</v>
      </c>
      <c r="J86" s="43"/>
      <c r="K86" s="153">
        <v>1993</v>
      </c>
      <c r="L86" s="127">
        <v>1</v>
      </c>
      <c r="M86" s="88">
        <v>-2</v>
      </c>
      <c r="N86" s="94">
        <v>-2</v>
      </c>
      <c r="O86" t="s" s="136">
        <v>121</v>
      </c>
      <c r="P86" s="155">
        <f>AVERAGE(B86:B90)</f>
        <v>26.4</v>
      </c>
      <c r="Q86" s="90">
        <f>AVERAGE(D86:D90)</f>
        <v>0.236436720142602</v>
      </c>
      <c r="R86" t="s" s="139">
        <v>121</v>
      </c>
      <c r="S86" s="155">
        <f>AVERAGE(G86:G90)</f>
        <v>7.6</v>
      </c>
      <c r="T86" s="90">
        <f>AVERAGE(I86:I90)</f>
        <v>-0.943333333333333</v>
      </c>
      <c r="U86" t="s" s="139">
        <v>121</v>
      </c>
      <c r="V86" s="155">
        <f>AVERAGE(L86:L90)</f>
        <v>2</v>
      </c>
      <c r="W86" s="90">
        <f>AVERAGE(N86:N90)</f>
        <v>-2.43333333333334</v>
      </c>
    </row>
    <row r="87" ht="21.95" customHeight="1">
      <c r="A87" s="152">
        <v>1994</v>
      </c>
      <c r="B87" s="127">
        <v>30</v>
      </c>
      <c r="C87" s="88">
        <v>17.8</v>
      </c>
      <c r="D87" s="92">
        <v>0.593333333333333</v>
      </c>
      <c r="E87" s="43"/>
      <c r="F87" s="153">
        <v>1994</v>
      </c>
      <c r="G87" s="127">
        <v>4</v>
      </c>
      <c r="H87" s="88">
        <v>-3.9</v>
      </c>
      <c r="I87" s="92">
        <v>-0.975</v>
      </c>
      <c r="J87" s="43"/>
      <c r="K87" s="153">
        <v>1994</v>
      </c>
      <c r="L87" s="127">
        <v>0</v>
      </c>
      <c r="M87" s="88">
        <v>0</v>
      </c>
      <c r="N87" s="94"/>
      <c r="O87" t="s" s="136">
        <v>122</v>
      </c>
      <c r="P87" s="155">
        <f>AVERAGE(B87:B90)</f>
        <v>24.5</v>
      </c>
      <c r="Q87" s="90">
        <f>AVERAGE(D87:D90)</f>
        <v>0.194810606060606</v>
      </c>
      <c r="R87" t="s" s="139">
        <v>122</v>
      </c>
      <c r="S87" s="155">
        <f>AVERAGE(G87:G90)</f>
        <v>7.5</v>
      </c>
      <c r="T87" s="90">
        <f>AVERAGE(I87:I90)</f>
        <v>-0.901041666666667</v>
      </c>
      <c r="U87" t="s" s="139">
        <v>122</v>
      </c>
      <c r="V87" s="155">
        <f>AVERAGE(L87:L90)</f>
        <v>2.25</v>
      </c>
      <c r="W87" s="90">
        <f>AVERAGE(N87:N90)</f>
        <v>-2.86666666666667</v>
      </c>
    </row>
    <row r="88" ht="21.95" customHeight="1">
      <c r="A88" s="152">
        <v>1995</v>
      </c>
      <c r="B88" s="127">
        <v>15</v>
      </c>
      <c r="C88" s="88">
        <v>5.8</v>
      </c>
      <c r="D88" s="92">
        <v>0.386666666666667</v>
      </c>
      <c r="E88" s="43"/>
      <c r="F88" s="153">
        <v>1995</v>
      </c>
      <c r="G88" s="127">
        <v>3</v>
      </c>
      <c r="H88" s="88">
        <v>-0.5</v>
      </c>
      <c r="I88" s="92">
        <v>-0.166666666666667</v>
      </c>
      <c r="J88" s="43"/>
      <c r="K88" s="153">
        <v>1995</v>
      </c>
      <c r="L88" s="127">
        <v>0</v>
      </c>
      <c r="M88" s="88">
        <v>0</v>
      </c>
      <c r="N88" s="94"/>
      <c r="O88" t="s" s="136">
        <v>123</v>
      </c>
      <c r="P88" s="155">
        <f>AVERAGE(B88:B90)</f>
        <v>22.6666666666667</v>
      </c>
      <c r="Q88" s="90">
        <f>AVERAGE(D88:D90)</f>
        <v>0.061969696969697</v>
      </c>
      <c r="R88" t="s" s="139">
        <v>123</v>
      </c>
      <c r="S88" s="155">
        <f>AVERAGE(G88:G90)</f>
        <v>8.66666666666667</v>
      </c>
      <c r="T88" s="90">
        <f>AVERAGE(I88:I90)</f>
        <v>-0.876388888888889</v>
      </c>
      <c r="U88" t="s" s="139">
        <v>123</v>
      </c>
      <c r="V88" s="155">
        <f>AVERAGE(L88:L90)</f>
        <v>3</v>
      </c>
      <c r="W88" s="90">
        <f>AVERAGE(N88:N90)</f>
        <v>-2.86666666666667</v>
      </c>
    </row>
    <row r="89" ht="21.95" customHeight="1">
      <c r="A89" s="152">
        <v>1996</v>
      </c>
      <c r="B89" s="127">
        <v>20</v>
      </c>
      <c r="C89" s="88">
        <v>5.5</v>
      </c>
      <c r="D89" s="92">
        <v>0.275</v>
      </c>
      <c r="E89" s="43"/>
      <c r="F89" s="153">
        <v>1996</v>
      </c>
      <c r="G89" s="127">
        <v>8</v>
      </c>
      <c r="H89" s="88">
        <v>-3.7</v>
      </c>
      <c r="I89" s="92">
        <v>-0.4625</v>
      </c>
      <c r="J89" s="43"/>
      <c r="K89" s="153">
        <v>1996</v>
      </c>
      <c r="L89" s="127">
        <v>0</v>
      </c>
      <c r="M89" s="88">
        <v>0</v>
      </c>
      <c r="N89" s="94"/>
      <c r="O89" t="s" s="136">
        <v>124</v>
      </c>
      <c r="P89" s="155">
        <f>AVERAGE(B89:B90)</f>
        <v>26.5</v>
      </c>
      <c r="Q89" s="90">
        <f>AVERAGE(D89:D90)</f>
        <v>-0.100378787878788</v>
      </c>
      <c r="R89" t="s" s="139">
        <v>124</v>
      </c>
      <c r="S89" s="155">
        <f>AVERAGE(G89:G90)</f>
        <v>11.5</v>
      </c>
      <c r="T89" s="90">
        <f>AVERAGE(I89:I90)</f>
        <v>-1.23125</v>
      </c>
      <c r="U89" t="s" s="139">
        <v>124</v>
      </c>
      <c r="V89" s="155">
        <f>AVERAGE(L89:L90)</f>
        <v>4.5</v>
      </c>
      <c r="W89" s="90">
        <f>AVERAGE(N89:N90)</f>
        <v>-2.86666666666667</v>
      </c>
    </row>
    <row r="90" ht="21.95" customHeight="1">
      <c r="A90" s="152">
        <v>1997</v>
      </c>
      <c r="B90" s="127">
        <v>33</v>
      </c>
      <c r="C90" s="88">
        <v>-15.7</v>
      </c>
      <c r="D90" s="92">
        <v>-0.475757575757576</v>
      </c>
      <c r="E90" s="43"/>
      <c r="F90" s="153">
        <v>1997</v>
      </c>
      <c r="G90" s="127">
        <v>15</v>
      </c>
      <c r="H90" s="88">
        <v>-30</v>
      </c>
      <c r="I90" s="92">
        <v>-2</v>
      </c>
      <c r="J90" s="43"/>
      <c r="K90" s="153">
        <v>1997</v>
      </c>
      <c r="L90" s="127">
        <v>9</v>
      </c>
      <c r="M90" s="88">
        <v>-25.8</v>
      </c>
      <c r="N90" s="94">
        <v>-2.86666666666667</v>
      </c>
      <c r="O90" t="s" s="136">
        <v>125</v>
      </c>
      <c r="P90" s="155">
        <f>AVERAGE(B90)</f>
        <v>33</v>
      </c>
      <c r="Q90" s="90">
        <f>AVERAGE(D90)</f>
        <v>-0.475757575757576</v>
      </c>
      <c r="R90" t="s" s="139">
        <v>125</v>
      </c>
      <c r="S90" s="155">
        <f>AVERAGE(G90)</f>
        <v>15</v>
      </c>
      <c r="T90" s="90">
        <f>AVERAGE(I90)</f>
        <v>-2</v>
      </c>
      <c r="U90" t="s" s="139">
        <v>125</v>
      </c>
      <c r="V90" s="155">
        <f>AVERAGE(L90)</f>
        <v>9</v>
      </c>
      <c r="W90" s="90">
        <f>AVERAGE(N90)</f>
        <v>-2.86666666666667</v>
      </c>
    </row>
    <row r="91" ht="21.95" customHeight="1">
      <c r="A91" s="152">
        <v>1998</v>
      </c>
      <c r="B91" s="157">
        <v>23</v>
      </c>
      <c r="C91" s="158">
        <v>-8.4</v>
      </c>
      <c r="D91" s="159">
        <v>-0.365217391304348</v>
      </c>
      <c r="E91" s="43"/>
      <c r="F91" s="153">
        <v>1998</v>
      </c>
      <c r="G91" s="157">
        <v>13</v>
      </c>
      <c r="H91" s="158">
        <v>-13.6</v>
      </c>
      <c r="I91" s="159">
        <v>-1.04615384615385</v>
      </c>
      <c r="J91" s="43"/>
      <c r="K91" s="153">
        <v>1998</v>
      </c>
      <c r="L91" s="157">
        <v>1</v>
      </c>
      <c r="M91" s="158">
        <v>-2.8</v>
      </c>
      <c r="N91" s="160">
        <v>-2.8</v>
      </c>
      <c r="O91" t="s" s="136">
        <v>126</v>
      </c>
      <c r="P91" s="161">
        <f>AVERAGE(B91)</f>
        <v>23</v>
      </c>
      <c r="Q91" s="162">
        <f>AVERAGE(D91)</f>
        <v>-0.365217391304348</v>
      </c>
      <c r="R91" t="s" s="139">
        <v>126</v>
      </c>
      <c r="S91" s="161">
        <f>AVERAGE(G91)</f>
        <v>13</v>
      </c>
      <c r="T91" s="162">
        <f>AVERAGE(I91)</f>
        <v>-1.04615384615385</v>
      </c>
      <c r="U91" t="s" s="139">
        <v>126</v>
      </c>
      <c r="V91" s="161">
        <f>AVERAGE(L91)</f>
        <v>1</v>
      </c>
      <c r="W91" s="162">
        <f>AVERAGE(N91)</f>
        <v>-2.8</v>
      </c>
    </row>
    <row r="92" ht="21.95" customHeight="1">
      <c r="A92" s="152">
        <v>1999</v>
      </c>
      <c r="B92" s="127">
        <v>32</v>
      </c>
      <c r="C92" s="88">
        <v>9.6</v>
      </c>
      <c r="D92" s="92">
        <v>0.3</v>
      </c>
      <c r="E92" s="43"/>
      <c r="F92" s="153">
        <v>1999</v>
      </c>
      <c r="G92" s="127">
        <v>12</v>
      </c>
      <c r="H92" s="88">
        <v>-6.4</v>
      </c>
      <c r="I92" s="92">
        <v>-0.533333333333333</v>
      </c>
      <c r="J92" s="43"/>
      <c r="K92" s="153">
        <v>1999</v>
      </c>
      <c r="L92" s="127">
        <v>0</v>
      </c>
      <c r="M92" s="88">
        <v>0</v>
      </c>
      <c r="N92" s="94"/>
      <c r="O92" t="s" s="136">
        <v>125</v>
      </c>
      <c r="P92" s="155">
        <f>AVERAGE(B92)</f>
        <v>32</v>
      </c>
      <c r="Q92" s="90">
        <f>AVERAGE(D92)</f>
        <v>0.3</v>
      </c>
      <c r="R92" t="s" s="139">
        <v>125</v>
      </c>
      <c r="S92" s="155">
        <f>AVERAGE(G92)</f>
        <v>12</v>
      </c>
      <c r="T92" s="90">
        <f>AVERAGE(I92)</f>
        <v>-0.533333333333333</v>
      </c>
      <c r="U92" t="s" s="139">
        <v>125</v>
      </c>
      <c r="V92" s="155">
        <f>AVERAGE(L92)</f>
        <v>0</v>
      </c>
      <c r="W92" s="90"/>
    </row>
    <row r="93" ht="21.95" customHeight="1">
      <c r="A93" s="152">
        <v>2000</v>
      </c>
      <c r="B93" s="127">
        <v>25</v>
      </c>
      <c r="C93" s="88">
        <v>6.8</v>
      </c>
      <c r="D93" s="92">
        <v>0.272</v>
      </c>
      <c r="E93" s="43"/>
      <c r="F93" s="153">
        <v>2000</v>
      </c>
      <c r="G93" s="127">
        <v>8</v>
      </c>
      <c r="H93" s="88">
        <v>-6.8</v>
      </c>
      <c r="I93" s="92">
        <v>-0.85</v>
      </c>
      <c r="J93" s="43"/>
      <c r="K93" s="153">
        <v>2000</v>
      </c>
      <c r="L93" s="127">
        <v>1</v>
      </c>
      <c r="M93" s="88">
        <v>-1.9</v>
      </c>
      <c r="N93" s="94">
        <v>-1.9</v>
      </c>
      <c r="O93" t="s" s="136">
        <v>124</v>
      </c>
      <c r="P93" s="155">
        <f>AVERAGE(B92:B93)</f>
        <v>28.5</v>
      </c>
      <c r="Q93" s="90">
        <f>AVERAGE(D92:D93)</f>
        <v>0.286</v>
      </c>
      <c r="R93" t="s" s="139">
        <v>124</v>
      </c>
      <c r="S93" s="155">
        <f>AVERAGE(G92:G93)</f>
        <v>10</v>
      </c>
      <c r="T93" s="90">
        <f>AVERAGE(I92:I93)</f>
        <v>-0.691666666666667</v>
      </c>
      <c r="U93" t="s" s="139">
        <v>124</v>
      </c>
      <c r="V93" s="155">
        <f>AVERAGE(L92:L93)</f>
        <v>0.5</v>
      </c>
      <c r="W93" s="90">
        <f>AVERAGE(N92:N93)</f>
        <v>-1.9</v>
      </c>
    </row>
    <row r="94" ht="21.95" customHeight="1">
      <c r="A94" s="152">
        <v>2001</v>
      </c>
      <c r="B94" s="127">
        <v>31</v>
      </c>
      <c r="C94" s="88">
        <v>-1.7</v>
      </c>
      <c r="D94" s="92">
        <v>-0.0548387096774194</v>
      </c>
      <c r="E94" s="43"/>
      <c r="F94" s="153">
        <v>2001</v>
      </c>
      <c r="G94" s="127">
        <v>16</v>
      </c>
      <c r="H94" s="88">
        <v>-12.6</v>
      </c>
      <c r="I94" s="92">
        <v>-0.7875</v>
      </c>
      <c r="J94" s="43"/>
      <c r="K94" s="153">
        <v>2001</v>
      </c>
      <c r="L94" s="127">
        <v>1</v>
      </c>
      <c r="M94" s="88">
        <v>-2.5</v>
      </c>
      <c r="N94" s="94">
        <v>-2.5</v>
      </c>
      <c r="O94" t="s" s="136">
        <v>123</v>
      </c>
      <c r="P94" s="155">
        <f>AVERAGE(B92:B94)</f>
        <v>29.3333333333333</v>
      </c>
      <c r="Q94" s="90">
        <f>AVERAGE(D92:D94)</f>
        <v>0.172387096774194</v>
      </c>
      <c r="R94" t="s" s="139">
        <v>123</v>
      </c>
      <c r="S94" s="155">
        <f>AVERAGE(G92:G94)</f>
        <v>12</v>
      </c>
      <c r="T94" s="90">
        <f>AVERAGE(I92:I94)</f>
        <v>-0.723611111111111</v>
      </c>
      <c r="U94" t="s" s="139">
        <v>123</v>
      </c>
      <c r="V94" s="155">
        <f>AVERAGE(L92:L94)</f>
        <v>0.666666666666667</v>
      </c>
      <c r="W94" s="90">
        <f>AVERAGE(N92:N94)</f>
        <v>-2.2</v>
      </c>
    </row>
    <row r="95" ht="21.95" customHeight="1">
      <c r="A95" s="152">
        <v>2002</v>
      </c>
      <c r="B95" s="127">
        <v>30</v>
      </c>
      <c r="C95" s="88">
        <v>2.4</v>
      </c>
      <c r="D95" s="92">
        <v>0.08</v>
      </c>
      <c r="E95" s="43"/>
      <c r="F95" s="153">
        <v>2002</v>
      </c>
      <c r="G95" s="127">
        <v>14</v>
      </c>
      <c r="H95" s="88">
        <v>-12.8</v>
      </c>
      <c r="I95" s="92">
        <v>-0.914285714285714</v>
      </c>
      <c r="J95" s="43"/>
      <c r="K95" s="153">
        <v>2002</v>
      </c>
      <c r="L95" s="127">
        <v>1</v>
      </c>
      <c r="M95" s="88">
        <v>-2</v>
      </c>
      <c r="N95" s="94">
        <v>-2</v>
      </c>
      <c r="O95" t="s" s="136">
        <v>122</v>
      </c>
      <c r="P95" s="155">
        <f>AVERAGE(B92:B95)</f>
        <v>29.5</v>
      </c>
      <c r="Q95" s="90">
        <f>AVERAGE(D92:D95)</f>
        <v>0.149290322580645</v>
      </c>
      <c r="R95" t="s" s="139">
        <v>122</v>
      </c>
      <c r="S95" s="155">
        <f>AVERAGE(G92:G95)</f>
        <v>12.5</v>
      </c>
      <c r="T95" s="90">
        <f>AVERAGE(I92:I95)</f>
        <v>-0.771279761904762</v>
      </c>
      <c r="U95" t="s" s="139">
        <v>122</v>
      </c>
      <c r="V95" s="155">
        <f>AVERAGE(L92:L95)</f>
        <v>0.75</v>
      </c>
      <c r="W95" s="90">
        <f>AVERAGE(N92:N95)</f>
        <v>-2.13333333333333</v>
      </c>
    </row>
    <row r="96" ht="21.95" customHeight="1">
      <c r="A96" s="152">
        <v>2003</v>
      </c>
      <c r="B96" s="127">
        <v>34</v>
      </c>
      <c r="C96" s="88">
        <v>-24.7</v>
      </c>
      <c r="D96" s="92">
        <v>-0.726470588235294</v>
      </c>
      <c r="E96" s="43"/>
      <c r="F96" s="153">
        <v>2003</v>
      </c>
      <c r="G96" s="127">
        <v>23</v>
      </c>
      <c r="H96" s="88">
        <v>-35.2</v>
      </c>
      <c r="I96" s="92">
        <v>-1.5304347826087</v>
      </c>
      <c r="J96" s="43"/>
      <c r="K96" s="153">
        <v>2003</v>
      </c>
      <c r="L96" s="127">
        <v>8</v>
      </c>
      <c r="M96" s="88">
        <v>-24.3</v>
      </c>
      <c r="N96" s="94">
        <v>-3.0375</v>
      </c>
      <c r="O96" t="s" s="136">
        <v>121</v>
      </c>
      <c r="P96" s="155">
        <f>AVERAGE(B92:B96)</f>
        <v>30.4</v>
      </c>
      <c r="Q96" s="90">
        <f>AVERAGE(D92:D96)</f>
        <v>-0.0258618595825427</v>
      </c>
      <c r="R96" t="s" s="139">
        <v>121</v>
      </c>
      <c r="S96" s="155">
        <f>AVERAGE(G92:G96)</f>
        <v>14.6</v>
      </c>
      <c r="T96" s="90">
        <f>AVERAGE(I92:I96)</f>
        <v>-0.923110766045549</v>
      </c>
      <c r="U96" t="s" s="139">
        <v>121</v>
      </c>
      <c r="V96" s="155">
        <f>AVERAGE(L92:L96)</f>
        <v>2.2</v>
      </c>
      <c r="W96" s="90">
        <f>AVERAGE(N92:N96)</f>
        <v>-2.359375</v>
      </c>
    </row>
    <row r="97" ht="21.95" customHeight="1">
      <c r="A97" s="152">
        <v>2004</v>
      </c>
      <c r="B97" s="127">
        <v>52</v>
      </c>
      <c r="C97" s="88">
        <v>-31.4</v>
      </c>
      <c r="D97" s="92">
        <v>-0.603846153846154</v>
      </c>
      <c r="E97" s="43"/>
      <c r="F97" s="153">
        <v>2004</v>
      </c>
      <c r="G97" s="127">
        <v>32</v>
      </c>
      <c r="H97" s="88">
        <v>-43.1</v>
      </c>
      <c r="I97" s="92">
        <v>-1.346875</v>
      </c>
      <c r="J97" s="43"/>
      <c r="K97" s="153">
        <v>2004</v>
      </c>
      <c r="L97" s="127">
        <v>10</v>
      </c>
      <c r="M97" s="88">
        <v>-25.9</v>
      </c>
      <c r="N97" s="94">
        <v>-2.59</v>
      </c>
      <c r="O97" t="s" s="136">
        <v>98</v>
      </c>
      <c r="P97" s="155">
        <f>AVERAGE(B92:B97)</f>
        <v>34</v>
      </c>
      <c r="Q97" s="90">
        <f>AVERAGE(D92:D97)</f>
        <v>-0.122192575293145</v>
      </c>
      <c r="R97" t="s" s="139">
        <v>98</v>
      </c>
      <c r="S97" s="155">
        <f>AVERAGE(G92:G97)</f>
        <v>17.5</v>
      </c>
      <c r="T97" s="90">
        <f>AVERAGE(I92:I97)</f>
        <v>-0.993738138371291</v>
      </c>
      <c r="U97" t="s" s="139">
        <v>98</v>
      </c>
      <c r="V97" s="155">
        <f>AVERAGE(L92:L97)</f>
        <v>3.5</v>
      </c>
      <c r="W97" s="90">
        <f>AVERAGE(N92:N97)</f>
        <v>-2.4055</v>
      </c>
    </row>
    <row r="98" ht="21.95" customHeight="1">
      <c r="A98" s="152">
        <v>2005</v>
      </c>
      <c r="B98" s="127">
        <v>40</v>
      </c>
      <c r="C98" s="88">
        <v>-11.1</v>
      </c>
      <c r="D98" s="92">
        <v>-0.2775</v>
      </c>
      <c r="E98" s="43"/>
      <c r="F98" s="153">
        <v>2005</v>
      </c>
      <c r="G98" s="127">
        <v>18</v>
      </c>
      <c r="H98" s="88">
        <v>-28.8</v>
      </c>
      <c r="I98" s="92">
        <v>-1.6</v>
      </c>
      <c r="J98" s="43"/>
      <c r="K98" s="153">
        <v>2005</v>
      </c>
      <c r="L98" s="127">
        <v>8</v>
      </c>
      <c r="M98" s="88">
        <v>-22.2</v>
      </c>
      <c r="N98" s="94">
        <v>-2.775</v>
      </c>
      <c r="O98" t="s" s="136">
        <v>120</v>
      </c>
      <c r="P98" s="155">
        <f>AVERAGE(B92:B98)</f>
        <v>34.8571428571429</v>
      </c>
      <c r="Q98" s="90">
        <f>AVERAGE(D92:D98)</f>
        <v>-0.144379350251267</v>
      </c>
      <c r="R98" t="s" s="139">
        <v>120</v>
      </c>
      <c r="S98" s="155">
        <f>AVERAGE(G92:G98)</f>
        <v>17.5714285714286</v>
      </c>
      <c r="T98" s="90">
        <f>AVERAGE(I92:I98)</f>
        <v>-1.08034697574682</v>
      </c>
      <c r="U98" t="s" s="139">
        <v>120</v>
      </c>
      <c r="V98" s="155">
        <f>AVERAGE(L92:L98)</f>
        <v>4.14285714285714</v>
      </c>
      <c r="W98" s="90">
        <f>AVERAGE(N92:N98)</f>
        <v>-2.46708333333333</v>
      </c>
    </row>
    <row r="99" ht="21.95" customHeight="1">
      <c r="A99" s="152">
        <v>2006</v>
      </c>
      <c r="B99" s="127">
        <v>49</v>
      </c>
      <c r="C99" s="88">
        <v>-36.4</v>
      </c>
      <c r="D99" s="92">
        <v>-0.742857142857143</v>
      </c>
      <c r="E99" s="43"/>
      <c r="F99" s="153">
        <v>2006</v>
      </c>
      <c r="G99" s="127">
        <v>28</v>
      </c>
      <c r="H99" s="88">
        <v>-53.2</v>
      </c>
      <c r="I99" s="92">
        <v>-1.9</v>
      </c>
      <c r="J99" s="43"/>
      <c r="K99" s="153">
        <v>2006</v>
      </c>
      <c r="L99" s="127">
        <v>14</v>
      </c>
      <c r="M99" s="88">
        <v>-43.1</v>
      </c>
      <c r="N99" s="94">
        <v>-3.07857142857143</v>
      </c>
      <c r="O99" t="s" s="136">
        <v>119</v>
      </c>
      <c r="P99" s="155">
        <f>AVERAGE(B92:B99)</f>
        <v>36.625</v>
      </c>
      <c r="Q99" s="90">
        <f>AVERAGE(D92:D99)</f>
        <v>-0.219189074327001</v>
      </c>
      <c r="R99" t="s" s="139">
        <v>119</v>
      </c>
      <c r="S99" s="155">
        <f>AVERAGE(G92:G99)</f>
        <v>18.875</v>
      </c>
      <c r="T99" s="90">
        <f>AVERAGE(I92:I99)</f>
        <v>-1.18280360377847</v>
      </c>
      <c r="U99" t="s" s="139">
        <v>119</v>
      </c>
      <c r="V99" s="155">
        <f>AVERAGE(L92:L99)</f>
        <v>5.375</v>
      </c>
      <c r="W99" s="90">
        <f>AVERAGE(N92:N99)</f>
        <v>-2.5544387755102</v>
      </c>
    </row>
    <row r="100" ht="21.95" customHeight="1">
      <c r="A100" s="152">
        <v>2007</v>
      </c>
      <c r="B100" s="127">
        <v>35</v>
      </c>
      <c r="C100" s="88">
        <v>19.6</v>
      </c>
      <c r="D100" s="92">
        <v>0.5600000000000001</v>
      </c>
      <c r="E100" s="43"/>
      <c r="F100" s="153">
        <v>2007</v>
      </c>
      <c r="G100" s="127">
        <v>7</v>
      </c>
      <c r="H100" s="88">
        <v>-2.9</v>
      </c>
      <c r="I100" s="92">
        <v>-0.414285714285714</v>
      </c>
      <c r="J100" s="43"/>
      <c r="K100" s="153">
        <v>2007</v>
      </c>
      <c r="L100" s="127">
        <v>0</v>
      </c>
      <c r="M100" s="88">
        <v>0</v>
      </c>
      <c r="N100" s="94"/>
      <c r="O100" t="s" s="136">
        <v>118</v>
      </c>
      <c r="P100" s="155">
        <f>AVERAGE(B92:B100)</f>
        <v>36.4444444444444</v>
      </c>
      <c r="Q100" s="90">
        <f>AVERAGE(D92:D100)</f>
        <v>-0.13261251051289</v>
      </c>
      <c r="R100" t="s" s="139">
        <v>118</v>
      </c>
      <c r="S100" s="155">
        <f>AVERAGE(G92:G100)</f>
        <v>17.5555555555556</v>
      </c>
      <c r="T100" s="90">
        <f>AVERAGE(I92:I100)</f>
        <v>-1.09741272716816</v>
      </c>
      <c r="U100" t="s" s="139">
        <v>118</v>
      </c>
      <c r="V100" s="155">
        <f>AVERAGE(L92:L100)</f>
        <v>4.77777777777778</v>
      </c>
      <c r="W100" s="90">
        <f>AVERAGE(N92:N100)</f>
        <v>-2.5544387755102</v>
      </c>
    </row>
    <row r="101" ht="21.95" customHeight="1">
      <c r="A101" s="152">
        <v>2008</v>
      </c>
      <c r="B101" s="127">
        <v>52</v>
      </c>
      <c r="C101" s="88">
        <v>-28.6</v>
      </c>
      <c r="D101" s="92">
        <v>-0.55</v>
      </c>
      <c r="E101" s="43"/>
      <c r="F101" s="153">
        <v>2008</v>
      </c>
      <c r="G101" s="127">
        <v>33</v>
      </c>
      <c r="H101" s="88">
        <v>-40.2</v>
      </c>
      <c r="I101" s="92">
        <v>-1.21818181818182</v>
      </c>
      <c r="J101" s="43"/>
      <c r="K101" s="153">
        <v>2008</v>
      </c>
      <c r="L101" s="127">
        <v>8</v>
      </c>
      <c r="M101" s="88">
        <v>-19.2</v>
      </c>
      <c r="N101" s="94">
        <v>-2.4</v>
      </c>
      <c r="O101" t="s" s="136">
        <v>117</v>
      </c>
      <c r="P101" s="155">
        <f>AVERAGE(B92:B101)</f>
        <v>38</v>
      </c>
      <c r="Q101" s="90">
        <f>AVERAGE(D92:D101)</f>
        <v>-0.174351259461601</v>
      </c>
      <c r="R101" t="s" s="139">
        <v>117</v>
      </c>
      <c r="S101" s="155">
        <f>AVERAGE(G92:G101)</f>
        <v>19.1</v>
      </c>
      <c r="T101" s="90">
        <f>AVERAGE(I92:I101)</f>
        <v>-1.10948963626953</v>
      </c>
      <c r="U101" t="s" s="139">
        <v>117</v>
      </c>
      <c r="V101" s="155">
        <f>AVERAGE(L92:L101)</f>
        <v>5.1</v>
      </c>
      <c r="W101" s="90">
        <f>AVERAGE(N92:N101)</f>
        <v>-2.53513392857143</v>
      </c>
    </row>
    <row r="102" ht="21.95" customHeight="1">
      <c r="A102" s="152">
        <v>2009</v>
      </c>
      <c r="B102" s="127">
        <v>34</v>
      </c>
      <c r="C102" s="88">
        <v>1.4</v>
      </c>
      <c r="D102" s="92">
        <v>0.0411764705882353</v>
      </c>
      <c r="E102" s="43"/>
      <c r="F102" s="153">
        <v>2009</v>
      </c>
      <c r="G102" s="127">
        <v>18</v>
      </c>
      <c r="H102" s="88">
        <v>-10.9</v>
      </c>
      <c r="I102" s="92">
        <v>-0.605555555555556</v>
      </c>
      <c r="J102" s="43"/>
      <c r="K102" s="153">
        <v>2009</v>
      </c>
      <c r="L102" s="127">
        <v>1</v>
      </c>
      <c r="M102" s="88">
        <v>-1.9</v>
      </c>
      <c r="N102" s="94">
        <v>-1.9</v>
      </c>
      <c r="O102" t="s" s="136">
        <v>116</v>
      </c>
      <c r="P102" s="155">
        <f>AVERAGE(B92:B102)</f>
        <v>37.6363636363636</v>
      </c>
      <c r="Q102" s="90">
        <f>AVERAGE(D92:D102)</f>
        <v>-0.15475782945707</v>
      </c>
      <c r="R102" t="s" s="139">
        <v>116</v>
      </c>
      <c r="S102" s="155">
        <f>AVERAGE(G92:G102)</f>
        <v>19</v>
      </c>
      <c r="T102" s="90">
        <f>AVERAGE(I92:I102)</f>
        <v>-1.06367744711371</v>
      </c>
      <c r="U102" t="s" s="139">
        <v>116</v>
      </c>
      <c r="V102" s="155">
        <f>AVERAGE(L92:L102)</f>
        <v>4.72727272727273</v>
      </c>
      <c r="W102" s="90">
        <f>AVERAGE(N92:N102)</f>
        <v>-2.46456349206349</v>
      </c>
    </row>
    <row r="103" ht="21.95" customHeight="1">
      <c r="A103" s="152">
        <v>2010</v>
      </c>
      <c r="B103" s="127">
        <v>65</v>
      </c>
      <c r="C103" s="88">
        <v>-38.4</v>
      </c>
      <c r="D103" s="92">
        <v>-0.590769230769231</v>
      </c>
      <c r="E103" s="43"/>
      <c r="F103" s="153">
        <v>2010</v>
      </c>
      <c r="G103" s="127">
        <v>41</v>
      </c>
      <c r="H103" s="88">
        <v>-55.2</v>
      </c>
      <c r="I103" s="92">
        <v>-1.34634146341463</v>
      </c>
      <c r="J103" s="43"/>
      <c r="K103" s="153">
        <v>2010</v>
      </c>
      <c r="L103" s="127">
        <v>11</v>
      </c>
      <c r="M103" s="88">
        <v>-27.7</v>
      </c>
      <c r="N103" s="94">
        <v>-2.51818181818182</v>
      </c>
      <c r="O103" t="s" s="136">
        <v>115</v>
      </c>
      <c r="P103" s="155">
        <f>AVERAGE(B92:B103)</f>
        <v>39.9166666666667</v>
      </c>
      <c r="Q103" s="90">
        <f>AVERAGE(D92:D103)</f>
        <v>-0.191092112899751</v>
      </c>
      <c r="R103" t="s" s="139">
        <v>115</v>
      </c>
      <c r="S103" s="155">
        <f>AVERAGE(G92:G103)</f>
        <v>20.8333333333333</v>
      </c>
      <c r="T103" s="90">
        <f>AVERAGE(I92:I103)</f>
        <v>-1.08723278180546</v>
      </c>
      <c r="U103" t="s" s="139">
        <v>115</v>
      </c>
      <c r="V103" s="155">
        <f>AVERAGE(L92:L103)</f>
        <v>5.25</v>
      </c>
      <c r="W103" s="90">
        <f>AVERAGE(N92:N103)</f>
        <v>-2.46992532467533</v>
      </c>
    </row>
    <row r="104" ht="21.95" customHeight="1">
      <c r="A104" s="152">
        <v>2011</v>
      </c>
      <c r="B104" s="127">
        <v>20</v>
      </c>
      <c r="C104" s="88">
        <v>10.6</v>
      </c>
      <c r="D104" s="92">
        <v>0.53</v>
      </c>
      <c r="E104" s="43"/>
      <c r="F104" s="153">
        <v>2011</v>
      </c>
      <c r="G104" s="127">
        <v>5</v>
      </c>
      <c r="H104" s="88">
        <v>-2.5</v>
      </c>
      <c r="I104" s="92">
        <v>-0.5</v>
      </c>
      <c r="J104" s="43"/>
      <c r="K104" s="153">
        <v>2011</v>
      </c>
      <c r="L104" s="127">
        <v>0</v>
      </c>
      <c r="M104" s="88">
        <v>0</v>
      </c>
      <c r="N104" s="94"/>
      <c r="O104" t="s" s="136">
        <v>114</v>
      </c>
      <c r="P104" s="155">
        <f>AVERAGE(B92:B104)</f>
        <v>38.3846153846154</v>
      </c>
      <c r="Q104" s="90">
        <f>AVERAGE(D92:D104)</f>
        <v>-0.135623488830539</v>
      </c>
      <c r="R104" t="s" s="139">
        <v>114</v>
      </c>
      <c r="S104" s="155">
        <f>AVERAGE(G92:G104)</f>
        <v>19.6153846153846</v>
      </c>
      <c r="T104" s="90">
        <f>AVERAGE(I92:I104)</f>
        <v>-1.04206102935888</v>
      </c>
      <c r="U104" t="s" s="139">
        <v>114</v>
      </c>
      <c r="V104" s="155">
        <f>AVERAGE(L92:L104)</f>
        <v>4.84615384615385</v>
      </c>
      <c r="W104" s="90">
        <f>AVERAGE(N92:N104)</f>
        <v>-2.46992532467533</v>
      </c>
    </row>
    <row r="105" ht="21.95" customHeight="1">
      <c r="A105" s="152">
        <v>2012</v>
      </c>
      <c r="B105" s="127">
        <v>46</v>
      </c>
      <c r="C105" s="88">
        <v>-17.2</v>
      </c>
      <c r="D105" s="92">
        <v>-0.373913043478261</v>
      </c>
      <c r="E105" s="43"/>
      <c r="F105" s="153">
        <v>2012</v>
      </c>
      <c r="G105" s="127">
        <v>24</v>
      </c>
      <c r="H105" s="88">
        <v>-33.2</v>
      </c>
      <c r="I105" s="92">
        <v>-1.38333333333333</v>
      </c>
      <c r="J105" s="43"/>
      <c r="K105" s="153">
        <v>2012</v>
      </c>
      <c r="L105" s="127">
        <v>6</v>
      </c>
      <c r="M105" s="88">
        <v>-14.7</v>
      </c>
      <c r="N105" s="94">
        <v>-2.45</v>
      </c>
      <c r="O105" t="s" s="136">
        <v>113</v>
      </c>
      <c r="P105" s="155">
        <f>AVERAGE(B92:B105)</f>
        <v>38.9285714285714</v>
      </c>
      <c r="Q105" s="90">
        <f>AVERAGE(D92:D105)</f>
        <v>-0.152644171305376</v>
      </c>
      <c r="R105" t="s" s="139">
        <v>113</v>
      </c>
      <c r="S105" s="155">
        <f>AVERAGE(G92:G105)</f>
        <v>19.9285714285714</v>
      </c>
      <c r="T105" s="90">
        <f>AVERAGE(I92:I105)</f>
        <v>-1.06643762249991</v>
      </c>
      <c r="U105" t="s" s="139">
        <v>113</v>
      </c>
      <c r="V105" s="155">
        <f>AVERAGE(L92:L105)</f>
        <v>4.92857142857143</v>
      </c>
      <c r="W105" s="90">
        <f>AVERAGE(N92:N105)</f>
        <v>-2.46811393152302</v>
      </c>
    </row>
    <row r="106" ht="21.95" customHeight="1">
      <c r="A106" s="152">
        <v>2013</v>
      </c>
      <c r="B106" s="127">
        <v>28</v>
      </c>
      <c r="C106" s="88">
        <v>-6.5</v>
      </c>
      <c r="D106" s="92">
        <v>-0.232142857142857</v>
      </c>
      <c r="E106" s="43"/>
      <c r="F106" s="153">
        <v>2013</v>
      </c>
      <c r="G106" s="127">
        <v>12</v>
      </c>
      <c r="H106" s="88">
        <v>-17.7</v>
      </c>
      <c r="I106" s="92">
        <v>-1.475</v>
      </c>
      <c r="J106" s="43"/>
      <c r="K106" s="153">
        <v>2013</v>
      </c>
      <c r="L106" s="127">
        <v>4</v>
      </c>
      <c r="M106" s="88">
        <v>-13.1</v>
      </c>
      <c r="N106" s="94">
        <v>-3.275</v>
      </c>
      <c r="O106" t="s" s="136">
        <v>112</v>
      </c>
      <c r="P106" s="155">
        <f>AVERAGE(B92:B106)</f>
        <v>38.2</v>
      </c>
      <c r="Q106" s="90">
        <f>AVERAGE(D92:D106)</f>
        <v>-0.157944083694542</v>
      </c>
      <c r="R106" t="s" s="139">
        <v>112</v>
      </c>
      <c r="S106" s="155">
        <f>AVERAGE(G92:G106)</f>
        <v>19.4</v>
      </c>
      <c r="T106" s="90">
        <f>AVERAGE(I92:I106)</f>
        <v>-1.09367511433325</v>
      </c>
      <c r="U106" t="s" s="139">
        <v>112</v>
      </c>
      <c r="V106" s="155">
        <f>AVERAGE(L92:L106)</f>
        <v>4.86666666666667</v>
      </c>
      <c r="W106" s="90">
        <f>AVERAGE(N92:N106)</f>
        <v>-2.53535443722944</v>
      </c>
    </row>
    <row r="107" ht="21.95" customHeight="1">
      <c r="A107" s="152">
        <v>2014</v>
      </c>
      <c r="B107" s="127">
        <v>28</v>
      </c>
      <c r="C107" s="88">
        <v>-13.1</v>
      </c>
      <c r="D107" s="92">
        <v>-0.467857142857143</v>
      </c>
      <c r="E107" s="43"/>
      <c r="F107" s="153">
        <v>2014</v>
      </c>
      <c r="G107" s="127">
        <v>17</v>
      </c>
      <c r="H107" s="88">
        <v>-22</v>
      </c>
      <c r="I107" s="92">
        <v>-1.29411764705882</v>
      </c>
      <c r="J107" s="43"/>
      <c r="K107" s="153">
        <v>2014</v>
      </c>
      <c r="L107" s="127">
        <v>3</v>
      </c>
      <c r="M107" s="88">
        <v>-6.4</v>
      </c>
      <c r="N107" s="94">
        <v>-2.13333333333333</v>
      </c>
      <c r="O107" t="s" s="136">
        <v>111</v>
      </c>
      <c r="P107" s="155">
        <f>AVERAGE(B92:B107)</f>
        <v>37.5625</v>
      </c>
      <c r="Q107" s="90">
        <f>AVERAGE(D92:D107)</f>
        <v>-0.177313649892204</v>
      </c>
      <c r="R107" t="s" s="139">
        <v>111</v>
      </c>
      <c r="S107" s="155">
        <f>AVERAGE(G92:G107)</f>
        <v>19.25</v>
      </c>
      <c r="T107" s="90">
        <f>AVERAGE(I92:I107)</f>
        <v>-1.1062027726286</v>
      </c>
      <c r="U107" t="s" s="139">
        <v>111</v>
      </c>
      <c r="V107" s="155">
        <f>AVERAGE(L92:L107)</f>
        <v>4.75</v>
      </c>
      <c r="W107" s="90">
        <f>AVERAGE(N92:N107)</f>
        <v>-2.50442973692974</v>
      </c>
    </row>
    <row r="108" ht="21.95" customHeight="1">
      <c r="A108" s="152">
        <v>2015</v>
      </c>
      <c r="B108" s="127">
        <v>47</v>
      </c>
      <c r="C108" s="88">
        <v>-12.2</v>
      </c>
      <c r="D108" s="92">
        <v>-0.259574468085106</v>
      </c>
      <c r="E108" s="43"/>
      <c r="F108" s="153">
        <v>2015</v>
      </c>
      <c r="G108" s="127">
        <v>26</v>
      </c>
      <c r="H108" s="88">
        <v>-30.5</v>
      </c>
      <c r="I108" s="92">
        <v>-1.17307692307692</v>
      </c>
      <c r="J108" s="43"/>
      <c r="K108" s="153">
        <v>2015</v>
      </c>
      <c r="L108" s="127">
        <v>5</v>
      </c>
      <c r="M108" s="88">
        <v>-12.5</v>
      </c>
      <c r="N108" s="94">
        <v>-2.5</v>
      </c>
      <c r="O108" t="s" s="136">
        <v>110</v>
      </c>
      <c r="P108" s="155">
        <f>AVERAGE(B92:B108)</f>
        <v>38.1176470588235</v>
      </c>
      <c r="Q108" s="90">
        <f>AVERAGE(D92:D108)</f>
        <v>-0.18215252155061</v>
      </c>
      <c r="R108" t="s" s="139">
        <v>110</v>
      </c>
      <c r="S108" s="155">
        <f>AVERAGE(G92:G108)</f>
        <v>19.6470588235294</v>
      </c>
      <c r="T108" s="90">
        <f>AVERAGE(I92:I108)</f>
        <v>-1.11013654618438</v>
      </c>
      <c r="U108" t="s" s="139">
        <v>110</v>
      </c>
      <c r="V108" s="155">
        <f>AVERAGE(L92:L108)</f>
        <v>4.76470588235294</v>
      </c>
      <c r="W108" s="90">
        <f>AVERAGE(N92:N108)</f>
        <v>-2.50411332714904</v>
      </c>
    </row>
    <row r="109" ht="21.95" customHeight="1">
      <c r="A109" s="152">
        <v>2016</v>
      </c>
      <c r="B109" s="127">
        <v>54</v>
      </c>
      <c r="C109" s="88">
        <v>-11.6</v>
      </c>
      <c r="D109" s="92">
        <v>-0.214814814814815</v>
      </c>
      <c r="E109" s="43"/>
      <c r="F109" s="153">
        <v>2016</v>
      </c>
      <c r="G109" s="127">
        <v>26</v>
      </c>
      <c r="H109" s="88">
        <v>-29.9</v>
      </c>
      <c r="I109" s="92">
        <v>-1.15</v>
      </c>
      <c r="J109" s="43"/>
      <c r="K109" s="153">
        <v>2016</v>
      </c>
      <c r="L109" s="127">
        <v>5</v>
      </c>
      <c r="M109" s="88">
        <v>-14.1</v>
      </c>
      <c r="N109" s="94">
        <v>-2.82</v>
      </c>
      <c r="O109" t="s" s="136">
        <v>109</v>
      </c>
      <c r="P109" s="155">
        <f>AVERAGE(B92:B109)</f>
        <v>39</v>
      </c>
      <c r="Q109" s="90">
        <f>AVERAGE(D92:D109)</f>
        <v>-0.183967093398622</v>
      </c>
      <c r="R109" t="s" s="139">
        <v>109</v>
      </c>
      <c r="S109" s="155">
        <f>AVERAGE(G92:G109)</f>
        <v>20</v>
      </c>
      <c r="T109" s="90">
        <f>AVERAGE(I92:I109)</f>
        <v>-1.11235118250747</v>
      </c>
      <c r="U109" t="s" s="139">
        <v>109</v>
      </c>
      <c r="V109" s="155">
        <f>AVERAGE(L92:L109)</f>
        <v>4.77777777777778</v>
      </c>
      <c r="W109" s="90">
        <f>AVERAGE(N92:N109)</f>
        <v>-2.52517243867244</v>
      </c>
    </row>
    <row r="110" ht="21.95" customHeight="1">
      <c r="A110" s="152">
        <v>2017</v>
      </c>
      <c r="B110" s="127">
        <v>31</v>
      </c>
      <c r="C110" s="88">
        <v>16.2</v>
      </c>
      <c r="D110" s="92">
        <v>0.52258064516129</v>
      </c>
      <c r="E110" s="43"/>
      <c r="F110" s="153">
        <v>2017</v>
      </c>
      <c r="G110" s="127">
        <v>9</v>
      </c>
      <c r="H110" s="88">
        <v>-3.9</v>
      </c>
      <c r="I110" s="92">
        <v>-0.433333333333333</v>
      </c>
      <c r="J110" s="43"/>
      <c r="K110" s="153">
        <v>2017</v>
      </c>
      <c r="L110" s="127">
        <v>0</v>
      </c>
      <c r="M110" s="88">
        <v>0</v>
      </c>
      <c r="N110" s="94"/>
      <c r="O110" t="s" s="136">
        <v>108</v>
      </c>
      <c r="P110" s="155">
        <f>AVERAGE(B92:B110)</f>
        <v>38.5789473684211</v>
      </c>
      <c r="Q110" s="90">
        <f>AVERAGE(D92:D110)</f>
        <v>-0.146780370316521</v>
      </c>
      <c r="R110" t="s" s="139">
        <v>108</v>
      </c>
      <c r="S110" s="155">
        <f>AVERAGE(G92:G110)</f>
        <v>19.4210526315789</v>
      </c>
      <c r="T110" s="90">
        <f>AVERAGE(I92:I110)</f>
        <v>-1.07661340097199</v>
      </c>
      <c r="U110" t="s" s="139">
        <v>108</v>
      </c>
      <c r="V110" s="155">
        <f>AVERAGE(L92:L110)</f>
        <v>4.52631578947368</v>
      </c>
      <c r="W110" s="90">
        <f>AVERAGE(N92:N110)</f>
        <v>-2.52517243867244</v>
      </c>
    </row>
    <row r="111" ht="21.95" customHeight="1">
      <c r="A111" s="152">
        <v>2018</v>
      </c>
      <c r="B111" s="127">
        <v>39</v>
      </c>
      <c r="C111" s="88">
        <v>18.4</v>
      </c>
      <c r="D111" s="92">
        <v>0.471794871794872</v>
      </c>
      <c r="E111" s="43"/>
      <c r="F111" s="153">
        <v>2018</v>
      </c>
      <c r="G111" s="127">
        <v>11</v>
      </c>
      <c r="H111" s="88">
        <v>-7.2</v>
      </c>
      <c r="I111" s="92">
        <v>-0.654545454545455</v>
      </c>
      <c r="J111" s="43"/>
      <c r="K111" s="153">
        <v>2018</v>
      </c>
      <c r="L111" s="127">
        <v>1</v>
      </c>
      <c r="M111" s="88">
        <v>-2.3</v>
      </c>
      <c r="N111" s="94">
        <v>-2.3</v>
      </c>
      <c r="O111" t="s" s="136">
        <v>107</v>
      </c>
      <c r="P111" s="155">
        <f>AVERAGE(B92:B111)</f>
        <v>38.6</v>
      </c>
      <c r="Q111" s="90">
        <f>AVERAGE(D92:D111)</f>
        <v>-0.115851608210951</v>
      </c>
      <c r="R111" t="s" s="139">
        <v>107</v>
      </c>
      <c r="S111" s="155">
        <f>AVERAGE(G92:G111)</f>
        <v>19</v>
      </c>
      <c r="T111" s="90">
        <f>AVERAGE(I92:I111)</f>
        <v>-1.05551000365067</v>
      </c>
      <c r="U111" t="s" s="139">
        <v>107</v>
      </c>
      <c r="V111" s="155">
        <f>AVERAGE(L92:L111)</f>
        <v>4.35</v>
      </c>
      <c r="W111" s="90">
        <f>AVERAGE(N92:N111)</f>
        <v>-2.51109916125541</v>
      </c>
    </row>
    <row r="112" ht="21.95" customHeight="1">
      <c r="A112" s="152">
        <v>2019</v>
      </c>
      <c r="B112" s="127">
        <v>47</v>
      </c>
      <c r="C112" s="88">
        <v>-4.3</v>
      </c>
      <c r="D112" s="92">
        <v>-0.09148936170212769</v>
      </c>
      <c r="E112" s="43"/>
      <c r="F112" s="153">
        <v>2019</v>
      </c>
      <c r="G112" s="127">
        <v>25</v>
      </c>
      <c r="H112" s="88">
        <v>-21.7</v>
      </c>
      <c r="I112" s="92">
        <v>-0.868</v>
      </c>
      <c r="J112" s="43"/>
      <c r="K112" s="153">
        <v>2019</v>
      </c>
      <c r="L112" s="127">
        <v>3</v>
      </c>
      <c r="M112" s="88">
        <v>-6.8</v>
      </c>
      <c r="N112" s="94">
        <v>-2.26666666666667</v>
      </c>
      <c r="O112" s="87"/>
      <c r="P112" s="88"/>
      <c r="Q112" s="88"/>
      <c r="R112" s="89"/>
      <c r="S112" s="88"/>
      <c r="T112" s="88"/>
      <c r="U112" s="89"/>
      <c r="V112" s="88"/>
      <c r="W112" s="90"/>
    </row>
    <row r="113" ht="21.95" customHeight="1">
      <c r="A113" s="152">
        <v>2020</v>
      </c>
      <c r="B113" s="127">
        <v>36</v>
      </c>
      <c r="C113" s="88">
        <v>7.9</v>
      </c>
      <c r="D113" s="92">
        <v>0.219444444444444</v>
      </c>
      <c r="E113" s="43"/>
      <c r="F113" s="153">
        <v>2020</v>
      </c>
      <c r="G113" s="127">
        <v>12</v>
      </c>
      <c r="H113" s="88">
        <v>-7.2</v>
      </c>
      <c r="I113" s="92">
        <v>-0.6</v>
      </c>
      <c r="J113" s="43"/>
      <c r="K113" s="153">
        <v>2020</v>
      </c>
      <c r="L113" s="127">
        <v>0</v>
      </c>
      <c r="M113" s="88">
        <v>0</v>
      </c>
      <c r="N113" s="94"/>
      <c r="O113" s="87"/>
      <c r="P113" s="88"/>
      <c r="Q113" s="88"/>
      <c r="R113" s="89"/>
      <c r="S113" s="88"/>
      <c r="T113" s="88"/>
      <c r="U113" s="89"/>
      <c r="V113" s="88"/>
      <c r="W113" s="90"/>
    </row>
    <row r="114" ht="21.95" customHeight="1">
      <c r="A114" s="152">
        <v>2021</v>
      </c>
      <c r="B114" s="127">
        <v>30</v>
      </c>
      <c r="C114" s="88">
        <v>10.9</v>
      </c>
      <c r="D114" s="92">
        <v>0.363333333333333</v>
      </c>
      <c r="E114" s="43"/>
      <c r="F114" s="153">
        <v>2021</v>
      </c>
      <c r="G114" s="127">
        <v>10</v>
      </c>
      <c r="H114" s="88">
        <v>-7.2</v>
      </c>
      <c r="I114" s="92">
        <v>-0.72</v>
      </c>
      <c r="J114" s="43"/>
      <c r="K114" s="153">
        <v>2021</v>
      </c>
      <c r="L114" s="127">
        <v>1</v>
      </c>
      <c r="M114" s="88">
        <v>-1.9</v>
      </c>
      <c r="N114" s="94">
        <v>-1.9</v>
      </c>
      <c r="O114" s="87"/>
      <c r="P114" s="88"/>
      <c r="Q114" s="88"/>
      <c r="R114" s="89"/>
      <c r="S114" s="88"/>
      <c r="T114" s="88"/>
      <c r="U114" s="89"/>
      <c r="V114" s="88"/>
      <c r="W114" s="90"/>
    </row>
    <row r="115" ht="21.95" customHeight="1">
      <c r="A115" s="152">
        <v>2022</v>
      </c>
      <c r="B115" s="127">
        <v>41</v>
      </c>
      <c r="C115" s="88">
        <v>8.9</v>
      </c>
      <c r="D115" s="92">
        <v>0.217073170731707</v>
      </c>
      <c r="E115" s="43"/>
      <c r="F115" s="153">
        <v>2022</v>
      </c>
      <c r="G115" s="127">
        <v>17</v>
      </c>
      <c r="H115" s="88">
        <v>-11.7</v>
      </c>
      <c r="I115" s="92">
        <v>-0.6882352941176469</v>
      </c>
      <c r="J115" s="43"/>
      <c r="K115" s="153">
        <v>2022</v>
      </c>
      <c r="L115" s="127">
        <v>2</v>
      </c>
      <c r="M115" s="88">
        <v>-4.1</v>
      </c>
      <c r="N115" s="94">
        <v>-2.05</v>
      </c>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t="s" s="165">
        <v>475</v>
      </c>
      <c r="C137" s="88"/>
      <c r="D137" s="92"/>
      <c r="E137" s="43"/>
      <c r="F137" t="s" s="101">
        <v>117</v>
      </c>
      <c r="G137" t="s" s="165">
        <v>475</v>
      </c>
      <c r="H137" s="88"/>
      <c r="I137" s="92"/>
      <c r="J137" s="43"/>
      <c r="K137" t="s" s="101">
        <v>117</v>
      </c>
      <c r="L137" t="s" s="165">
        <v>475</v>
      </c>
      <c r="M137" s="88"/>
      <c r="N137" s="94"/>
      <c r="O137" s="87"/>
      <c r="P137" s="88"/>
      <c r="Q137" s="88"/>
      <c r="R137" s="89"/>
      <c r="S137" s="88"/>
      <c r="T137" s="88"/>
      <c r="U137" s="89"/>
      <c r="V137" s="88"/>
      <c r="W137" s="90"/>
    </row>
    <row r="138" ht="21.95" customHeight="1">
      <c r="A138" t="s" s="126">
        <v>127</v>
      </c>
      <c r="B138" s="88">
        <f>AVERAGE(B81:B90)</f>
        <v>27.4</v>
      </c>
      <c r="C138" s="88">
        <f>AVERAGE(C81:C90)</f>
        <v>0.31</v>
      </c>
      <c r="D138" s="92">
        <f>AVERAGE(D81:D90)</f>
        <v>0.108110600553931</v>
      </c>
      <c r="E138" s="43"/>
      <c r="F138" t="s" s="128">
        <v>127</v>
      </c>
      <c r="G138" s="88">
        <f>AVERAGE(G81:G90)</f>
        <v>11.4</v>
      </c>
      <c r="H138" s="88">
        <f>AVERAGE(H81:H90)</f>
        <v>-12.83</v>
      </c>
      <c r="I138" s="92">
        <f>AVERAGE(I81:I90)</f>
        <v>-0.894326036866359</v>
      </c>
      <c r="J138" s="43"/>
      <c r="K138" t="s" s="128">
        <v>127</v>
      </c>
      <c r="L138" s="88">
        <f>AVERAGE(L81:L90)</f>
        <v>2.2</v>
      </c>
      <c r="M138" s="88">
        <f>AVERAGE(M81:M90)</f>
        <v>-5.9</v>
      </c>
      <c r="N138" s="94">
        <f>AVERAGE(N81:N90)</f>
        <v>-2.40666666666667</v>
      </c>
      <c r="O138" s="87"/>
      <c r="P138" s="88"/>
      <c r="Q138" s="88"/>
      <c r="R138" s="89"/>
      <c r="S138" s="88"/>
      <c r="T138" s="88"/>
      <c r="U138" s="89"/>
      <c r="V138" s="88"/>
      <c r="W138" s="90"/>
    </row>
    <row r="139" ht="21.95" customHeight="1">
      <c r="A139" t="s" s="126">
        <v>128</v>
      </c>
      <c r="B139" s="88">
        <f>AVERAGE(B92:B101)</f>
        <v>38</v>
      </c>
      <c r="C139" s="88">
        <f>AVERAGE(C92:C101)</f>
        <v>-9.550000000000001</v>
      </c>
      <c r="D139" s="92">
        <f>AVERAGE(D92:D101)</f>
        <v>-0.174351259461601</v>
      </c>
      <c r="E139" s="43"/>
      <c r="F139" t="s" s="128">
        <v>128</v>
      </c>
      <c r="G139" s="88">
        <f>AVERAGE(G92:G101)</f>
        <v>19.1</v>
      </c>
      <c r="H139" s="88">
        <f>AVERAGE(H92:H101)</f>
        <v>-24.2</v>
      </c>
      <c r="I139" s="92">
        <f>AVERAGE(I92:I101)</f>
        <v>-1.10948963626953</v>
      </c>
      <c r="J139" s="43"/>
      <c r="K139" t="s" s="128">
        <v>128</v>
      </c>
      <c r="L139" s="88">
        <f>AVERAGE(L92:L101)</f>
        <v>5.1</v>
      </c>
      <c r="M139" s="88">
        <f>AVERAGE(M92:M101)</f>
        <v>-14.11</v>
      </c>
      <c r="N139" s="94">
        <f>AVERAGE(N92:N101)</f>
        <v>-2.53513392857143</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AVERAGE(B81:B90)</f>
        <v>27.4</v>
      </c>
      <c r="C141" s="88">
        <f>AVERAGE(C81:C90)</f>
        <v>0.31</v>
      </c>
      <c r="D141" s="92">
        <f>AVERAGE(D81:D90)</f>
        <v>0.108110600553931</v>
      </c>
      <c r="E141" s="43"/>
      <c r="F141" t="s" s="130">
        <v>129</v>
      </c>
      <c r="G141" s="88">
        <f>AVERAGE(G81:G90)</f>
        <v>11.4</v>
      </c>
      <c r="H141" s="88">
        <f>AVERAGE(H81:H90)</f>
        <v>-12.83</v>
      </c>
      <c r="I141" s="92">
        <f>AVERAGE(I81:I90)</f>
        <v>-0.894326036866359</v>
      </c>
      <c r="J141" s="43"/>
      <c r="K141" t="s" s="130">
        <v>129</v>
      </c>
      <c r="L141" s="88">
        <f>AVERAGE(L81:L90)</f>
        <v>2.2</v>
      </c>
      <c r="M141" s="88">
        <f>AVERAGE(M81:M90)</f>
        <v>-5.9</v>
      </c>
      <c r="N141" s="94">
        <f>AVERAGE(N81:N90)</f>
        <v>-2.40666666666667</v>
      </c>
      <c r="O141" s="87"/>
      <c r="P141" s="88"/>
      <c r="Q141" s="88"/>
      <c r="R141" s="89"/>
      <c r="S141" s="88"/>
      <c r="T141" s="88"/>
      <c r="U141" s="89"/>
      <c r="V141" s="88"/>
      <c r="W141" s="90"/>
    </row>
    <row r="142" ht="21.95" customHeight="1">
      <c r="A142" t="s" s="129">
        <v>130</v>
      </c>
      <c r="B142" s="88">
        <f>AVERAGE(B92:B101)</f>
        <v>38</v>
      </c>
      <c r="C142" s="88">
        <f>AVERAGE(C92:C101)</f>
        <v>-9.550000000000001</v>
      </c>
      <c r="D142" s="92">
        <f>AVERAGE(D92:D101)</f>
        <v>-0.174351259461601</v>
      </c>
      <c r="E142" s="43"/>
      <c r="F142" t="s" s="130">
        <v>130</v>
      </c>
      <c r="G142" s="88">
        <f>AVERAGE(G92:G101)</f>
        <v>19.1</v>
      </c>
      <c r="H142" s="88">
        <f>AVERAGE(H92:H101)</f>
        <v>-24.2</v>
      </c>
      <c r="I142" s="92">
        <f>AVERAGE(I92:I101)</f>
        <v>-1.10948963626953</v>
      </c>
      <c r="J142" s="43"/>
      <c r="K142" t="s" s="130">
        <v>130</v>
      </c>
      <c r="L142" s="88">
        <f>AVERAGE(L92:L101)</f>
        <v>5.1</v>
      </c>
      <c r="M142" s="88">
        <f>AVERAGE(M92:M101)</f>
        <v>-14.11</v>
      </c>
      <c r="N142" s="94">
        <f>AVERAGE(N92:N101)</f>
        <v>-2.53513392857143</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AVERAGE(B86:B90)</f>
        <v>26.4</v>
      </c>
      <c r="C145" s="88">
        <f>AVERAGE(C86:C90)</f>
        <v>5.42</v>
      </c>
      <c r="D145" s="92">
        <f>AVERAGE(D86:D90)</f>
        <v>0.236436720142602</v>
      </c>
      <c r="E145" s="43"/>
      <c r="F145" t="s" s="128">
        <v>127</v>
      </c>
      <c r="G145" s="88">
        <f>AVERAGE(G86:G90)</f>
        <v>7.6</v>
      </c>
      <c r="H145" s="88">
        <f>AVERAGE(H86:H90)</f>
        <v>-9.4</v>
      </c>
      <c r="I145" s="92">
        <f>AVERAGE(I86:I90)</f>
        <v>-0.943333333333333</v>
      </c>
      <c r="J145" s="43"/>
      <c r="K145" t="s" s="128">
        <v>127</v>
      </c>
      <c r="L145" s="88">
        <f>AVERAGE(L86:L90)</f>
        <v>2</v>
      </c>
      <c r="M145" s="88">
        <f>AVERAGE(M86:M90)</f>
        <v>-5.56</v>
      </c>
      <c r="N145" s="94">
        <f>AVERAGE(N86:N90)</f>
        <v>-2.43333333333334</v>
      </c>
      <c r="O145" s="87"/>
      <c r="P145" s="88"/>
      <c r="Q145" s="88"/>
      <c r="R145" s="89"/>
      <c r="S145" s="88"/>
      <c r="T145" s="88"/>
      <c r="U145" s="89"/>
      <c r="V145" s="88"/>
      <c r="W145" s="90"/>
    </row>
    <row r="146" ht="21.95" customHeight="1">
      <c r="A146" t="s" s="126">
        <v>128</v>
      </c>
      <c r="B146" s="88">
        <f>AVERAGE(B92:B96)</f>
        <v>30.4</v>
      </c>
      <c r="C146" s="88">
        <f>AVERAGE(C92:C96)</f>
        <v>-1.52</v>
      </c>
      <c r="D146" s="92">
        <f>AVERAGE(D92:D96)</f>
        <v>-0.0258618595825427</v>
      </c>
      <c r="E146" s="43"/>
      <c r="F146" t="s" s="128">
        <v>128</v>
      </c>
      <c r="G146" s="88">
        <f>AVERAGE(G92:G96)</f>
        <v>14.6</v>
      </c>
      <c r="H146" s="88">
        <f>AVERAGE(H92:H96)</f>
        <v>-14.76</v>
      </c>
      <c r="I146" s="92">
        <f>AVERAGE(I92:I96)</f>
        <v>-0.923110766045549</v>
      </c>
      <c r="J146" s="43"/>
      <c r="K146" t="s" s="128">
        <v>128</v>
      </c>
      <c r="L146" s="88">
        <f>AVERAGE(L92:L96)</f>
        <v>2.2</v>
      </c>
      <c r="M146" s="88">
        <f>AVERAGE(M92:M96)</f>
        <v>-6.14</v>
      </c>
      <c r="N146" s="94">
        <f>AVERAGE(N92:N96)</f>
        <v>-2.359375</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AVERAGE(B86:B90)</f>
        <v>26.4</v>
      </c>
      <c r="C148" s="88">
        <f>AVERAGE(C86:C90)</f>
        <v>5.42</v>
      </c>
      <c r="D148" s="92">
        <f>AVERAGE(D86:D90)</f>
        <v>0.236436720142602</v>
      </c>
      <c r="E148" s="43"/>
      <c r="F148" t="s" s="130">
        <v>129</v>
      </c>
      <c r="G148" s="88">
        <f>AVERAGE(G86:G90)</f>
        <v>7.6</v>
      </c>
      <c r="H148" s="88">
        <f>AVERAGE(H86:H90)</f>
        <v>-9.4</v>
      </c>
      <c r="I148" s="92">
        <f>AVERAGE(I86:I90)</f>
        <v>-0.943333333333333</v>
      </c>
      <c r="J148" s="43"/>
      <c r="K148" t="s" s="130">
        <v>129</v>
      </c>
      <c r="L148" s="88">
        <f>AVERAGE(L86:L90)</f>
        <v>2</v>
      </c>
      <c r="M148" s="88">
        <f>AVERAGE(M86:M90)</f>
        <v>-5.56</v>
      </c>
      <c r="N148" s="94">
        <f>AVERAGE(N86:N90)</f>
        <v>-2.43333333333334</v>
      </c>
      <c r="O148" s="87"/>
      <c r="P148" s="88"/>
      <c r="Q148" s="88"/>
      <c r="R148" s="89"/>
      <c r="S148" s="88"/>
      <c r="T148" s="88"/>
      <c r="U148" s="89"/>
      <c r="V148" s="88"/>
      <c r="W148" s="90"/>
    </row>
    <row r="149" ht="21.95" customHeight="1">
      <c r="A149" t="s" s="129">
        <v>130</v>
      </c>
      <c r="B149" s="88">
        <f>AVERAGE(B92:B96)</f>
        <v>30.4</v>
      </c>
      <c r="C149" s="88">
        <f>AVERAGE(C92:C96)</f>
        <v>-1.52</v>
      </c>
      <c r="D149" s="92">
        <f>AVERAGE(D92:D96)</f>
        <v>-0.0258618595825427</v>
      </c>
      <c r="E149" s="43"/>
      <c r="F149" t="s" s="130">
        <v>130</v>
      </c>
      <c r="G149" s="88">
        <f>AVERAGE(G92:G96)</f>
        <v>14.6</v>
      </c>
      <c r="H149" s="88">
        <f>AVERAGE(H92:H96)</f>
        <v>-14.76</v>
      </c>
      <c r="I149" s="92">
        <f>AVERAGE(I92:I96)</f>
        <v>-0.923110766045549</v>
      </c>
      <c r="J149" s="43"/>
      <c r="K149" t="s" s="130">
        <v>130</v>
      </c>
      <c r="L149" s="88">
        <f>AVERAGE(L92:L96)</f>
        <v>2.2</v>
      </c>
      <c r="M149" s="88">
        <f>AVERAGE(M92:M96)</f>
        <v>-6.14</v>
      </c>
      <c r="N149" s="94">
        <f>AVERAGE(N92:N96)</f>
        <v>-2.359375</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9.xml><?xml version="1.0" encoding="utf-8"?>
<worksheet xmlns:r="http://schemas.openxmlformats.org/officeDocument/2006/relationships" xmlns="http://schemas.openxmlformats.org/spreadsheetml/2006/main">
  <dimension ref="A1:W85"/>
  <sheetViews>
    <sheetView workbookViewId="0" showGridLines="0" defaultGridColor="1"/>
  </sheetViews>
  <sheetFormatPr defaultColWidth="16.3333" defaultRowHeight="19.9" customHeight="1" outlineLevelRow="0" outlineLevelCol="0"/>
  <cols>
    <col min="1" max="1" width="10" style="337" customWidth="1"/>
    <col min="2" max="4" width="12.1719" style="337" customWidth="1"/>
    <col min="5" max="5" width="1.35156" style="337" customWidth="1"/>
    <col min="6" max="6" width="10" style="337" customWidth="1"/>
    <col min="7" max="9" width="12.1719" style="337" customWidth="1"/>
    <col min="10" max="10" width="1.35156" style="337" customWidth="1"/>
    <col min="11" max="11" width="10" style="337" customWidth="1"/>
    <col min="12" max="14" width="12.1719" style="337" customWidth="1"/>
    <col min="15" max="15" width="10.8516" style="337" customWidth="1"/>
    <col min="16" max="17" width="6.5" style="337" customWidth="1"/>
    <col min="18" max="18" width="10.8516" style="337" customWidth="1"/>
    <col min="19" max="20" width="6.5" style="337" customWidth="1"/>
    <col min="21" max="21" width="10.8516" style="337" customWidth="1"/>
    <col min="22" max="23" width="6.5" style="337" customWidth="1"/>
    <col min="24" max="16384" width="16.3516" style="337" customWidth="1"/>
  </cols>
  <sheetData>
    <row r="1" ht="64.15" customHeight="1">
      <c r="A1" t="s" s="167">
        <v>477</v>
      </c>
      <c r="B1" t="s" s="30">
        <v>41</v>
      </c>
      <c r="C1" t="s" s="30">
        <v>42</v>
      </c>
      <c r="D1" t="s" s="31">
        <v>43</v>
      </c>
      <c r="E1" s="32"/>
      <c r="F1" t="s" s="33">
        <v>478</v>
      </c>
      <c r="G1" t="s" s="30">
        <v>45</v>
      </c>
      <c r="H1" t="s" s="30">
        <v>46</v>
      </c>
      <c r="I1" t="s" s="31">
        <v>47</v>
      </c>
      <c r="J1" s="32"/>
      <c r="K1" t="s" s="33">
        <v>479</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1968</v>
      </c>
      <c r="B3" s="146">
        <v>72</v>
      </c>
      <c r="C3" s="83">
        <v>1219.4</v>
      </c>
      <c r="D3" s="84">
        <v>16.9361111111111</v>
      </c>
      <c r="E3" s="43"/>
      <c r="F3" s="147">
        <v>1968</v>
      </c>
      <c r="G3" s="146">
        <v>44</v>
      </c>
      <c r="H3" s="83">
        <v>719.4</v>
      </c>
      <c r="I3" s="84">
        <v>16.35</v>
      </c>
      <c r="J3" s="43"/>
      <c r="K3" s="147">
        <v>1968</v>
      </c>
      <c r="L3" s="146">
        <v>6</v>
      </c>
      <c r="M3" s="83">
        <v>83.8</v>
      </c>
      <c r="N3" s="86">
        <v>13.9666666666667</v>
      </c>
      <c r="O3" s="154"/>
      <c r="P3" s="155"/>
      <c r="Q3" s="90"/>
      <c r="R3" s="156"/>
      <c r="S3" s="155"/>
      <c r="T3" s="90"/>
      <c r="U3" s="156"/>
      <c r="V3" s="155"/>
      <c r="W3" s="90"/>
    </row>
    <row r="4" ht="21.95" customHeight="1">
      <c r="A4" s="152">
        <v>1969</v>
      </c>
      <c r="B4" s="127">
        <v>78</v>
      </c>
      <c r="C4" s="88">
        <v>1295.2</v>
      </c>
      <c r="D4" s="92">
        <v>16.6051282051282</v>
      </c>
      <c r="E4" s="43"/>
      <c r="F4" s="153">
        <v>1969</v>
      </c>
      <c r="G4" s="127">
        <v>51</v>
      </c>
      <c r="H4" s="88">
        <v>815.6</v>
      </c>
      <c r="I4" s="92">
        <v>15.9921568627451</v>
      </c>
      <c r="J4" s="43"/>
      <c r="K4" s="153">
        <v>1969</v>
      </c>
      <c r="L4" s="127">
        <v>15</v>
      </c>
      <c r="M4" s="88">
        <v>223.9</v>
      </c>
      <c r="N4" s="94">
        <v>14.9266666666667</v>
      </c>
      <c r="O4" s="154"/>
      <c r="P4" s="155"/>
      <c r="Q4" s="90"/>
      <c r="R4" s="156"/>
      <c r="S4" s="155"/>
      <c r="T4" s="90"/>
      <c r="U4" s="156"/>
      <c r="V4" s="155"/>
      <c r="W4" s="90"/>
    </row>
    <row r="5" ht="21.95" customHeight="1">
      <c r="A5" s="152">
        <v>1970</v>
      </c>
      <c r="B5" s="127">
        <v>36</v>
      </c>
      <c r="C5" s="88">
        <v>615.6</v>
      </c>
      <c r="D5" s="92">
        <v>17.1</v>
      </c>
      <c r="E5" s="43"/>
      <c r="F5" s="153">
        <v>1970</v>
      </c>
      <c r="G5" s="127">
        <v>17</v>
      </c>
      <c r="H5" s="88">
        <v>277.1</v>
      </c>
      <c r="I5" s="92">
        <v>16.3</v>
      </c>
      <c r="J5" s="43"/>
      <c r="K5" s="153">
        <v>1970</v>
      </c>
      <c r="L5" s="127">
        <v>3</v>
      </c>
      <c r="M5" s="88">
        <v>43.5</v>
      </c>
      <c r="N5" s="94">
        <v>14.5</v>
      </c>
      <c r="O5" s="154"/>
      <c r="P5" s="155"/>
      <c r="Q5" s="90"/>
      <c r="R5" s="156"/>
      <c r="S5" s="155"/>
      <c r="T5" s="90"/>
      <c r="U5" s="156"/>
      <c r="V5" s="155"/>
      <c r="W5" s="90"/>
    </row>
    <row r="6" ht="21.95" customHeight="1">
      <c r="A6" s="152">
        <v>1971</v>
      </c>
      <c r="B6" s="127">
        <v>27</v>
      </c>
      <c r="C6" s="88">
        <v>453.9</v>
      </c>
      <c r="D6" s="92">
        <v>16.8111111111111</v>
      </c>
      <c r="E6" s="43"/>
      <c r="F6" s="153">
        <v>1971</v>
      </c>
      <c r="G6" s="127">
        <v>17</v>
      </c>
      <c r="H6" s="88">
        <v>274.3</v>
      </c>
      <c r="I6" s="92">
        <v>16.1352941176471</v>
      </c>
      <c r="J6" s="43"/>
      <c r="K6" s="153">
        <v>1971</v>
      </c>
      <c r="L6" s="127">
        <v>5</v>
      </c>
      <c r="M6" s="88">
        <v>74</v>
      </c>
      <c r="N6" s="94">
        <v>14.8</v>
      </c>
      <c r="O6" s="154"/>
      <c r="P6" s="155"/>
      <c r="Q6" s="90"/>
      <c r="R6" s="156"/>
      <c r="S6" s="155"/>
      <c r="T6" s="90"/>
      <c r="U6" s="156"/>
      <c r="V6" s="155"/>
      <c r="W6" s="90"/>
    </row>
    <row r="7" ht="21.95" customHeight="1">
      <c r="A7" s="152">
        <v>1972</v>
      </c>
      <c r="B7" s="127">
        <v>60</v>
      </c>
      <c r="C7" s="88">
        <v>1030.6</v>
      </c>
      <c r="D7" s="92">
        <v>17.1766666666667</v>
      </c>
      <c r="E7" s="43"/>
      <c r="F7" s="153">
        <v>1972</v>
      </c>
      <c r="G7" s="127">
        <v>26</v>
      </c>
      <c r="H7" s="88">
        <v>426.1</v>
      </c>
      <c r="I7" s="92">
        <v>16.3884615384615</v>
      </c>
      <c r="J7" s="43"/>
      <c r="K7" s="153">
        <v>1972</v>
      </c>
      <c r="L7" s="127">
        <v>3</v>
      </c>
      <c r="M7" s="88">
        <v>44.9</v>
      </c>
      <c r="N7" s="94">
        <v>14.9666666666667</v>
      </c>
      <c r="O7" s="154"/>
      <c r="P7" s="155"/>
      <c r="Q7" s="90"/>
      <c r="R7" s="156"/>
      <c r="S7" s="155"/>
      <c r="T7" s="90"/>
      <c r="U7" s="156"/>
      <c r="V7" s="155"/>
      <c r="W7" s="90"/>
    </row>
    <row r="8" ht="21.95" customHeight="1">
      <c r="A8" s="152">
        <v>1973</v>
      </c>
      <c r="B8" s="127">
        <v>5</v>
      </c>
      <c r="C8" s="88">
        <v>83.40000000000001</v>
      </c>
      <c r="D8" s="92">
        <v>16.68</v>
      </c>
      <c r="E8" s="43"/>
      <c r="F8" s="153">
        <v>1973</v>
      </c>
      <c r="G8" s="127">
        <v>2</v>
      </c>
      <c r="H8" s="88">
        <v>30.6</v>
      </c>
      <c r="I8" s="92">
        <v>15.3</v>
      </c>
      <c r="J8" s="43"/>
      <c r="K8" s="153">
        <v>1973</v>
      </c>
      <c r="L8" s="127">
        <v>1</v>
      </c>
      <c r="M8" s="88">
        <v>14</v>
      </c>
      <c r="N8" s="94">
        <v>14</v>
      </c>
      <c r="O8" s="154"/>
      <c r="P8" s="155"/>
      <c r="Q8" s="90"/>
      <c r="R8" s="156"/>
      <c r="S8" s="155"/>
      <c r="T8" s="90"/>
      <c r="U8" s="156"/>
      <c r="V8" s="155"/>
      <c r="W8" s="90"/>
    </row>
    <row r="9" ht="21.95" customHeight="1">
      <c r="A9" s="152">
        <v>1974</v>
      </c>
      <c r="B9" s="127">
        <v>16</v>
      </c>
      <c r="C9" s="88">
        <v>270.6</v>
      </c>
      <c r="D9" s="92">
        <v>16.9125</v>
      </c>
      <c r="E9" s="43"/>
      <c r="F9" s="153">
        <v>1974</v>
      </c>
      <c r="G9" s="127">
        <v>10</v>
      </c>
      <c r="H9" s="88">
        <v>164.5</v>
      </c>
      <c r="I9" s="92">
        <v>16.45</v>
      </c>
      <c r="J9" s="43"/>
      <c r="K9" s="153">
        <v>1974</v>
      </c>
      <c r="L9" s="127">
        <v>1</v>
      </c>
      <c r="M9" s="88">
        <v>15.2</v>
      </c>
      <c r="N9" s="94">
        <v>15.2</v>
      </c>
      <c r="O9" s="154"/>
      <c r="P9" s="155"/>
      <c r="Q9" s="90"/>
      <c r="R9" s="156"/>
      <c r="S9" s="155"/>
      <c r="T9" s="90"/>
      <c r="U9" s="156"/>
      <c r="V9" s="155"/>
      <c r="W9" s="90"/>
    </row>
    <row r="10" ht="21.95" customHeight="1">
      <c r="A10" s="152">
        <v>1975</v>
      </c>
      <c r="B10" s="127">
        <v>7</v>
      </c>
      <c r="C10" s="88">
        <v>114.5</v>
      </c>
      <c r="D10" s="92">
        <v>16.3571428571429</v>
      </c>
      <c r="E10" s="43"/>
      <c r="F10" s="153">
        <v>1975</v>
      </c>
      <c r="G10" s="127">
        <v>5</v>
      </c>
      <c r="H10" s="88">
        <v>78.40000000000001</v>
      </c>
      <c r="I10" s="92">
        <v>15.68</v>
      </c>
      <c r="J10" s="43"/>
      <c r="K10" s="153">
        <v>1975</v>
      </c>
      <c r="L10" s="127">
        <v>2</v>
      </c>
      <c r="M10" s="88">
        <v>29.8</v>
      </c>
      <c r="N10" s="94">
        <v>14.9</v>
      </c>
      <c r="O10" s="154"/>
      <c r="P10" s="155"/>
      <c r="Q10" s="90"/>
      <c r="R10" s="156"/>
      <c r="S10" s="155"/>
      <c r="T10" s="90"/>
      <c r="U10" s="156"/>
      <c r="V10" s="155"/>
      <c r="W10" s="90"/>
    </row>
    <row r="11" ht="21.95" customHeight="1">
      <c r="A11" s="152">
        <v>1976</v>
      </c>
      <c r="B11" s="127">
        <v>36</v>
      </c>
      <c r="C11" s="88">
        <v>604.5</v>
      </c>
      <c r="D11" s="92">
        <v>16.7916666666667</v>
      </c>
      <c r="E11" s="43"/>
      <c r="F11" s="153">
        <v>1976</v>
      </c>
      <c r="G11" s="127">
        <v>21</v>
      </c>
      <c r="H11" s="88">
        <v>336.3</v>
      </c>
      <c r="I11" s="92">
        <v>16.0142857142857</v>
      </c>
      <c r="J11" s="43"/>
      <c r="K11" s="153">
        <v>1976</v>
      </c>
      <c r="L11" s="127">
        <v>5</v>
      </c>
      <c r="M11" s="88">
        <v>73.90000000000001</v>
      </c>
      <c r="N11" s="94">
        <v>14.78</v>
      </c>
      <c r="O11" s="154"/>
      <c r="P11" s="155"/>
      <c r="Q11" s="90"/>
      <c r="R11" s="156"/>
      <c r="S11" s="155"/>
      <c r="T11" s="90"/>
      <c r="U11" s="156"/>
      <c r="V11" s="155"/>
      <c r="W11" s="90"/>
    </row>
    <row r="12" ht="21.95" customHeight="1">
      <c r="A12" s="152">
        <v>1977</v>
      </c>
      <c r="B12" s="127">
        <v>41</v>
      </c>
      <c r="C12" s="88">
        <v>699.1</v>
      </c>
      <c r="D12" s="92">
        <v>17.0512195121951</v>
      </c>
      <c r="E12" s="43"/>
      <c r="F12" s="153">
        <v>1977</v>
      </c>
      <c r="G12" s="127">
        <v>20</v>
      </c>
      <c r="H12" s="88">
        <v>324.7</v>
      </c>
      <c r="I12" s="92">
        <v>16.235</v>
      </c>
      <c r="J12" s="43"/>
      <c r="K12" s="153">
        <v>1977</v>
      </c>
      <c r="L12" s="127">
        <v>5</v>
      </c>
      <c r="M12" s="88">
        <v>74.40000000000001</v>
      </c>
      <c r="N12" s="94">
        <v>14.88</v>
      </c>
      <c r="O12" s="154"/>
      <c r="P12" s="155"/>
      <c r="Q12" s="90"/>
      <c r="R12" s="156"/>
      <c r="S12" s="155"/>
      <c r="T12" s="90"/>
      <c r="U12" s="156"/>
      <c r="V12" s="155"/>
      <c r="W12" s="90"/>
    </row>
    <row r="13" ht="21.95" customHeight="1">
      <c r="A13" s="152">
        <v>1978</v>
      </c>
      <c r="B13" s="127">
        <v>18</v>
      </c>
      <c r="C13" s="88">
        <v>308.8</v>
      </c>
      <c r="D13" s="92">
        <v>17.1555555555556</v>
      </c>
      <c r="E13" s="43"/>
      <c r="F13" s="153">
        <v>1978</v>
      </c>
      <c r="G13" s="127">
        <v>7</v>
      </c>
      <c r="H13" s="88">
        <v>113.4</v>
      </c>
      <c r="I13" s="92">
        <v>16.2</v>
      </c>
      <c r="J13" s="43"/>
      <c r="K13" s="153">
        <v>1978</v>
      </c>
      <c r="L13" s="127">
        <v>2</v>
      </c>
      <c r="M13" s="88">
        <v>29.8</v>
      </c>
      <c r="N13" s="94">
        <v>14.9</v>
      </c>
      <c r="O13" s="154"/>
      <c r="P13" s="155"/>
      <c r="Q13" s="90"/>
      <c r="R13" s="156"/>
      <c r="S13" s="155"/>
      <c r="T13" s="90"/>
      <c r="U13" s="156"/>
      <c r="V13" s="155"/>
      <c r="W13" s="90"/>
    </row>
    <row r="14" ht="21.95" customHeight="1">
      <c r="A14" s="152">
        <v>1979</v>
      </c>
      <c r="B14" s="127">
        <v>23</v>
      </c>
      <c r="C14" s="88">
        <v>401.2</v>
      </c>
      <c r="D14" s="92">
        <v>17.4434782608696</v>
      </c>
      <c r="E14" s="43"/>
      <c r="F14" s="153">
        <v>1979</v>
      </c>
      <c r="G14" s="127">
        <v>7</v>
      </c>
      <c r="H14" s="88">
        <v>116.2</v>
      </c>
      <c r="I14" s="92">
        <v>16.6</v>
      </c>
      <c r="J14" s="43"/>
      <c r="K14" s="153">
        <v>1979</v>
      </c>
      <c r="L14" s="127">
        <v>1</v>
      </c>
      <c r="M14" s="88">
        <v>15.5</v>
      </c>
      <c r="N14" s="94">
        <v>15.5</v>
      </c>
      <c r="O14" s="154"/>
      <c r="P14" s="155"/>
      <c r="Q14" s="90"/>
      <c r="R14" s="156"/>
      <c r="S14" s="155"/>
      <c r="T14" s="90"/>
      <c r="U14" s="156"/>
      <c r="V14" s="155"/>
      <c r="W14" s="90"/>
    </row>
    <row r="15" ht="21.95" customHeight="1">
      <c r="A15" s="152">
        <v>1980</v>
      </c>
      <c r="B15" s="127">
        <v>39</v>
      </c>
      <c r="C15" s="88">
        <v>680</v>
      </c>
      <c r="D15" s="92">
        <v>17.4358974358974</v>
      </c>
      <c r="E15" s="43"/>
      <c r="F15" s="153">
        <v>1980</v>
      </c>
      <c r="G15" s="127">
        <v>14</v>
      </c>
      <c r="H15" s="88">
        <v>233.8</v>
      </c>
      <c r="I15" s="92">
        <v>16.7</v>
      </c>
      <c r="J15" s="43"/>
      <c r="K15" s="153">
        <v>1980</v>
      </c>
      <c r="L15" s="127">
        <v>0</v>
      </c>
      <c r="M15" s="88">
        <v>0</v>
      </c>
      <c r="N15" s="94"/>
      <c r="O15" t="s" s="136">
        <v>107</v>
      </c>
      <c r="P15" s="155">
        <f>AVERAGE(B15:B34)</f>
        <v>37.75</v>
      </c>
      <c r="Q15" s="90">
        <f>AVERAGE(D15:D34)</f>
        <v>17.0466675230865</v>
      </c>
      <c r="R15" t="s" s="139">
        <v>107</v>
      </c>
      <c r="S15" s="155">
        <f>AVERAGE(G15:G34)</f>
        <v>17.25</v>
      </c>
      <c r="T15" s="90">
        <f>AVERAGE(I15:I34)</f>
        <v>16.1387343470036</v>
      </c>
      <c r="U15" t="s" s="139">
        <v>107</v>
      </c>
      <c r="V15" s="155">
        <f>AVERAGE(L15:L34)</f>
        <v>3.4</v>
      </c>
      <c r="W15" s="90">
        <f>AVERAGE(N15:N34)</f>
        <v>14.6031015037594</v>
      </c>
    </row>
    <row r="16" ht="21.95" customHeight="1">
      <c r="A16" s="152">
        <v>1981</v>
      </c>
      <c r="B16" s="127">
        <v>12</v>
      </c>
      <c r="C16" s="88">
        <v>206.3</v>
      </c>
      <c r="D16" s="92">
        <v>17.1916666666667</v>
      </c>
      <c r="E16" s="43"/>
      <c r="F16" s="153">
        <v>1981</v>
      </c>
      <c r="G16" s="127">
        <v>6</v>
      </c>
      <c r="H16" s="88">
        <v>99.5</v>
      </c>
      <c r="I16" s="92">
        <v>16.5833333333333</v>
      </c>
      <c r="J16" s="43"/>
      <c r="K16" s="153">
        <v>1981</v>
      </c>
      <c r="L16" s="127">
        <v>1</v>
      </c>
      <c r="M16" s="88">
        <v>15</v>
      </c>
      <c r="N16" s="94">
        <v>15</v>
      </c>
      <c r="O16" t="s" s="136">
        <v>108</v>
      </c>
      <c r="P16" s="155">
        <f>AVERAGE(B16:B34)</f>
        <v>37.6842105263158</v>
      </c>
      <c r="Q16" s="90">
        <f>AVERAGE(D16:D34)</f>
        <v>17.0261817382017</v>
      </c>
      <c r="R16" t="s" s="139">
        <v>108</v>
      </c>
      <c r="S16" s="155">
        <f>AVERAGE(G16:G34)</f>
        <v>17.4210526315789</v>
      </c>
      <c r="T16" s="90">
        <f>AVERAGE(I16:I34)</f>
        <v>16.1091940494775</v>
      </c>
      <c r="U16" t="s" s="139">
        <v>108</v>
      </c>
      <c r="V16" s="155">
        <f>AVERAGE(L16:L34)</f>
        <v>3.57894736842105</v>
      </c>
      <c r="W16" s="90">
        <f>AVERAGE(N16:N34)</f>
        <v>14.6031015037594</v>
      </c>
    </row>
    <row r="17" ht="21.95" customHeight="1">
      <c r="A17" s="152">
        <v>1982</v>
      </c>
      <c r="B17" s="127">
        <v>66</v>
      </c>
      <c r="C17" s="88">
        <v>1126.1</v>
      </c>
      <c r="D17" s="92">
        <v>17.0621212121212</v>
      </c>
      <c r="E17" s="43"/>
      <c r="F17" s="153">
        <v>1982</v>
      </c>
      <c r="G17" s="127">
        <v>26</v>
      </c>
      <c r="H17" s="88">
        <v>411.9</v>
      </c>
      <c r="I17" s="92">
        <v>15.8423076923077</v>
      </c>
      <c r="J17" s="43"/>
      <c r="K17" s="153">
        <v>1982</v>
      </c>
      <c r="L17" s="127">
        <v>7</v>
      </c>
      <c r="M17" s="88">
        <v>102.2</v>
      </c>
      <c r="N17" s="94">
        <v>14.6</v>
      </c>
      <c r="O17" t="s" s="136">
        <v>109</v>
      </c>
      <c r="P17" s="155">
        <f>AVERAGE(B17:B34)</f>
        <v>39.1111111111111</v>
      </c>
      <c r="Q17" s="90">
        <f>AVERAGE(D17:D34)</f>
        <v>17.0169881310648</v>
      </c>
      <c r="R17" t="s" s="139">
        <v>109</v>
      </c>
      <c r="S17" s="155">
        <f>AVERAGE(G17:G34)</f>
        <v>18.0555555555556</v>
      </c>
      <c r="T17" s="90">
        <f>AVERAGE(I17:I34)</f>
        <v>16.0828529781522</v>
      </c>
      <c r="U17" t="s" s="139">
        <v>109</v>
      </c>
      <c r="V17" s="155">
        <f>AVERAGE(L17:L34)</f>
        <v>3.72222222222222</v>
      </c>
      <c r="W17" s="90">
        <f>AVERAGE(N17:N34)</f>
        <v>14.5810515873016</v>
      </c>
    </row>
    <row r="18" ht="21.95" customHeight="1">
      <c r="A18" s="152">
        <v>1983</v>
      </c>
      <c r="B18" s="127">
        <v>27</v>
      </c>
      <c r="C18" s="88">
        <v>463.9</v>
      </c>
      <c r="D18" s="92">
        <v>17.1814814814815</v>
      </c>
      <c r="E18" s="43"/>
      <c r="F18" s="153">
        <v>1983</v>
      </c>
      <c r="G18" s="127">
        <v>10</v>
      </c>
      <c r="H18" s="88">
        <v>164.7</v>
      </c>
      <c r="I18" s="92">
        <v>16.47</v>
      </c>
      <c r="J18" s="43"/>
      <c r="K18" s="153">
        <v>1983</v>
      </c>
      <c r="L18" s="127">
        <v>1</v>
      </c>
      <c r="M18" s="88">
        <v>15.2</v>
      </c>
      <c r="N18" s="94">
        <v>15.2</v>
      </c>
      <c r="O18" t="s" s="136">
        <v>110</v>
      </c>
      <c r="P18" s="155">
        <f>AVERAGE(B18:B34)</f>
        <v>37.5294117647059</v>
      </c>
      <c r="Q18" s="90">
        <f>AVERAGE(D18:D34)</f>
        <v>17.0143332439438</v>
      </c>
      <c r="R18" t="s" s="139">
        <v>110</v>
      </c>
      <c r="S18" s="155">
        <f>AVERAGE(G18:G34)</f>
        <v>17.5882352941176</v>
      </c>
      <c r="T18" s="90">
        <f>AVERAGE(I18:I34)</f>
        <v>16.0970027008489</v>
      </c>
      <c r="U18" t="s" s="139">
        <v>110</v>
      </c>
      <c r="V18" s="155">
        <f>AVERAGE(L18:L34)</f>
        <v>3.52941176470588</v>
      </c>
      <c r="W18" s="90">
        <f>AVERAGE(N18:N34)</f>
        <v>14.5799369747899</v>
      </c>
    </row>
    <row r="19" ht="21.95" customHeight="1">
      <c r="A19" s="152">
        <v>1984</v>
      </c>
      <c r="B19" s="127">
        <v>38</v>
      </c>
      <c r="C19" s="88">
        <v>619.2</v>
      </c>
      <c r="D19" s="92">
        <v>16.2947368421053</v>
      </c>
      <c r="E19" s="43"/>
      <c r="F19" s="153">
        <v>1984</v>
      </c>
      <c r="G19" s="127">
        <v>23</v>
      </c>
      <c r="H19" s="88">
        <v>352.1</v>
      </c>
      <c r="I19" s="92">
        <v>15.3086956521739</v>
      </c>
      <c r="J19" s="43"/>
      <c r="K19" s="153">
        <v>1984</v>
      </c>
      <c r="L19" s="127">
        <v>8</v>
      </c>
      <c r="M19" s="88">
        <v>106.3</v>
      </c>
      <c r="N19" s="94">
        <v>13.2875</v>
      </c>
      <c r="O19" t="s" s="136">
        <v>111</v>
      </c>
      <c r="P19" s="155">
        <f>AVERAGE(B19:B34)</f>
        <v>38.1875</v>
      </c>
      <c r="Q19" s="90">
        <f>AVERAGE(D19:D34)</f>
        <v>17.0038864790977</v>
      </c>
      <c r="R19" t="s" s="139">
        <v>111</v>
      </c>
      <c r="S19" s="155">
        <f>AVERAGE(G19:G34)</f>
        <v>18.0625</v>
      </c>
      <c r="T19" s="90">
        <f>AVERAGE(I19:I34)</f>
        <v>16.073690369652</v>
      </c>
      <c r="U19" t="s" s="139">
        <v>111</v>
      </c>
      <c r="V19" s="155">
        <f>AVERAGE(L19:L34)</f>
        <v>3.6875</v>
      </c>
      <c r="W19" s="90">
        <f>AVERAGE(N19:N34)</f>
        <v>14.5411830357143</v>
      </c>
    </row>
    <row r="20" ht="21.95" customHeight="1">
      <c r="A20" s="152">
        <v>1985</v>
      </c>
      <c r="B20" s="127">
        <v>48</v>
      </c>
      <c r="C20" s="88">
        <v>809.9</v>
      </c>
      <c r="D20" s="92">
        <v>16.8729166666667</v>
      </c>
      <c r="E20" s="43"/>
      <c r="F20" s="153">
        <v>1985</v>
      </c>
      <c r="G20" s="127">
        <v>29</v>
      </c>
      <c r="H20" s="88">
        <v>473.2</v>
      </c>
      <c r="I20" s="92">
        <v>16.3172413793103</v>
      </c>
      <c r="J20" s="43"/>
      <c r="K20" s="153">
        <v>1985</v>
      </c>
      <c r="L20" s="127">
        <v>4</v>
      </c>
      <c r="M20" s="88">
        <v>59.9</v>
      </c>
      <c r="N20" s="94">
        <v>14.975</v>
      </c>
      <c r="O20" t="s" s="136">
        <v>112</v>
      </c>
      <c r="P20" s="155">
        <f>AVERAGE(B20:B34)</f>
        <v>38.2</v>
      </c>
      <c r="Q20" s="90">
        <f>AVERAGE(D20:D34)</f>
        <v>17.0511631215638</v>
      </c>
      <c r="R20" t="s" s="139">
        <v>112</v>
      </c>
      <c r="S20" s="155">
        <f>AVERAGE(G20:G34)</f>
        <v>17.7333333333333</v>
      </c>
      <c r="T20" s="90">
        <f>AVERAGE(I20:I34)</f>
        <v>16.1246900174838</v>
      </c>
      <c r="U20" t="s" s="139">
        <v>112</v>
      </c>
      <c r="V20" s="155">
        <f>AVERAGE(L20:L34)</f>
        <v>3.4</v>
      </c>
      <c r="W20" s="90">
        <f>AVERAGE(N20:N34)</f>
        <v>14.6247619047619</v>
      </c>
    </row>
    <row r="21" ht="21.95" customHeight="1">
      <c r="A21" s="152">
        <v>1986</v>
      </c>
      <c r="B21" s="127">
        <v>17</v>
      </c>
      <c r="C21" s="88">
        <v>287</v>
      </c>
      <c r="D21" s="92">
        <v>16.8823529411765</v>
      </c>
      <c r="E21" s="43"/>
      <c r="F21" s="153">
        <v>1986</v>
      </c>
      <c r="G21" s="127">
        <v>6</v>
      </c>
      <c r="H21" s="88">
        <v>91.3</v>
      </c>
      <c r="I21" s="92">
        <v>15.2166666666667</v>
      </c>
      <c r="J21" s="43"/>
      <c r="K21" s="153">
        <v>1986</v>
      </c>
      <c r="L21" s="127">
        <v>2</v>
      </c>
      <c r="M21" s="88">
        <v>26.1</v>
      </c>
      <c r="N21" s="94">
        <v>13.05</v>
      </c>
      <c r="O21" t="s" s="136">
        <v>113</v>
      </c>
      <c r="P21" s="155">
        <f>AVERAGE(B21:B34)</f>
        <v>37.5</v>
      </c>
      <c r="Q21" s="90">
        <f>AVERAGE(D21:D34)</f>
        <v>17.0638950111993</v>
      </c>
      <c r="R21" t="s" s="139">
        <v>113</v>
      </c>
      <c r="S21" s="155">
        <f>AVERAGE(G21:G34)</f>
        <v>16.9285714285714</v>
      </c>
      <c r="T21" s="90">
        <f>AVERAGE(I21:I34)</f>
        <v>16.1109363487819</v>
      </c>
      <c r="U21" t="s" s="139">
        <v>113</v>
      </c>
      <c r="V21" s="155">
        <f>AVERAGE(L21:L34)</f>
        <v>3.35714285714286</v>
      </c>
      <c r="W21" s="90">
        <f>AVERAGE(N21:N34)</f>
        <v>14.5997448979592</v>
      </c>
    </row>
    <row r="22" ht="21.95" customHeight="1">
      <c r="A22" s="152">
        <v>1987</v>
      </c>
      <c r="B22" s="127">
        <v>34</v>
      </c>
      <c r="C22" s="88">
        <v>589.1</v>
      </c>
      <c r="D22" s="92">
        <v>17.3264705882353</v>
      </c>
      <c r="E22" s="43"/>
      <c r="F22" s="153">
        <v>1987</v>
      </c>
      <c r="G22" s="127">
        <v>14</v>
      </c>
      <c r="H22" s="88">
        <v>232.4</v>
      </c>
      <c r="I22" s="92">
        <v>16.6</v>
      </c>
      <c r="J22" s="43"/>
      <c r="K22" s="153">
        <v>1987</v>
      </c>
      <c r="L22" s="127">
        <v>2</v>
      </c>
      <c r="M22" s="88">
        <v>30.1</v>
      </c>
      <c r="N22" s="94">
        <v>15.05</v>
      </c>
      <c r="O22" t="s" s="136">
        <v>114</v>
      </c>
      <c r="P22" s="155">
        <f>AVERAGE(B22:B34)</f>
        <v>39.0769230769231</v>
      </c>
      <c r="Q22" s="90">
        <f>AVERAGE(D22:D34)</f>
        <v>17.0778597858165</v>
      </c>
      <c r="R22" t="s" s="139">
        <v>114</v>
      </c>
      <c r="S22" s="155">
        <f>AVERAGE(G22:G34)</f>
        <v>17.7692307692308</v>
      </c>
      <c r="T22" s="90">
        <f>AVERAGE(I22:I34)</f>
        <v>16.1797263243293</v>
      </c>
      <c r="U22" t="s" s="139">
        <v>114</v>
      </c>
      <c r="V22" s="155">
        <f>AVERAGE(L22:L34)</f>
        <v>3.46153846153846</v>
      </c>
      <c r="W22" s="90">
        <f>AVERAGE(N22:N34)</f>
        <v>14.718956043956</v>
      </c>
    </row>
    <row r="23" ht="21.95" customHeight="1">
      <c r="A23" s="152">
        <v>1988</v>
      </c>
      <c r="B23" s="127">
        <v>16</v>
      </c>
      <c r="C23" s="88">
        <v>270</v>
      </c>
      <c r="D23" s="92">
        <v>16.875</v>
      </c>
      <c r="E23" s="43"/>
      <c r="F23" s="153">
        <v>1988</v>
      </c>
      <c r="G23" s="127">
        <v>6</v>
      </c>
      <c r="H23" s="88">
        <v>91.40000000000001</v>
      </c>
      <c r="I23" s="92">
        <v>15.2333333333333</v>
      </c>
      <c r="J23" s="43"/>
      <c r="K23" s="153">
        <v>1988</v>
      </c>
      <c r="L23" s="127">
        <v>3</v>
      </c>
      <c r="M23" s="88">
        <v>41.7</v>
      </c>
      <c r="N23" s="94">
        <v>13.9</v>
      </c>
      <c r="O23" t="s" s="136">
        <v>115</v>
      </c>
      <c r="P23" s="155">
        <f>AVERAGE(B23:B34)</f>
        <v>39.5</v>
      </c>
      <c r="Q23" s="90">
        <f>AVERAGE(D23:D34)</f>
        <v>17.0571422189483</v>
      </c>
      <c r="R23" t="s" s="139">
        <v>115</v>
      </c>
      <c r="S23" s="155">
        <f>AVERAGE(G23:G34)</f>
        <v>18.0833333333333</v>
      </c>
      <c r="T23" s="90">
        <f>AVERAGE(I23:I34)</f>
        <v>16.1447035180234</v>
      </c>
      <c r="U23" t="s" s="139">
        <v>115</v>
      </c>
      <c r="V23" s="155">
        <f>AVERAGE(L23:L34)</f>
        <v>3.58333333333333</v>
      </c>
      <c r="W23" s="90">
        <f>AVERAGE(N23:N34)</f>
        <v>14.6913690476191</v>
      </c>
    </row>
    <row r="24" ht="21.95" customHeight="1">
      <c r="A24" s="152">
        <v>1989</v>
      </c>
      <c r="B24" s="127">
        <v>26</v>
      </c>
      <c r="C24" s="88">
        <v>443.8</v>
      </c>
      <c r="D24" s="92">
        <v>17.0692307692308</v>
      </c>
      <c r="E24" s="43"/>
      <c r="F24" s="153">
        <v>1989</v>
      </c>
      <c r="G24" s="127">
        <v>9</v>
      </c>
      <c r="H24" s="88">
        <v>141.8</v>
      </c>
      <c r="I24" s="92">
        <v>15.7555555555556</v>
      </c>
      <c r="J24" s="43"/>
      <c r="K24" s="153">
        <v>1989</v>
      </c>
      <c r="L24" s="127">
        <v>4</v>
      </c>
      <c r="M24" s="88">
        <v>59.4</v>
      </c>
      <c r="N24" s="94">
        <v>14.85</v>
      </c>
      <c r="O24" t="s" s="136">
        <v>116</v>
      </c>
      <c r="P24" s="155">
        <f>AVERAGE(B24:B34)</f>
        <v>41.6363636363636</v>
      </c>
      <c r="Q24" s="90">
        <f>AVERAGE(D24:D34)</f>
        <v>17.073700602489</v>
      </c>
      <c r="R24" t="s" s="139">
        <v>116</v>
      </c>
      <c r="S24" s="155">
        <f>AVERAGE(G24:G34)</f>
        <v>19.1818181818182</v>
      </c>
      <c r="T24" s="90">
        <f>AVERAGE(I24:I34)</f>
        <v>16.2275553529952</v>
      </c>
      <c r="U24" t="s" s="139">
        <v>116</v>
      </c>
      <c r="V24" s="155">
        <f>AVERAGE(L24:L34)</f>
        <v>3.63636363636364</v>
      </c>
      <c r="W24" s="90">
        <f>AVERAGE(N24:N34)</f>
        <v>14.7633116883117</v>
      </c>
    </row>
    <row r="25" ht="21.95" customHeight="1">
      <c r="A25" s="152">
        <v>1990</v>
      </c>
      <c r="B25" s="127">
        <v>53</v>
      </c>
      <c r="C25" s="88">
        <v>900.1</v>
      </c>
      <c r="D25" s="92">
        <v>16.9830188679245</v>
      </c>
      <c r="E25" s="43"/>
      <c r="F25" s="153">
        <v>1990</v>
      </c>
      <c r="G25" s="127">
        <v>26</v>
      </c>
      <c r="H25" s="88">
        <v>418.7</v>
      </c>
      <c r="I25" s="92">
        <v>16.1038461538462</v>
      </c>
      <c r="J25" s="43"/>
      <c r="K25" s="153">
        <v>1990</v>
      </c>
      <c r="L25" s="127">
        <v>4</v>
      </c>
      <c r="M25" s="88">
        <v>51.8</v>
      </c>
      <c r="N25" s="94">
        <v>12.95</v>
      </c>
      <c r="O25" t="s" s="136">
        <v>117</v>
      </c>
      <c r="P25" s="155">
        <f>AVERAGE(B25:B34)</f>
        <v>43.2</v>
      </c>
      <c r="Q25" s="90">
        <f>AVERAGE(D25:D34)</f>
        <v>17.0741475858148</v>
      </c>
      <c r="R25" t="s" s="139">
        <v>117</v>
      </c>
      <c r="S25" s="155">
        <f>AVERAGE(G25:G34)</f>
        <v>20.2</v>
      </c>
      <c r="T25" s="90">
        <f>AVERAGE(I25:I34)</f>
        <v>16.2747553327392</v>
      </c>
      <c r="U25" t="s" s="139">
        <v>117</v>
      </c>
      <c r="V25" s="155">
        <f>AVERAGE(L25:L34)</f>
        <v>3.6</v>
      </c>
      <c r="W25" s="90">
        <f>AVERAGE(N25:N34)</f>
        <v>14.7546428571429</v>
      </c>
    </row>
    <row r="26" ht="21.95" customHeight="1">
      <c r="A26" s="152">
        <v>1991</v>
      </c>
      <c r="B26" s="127">
        <v>56</v>
      </c>
      <c r="C26" s="88">
        <v>959</v>
      </c>
      <c r="D26" s="92">
        <v>17.125</v>
      </c>
      <c r="E26" s="43"/>
      <c r="F26" s="153">
        <v>1991</v>
      </c>
      <c r="G26" s="127">
        <v>26</v>
      </c>
      <c r="H26" s="88">
        <v>426.3</v>
      </c>
      <c r="I26" s="92">
        <v>16.3961538461538</v>
      </c>
      <c r="J26" s="43"/>
      <c r="K26" s="153">
        <v>1991</v>
      </c>
      <c r="L26" s="127">
        <v>4</v>
      </c>
      <c r="M26" s="88">
        <v>61.3</v>
      </c>
      <c r="N26" s="94">
        <v>15.325</v>
      </c>
      <c r="O26" t="s" s="136">
        <v>118</v>
      </c>
      <c r="P26" s="155">
        <f>AVERAGE(B26:B34)</f>
        <v>42.1111111111111</v>
      </c>
      <c r="Q26" s="90">
        <f>AVERAGE(D26:D34)</f>
        <v>17.0842729989137</v>
      </c>
      <c r="R26" t="s" s="139">
        <v>118</v>
      </c>
      <c r="S26" s="155">
        <f>AVERAGE(G26:G34)</f>
        <v>19.5555555555556</v>
      </c>
      <c r="T26" s="90">
        <f>AVERAGE(I26:I34)</f>
        <v>16.293745241505</v>
      </c>
      <c r="U26" t="s" s="139">
        <v>118</v>
      </c>
      <c r="V26" s="155">
        <f>AVERAGE(L26:L34)</f>
        <v>3.55555555555556</v>
      </c>
      <c r="W26" s="90">
        <f>AVERAGE(N26:N34)</f>
        <v>14.9551587301587</v>
      </c>
    </row>
    <row r="27" ht="21.95" customHeight="1">
      <c r="A27" s="152">
        <v>1992</v>
      </c>
      <c r="B27" s="157">
        <v>30</v>
      </c>
      <c r="C27" s="158">
        <v>512</v>
      </c>
      <c r="D27" s="159">
        <v>17.0666666666667</v>
      </c>
      <c r="E27" s="43"/>
      <c r="F27" s="153">
        <v>1992</v>
      </c>
      <c r="G27" s="157">
        <v>15</v>
      </c>
      <c r="H27" s="158">
        <v>245.9</v>
      </c>
      <c r="I27" s="159">
        <v>16.3933333333333</v>
      </c>
      <c r="J27" s="43"/>
      <c r="K27" s="153">
        <v>1992</v>
      </c>
      <c r="L27" s="157">
        <v>2</v>
      </c>
      <c r="M27" s="158">
        <v>28.9</v>
      </c>
      <c r="N27" s="160">
        <v>14.45</v>
      </c>
      <c r="O27" t="s" s="136">
        <v>119</v>
      </c>
      <c r="P27" s="155">
        <f>AVERAGE(B27:B34)</f>
        <v>40.375</v>
      </c>
      <c r="Q27" s="90">
        <f>AVERAGE(D27:D34)</f>
        <v>17.079182123778</v>
      </c>
      <c r="R27" t="s" s="139">
        <v>119</v>
      </c>
      <c r="S27" s="155">
        <f>AVERAGE(G27:G34)</f>
        <v>18.75</v>
      </c>
      <c r="T27" s="90">
        <f>AVERAGE(I27:I34)</f>
        <v>16.280944165924</v>
      </c>
      <c r="U27" t="s" s="139">
        <v>119</v>
      </c>
      <c r="V27" s="155">
        <f>AVERAGE(L27:L34)</f>
        <v>3.5</v>
      </c>
      <c r="W27" s="90">
        <f>AVERAGE(N27:N34)</f>
        <v>14.9089285714286</v>
      </c>
    </row>
    <row r="28" ht="21.95" customHeight="1">
      <c r="A28" s="152">
        <v>1993</v>
      </c>
      <c r="B28" s="127">
        <v>38</v>
      </c>
      <c r="C28" s="88">
        <v>647.3</v>
      </c>
      <c r="D28" s="92">
        <v>17.0342105263158</v>
      </c>
      <c r="E28" s="43"/>
      <c r="F28" s="153">
        <v>1993</v>
      </c>
      <c r="G28" s="127">
        <v>20</v>
      </c>
      <c r="H28" s="88">
        <v>324.8</v>
      </c>
      <c r="I28" s="92">
        <v>16.24</v>
      </c>
      <c r="J28" s="43"/>
      <c r="K28" s="153">
        <v>1993</v>
      </c>
      <c r="L28" s="127">
        <v>6</v>
      </c>
      <c r="M28" s="88">
        <v>91.8</v>
      </c>
      <c r="N28" s="94">
        <v>15.3</v>
      </c>
      <c r="O28" t="s" s="136">
        <v>120</v>
      </c>
      <c r="P28" s="155">
        <f>AVERAGE(B28:B34)</f>
        <v>41.8571428571429</v>
      </c>
      <c r="Q28" s="90">
        <f>AVERAGE(D28:D34)</f>
        <v>17.0809700462224</v>
      </c>
      <c r="R28" t="s" s="139">
        <v>120</v>
      </c>
      <c r="S28" s="155">
        <f>AVERAGE(G28:G34)</f>
        <v>19.2857142857143</v>
      </c>
      <c r="T28" s="90">
        <f>AVERAGE(I28:I34)</f>
        <v>16.2648885705798</v>
      </c>
      <c r="U28" t="s" s="139">
        <v>120</v>
      </c>
      <c r="V28" s="155">
        <f>AVERAGE(L28:L34)</f>
        <v>3.71428571428571</v>
      </c>
      <c r="W28" s="90">
        <f>AVERAGE(N28:N34)</f>
        <v>14.9744897959184</v>
      </c>
    </row>
    <row r="29" ht="21.95" customHeight="1">
      <c r="A29" s="152">
        <v>1994</v>
      </c>
      <c r="B29" s="127">
        <v>67</v>
      </c>
      <c r="C29" s="88">
        <v>1139.5</v>
      </c>
      <c r="D29" s="92">
        <v>17.0074626865672</v>
      </c>
      <c r="E29" s="43"/>
      <c r="F29" s="153">
        <v>1994</v>
      </c>
      <c r="G29" s="127">
        <v>33</v>
      </c>
      <c r="H29" s="88">
        <v>540.4</v>
      </c>
      <c r="I29" s="92">
        <v>16.3757575757576</v>
      </c>
      <c r="J29" s="43"/>
      <c r="K29" s="153">
        <v>1994</v>
      </c>
      <c r="L29" s="127">
        <v>4</v>
      </c>
      <c r="M29" s="88">
        <v>60.9</v>
      </c>
      <c r="N29" s="94">
        <v>15.225</v>
      </c>
      <c r="O29" t="s" s="136">
        <v>98</v>
      </c>
      <c r="P29" s="155">
        <f>AVERAGE(B29:B34)</f>
        <v>42.5</v>
      </c>
      <c r="Q29" s="90">
        <f>AVERAGE(D29:D34)</f>
        <v>17.0887632995402</v>
      </c>
      <c r="R29" t="s" s="139">
        <v>98</v>
      </c>
      <c r="S29" s="155">
        <f>AVERAGE(G29:G34)</f>
        <v>19.1666666666667</v>
      </c>
      <c r="T29" s="90">
        <f>AVERAGE(I29:I34)</f>
        <v>16.2690366656764</v>
      </c>
      <c r="U29" t="s" s="139">
        <v>98</v>
      </c>
      <c r="V29" s="155">
        <f>AVERAGE(L29:L34)</f>
        <v>3.33333333333333</v>
      </c>
      <c r="W29" s="90">
        <f>AVERAGE(N29:N34)</f>
        <v>14.9202380952381</v>
      </c>
    </row>
    <row r="30" ht="21.95" customHeight="1">
      <c r="A30" s="152">
        <v>1995</v>
      </c>
      <c r="B30" s="127">
        <v>34</v>
      </c>
      <c r="C30" s="88">
        <v>580.4</v>
      </c>
      <c r="D30" s="92">
        <v>17.0705882352941</v>
      </c>
      <c r="E30" s="43"/>
      <c r="F30" s="153">
        <v>1995</v>
      </c>
      <c r="G30" s="127">
        <v>18</v>
      </c>
      <c r="H30" s="88">
        <v>294.1</v>
      </c>
      <c r="I30" s="92">
        <v>16.3388888888889</v>
      </c>
      <c r="J30" s="43"/>
      <c r="K30" s="153">
        <v>1995</v>
      </c>
      <c r="L30" s="127">
        <v>1</v>
      </c>
      <c r="M30" s="88">
        <v>15.5</v>
      </c>
      <c r="N30" s="94">
        <v>15.5</v>
      </c>
      <c r="O30" t="s" s="136">
        <v>121</v>
      </c>
      <c r="P30" s="155">
        <f>AVERAGE(B30:B34)</f>
        <v>37.6</v>
      </c>
      <c r="Q30" s="90">
        <f>AVERAGE(D30:D34)</f>
        <v>17.1050234221348</v>
      </c>
      <c r="R30" t="s" s="139">
        <v>121</v>
      </c>
      <c r="S30" s="155">
        <f>AVERAGE(G30:G34)</f>
        <v>16.4</v>
      </c>
      <c r="T30" s="90">
        <f>AVERAGE(I30:I34)</f>
        <v>16.2476924836601</v>
      </c>
      <c r="U30" t="s" s="139">
        <v>121</v>
      </c>
      <c r="V30" s="155">
        <f>AVERAGE(L30:L34)</f>
        <v>3.2</v>
      </c>
      <c r="W30" s="90">
        <f>AVERAGE(N30:N34)</f>
        <v>14.8592857142857</v>
      </c>
    </row>
    <row r="31" ht="21.95" customHeight="1">
      <c r="A31" s="152">
        <v>1996</v>
      </c>
      <c r="B31" s="127">
        <v>47</v>
      </c>
      <c r="C31" s="88">
        <v>788</v>
      </c>
      <c r="D31" s="92">
        <v>16.7659574468085</v>
      </c>
      <c r="E31" s="43"/>
      <c r="F31" s="153">
        <v>1996</v>
      </c>
      <c r="G31" s="127">
        <v>25</v>
      </c>
      <c r="H31" s="88">
        <v>396.8</v>
      </c>
      <c r="I31" s="92">
        <v>15.872</v>
      </c>
      <c r="J31" s="43"/>
      <c r="K31" s="153">
        <v>1996</v>
      </c>
      <c r="L31" s="127">
        <v>7</v>
      </c>
      <c r="M31" s="88">
        <v>97.09999999999999</v>
      </c>
      <c r="N31" s="94">
        <v>13.8714285714286</v>
      </c>
      <c r="O31" t="s" s="136">
        <v>122</v>
      </c>
      <c r="P31" s="155">
        <f>AVERAGE(B31:B34)</f>
        <v>38.5</v>
      </c>
      <c r="Q31" s="90">
        <f>AVERAGE(D31:D34)</f>
        <v>17.113632218845</v>
      </c>
      <c r="R31" t="s" s="139">
        <v>122</v>
      </c>
      <c r="S31" s="155">
        <f>AVERAGE(G31:G34)</f>
        <v>16</v>
      </c>
      <c r="T31" s="90">
        <f>AVERAGE(I31:I34)</f>
        <v>16.224893382353</v>
      </c>
      <c r="U31" t="s" s="139">
        <v>122</v>
      </c>
      <c r="V31" s="155">
        <f>AVERAGE(L31:L34)</f>
        <v>3.75</v>
      </c>
      <c r="W31" s="90">
        <f>AVERAGE(N31:N34)</f>
        <v>14.6991071428572</v>
      </c>
    </row>
    <row r="32" ht="21.95" customHeight="1">
      <c r="A32" s="152">
        <v>1997</v>
      </c>
      <c r="B32" s="127">
        <v>48</v>
      </c>
      <c r="C32" s="88">
        <v>828</v>
      </c>
      <c r="D32" s="92">
        <v>17.25</v>
      </c>
      <c r="E32" s="43"/>
      <c r="F32" s="153">
        <v>1997</v>
      </c>
      <c r="G32" s="127">
        <v>16</v>
      </c>
      <c r="H32" s="88">
        <v>260.3</v>
      </c>
      <c r="I32" s="92">
        <v>16.26875</v>
      </c>
      <c r="J32" s="43"/>
      <c r="K32" s="153">
        <v>1997</v>
      </c>
      <c r="L32" s="127">
        <v>4</v>
      </c>
      <c r="M32" s="88">
        <v>59.3</v>
      </c>
      <c r="N32" s="94">
        <v>14.825</v>
      </c>
      <c r="O32" t="s" s="136">
        <v>123</v>
      </c>
      <c r="P32" s="155">
        <f>AVERAGE(B32:B34)</f>
        <v>35.6666666666667</v>
      </c>
      <c r="Q32" s="90">
        <f>AVERAGE(D32:D34)</f>
        <v>17.2295238095238</v>
      </c>
      <c r="R32" t="s" s="139">
        <v>123</v>
      </c>
      <c r="S32" s="155">
        <f>AVERAGE(G32:G34)</f>
        <v>13</v>
      </c>
      <c r="T32" s="90">
        <f>AVERAGE(I32:I34)</f>
        <v>16.3425245098039</v>
      </c>
      <c r="U32" t="s" s="139">
        <v>123</v>
      </c>
      <c r="V32" s="155">
        <f>AVERAGE(L32:L34)</f>
        <v>2.66666666666667</v>
      </c>
      <c r="W32" s="90">
        <f>AVERAGE(N32:N33)</f>
        <v>14.9625</v>
      </c>
    </row>
    <row r="33" ht="21.95" customHeight="1">
      <c r="A33" s="152">
        <v>1998</v>
      </c>
      <c r="B33" s="127">
        <v>14</v>
      </c>
      <c r="C33" s="88">
        <v>241.9</v>
      </c>
      <c r="D33" s="92">
        <v>17.2785714285714</v>
      </c>
      <c r="E33" s="43"/>
      <c r="F33" s="153">
        <v>1998</v>
      </c>
      <c r="G33" s="127">
        <v>6</v>
      </c>
      <c r="H33" s="88">
        <v>99</v>
      </c>
      <c r="I33" s="92">
        <v>16.5</v>
      </c>
      <c r="J33" s="43"/>
      <c r="K33" s="153">
        <v>1998</v>
      </c>
      <c r="L33" s="127">
        <v>1</v>
      </c>
      <c r="M33" s="88">
        <v>15.1</v>
      </c>
      <c r="N33" s="94">
        <v>15.1</v>
      </c>
      <c r="O33" t="s" s="136">
        <v>124</v>
      </c>
      <c r="P33" s="155">
        <f>AVERAGE(B33:B34)</f>
        <v>29.5</v>
      </c>
      <c r="Q33" s="90">
        <f>AVERAGE(D33:D34)</f>
        <v>17.2192857142857</v>
      </c>
      <c r="R33" t="s" s="139">
        <v>124</v>
      </c>
      <c r="S33" s="155">
        <f>AVERAGE(G33:G34)</f>
        <v>11.5</v>
      </c>
      <c r="T33" s="90">
        <f>AVERAGE(I33:I34)</f>
        <v>16.3794117647059</v>
      </c>
      <c r="U33" t="s" s="139">
        <v>124</v>
      </c>
      <c r="V33" s="155">
        <f>AVERAGE(L33:L34)</f>
        <v>2</v>
      </c>
      <c r="W33" s="90">
        <f>AVERAGE(N33:N34)</f>
        <v>15.05</v>
      </c>
    </row>
    <row r="34" ht="21.95" customHeight="1">
      <c r="A34" s="152">
        <v>1999</v>
      </c>
      <c r="B34" s="127">
        <v>45</v>
      </c>
      <c r="C34" s="88">
        <v>772.2</v>
      </c>
      <c r="D34" s="92">
        <v>17.16</v>
      </c>
      <c r="E34" s="43"/>
      <c r="F34" s="153">
        <v>1999</v>
      </c>
      <c r="G34" s="127">
        <v>17</v>
      </c>
      <c r="H34" s="88">
        <v>276.4</v>
      </c>
      <c r="I34" s="92">
        <v>16.2588235294118</v>
      </c>
      <c r="J34" s="43"/>
      <c r="K34" s="153">
        <v>1999</v>
      </c>
      <c r="L34" s="127">
        <v>3</v>
      </c>
      <c r="M34" s="88">
        <v>45</v>
      </c>
      <c r="N34" s="94">
        <v>15</v>
      </c>
      <c r="O34" t="s" s="136">
        <v>125</v>
      </c>
      <c r="P34" s="155">
        <f>AVERAGE(B34)</f>
        <v>45</v>
      </c>
      <c r="Q34" s="90">
        <f>AVERAGE(D34)</f>
        <v>17.16</v>
      </c>
      <c r="R34" t="s" s="139">
        <v>125</v>
      </c>
      <c r="S34" s="155">
        <f>AVERAGE(G34)</f>
        <v>17</v>
      </c>
      <c r="T34" s="90">
        <f>AVERAGE(I34)</f>
        <v>16.2588235294118</v>
      </c>
      <c r="U34" t="s" s="139">
        <v>125</v>
      </c>
      <c r="V34" s="155">
        <f>AVERAGE(L34)</f>
        <v>3</v>
      </c>
      <c r="W34" s="90">
        <f>AVERAGE(N34)</f>
        <v>15</v>
      </c>
    </row>
    <row r="35" ht="21.95" customHeight="1">
      <c r="A35" s="152">
        <v>2000</v>
      </c>
      <c r="B35" s="212">
        <v>49</v>
      </c>
      <c r="C35" s="207">
        <v>804.9</v>
      </c>
      <c r="D35" s="214">
        <v>16.4265306122449</v>
      </c>
      <c r="E35" s="43"/>
      <c r="F35" s="153">
        <v>2000</v>
      </c>
      <c r="G35" s="212">
        <v>37</v>
      </c>
      <c r="H35" s="207">
        <v>590.4</v>
      </c>
      <c r="I35" s="214">
        <v>15.9567567567568</v>
      </c>
      <c r="J35" s="43"/>
      <c r="K35" s="153">
        <v>2000</v>
      </c>
      <c r="L35" s="212">
        <v>9</v>
      </c>
      <c r="M35" s="207">
        <v>124.1</v>
      </c>
      <c r="N35" s="215">
        <v>13.7888888888889</v>
      </c>
      <c r="O35" t="s" s="136">
        <v>126</v>
      </c>
      <c r="P35" s="161">
        <f>AVERAGE(B35)</f>
        <v>49</v>
      </c>
      <c r="Q35" s="162">
        <f>AVERAGE(D35)</f>
        <v>16.4265306122449</v>
      </c>
      <c r="R35" t="s" s="139">
        <v>126</v>
      </c>
      <c r="S35" s="161">
        <f>AVERAGE(G35)</f>
        <v>37</v>
      </c>
      <c r="T35" s="162">
        <f>AVERAGE(I35)</f>
        <v>15.9567567567568</v>
      </c>
      <c r="U35" t="s" s="139">
        <v>126</v>
      </c>
      <c r="V35" s="161">
        <f>AVERAGE(L35)</f>
        <v>9</v>
      </c>
      <c r="W35" s="162">
        <f>AVERAGE(N35)</f>
        <v>13.7888888888889</v>
      </c>
    </row>
    <row r="36" ht="21.95" customHeight="1">
      <c r="A36" s="152">
        <v>2001</v>
      </c>
      <c r="B36" s="127">
        <v>49</v>
      </c>
      <c r="C36" s="88">
        <v>821.8</v>
      </c>
      <c r="D36" s="92">
        <v>16.7714285714286</v>
      </c>
      <c r="E36" s="43"/>
      <c r="F36" s="153">
        <v>2001</v>
      </c>
      <c r="G36" s="127">
        <v>26</v>
      </c>
      <c r="H36" s="88">
        <v>412.9</v>
      </c>
      <c r="I36" s="92">
        <v>15.8807692307692</v>
      </c>
      <c r="J36" s="43"/>
      <c r="K36" s="153">
        <v>2001</v>
      </c>
      <c r="L36" s="127">
        <v>8</v>
      </c>
      <c r="M36" s="88">
        <v>114.4</v>
      </c>
      <c r="N36" s="94">
        <v>14.3</v>
      </c>
      <c r="O36" t="s" s="136">
        <v>125</v>
      </c>
      <c r="P36" s="155">
        <f>AVERAGE(B36)</f>
        <v>49</v>
      </c>
      <c r="Q36" s="90">
        <f>AVERAGE(D36)</f>
        <v>16.7714285714286</v>
      </c>
      <c r="R36" t="s" s="139">
        <v>125</v>
      </c>
      <c r="S36" s="155">
        <f>AVERAGE(G36)</f>
        <v>26</v>
      </c>
      <c r="T36" s="90">
        <f>AVERAGE(I36)</f>
        <v>15.8807692307692</v>
      </c>
      <c r="U36" t="s" s="139">
        <v>125</v>
      </c>
      <c r="V36" s="155">
        <f>AVERAGE(L36)</f>
        <v>8</v>
      </c>
      <c r="W36" s="90">
        <f>AVERAGE(N36)</f>
        <v>14.3</v>
      </c>
    </row>
    <row r="37" ht="21.95" customHeight="1">
      <c r="A37" s="152">
        <v>2002</v>
      </c>
      <c r="B37" s="127">
        <v>52</v>
      </c>
      <c r="C37" s="88">
        <v>873.2</v>
      </c>
      <c r="D37" s="92">
        <v>16.7923076923077</v>
      </c>
      <c r="E37" s="43"/>
      <c r="F37" s="153">
        <v>2002</v>
      </c>
      <c r="G37" s="127">
        <v>31</v>
      </c>
      <c r="H37" s="88">
        <v>500.4</v>
      </c>
      <c r="I37" s="92">
        <v>16.141935483871</v>
      </c>
      <c r="J37" s="43"/>
      <c r="K37" s="153">
        <v>2002</v>
      </c>
      <c r="L37" s="127">
        <v>7</v>
      </c>
      <c r="M37" s="88">
        <v>99.8</v>
      </c>
      <c r="N37" s="94">
        <v>14.2571428571429</v>
      </c>
      <c r="O37" t="s" s="136">
        <v>124</v>
      </c>
      <c r="P37" s="155">
        <f>AVERAGE(B36:B37)</f>
        <v>50.5</v>
      </c>
      <c r="Q37" s="90">
        <f>AVERAGE(D36:D37)</f>
        <v>16.7818681318682</v>
      </c>
      <c r="R37" t="s" s="139">
        <v>124</v>
      </c>
      <c r="S37" s="155">
        <f>AVERAGE(G36:G37)</f>
        <v>28.5</v>
      </c>
      <c r="T37" s="90">
        <f>AVERAGE(I36:I37)</f>
        <v>16.0113523573201</v>
      </c>
      <c r="U37" t="s" s="139">
        <v>124</v>
      </c>
      <c r="V37" s="155">
        <f>AVERAGE(L36:L37)</f>
        <v>7.5</v>
      </c>
      <c r="W37" s="90">
        <f>AVERAGE(N36:N37)</f>
        <v>14.2785714285715</v>
      </c>
    </row>
    <row r="38" ht="21.95" customHeight="1">
      <c r="A38" s="152">
        <v>2003</v>
      </c>
      <c r="B38" s="127">
        <v>30</v>
      </c>
      <c r="C38" s="88">
        <v>524.8</v>
      </c>
      <c r="D38" s="92">
        <v>17.4933333333333</v>
      </c>
      <c r="E38" s="43"/>
      <c r="F38" s="153">
        <v>2003</v>
      </c>
      <c r="G38" s="127">
        <v>8</v>
      </c>
      <c r="H38" s="88">
        <v>132.6</v>
      </c>
      <c r="I38" s="92">
        <v>16.575</v>
      </c>
      <c r="J38" s="43"/>
      <c r="K38" s="153">
        <v>2003</v>
      </c>
      <c r="L38" s="127">
        <v>1</v>
      </c>
      <c r="M38" s="88">
        <v>15.4</v>
      </c>
      <c r="N38" s="94">
        <v>15.4</v>
      </c>
      <c r="O38" t="s" s="136">
        <v>123</v>
      </c>
      <c r="P38" s="155">
        <f>AVERAGE(B36:B38)</f>
        <v>43.6666666666667</v>
      </c>
      <c r="Q38" s="90">
        <f>AVERAGE(D36:D38)</f>
        <v>17.0190231990232</v>
      </c>
      <c r="R38" t="s" s="139">
        <v>123</v>
      </c>
      <c r="S38" s="155">
        <f>AVERAGE(G36:G38)</f>
        <v>21.6666666666667</v>
      </c>
      <c r="T38" s="90">
        <f>AVERAGE(I36:I38)</f>
        <v>16.1992349048801</v>
      </c>
      <c r="U38" t="s" s="139">
        <v>123</v>
      </c>
      <c r="V38" s="155">
        <f>AVERAGE(L36:L38)</f>
        <v>5.33333333333333</v>
      </c>
      <c r="W38" s="90">
        <f>AVERAGE(N36:N38)</f>
        <v>14.652380952381</v>
      </c>
    </row>
    <row r="39" ht="21.95" customHeight="1">
      <c r="A39" s="152">
        <v>2004</v>
      </c>
      <c r="B39" s="127">
        <v>72</v>
      </c>
      <c r="C39" s="88">
        <v>1207.8</v>
      </c>
      <c r="D39" s="92">
        <v>16.775</v>
      </c>
      <c r="E39" s="43"/>
      <c r="F39" s="153">
        <v>2004</v>
      </c>
      <c r="G39" s="127">
        <v>42</v>
      </c>
      <c r="H39" s="88">
        <v>674.8</v>
      </c>
      <c r="I39" s="92">
        <v>16.0666666666667</v>
      </c>
      <c r="J39" s="43"/>
      <c r="K39" s="153">
        <v>2004</v>
      </c>
      <c r="L39" s="127">
        <v>7</v>
      </c>
      <c r="M39" s="88">
        <v>98.3</v>
      </c>
      <c r="N39" s="94">
        <v>14.0428571428571</v>
      </c>
      <c r="O39" t="s" s="136">
        <v>122</v>
      </c>
      <c r="P39" s="155">
        <f>AVERAGE(B36:B39)</f>
        <v>50.75</v>
      </c>
      <c r="Q39" s="90">
        <f>AVERAGE(D36:D39)</f>
        <v>16.9580173992674</v>
      </c>
      <c r="R39" t="s" s="139">
        <v>122</v>
      </c>
      <c r="S39" s="155">
        <f>AVERAGE(G36:G39)</f>
        <v>26.75</v>
      </c>
      <c r="T39" s="90">
        <f>AVERAGE(I36:I39)</f>
        <v>16.1660928453267</v>
      </c>
      <c r="U39" t="s" s="139">
        <v>122</v>
      </c>
      <c r="V39" s="155">
        <f>AVERAGE(L36:L39)</f>
        <v>5.75</v>
      </c>
      <c r="W39" s="90">
        <f>AVERAGE(N36:N39)</f>
        <v>14.5</v>
      </c>
    </row>
    <row r="40" ht="21.95" customHeight="1">
      <c r="A40" s="152">
        <v>2005</v>
      </c>
      <c r="B40" s="127">
        <v>47</v>
      </c>
      <c r="C40" s="88">
        <v>811.9</v>
      </c>
      <c r="D40" s="92">
        <v>17.2744680851064</v>
      </c>
      <c r="E40" s="43"/>
      <c r="F40" s="153">
        <v>2005</v>
      </c>
      <c r="G40" s="127">
        <v>20</v>
      </c>
      <c r="H40" s="88">
        <v>332.4</v>
      </c>
      <c r="I40" s="92">
        <v>16.62</v>
      </c>
      <c r="J40" s="43"/>
      <c r="K40" s="153">
        <v>2005</v>
      </c>
      <c r="L40" s="127">
        <v>0</v>
      </c>
      <c r="M40" s="88">
        <v>0</v>
      </c>
      <c r="N40" s="94"/>
      <c r="O40" t="s" s="136">
        <v>121</v>
      </c>
      <c r="P40" s="155">
        <f>AVERAGE(B36:B40)</f>
        <v>50</v>
      </c>
      <c r="Q40" s="90">
        <f>AVERAGE(D36:D40)</f>
        <v>17.0213075364352</v>
      </c>
      <c r="R40" t="s" s="139">
        <v>121</v>
      </c>
      <c r="S40" s="155">
        <f>AVERAGE(G36:G40)</f>
        <v>25.4</v>
      </c>
      <c r="T40" s="90">
        <f>AVERAGE(I36:I40)</f>
        <v>16.2568742762614</v>
      </c>
      <c r="U40" t="s" s="139">
        <v>121</v>
      </c>
      <c r="V40" s="155">
        <f>AVERAGE(L36:L40)</f>
        <v>4.6</v>
      </c>
      <c r="W40" s="90">
        <f>AVERAGE(N36:N40)</f>
        <v>14.5</v>
      </c>
    </row>
    <row r="41" ht="21.95" customHeight="1">
      <c r="A41" s="152">
        <v>2006</v>
      </c>
      <c r="B41" s="127">
        <v>58</v>
      </c>
      <c r="C41" s="88">
        <v>968.2</v>
      </c>
      <c r="D41" s="92">
        <v>16.6931034482759</v>
      </c>
      <c r="E41" s="43"/>
      <c r="F41" s="153">
        <v>2006</v>
      </c>
      <c r="G41" s="127">
        <v>35</v>
      </c>
      <c r="H41" s="88">
        <v>560.1</v>
      </c>
      <c r="I41" s="92">
        <v>16.0028571428571</v>
      </c>
      <c r="J41" s="43"/>
      <c r="K41" s="153">
        <v>2006</v>
      </c>
      <c r="L41" s="127">
        <v>8</v>
      </c>
      <c r="M41" s="88">
        <v>114.8</v>
      </c>
      <c r="N41" s="94">
        <v>14.35</v>
      </c>
      <c r="O41" t="s" s="136">
        <v>98</v>
      </c>
      <c r="P41" s="155">
        <f>AVERAGE(B36:B41)</f>
        <v>51.3333333333333</v>
      </c>
      <c r="Q41" s="90">
        <f>AVERAGE(D36:D41)</f>
        <v>16.9666068550753</v>
      </c>
      <c r="R41" t="s" s="139">
        <v>98</v>
      </c>
      <c r="S41" s="155">
        <f>AVERAGE(G36:G41)</f>
        <v>27</v>
      </c>
      <c r="T41" s="90">
        <f>AVERAGE(I36:I41)</f>
        <v>16.2145380873607</v>
      </c>
      <c r="U41" t="s" s="139">
        <v>98</v>
      </c>
      <c r="V41" s="155">
        <f>AVERAGE(L36:L41)</f>
        <v>5.16666666666667</v>
      </c>
      <c r="W41" s="90">
        <f>AVERAGE(N36:N41)</f>
        <v>14.47</v>
      </c>
    </row>
    <row r="42" ht="21.95" customHeight="1">
      <c r="A42" s="152">
        <v>2007</v>
      </c>
      <c r="B42" s="127">
        <v>39</v>
      </c>
      <c r="C42" s="88">
        <v>618.3</v>
      </c>
      <c r="D42" s="92">
        <v>15.8538461538462</v>
      </c>
      <c r="E42" s="43"/>
      <c r="F42" s="153">
        <v>2007</v>
      </c>
      <c r="G42" s="127">
        <v>29</v>
      </c>
      <c r="H42" s="88">
        <v>439.9</v>
      </c>
      <c r="I42" s="92">
        <v>15.1689655172414</v>
      </c>
      <c r="J42" s="43"/>
      <c r="K42" s="153">
        <v>2007</v>
      </c>
      <c r="L42" s="127">
        <v>14</v>
      </c>
      <c r="M42" s="88">
        <v>196.1</v>
      </c>
      <c r="N42" s="94">
        <v>14.0071428571429</v>
      </c>
      <c r="O42" t="s" s="136">
        <v>120</v>
      </c>
      <c r="P42" s="155">
        <f>AVERAGE(B36:B42)</f>
        <v>49.5714285714286</v>
      </c>
      <c r="Q42" s="90">
        <f>AVERAGE(D36:D42)</f>
        <v>16.807641040614</v>
      </c>
      <c r="R42" t="s" s="139">
        <v>120</v>
      </c>
      <c r="S42" s="155">
        <f>AVERAGE(G36:G42)</f>
        <v>27.2857142857143</v>
      </c>
      <c r="T42" s="90">
        <f>AVERAGE(I36:I42)</f>
        <v>16.0651705773436</v>
      </c>
      <c r="U42" t="s" s="139">
        <v>120</v>
      </c>
      <c r="V42" s="155">
        <f>AVERAGE(L36:L42)</f>
        <v>6.42857142857143</v>
      </c>
      <c r="W42" s="90">
        <f>AVERAGE(N36:N42)</f>
        <v>14.3928571428572</v>
      </c>
    </row>
    <row r="43" ht="21.95" customHeight="1">
      <c r="A43" s="152">
        <v>2008</v>
      </c>
      <c r="B43" s="127">
        <v>31</v>
      </c>
      <c r="C43" s="88">
        <v>524.8</v>
      </c>
      <c r="D43" s="92">
        <v>16.9290322580645</v>
      </c>
      <c r="E43" s="43"/>
      <c r="F43" s="153">
        <v>2008</v>
      </c>
      <c r="G43" s="127">
        <v>17</v>
      </c>
      <c r="H43" s="88">
        <v>275.1</v>
      </c>
      <c r="I43" s="92">
        <v>16.1823529411765</v>
      </c>
      <c r="J43" s="43"/>
      <c r="K43" s="153">
        <v>2008</v>
      </c>
      <c r="L43" s="127">
        <v>3</v>
      </c>
      <c r="M43" s="88">
        <v>42.8</v>
      </c>
      <c r="N43" s="94">
        <v>14.2666666666667</v>
      </c>
      <c r="O43" t="s" s="136">
        <v>119</v>
      </c>
      <c r="P43" s="155">
        <f>AVERAGE(B36:B43)</f>
        <v>47.25</v>
      </c>
      <c r="Q43" s="90">
        <f>AVERAGE(D36:D43)</f>
        <v>16.8228149427953</v>
      </c>
      <c r="R43" t="s" s="139">
        <v>119</v>
      </c>
      <c r="S43" s="155">
        <f>AVERAGE(G36:G43)</f>
        <v>26</v>
      </c>
      <c r="T43" s="90">
        <f>AVERAGE(I36:I43)</f>
        <v>16.0798183728227</v>
      </c>
      <c r="U43" t="s" s="139">
        <v>119</v>
      </c>
      <c r="V43" s="155">
        <f>AVERAGE(L36:L43)</f>
        <v>6</v>
      </c>
      <c r="W43" s="90">
        <f>AVERAGE(N36:N43)</f>
        <v>14.3748299319728</v>
      </c>
    </row>
    <row r="44" ht="21.95" customHeight="1">
      <c r="A44" s="152">
        <v>2009</v>
      </c>
      <c r="B44" s="127">
        <v>40</v>
      </c>
      <c r="C44" s="88">
        <v>669.8</v>
      </c>
      <c r="D44" s="92">
        <v>16.745</v>
      </c>
      <c r="E44" s="43"/>
      <c r="F44" s="153">
        <v>2009</v>
      </c>
      <c r="G44" s="127">
        <v>23</v>
      </c>
      <c r="H44" s="88">
        <v>368.8</v>
      </c>
      <c r="I44" s="92">
        <v>16.0347826086957</v>
      </c>
      <c r="J44" s="43"/>
      <c r="K44" s="153">
        <v>2009</v>
      </c>
      <c r="L44" s="127">
        <v>5</v>
      </c>
      <c r="M44" s="88">
        <v>72</v>
      </c>
      <c r="N44" s="94">
        <v>14.4</v>
      </c>
      <c r="O44" t="s" s="136">
        <v>118</v>
      </c>
      <c r="P44" s="155">
        <f>AVERAGE(B36:B44)</f>
        <v>46.4444444444444</v>
      </c>
      <c r="Q44" s="90">
        <f>AVERAGE(D36:D44)</f>
        <v>16.8141688380403</v>
      </c>
      <c r="R44" t="s" s="139">
        <v>118</v>
      </c>
      <c r="S44" s="155">
        <f>AVERAGE(G36:G44)</f>
        <v>25.6666666666667</v>
      </c>
      <c r="T44" s="90">
        <f>AVERAGE(I36:I44)</f>
        <v>16.0748143990308</v>
      </c>
      <c r="U44" t="s" s="139">
        <v>118</v>
      </c>
      <c r="V44" s="155">
        <f>AVERAGE(L36:L44)</f>
        <v>5.88888888888889</v>
      </c>
      <c r="W44" s="90">
        <f>AVERAGE(N36:N44)</f>
        <v>14.3779761904762</v>
      </c>
    </row>
    <row r="45" ht="21.95" customHeight="1">
      <c r="A45" s="152">
        <v>2010</v>
      </c>
      <c r="B45" s="127">
        <v>2</v>
      </c>
      <c r="C45" s="88">
        <v>36</v>
      </c>
      <c r="D45" s="92">
        <v>18</v>
      </c>
      <c r="E45" s="43"/>
      <c r="F45" s="153">
        <v>2010</v>
      </c>
      <c r="G45" s="127">
        <v>0</v>
      </c>
      <c r="H45" s="88">
        <v>0</v>
      </c>
      <c r="I45" s="92"/>
      <c r="J45" s="43"/>
      <c r="K45" s="153">
        <v>2010</v>
      </c>
      <c r="L45" s="127">
        <v>0</v>
      </c>
      <c r="M45" s="88">
        <v>0</v>
      </c>
      <c r="N45" s="94"/>
      <c r="O45" t="s" s="136">
        <v>117</v>
      </c>
      <c r="P45" s="155">
        <f>AVERAGE(B36:B45)</f>
        <v>42</v>
      </c>
      <c r="Q45" s="90">
        <f>AVERAGE(D36:D45)</f>
        <v>16.9327519542363</v>
      </c>
      <c r="R45" t="s" s="139">
        <v>117</v>
      </c>
      <c r="S45" s="155">
        <f>AVERAGE(G36:G45)</f>
        <v>23.1</v>
      </c>
      <c r="T45" s="90">
        <f>AVERAGE(I36:I45)</f>
        <v>16.0748143990308</v>
      </c>
      <c r="U45" t="s" s="139">
        <v>117</v>
      </c>
      <c r="V45" s="155">
        <f>AVERAGE(L36:L45)</f>
        <v>5.3</v>
      </c>
      <c r="W45" s="90">
        <f>AVERAGE(N36:N45)</f>
        <v>14.3779761904762</v>
      </c>
    </row>
    <row r="46" ht="21.95" customHeight="1">
      <c r="A46" s="152">
        <v>2011</v>
      </c>
      <c r="B46" s="127">
        <v>58</v>
      </c>
      <c r="C46" s="88">
        <v>965</v>
      </c>
      <c r="D46" s="92">
        <v>16.6379310344828</v>
      </c>
      <c r="E46" s="43"/>
      <c r="F46" s="153">
        <v>2011</v>
      </c>
      <c r="G46" s="127">
        <v>37</v>
      </c>
      <c r="H46" s="88">
        <v>592.4</v>
      </c>
      <c r="I46" s="92">
        <v>16.0108108108108</v>
      </c>
      <c r="J46" s="43"/>
      <c r="K46" s="153">
        <v>2011</v>
      </c>
      <c r="L46" s="127">
        <v>7</v>
      </c>
      <c r="M46" s="88">
        <v>101.5</v>
      </c>
      <c r="N46" s="94">
        <v>14.5</v>
      </c>
      <c r="O46" t="s" s="136">
        <v>116</v>
      </c>
      <c r="P46" s="155">
        <f>AVERAGE(B36:B46)</f>
        <v>43.4545454545455</v>
      </c>
      <c r="Q46" s="90">
        <f>AVERAGE(D36:D46)</f>
        <v>16.9059500524405</v>
      </c>
      <c r="R46" t="s" s="139">
        <v>116</v>
      </c>
      <c r="S46" s="155">
        <f>AVERAGE(G36:G46)</f>
        <v>24.3636363636364</v>
      </c>
      <c r="T46" s="90">
        <f>AVERAGE(I36:I46)</f>
        <v>16.0684140402088</v>
      </c>
      <c r="U46" t="s" s="139">
        <v>116</v>
      </c>
      <c r="V46" s="155">
        <f>AVERAGE(L36:L46)</f>
        <v>5.45454545454545</v>
      </c>
      <c r="W46" s="90">
        <f>AVERAGE(N36:N46)</f>
        <v>14.3915343915344</v>
      </c>
    </row>
    <row r="47" ht="21.95" customHeight="1">
      <c r="A47" s="152">
        <v>2012</v>
      </c>
      <c r="B47" s="127">
        <v>34</v>
      </c>
      <c r="C47" s="88">
        <v>573.8</v>
      </c>
      <c r="D47" s="92">
        <v>16.8764705882353</v>
      </c>
      <c r="E47" s="43"/>
      <c r="F47" s="153">
        <v>2012</v>
      </c>
      <c r="G47" s="127">
        <v>19</v>
      </c>
      <c r="H47" s="88">
        <v>306.6</v>
      </c>
      <c r="I47" s="92">
        <v>16.1368421052632</v>
      </c>
      <c r="J47" s="43"/>
      <c r="K47" s="153">
        <v>2012</v>
      </c>
      <c r="L47" s="127">
        <v>4</v>
      </c>
      <c r="M47" s="88">
        <v>59.4</v>
      </c>
      <c r="N47" s="94">
        <v>14.85</v>
      </c>
      <c r="O47" t="s" s="136">
        <v>115</v>
      </c>
      <c r="P47" s="155">
        <f>AVERAGE(B36:B47)</f>
        <v>42.6666666666667</v>
      </c>
      <c r="Q47" s="90">
        <f>AVERAGE(D36:D47)</f>
        <v>16.9034934304234</v>
      </c>
      <c r="R47" t="s" s="139">
        <v>115</v>
      </c>
      <c r="S47" s="155">
        <f>AVERAGE(G36:G47)</f>
        <v>23.9166666666667</v>
      </c>
      <c r="T47" s="90">
        <f>AVERAGE(I36:I47)</f>
        <v>16.0746347733956</v>
      </c>
      <c r="U47" t="s" s="139">
        <v>115</v>
      </c>
      <c r="V47" s="155">
        <f>AVERAGE(L36:L47)</f>
        <v>5.33333333333333</v>
      </c>
      <c r="W47" s="90">
        <f>AVERAGE(N36:N47)</f>
        <v>14.437380952381</v>
      </c>
    </row>
    <row r="48" ht="21.95" customHeight="1">
      <c r="A48" s="152">
        <v>2013</v>
      </c>
      <c r="B48" s="127">
        <v>28</v>
      </c>
      <c r="C48" s="88">
        <v>478.4</v>
      </c>
      <c r="D48" s="92">
        <v>17.0857142857143</v>
      </c>
      <c r="E48" s="43"/>
      <c r="F48" s="153">
        <v>2013</v>
      </c>
      <c r="G48" s="127">
        <v>13</v>
      </c>
      <c r="H48" s="88">
        <v>211.6</v>
      </c>
      <c r="I48" s="92">
        <v>16.2769230769231</v>
      </c>
      <c r="J48" s="43"/>
      <c r="K48" s="153">
        <v>2013</v>
      </c>
      <c r="L48" s="127">
        <v>2</v>
      </c>
      <c r="M48" s="88">
        <v>30.3</v>
      </c>
      <c r="N48" s="94">
        <v>15.15</v>
      </c>
      <c r="O48" t="s" s="136">
        <v>114</v>
      </c>
      <c r="P48" s="155">
        <f>AVERAGE(B36:B48)</f>
        <v>41.5384615384615</v>
      </c>
      <c r="Q48" s="90">
        <f>AVERAGE(D36:D48)</f>
        <v>16.9175104192919</v>
      </c>
      <c r="R48" t="s" s="139">
        <v>114</v>
      </c>
      <c r="S48" s="155">
        <f>AVERAGE(G36:G48)</f>
        <v>23.0769230769231</v>
      </c>
      <c r="T48" s="90">
        <f>AVERAGE(I36:I48)</f>
        <v>16.0914921320229</v>
      </c>
      <c r="U48" t="s" s="139">
        <v>114</v>
      </c>
      <c r="V48" s="155">
        <f>AVERAGE(L36:L48)</f>
        <v>5.07692307692308</v>
      </c>
      <c r="W48" s="90">
        <f>AVERAGE(N36:N48)</f>
        <v>14.5021645021645</v>
      </c>
    </row>
    <row r="49" ht="21.95" customHeight="1">
      <c r="A49" s="152">
        <v>2014</v>
      </c>
      <c r="B49" s="127">
        <v>61</v>
      </c>
      <c r="C49" s="88">
        <v>1045.9</v>
      </c>
      <c r="D49" s="92">
        <v>17.1459016393443</v>
      </c>
      <c r="E49" s="43"/>
      <c r="F49" s="153">
        <v>2014</v>
      </c>
      <c r="G49" s="127">
        <v>26</v>
      </c>
      <c r="H49" s="88">
        <v>424.9</v>
      </c>
      <c r="I49" s="92">
        <v>16.3423076923077</v>
      </c>
      <c r="J49" s="43"/>
      <c r="K49" s="153">
        <v>2014</v>
      </c>
      <c r="L49" s="127">
        <v>4</v>
      </c>
      <c r="M49" s="88">
        <v>60.8</v>
      </c>
      <c r="N49" s="94">
        <v>15.2</v>
      </c>
      <c r="O49" t="s" s="136">
        <v>113</v>
      </c>
      <c r="P49" s="155">
        <f>AVERAGE(B36:B49)</f>
        <v>42.9285714285714</v>
      </c>
      <c r="Q49" s="90">
        <f>AVERAGE(D36:D49)</f>
        <v>16.9338240778671</v>
      </c>
      <c r="R49" t="s" s="139">
        <v>113</v>
      </c>
      <c r="S49" s="155">
        <f>AVERAGE(G36:G49)</f>
        <v>23.2857142857143</v>
      </c>
      <c r="T49" s="90">
        <f>AVERAGE(I36:I49)</f>
        <v>16.1107856366602</v>
      </c>
      <c r="U49" t="s" s="139">
        <v>113</v>
      </c>
      <c r="V49" s="155">
        <f>AVERAGE(L36:L49)</f>
        <v>5</v>
      </c>
      <c r="W49" s="90">
        <f>AVERAGE(N36:N49)</f>
        <v>14.5603174603175</v>
      </c>
    </row>
    <row r="50" ht="21.95" customHeight="1">
      <c r="A50" s="152">
        <v>2015</v>
      </c>
      <c r="B50" s="127">
        <v>47</v>
      </c>
      <c r="C50" s="88">
        <v>791.1</v>
      </c>
      <c r="D50" s="92">
        <v>16.831914893617</v>
      </c>
      <c r="E50" s="43"/>
      <c r="F50" s="153">
        <v>2015</v>
      </c>
      <c r="G50" s="127">
        <v>27</v>
      </c>
      <c r="H50" s="88">
        <v>433.9</v>
      </c>
      <c r="I50" s="92">
        <v>16.0703703703704</v>
      </c>
      <c r="J50" s="43"/>
      <c r="K50" s="153">
        <v>2015</v>
      </c>
      <c r="L50" s="127">
        <v>4</v>
      </c>
      <c r="M50" s="88">
        <v>58.6</v>
      </c>
      <c r="N50" s="94">
        <v>14.65</v>
      </c>
      <c r="O50" t="s" s="136">
        <v>112</v>
      </c>
      <c r="P50" s="155">
        <f>AVERAGE(B36:B50)</f>
        <v>43.2</v>
      </c>
      <c r="Q50" s="90">
        <f>AVERAGE(D36:D50)</f>
        <v>16.9270301322504</v>
      </c>
      <c r="R50" t="s" s="139">
        <v>112</v>
      </c>
      <c r="S50" s="155">
        <f>AVERAGE(G36:G50)</f>
        <v>23.5333333333333</v>
      </c>
      <c r="T50" s="90">
        <f>AVERAGE(I36:I50)</f>
        <v>16.1078988319252</v>
      </c>
      <c r="U50" t="s" s="139">
        <v>112</v>
      </c>
      <c r="V50" s="155">
        <f>AVERAGE(L36:L50)</f>
        <v>4.93333333333333</v>
      </c>
      <c r="W50" s="90">
        <f>AVERAGE(N36:N50)</f>
        <v>14.5672161172161</v>
      </c>
    </row>
    <row r="51" ht="21.95" customHeight="1">
      <c r="A51" s="152">
        <v>2016</v>
      </c>
      <c r="B51" s="127">
        <v>13</v>
      </c>
      <c r="C51" s="88">
        <v>223.2</v>
      </c>
      <c r="D51" s="92">
        <v>17.1692307692308</v>
      </c>
      <c r="E51" s="43"/>
      <c r="F51" s="153">
        <v>2016</v>
      </c>
      <c r="G51" s="127">
        <v>4</v>
      </c>
      <c r="H51" s="88">
        <v>61.3</v>
      </c>
      <c r="I51" s="92">
        <v>15.325</v>
      </c>
      <c r="J51" s="43"/>
      <c r="K51" s="153">
        <v>2016</v>
      </c>
      <c r="L51" s="127">
        <v>2</v>
      </c>
      <c r="M51" s="88">
        <v>29</v>
      </c>
      <c r="N51" s="94">
        <v>14.5</v>
      </c>
      <c r="O51" t="s" s="136">
        <v>111</v>
      </c>
      <c r="P51" s="155">
        <f>AVERAGE(B36:B51)</f>
        <v>41.3125</v>
      </c>
      <c r="Q51" s="90">
        <f>AVERAGE(D36:D51)</f>
        <v>16.9421676720617</v>
      </c>
      <c r="R51" t="s" s="139">
        <v>111</v>
      </c>
      <c r="S51" s="155">
        <f>AVERAGE(G36:G51)</f>
        <v>22.3125</v>
      </c>
      <c r="T51" s="90">
        <f>AVERAGE(I36:I51)</f>
        <v>16.0557055764635</v>
      </c>
      <c r="U51" t="s" s="139">
        <v>111</v>
      </c>
      <c r="V51" s="155">
        <f>AVERAGE(L36:L51)</f>
        <v>4.75</v>
      </c>
      <c r="W51" s="90">
        <f>AVERAGE(N36:N51)</f>
        <v>14.5624149659864</v>
      </c>
    </row>
    <row r="52" ht="21.95" customHeight="1">
      <c r="A52" s="152">
        <v>2017</v>
      </c>
      <c r="B52" s="127">
        <v>13</v>
      </c>
      <c r="C52" s="88">
        <v>225.7</v>
      </c>
      <c r="D52" s="92">
        <v>17.3615384615385</v>
      </c>
      <c r="E52" s="43"/>
      <c r="F52" s="153">
        <v>2017</v>
      </c>
      <c r="G52" s="127">
        <v>3</v>
      </c>
      <c r="H52" s="88">
        <v>48.8</v>
      </c>
      <c r="I52" s="92">
        <v>16.2666666666667</v>
      </c>
      <c r="J52" s="43"/>
      <c r="K52" s="153">
        <v>2017</v>
      </c>
      <c r="L52" s="127">
        <v>0</v>
      </c>
      <c r="M52" s="88">
        <v>0</v>
      </c>
      <c r="N52" s="94"/>
      <c r="O52" t="s" s="136">
        <v>110</v>
      </c>
      <c r="P52" s="155">
        <f>AVERAGE(B36:B52)</f>
        <v>39.6470588235294</v>
      </c>
      <c r="Q52" s="90">
        <f>AVERAGE(D36:D52)</f>
        <v>16.9668365420309</v>
      </c>
      <c r="R52" t="s" s="139">
        <v>110</v>
      </c>
      <c r="S52" s="155">
        <f>AVERAGE(G36:G52)</f>
        <v>21.1764705882353</v>
      </c>
      <c r="T52" s="90">
        <f>AVERAGE(I36:I52)</f>
        <v>16.0688906446012</v>
      </c>
      <c r="U52" t="s" s="139">
        <v>110</v>
      </c>
      <c r="V52" s="155">
        <f>AVERAGE(L36:L52)</f>
        <v>4.47058823529412</v>
      </c>
      <c r="W52" s="90">
        <f>AVERAGE(N36:N52)</f>
        <v>14.5624149659864</v>
      </c>
    </row>
    <row r="53" ht="21.95" customHeight="1">
      <c r="A53" s="152">
        <v>2018</v>
      </c>
      <c r="B53" s="127">
        <v>36</v>
      </c>
      <c r="C53" s="88">
        <v>620</v>
      </c>
      <c r="D53" s="92">
        <v>17.2222222222222</v>
      </c>
      <c r="E53" s="43"/>
      <c r="F53" s="153">
        <v>2018</v>
      </c>
      <c r="G53" s="127">
        <v>16</v>
      </c>
      <c r="H53" s="88">
        <v>264.2</v>
      </c>
      <c r="I53" s="92">
        <v>16.5125</v>
      </c>
      <c r="J53" s="43"/>
      <c r="K53" s="153">
        <v>2018</v>
      </c>
      <c r="L53" s="127">
        <v>1</v>
      </c>
      <c r="M53" s="88">
        <v>15.5</v>
      </c>
      <c r="N53" s="94">
        <v>15.5</v>
      </c>
      <c r="O53" t="s" s="136">
        <v>109</v>
      </c>
      <c r="P53" s="155">
        <f>AVERAGE(B36:B53)</f>
        <v>39.4444444444444</v>
      </c>
      <c r="Q53" s="90">
        <f>AVERAGE(D36:D53)</f>
        <v>16.9810246353749</v>
      </c>
      <c r="R53" t="s" s="139">
        <v>109</v>
      </c>
      <c r="S53" s="155">
        <f>AVERAGE(G36:G53)</f>
        <v>20.8888888888889</v>
      </c>
      <c r="T53" s="90">
        <f>AVERAGE(I36:I53)</f>
        <v>16.0949853125659</v>
      </c>
      <c r="U53" t="s" s="139">
        <v>109</v>
      </c>
      <c r="V53" s="155">
        <f>AVERAGE(L36:L53)</f>
        <v>4.27777777777778</v>
      </c>
      <c r="W53" s="90">
        <f>AVERAGE(N36:N53)</f>
        <v>14.6249206349206</v>
      </c>
    </row>
    <row r="54" ht="21.95" customHeight="1">
      <c r="A54" s="152">
        <v>2019</v>
      </c>
      <c r="B54" s="127">
        <v>51</v>
      </c>
      <c r="C54" s="88">
        <v>869.1</v>
      </c>
      <c r="D54" s="92">
        <v>17.0411764705882</v>
      </c>
      <c r="E54" s="43"/>
      <c r="F54" s="153">
        <v>2019</v>
      </c>
      <c r="G54" s="127">
        <v>27</v>
      </c>
      <c r="H54" s="88">
        <v>442.9</v>
      </c>
      <c r="I54" s="92">
        <v>16.4037037037037</v>
      </c>
      <c r="J54" s="43"/>
      <c r="K54" s="153">
        <v>2019</v>
      </c>
      <c r="L54" s="127">
        <v>3</v>
      </c>
      <c r="M54" s="88">
        <v>45.4</v>
      </c>
      <c r="N54" s="94">
        <v>15.1333333333333</v>
      </c>
      <c r="O54" t="s" s="136">
        <v>108</v>
      </c>
      <c r="P54" s="155">
        <f>AVERAGE(B36:B54)</f>
        <v>40.0526315789474</v>
      </c>
      <c r="Q54" s="90">
        <f>AVERAGE(D36:D54)</f>
        <v>16.9841905214387</v>
      </c>
      <c r="R54" t="s" s="139">
        <v>108</v>
      </c>
      <c r="S54" s="155">
        <f>AVERAGE(G36:G54)</f>
        <v>21.2105263157895</v>
      </c>
      <c r="T54" s="90">
        <f>AVERAGE(I36:I54)</f>
        <v>16.1121363342957</v>
      </c>
      <c r="U54" t="s" s="139">
        <v>108</v>
      </c>
      <c r="V54" s="155">
        <f>AVERAGE(L36:L54)</f>
        <v>4.21052631578947</v>
      </c>
      <c r="W54" s="90">
        <f>AVERAGE(N36:N54)</f>
        <v>14.6566964285714</v>
      </c>
    </row>
    <row r="55" ht="21.95" customHeight="1">
      <c r="A55" s="152">
        <v>2020</v>
      </c>
      <c r="B55" s="127">
        <v>19</v>
      </c>
      <c r="C55" s="88">
        <v>322.7</v>
      </c>
      <c r="D55" s="92">
        <v>16.9842105263158</v>
      </c>
      <c r="E55" s="43"/>
      <c r="F55" s="153">
        <v>2020</v>
      </c>
      <c r="G55" s="127">
        <v>9</v>
      </c>
      <c r="H55" s="88">
        <v>144.9</v>
      </c>
      <c r="I55" s="92">
        <v>16.1</v>
      </c>
      <c r="J55" s="43"/>
      <c r="K55" s="153">
        <v>2020</v>
      </c>
      <c r="L55" s="127">
        <v>1</v>
      </c>
      <c r="M55" s="88">
        <v>15.2</v>
      </c>
      <c r="N55" s="94">
        <v>15.2</v>
      </c>
      <c r="O55" t="s" s="136">
        <v>107</v>
      </c>
      <c r="P55" s="155">
        <f>AVERAGE(B36:B55)</f>
        <v>39</v>
      </c>
      <c r="Q55" s="90">
        <f>AVERAGE(D36:D55)</f>
        <v>16.9841915216826</v>
      </c>
      <c r="R55" t="s" s="139">
        <v>107</v>
      </c>
      <c r="S55" s="155">
        <f>AVERAGE(G36:G55)</f>
        <v>20.6</v>
      </c>
      <c r="T55" s="90">
        <f>AVERAGE(I36:I55)</f>
        <v>16.1114975798591</v>
      </c>
      <c r="U55" t="s" s="139">
        <v>107</v>
      </c>
      <c r="V55" s="155">
        <f>AVERAGE(L36:L55)</f>
        <v>4.05</v>
      </c>
      <c r="W55" s="90">
        <f>AVERAGE(N36:N55)</f>
        <v>14.6886554621849</v>
      </c>
    </row>
    <row r="56" ht="21.95" customHeight="1">
      <c r="A56" s="152">
        <v>2021</v>
      </c>
      <c r="B56" s="127">
        <v>5</v>
      </c>
      <c r="C56" s="88">
        <v>87.59999999999999</v>
      </c>
      <c r="D56" s="92">
        <v>17.52</v>
      </c>
      <c r="E56" s="43"/>
      <c r="F56" s="153">
        <v>2021</v>
      </c>
      <c r="G56" s="127">
        <v>2</v>
      </c>
      <c r="H56" s="88">
        <v>34</v>
      </c>
      <c r="I56" s="92">
        <v>17</v>
      </c>
      <c r="J56" s="43"/>
      <c r="K56" s="153">
        <v>2021</v>
      </c>
      <c r="L56" s="127">
        <v>0</v>
      </c>
      <c r="M56" s="88">
        <v>0</v>
      </c>
      <c r="N56" s="94"/>
      <c r="O56" s="87"/>
      <c r="P56" s="88"/>
      <c r="Q56" s="88"/>
      <c r="R56" s="89"/>
      <c r="S56" s="88"/>
      <c r="T56" s="88"/>
      <c r="U56" s="89"/>
      <c r="V56" s="88"/>
      <c r="W56" s="90"/>
    </row>
    <row r="57" ht="21.95" customHeight="1">
      <c r="A57" s="152">
        <v>2022</v>
      </c>
      <c r="B57" s="127">
        <v>13</v>
      </c>
      <c r="C57" s="88">
        <v>217</v>
      </c>
      <c r="D57" s="92">
        <v>16.6923076923077</v>
      </c>
      <c r="E57" s="43"/>
      <c r="F57" s="153">
        <v>2022</v>
      </c>
      <c r="G57" s="127">
        <v>7</v>
      </c>
      <c r="H57" s="88">
        <v>110.5</v>
      </c>
      <c r="I57" s="92">
        <v>15.7857142857143</v>
      </c>
      <c r="J57" s="43"/>
      <c r="K57" s="153">
        <v>2022</v>
      </c>
      <c r="L57" s="127">
        <v>2</v>
      </c>
      <c r="M57" s="88">
        <v>29.2</v>
      </c>
      <c r="N57" s="94">
        <v>14.6</v>
      </c>
      <c r="O57" s="87"/>
      <c r="P57" s="88"/>
      <c r="Q57" s="88"/>
      <c r="R57" s="89"/>
      <c r="S57" s="88"/>
      <c r="T57" s="88"/>
      <c r="U57" s="89"/>
      <c r="V57" s="88"/>
      <c r="W57" s="90"/>
    </row>
    <row r="58" ht="21.95" customHeight="1">
      <c r="A58" s="91"/>
      <c r="B58" s="125"/>
      <c r="C58" s="88"/>
      <c r="D58" s="92"/>
      <c r="E58" s="43"/>
      <c r="F58" s="93"/>
      <c r="G58" s="125"/>
      <c r="H58" s="88"/>
      <c r="I58" s="92"/>
      <c r="J58" s="43"/>
      <c r="K58" s="93"/>
      <c r="L58" s="125"/>
      <c r="M58" s="88"/>
      <c r="N58" s="94"/>
      <c r="O58" s="87"/>
      <c r="P58" s="88"/>
      <c r="Q58" s="88"/>
      <c r="R58" s="89"/>
      <c r="S58" s="88"/>
      <c r="T58" s="88"/>
      <c r="U58" s="89"/>
      <c r="V58" s="88"/>
      <c r="W58" s="90"/>
    </row>
    <row r="59" ht="21.95" customHeight="1">
      <c r="A59" s="91"/>
      <c r="B59" s="125"/>
      <c r="C59" s="88"/>
      <c r="D59" s="92"/>
      <c r="E59" s="43"/>
      <c r="F59" s="93"/>
      <c r="G59" s="125"/>
      <c r="H59" s="88"/>
      <c r="I59" s="92"/>
      <c r="J59" s="43"/>
      <c r="K59" s="93"/>
      <c r="L59" s="125"/>
      <c r="M59" s="88"/>
      <c r="N59" s="94"/>
      <c r="O59" s="87"/>
      <c r="P59" s="88"/>
      <c r="Q59" s="88"/>
      <c r="R59" s="89"/>
      <c r="S59" s="88"/>
      <c r="T59" s="88"/>
      <c r="U59" s="89"/>
      <c r="V59" s="88"/>
      <c r="W59" s="90"/>
    </row>
    <row r="60" ht="21.95" customHeight="1">
      <c r="A60" s="91"/>
      <c r="B60" s="125"/>
      <c r="C60" s="88"/>
      <c r="D60" s="92"/>
      <c r="E60" s="43"/>
      <c r="F60" s="93"/>
      <c r="G60" s="125"/>
      <c r="H60" s="88"/>
      <c r="I60" s="92"/>
      <c r="J60" s="43"/>
      <c r="K60" s="93"/>
      <c r="L60" s="125"/>
      <c r="M60" s="88"/>
      <c r="N60" s="94"/>
      <c r="O60" s="87"/>
      <c r="P60" s="88"/>
      <c r="Q60" s="88"/>
      <c r="R60" s="89"/>
      <c r="S60" s="88"/>
      <c r="T60" s="88"/>
      <c r="U60" s="89"/>
      <c r="V60" s="88"/>
      <c r="W60" s="90"/>
    </row>
    <row r="61" ht="21.95" customHeight="1">
      <c r="A61" s="91"/>
      <c r="B61" s="125"/>
      <c r="C61" s="88"/>
      <c r="D61" s="92"/>
      <c r="E61" s="43"/>
      <c r="F61" s="93"/>
      <c r="G61" s="125"/>
      <c r="H61" s="88"/>
      <c r="I61" s="92"/>
      <c r="J61" s="43"/>
      <c r="K61" s="93"/>
      <c r="L61" s="125"/>
      <c r="M61" s="88"/>
      <c r="N61" s="94"/>
      <c r="O61" s="87"/>
      <c r="P61" s="88"/>
      <c r="Q61" s="88"/>
      <c r="R61" s="89"/>
      <c r="S61" s="88"/>
      <c r="T61" s="88"/>
      <c r="U61" s="89"/>
      <c r="V61" s="88"/>
      <c r="W61" s="90"/>
    </row>
    <row r="62" ht="21.95" customHeight="1">
      <c r="A62" s="91"/>
      <c r="B62" s="125"/>
      <c r="C62" s="88"/>
      <c r="D62" s="92"/>
      <c r="E62" s="43"/>
      <c r="F62" s="93"/>
      <c r="G62" s="125"/>
      <c r="H62" s="88"/>
      <c r="I62" s="92"/>
      <c r="J62" s="43"/>
      <c r="K62" s="93"/>
      <c r="L62" s="125"/>
      <c r="M62" s="88"/>
      <c r="N62" s="94"/>
      <c r="O62" s="87"/>
      <c r="P62" s="88"/>
      <c r="Q62" s="88"/>
      <c r="R62" s="89"/>
      <c r="S62" s="88"/>
      <c r="T62" s="88"/>
      <c r="U62" s="89"/>
      <c r="V62" s="88"/>
      <c r="W62" s="90"/>
    </row>
    <row r="63" ht="21.95" customHeight="1">
      <c r="A63" s="91"/>
      <c r="B63" s="125"/>
      <c r="C63" s="88"/>
      <c r="D63" s="92"/>
      <c r="E63" s="43"/>
      <c r="F63" s="93"/>
      <c r="G63" s="125"/>
      <c r="H63" s="88"/>
      <c r="I63" s="92"/>
      <c r="J63" s="43"/>
      <c r="K63" s="93"/>
      <c r="L63" s="125"/>
      <c r="M63" s="88"/>
      <c r="N63" s="94"/>
      <c r="O63" s="87"/>
      <c r="P63" s="88"/>
      <c r="Q63" s="88"/>
      <c r="R63" s="89"/>
      <c r="S63" s="88"/>
      <c r="T63" s="88"/>
      <c r="U63" s="89"/>
      <c r="V63" s="88"/>
      <c r="W63" s="90"/>
    </row>
    <row r="64" ht="21.95" customHeight="1">
      <c r="A64" s="91"/>
      <c r="B64" s="125"/>
      <c r="C64" s="88"/>
      <c r="D64" s="92"/>
      <c r="E64" s="43"/>
      <c r="F64" s="93"/>
      <c r="G64" s="125"/>
      <c r="H64" s="88"/>
      <c r="I64" s="92"/>
      <c r="J64" s="43"/>
      <c r="K64" s="93"/>
      <c r="L64" s="125"/>
      <c r="M64" s="88"/>
      <c r="N64" s="94"/>
      <c r="O64" s="87"/>
      <c r="P64" s="88"/>
      <c r="Q64" s="88"/>
      <c r="R64" s="89"/>
      <c r="S64" s="88"/>
      <c r="T64" s="88"/>
      <c r="U64" s="89"/>
      <c r="V64" s="88"/>
      <c r="W64" s="90"/>
    </row>
    <row r="65" ht="21.95" customHeight="1">
      <c r="A65" s="91"/>
      <c r="B65" s="125"/>
      <c r="C65" s="88"/>
      <c r="D65" s="92"/>
      <c r="E65" s="43"/>
      <c r="F65" s="93"/>
      <c r="G65" s="125"/>
      <c r="H65" s="88"/>
      <c r="I65" s="92"/>
      <c r="J65" s="43"/>
      <c r="K65" s="93"/>
      <c r="L65" s="125"/>
      <c r="M65" s="88"/>
      <c r="N65" s="94"/>
      <c r="O65" s="87"/>
      <c r="P65" s="88"/>
      <c r="Q65" s="88"/>
      <c r="R65" s="89"/>
      <c r="S65" s="88"/>
      <c r="T65" s="88"/>
      <c r="U65" s="89"/>
      <c r="V65" s="88"/>
      <c r="W65" s="90"/>
    </row>
    <row r="66" ht="21.95" customHeight="1">
      <c r="A66" s="91"/>
      <c r="B66" s="125"/>
      <c r="C66" s="88"/>
      <c r="D66" s="92"/>
      <c r="E66" s="43"/>
      <c r="F66" s="93"/>
      <c r="G66" s="125"/>
      <c r="H66" s="88"/>
      <c r="I66" s="92"/>
      <c r="J66" s="43"/>
      <c r="K66" s="93"/>
      <c r="L66" s="125"/>
      <c r="M66" s="88"/>
      <c r="N66" s="94"/>
      <c r="O66" s="87"/>
      <c r="P66" s="88"/>
      <c r="Q66" s="88"/>
      <c r="R66" s="89"/>
      <c r="S66" s="88"/>
      <c r="T66" s="88"/>
      <c r="U66" s="89"/>
      <c r="V66" s="88"/>
      <c r="W66" s="90"/>
    </row>
    <row r="67" ht="21.95" customHeight="1">
      <c r="A67" s="91"/>
      <c r="B67" s="125"/>
      <c r="C67" s="88"/>
      <c r="D67" s="92"/>
      <c r="E67" s="43"/>
      <c r="F67" s="93"/>
      <c r="G67" s="125"/>
      <c r="H67" s="88"/>
      <c r="I67" s="92"/>
      <c r="J67" s="43"/>
      <c r="K67" s="93"/>
      <c r="L67" s="125"/>
      <c r="M67" s="88"/>
      <c r="N67" s="94"/>
      <c r="O67" s="87"/>
      <c r="P67" s="88"/>
      <c r="Q67" s="88"/>
      <c r="R67" s="89"/>
      <c r="S67" s="88"/>
      <c r="T67" s="88"/>
      <c r="U67" s="89"/>
      <c r="V67" s="88"/>
      <c r="W67" s="90"/>
    </row>
    <row r="68" ht="21.95" customHeight="1">
      <c r="A68" s="91"/>
      <c r="B68" s="125"/>
      <c r="C68" s="88"/>
      <c r="D68" s="92"/>
      <c r="E68" s="43"/>
      <c r="F68" s="93"/>
      <c r="G68" s="125"/>
      <c r="H68" s="88"/>
      <c r="I68" s="92"/>
      <c r="J68" s="43"/>
      <c r="K68" s="93"/>
      <c r="L68" s="125"/>
      <c r="M68" s="88"/>
      <c r="N68" s="94"/>
      <c r="O68" s="87"/>
      <c r="P68" s="88"/>
      <c r="Q68" s="88"/>
      <c r="R68" s="89"/>
      <c r="S68" s="88"/>
      <c r="T68" s="88"/>
      <c r="U68" s="89"/>
      <c r="V68" s="88"/>
      <c r="W68" s="90"/>
    </row>
    <row r="69" ht="21.95" customHeight="1">
      <c r="A69" s="91"/>
      <c r="B69" s="125"/>
      <c r="C69" s="88"/>
      <c r="D69" s="92"/>
      <c r="E69" s="43"/>
      <c r="F69" s="93"/>
      <c r="G69" s="125"/>
      <c r="H69" s="88"/>
      <c r="I69" s="92"/>
      <c r="J69" s="43"/>
      <c r="K69" s="93"/>
      <c r="L69" s="125"/>
      <c r="M69" s="88"/>
      <c r="N69" s="94"/>
      <c r="O69" s="87"/>
      <c r="P69" s="88"/>
      <c r="Q69" s="88"/>
      <c r="R69" s="89"/>
      <c r="S69" s="88"/>
      <c r="T69" s="88"/>
      <c r="U69" s="89"/>
      <c r="V69" s="88"/>
      <c r="W69" s="90"/>
    </row>
    <row r="70" ht="21.95" customHeight="1">
      <c r="A70" s="91"/>
      <c r="B70" s="125"/>
      <c r="C70" s="88"/>
      <c r="D70" s="92"/>
      <c r="E70" s="43"/>
      <c r="F70" s="93"/>
      <c r="G70" s="125"/>
      <c r="H70" s="88"/>
      <c r="I70" s="92"/>
      <c r="J70" s="43"/>
      <c r="K70" s="93"/>
      <c r="L70" s="125"/>
      <c r="M70" s="88"/>
      <c r="N70" s="94"/>
      <c r="O70" s="87"/>
      <c r="P70" s="88"/>
      <c r="Q70" s="88"/>
      <c r="R70" s="89"/>
      <c r="S70" s="88"/>
      <c r="T70" s="88"/>
      <c r="U70" s="89"/>
      <c r="V70" s="88"/>
      <c r="W70" s="90"/>
    </row>
    <row r="71" ht="21.95" customHeight="1">
      <c r="A71" s="91"/>
      <c r="B71" s="125"/>
      <c r="C71" s="88"/>
      <c r="D71" s="92"/>
      <c r="E71" s="43"/>
      <c r="F71" s="93"/>
      <c r="G71" s="125"/>
      <c r="H71" s="88"/>
      <c r="I71" s="92"/>
      <c r="J71" s="43"/>
      <c r="K71" s="93"/>
      <c r="L71" s="125"/>
      <c r="M71" s="88"/>
      <c r="N71" s="94"/>
      <c r="O71" s="87"/>
      <c r="P71" s="88"/>
      <c r="Q71" s="88"/>
      <c r="R71" s="89"/>
      <c r="S71" s="88"/>
      <c r="T71" s="88"/>
      <c r="U71" s="89"/>
      <c r="V71" s="88"/>
      <c r="W71" s="90"/>
    </row>
    <row r="72" ht="21.95" customHeight="1">
      <c r="A72" s="91"/>
      <c r="B72" s="125"/>
      <c r="C72" s="88"/>
      <c r="D72" s="92"/>
      <c r="E72" s="43"/>
      <c r="F72" s="93"/>
      <c r="G72" s="125"/>
      <c r="H72" s="88"/>
      <c r="I72" s="92"/>
      <c r="J72" s="43"/>
      <c r="K72" s="93"/>
      <c r="L72" s="125"/>
      <c r="M72" s="88"/>
      <c r="N72" s="94"/>
      <c r="O72" s="87"/>
      <c r="P72" s="88"/>
      <c r="Q72" s="88"/>
      <c r="R72" s="89"/>
      <c r="S72" s="88"/>
      <c r="T72" s="88"/>
      <c r="U72" s="89"/>
      <c r="V72" s="88"/>
      <c r="W72" s="90"/>
    </row>
    <row r="73" ht="21.95" customHeight="1">
      <c r="A73" s="91"/>
      <c r="B73" s="125"/>
      <c r="C73" s="88"/>
      <c r="D73" s="92"/>
      <c r="E73" s="43"/>
      <c r="F73" s="93"/>
      <c r="G73" s="125"/>
      <c r="H73" s="88"/>
      <c r="I73" s="92"/>
      <c r="J73" s="43"/>
      <c r="K73" s="93"/>
      <c r="L73" s="125"/>
      <c r="M73" s="88"/>
      <c r="N73" s="94"/>
      <c r="O73" s="87"/>
      <c r="P73" s="88"/>
      <c r="Q73" s="88"/>
      <c r="R73" s="89"/>
      <c r="S73" s="88"/>
      <c r="T73" s="88"/>
      <c r="U73" s="89"/>
      <c r="V73" s="88"/>
      <c r="W73" s="90"/>
    </row>
    <row r="74" ht="21.95" customHeight="1">
      <c r="A74" s="91"/>
      <c r="B74" s="125"/>
      <c r="C74" s="88"/>
      <c r="D74" s="92"/>
      <c r="E74" s="43"/>
      <c r="F74" s="93"/>
      <c r="G74" s="125"/>
      <c r="H74" s="88"/>
      <c r="I74" s="92"/>
      <c r="J74" s="43"/>
      <c r="K74" s="93"/>
      <c r="L74" s="125"/>
      <c r="M74" s="88"/>
      <c r="N74" s="94"/>
      <c r="O74" s="87"/>
      <c r="P74" s="88"/>
      <c r="Q74" s="88"/>
      <c r="R74" s="89"/>
      <c r="S74" s="88"/>
      <c r="T74" s="88"/>
      <c r="U74" s="89"/>
      <c r="V74" s="88"/>
      <c r="W74" s="90"/>
    </row>
    <row r="75" ht="21.95" customHeight="1">
      <c r="A75" s="91"/>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s="91"/>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91"/>
      <c r="B77" s="89"/>
      <c r="C77" s="88"/>
      <c r="D77" s="97"/>
      <c r="E77" s="43"/>
      <c r="F77" s="93"/>
      <c r="G77" s="89"/>
      <c r="H77" s="88"/>
      <c r="I77" s="97"/>
      <c r="J77" s="43"/>
      <c r="K77" s="93"/>
      <c r="L77" s="89"/>
      <c r="M77" s="88"/>
      <c r="N77" s="98"/>
      <c r="O77" s="87"/>
      <c r="P77" s="88"/>
      <c r="Q77" s="88"/>
      <c r="R77" s="89"/>
      <c r="S77" s="88"/>
      <c r="T77" s="88"/>
      <c r="U77" s="89"/>
      <c r="V77" s="88"/>
      <c r="W77" s="90"/>
    </row>
    <row r="78" ht="21.95" customHeight="1">
      <c r="A78" t="s" s="99">
        <v>97</v>
      </c>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t="s" s="100">
        <v>98</v>
      </c>
      <c r="B79" s="89"/>
      <c r="C79" s="89"/>
      <c r="D79" s="97"/>
      <c r="E79" s="43"/>
      <c r="F79" t="s" s="101">
        <v>98</v>
      </c>
      <c r="G79" s="89"/>
      <c r="H79" s="89"/>
      <c r="I79" s="97"/>
      <c r="J79" s="43"/>
      <c r="K79" t="s" s="101">
        <v>98</v>
      </c>
      <c r="L79" s="89"/>
      <c r="M79" s="89"/>
      <c r="N79" s="94"/>
      <c r="O79" s="87"/>
      <c r="P79" s="88"/>
      <c r="Q79" s="88"/>
      <c r="R79" s="89"/>
      <c r="S79" s="88"/>
      <c r="T79" s="88"/>
      <c r="U79" s="89"/>
      <c r="V79" s="88"/>
      <c r="W79" s="90"/>
    </row>
    <row r="80" ht="21.95" customHeight="1">
      <c r="A80" t="s" s="102">
        <v>99</v>
      </c>
      <c r="B80" s="88">
        <f>AVERAGE(B29:B34)</f>
        <v>42.5</v>
      </c>
      <c r="C80" s="88">
        <f>AVERAGE(C29:C34)</f>
        <v>725</v>
      </c>
      <c r="D80" s="92">
        <f>AVERAGE(D29:D34)</f>
        <v>17.0887632995402</v>
      </c>
      <c r="E80" s="43"/>
      <c r="F80" t="s" s="103">
        <v>99</v>
      </c>
      <c r="G80" s="88">
        <f>AVERAGE(G29:G34)</f>
        <v>19.1666666666667</v>
      </c>
      <c r="H80" s="88">
        <f>AVERAGE(H29:H34)</f>
        <v>311.166666666667</v>
      </c>
      <c r="I80" s="92">
        <f>AVERAGE(I29:I34)</f>
        <v>16.2690366656764</v>
      </c>
      <c r="J80" s="43"/>
      <c r="K80" t="s" s="103">
        <v>99</v>
      </c>
      <c r="L80" s="88">
        <f>AVERAGE(L29:L34)</f>
        <v>3.33333333333333</v>
      </c>
      <c r="M80" s="88">
        <f>AVERAGE(M29:M34)</f>
        <v>48.8166666666667</v>
      </c>
      <c r="N80" s="94">
        <f>AVERAGE(N29:N34)</f>
        <v>14.9202380952381</v>
      </c>
      <c r="O80" s="87"/>
      <c r="P80" s="88"/>
      <c r="Q80" s="88"/>
      <c r="R80" s="89"/>
      <c r="S80" s="88"/>
      <c r="T80" s="88"/>
      <c r="U80" s="89"/>
      <c r="V80" s="88"/>
      <c r="W80" s="90"/>
    </row>
    <row r="81" ht="21.95" customHeight="1">
      <c r="A81" t="s" s="102">
        <v>100</v>
      </c>
      <c r="B81" s="88">
        <f>AVERAGE(B36:B41)</f>
        <v>51.3333333333333</v>
      </c>
      <c r="C81" s="88">
        <f>AVERAGE(C36:C41)</f>
        <v>867.95</v>
      </c>
      <c r="D81" s="92">
        <f>AVERAGE(D36:D41)</f>
        <v>16.9666068550753</v>
      </c>
      <c r="E81" s="43"/>
      <c r="F81" t="s" s="103">
        <v>100</v>
      </c>
      <c r="G81" s="88">
        <f>AVERAGE(G36:G41)</f>
        <v>27</v>
      </c>
      <c r="H81" s="88">
        <f>AVERAGE(H36:H41)</f>
        <v>435.533333333333</v>
      </c>
      <c r="I81" s="92">
        <f>AVERAGE(I36:I41)</f>
        <v>16.2145380873607</v>
      </c>
      <c r="J81" s="43"/>
      <c r="K81" t="s" s="103">
        <v>100</v>
      </c>
      <c r="L81" s="88">
        <f>AVERAGE(L36:L41)</f>
        <v>5.16666666666667</v>
      </c>
      <c r="M81" s="88">
        <f>AVERAGE(M36:M41)</f>
        <v>73.7833333333333</v>
      </c>
      <c r="N81" s="94">
        <f>AVERAGE(N36:N41)</f>
        <v>14.47</v>
      </c>
      <c r="O81" s="87"/>
      <c r="P81" s="88"/>
      <c r="Q81" s="88"/>
      <c r="R81" s="89"/>
      <c r="S81" s="88"/>
      <c r="T81" s="88"/>
      <c r="U81" s="89"/>
      <c r="V81" s="88"/>
      <c r="W81" s="90"/>
    </row>
    <row r="82" ht="21.95" customHeight="1">
      <c r="A82" s="104"/>
      <c r="B82" s="89"/>
      <c r="C82" s="89"/>
      <c r="D82" s="97"/>
      <c r="E82" s="43"/>
      <c r="F82" s="105"/>
      <c r="G82" s="89"/>
      <c r="H82" s="89"/>
      <c r="I82" s="97"/>
      <c r="J82" s="43"/>
      <c r="K82" s="105"/>
      <c r="L82" s="89"/>
      <c r="M82" s="89"/>
      <c r="N82" s="98"/>
      <c r="O82" s="87"/>
      <c r="P82" s="88"/>
      <c r="Q82" s="88"/>
      <c r="R82" s="89"/>
      <c r="S82" s="88"/>
      <c r="T82" s="88"/>
      <c r="U82" s="89"/>
      <c r="V82" s="88"/>
      <c r="W82" s="90"/>
    </row>
    <row r="83" ht="21.95" customHeight="1">
      <c r="A83" s="106"/>
      <c r="B83" s="107"/>
      <c r="C83" t="s" s="108">
        <v>101</v>
      </c>
      <c r="D83" s="92"/>
      <c r="E83" s="43"/>
      <c r="F83" s="109"/>
      <c r="G83" s="107"/>
      <c r="H83" t="s" s="108">
        <v>101</v>
      </c>
      <c r="I83" s="92"/>
      <c r="J83" s="43"/>
      <c r="K83" s="109"/>
      <c r="L83" s="107"/>
      <c r="M83" t="s" s="108">
        <v>101</v>
      </c>
      <c r="N83" s="234"/>
      <c r="O83" s="87"/>
      <c r="P83" s="88"/>
      <c r="Q83" s="88"/>
      <c r="R83" s="89"/>
      <c r="S83" s="88"/>
      <c r="T83" s="88"/>
      <c r="U83" s="89"/>
      <c r="V83" s="88"/>
      <c r="W83" s="90"/>
    </row>
    <row r="84" ht="21.95" customHeight="1">
      <c r="A84" s="106"/>
      <c r="B84" s="110"/>
      <c r="C84" t="s" s="108">
        <v>102</v>
      </c>
      <c r="D84" s="92"/>
      <c r="E84" s="43"/>
      <c r="F84" s="109"/>
      <c r="G84" s="110"/>
      <c r="H84" t="s" s="108">
        <v>102</v>
      </c>
      <c r="I84" s="92"/>
      <c r="J84" s="43"/>
      <c r="K84" s="109"/>
      <c r="L84" s="110"/>
      <c r="M84" t="s" s="108">
        <v>102</v>
      </c>
      <c r="N84" s="234"/>
      <c r="O84" s="87"/>
      <c r="P84" s="88"/>
      <c r="Q84" s="88"/>
      <c r="R84" s="89"/>
      <c r="S84" s="88"/>
      <c r="T84" s="88"/>
      <c r="U84" s="89"/>
      <c r="V84" s="88"/>
      <c r="W84" s="90"/>
    </row>
    <row r="85" ht="22.75" customHeight="1">
      <c r="A85" s="111"/>
      <c r="B85" s="112"/>
      <c r="C85" t="s" s="113">
        <v>103</v>
      </c>
      <c r="D85" s="114"/>
      <c r="E85" s="115"/>
      <c r="F85" s="116"/>
      <c r="G85" s="112"/>
      <c r="H85" t="s" s="113">
        <v>103</v>
      </c>
      <c r="I85" s="114"/>
      <c r="J85" s="115"/>
      <c r="K85" s="116"/>
      <c r="L85" s="112"/>
      <c r="M85" t="s" s="113">
        <v>103</v>
      </c>
      <c r="N85" s="210"/>
      <c r="O85" s="118"/>
      <c r="P85" s="119"/>
      <c r="Q85" s="119"/>
      <c r="R85" s="120"/>
      <c r="S85" s="119"/>
      <c r="T85" s="119"/>
      <c r="U85" s="120"/>
      <c r="V85" s="119"/>
      <c r="W85"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83:N83"/>
    <mergeCell ref="M84:N84"/>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xml><?xml version="1.0" encoding="utf-8"?>
<worksheet xmlns:r="http://schemas.openxmlformats.org/officeDocument/2006/relationships" xmlns="http://schemas.openxmlformats.org/spreadsheetml/2006/main">
  <dimension ref="A1:N140"/>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196" customWidth="1"/>
    <col min="2" max="4" width="12.1719" style="196" customWidth="1"/>
    <col min="5" max="5" width="1.35156" style="196" customWidth="1"/>
    <col min="6" max="6" width="10" style="196" customWidth="1"/>
    <col min="7" max="9" width="12.1719" style="196" customWidth="1"/>
    <col min="10" max="10" width="1.35156" style="196" customWidth="1"/>
    <col min="11" max="11" width="10" style="196" customWidth="1"/>
    <col min="12" max="14" width="12.1719" style="196" customWidth="1"/>
    <col min="15" max="16384" width="16.3516" style="196" customWidth="1"/>
  </cols>
  <sheetData>
    <row r="1" ht="22.6" customHeight="1">
      <c r="A1" t="s" s="167">
        <v>160</v>
      </c>
      <c r="B1" t="s" s="30">
        <v>41</v>
      </c>
      <c r="C1" t="s" s="30">
        <v>42</v>
      </c>
      <c r="D1" t="s" s="30">
        <v>43</v>
      </c>
      <c r="E1" s="123"/>
      <c r="F1" t="s" s="30">
        <v>161</v>
      </c>
      <c r="G1" t="s" s="30">
        <v>45</v>
      </c>
      <c r="H1" t="s" s="30">
        <v>46</v>
      </c>
      <c r="I1" t="s" s="30">
        <v>47</v>
      </c>
      <c r="J1" s="123"/>
      <c r="K1" t="s" s="30">
        <v>106</v>
      </c>
      <c r="L1" t="s" s="30">
        <v>49</v>
      </c>
      <c r="M1" t="s" s="30">
        <v>50</v>
      </c>
      <c r="N1" t="s" s="30">
        <v>51</v>
      </c>
    </row>
    <row r="2" ht="45.5" customHeight="1">
      <c r="A2" s="169"/>
      <c r="B2" s="41"/>
      <c r="C2" s="41"/>
      <c r="D2" s="41"/>
      <c r="E2" s="124"/>
      <c r="F2" s="41"/>
      <c r="G2" s="41"/>
      <c r="H2" s="41"/>
      <c r="I2" s="41"/>
      <c r="J2" s="124"/>
      <c r="K2" s="41"/>
      <c r="L2" s="41"/>
      <c r="M2" s="41"/>
      <c r="N2" s="41"/>
    </row>
    <row r="3" ht="22.25" customHeight="1">
      <c r="A3" s="170">
        <v>1910</v>
      </c>
      <c r="B3" s="171">
        <v>30</v>
      </c>
      <c r="C3" s="83">
        <v>154.2</v>
      </c>
      <c r="D3" s="84">
        <v>5.14</v>
      </c>
      <c r="E3" s="43"/>
      <c r="F3" s="147">
        <v>1910</v>
      </c>
      <c r="G3" s="146">
        <v>16</v>
      </c>
      <c r="H3" s="83">
        <v>62.4</v>
      </c>
      <c r="I3" s="84">
        <v>3.9</v>
      </c>
      <c r="J3" s="43"/>
      <c r="K3" s="147">
        <v>1910</v>
      </c>
      <c r="L3" s="146">
        <v>5</v>
      </c>
      <c r="M3" s="83">
        <v>10.5</v>
      </c>
      <c r="N3" s="138">
        <v>2.1</v>
      </c>
    </row>
    <row r="4" ht="21.95" customHeight="1">
      <c r="A4" s="170">
        <v>1911</v>
      </c>
      <c r="B4" s="172">
        <v>37</v>
      </c>
      <c r="C4" s="88">
        <v>176.1</v>
      </c>
      <c r="D4" s="92">
        <v>4.75945945945946</v>
      </c>
      <c r="E4" s="43"/>
      <c r="F4" s="153">
        <v>1911</v>
      </c>
      <c r="G4" s="127">
        <v>25</v>
      </c>
      <c r="H4" s="88">
        <v>97.5</v>
      </c>
      <c r="I4" s="92">
        <v>3.9</v>
      </c>
      <c r="J4" s="43"/>
      <c r="K4" s="153">
        <v>1911</v>
      </c>
      <c r="L4" s="127">
        <v>7</v>
      </c>
      <c r="M4" s="88">
        <v>12.7</v>
      </c>
      <c r="N4" s="90">
        <v>1.81428571428571</v>
      </c>
    </row>
    <row r="5" ht="21.95" customHeight="1">
      <c r="A5" s="170">
        <v>1912</v>
      </c>
      <c r="B5" s="172">
        <v>35</v>
      </c>
      <c r="C5" s="88">
        <v>206.7</v>
      </c>
      <c r="D5" s="92">
        <v>5.90571428571429</v>
      </c>
      <c r="E5" s="43"/>
      <c r="F5" s="153">
        <v>1912</v>
      </c>
      <c r="G5" s="127">
        <v>15</v>
      </c>
      <c r="H5" s="88">
        <v>75.7</v>
      </c>
      <c r="I5" s="92">
        <v>5.04666666666667</v>
      </c>
      <c r="J5" s="43"/>
      <c r="K5" s="153">
        <v>1912</v>
      </c>
      <c r="L5" s="127">
        <v>0</v>
      </c>
      <c r="M5" s="88">
        <v>0</v>
      </c>
      <c r="N5" s="90"/>
    </row>
    <row r="6" ht="21.95" customHeight="1">
      <c r="A6" s="170">
        <v>1913</v>
      </c>
      <c r="B6" s="172">
        <v>55</v>
      </c>
      <c r="C6" s="88">
        <v>287.9</v>
      </c>
      <c r="D6" s="92">
        <v>5.23454545454545</v>
      </c>
      <c r="E6" s="43"/>
      <c r="F6" s="153">
        <v>1913</v>
      </c>
      <c r="G6" s="127">
        <v>35</v>
      </c>
      <c r="H6" s="88">
        <v>165.3</v>
      </c>
      <c r="I6" s="92">
        <v>4.72285714285714</v>
      </c>
      <c r="J6" s="43"/>
      <c r="K6" s="153">
        <v>1913</v>
      </c>
      <c r="L6" s="127">
        <v>1</v>
      </c>
      <c r="M6" s="88">
        <v>2.7</v>
      </c>
      <c r="N6" s="90">
        <v>2.7</v>
      </c>
    </row>
    <row r="7" ht="21.95" customHeight="1">
      <c r="A7" s="170">
        <v>1914</v>
      </c>
      <c r="B7" s="172">
        <v>29</v>
      </c>
      <c r="C7" s="88">
        <v>174.5</v>
      </c>
      <c r="D7" s="92">
        <v>6.01724137931034</v>
      </c>
      <c r="E7" s="43"/>
      <c r="F7" s="153">
        <v>1914</v>
      </c>
      <c r="G7" s="127">
        <v>10</v>
      </c>
      <c r="H7" s="88">
        <v>46.2</v>
      </c>
      <c r="I7" s="92">
        <v>4.62</v>
      </c>
      <c r="J7" s="43"/>
      <c r="K7" s="153">
        <v>1914</v>
      </c>
      <c r="L7" s="127">
        <v>2</v>
      </c>
      <c r="M7" s="88">
        <v>6.1</v>
      </c>
      <c r="N7" s="90">
        <v>3.05</v>
      </c>
    </row>
    <row r="8" ht="21.95" customHeight="1">
      <c r="A8" s="170">
        <v>1915</v>
      </c>
      <c r="B8" s="172">
        <v>22</v>
      </c>
      <c r="C8" s="88">
        <v>127.7</v>
      </c>
      <c r="D8" s="92">
        <v>5.80454545454545</v>
      </c>
      <c r="E8" s="43"/>
      <c r="F8" s="153">
        <v>1915</v>
      </c>
      <c r="G8" s="127">
        <v>11</v>
      </c>
      <c r="H8" s="88">
        <v>54.3</v>
      </c>
      <c r="I8" s="92">
        <v>4.93636363636364</v>
      </c>
      <c r="J8" s="43"/>
      <c r="K8" s="153">
        <v>1915</v>
      </c>
      <c r="L8" s="127">
        <v>0</v>
      </c>
      <c r="M8" s="88">
        <v>0</v>
      </c>
      <c r="N8" s="90"/>
    </row>
    <row r="9" ht="21.95" customHeight="1">
      <c r="A9" s="170">
        <v>1916</v>
      </c>
      <c r="B9" s="172">
        <v>24</v>
      </c>
      <c r="C9" s="88">
        <v>131.6</v>
      </c>
      <c r="D9" s="92">
        <v>5.48333333333333</v>
      </c>
      <c r="E9" s="43"/>
      <c r="F9" s="153">
        <v>1916</v>
      </c>
      <c r="G9" s="127">
        <v>16</v>
      </c>
      <c r="H9" s="88">
        <v>80.2</v>
      </c>
      <c r="I9" s="92">
        <v>5.0125</v>
      </c>
      <c r="J9" s="43"/>
      <c r="K9" s="153">
        <v>1916</v>
      </c>
      <c r="L9" s="127">
        <v>0</v>
      </c>
      <c r="M9" s="88">
        <v>0</v>
      </c>
      <c r="N9" s="90"/>
    </row>
    <row r="10" ht="21.95" customHeight="1">
      <c r="A10" s="170">
        <v>1917</v>
      </c>
      <c r="B10" s="172">
        <v>63</v>
      </c>
      <c r="C10" s="88">
        <v>282.9</v>
      </c>
      <c r="D10" s="92">
        <v>4.49047619047619</v>
      </c>
      <c r="E10" s="43"/>
      <c r="F10" s="153">
        <v>1917</v>
      </c>
      <c r="G10" s="127">
        <v>44</v>
      </c>
      <c r="H10" s="88">
        <v>162</v>
      </c>
      <c r="I10" s="92">
        <v>3.68181818181818</v>
      </c>
      <c r="J10" s="43"/>
      <c r="K10" s="153">
        <v>1917</v>
      </c>
      <c r="L10" s="127">
        <v>15</v>
      </c>
      <c r="M10" s="88">
        <v>27.5</v>
      </c>
      <c r="N10" s="90">
        <v>1.83333333333333</v>
      </c>
    </row>
    <row r="11" ht="21.95" customHeight="1">
      <c r="A11" s="170">
        <v>1918</v>
      </c>
      <c r="B11" s="172">
        <v>57</v>
      </c>
      <c r="C11" s="88">
        <v>278.2</v>
      </c>
      <c r="D11" s="92">
        <v>4.88070175438596</v>
      </c>
      <c r="E11" s="43"/>
      <c r="F11" s="153">
        <v>1918</v>
      </c>
      <c r="G11" s="127">
        <v>33</v>
      </c>
      <c r="H11" s="88">
        <v>122.8</v>
      </c>
      <c r="I11" s="92">
        <v>3.72121212121212</v>
      </c>
      <c r="J11" s="43"/>
      <c r="K11" s="153">
        <v>1918</v>
      </c>
      <c r="L11" s="127">
        <v>12</v>
      </c>
      <c r="M11" s="88">
        <v>26.2</v>
      </c>
      <c r="N11" s="90">
        <v>2.18333333333333</v>
      </c>
    </row>
    <row r="12" ht="21.95" customHeight="1">
      <c r="A12" s="170">
        <v>1919</v>
      </c>
      <c r="B12" s="172">
        <v>62</v>
      </c>
      <c r="C12" s="88">
        <v>312.8</v>
      </c>
      <c r="D12" s="92">
        <v>5.04516129032258</v>
      </c>
      <c r="E12" s="43"/>
      <c r="F12" s="153">
        <v>1919</v>
      </c>
      <c r="G12" s="127">
        <v>29</v>
      </c>
      <c r="H12" s="88">
        <v>95.3</v>
      </c>
      <c r="I12" s="92">
        <v>3.28620689655172</v>
      </c>
      <c r="J12" s="43"/>
      <c r="K12" s="153">
        <v>1919</v>
      </c>
      <c r="L12" s="127">
        <v>13</v>
      </c>
      <c r="M12" s="88">
        <v>25</v>
      </c>
      <c r="N12" s="90">
        <v>1.92307692307692</v>
      </c>
    </row>
    <row r="13" ht="21.95" customHeight="1">
      <c r="A13" s="170">
        <v>1920</v>
      </c>
      <c r="B13" s="172">
        <v>25</v>
      </c>
      <c r="C13" s="88">
        <v>148.2</v>
      </c>
      <c r="D13" s="92">
        <v>5.928</v>
      </c>
      <c r="E13" s="43"/>
      <c r="F13" s="153">
        <v>1920</v>
      </c>
      <c r="G13" s="127">
        <v>9</v>
      </c>
      <c r="H13" s="88">
        <v>46.8</v>
      </c>
      <c r="I13" s="92">
        <v>5.2</v>
      </c>
      <c r="J13" s="43"/>
      <c r="K13" s="153">
        <v>1920</v>
      </c>
      <c r="L13" s="127">
        <v>0</v>
      </c>
      <c r="M13" s="88">
        <v>0</v>
      </c>
      <c r="N13" s="90"/>
    </row>
    <row r="14" ht="21.95" customHeight="1">
      <c r="A14" s="170">
        <v>1921</v>
      </c>
      <c r="B14" s="172">
        <v>24</v>
      </c>
      <c r="C14" s="88">
        <v>128.8</v>
      </c>
      <c r="D14" s="92">
        <v>5.36666666666667</v>
      </c>
      <c r="E14" s="43"/>
      <c r="F14" s="153">
        <v>1921</v>
      </c>
      <c r="G14" s="127">
        <v>12</v>
      </c>
      <c r="H14" s="88">
        <v>50.1</v>
      </c>
      <c r="I14" s="92">
        <v>4.175</v>
      </c>
      <c r="J14" s="43"/>
      <c r="K14" s="153">
        <v>1921</v>
      </c>
      <c r="L14" s="127">
        <v>2</v>
      </c>
      <c r="M14" s="88">
        <v>6.3</v>
      </c>
      <c r="N14" s="90">
        <v>3.15</v>
      </c>
    </row>
    <row r="15" ht="21.95" customHeight="1">
      <c r="A15" s="170">
        <v>1922</v>
      </c>
      <c r="B15" s="172">
        <v>59</v>
      </c>
      <c r="C15" s="88">
        <v>290.7</v>
      </c>
      <c r="D15" s="92">
        <v>4.9271186440678</v>
      </c>
      <c r="E15" s="43"/>
      <c r="F15" s="153">
        <v>1922</v>
      </c>
      <c r="G15" s="127">
        <v>38</v>
      </c>
      <c r="H15" s="88">
        <v>152.6</v>
      </c>
      <c r="I15" s="92">
        <v>4.01578947368421</v>
      </c>
      <c r="J15" s="43"/>
      <c r="K15" s="153">
        <v>1922</v>
      </c>
      <c r="L15" s="127">
        <v>10</v>
      </c>
      <c r="M15" s="88">
        <v>24.5</v>
      </c>
      <c r="N15" s="90">
        <v>2.45</v>
      </c>
    </row>
    <row r="16" ht="21.95" customHeight="1">
      <c r="A16" s="170">
        <v>1923</v>
      </c>
      <c r="B16" s="172">
        <v>64</v>
      </c>
      <c r="C16" s="88">
        <v>328.7</v>
      </c>
      <c r="D16" s="92">
        <v>5.1359375</v>
      </c>
      <c r="E16" s="43"/>
      <c r="F16" s="153">
        <v>1923</v>
      </c>
      <c r="G16" s="127">
        <v>39</v>
      </c>
      <c r="H16" s="88">
        <v>165.6</v>
      </c>
      <c r="I16" s="92">
        <v>4.24615384615385</v>
      </c>
      <c r="J16" s="43"/>
      <c r="K16" s="153">
        <v>1923</v>
      </c>
      <c r="L16" s="127">
        <v>10</v>
      </c>
      <c r="M16" s="88">
        <v>23.1</v>
      </c>
      <c r="N16" s="90">
        <v>2.31</v>
      </c>
    </row>
    <row r="17" ht="21.95" customHeight="1">
      <c r="A17" s="170">
        <v>1924</v>
      </c>
      <c r="B17" s="172">
        <v>29</v>
      </c>
      <c r="C17" s="88">
        <v>161.2</v>
      </c>
      <c r="D17" s="92">
        <v>5.55862068965517</v>
      </c>
      <c r="E17" s="43"/>
      <c r="F17" s="153">
        <v>1924</v>
      </c>
      <c r="G17" s="127">
        <v>13</v>
      </c>
      <c r="H17" s="88">
        <v>57.1</v>
      </c>
      <c r="I17" s="92">
        <v>4.39230769230769</v>
      </c>
      <c r="J17" s="43"/>
      <c r="K17" s="153">
        <v>1924</v>
      </c>
      <c r="L17" s="127">
        <v>4</v>
      </c>
      <c r="M17" s="88">
        <v>12.1</v>
      </c>
      <c r="N17" s="90">
        <v>3.025</v>
      </c>
    </row>
    <row r="18" ht="21.95" customHeight="1">
      <c r="A18" s="170">
        <v>1925</v>
      </c>
      <c r="B18" s="172">
        <v>48</v>
      </c>
      <c r="C18" s="88">
        <v>242.8</v>
      </c>
      <c r="D18" s="92">
        <v>5.05833333333333</v>
      </c>
      <c r="E18" s="43"/>
      <c r="F18" s="153">
        <v>1925</v>
      </c>
      <c r="G18" s="127">
        <v>25</v>
      </c>
      <c r="H18" s="88">
        <v>94.7</v>
      </c>
      <c r="I18" s="92">
        <v>3.788</v>
      </c>
      <c r="J18" s="43"/>
      <c r="K18" s="153">
        <v>1925</v>
      </c>
      <c r="L18" s="127">
        <v>9</v>
      </c>
      <c r="M18" s="88">
        <v>24.3</v>
      </c>
      <c r="N18" s="90">
        <v>2.7</v>
      </c>
    </row>
    <row r="19" ht="21.95" customHeight="1">
      <c r="A19" s="170">
        <v>1926</v>
      </c>
      <c r="B19" s="172">
        <v>48</v>
      </c>
      <c r="C19" s="88">
        <v>259.2</v>
      </c>
      <c r="D19" s="92">
        <v>5.4</v>
      </c>
      <c r="E19" s="43"/>
      <c r="F19" s="153">
        <v>1926</v>
      </c>
      <c r="G19" s="127">
        <v>27</v>
      </c>
      <c r="H19" s="88">
        <v>121.4</v>
      </c>
      <c r="I19" s="92">
        <v>4.4962962962963</v>
      </c>
      <c r="J19" s="43"/>
      <c r="K19" s="153">
        <v>1926</v>
      </c>
      <c r="L19" s="127">
        <v>4</v>
      </c>
      <c r="M19" s="88">
        <v>12.8</v>
      </c>
      <c r="N19" s="90">
        <v>3.2</v>
      </c>
    </row>
    <row r="20" ht="21.95" customHeight="1">
      <c r="A20" s="170">
        <v>1927</v>
      </c>
      <c r="B20" s="172">
        <v>40</v>
      </c>
      <c r="C20" s="88">
        <v>188.3</v>
      </c>
      <c r="D20" s="92">
        <v>4.7075</v>
      </c>
      <c r="E20" s="43"/>
      <c r="F20" s="153">
        <v>1927</v>
      </c>
      <c r="G20" s="127">
        <v>28</v>
      </c>
      <c r="H20" s="88">
        <v>109</v>
      </c>
      <c r="I20" s="92">
        <v>3.89285714285714</v>
      </c>
      <c r="J20" s="43"/>
      <c r="K20" s="153">
        <v>1927</v>
      </c>
      <c r="L20" s="127">
        <v>12</v>
      </c>
      <c r="M20" s="88">
        <v>34.7</v>
      </c>
      <c r="N20" s="90">
        <v>2.89166666666667</v>
      </c>
    </row>
    <row r="21" ht="21.95" customHeight="1">
      <c r="A21" s="170">
        <v>1928</v>
      </c>
      <c r="B21" s="172">
        <v>41</v>
      </c>
      <c r="C21" s="88">
        <v>217.5</v>
      </c>
      <c r="D21" s="92">
        <v>5.30487804878049</v>
      </c>
      <c r="E21" s="43"/>
      <c r="F21" s="153">
        <v>1928</v>
      </c>
      <c r="G21" s="127">
        <v>24</v>
      </c>
      <c r="H21" s="88">
        <v>104.3</v>
      </c>
      <c r="I21" s="92">
        <v>4.34583333333333</v>
      </c>
      <c r="J21" s="43"/>
      <c r="K21" s="153">
        <v>1928</v>
      </c>
      <c r="L21" s="127">
        <v>1</v>
      </c>
      <c r="M21" s="88">
        <v>2.9</v>
      </c>
      <c r="N21" s="90">
        <v>2.9</v>
      </c>
    </row>
    <row r="22" ht="21.95" customHeight="1">
      <c r="A22" s="170">
        <v>1929</v>
      </c>
      <c r="B22" s="172">
        <v>58</v>
      </c>
      <c r="C22" s="88">
        <v>294.3</v>
      </c>
      <c r="D22" s="92">
        <v>5.07413793103448</v>
      </c>
      <c r="E22" s="43"/>
      <c r="F22" s="153">
        <v>1929</v>
      </c>
      <c r="G22" s="127">
        <v>33</v>
      </c>
      <c r="H22" s="88">
        <v>133.1</v>
      </c>
      <c r="I22" s="92">
        <v>4.03333333333333</v>
      </c>
      <c r="J22" s="43"/>
      <c r="K22" s="153">
        <v>1929</v>
      </c>
      <c r="L22" s="127">
        <v>10</v>
      </c>
      <c r="M22" s="88">
        <v>26.4</v>
      </c>
      <c r="N22" s="90">
        <v>2.64</v>
      </c>
    </row>
    <row r="23" ht="21.95" customHeight="1">
      <c r="A23" s="170">
        <v>1930</v>
      </c>
      <c r="B23" s="172">
        <v>36</v>
      </c>
      <c r="C23" s="88">
        <v>202.4</v>
      </c>
      <c r="D23" s="92">
        <v>5.62222222222222</v>
      </c>
      <c r="E23" s="43"/>
      <c r="F23" s="153">
        <v>1930</v>
      </c>
      <c r="G23" s="127">
        <v>17</v>
      </c>
      <c r="H23" s="88">
        <v>83</v>
      </c>
      <c r="I23" s="92">
        <v>4.88235294117647</v>
      </c>
      <c r="J23" s="43"/>
      <c r="K23" s="153">
        <v>1930</v>
      </c>
      <c r="L23" s="127">
        <v>0</v>
      </c>
      <c r="M23" s="88">
        <v>0</v>
      </c>
      <c r="N23" s="90"/>
    </row>
    <row r="24" ht="21.95" customHeight="1">
      <c r="A24" s="170">
        <v>1931</v>
      </c>
      <c r="B24" s="172">
        <v>39</v>
      </c>
      <c r="C24" s="88">
        <v>194.8</v>
      </c>
      <c r="D24" s="92">
        <v>4.99487179487179</v>
      </c>
      <c r="E24" s="43"/>
      <c r="F24" s="153">
        <v>1931</v>
      </c>
      <c r="G24" s="127">
        <v>27</v>
      </c>
      <c r="H24" s="88">
        <v>119.1</v>
      </c>
      <c r="I24" s="92">
        <v>4.41111111111111</v>
      </c>
      <c r="J24" s="43"/>
      <c r="K24" s="153">
        <v>1931</v>
      </c>
      <c r="L24" s="127">
        <v>5</v>
      </c>
      <c r="M24" s="88">
        <v>13.1</v>
      </c>
      <c r="N24" s="90">
        <v>2.62</v>
      </c>
    </row>
    <row r="25" ht="21.95" customHeight="1">
      <c r="A25" s="170">
        <v>1932</v>
      </c>
      <c r="B25" s="172">
        <v>46</v>
      </c>
      <c r="C25" s="88">
        <v>244.2</v>
      </c>
      <c r="D25" s="92">
        <v>5.30869565217391</v>
      </c>
      <c r="E25" s="43"/>
      <c r="F25" s="153">
        <v>1932</v>
      </c>
      <c r="G25" s="127">
        <v>30</v>
      </c>
      <c r="H25" s="88">
        <v>140.4</v>
      </c>
      <c r="I25" s="92">
        <v>4.68</v>
      </c>
      <c r="J25" s="43"/>
      <c r="K25" s="153">
        <v>1932</v>
      </c>
      <c r="L25" s="127">
        <v>2</v>
      </c>
      <c r="M25" s="88">
        <v>6.6</v>
      </c>
      <c r="N25" s="90">
        <v>3.3</v>
      </c>
    </row>
    <row r="26" ht="21.95" customHeight="1">
      <c r="A26" s="170">
        <v>1933</v>
      </c>
      <c r="B26" s="172">
        <v>40</v>
      </c>
      <c r="C26" s="88">
        <v>210.9</v>
      </c>
      <c r="D26" s="92">
        <v>5.2725</v>
      </c>
      <c r="E26" s="43"/>
      <c r="F26" s="153">
        <v>1933</v>
      </c>
      <c r="G26" s="127">
        <v>22</v>
      </c>
      <c r="H26" s="88">
        <v>93.59999999999999</v>
      </c>
      <c r="I26" s="92">
        <v>4.25454545454545</v>
      </c>
      <c r="J26" s="43"/>
      <c r="K26" s="153">
        <v>1933</v>
      </c>
      <c r="L26" s="127">
        <v>3</v>
      </c>
      <c r="M26" s="88">
        <v>6.4</v>
      </c>
      <c r="N26" s="90">
        <v>2.13333333333333</v>
      </c>
    </row>
    <row r="27" ht="21.95" customHeight="1">
      <c r="A27" s="170">
        <v>1934</v>
      </c>
      <c r="B27" s="172">
        <v>46</v>
      </c>
      <c r="C27" s="88">
        <v>274.4</v>
      </c>
      <c r="D27" s="92">
        <v>5.96521739130435</v>
      </c>
      <c r="E27" s="43"/>
      <c r="F27" s="153">
        <v>1934</v>
      </c>
      <c r="G27" s="127">
        <v>16</v>
      </c>
      <c r="H27" s="88">
        <v>80.3</v>
      </c>
      <c r="I27" s="92">
        <v>5.01875</v>
      </c>
      <c r="J27" s="43"/>
      <c r="K27" s="153">
        <v>1934</v>
      </c>
      <c r="L27" s="127">
        <v>0</v>
      </c>
      <c r="M27" s="88">
        <v>0</v>
      </c>
      <c r="N27" s="90"/>
    </row>
    <row r="28" ht="21.95" customHeight="1">
      <c r="A28" s="170">
        <v>1935</v>
      </c>
      <c r="B28" s="172">
        <v>38</v>
      </c>
      <c r="C28" s="88">
        <v>215.6</v>
      </c>
      <c r="D28" s="92">
        <v>5.67368421052632</v>
      </c>
      <c r="E28" s="43"/>
      <c r="F28" s="153">
        <v>1935</v>
      </c>
      <c r="G28" s="127">
        <v>16</v>
      </c>
      <c r="H28" s="88">
        <v>76.2</v>
      </c>
      <c r="I28" s="92">
        <v>4.7625</v>
      </c>
      <c r="J28" s="43"/>
      <c r="K28" s="153">
        <v>1935</v>
      </c>
      <c r="L28" s="127">
        <v>0</v>
      </c>
      <c r="M28" s="88">
        <v>0</v>
      </c>
      <c r="N28" s="90"/>
    </row>
    <row r="29" ht="21.95" customHeight="1">
      <c r="A29" s="170">
        <v>1936</v>
      </c>
      <c r="B29" s="172">
        <v>25</v>
      </c>
      <c r="C29" s="88">
        <v>136.9</v>
      </c>
      <c r="D29" s="92">
        <v>5.476</v>
      </c>
      <c r="E29" s="43"/>
      <c r="F29" s="153">
        <v>1936</v>
      </c>
      <c r="G29" s="127">
        <v>11</v>
      </c>
      <c r="H29" s="88">
        <v>48.7</v>
      </c>
      <c r="I29" s="92">
        <v>4.42727272727273</v>
      </c>
      <c r="J29" s="43"/>
      <c r="K29" s="153">
        <v>1936</v>
      </c>
      <c r="L29" s="127">
        <v>2</v>
      </c>
      <c r="M29" s="88">
        <v>6.1</v>
      </c>
      <c r="N29" s="90">
        <v>3.05</v>
      </c>
    </row>
    <row r="30" ht="21.95" customHeight="1">
      <c r="A30" s="170">
        <v>1937</v>
      </c>
      <c r="B30" s="172">
        <v>40</v>
      </c>
      <c r="C30" s="88">
        <v>227.4</v>
      </c>
      <c r="D30" s="92">
        <v>5.685</v>
      </c>
      <c r="E30" s="43"/>
      <c r="F30" s="153">
        <v>1937</v>
      </c>
      <c r="G30" s="127">
        <v>20</v>
      </c>
      <c r="H30" s="88">
        <v>94.3</v>
      </c>
      <c r="I30" s="92">
        <v>4.715</v>
      </c>
      <c r="J30" s="43"/>
      <c r="K30" s="153">
        <v>1937</v>
      </c>
      <c r="L30" s="127">
        <v>1</v>
      </c>
      <c r="M30" s="88">
        <v>2.9</v>
      </c>
      <c r="N30" s="90">
        <v>2.9</v>
      </c>
    </row>
    <row r="31" ht="21.95" customHeight="1">
      <c r="A31" s="170">
        <v>1938</v>
      </c>
      <c r="B31" s="172">
        <v>25</v>
      </c>
      <c r="C31" s="88">
        <v>148.9</v>
      </c>
      <c r="D31" s="92">
        <v>5.956</v>
      </c>
      <c r="E31" s="43"/>
      <c r="F31" s="153">
        <v>1938</v>
      </c>
      <c r="G31" s="127">
        <v>9</v>
      </c>
      <c r="H31" s="88">
        <v>43.4</v>
      </c>
      <c r="I31" s="92">
        <v>4.82222222222222</v>
      </c>
      <c r="J31" s="43"/>
      <c r="K31" s="153">
        <v>1938</v>
      </c>
      <c r="L31" s="127">
        <v>0</v>
      </c>
      <c r="M31" s="88">
        <v>0</v>
      </c>
      <c r="N31" s="90"/>
    </row>
    <row r="32" ht="21.95" customHeight="1">
      <c r="A32" s="170">
        <v>1939</v>
      </c>
      <c r="B32" s="172">
        <v>46</v>
      </c>
      <c r="C32" s="88">
        <v>255.4</v>
      </c>
      <c r="D32" s="92">
        <v>5.55217391304348</v>
      </c>
      <c r="E32" s="43"/>
      <c r="F32" s="153">
        <v>1939</v>
      </c>
      <c r="G32" s="127">
        <v>21</v>
      </c>
      <c r="H32" s="88">
        <v>95</v>
      </c>
      <c r="I32" s="92">
        <v>4.52380952380952</v>
      </c>
      <c r="J32" s="43"/>
      <c r="K32" s="153">
        <v>1939</v>
      </c>
      <c r="L32" s="127">
        <v>3</v>
      </c>
      <c r="M32" s="88">
        <v>8.800000000000001</v>
      </c>
      <c r="N32" s="90">
        <v>2.93333333333333</v>
      </c>
    </row>
    <row r="33" ht="21.95" customHeight="1">
      <c r="A33" s="170">
        <v>1940</v>
      </c>
      <c r="B33" s="172">
        <v>37</v>
      </c>
      <c r="C33" s="88">
        <v>163</v>
      </c>
      <c r="D33" s="92">
        <v>4.40540540540541</v>
      </c>
      <c r="E33" s="43"/>
      <c r="F33" s="153">
        <v>1940</v>
      </c>
      <c r="G33" s="127">
        <v>24</v>
      </c>
      <c r="H33" s="88">
        <v>77.40000000000001</v>
      </c>
      <c r="I33" s="92">
        <v>3.225</v>
      </c>
      <c r="J33" s="43"/>
      <c r="K33" s="153">
        <v>1940</v>
      </c>
      <c r="L33" s="127">
        <v>12</v>
      </c>
      <c r="M33" s="88">
        <v>29.8</v>
      </c>
      <c r="N33" s="90">
        <v>2.48333333333333</v>
      </c>
    </row>
    <row r="34" ht="21.95" customHeight="1">
      <c r="A34" s="170">
        <v>1941</v>
      </c>
      <c r="B34" s="172">
        <v>65</v>
      </c>
      <c r="C34" s="88">
        <v>349.3</v>
      </c>
      <c r="D34" s="92">
        <v>5.37384615384615</v>
      </c>
      <c r="E34" s="43"/>
      <c r="F34" s="153">
        <v>1941</v>
      </c>
      <c r="G34" s="127">
        <v>36</v>
      </c>
      <c r="H34" s="88">
        <v>158.7</v>
      </c>
      <c r="I34" s="92">
        <v>4.40833333333333</v>
      </c>
      <c r="J34" s="43"/>
      <c r="K34" s="153">
        <v>1941</v>
      </c>
      <c r="L34" s="127">
        <v>4</v>
      </c>
      <c r="M34" s="88">
        <v>11.2</v>
      </c>
      <c r="N34" s="90">
        <v>2.8</v>
      </c>
    </row>
    <row r="35" ht="21.95" customHeight="1">
      <c r="A35" s="170">
        <v>1942</v>
      </c>
      <c r="B35" s="172">
        <v>31</v>
      </c>
      <c r="C35" s="88">
        <v>166</v>
      </c>
      <c r="D35" s="92">
        <v>5.35483870967742</v>
      </c>
      <c r="E35" s="43"/>
      <c r="F35" s="153">
        <v>1942</v>
      </c>
      <c r="G35" s="127">
        <v>18</v>
      </c>
      <c r="H35" s="88">
        <v>80.59999999999999</v>
      </c>
      <c r="I35" s="92">
        <v>4.47777777777778</v>
      </c>
      <c r="J35" s="43"/>
      <c r="K35" s="153">
        <v>1942</v>
      </c>
      <c r="L35" s="127">
        <v>3</v>
      </c>
      <c r="M35" s="88">
        <v>7.7</v>
      </c>
      <c r="N35" s="90">
        <v>2.56666666666667</v>
      </c>
    </row>
    <row r="36" ht="21.95" customHeight="1">
      <c r="A36" s="170">
        <v>1943</v>
      </c>
      <c r="B36" s="172">
        <v>48</v>
      </c>
      <c r="C36" s="88">
        <v>231.4</v>
      </c>
      <c r="D36" s="92">
        <v>4.82083333333333</v>
      </c>
      <c r="E36" s="43"/>
      <c r="F36" s="153">
        <v>1943</v>
      </c>
      <c r="G36" s="127">
        <v>31</v>
      </c>
      <c r="H36" s="88">
        <v>120.4</v>
      </c>
      <c r="I36" s="92">
        <v>3.88387096774194</v>
      </c>
      <c r="J36" s="43"/>
      <c r="K36" s="153">
        <v>1943</v>
      </c>
      <c r="L36" s="127">
        <v>7</v>
      </c>
      <c r="M36" s="88">
        <v>15</v>
      </c>
      <c r="N36" s="90">
        <v>2.14285714285714</v>
      </c>
    </row>
    <row r="37" ht="21.95" customHeight="1">
      <c r="A37" s="170">
        <v>1944</v>
      </c>
      <c r="B37" s="172">
        <v>41</v>
      </c>
      <c r="C37" s="88">
        <v>222.4</v>
      </c>
      <c r="D37" s="92">
        <v>5.42439024390244</v>
      </c>
      <c r="E37" s="43"/>
      <c r="F37" s="153">
        <v>1944</v>
      </c>
      <c r="G37" s="127">
        <v>27</v>
      </c>
      <c r="H37" s="88">
        <v>130.9</v>
      </c>
      <c r="I37" s="92">
        <v>4.84814814814815</v>
      </c>
      <c r="J37" s="43"/>
      <c r="K37" s="153">
        <v>1944</v>
      </c>
      <c r="L37" s="127">
        <v>2</v>
      </c>
      <c r="M37" s="88">
        <v>6.1</v>
      </c>
      <c r="N37" s="90">
        <v>3.05</v>
      </c>
    </row>
    <row r="38" ht="21.95" customHeight="1">
      <c r="A38" s="170">
        <v>1945</v>
      </c>
      <c r="B38" s="172">
        <v>33</v>
      </c>
      <c r="C38" s="88">
        <v>179.2</v>
      </c>
      <c r="D38" s="92">
        <v>5.43030303030303</v>
      </c>
      <c r="E38" s="43"/>
      <c r="F38" s="153">
        <v>1945</v>
      </c>
      <c r="G38" s="127">
        <v>17</v>
      </c>
      <c r="H38" s="88">
        <v>73.7</v>
      </c>
      <c r="I38" s="92">
        <v>4.33529411764706</v>
      </c>
      <c r="J38" s="43"/>
      <c r="K38" s="153">
        <v>1945</v>
      </c>
      <c r="L38" s="127">
        <v>2</v>
      </c>
      <c r="M38" s="88">
        <v>6.1</v>
      </c>
      <c r="N38" s="90">
        <v>3.05</v>
      </c>
    </row>
    <row r="39" ht="21.95" customHeight="1">
      <c r="A39" s="170">
        <v>1946</v>
      </c>
      <c r="B39" s="172">
        <v>60</v>
      </c>
      <c r="C39" s="88">
        <v>270.4</v>
      </c>
      <c r="D39" s="92">
        <v>4.50666666666667</v>
      </c>
      <c r="E39" s="43"/>
      <c r="F39" s="153">
        <v>1946</v>
      </c>
      <c r="G39" s="127">
        <v>38</v>
      </c>
      <c r="H39" s="88">
        <v>130.4</v>
      </c>
      <c r="I39" s="92">
        <v>3.43157894736842</v>
      </c>
      <c r="J39" s="43"/>
      <c r="K39" s="153">
        <v>1946</v>
      </c>
      <c r="L39" s="127">
        <v>19</v>
      </c>
      <c r="M39" s="88">
        <v>38.7</v>
      </c>
      <c r="N39" s="90">
        <v>2.03684210526316</v>
      </c>
    </row>
    <row r="40" ht="21.95" customHeight="1">
      <c r="A40" s="170">
        <v>1947</v>
      </c>
      <c r="B40" s="172">
        <v>15</v>
      </c>
      <c r="C40" s="88">
        <v>89.40000000000001</v>
      </c>
      <c r="D40" s="92">
        <v>5.96</v>
      </c>
      <c r="E40" s="43"/>
      <c r="F40" s="153">
        <v>1947</v>
      </c>
      <c r="G40" s="127">
        <v>3</v>
      </c>
      <c r="H40" s="88">
        <v>10.6</v>
      </c>
      <c r="I40" s="92">
        <v>3.53333333333333</v>
      </c>
      <c r="J40" s="43"/>
      <c r="K40" s="153">
        <v>1947</v>
      </c>
      <c r="L40" s="127">
        <v>2</v>
      </c>
      <c r="M40" s="88">
        <v>5</v>
      </c>
      <c r="N40" s="90">
        <v>2.5</v>
      </c>
    </row>
    <row r="41" ht="21.95" customHeight="1">
      <c r="A41" s="170">
        <v>1948</v>
      </c>
      <c r="B41" s="172">
        <v>47</v>
      </c>
      <c r="C41" s="88">
        <v>252.9</v>
      </c>
      <c r="D41" s="92">
        <v>5.38085106382979</v>
      </c>
      <c r="E41" s="43"/>
      <c r="F41" s="153">
        <v>1948</v>
      </c>
      <c r="G41" s="127">
        <v>28</v>
      </c>
      <c r="H41" s="88">
        <v>125</v>
      </c>
      <c r="I41" s="92">
        <v>4.46428571428571</v>
      </c>
      <c r="J41" s="43"/>
      <c r="K41" s="153">
        <v>1948</v>
      </c>
      <c r="L41" s="127">
        <v>5</v>
      </c>
      <c r="M41" s="88">
        <v>11.1</v>
      </c>
      <c r="N41" s="90">
        <v>2.22</v>
      </c>
    </row>
    <row r="42" ht="21.95" customHeight="1">
      <c r="A42" s="170">
        <v>1949</v>
      </c>
      <c r="B42" s="172">
        <v>84</v>
      </c>
      <c r="C42" s="88">
        <v>402.5</v>
      </c>
      <c r="D42" s="92">
        <v>4.79166666666667</v>
      </c>
      <c r="E42" s="43"/>
      <c r="F42" s="153">
        <v>1949</v>
      </c>
      <c r="G42" s="127">
        <v>63</v>
      </c>
      <c r="H42" s="88">
        <v>263</v>
      </c>
      <c r="I42" s="92">
        <v>4.17460317460317</v>
      </c>
      <c r="J42" s="43"/>
      <c r="K42" s="153">
        <v>1949</v>
      </c>
      <c r="L42" s="127">
        <v>19</v>
      </c>
      <c r="M42" s="88">
        <v>46.1</v>
      </c>
      <c r="N42" s="90">
        <v>2.42631578947368</v>
      </c>
    </row>
    <row r="43" ht="21.95" customHeight="1">
      <c r="A43" s="170">
        <v>1950</v>
      </c>
      <c r="B43" s="172">
        <v>52</v>
      </c>
      <c r="C43" s="88">
        <v>272.1</v>
      </c>
      <c r="D43" s="92">
        <v>5.23269230769231</v>
      </c>
      <c r="E43" s="43"/>
      <c r="F43" s="153">
        <v>1950</v>
      </c>
      <c r="G43" s="127">
        <v>35</v>
      </c>
      <c r="H43" s="88">
        <v>157.1</v>
      </c>
      <c r="I43" s="92">
        <v>4.48857142857143</v>
      </c>
      <c r="J43" s="43"/>
      <c r="K43" s="153">
        <v>1950</v>
      </c>
      <c r="L43" s="127">
        <v>7</v>
      </c>
      <c r="M43" s="88">
        <v>18.7</v>
      </c>
      <c r="N43" s="90">
        <v>2.67142857142857</v>
      </c>
    </row>
    <row r="44" ht="21.95" customHeight="1">
      <c r="A44" s="170">
        <v>1951</v>
      </c>
      <c r="B44" s="172">
        <v>49</v>
      </c>
      <c r="C44" s="88">
        <v>270.9</v>
      </c>
      <c r="D44" s="92">
        <v>5.52857142857143</v>
      </c>
      <c r="E44" s="43"/>
      <c r="F44" s="153">
        <v>1951</v>
      </c>
      <c r="G44" s="127">
        <v>25</v>
      </c>
      <c r="H44" s="88">
        <v>112</v>
      </c>
      <c r="I44" s="92">
        <v>4.48</v>
      </c>
      <c r="J44" s="43"/>
      <c r="K44" s="153">
        <v>1951</v>
      </c>
      <c r="L44" s="127">
        <v>5</v>
      </c>
      <c r="M44" s="88">
        <v>14.9</v>
      </c>
      <c r="N44" s="90">
        <v>2.98</v>
      </c>
    </row>
    <row r="45" ht="21.95" customHeight="1">
      <c r="A45" s="170">
        <v>1952</v>
      </c>
      <c r="B45" s="172">
        <v>58</v>
      </c>
      <c r="C45" s="88">
        <v>309.4</v>
      </c>
      <c r="D45" s="92">
        <v>5.33448275862069</v>
      </c>
      <c r="E45" s="43"/>
      <c r="F45" s="153">
        <v>1952</v>
      </c>
      <c r="G45" s="127">
        <v>31</v>
      </c>
      <c r="H45" s="88">
        <v>130</v>
      </c>
      <c r="I45" s="92">
        <v>4.19354838709677</v>
      </c>
      <c r="J45" s="43"/>
      <c r="K45" s="153">
        <v>1952</v>
      </c>
      <c r="L45" s="127">
        <v>9</v>
      </c>
      <c r="M45" s="88">
        <v>21.6</v>
      </c>
      <c r="N45" s="90">
        <v>2.4</v>
      </c>
    </row>
    <row r="46" ht="21.95" customHeight="1">
      <c r="A46" s="170">
        <v>1953</v>
      </c>
      <c r="B46" s="172">
        <v>69</v>
      </c>
      <c r="C46" s="88">
        <v>316.6</v>
      </c>
      <c r="D46" s="92">
        <v>4.58840579710145</v>
      </c>
      <c r="E46" s="43"/>
      <c r="F46" s="153">
        <v>1953</v>
      </c>
      <c r="G46" s="127">
        <v>52</v>
      </c>
      <c r="H46" s="88">
        <v>201.6</v>
      </c>
      <c r="I46" s="92">
        <v>3.87692307692308</v>
      </c>
      <c r="J46" s="43"/>
      <c r="K46" s="153">
        <v>1953</v>
      </c>
      <c r="L46" s="127">
        <v>18</v>
      </c>
      <c r="M46" s="88">
        <v>42.2</v>
      </c>
      <c r="N46" s="90">
        <v>2.34444444444444</v>
      </c>
    </row>
    <row r="47" ht="21.95" customHeight="1">
      <c r="A47" s="170">
        <v>1954</v>
      </c>
      <c r="B47" s="172">
        <v>29</v>
      </c>
      <c r="C47" s="88">
        <v>146.7</v>
      </c>
      <c r="D47" s="92">
        <v>5.05862068965517</v>
      </c>
      <c r="E47" s="43"/>
      <c r="F47" s="153">
        <v>1954</v>
      </c>
      <c r="G47" s="127">
        <v>16</v>
      </c>
      <c r="H47" s="88">
        <v>60</v>
      </c>
      <c r="I47" s="92">
        <v>3.75</v>
      </c>
      <c r="J47" s="43"/>
      <c r="K47" s="153">
        <v>1954</v>
      </c>
      <c r="L47" s="127">
        <v>7</v>
      </c>
      <c r="M47" s="88">
        <v>15.5</v>
      </c>
      <c r="N47" s="90">
        <v>2.21428571428571</v>
      </c>
    </row>
    <row r="48" ht="21.95" customHeight="1">
      <c r="A48" s="170">
        <v>1955</v>
      </c>
      <c r="B48" s="172">
        <v>21</v>
      </c>
      <c r="C48" s="88">
        <v>118.8</v>
      </c>
      <c r="D48" s="92">
        <v>5.65714285714286</v>
      </c>
      <c r="E48" s="43"/>
      <c r="F48" s="153">
        <v>1955</v>
      </c>
      <c r="G48" s="127">
        <v>9</v>
      </c>
      <c r="H48" s="88">
        <v>40.6</v>
      </c>
      <c r="I48" s="92">
        <v>4.51111111111111</v>
      </c>
      <c r="J48" s="43"/>
      <c r="K48" s="153">
        <v>1955</v>
      </c>
      <c r="L48" s="127">
        <v>1</v>
      </c>
      <c r="M48" s="88">
        <v>2.8</v>
      </c>
      <c r="N48" s="90">
        <v>2.8</v>
      </c>
    </row>
    <row r="49" ht="21.95" customHeight="1">
      <c r="A49" s="170">
        <v>1956</v>
      </c>
      <c r="B49" s="172">
        <v>45</v>
      </c>
      <c r="C49" s="88">
        <v>233</v>
      </c>
      <c r="D49" s="92">
        <v>5.17777777777778</v>
      </c>
      <c r="E49" s="43"/>
      <c r="F49" s="153">
        <v>1956</v>
      </c>
      <c r="G49" s="127">
        <v>27</v>
      </c>
      <c r="H49" s="88">
        <v>116.6</v>
      </c>
      <c r="I49" s="92">
        <v>4.31851851851852</v>
      </c>
      <c r="J49" s="43"/>
      <c r="K49" s="153">
        <v>1956</v>
      </c>
      <c r="L49" s="127">
        <v>5</v>
      </c>
      <c r="M49" s="88">
        <v>13</v>
      </c>
      <c r="N49" s="90">
        <v>2.6</v>
      </c>
    </row>
    <row r="50" ht="21.95" customHeight="1">
      <c r="A50" s="170">
        <v>1957</v>
      </c>
      <c r="B50" s="172">
        <v>42</v>
      </c>
      <c r="C50" s="88">
        <v>245.1</v>
      </c>
      <c r="D50" s="92">
        <v>5.83571428571429</v>
      </c>
      <c r="E50" s="43"/>
      <c r="F50" s="153">
        <v>1957</v>
      </c>
      <c r="G50" s="127">
        <v>19</v>
      </c>
      <c r="H50" s="88">
        <v>90.40000000000001</v>
      </c>
      <c r="I50" s="92">
        <v>4.75789473684211</v>
      </c>
      <c r="J50" s="43"/>
      <c r="K50" s="153">
        <v>1957</v>
      </c>
      <c r="L50" s="127">
        <v>1</v>
      </c>
      <c r="M50" s="88">
        <v>3.3</v>
      </c>
      <c r="N50" s="90">
        <v>3.3</v>
      </c>
    </row>
    <row r="51" ht="21.95" customHeight="1">
      <c r="A51" s="170">
        <v>1958</v>
      </c>
      <c r="B51" s="172">
        <v>33</v>
      </c>
      <c r="C51" s="88">
        <v>185.7</v>
      </c>
      <c r="D51" s="92">
        <v>5.62727272727273</v>
      </c>
      <c r="E51" s="43"/>
      <c r="F51" s="153">
        <v>1958</v>
      </c>
      <c r="G51" s="127">
        <v>15</v>
      </c>
      <c r="H51" s="88">
        <v>63</v>
      </c>
      <c r="I51" s="92">
        <v>4.2</v>
      </c>
      <c r="J51" s="43"/>
      <c r="K51" s="153">
        <v>1958</v>
      </c>
      <c r="L51" s="127">
        <v>3</v>
      </c>
      <c r="M51" s="88">
        <v>6.2</v>
      </c>
      <c r="N51" s="90">
        <v>2.06666666666667</v>
      </c>
    </row>
    <row r="52" ht="21.95" customHeight="1">
      <c r="A52" s="170">
        <v>1959</v>
      </c>
      <c r="B52" s="172">
        <v>36</v>
      </c>
      <c r="C52" s="88">
        <v>214.5</v>
      </c>
      <c r="D52" s="92">
        <v>5.95833333333333</v>
      </c>
      <c r="E52" s="43"/>
      <c r="F52" s="153">
        <v>1959</v>
      </c>
      <c r="G52" s="127">
        <v>11</v>
      </c>
      <c r="H52" s="88">
        <v>48.8</v>
      </c>
      <c r="I52" s="92">
        <v>4.43636363636364</v>
      </c>
      <c r="J52" s="43"/>
      <c r="K52" s="153">
        <v>1959</v>
      </c>
      <c r="L52" s="127">
        <v>2</v>
      </c>
      <c r="M52" s="88">
        <v>5</v>
      </c>
      <c r="N52" s="90">
        <v>2.5</v>
      </c>
    </row>
    <row r="53" ht="21.95" customHeight="1">
      <c r="A53" s="170">
        <v>1960</v>
      </c>
      <c r="B53" s="172">
        <v>59</v>
      </c>
      <c r="C53" s="88">
        <v>312.3</v>
      </c>
      <c r="D53" s="92">
        <v>5.29322033898305</v>
      </c>
      <c r="E53" s="43"/>
      <c r="F53" s="153">
        <v>1960</v>
      </c>
      <c r="G53" s="127">
        <v>37</v>
      </c>
      <c r="H53" s="88">
        <v>161.8</v>
      </c>
      <c r="I53" s="92">
        <v>4.37297297297297</v>
      </c>
      <c r="J53" s="43"/>
      <c r="K53" s="153">
        <v>1960</v>
      </c>
      <c r="L53" s="127">
        <v>9</v>
      </c>
      <c r="M53" s="88">
        <v>23.2</v>
      </c>
      <c r="N53" s="90">
        <v>2.57777777777778</v>
      </c>
    </row>
    <row r="54" ht="21.95" customHeight="1">
      <c r="A54" s="170">
        <v>1961</v>
      </c>
      <c r="B54" s="172">
        <v>54</v>
      </c>
      <c r="C54" s="88">
        <v>287.1</v>
      </c>
      <c r="D54" s="92">
        <v>5.31666666666667</v>
      </c>
      <c r="E54" s="43"/>
      <c r="F54" s="153">
        <v>1961</v>
      </c>
      <c r="G54" s="127">
        <v>30</v>
      </c>
      <c r="H54" s="88">
        <v>125.6</v>
      </c>
      <c r="I54" s="92">
        <v>4.18666666666667</v>
      </c>
      <c r="J54" s="43"/>
      <c r="K54" s="153">
        <v>1961</v>
      </c>
      <c r="L54" s="127">
        <v>8</v>
      </c>
      <c r="M54" s="88">
        <v>22.7</v>
      </c>
      <c r="N54" s="90">
        <v>2.8375</v>
      </c>
    </row>
    <row r="55" ht="21.95" customHeight="1">
      <c r="A55" s="170">
        <v>1962</v>
      </c>
      <c r="B55" s="172">
        <v>24</v>
      </c>
      <c r="C55" s="88">
        <v>145.7</v>
      </c>
      <c r="D55" s="92">
        <v>6.07083333333333</v>
      </c>
      <c r="E55" s="43"/>
      <c r="F55" s="153">
        <v>1962</v>
      </c>
      <c r="G55" s="127">
        <v>10</v>
      </c>
      <c r="H55" s="88">
        <v>48.4</v>
      </c>
      <c r="I55" s="92">
        <v>4.84</v>
      </c>
      <c r="J55" s="43"/>
      <c r="K55" s="153">
        <v>1962</v>
      </c>
      <c r="L55" s="127">
        <v>0</v>
      </c>
      <c r="M55" s="88">
        <v>0</v>
      </c>
      <c r="N55" s="90"/>
    </row>
    <row r="56" ht="21.95" customHeight="1">
      <c r="A56" s="170">
        <v>1963</v>
      </c>
      <c r="B56" s="172">
        <v>40</v>
      </c>
      <c r="C56" s="88">
        <v>199.3</v>
      </c>
      <c r="D56" s="92">
        <v>4.9825</v>
      </c>
      <c r="E56" s="43"/>
      <c r="F56" s="153">
        <v>1963</v>
      </c>
      <c r="G56" s="127">
        <v>21</v>
      </c>
      <c r="H56" s="88">
        <v>79.3</v>
      </c>
      <c r="I56" s="92">
        <v>3.77619047619048</v>
      </c>
      <c r="J56" s="43"/>
      <c r="K56" s="153">
        <v>1963</v>
      </c>
      <c r="L56" s="127">
        <v>8</v>
      </c>
      <c r="M56" s="88">
        <v>19.5</v>
      </c>
      <c r="N56" s="90">
        <v>2.4375</v>
      </c>
    </row>
    <row r="57" ht="21.95" customHeight="1">
      <c r="A57" s="170">
        <v>1964</v>
      </c>
      <c r="B57" s="172">
        <v>34</v>
      </c>
      <c r="C57" s="88">
        <v>190.8</v>
      </c>
      <c r="D57" s="92">
        <v>5.61176470588235</v>
      </c>
      <c r="E57" s="43"/>
      <c r="F57" s="153">
        <v>1964</v>
      </c>
      <c r="G57" s="127">
        <v>13</v>
      </c>
      <c r="H57" s="88">
        <v>51.5</v>
      </c>
      <c r="I57" s="92">
        <v>3.96153846153846</v>
      </c>
      <c r="J57" s="43"/>
      <c r="K57" s="153">
        <v>1964</v>
      </c>
      <c r="L57" s="127">
        <v>4</v>
      </c>
      <c r="M57" s="88">
        <v>9.6</v>
      </c>
      <c r="N57" s="90">
        <v>2.4</v>
      </c>
    </row>
    <row r="58" ht="21.95" customHeight="1">
      <c r="A58" s="170">
        <v>1965</v>
      </c>
      <c r="B58" s="172">
        <v>40</v>
      </c>
      <c r="C58" s="88">
        <v>186.5</v>
      </c>
      <c r="D58" s="92">
        <v>4.6625</v>
      </c>
      <c r="E58" s="43"/>
      <c r="F58" s="153">
        <v>1965</v>
      </c>
      <c r="G58" s="127">
        <v>26</v>
      </c>
      <c r="H58" s="88">
        <v>94</v>
      </c>
      <c r="I58" s="92">
        <v>3.61538461538462</v>
      </c>
      <c r="J58" s="43"/>
      <c r="K58" s="153">
        <v>1965</v>
      </c>
      <c r="L58" s="127">
        <v>9</v>
      </c>
      <c r="M58" s="88">
        <v>21.2</v>
      </c>
      <c r="N58" s="90">
        <v>2.35555555555556</v>
      </c>
    </row>
    <row r="59" ht="21.95" customHeight="1">
      <c r="A59" s="170">
        <v>1966</v>
      </c>
      <c r="B59" s="172">
        <v>39</v>
      </c>
      <c r="C59" s="88">
        <v>203.3</v>
      </c>
      <c r="D59" s="92">
        <v>5.21282051282051</v>
      </c>
      <c r="E59" s="43"/>
      <c r="F59" s="153">
        <v>1966</v>
      </c>
      <c r="G59" s="127">
        <v>23</v>
      </c>
      <c r="H59" s="88">
        <v>97.40000000000001</v>
      </c>
      <c r="I59" s="92">
        <v>4.23478260869565</v>
      </c>
      <c r="J59" s="43"/>
      <c r="K59" s="153">
        <v>1966</v>
      </c>
      <c r="L59" s="127">
        <v>5</v>
      </c>
      <c r="M59" s="88">
        <v>8.4</v>
      </c>
      <c r="N59" s="90">
        <v>1.68</v>
      </c>
    </row>
    <row r="60" ht="21.95" customHeight="1">
      <c r="A60" s="170">
        <v>1967</v>
      </c>
      <c r="B60" s="172">
        <v>48</v>
      </c>
      <c r="C60" s="88">
        <v>241</v>
      </c>
      <c r="D60" s="92">
        <v>5.02083333333333</v>
      </c>
      <c r="E60" s="43"/>
      <c r="F60" s="153">
        <v>1967</v>
      </c>
      <c r="G60" s="127">
        <v>31</v>
      </c>
      <c r="H60" s="88">
        <v>131.3</v>
      </c>
      <c r="I60" s="92">
        <v>4.23548387096774</v>
      </c>
      <c r="J60" s="43"/>
      <c r="K60" s="153">
        <v>1967</v>
      </c>
      <c r="L60" s="127">
        <v>7</v>
      </c>
      <c r="M60" s="88">
        <v>18.2</v>
      </c>
      <c r="N60" s="90">
        <v>2.6</v>
      </c>
    </row>
    <row r="61" ht="21.95" customHeight="1">
      <c r="A61" s="170">
        <v>1968</v>
      </c>
      <c r="B61" s="172">
        <v>33</v>
      </c>
      <c r="C61" s="88">
        <v>161.8</v>
      </c>
      <c r="D61" s="92">
        <v>4.9030303030303</v>
      </c>
      <c r="E61" s="43"/>
      <c r="F61" s="153">
        <v>1968</v>
      </c>
      <c r="G61" s="127">
        <v>21</v>
      </c>
      <c r="H61" s="88">
        <v>82.2</v>
      </c>
      <c r="I61" s="92">
        <v>3.91428571428571</v>
      </c>
      <c r="J61" s="43"/>
      <c r="K61" s="153">
        <v>1968</v>
      </c>
      <c r="L61" s="127">
        <v>6</v>
      </c>
      <c r="M61" s="88">
        <v>11.7</v>
      </c>
      <c r="N61" s="90">
        <v>1.95</v>
      </c>
    </row>
    <row r="62" ht="21.95" customHeight="1">
      <c r="A62" s="170">
        <v>1969</v>
      </c>
      <c r="B62" s="172">
        <v>24</v>
      </c>
      <c r="C62" s="88">
        <v>140.1</v>
      </c>
      <c r="D62" s="92">
        <v>5.8375</v>
      </c>
      <c r="E62" s="43"/>
      <c r="F62" s="153">
        <v>1969</v>
      </c>
      <c r="G62" s="127">
        <v>9</v>
      </c>
      <c r="H62" s="88">
        <v>42.2</v>
      </c>
      <c r="I62" s="92">
        <v>4.68888888888889</v>
      </c>
      <c r="J62" s="43"/>
      <c r="K62" s="153">
        <v>1969</v>
      </c>
      <c r="L62" s="127">
        <v>1</v>
      </c>
      <c r="M62" s="88">
        <v>2.3</v>
      </c>
      <c r="N62" s="90">
        <v>2.3</v>
      </c>
    </row>
    <row r="63" ht="21.95" customHeight="1">
      <c r="A63" s="170">
        <v>1970</v>
      </c>
      <c r="B63" s="172">
        <v>42</v>
      </c>
      <c r="C63" s="88">
        <v>209.5</v>
      </c>
      <c r="D63" s="92">
        <v>4.98809523809524</v>
      </c>
      <c r="E63" s="43"/>
      <c r="F63" s="153">
        <v>1970</v>
      </c>
      <c r="G63" s="127">
        <v>27</v>
      </c>
      <c r="H63" s="88">
        <v>110.7</v>
      </c>
      <c r="I63" s="92">
        <v>4.1</v>
      </c>
      <c r="J63" s="43"/>
      <c r="K63" s="153">
        <v>1970</v>
      </c>
      <c r="L63" s="127">
        <v>9</v>
      </c>
      <c r="M63" s="88">
        <v>21.8</v>
      </c>
      <c r="N63" s="90">
        <v>2.42222222222222</v>
      </c>
    </row>
    <row r="64" ht="21.95" customHeight="1">
      <c r="A64" s="170">
        <v>1971</v>
      </c>
      <c r="B64" s="172">
        <v>50</v>
      </c>
      <c r="C64" s="88">
        <v>242.7</v>
      </c>
      <c r="D64" s="92">
        <v>4.854</v>
      </c>
      <c r="E64" s="43"/>
      <c r="F64" s="153">
        <v>1971</v>
      </c>
      <c r="G64" s="127">
        <v>32</v>
      </c>
      <c r="H64" s="88">
        <v>123.3</v>
      </c>
      <c r="I64" s="92">
        <v>3.853125</v>
      </c>
      <c r="J64" s="43"/>
      <c r="K64" s="153">
        <v>1971</v>
      </c>
      <c r="L64" s="127">
        <v>10</v>
      </c>
      <c r="M64" s="88">
        <v>23.1</v>
      </c>
      <c r="N64" s="90">
        <v>2.31</v>
      </c>
    </row>
    <row r="65" ht="21.95" customHeight="1">
      <c r="A65" s="170">
        <v>1972</v>
      </c>
      <c r="B65" s="172">
        <v>36</v>
      </c>
      <c r="C65" s="88">
        <v>183.8</v>
      </c>
      <c r="D65" s="92">
        <v>5.10555555555556</v>
      </c>
      <c r="E65" s="43"/>
      <c r="F65" s="153">
        <v>1972</v>
      </c>
      <c r="G65" s="127">
        <v>23</v>
      </c>
      <c r="H65" s="88">
        <v>98.2</v>
      </c>
      <c r="I65" s="92">
        <v>4.2695652173913</v>
      </c>
      <c r="J65" s="43"/>
      <c r="K65" s="153">
        <v>1972</v>
      </c>
      <c r="L65" s="127">
        <v>6</v>
      </c>
      <c r="M65" s="88">
        <v>15</v>
      </c>
      <c r="N65" s="90">
        <v>2.5</v>
      </c>
    </row>
    <row r="66" ht="21.95" customHeight="1">
      <c r="A66" s="170">
        <v>1973</v>
      </c>
      <c r="B66" s="172">
        <v>14</v>
      </c>
      <c r="C66" s="88">
        <v>85.3</v>
      </c>
      <c r="D66" s="92">
        <v>6.09285714285714</v>
      </c>
      <c r="E66" s="43"/>
      <c r="F66" s="153">
        <v>1973</v>
      </c>
      <c r="G66" s="127">
        <v>6</v>
      </c>
      <c r="H66" s="88">
        <v>31.5</v>
      </c>
      <c r="I66" s="92">
        <v>5.25</v>
      </c>
      <c r="J66" s="43"/>
      <c r="K66" s="153">
        <v>1973</v>
      </c>
      <c r="L66" s="127">
        <v>0</v>
      </c>
      <c r="M66" s="88">
        <v>0</v>
      </c>
      <c r="N66" s="90"/>
    </row>
    <row r="67" ht="21.95" customHeight="1">
      <c r="A67" s="170">
        <v>1974</v>
      </c>
      <c r="B67" s="172">
        <v>59</v>
      </c>
      <c r="C67" s="88">
        <v>289.7</v>
      </c>
      <c r="D67" s="92">
        <v>4.91016949152542</v>
      </c>
      <c r="E67" s="43"/>
      <c r="F67" s="153">
        <v>1974</v>
      </c>
      <c r="G67" s="127">
        <v>39</v>
      </c>
      <c r="H67" s="88">
        <v>163.2</v>
      </c>
      <c r="I67" s="92">
        <v>4.18461538461538</v>
      </c>
      <c r="J67" s="43"/>
      <c r="K67" s="153">
        <v>1974</v>
      </c>
      <c r="L67" s="127">
        <v>8</v>
      </c>
      <c r="M67" s="88">
        <v>15.6</v>
      </c>
      <c r="N67" s="90">
        <v>1.95</v>
      </c>
    </row>
    <row r="68" ht="21.95" customHeight="1">
      <c r="A68" s="170">
        <v>1975</v>
      </c>
      <c r="B68" s="172">
        <v>48</v>
      </c>
      <c r="C68" s="88">
        <v>249.6</v>
      </c>
      <c r="D68" s="92">
        <v>5.2</v>
      </c>
      <c r="E68" s="43"/>
      <c r="F68" s="153">
        <v>1975</v>
      </c>
      <c r="G68" s="127">
        <v>32</v>
      </c>
      <c r="H68" s="88">
        <v>143.7</v>
      </c>
      <c r="I68" s="92">
        <v>4.490625</v>
      </c>
      <c r="J68" s="43"/>
      <c r="K68" s="153">
        <v>1975</v>
      </c>
      <c r="L68" s="127">
        <v>5</v>
      </c>
      <c r="M68" s="88">
        <v>12.8</v>
      </c>
      <c r="N68" s="90">
        <v>2.56</v>
      </c>
    </row>
    <row r="69" ht="21.95" customHeight="1">
      <c r="A69" s="170">
        <v>1976</v>
      </c>
      <c r="B69" s="172">
        <v>64</v>
      </c>
      <c r="C69" s="88">
        <v>316.7</v>
      </c>
      <c r="D69" s="92">
        <v>4.9484375</v>
      </c>
      <c r="E69" s="43"/>
      <c r="F69" s="153">
        <v>1976</v>
      </c>
      <c r="G69" s="127">
        <v>43</v>
      </c>
      <c r="H69" s="88">
        <v>179.9</v>
      </c>
      <c r="I69" s="92">
        <v>4.18372093023256</v>
      </c>
      <c r="J69" s="43"/>
      <c r="K69" s="153">
        <v>1976</v>
      </c>
      <c r="L69" s="127">
        <v>11</v>
      </c>
      <c r="M69" s="88">
        <v>29.1</v>
      </c>
      <c r="N69" s="90">
        <v>2.64545454545455</v>
      </c>
    </row>
    <row r="70" ht="21.95" customHeight="1">
      <c r="A70" s="170">
        <v>1977</v>
      </c>
      <c r="B70" s="172">
        <v>60</v>
      </c>
      <c r="C70" s="88">
        <v>282.5</v>
      </c>
      <c r="D70" s="92">
        <v>4.70833333333333</v>
      </c>
      <c r="E70" s="43"/>
      <c r="F70" s="153">
        <v>1977</v>
      </c>
      <c r="G70" s="127">
        <v>42</v>
      </c>
      <c r="H70" s="88">
        <v>159.5</v>
      </c>
      <c r="I70" s="92">
        <v>3.79761904761905</v>
      </c>
      <c r="J70" s="43"/>
      <c r="K70" s="153">
        <v>1977</v>
      </c>
      <c r="L70" s="127">
        <v>14</v>
      </c>
      <c r="M70" s="88">
        <v>32</v>
      </c>
      <c r="N70" s="90">
        <v>2.28571428571429</v>
      </c>
    </row>
    <row r="71" ht="21.95" customHeight="1">
      <c r="A71" s="170">
        <v>1978</v>
      </c>
      <c r="B71" s="172">
        <v>41</v>
      </c>
      <c r="C71" s="88">
        <v>201</v>
      </c>
      <c r="D71" s="92">
        <v>4.90243902439024</v>
      </c>
      <c r="E71" s="43"/>
      <c r="F71" s="153">
        <v>1978</v>
      </c>
      <c r="G71" s="127">
        <v>27</v>
      </c>
      <c r="H71" s="88">
        <v>112.1</v>
      </c>
      <c r="I71" s="92">
        <v>4.15185185185185</v>
      </c>
      <c r="J71" s="43"/>
      <c r="K71" s="153">
        <v>1978</v>
      </c>
      <c r="L71" s="127">
        <v>8</v>
      </c>
      <c r="M71" s="88">
        <v>23.5</v>
      </c>
      <c r="N71" s="90">
        <v>2.9375</v>
      </c>
    </row>
    <row r="72" ht="21.95" customHeight="1">
      <c r="A72" s="170">
        <v>1979</v>
      </c>
      <c r="B72" s="172">
        <v>41</v>
      </c>
      <c r="C72" s="88">
        <v>201.4</v>
      </c>
      <c r="D72" s="92">
        <v>4.91219512195122</v>
      </c>
      <c r="E72" s="43"/>
      <c r="F72" s="153">
        <v>1979</v>
      </c>
      <c r="G72" s="127">
        <v>25</v>
      </c>
      <c r="H72" s="88">
        <v>99.5</v>
      </c>
      <c r="I72" s="92">
        <v>3.98</v>
      </c>
      <c r="J72" s="43"/>
      <c r="K72" s="153">
        <v>1979</v>
      </c>
      <c r="L72" s="127">
        <v>5</v>
      </c>
      <c r="M72" s="88">
        <v>9.9</v>
      </c>
      <c r="N72" s="90">
        <v>1.98</v>
      </c>
    </row>
    <row r="73" ht="21.95" customHeight="1">
      <c r="A73" s="170">
        <v>1980</v>
      </c>
      <c r="B73" s="172">
        <v>28</v>
      </c>
      <c r="C73" s="88">
        <v>158.2</v>
      </c>
      <c r="D73" s="92">
        <v>5.65</v>
      </c>
      <c r="E73" s="43"/>
      <c r="F73" s="153">
        <v>1980</v>
      </c>
      <c r="G73" s="127">
        <v>11</v>
      </c>
      <c r="H73" s="88">
        <v>49.9</v>
      </c>
      <c r="I73" s="92">
        <v>4.53636363636364</v>
      </c>
      <c r="J73" s="43"/>
      <c r="K73" s="153">
        <v>1980</v>
      </c>
      <c r="L73" s="127">
        <v>2</v>
      </c>
      <c r="M73" s="88">
        <v>5.5</v>
      </c>
      <c r="N73" s="90">
        <v>2.75</v>
      </c>
    </row>
    <row r="74" ht="21.95" customHeight="1">
      <c r="A74" s="170">
        <v>1981</v>
      </c>
      <c r="B74" s="172">
        <v>26</v>
      </c>
      <c r="C74" s="88">
        <v>146.7</v>
      </c>
      <c r="D74" s="92">
        <v>5.64230769230769</v>
      </c>
      <c r="E74" s="43"/>
      <c r="F74" s="153">
        <v>1981</v>
      </c>
      <c r="G74" s="127">
        <v>11</v>
      </c>
      <c r="H74" s="88">
        <v>49.3</v>
      </c>
      <c r="I74" s="92">
        <v>4.48181818181818</v>
      </c>
      <c r="J74" s="43"/>
      <c r="K74" s="153">
        <v>1981</v>
      </c>
      <c r="L74" s="127">
        <v>1</v>
      </c>
      <c r="M74" s="88">
        <v>2.8</v>
      </c>
      <c r="N74" s="90">
        <v>2.8</v>
      </c>
    </row>
    <row r="75" ht="21.95" customHeight="1">
      <c r="A75" s="170">
        <v>1982</v>
      </c>
      <c r="B75" s="172">
        <v>45</v>
      </c>
      <c r="C75" s="88">
        <v>238.1</v>
      </c>
      <c r="D75" s="92">
        <v>5.29111111111111</v>
      </c>
      <c r="E75" s="43"/>
      <c r="F75" s="153">
        <v>1982</v>
      </c>
      <c r="G75" s="127">
        <v>25</v>
      </c>
      <c r="H75" s="88">
        <v>108.6</v>
      </c>
      <c r="I75" s="92">
        <v>4.344</v>
      </c>
      <c r="J75" s="43"/>
      <c r="K75" s="153">
        <v>1982</v>
      </c>
      <c r="L75" s="127">
        <v>5</v>
      </c>
      <c r="M75" s="88">
        <v>13.6</v>
      </c>
      <c r="N75" s="90">
        <v>2.72</v>
      </c>
    </row>
    <row r="76" ht="21.95" customHeight="1">
      <c r="A76" s="170">
        <v>1983</v>
      </c>
      <c r="B76" s="172">
        <v>37</v>
      </c>
      <c r="C76" s="88">
        <v>199.3</v>
      </c>
      <c r="D76" s="92">
        <v>5.38648648648649</v>
      </c>
      <c r="E76" s="43"/>
      <c r="F76" s="153">
        <v>1983</v>
      </c>
      <c r="G76" s="127">
        <v>18</v>
      </c>
      <c r="H76" s="88">
        <v>74.3</v>
      </c>
      <c r="I76" s="92">
        <v>4.12777777777778</v>
      </c>
      <c r="J76" s="43"/>
      <c r="K76" s="153">
        <v>1983</v>
      </c>
      <c r="L76" s="127">
        <v>5</v>
      </c>
      <c r="M76" s="88">
        <v>10.7</v>
      </c>
      <c r="N76" s="90">
        <v>2.14</v>
      </c>
    </row>
    <row r="77" ht="21.95" customHeight="1">
      <c r="A77" s="170">
        <v>1984</v>
      </c>
      <c r="B77" s="172">
        <v>28</v>
      </c>
      <c r="C77" s="88">
        <v>139.8</v>
      </c>
      <c r="D77" s="92">
        <v>4.99285714285714</v>
      </c>
      <c r="E77" s="43"/>
      <c r="F77" s="153">
        <v>1984</v>
      </c>
      <c r="G77" s="127">
        <v>16</v>
      </c>
      <c r="H77" s="88">
        <v>60.7</v>
      </c>
      <c r="I77" s="92">
        <v>3.79375</v>
      </c>
      <c r="J77" s="43"/>
      <c r="K77" s="153">
        <v>1984</v>
      </c>
      <c r="L77" s="127">
        <v>4</v>
      </c>
      <c r="M77" s="88">
        <v>7</v>
      </c>
      <c r="N77" s="90">
        <v>1.75</v>
      </c>
    </row>
    <row r="78" ht="21.95" customHeight="1">
      <c r="A78" s="170">
        <v>1985</v>
      </c>
      <c r="B78" s="172">
        <v>32</v>
      </c>
      <c r="C78" s="88">
        <v>159.2</v>
      </c>
      <c r="D78" s="92">
        <v>4.975</v>
      </c>
      <c r="E78" s="43"/>
      <c r="F78" s="153">
        <v>1985</v>
      </c>
      <c r="G78" s="127">
        <v>18</v>
      </c>
      <c r="H78" s="88">
        <v>71.2</v>
      </c>
      <c r="I78" s="92">
        <v>3.95555555555556</v>
      </c>
      <c r="J78" s="43"/>
      <c r="K78" s="153">
        <v>1985</v>
      </c>
      <c r="L78" s="127">
        <v>4</v>
      </c>
      <c r="M78" s="88">
        <v>8.9</v>
      </c>
      <c r="N78" s="90">
        <v>2.225</v>
      </c>
    </row>
    <row r="79" ht="21.95" customHeight="1">
      <c r="A79" s="170">
        <v>1986</v>
      </c>
      <c r="B79" s="172">
        <v>26</v>
      </c>
      <c r="C79" s="88">
        <v>141.3</v>
      </c>
      <c r="D79" s="92">
        <v>5.43461538461538</v>
      </c>
      <c r="E79" s="43"/>
      <c r="F79" s="153">
        <v>1986</v>
      </c>
      <c r="G79" s="127">
        <v>16</v>
      </c>
      <c r="H79" s="88">
        <v>77.40000000000001</v>
      </c>
      <c r="I79" s="92">
        <v>4.8375</v>
      </c>
      <c r="J79" s="43"/>
      <c r="K79" s="153">
        <v>1986</v>
      </c>
      <c r="L79" s="127">
        <v>0</v>
      </c>
      <c r="M79" s="88">
        <v>0</v>
      </c>
      <c r="N79" s="90"/>
    </row>
    <row r="80" ht="21.95" customHeight="1">
      <c r="A80" s="170">
        <v>1987</v>
      </c>
      <c r="B80" s="172">
        <v>33</v>
      </c>
      <c r="C80" s="88">
        <v>169.7</v>
      </c>
      <c r="D80" s="92">
        <v>5.14242424242424</v>
      </c>
      <c r="E80" s="43"/>
      <c r="F80" s="153">
        <v>1987</v>
      </c>
      <c r="G80" s="127">
        <v>21</v>
      </c>
      <c r="H80" s="88">
        <v>90.90000000000001</v>
      </c>
      <c r="I80" s="92">
        <v>4.32857142857143</v>
      </c>
      <c r="J80" s="43"/>
      <c r="K80" s="153">
        <v>1987</v>
      </c>
      <c r="L80" s="127">
        <v>3</v>
      </c>
      <c r="M80" s="88">
        <v>8.800000000000001</v>
      </c>
      <c r="N80" s="90">
        <v>2.93333333333333</v>
      </c>
    </row>
    <row r="81" ht="21.95" customHeight="1">
      <c r="A81" s="170">
        <v>1988</v>
      </c>
      <c r="B81" s="172">
        <v>19</v>
      </c>
      <c r="C81" s="88">
        <v>115.4</v>
      </c>
      <c r="D81" s="92">
        <v>6.07368421052632</v>
      </c>
      <c r="E81" s="43"/>
      <c r="F81" s="153">
        <v>1988</v>
      </c>
      <c r="G81" s="127">
        <v>5</v>
      </c>
      <c r="H81" s="88">
        <v>24.7</v>
      </c>
      <c r="I81" s="92">
        <v>4.94</v>
      </c>
      <c r="J81" s="43"/>
      <c r="K81" s="153">
        <v>1988</v>
      </c>
      <c r="L81" s="127">
        <v>0</v>
      </c>
      <c r="M81" s="88">
        <v>0</v>
      </c>
      <c r="N81" s="90"/>
    </row>
    <row r="82" ht="21.95" customHeight="1">
      <c r="A82" s="170">
        <v>1989</v>
      </c>
      <c r="B82" s="172">
        <v>38</v>
      </c>
      <c r="C82" s="88">
        <v>203.4</v>
      </c>
      <c r="D82" s="92">
        <v>5.35263157894737</v>
      </c>
      <c r="E82" s="43"/>
      <c r="F82" s="153">
        <v>1989</v>
      </c>
      <c r="G82" s="127">
        <v>20</v>
      </c>
      <c r="H82" s="88">
        <v>87.59999999999999</v>
      </c>
      <c r="I82" s="92">
        <v>4.38</v>
      </c>
      <c r="J82" s="43"/>
      <c r="K82" s="153">
        <v>1989</v>
      </c>
      <c r="L82" s="127">
        <v>1</v>
      </c>
      <c r="M82" s="88">
        <v>2.6</v>
      </c>
      <c r="N82" s="90">
        <v>2.6</v>
      </c>
    </row>
    <row r="83" ht="21.95" customHeight="1">
      <c r="A83" s="170">
        <v>1990</v>
      </c>
      <c r="B83" s="172">
        <v>26</v>
      </c>
      <c r="C83" s="88">
        <v>132.1</v>
      </c>
      <c r="D83" s="92">
        <v>5.08076923076923</v>
      </c>
      <c r="E83" s="43"/>
      <c r="F83" s="153">
        <v>1990</v>
      </c>
      <c r="G83" s="127">
        <v>13</v>
      </c>
      <c r="H83" s="88">
        <v>48.2</v>
      </c>
      <c r="I83" s="92">
        <v>3.70769230769231</v>
      </c>
      <c r="J83" s="43"/>
      <c r="K83" s="153">
        <v>1990</v>
      </c>
      <c r="L83" s="127">
        <v>4</v>
      </c>
      <c r="M83" s="88">
        <v>6.3</v>
      </c>
      <c r="N83" s="90">
        <v>1.575</v>
      </c>
    </row>
    <row r="84" ht="21.95" customHeight="1">
      <c r="A84" s="170">
        <v>1991</v>
      </c>
      <c r="B84" s="172">
        <v>32</v>
      </c>
      <c r="C84" s="88">
        <v>179.4</v>
      </c>
      <c r="D84" s="92">
        <v>5.60625</v>
      </c>
      <c r="E84" s="43"/>
      <c r="F84" s="153">
        <v>1991</v>
      </c>
      <c r="G84" s="127">
        <v>15</v>
      </c>
      <c r="H84" s="88">
        <v>68.8</v>
      </c>
      <c r="I84" s="92">
        <v>4.58666666666667</v>
      </c>
      <c r="J84" s="43"/>
      <c r="K84" s="153">
        <v>1991</v>
      </c>
      <c r="L84" s="127">
        <v>2</v>
      </c>
      <c r="M84" s="88">
        <v>5.5</v>
      </c>
      <c r="N84" s="90">
        <v>2.75</v>
      </c>
    </row>
    <row r="85" ht="21.95" customHeight="1">
      <c r="A85" s="170">
        <v>1992</v>
      </c>
      <c r="B85" s="172">
        <v>31</v>
      </c>
      <c r="C85" s="88">
        <v>159.4</v>
      </c>
      <c r="D85" s="92">
        <v>5.14193548387097</v>
      </c>
      <c r="E85" s="43"/>
      <c r="F85" s="153">
        <v>1992</v>
      </c>
      <c r="G85" s="127">
        <v>18</v>
      </c>
      <c r="H85" s="88">
        <v>76.59999999999999</v>
      </c>
      <c r="I85" s="92">
        <v>4.25555555555556</v>
      </c>
      <c r="J85" s="43"/>
      <c r="K85" s="153">
        <v>1992</v>
      </c>
      <c r="L85" s="127">
        <v>1</v>
      </c>
      <c r="M85" s="88">
        <v>2.9</v>
      </c>
      <c r="N85" s="90">
        <v>2.9</v>
      </c>
    </row>
    <row r="86" ht="21.95" customHeight="1">
      <c r="A86" s="170">
        <v>1993</v>
      </c>
      <c r="B86" s="172">
        <v>12</v>
      </c>
      <c r="C86" s="88">
        <v>72.40000000000001</v>
      </c>
      <c r="D86" s="92">
        <v>6.03333333333333</v>
      </c>
      <c r="E86" s="43"/>
      <c r="F86" s="153">
        <v>1993</v>
      </c>
      <c r="G86" s="127">
        <v>4</v>
      </c>
      <c r="H86" s="88">
        <v>19.6</v>
      </c>
      <c r="I86" s="92">
        <v>4.9</v>
      </c>
      <c r="J86" s="43"/>
      <c r="K86" s="153">
        <v>1993</v>
      </c>
      <c r="L86" s="127">
        <v>0</v>
      </c>
      <c r="M86" s="88">
        <v>0</v>
      </c>
      <c r="N86" s="90"/>
    </row>
    <row r="87" ht="21.95" customHeight="1">
      <c r="A87" s="170">
        <v>1994</v>
      </c>
      <c r="B87" s="172">
        <v>48</v>
      </c>
      <c r="C87" s="88">
        <v>275.3</v>
      </c>
      <c r="D87" s="92">
        <v>5.73541666666667</v>
      </c>
      <c r="E87" s="43"/>
      <c r="F87" s="153">
        <v>1994</v>
      </c>
      <c r="G87" s="127">
        <v>18</v>
      </c>
      <c r="H87" s="88">
        <v>83.2</v>
      </c>
      <c r="I87" s="92">
        <v>4.62222222222222</v>
      </c>
      <c r="J87" s="43"/>
      <c r="K87" s="153">
        <v>1994</v>
      </c>
      <c r="L87" s="127">
        <v>3</v>
      </c>
      <c r="M87" s="88">
        <v>8.9</v>
      </c>
      <c r="N87" s="90">
        <v>2.96666666666667</v>
      </c>
    </row>
    <row r="88" ht="21.95" customHeight="1">
      <c r="A88" s="170">
        <v>1995</v>
      </c>
      <c r="B88" s="172">
        <v>32</v>
      </c>
      <c r="C88" s="88">
        <v>174.8</v>
      </c>
      <c r="D88" s="92">
        <v>5.4625</v>
      </c>
      <c r="E88" s="43"/>
      <c r="F88" s="153">
        <v>1995</v>
      </c>
      <c r="G88" s="127">
        <v>17</v>
      </c>
      <c r="H88" s="88">
        <v>80.5</v>
      </c>
      <c r="I88" s="92">
        <v>4.73529411764706</v>
      </c>
      <c r="J88" s="43"/>
      <c r="K88" s="153">
        <v>1995</v>
      </c>
      <c r="L88" s="127">
        <v>1</v>
      </c>
      <c r="M88" s="88">
        <v>3.2</v>
      </c>
      <c r="N88" s="90">
        <v>3.2</v>
      </c>
    </row>
    <row r="89" ht="21.95" customHeight="1">
      <c r="A89" s="170">
        <v>1996</v>
      </c>
      <c r="B89" s="172">
        <v>16</v>
      </c>
      <c r="C89" s="88">
        <v>98.59999999999999</v>
      </c>
      <c r="D89" s="92">
        <v>6.1625</v>
      </c>
      <c r="E89" s="43"/>
      <c r="F89" s="153">
        <v>1996</v>
      </c>
      <c r="G89" s="127">
        <v>4</v>
      </c>
      <c r="H89" s="88">
        <v>19.5</v>
      </c>
      <c r="I89" s="92">
        <v>4.875</v>
      </c>
      <c r="J89" s="43"/>
      <c r="K89" s="153">
        <v>1996</v>
      </c>
      <c r="L89" s="127">
        <v>0</v>
      </c>
      <c r="M89" s="88">
        <v>0</v>
      </c>
      <c r="N89" s="90"/>
    </row>
    <row r="90" ht="21.95" customHeight="1">
      <c r="A90" s="170">
        <v>1997</v>
      </c>
      <c r="B90" s="172">
        <v>35</v>
      </c>
      <c r="C90" s="88">
        <v>204.7</v>
      </c>
      <c r="D90" s="92">
        <v>5.84857142857143</v>
      </c>
      <c r="E90" s="43"/>
      <c r="F90" s="153">
        <v>1997</v>
      </c>
      <c r="G90" s="127">
        <v>9</v>
      </c>
      <c r="H90" s="88">
        <v>39.7</v>
      </c>
      <c r="I90" s="92">
        <v>4.41111111111111</v>
      </c>
      <c r="J90" s="43"/>
      <c r="K90" s="153">
        <v>1997</v>
      </c>
      <c r="L90" s="127">
        <v>0</v>
      </c>
      <c r="M90" s="88">
        <v>0</v>
      </c>
      <c r="N90" s="90"/>
    </row>
    <row r="91" ht="21.95" customHeight="1">
      <c r="A91" s="170">
        <v>1998</v>
      </c>
      <c r="B91" s="172">
        <v>16</v>
      </c>
      <c r="C91" s="88">
        <v>92.09999999999999</v>
      </c>
      <c r="D91" s="92">
        <v>5.75625</v>
      </c>
      <c r="E91" s="43"/>
      <c r="F91" s="153">
        <v>1998</v>
      </c>
      <c r="G91" s="127">
        <v>9</v>
      </c>
      <c r="H91" s="88">
        <v>46</v>
      </c>
      <c r="I91" s="92">
        <v>5.11111111111111</v>
      </c>
      <c r="J91" s="43"/>
      <c r="K91" s="153">
        <v>1998</v>
      </c>
      <c r="L91" s="127">
        <v>0</v>
      </c>
      <c r="M91" s="88">
        <v>0</v>
      </c>
      <c r="N91" s="90"/>
    </row>
    <row r="92" ht="21.95" customHeight="1">
      <c r="A92" s="170">
        <v>1999</v>
      </c>
      <c r="B92" s="172">
        <v>15</v>
      </c>
      <c r="C92" s="88">
        <v>96</v>
      </c>
      <c r="D92" s="92">
        <v>6.4</v>
      </c>
      <c r="E92" s="43"/>
      <c r="F92" s="153">
        <v>1999</v>
      </c>
      <c r="G92" s="127">
        <v>1</v>
      </c>
      <c r="H92" s="88">
        <v>5.2</v>
      </c>
      <c r="I92" s="92">
        <v>5.2</v>
      </c>
      <c r="J92" s="43"/>
      <c r="K92" s="153">
        <v>1999</v>
      </c>
      <c r="L92" s="127">
        <v>0</v>
      </c>
      <c r="M92" s="88">
        <v>0</v>
      </c>
      <c r="N92" s="90"/>
    </row>
    <row r="93" ht="21.95" customHeight="1">
      <c r="A93" s="170">
        <v>2000</v>
      </c>
      <c r="B93" s="172">
        <v>31</v>
      </c>
      <c r="C93" s="88">
        <v>173</v>
      </c>
      <c r="D93" s="92">
        <v>5.58064516129032</v>
      </c>
      <c r="E93" s="43"/>
      <c r="F93" s="153">
        <v>2000</v>
      </c>
      <c r="G93" s="127">
        <v>17</v>
      </c>
      <c r="H93" s="88">
        <v>81.5</v>
      </c>
      <c r="I93" s="92">
        <v>4.79411764705882</v>
      </c>
      <c r="J93" s="43"/>
      <c r="K93" s="153">
        <v>2000</v>
      </c>
      <c r="L93" s="127">
        <v>1</v>
      </c>
      <c r="M93" s="88">
        <v>2.9</v>
      </c>
      <c r="N93" s="90">
        <v>2.9</v>
      </c>
    </row>
    <row r="94" ht="21.95" customHeight="1">
      <c r="A94" s="170">
        <v>2001</v>
      </c>
      <c r="B94" s="172">
        <v>43</v>
      </c>
      <c r="C94" s="88">
        <v>254.6</v>
      </c>
      <c r="D94" s="92">
        <v>5.92093023255814</v>
      </c>
      <c r="E94" s="43"/>
      <c r="F94" s="153">
        <v>2001</v>
      </c>
      <c r="G94" s="127">
        <v>17</v>
      </c>
      <c r="H94" s="88">
        <v>81.2</v>
      </c>
      <c r="I94" s="92">
        <v>4.77647058823529</v>
      </c>
      <c r="J94" s="43"/>
      <c r="K94" s="153">
        <v>2001</v>
      </c>
      <c r="L94" s="127">
        <v>1</v>
      </c>
      <c r="M94" s="88">
        <v>1.9</v>
      </c>
      <c r="N94" s="90">
        <v>1.9</v>
      </c>
    </row>
    <row r="95" ht="21.95" customHeight="1">
      <c r="A95" s="170">
        <v>2002</v>
      </c>
      <c r="B95" s="172">
        <v>38</v>
      </c>
      <c r="C95" s="88">
        <v>205.1</v>
      </c>
      <c r="D95" s="92">
        <v>5.39736842105263</v>
      </c>
      <c r="E95" s="43"/>
      <c r="F95" s="153">
        <v>2002</v>
      </c>
      <c r="G95" s="127">
        <v>21</v>
      </c>
      <c r="H95" s="88">
        <v>94.8</v>
      </c>
      <c r="I95" s="92">
        <v>4.51428571428571</v>
      </c>
      <c r="J95" s="43"/>
      <c r="K95" s="153">
        <v>2002</v>
      </c>
      <c r="L95" s="127">
        <v>3</v>
      </c>
      <c r="M95" s="88">
        <v>8.4</v>
      </c>
      <c r="N95" s="90">
        <v>2.8</v>
      </c>
    </row>
    <row r="96" ht="21.95" customHeight="1">
      <c r="A96" s="170">
        <v>2003</v>
      </c>
      <c r="B96" s="172">
        <v>27</v>
      </c>
      <c r="C96" s="88">
        <v>156.9</v>
      </c>
      <c r="D96" s="92">
        <v>5.81111111111111</v>
      </c>
      <c r="E96" s="43"/>
      <c r="F96" s="153">
        <v>2003</v>
      </c>
      <c r="G96" s="127">
        <v>11</v>
      </c>
      <c r="H96" s="88">
        <v>52.3</v>
      </c>
      <c r="I96" s="92">
        <v>4.75454545454545</v>
      </c>
      <c r="J96" s="43"/>
      <c r="K96" s="153">
        <v>2003</v>
      </c>
      <c r="L96" s="127">
        <v>1</v>
      </c>
      <c r="M96" s="88">
        <v>3.2</v>
      </c>
      <c r="N96" s="90">
        <v>3.2</v>
      </c>
    </row>
    <row r="97" ht="21.95" customHeight="1">
      <c r="A97" s="170">
        <v>2004</v>
      </c>
      <c r="B97" s="172">
        <v>35</v>
      </c>
      <c r="C97" s="88">
        <v>194</v>
      </c>
      <c r="D97" s="92">
        <v>5.54285714285714</v>
      </c>
      <c r="E97" s="43"/>
      <c r="F97" s="153">
        <v>2004</v>
      </c>
      <c r="G97" s="127">
        <v>16</v>
      </c>
      <c r="H97" s="88">
        <v>71.3</v>
      </c>
      <c r="I97" s="92">
        <v>4.45625</v>
      </c>
      <c r="J97" s="43"/>
      <c r="K97" s="153">
        <v>2004</v>
      </c>
      <c r="L97" s="127">
        <v>4</v>
      </c>
      <c r="M97" s="88">
        <v>10.4</v>
      </c>
      <c r="N97" s="90">
        <v>2.6</v>
      </c>
    </row>
    <row r="98" ht="21.95" customHeight="1">
      <c r="A98" s="170">
        <v>2005</v>
      </c>
      <c r="B98" s="172">
        <v>12</v>
      </c>
      <c r="C98" s="88">
        <v>75.8</v>
      </c>
      <c r="D98" s="92">
        <v>6.31666666666667</v>
      </c>
      <c r="E98" s="43"/>
      <c r="F98" s="153">
        <v>2005</v>
      </c>
      <c r="G98" s="127">
        <v>1</v>
      </c>
      <c r="H98" s="88">
        <v>5</v>
      </c>
      <c r="I98" s="92">
        <v>5</v>
      </c>
      <c r="J98" s="43"/>
      <c r="K98" s="153">
        <v>2005</v>
      </c>
      <c r="L98" s="127">
        <v>0</v>
      </c>
      <c r="M98" s="88">
        <v>0</v>
      </c>
      <c r="N98" s="90"/>
    </row>
    <row r="99" ht="21.95" customHeight="1">
      <c r="A99" s="170">
        <v>2006</v>
      </c>
      <c r="B99" s="172">
        <v>20</v>
      </c>
      <c r="C99" s="88">
        <v>119.7</v>
      </c>
      <c r="D99" s="92">
        <v>5.985</v>
      </c>
      <c r="E99" s="43"/>
      <c r="F99" s="153">
        <v>2006</v>
      </c>
      <c r="G99" s="127">
        <v>6</v>
      </c>
      <c r="H99" s="88">
        <v>27.9</v>
      </c>
      <c r="I99" s="92">
        <v>4.65</v>
      </c>
      <c r="J99" s="43"/>
      <c r="K99" s="153">
        <v>2006</v>
      </c>
      <c r="L99" s="127">
        <v>0</v>
      </c>
      <c r="M99" s="88">
        <v>0</v>
      </c>
      <c r="N99" s="90"/>
    </row>
    <row r="100" ht="21.95" customHeight="1">
      <c r="A100" s="170">
        <v>2007</v>
      </c>
      <c r="B100" s="172">
        <v>34</v>
      </c>
      <c r="C100" s="88">
        <v>194.9</v>
      </c>
      <c r="D100" s="92">
        <v>5.73235294117647</v>
      </c>
      <c r="E100" s="43"/>
      <c r="F100" s="153">
        <v>2007</v>
      </c>
      <c r="G100" s="127">
        <v>15</v>
      </c>
      <c r="H100" s="88">
        <v>69.5</v>
      </c>
      <c r="I100" s="92">
        <v>4.63333333333333</v>
      </c>
      <c r="J100" s="43"/>
      <c r="K100" s="153">
        <v>2007</v>
      </c>
      <c r="L100" s="127">
        <v>0</v>
      </c>
      <c r="M100" s="88">
        <v>0</v>
      </c>
      <c r="N100" s="90"/>
    </row>
    <row r="101" ht="21.95" customHeight="1">
      <c r="A101" s="170">
        <v>2008</v>
      </c>
      <c r="B101" s="172">
        <v>21</v>
      </c>
      <c r="C101" s="88">
        <v>123.7</v>
      </c>
      <c r="D101" s="92">
        <v>5.89047619047619</v>
      </c>
      <c r="E101" s="43"/>
      <c r="F101" s="153">
        <v>2008</v>
      </c>
      <c r="G101" s="127">
        <v>8</v>
      </c>
      <c r="H101" s="88">
        <v>38.4</v>
      </c>
      <c r="I101" s="92">
        <v>4.8</v>
      </c>
      <c r="J101" s="43"/>
      <c r="K101" s="153">
        <v>2008</v>
      </c>
      <c r="L101" s="127">
        <v>1</v>
      </c>
      <c r="M101" s="88">
        <v>3</v>
      </c>
      <c r="N101" s="90">
        <v>3</v>
      </c>
    </row>
    <row r="102" ht="21.95" customHeight="1">
      <c r="A102" s="170">
        <v>2009</v>
      </c>
      <c r="B102" s="172">
        <v>25</v>
      </c>
      <c r="C102" s="88">
        <v>151.3</v>
      </c>
      <c r="D102" s="92">
        <v>6.052</v>
      </c>
      <c r="E102" s="43"/>
      <c r="F102" s="153">
        <v>2009</v>
      </c>
      <c r="G102" s="127">
        <v>5</v>
      </c>
      <c r="H102" s="88">
        <v>22.5</v>
      </c>
      <c r="I102" s="92">
        <v>4.5</v>
      </c>
      <c r="J102" s="43"/>
      <c r="K102" s="153">
        <v>2009</v>
      </c>
      <c r="L102" s="127">
        <v>0</v>
      </c>
      <c r="M102" s="88">
        <v>0</v>
      </c>
      <c r="N102" s="90"/>
    </row>
    <row r="103" ht="21.95" customHeight="1">
      <c r="A103" s="170">
        <v>2010</v>
      </c>
      <c r="B103" s="172">
        <v>23</v>
      </c>
      <c r="C103" s="88">
        <v>134.7</v>
      </c>
      <c r="D103" s="92">
        <v>5.85652173913043</v>
      </c>
      <c r="E103" s="43"/>
      <c r="F103" s="153">
        <v>2010</v>
      </c>
      <c r="G103" s="127">
        <v>8</v>
      </c>
      <c r="H103" s="88">
        <v>40.9</v>
      </c>
      <c r="I103" s="92">
        <v>5.1125</v>
      </c>
      <c r="J103" s="43"/>
      <c r="K103" s="153">
        <v>2010</v>
      </c>
      <c r="L103" s="127">
        <v>0</v>
      </c>
      <c r="M103" s="88">
        <v>0</v>
      </c>
      <c r="N103" s="90"/>
    </row>
    <row r="104" ht="21.95" customHeight="1">
      <c r="A104" s="170">
        <v>2011</v>
      </c>
      <c r="B104" s="172">
        <v>40</v>
      </c>
      <c r="C104" s="88">
        <v>217.1</v>
      </c>
      <c r="D104" s="92">
        <v>5.4275</v>
      </c>
      <c r="E104" s="43"/>
      <c r="F104" s="153">
        <v>2011</v>
      </c>
      <c r="G104" s="127">
        <v>19</v>
      </c>
      <c r="H104" s="88">
        <v>83.7</v>
      </c>
      <c r="I104" s="92">
        <v>4.40526315789474</v>
      </c>
      <c r="J104" s="43"/>
      <c r="K104" s="153">
        <v>2011</v>
      </c>
      <c r="L104" s="127">
        <v>2</v>
      </c>
      <c r="M104" s="88">
        <v>5.6</v>
      </c>
      <c r="N104" s="90">
        <v>2.8</v>
      </c>
    </row>
    <row r="105" ht="21.95" customHeight="1">
      <c r="A105" s="170">
        <v>2012</v>
      </c>
      <c r="B105" s="172">
        <v>39</v>
      </c>
      <c r="C105" s="88">
        <v>226.6</v>
      </c>
      <c r="D105" s="92">
        <v>5.81025641025641</v>
      </c>
      <c r="E105" s="43"/>
      <c r="F105" s="153">
        <v>2012</v>
      </c>
      <c r="G105" s="127">
        <v>16</v>
      </c>
      <c r="H105" s="88">
        <v>74</v>
      </c>
      <c r="I105" s="92">
        <v>4.625</v>
      </c>
      <c r="J105" s="43"/>
      <c r="K105" s="153">
        <v>2012</v>
      </c>
      <c r="L105" s="127">
        <v>2</v>
      </c>
      <c r="M105" s="88">
        <v>6.3</v>
      </c>
      <c r="N105" s="90">
        <v>3.15</v>
      </c>
    </row>
    <row r="106" ht="21.95" customHeight="1">
      <c r="A106" s="170">
        <v>2013</v>
      </c>
      <c r="B106" s="172">
        <v>11</v>
      </c>
      <c r="C106" s="88">
        <v>65.8</v>
      </c>
      <c r="D106" s="92">
        <v>5.98181818181818</v>
      </c>
      <c r="E106" s="43"/>
      <c r="F106" s="153">
        <v>2013</v>
      </c>
      <c r="G106" s="127">
        <v>4</v>
      </c>
      <c r="H106" s="88">
        <v>21.4</v>
      </c>
      <c r="I106" s="92">
        <v>5.35</v>
      </c>
      <c r="J106" s="43"/>
      <c r="K106" s="153">
        <v>2013</v>
      </c>
      <c r="L106" s="127">
        <v>0</v>
      </c>
      <c r="M106" s="88">
        <v>0</v>
      </c>
      <c r="N106" s="90"/>
    </row>
    <row r="107" ht="21.95" customHeight="1">
      <c r="A107" s="170">
        <v>2014</v>
      </c>
      <c r="B107" s="172">
        <v>24</v>
      </c>
      <c r="C107" s="88">
        <v>146.8</v>
      </c>
      <c r="D107" s="92">
        <v>6.11666666666667</v>
      </c>
      <c r="E107" s="43"/>
      <c r="F107" s="153">
        <v>2014</v>
      </c>
      <c r="G107" s="127">
        <v>9</v>
      </c>
      <c r="H107" s="88">
        <v>47.4</v>
      </c>
      <c r="I107" s="92">
        <v>5.26666666666667</v>
      </c>
      <c r="J107" s="43"/>
      <c r="K107" s="153">
        <v>2014</v>
      </c>
      <c r="L107" s="127">
        <v>0</v>
      </c>
      <c r="M107" s="88">
        <v>0</v>
      </c>
      <c r="N107" s="90"/>
    </row>
    <row r="108" ht="21.95" customHeight="1">
      <c r="A108" s="170">
        <v>2015</v>
      </c>
      <c r="B108" s="172">
        <v>22</v>
      </c>
      <c r="C108" s="88">
        <v>138.3</v>
      </c>
      <c r="D108" s="92">
        <v>6.28636363636364</v>
      </c>
      <c r="E108" s="43"/>
      <c r="F108" s="153">
        <v>2015</v>
      </c>
      <c r="G108" s="127">
        <v>4</v>
      </c>
      <c r="H108" s="88">
        <v>18.8</v>
      </c>
      <c r="I108" s="92">
        <v>4.7</v>
      </c>
      <c r="J108" s="43"/>
      <c r="K108" s="153">
        <v>2015</v>
      </c>
      <c r="L108" s="127">
        <v>0</v>
      </c>
      <c r="M108" s="88">
        <v>0</v>
      </c>
      <c r="N108" s="90"/>
    </row>
    <row r="109" ht="21.95" customHeight="1">
      <c r="A109" s="170">
        <v>2016</v>
      </c>
      <c r="B109" s="172">
        <v>7</v>
      </c>
      <c r="C109" s="88">
        <v>45.3</v>
      </c>
      <c r="D109" s="92">
        <v>6.47142857142857</v>
      </c>
      <c r="E109" s="43"/>
      <c r="F109" s="153">
        <v>2016</v>
      </c>
      <c r="G109" s="127">
        <v>1</v>
      </c>
      <c r="H109" s="88">
        <v>5</v>
      </c>
      <c r="I109" s="92">
        <v>5</v>
      </c>
      <c r="J109" s="43"/>
      <c r="K109" s="153">
        <v>2016</v>
      </c>
      <c r="L109" s="127">
        <v>0</v>
      </c>
      <c r="M109" s="88">
        <v>0</v>
      </c>
      <c r="N109" s="90"/>
    </row>
    <row r="110" ht="21.95" customHeight="1">
      <c r="A110" s="170">
        <v>2017</v>
      </c>
      <c r="B110" s="172">
        <v>6</v>
      </c>
      <c r="C110" s="88">
        <v>37.9</v>
      </c>
      <c r="D110" s="92">
        <v>6.31666666666667</v>
      </c>
      <c r="E110" s="43"/>
      <c r="F110" s="153">
        <v>2017</v>
      </c>
      <c r="G110" s="127">
        <v>2</v>
      </c>
      <c r="H110" s="88">
        <v>10.4</v>
      </c>
      <c r="I110" s="92">
        <v>5.2</v>
      </c>
      <c r="J110" s="43"/>
      <c r="K110" s="153">
        <v>2017</v>
      </c>
      <c r="L110" s="127">
        <v>0</v>
      </c>
      <c r="M110" s="88">
        <v>0</v>
      </c>
      <c r="N110" s="90"/>
    </row>
    <row r="111" ht="21.95" customHeight="1">
      <c r="A111" s="170">
        <v>2018</v>
      </c>
      <c r="B111" s="172">
        <v>29</v>
      </c>
      <c r="C111" s="88">
        <v>161.3</v>
      </c>
      <c r="D111" s="92">
        <v>5.56206896551724</v>
      </c>
      <c r="E111" s="43"/>
      <c r="F111" s="153">
        <v>2018</v>
      </c>
      <c r="G111" s="127">
        <v>13</v>
      </c>
      <c r="H111" s="88">
        <v>58.5</v>
      </c>
      <c r="I111" s="92">
        <v>4.5</v>
      </c>
      <c r="J111" s="43"/>
      <c r="K111" s="153">
        <v>2018</v>
      </c>
      <c r="L111" s="127">
        <v>1</v>
      </c>
      <c r="M111" s="88">
        <v>2.2</v>
      </c>
      <c r="N111" s="90">
        <v>2.2</v>
      </c>
    </row>
    <row r="112" ht="21.95" customHeight="1">
      <c r="A112" s="170">
        <v>2019</v>
      </c>
      <c r="B112" s="172">
        <v>16</v>
      </c>
      <c r="C112" s="88">
        <v>93.59999999999999</v>
      </c>
      <c r="D112" s="92">
        <v>5.85</v>
      </c>
      <c r="E112" s="43"/>
      <c r="F112" s="153">
        <v>2019</v>
      </c>
      <c r="G112" s="127">
        <v>6</v>
      </c>
      <c r="H112" s="88">
        <v>27.5</v>
      </c>
      <c r="I112" s="92">
        <v>4.58333333333333</v>
      </c>
      <c r="J112" s="43"/>
      <c r="K112" s="153">
        <v>2019</v>
      </c>
      <c r="L112" s="127">
        <v>0</v>
      </c>
      <c r="M112" s="88">
        <v>0</v>
      </c>
      <c r="N112" s="90"/>
    </row>
    <row r="113" ht="21.95" customHeight="1">
      <c r="A113" s="170">
        <v>2020</v>
      </c>
      <c r="B113" s="172">
        <v>18</v>
      </c>
      <c r="C113" s="88">
        <v>113.2</v>
      </c>
      <c r="D113" s="92">
        <v>6.28888888888889</v>
      </c>
      <c r="E113" s="43"/>
      <c r="F113" s="153">
        <v>2020</v>
      </c>
      <c r="G113" s="127">
        <v>4</v>
      </c>
      <c r="H113" s="88">
        <v>19.8</v>
      </c>
      <c r="I113" s="92">
        <v>4.95</v>
      </c>
      <c r="J113" s="43"/>
      <c r="K113" s="153">
        <v>2020</v>
      </c>
      <c r="L113" s="127">
        <v>0</v>
      </c>
      <c r="M113" s="88">
        <v>0</v>
      </c>
      <c r="N113" s="90"/>
    </row>
    <row r="114" ht="21.95" customHeight="1">
      <c r="A114" s="170">
        <v>2021</v>
      </c>
      <c r="B114" s="172">
        <v>16</v>
      </c>
      <c r="C114" s="88">
        <v>100.4</v>
      </c>
      <c r="D114" s="92">
        <v>6.275</v>
      </c>
      <c r="E114" s="43"/>
      <c r="F114" s="153">
        <v>2021</v>
      </c>
      <c r="G114" s="127">
        <v>5</v>
      </c>
      <c r="H114" s="88">
        <v>25.3</v>
      </c>
      <c r="I114" s="92">
        <v>5.06</v>
      </c>
      <c r="J114" s="43"/>
      <c r="K114" s="153">
        <v>2021</v>
      </c>
      <c r="L114" s="127">
        <v>0</v>
      </c>
      <c r="M114" s="88">
        <v>0</v>
      </c>
      <c r="N114" s="90"/>
    </row>
    <row r="115" ht="21.95" customHeight="1">
      <c r="A115" s="170">
        <v>2022</v>
      </c>
      <c r="B115" s="172">
        <v>23</v>
      </c>
      <c r="C115" s="88">
        <v>133.4</v>
      </c>
      <c r="D115" s="92">
        <v>5.8</v>
      </c>
      <c r="E115" s="43"/>
      <c r="F115" s="153">
        <v>2022</v>
      </c>
      <c r="G115" s="127">
        <v>9</v>
      </c>
      <c r="H115" s="88">
        <v>42.4</v>
      </c>
      <c r="I115" s="92">
        <v>4.71111111111111</v>
      </c>
      <c r="J115" s="43"/>
      <c r="K115" s="153">
        <v>2022</v>
      </c>
      <c r="L115" s="127">
        <v>1</v>
      </c>
      <c r="M115" s="88">
        <v>2.5</v>
      </c>
      <c r="N115" s="90">
        <v>2.5</v>
      </c>
    </row>
    <row r="116" ht="21.95" customHeight="1">
      <c r="A116" s="197"/>
      <c r="B116" s="198"/>
      <c r="C116" s="199"/>
      <c r="D116" s="92"/>
      <c r="E116" s="43"/>
      <c r="F116" s="93"/>
      <c r="G116" s="89"/>
      <c r="H116" s="88"/>
      <c r="I116" s="92"/>
      <c r="J116" s="43"/>
      <c r="K116" s="93"/>
      <c r="L116" s="89"/>
      <c r="M116" s="88"/>
      <c r="N116" s="90"/>
    </row>
    <row r="117" ht="21.95" customHeight="1">
      <c r="A117" s="197"/>
      <c r="B117" s="198"/>
      <c r="C117" s="199"/>
      <c r="D117" s="92"/>
      <c r="E117" s="43"/>
      <c r="F117" s="93"/>
      <c r="G117" s="89"/>
      <c r="H117" s="88"/>
      <c r="I117" s="92"/>
      <c r="J117" s="43"/>
      <c r="K117" s="93"/>
      <c r="L117" s="89"/>
      <c r="M117" s="88"/>
      <c r="N117" s="90"/>
    </row>
    <row r="118" ht="21.95" customHeight="1">
      <c r="A118" s="197"/>
      <c r="B118" s="198"/>
      <c r="C118" s="199"/>
      <c r="D118" s="92"/>
      <c r="E118" s="43"/>
      <c r="F118" s="93"/>
      <c r="G118" s="89"/>
      <c r="H118" s="88"/>
      <c r="I118" s="92"/>
      <c r="J118" s="43"/>
      <c r="K118" s="93"/>
      <c r="L118" s="89"/>
      <c r="M118" s="88"/>
      <c r="N118" s="90"/>
    </row>
    <row r="119" ht="21.95" customHeight="1">
      <c r="A119" s="197"/>
      <c r="B119" s="198"/>
      <c r="C119" s="199"/>
      <c r="D119" s="92"/>
      <c r="E119" s="43"/>
      <c r="F119" s="93"/>
      <c r="G119" s="89"/>
      <c r="H119" s="88"/>
      <c r="I119" s="92"/>
      <c r="J119" s="43"/>
      <c r="K119" s="93"/>
      <c r="L119" s="89"/>
      <c r="M119" s="88"/>
      <c r="N119" s="90"/>
    </row>
    <row r="120" ht="21.95" customHeight="1">
      <c r="A120" s="197"/>
      <c r="B120" s="198"/>
      <c r="C120" s="199"/>
      <c r="D120" s="92"/>
      <c r="E120" s="43"/>
      <c r="F120" s="93"/>
      <c r="G120" s="89"/>
      <c r="H120" s="88"/>
      <c r="I120" s="92"/>
      <c r="J120" s="43"/>
      <c r="K120" s="93"/>
      <c r="L120" s="89"/>
      <c r="M120" s="88"/>
      <c r="N120" s="90"/>
    </row>
    <row r="121" ht="21.95" customHeight="1">
      <c r="A121" s="197"/>
      <c r="B121" s="198"/>
      <c r="C121" s="199"/>
      <c r="D121" s="92"/>
      <c r="E121" s="43"/>
      <c r="F121" s="93"/>
      <c r="G121" s="89"/>
      <c r="H121" s="88"/>
      <c r="I121" s="92"/>
      <c r="J121" s="43"/>
      <c r="K121" s="93"/>
      <c r="L121" s="89"/>
      <c r="M121" s="88"/>
      <c r="N121" s="90"/>
    </row>
    <row r="122" ht="21.95" customHeight="1">
      <c r="A122" s="197"/>
      <c r="B122" s="198"/>
      <c r="C122" s="199"/>
      <c r="D122" s="92"/>
      <c r="E122" s="43"/>
      <c r="F122" s="93"/>
      <c r="G122" s="89"/>
      <c r="H122" s="88"/>
      <c r="I122" s="92"/>
      <c r="J122" s="43"/>
      <c r="K122" s="93"/>
      <c r="L122" s="89"/>
      <c r="M122" s="88"/>
      <c r="N122" s="90"/>
    </row>
    <row r="123" ht="21.95" customHeight="1">
      <c r="A123" s="197"/>
      <c r="B123" s="198"/>
      <c r="C123" s="199"/>
      <c r="D123" s="92"/>
      <c r="E123" s="43"/>
      <c r="F123" s="93"/>
      <c r="G123" s="89"/>
      <c r="H123" s="88"/>
      <c r="I123" s="92"/>
      <c r="J123" s="43"/>
      <c r="K123" s="93"/>
      <c r="L123" s="89"/>
      <c r="M123" s="88"/>
      <c r="N123" s="90"/>
    </row>
    <row r="124" ht="21.95" customHeight="1">
      <c r="A124" s="197"/>
      <c r="B124" s="198"/>
      <c r="C124" s="199"/>
      <c r="D124" s="92"/>
      <c r="E124" s="43"/>
      <c r="F124" s="93"/>
      <c r="G124" s="89"/>
      <c r="H124" s="88"/>
      <c r="I124" s="92"/>
      <c r="J124" s="43"/>
      <c r="K124" s="93"/>
      <c r="L124" s="89"/>
      <c r="M124" s="88"/>
      <c r="N124" s="90"/>
    </row>
    <row r="125" ht="21.95" customHeight="1">
      <c r="A125" s="197"/>
      <c r="B125" s="198"/>
      <c r="C125" s="199"/>
      <c r="D125" s="92"/>
      <c r="E125" s="43"/>
      <c r="F125" s="93"/>
      <c r="G125" s="89"/>
      <c r="H125" s="88"/>
      <c r="I125" s="92"/>
      <c r="J125" s="43"/>
      <c r="K125" s="93"/>
      <c r="L125" s="89"/>
      <c r="M125" s="88"/>
      <c r="N125" s="90"/>
    </row>
    <row r="126" ht="21.95" customHeight="1">
      <c r="A126" s="197"/>
      <c r="B126" s="198"/>
      <c r="C126" s="199"/>
      <c r="D126" s="92"/>
      <c r="E126" s="43"/>
      <c r="F126" s="93"/>
      <c r="G126" s="89"/>
      <c r="H126" s="88"/>
      <c r="I126" s="92"/>
      <c r="J126" s="43"/>
      <c r="K126" s="93"/>
      <c r="L126" s="89"/>
      <c r="M126" s="88"/>
      <c r="N126" s="90"/>
    </row>
    <row r="127" ht="21.95" customHeight="1">
      <c r="A127" s="197"/>
      <c r="B127" s="198"/>
      <c r="C127" s="199"/>
      <c r="D127" s="92"/>
      <c r="E127" s="43"/>
      <c r="F127" s="93"/>
      <c r="G127" s="89"/>
      <c r="H127" s="88"/>
      <c r="I127" s="92"/>
      <c r="J127" s="43"/>
      <c r="K127" s="93"/>
      <c r="L127" s="89"/>
      <c r="M127" s="88"/>
      <c r="N127" s="90"/>
    </row>
    <row r="128" ht="21.95" customHeight="1">
      <c r="A128" s="197"/>
      <c r="B128" s="198"/>
      <c r="C128" s="199"/>
      <c r="D128" s="92"/>
      <c r="E128" s="43"/>
      <c r="F128" s="93"/>
      <c r="G128" s="89"/>
      <c r="H128" s="88"/>
      <c r="I128" s="92"/>
      <c r="J128" s="43"/>
      <c r="K128" s="93"/>
      <c r="L128" s="89"/>
      <c r="M128" s="88"/>
      <c r="N128" s="90"/>
    </row>
    <row r="129" ht="21.95" customHeight="1">
      <c r="A129" s="197"/>
      <c r="B129" s="198"/>
      <c r="C129" s="199"/>
      <c r="D129" s="92"/>
      <c r="E129" s="43"/>
      <c r="F129" s="93"/>
      <c r="G129" s="89"/>
      <c r="H129" s="88"/>
      <c r="I129" s="92"/>
      <c r="J129" s="43"/>
      <c r="K129" s="93"/>
      <c r="L129" s="89"/>
      <c r="M129" s="88"/>
      <c r="N129" s="90"/>
    </row>
    <row r="130" ht="21.95" customHeight="1">
      <c r="A130" s="197"/>
      <c r="B130" s="198"/>
      <c r="C130" s="199"/>
      <c r="D130" s="92"/>
      <c r="E130" s="43"/>
      <c r="F130" s="93"/>
      <c r="G130" s="89"/>
      <c r="H130" s="88"/>
      <c r="I130" s="92"/>
      <c r="J130" s="43"/>
      <c r="K130" s="93"/>
      <c r="L130" s="89"/>
      <c r="M130" s="88"/>
      <c r="N130" s="90"/>
    </row>
    <row r="131" ht="21.95" customHeight="1">
      <c r="A131" s="197"/>
      <c r="B131" s="198"/>
      <c r="C131" s="199"/>
      <c r="D131" s="92"/>
      <c r="E131" s="43"/>
      <c r="F131" s="93"/>
      <c r="G131" s="89"/>
      <c r="H131" s="88"/>
      <c r="I131" s="92"/>
      <c r="J131" s="43"/>
      <c r="K131" s="93"/>
      <c r="L131" s="89"/>
      <c r="M131" s="88"/>
      <c r="N131" s="90"/>
    </row>
    <row r="132" ht="21.95" customHeight="1">
      <c r="A132" s="197"/>
      <c r="B132" s="198"/>
      <c r="C132" s="199"/>
      <c r="D132" s="92"/>
      <c r="E132" s="43"/>
      <c r="F132" s="93"/>
      <c r="G132" s="89"/>
      <c r="H132" s="88"/>
      <c r="I132" s="92"/>
      <c r="J132" s="43"/>
      <c r="K132" s="93"/>
      <c r="L132" s="89"/>
      <c r="M132" s="88"/>
      <c r="N132" s="90"/>
    </row>
    <row r="133" ht="21.95" customHeight="1">
      <c r="A133" s="197"/>
      <c r="B133" s="198"/>
      <c r="C133" s="199"/>
      <c r="D133" s="92"/>
      <c r="E133" s="43"/>
      <c r="F133" s="93"/>
      <c r="G133" s="89"/>
      <c r="H133" s="88"/>
      <c r="I133" s="92"/>
      <c r="J133" s="43"/>
      <c r="K133" s="93"/>
      <c r="L133" s="89"/>
      <c r="M133" s="88"/>
      <c r="N133" s="90"/>
    </row>
    <row r="134" ht="21.95" customHeight="1">
      <c r="A134" s="197"/>
      <c r="B134" s="198"/>
      <c r="C134" s="199"/>
      <c r="D134" s="92"/>
      <c r="E134" s="43"/>
      <c r="F134" s="93"/>
      <c r="G134" s="89"/>
      <c r="H134" s="88"/>
      <c r="I134" s="92"/>
      <c r="J134" s="43"/>
      <c r="K134" s="93"/>
      <c r="L134" s="89"/>
      <c r="M134" s="88"/>
      <c r="N134" s="90"/>
    </row>
    <row r="135" ht="21.95" customHeight="1">
      <c r="A135" s="197"/>
      <c r="B135" s="198"/>
      <c r="C135" s="199"/>
      <c r="D135" s="92"/>
      <c r="E135" s="43"/>
      <c r="F135" s="93"/>
      <c r="G135" s="89"/>
      <c r="H135" s="88"/>
      <c r="I135" s="92"/>
      <c r="J135" s="43"/>
      <c r="K135" s="93"/>
      <c r="L135" s="89"/>
      <c r="M135" s="88"/>
      <c r="N135" s="90"/>
    </row>
    <row r="136" ht="21.95" customHeight="1">
      <c r="A136" s="197"/>
      <c r="B136" t="s" s="200">
        <v>162</v>
      </c>
      <c r="C136" s="199"/>
      <c r="D136" s="92"/>
      <c r="E136" s="43"/>
      <c r="F136" s="93"/>
      <c r="G136" s="89"/>
      <c r="H136" s="88"/>
      <c r="I136" s="92"/>
      <c r="J136" s="43"/>
      <c r="K136" s="93"/>
      <c r="L136" s="89"/>
      <c r="M136" s="88"/>
      <c r="N136" s="90"/>
    </row>
    <row r="137" ht="21.95" customHeight="1">
      <c r="A137" t="s" s="173">
        <v>143</v>
      </c>
      <c r="B137" t="s" s="176">
        <v>151</v>
      </c>
      <c r="C137" s="88"/>
      <c r="D137" s="92"/>
      <c r="E137" s="43"/>
      <c r="F137" t="s" s="189">
        <v>143</v>
      </c>
      <c r="G137" t="s" s="165">
        <v>151</v>
      </c>
      <c r="H137" s="88"/>
      <c r="I137" s="92"/>
      <c r="J137" s="43"/>
      <c r="K137" t="s" s="189">
        <v>143</v>
      </c>
      <c r="L137" t="s" s="165">
        <v>151</v>
      </c>
      <c r="M137" s="88"/>
      <c r="N137" s="90"/>
    </row>
    <row r="138" ht="21.95" customHeight="1">
      <c r="A138" t="s" s="177">
        <v>152</v>
      </c>
      <c r="B138" s="178">
        <f>AVERAGE(B3:B57)</f>
        <v>42.4909090909091</v>
      </c>
      <c r="C138" s="88">
        <f>AVERAGE(C3:C57)</f>
        <v>223.230909090909</v>
      </c>
      <c r="D138" s="92">
        <f>AVERAGE(D3:D57)</f>
        <v>5.33548248874821</v>
      </c>
      <c r="E138" s="43"/>
      <c r="F138" t="s" s="128">
        <v>152</v>
      </c>
      <c r="G138" s="88">
        <f>AVERAGE(G3:G57)</f>
        <v>23.7636363636364</v>
      </c>
      <c r="H138" s="88">
        <f>AVERAGE(H3:H57)</f>
        <v>100.505454545455</v>
      </c>
      <c r="I138" s="92">
        <f>AVERAGE(I3:I57)</f>
        <v>4.30624154055649</v>
      </c>
      <c r="J138" s="43"/>
      <c r="K138" t="s" s="128">
        <v>152</v>
      </c>
      <c r="L138" s="88">
        <f>AVERAGE(L3:L57)</f>
        <v>5.36363636363636</v>
      </c>
      <c r="M138" s="88">
        <f>AVERAGE(M3:M57)</f>
        <v>13.0309090909091</v>
      </c>
      <c r="N138" s="90">
        <f>AVERAGE(N3:N57)</f>
        <v>2.59158654020782</v>
      </c>
    </row>
    <row r="139" ht="21.95" customHeight="1">
      <c r="A139" t="s" s="177">
        <v>163</v>
      </c>
      <c r="B139" s="178">
        <f>AVERAGE(B58:B112)</f>
        <v>31.2181818181818</v>
      </c>
      <c r="C139" s="88">
        <f>AVERAGE(C58:C112)</f>
        <v>168.494545454545</v>
      </c>
      <c r="D139" s="92">
        <f>AVERAGE(D58:D112)</f>
        <v>5.55156562280757</v>
      </c>
      <c r="E139" s="43"/>
      <c r="F139" t="s" s="128">
        <v>163</v>
      </c>
      <c r="G139" s="88">
        <f>AVERAGE(G58:G112)</f>
        <v>15.8909090909091</v>
      </c>
      <c r="H139" s="88">
        <f>AVERAGE(H58:H112)</f>
        <v>68.7745454545455</v>
      </c>
      <c r="I139" s="92">
        <f>AVERAGE(I58:I112)</f>
        <v>4.52184915813416</v>
      </c>
      <c r="J139" s="43"/>
      <c r="K139" t="s" s="128">
        <v>163</v>
      </c>
      <c r="L139" s="88">
        <f>AVERAGE(L58:L112)</f>
        <v>2.83636363636364</v>
      </c>
      <c r="M139" s="88">
        <f>AVERAGE(M58:M112)</f>
        <v>6.82181818181818</v>
      </c>
      <c r="N139" s="90">
        <f>AVERAGE(N58:N112)</f>
        <v>2.50934573913741</v>
      </c>
    </row>
    <row r="140" ht="22.75" customHeight="1">
      <c r="A140" s="201"/>
      <c r="B140" s="202"/>
      <c r="C140" s="120"/>
      <c r="D140" s="203"/>
      <c r="E140" s="115"/>
      <c r="F140" s="116"/>
      <c r="G140" s="120"/>
      <c r="H140" s="120"/>
      <c r="I140" s="203"/>
      <c r="J140" s="115"/>
      <c r="K140" s="116"/>
      <c r="L140" s="120"/>
      <c r="M140" s="120"/>
      <c r="N140" s="204"/>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0.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338" customWidth="1"/>
    <col min="2" max="4" width="12.1719" style="338" customWidth="1"/>
    <col min="5" max="5" width="1.35156" style="338" customWidth="1"/>
    <col min="6" max="6" width="10" style="338" customWidth="1"/>
    <col min="7" max="9" width="12.1719" style="338" customWidth="1"/>
    <col min="10" max="10" width="1.35156" style="338" customWidth="1"/>
    <col min="11" max="11" width="10" style="338" customWidth="1"/>
    <col min="12" max="14" width="12.1719" style="338" customWidth="1"/>
    <col min="15" max="15" width="10.8516" style="338" customWidth="1"/>
    <col min="16" max="17" width="6.5" style="338" customWidth="1"/>
    <col min="18" max="18" width="10.8516" style="338" customWidth="1"/>
    <col min="19" max="20" width="6.5" style="338" customWidth="1"/>
    <col min="21" max="21" width="10.8516" style="338" customWidth="1"/>
    <col min="22" max="23" width="6.5" style="338" customWidth="1"/>
    <col min="24" max="16384" width="16.3516" style="338" customWidth="1"/>
  </cols>
  <sheetData>
    <row r="1" ht="64.15" customHeight="1">
      <c r="A1" t="s" s="167">
        <v>369</v>
      </c>
      <c r="B1" t="s" s="30">
        <v>41</v>
      </c>
      <c r="C1" t="s" s="30">
        <v>42</v>
      </c>
      <c r="D1" t="s" s="31">
        <v>43</v>
      </c>
      <c r="E1" s="32"/>
      <c r="F1" t="s" s="33">
        <v>329</v>
      </c>
      <c r="G1" t="s" s="30">
        <v>45</v>
      </c>
      <c r="H1" t="s" s="30">
        <v>46</v>
      </c>
      <c r="I1" t="s" s="31">
        <v>47</v>
      </c>
      <c r="J1" s="32"/>
      <c r="K1" t="s" s="33">
        <v>330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1957</v>
      </c>
      <c r="B3" s="146">
        <v>45</v>
      </c>
      <c r="C3" s="83">
        <v>88.5</v>
      </c>
      <c r="D3" s="84">
        <v>1.96666666666667</v>
      </c>
      <c r="E3" s="43"/>
      <c r="F3" s="147">
        <v>1957</v>
      </c>
      <c r="G3" s="146">
        <v>19</v>
      </c>
      <c r="H3" s="83">
        <v>18.1</v>
      </c>
      <c r="I3" s="84">
        <v>0.9526315789473681</v>
      </c>
      <c r="J3" s="43"/>
      <c r="K3" s="147">
        <v>1957</v>
      </c>
      <c r="L3" s="146">
        <v>1</v>
      </c>
      <c r="M3" s="83">
        <v>-1.7</v>
      </c>
      <c r="N3" s="86">
        <v>-1.7</v>
      </c>
      <c r="O3" s="154"/>
      <c r="P3" s="155"/>
      <c r="Q3" s="90"/>
      <c r="R3" s="156"/>
      <c r="S3" s="155"/>
      <c r="T3" s="90"/>
      <c r="U3" s="156"/>
      <c r="V3" s="155"/>
      <c r="W3" s="90"/>
    </row>
    <row r="4" ht="21.95" customHeight="1">
      <c r="A4" s="152">
        <v>1958</v>
      </c>
      <c r="B4" s="127">
        <v>33</v>
      </c>
      <c r="C4" s="88">
        <v>37.2</v>
      </c>
      <c r="D4" s="92">
        <v>1.12727272727273</v>
      </c>
      <c r="E4" s="43"/>
      <c r="F4" s="153">
        <v>1958</v>
      </c>
      <c r="G4" s="127">
        <v>22</v>
      </c>
      <c r="H4" s="88">
        <v>4.6</v>
      </c>
      <c r="I4" s="92">
        <v>0.209090909090909</v>
      </c>
      <c r="J4" s="43"/>
      <c r="K4" s="153">
        <v>1958</v>
      </c>
      <c r="L4" s="127">
        <v>6</v>
      </c>
      <c r="M4" s="88">
        <v>-5.6</v>
      </c>
      <c r="N4" s="94">
        <v>-0.933333333333333</v>
      </c>
      <c r="O4" s="154"/>
      <c r="P4" s="155"/>
      <c r="Q4" s="90"/>
      <c r="R4" s="156"/>
      <c r="S4" s="155"/>
      <c r="T4" s="90"/>
      <c r="U4" s="156"/>
      <c r="V4" s="155"/>
      <c r="W4" s="90"/>
    </row>
    <row r="5" ht="21.95" customHeight="1">
      <c r="A5" s="152">
        <v>1959</v>
      </c>
      <c r="B5" s="127">
        <v>29</v>
      </c>
      <c r="C5" s="88">
        <v>64.40000000000001</v>
      </c>
      <c r="D5" s="92">
        <v>2.22068965517241</v>
      </c>
      <c r="E5" s="43"/>
      <c r="F5" s="153">
        <v>1959</v>
      </c>
      <c r="G5" s="127">
        <v>9</v>
      </c>
      <c r="H5" s="88">
        <v>7.4</v>
      </c>
      <c r="I5" s="92">
        <v>0.822222222222222</v>
      </c>
      <c r="J5" s="43"/>
      <c r="K5" s="153">
        <v>1959</v>
      </c>
      <c r="L5" s="127">
        <v>2</v>
      </c>
      <c r="M5" s="88">
        <v>-1.7</v>
      </c>
      <c r="N5" s="94">
        <v>-0.85</v>
      </c>
      <c r="O5" s="154"/>
      <c r="P5" s="155"/>
      <c r="Q5" s="90"/>
      <c r="R5" s="156"/>
      <c r="S5" s="155"/>
      <c r="T5" s="90"/>
      <c r="U5" s="156"/>
      <c r="V5" s="155"/>
      <c r="W5" s="90"/>
    </row>
    <row r="6" ht="21.95" customHeight="1">
      <c r="A6" s="152">
        <v>1960</v>
      </c>
      <c r="B6" s="127">
        <v>46</v>
      </c>
      <c r="C6" s="88">
        <v>95.90000000000001</v>
      </c>
      <c r="D6" s="92">
        <v>2.08478260869565</v>
      </c>
      <c r="E6" s="43"/>
      <c r="F6" s="153">
        <v>1960</v>
      </c>
      <c r="G6" s="127">
        <v>18</v>
      </c>
      <c r="H6" s="88">
        <v>14.7</v>
      </c>
      <c r="I6" s="92">
        <v>0.816666666666667</v>
      </c>
      <c r="J6" s="43"/>
      <c r="K6" s="153">
        <v>1960</v>
      </c>
      <c r="L6" s="127">
        <v>1</v>
      </c>
      <c r="M6" s="88">
        <v>-0.6</v>
      </c>
      <c r="N6" s="94">
        <v>-0.6</v>
      </c>
      <c r="O6" s="154"/>
      <c r="P6" s="155"/>
      <c r="Q6" s="90"/>
      <c r="R6" s="156"/>
      <c r="S6" s="155"/>
      <c r="T6" s="90"/>
      <c r="U6" s="156"/>
      <c r="V6" s="155"/>
      <c r="W6" s="90"/>
    </row>
    <row r="7" ht="21.95" customHeight="1">
      <c r="A7" s="152">
        <v>1961</v>
      </c>
      <c r="B7" s="127">
        <v>28</v>
      </c>
      <c r="C7" s="88">
        <v>44.3</v>
      </c>
      <c r="D7" s="92">
        <v>1.58214285714286</v>
      </c>
      <c r="E7" s="43"/>
      <c r="F7" s="153">
        <v>1961</v>
      </c>
      <c r="G7" s="127">
        <v>13</v>
      </c>
      <c r="H7" s="88">
        <v>3.9</v>
      </c>
      <c r="I7" s="92">
        <v>0.3</v>
      </c>
      <c r="J7" s="43"/>
      <c r="K7" s="153">
        <v>1961</v>
      </c>
      <c r="L7" s="127">
        <v>2</v>
      </c>
      <c r="M7" s="88">
        <v>-2.2</v>
      </c>
      <c r="N7" s="94">
        <v>-1.1</v>
      </c>
      <c r="O7" s="154"/>
      <c r="P7" s="155"/>
      <c r="Q7" s="90"/>
      <c r="R7" s="156"/>
      <c r="S7" s="155"/>
      <c r="T7" s="90"/>
      <c r="U7" s="156"/>
      <c r="V7" s="155"/>
      <c r="W7" s="90"/>
    </row>
    <row r="8" ht="21.95" customHeight="1">
      <c r="A8" s="152">
        <v>1962</v>
      </c>
      <c r="B8" s="127">
        <v>34</v>
      </c>
      <c r="C8" s="88">
        <v>61.9</v>
      </c>
      <c r="D8" s="92">
        <v>1.82058823529412</v>
      </c>
      <c r="E8" s="43"/>
      <c r="F8" s="153">
        <v>1962</v>
      </c>
      <c r="G8" s="127">
        <v>17</v>
      </c>
      <c r="H8" s="88">
        <v>9.4</v>
      </c>
      <c r="I8" s="92">
        <v>0.552941176470588</v>
      </c>
      <c r="J8" s="43"/>
      <c r="K8" s="153">
        <v>1962</v>
      </c>
      <c r="L8" s="127">
        <v>3</v>
      </c>
      <c r="M8" s="88">
        <v>-1.8</v>
      </c>
      <c r="N8" s="94">
        <v>-0.6</v>
      </c>
      <c r="O8" s="154"/>
      <c r="P8" s="155"/>
      <c r="Q8" s="90"/>
      <c r="R8" s="156"/>
      <c r="S8" s="155"/>
      <c r="T8" s="90"/>
      <c r="U8" s="156"/>
      <c r="V8" s="155"/>
      <c r="W8" s="90"/>
    </row>
    <row r="9" ht="21.95" customHeight="1">
      <c r="A9" s="152">
        <v>1963</v>
      </c>
      <c r="B9" s="127">
        <v>19</v>
      </c>
      <c r="C9" s="88">
        <v>29.3</v>
      </c>
      <c r="D9" s="92">
        <v>1.54210526315789</v>
      </c>
      <c r="E9" s="43"/>
      <c r="F9" s="153">
        <v>1963</v>
      </c>
      <c r="G9" s="127">
        <v>10</v>
      </c>
      <c r="H9" s="88">
        <v>7.2</v>
      </c>
      <c r="I9" s="92">
        <v>0.72</v>
      </c>
      <c r="J9" s="43"/>
      <c r="K9" s="153">
        <v>1963</v>
      </c>
      <c r="L9" s="127">
        <v>3</v>
      </c>
      <c r="M9" s="88">
        <v>-2.9</v>
      </c>
      <c r="N9" s="94">
        <v>-0.966666666666667</v>
      </c>
      <c r="O9" s="154"/>
      <c r="P9" s="155"/>
      <c r="Q9" s="90"/>
      <c r="R9" s="156"/>
      <c r="S9" s="155"/>
      <c r="T9" s="90"/>
      <c r="U9" s="156"/>
      <c r="V9" s="155"/>
      <c r="W9" s="90"/>
    </row>
    <row r="10" ht="21.95" customHeight="1">
      <c r="A10" s="152">
        <v>1964</v>
      </c>
      <c r="B10" s="127">
        <v>37</v>
      </c>
      <c r="C10" s="88">
        <v>75</v>
      </c>
      <c r="D10" s="92">
        <v>2.02702702702703</v>
      </c>
      <c r="E10" s="43"/>
      <c r="F10" s="153">
        <v>1964</v>
      </c>
      <c r="G10" s="127">
        <v>15</v>
      </c>
      <c r="H10" s="88">
        <v>10.1</v>
      </c>
      <c r="I10" s="92">
        <v>0.673333333333333</v>
      </c>
      <c r="J10" s="43"/>
      <c r="K10" s="153">
        <v>1964</v>
      </c>
      <c r="L10" s="127">
        <v>3</v>
      </c>
      <c r="M10" s="88">
        <v>-2.3</v>
      </c>
      <c r="N10" s="94">
        <v>-0.7666666666666671</v>
      </c>
      <c r="O10" s="154"/>
      <c r="P10" s="155"/>
      <c r="Q10" s="90"/>
      <c r="R10" s="156"/>
      <c r="S10" s="155"/>
      <c r="T10" s="90"/>
      <c r="U10" s="156"/>
      <c r="V10" s="155"/>
      <c r="W10" s="90"/>
    </row>
    <row r="11" ht="21.95" customHeight="1">
      <c r="A11" s="152">
        <v>1965</v>
      </c>
      <c r="B11" s="127">
        <v>36</v>
      </c>
      <c r="C11" s="88">
        <v>71.09999999999999</v>
      </c>
      <c r="D11" s="92">
        <v>1.975</v>
      </c>
      <c r="E11" s="43"/>
      <c r="F11" s="153">
        <v>1965</v>
      </c>
      <c r="G11" s="127">
        <v>15</v>
      </c>
      <c r="H11" s="88">
        <v>11.9</v>
      </c>
      <c r="I11" s="92">
        <v>0.793333333333333</v>
      </c>
      <c r="J11" s="43"/>
      <c r="K11" s="153">
        <v>1965</v>
      </c>
      <c r="L11" s="127">
        <v>1</v>
      </c>
      <c r="M11" s="88">
        <v>-1.1</v>
      </c>
      <c r="N11" s="94">
        <v>-1.1</v>
      </c>
      <c r="O11" s="154"/>
      <c r="P11" s="155"/>
      <c r="Q11" s="90"/>
      <c r="R11" s="156"/>
      <c r="S11" s="155"/>
      <c r="T11" s="90"/>
      <c r="U11" s="156"/>
      <c r="V11" s="155"/>
      <c r="W11" s="90"/>
    </row>
    <row r="12" ht="21.95" customHeight="1">
      <c r="A12" s="152">
        <v>1966</v>
      </c>
      <c r="B12" s="127">
        <v>40</v>
      </c>
      <c r="C12" s="88">
        <v>60.4</v>
      </c>
      <c r="D12" s="92">
        <v>1.51</v>
      </c>
      <c r="E12" s="43"/>
      <c r="F12" s="153">
        <v>1966</v>
      </c>
      <c r="G12" s="127">
        <v>21</v>
      </c>
      <c r="H12" s="88">
        <v>7.8</v>
      </c>
      <c r="I12" s="92">
        <v>0.371428571428571</v>
      </c>
      <c r="J12" s="43"/>
      <c r="K12" s="153">
        <v>1966</v>
      </c>
      <c r="L12" s="127">
        <v>6</v>
      </c>
      <c r="M12" s="88">
        <v>-5.2</v>
      </c>
      <c r="N12" s="94">
        <v>-0.866666666666667</v>
      </c>
      <c r="O12" s="154"/>
      <c r="P12" s="155"/>
      <c r="Q12" s="90"/>
      <c r="R12" s="156"/>
      <c r="S12" s="155"/>
      <c r="T12" s="90"/>
      <c r="U12" s="156"/>
      <c r="V12" s="155"/>
      <c r="W12" s="90"/>
    </row>
    <row r="13" ht="21.95" customHeight="1">
      <c r="A13" s="152">
        <v>1967</v>
      </c>
      <c r="B13" s="127">
        <v>38</v>
      </c>
      <c r="C13" s="88">
        <v>72.09999999999999</v>
      </c>
      <c r="D13" s="92">
        <v>1.89736842105263</v>
      </c>
      <c r="E13" s="43"/>
      <c r="F13" s="153">
        <v>1967</v>
      </c>
      <c r="G13" s="127">
        <v>18</v>
      </c>
      <c r="H13" s="88">
        <v>15.7</v>
      </c>
      <c r="I13" s="92">
        <v>0.872222222222222</v>
      </c>
      <c r="J13" s="43"/>
      <c r="K13" s="153">
        <v>1967</v>
      </c>
      <c r="L13" s="127">
        <v>2</v>
      </c>
      <c r="M13" s="88">
        <v>-1.2</v>
      </c>
      <c r="N13" s="94">
        <v>-0.6</v>
      </c>
      <c r="O13" s="154"/>
      <c r="P13" s="155"/>
      <c r="Q13" s="90"/>
      <c r="R13" s="156"/>
      <c r="S13" s="155"/>
      <c r="T13" s="90"/>
      <c r="U13" s="156"/>
      <c r="V13" s="155"/>
      <c r="W13" s="90"/>
    </row>
    <row r="14" ht="21.95" customHeight="1">
      <c r="A14" s="152">
        <v>1968</v>
      </c>
      <c r="B14" s="127">
        <v>25</v>
      </c>
      <c r="C14" s="88">
        <v>38.3</v>
      </c>
      <c r="D14" s="92">
        <v>1.532</v>
      </c>
      <c r="E14" s="43"/>
      <c r="F14" s="153">
        <v>1968</v>
      </c>
      <c r="G14" s="127">
        <v>16</v>
      </c>
      <c r="H14" s="88">
        <v>12.4</v>
      </c>
      <c r="I14" s="92">
        <v>0.775</v>
      </c>
      <c r="J14" s="43"/>
      <c r="K14" s="153">
        <v>1968</v>
      </c>
      <c r="L14" s="127">
        <v>3</v>
      </c>
      <c r="M14" s="88">
        <v>-4.5</v>
      </c>
      <c r="N14" s="94">
        <v>-1.5</v>
      </c>
      <c r="O14" s="154"/>
      <c r="P14" s="155"/>
      <c r="Q14" s="90"/>
      <c r="R14" s="156"/>
      <c r="S14" s="155"/>
      <c r="T14" s="90"/>
      <c r="U14" s="156"/>
      <c r="V14" s="155"/>
      <c r="W14" s="90"/>
    </row>
    <row r="15" ht="21.95" customHeight="1">
      <c r="A15" s="152">
        <v>1969</v>
      </c>
      <c r="B15" s="127">
        <v>51</v>
      </c>
      <c r="C15" s="88">
        <v>97.59999999999999</v>
      </c>
      <c r="D15" s="92">
        <v>1.91372549019608</v>
      </c>
      <c r="E15" s="43"/>
      <c r="F15" s="153">
        <v>1969</v>
      </c>
      <c r="G15" s="127">
        <v>24</v>
      </c>
      <c r="H15" s="88">
        <v>22.2</v>
      </c>
      <c r="I15" s="92">
        <v>0.925</v>
      </c>
      <c r="J15" s="43"/>
      <c r="K15" s="153">
        <v>1969</v>
      </c>
      <c r="L15" s="127">
        <v>0</v>
      </c>
      <c r="M15" s="88">
        <v>0</v>
      </c>
      <c r="N15" s="94"/>
      <c r="O15" s="154"/>
      <c r="P15" s="155"/>
      <c r="Q15" s="90"/>
      <c r="R15" s="156"/>
      <c r="S15" s="155"/>
      <c r="T15" s="90"/>
      <c r="U15" s="156"/>
      <c r="V15" s="155"/>
      <c r="W15" s="90"/>
    </row>
    <row r="16" ht="21.95" customHeight="1">
      <c r="A16" s="152">
        <v>1970</v>
      </c>
      <c r="B16" s="127">
        <v>56</v>
      </c>
      <c r="C16" s="88">
        <v>99</v>
      </c>
      <c r="D16" s="92">
        <v>1.76785714285714</v>
      </c>
      <c r="E16" s="43"/>
      <c r="F16" s="153">
        <v>1970</v>
      </c>
      <c r="G16" s="127">
        <v>30</v>
      </c>
      <c r="H16" s="88">
        <v>21.5</v>
      </c>
      <c r="I16" s="92">
        <v>0.716666666666667</v>
      </c>
      <c r="J16" s="43"/>
      <c r="K16" s="153">
        <v>1970</v>
      </c>
      <c r="L16" s="127">
        <v>4</v>
      </c>
      <c r="M16" s="88">
        <v>-6.2</v>
      </c>
      <c r="N16" s="94">
        <v>-1.55</v>
      </c>
      <c r="O16" s="154"/>
      <c r="P16" s="155"/>
      <c r="Q16" s="90"/>
      <c r="R16" s="156"/>
      <c r="S16" s="155"/>
      <c r="T16" s="90"/>
      <c r="U16" s="156"/>
      <c r="V16" s="155"/>
      <c r="W16" s="90"/>
    </row>
    <row r="17" ht="21.95" customHeight="1">
      <c r="A17" s="152">
        <v>1971</v>
      </c>
      <c r="B17" s="127">
        <v>45</v>
      </c>
      <c r="C17" s="88">
        <v>67.8</v>
      </c>
      <c r="D17" s="92">
        <v>1.50666666666667</v>
      </c>
      <c r="E17" s="43"/>
      <c r="F17" s="153">
        <v>1971</v>
      </c>
      <c r="G17" s="127">
        <v>23</v>
      </c>
      <c r="H17" s="88">
        <v>6.3</v>
      </c>
      <c r="I17" s="92">
        <v>0.273913043478261</v>
      </c>
      <c r="J17" s="43"/>
      <c r="K17" s="153">
        <v>1971</v>
      </c>
      <c r="L17" s="127">
        <v>8</v>
      </c>
      <c r="M17" s="88">
        <v>-9</v>
      </c>
      <c r="N17" s="94">
        <v>-1.125</v>
      </c>
      <c r="O17" s="154"/>
      <c r="P17" s="155"/>
      <c r="Q17" s="90"/>
      <c r="R17" s="156"/>
      <c r="S17" s="155"/>
      <c r="T17" s="90"/>
      <c r="U17" s="156"/>
      <c r="V17" s="155"/>
      <c r="W17" s="90"/>
    </row>
    <row r="18" ht="21.95" customHeight="1">
      <c r="A18" s="152">
        <v>1972</v>
      </c>
      <c r="B18" s="127">
        <v>44</v>
      </c>
      <c r="C18" s="88">
        <v>80.09999999999999</v>
      </c>
      <c r="D18" s="92">
        <v>1.82045454545455</v>
      </c>
      <c r="E18" s="43"/>
      <c r="F18" s="153">
        <v>1972</v>
      </c>
      <c r="G18" s="127">
        <v>17</v>
      </c>
      <c r="H18" s="88">
        <v>9.4</v>
      </c>
      <c r="I18" s="92">
        <v>0.552941176470588</v>
      </c>
      <c r="J18" s="43"/>
      <c r="K18" s="153">
        <v>1972</v>
      </c>
      <c r="L18" s="127">
        <v>2</v>
      </c>
      <c r="M18" s="88">
        <v>-2</v>
      </c>
      <c r="N18" s="94">
        <v>-1</v>
      </c>
      <c r="O18" s="154"/>
      <c r="P18" s="155"/>
      <c r="Q18" s="90"/>
      <c r="R18" s="156"/>
      <c r="S18" s="155"/>
      <c r="T18" s="90"/>
      <c r="U18" s="156"/>
      <c r="V18" s="155"/>
      <c r="W18" s="90"/>
    </row>
    <row r="19" ht="21.95" customHeight="1">
      <c r="A19" s="152">
        <v>1973</v>
      </c>
      <c r="B19" s="127">
        <v>10</v>
      </c>
      <c r="C19" s="88">
        <v>22.4</v>
      </c>
      <c r="D19" s="92">
        <v>2.24</v>
      </c>
      <c r="E19" s="43"/>
      <c r="F19" s="153">
        <v>1973</v>
      </c>
      <c r="G19" s="127">
        <v>4</v>
      </c>
      <c r="H19" s="88">
        <v>6.4</v>
      </c>
      <c r="I19" s="92">
        <v>1.6</v>
      </c>
      <c r="J19" s="43"/>
      <c r="K19" s="153">
        <v>1973</v>
      </c>
      <c r="L19" s="127">
        <v>0</v>
      </c>
      <c r="M19" s="88">
        <v>0</v>
      </c>
      <c r="N19" s="94"/>
      <c r="O19" s="154"/>
      <c r="P19" s="155"/>
      <c r="Q19" s="90"/>
      <c r="R19" s="156"/>
      <c r="S19" s="155"/>
      <c r="T19" s="90"/>
      <c r="U19" s="156"/>
      <c r="V19" s="155"/>
      <c r="W19" s="90"/>
    </row>
    <row r="20" ht="21.95" customHeight="1">
      <c r="A20" s="152">
        <v>1974</v>
      </c>
      <c r="B20" s="127">
        <v>16</v>
      </c>
      <c r="C20" s="88">
        <v>25.4</v>
      </c>
      <c r="D20" s="92">
        <v>1.5875</v>
      </c>
      <c r="E20" s="43"/>
      <c r="F20" s="153">
        <v>1974</v>
      </c>
      <c r="G20" s="127">
        <v>10</v>
      </c>
      <c r="H20" s="88">
        <v>8.800000000000001</v>
      </c>
      <c r="I20" s="92">
        <v>0.88</v>
      </c>
      <c r="J20" s="43"/>
      <c r="K20" s="153">
        <v>1974</v>
      </c>
      <c r="L20" s="127">
        <v>0</v>
      </c>
      <c r="M20" s="88">
        <v>0</v>
      </c>
      <c r="N20" s="94"/>
      <c r="O20" s="154"/>
      <c r="P20" s="155"/>
      <c r="Q20" s="90"/>
      <c r="R20" s="156"/>
      <c r="S20" s="155"/>
      <c r="T20" s="90"/>
      <c r="U20" s="156"/>
      <c r="V20" s="155"/>
      <c r="W20" s="90"/>
    </row>
    <row r="21" ht="21.95" customHeight="1">
      <c r="A21" s="152">
        <v>1975</v>
      </c>
      <c r="B21" s="127">
        <v>28</v>
      </c>
      <c r="C21" s="88">
        <v>55.8</v>
      </c>
      <c r="D21" s="92">
        <v>1.99285714285714</v>
      </c>
      <c r="E21" s="43"/>
      <c r="F21" s="153">
        <v>1975</v>
      </c>
      <c r="G21" s="127">
        <v>10</v>
      </c>
      <c r="H21" s="88">
        <v>7.3</v>
      </c>
      <c r="I21" s="92">
        <v>0.73</v>
      </c>
      <c r="J21" s="43"/>
      <c r="K21" s="153">
        <v>1975</v>
      </c>
      <c r="L21" s="127">
        <v>1</v>
      </c>
      <c r="M21" s="88">
        <v>-0.6</v>
      </c>
      <c r="N21" s="94">
        <v>-0.6</v>
      </c>
      <c r="O21" s="154"/>
      <c r="P21" s="155"/>
      <c r="Q21" s="90"/>
      <c r="R21" s="156"/>
      <c r="S21" s="155"/>
      <c r="T21" s="90"/>
      <c r="U21" s="156"/>
      <c r="V21" s="155"/>
      <c r="W21" s="90"/>
    </row>
    <row r="22" ht="21.95" customHeight="1">
      <c r="A22" s="152">
        <v>1976</v>
      </c>
      <c r="B22" s="127">
        <v>35</v>
      </c>
      <c r="C22" s="88">
        <v>65.7</v>
      </c>
      <c r="D22" s="92">
        <v>1.87714285714286</v>
      </c>
      <c r="E22" s="43"/>
      <c r="F22" s="153">
        <v>1976</v>
      </c>
      <c r="G22" s="127">
        <v>13</v>
      </c>
      <c r="H22" s="88">
        <v>10.3</v>
      </c>
      <c r="I22" s="92">
        <v>0.792307692307692</v>
      </c>
      <c r="J22" s="43"/>
      <c r="K22" s="153">
        <v>1976</v>
      </c>
      <c r="L22" s="127">
        <v>2</v>
      </c>
      <c r="M22" s="88">
        <v>-2</v>
      </c>
      <c r="N22" s="94">
        <v>-1</v>
      </c>
      <c r="O22" s="154"/>
      <c r="P22" s="155"/>
      <c r="Q22" s="90"/>
      <c r="R22" s="156"/>
      <c r="S22" s="155"/>
      <c r="T22" s="90"/>
      <c r="U22" s="156"/>
      <c r="V22" s="155"/>
      <c r="W22" s="90"/>
    </row>
    <row r="23" ht="21.95" customHeight="1">
      <c r="A23" s="152">
        <v>1977</v>
      </c>
      <c r="B23" s="127">
        <v>30</v>
      </c>
      <c r="C23" s="88">
        <v>43.3</v>
      </c>
      <c r="D23" s="92">
        <v>1.44333333333333</v>
      </c>
      <c r="E23" s="43"/>
      <c r="F23" s="153">
        <v>1977</v>
      </c>
      <c r="G23" s="127">
        <v>12</v>
      </c>
      <c r="H23" s="88">
        <v>-0.7</v>
      </c>
      <c r="I23" s="92">
        <v>-0.0583333333333333</v>
      </c>
      <c r="J23" s="43"/>
      <c r="K23" s="153">
        <v>1977</v>
      </c>
      <c r="L23" s="127">
        <v>4</v>
      </c>
      <c r="M23" s="88">
        <v>-10</v>
      </c>
      <c r="N23" s="94">
        <v>-2.5</v>
      </c>
      <c r="O23" s="154"/>
      <c r="P23" s="155"/>
      <c r="Q23" s="90"/>
      <c r="R23" s="156"/>
      <c r="S23" s="155"/>
      <c r="T23" s="90"/>
      <c r="U23" s="156"/>
      <c r="V23" s="155"/>
      <c r="W23" s="90"/>
    </row>
    <row r="24" ht="21.95" customHeight="1">
      <c r="A24" s="152">
        <v>1978</v>
      </c>
      <c r="B24" s="127">
        <v>24</v>
      </c>
      <c r="C24" s="88">
        <v>36.5</v>
      </c>
      <c r="D24" s="92">
        <v>1.52083333333333</v>
      </c>
      <c r="E24" s="43"/>
      <c r="F24" s="153">
        <v>1978</v>
      </c>
      <c r="G24" s="127">
        <v>15</v>
      </c>
      <c r="H24" s="88">
        <v>13.1</v>
      </c>
      <c r="I24" s="92">
        <v>0.873333333333333</v>
      </c>
      <c r="J24" s="43"/>
      <c r="K24" s="153">
        <v>1978</v>
      </c>
      <c r="L24" s="127">
        <v>0</v>
      </c>
      <c r="M24" s="88">
        <v>0</v>
      </c>
      <c r="N24" s="94"/>
      <c r="O24" s="154"/>
      <c r="P24" s="155"/>
      <c r="Q24" s="90"/>
      <c r="R24" s="156"/>
      <c r="S24" s="155"/>
      <c r="T24" s="90"/>
      <c r="U24" s="156"/>
      <c r="V24" s="155"/>
      <c r="W24" s="90"/>
    </row>
    <row r="25" ht="21.95" customHeight="1">
      <c r="A25" s="152">
        <v>1979</v>
      </c>
      <c r="B25" s="127">
        <v>1</v>
      </c>
      <c r="C25" s="88">
        <v>3</v>
      </c>
      <c r="D25" s="92">
        <v>3</v>
      </c>
      <c r="E25" s="43"/>
      <c r="F25" s="153">
        <v>1979</v>
      </c>
      <c r="G25" s="127">
        <v>0</v>
      </c>
      <c r="H25" s="88">
        <v>0</v>
      </c>
      <c r="I25" s="92"/>
      <c r="J25" s="43"/>
      <c r="K25" s="153">
        <v>1979</v>
      </c>
      <c r="L25" s="127">
        <v>0</v>
      </c>
      <c r="M25" s="88">
        <v>0</v>
      </c>
      <c r="N25" s="94"/>
      <c r="O25" s="154"/>
      <c r="P25" s="155"/>
      <c r="Q25" s="90"/>
      <c r="R25" s="156"/>
      <c r="S25" s="155"/>
      <c r="T25" s="90"/>
      <c r="U25" s="156"/>
      <c r="V25" s="155"/>
      <c r="W25" s="90"/>
    </row>
    <row r="26" ht="21.95" customHeight="1">
      <c r="A26" s="152">
        <v>1980</v>
      </c>
      <c r="B26" s="127">
        <v>17</v>
      </c>
      <c r="C26" s="88">
        <v>39.2</v>
      </c>
      <c r="D26" s="92">
        <v>2.30588235294118</v>
      </c>
      <c r="E26" s="43"/>
      <c r="F26" s="153">
        <v>1980</v>
      </c>
      <c r="G26" s="127">
        <v>2</v>
      </c>
      <c r="H26" s="88">
        <v>2.2</v>
      </c>
      <c r="I26" s="92">
        <v>1.1</v>
      </c>
      <c r="J26" s="43"/>
      <c r="K26" s="153">
        <v>1980</v>
      </c>
      <c r="L26" s="127">
        <v>0</v>
      </c>
      <c r="M26" s="88">
        <v>0</v>
      </c>
      <c r="N26" s="94"/>
      <c r="O26" t="s" s="136">
        <v>107</v>
      </c>
      <c r="P26" s="155">
        <f>AVERAGE(B26:B45)</f>
        <v>29.5</v>
      </c>
      <c r="Q26" s="90">
        <f>AVERAGE(D26:D45)</f>
        <v>1.74979519592723</v>
      </c>
      <c r="R26" t="s" s="139">
        <v>107</v>
      </c>
      <c r="S26" s="155">
        <f>AVERAGE(G26:G45)</f>
        <v>12.9</v>
      </c>
      <c r="T26" s="90">
        <f>AVERAGE(I26:I45)</f>
        <v>0.6522171190914799</v>
      </c>
      <c r="U26" t="s" s="139">
        <v>107</v>
      </c>
      <c r="V26" s="155">
        <f>AVERAGE(L26:L45)</f>
        <v>2.9</v>
      </c>
      <c r="W26" s="90">
        <f>AVERAGE(N26:N45)</f>
        <v>-1.59422322775264</v>
      </c>
    </row>
    <row r="27" ht="21.95" customHeight="1">
      <c r="A27" s="152">
        <v>1981</v>
      </c>
      <c r="B27" s="127">
        <v>15</v>
      </c>
      <c r="C27" s="88">
        <v>31</v>
      </c>
      <c r="D27" s="92">
        <v>2.06666666666667</v>
      </c>
      <c r="E27" s="43"/>
      <c r="F27" s="153">
        <v>1981</v>
      </c>
      <c r="G27" s="127">
        <v>3</v>
      </c>
      <c r="H27" s="88">
        <v>3</v>
      </c>
      <c r="I27" s="92">
        <v>1</v>
      </c>
      <c r="J27" s="43"/>
      <c r="K27" s="153">
        <v>1981</v>
      </c>
      <c r="L27" s="127">
        <v>0</v>
      </c>
      <c r="M27" s="88">
        <v>0</v>
      </c>
      <c r="N27" s="94"/>
      <c r="O27" t="s" s="136">
        <v>108</v>
      </c>
      <c r="P27" s="155">
        <f>AVERAGE(B27:B45)</f>
        <v>30.1578947368421</v>
      </c>
      <c r="Q27" s="90">
        <f>AVERAGE(D27:D45)</f>
        <v>1.72052745082123</v>
      </c>
      <c r="R27" t="s" s="139">
        <v>108</v>
      </c>
      <c r="S27" s="155">
        <f>AVERAGE(G27:G45)</f>
        <v>13.4736842105263</v>
      </c>
      <c r="T27" s="90">
        <f>AVERAGE(I27:I45)</f>
        <v>0.628649599043663</v>
      </c>
      <c r="U27" t="s" s="139">
        <v>108</v>
      </c>
      <c r="V27" s="155">
        <f>AVERAGE(L27:L45)</f>
        <v>3.05263157894737</v>
      </c>
      <c r="W27" s="90">
        <f>AVERAGE(N27:N45)</f>
        <v>-1.59422322775264</v>
      </c>
    </row>
    <row r="28" ht="21.95" customHeight="1">
      <c r="A28" s="152">
        <v>1982</v>
      </c>
      <c r="B28" s="127">
        <v>51</v>
      </c>
      <c r="C28" s="88">
        <v>90.90000000000001</v>
      </c>
      <c r="D28" s="92">
        <v>1.78235294117647</v>
      </c>
      <c r="E28" s="43"/>
      <c r="F28" s="153">
        <v>1982</v>
      </c>
      <c r="G28" s="127">
        <v>18</v>
      </c>
      <c r="H28" s="88">
        <v>4.6</v>
      </c>
      <c r="I28" s="92">
        <v>0.255555555555556</v>
      </c>
      <c r="J28" s="43"/>
      <c r="K28" s="153">
        <v>1982</v>
      </c>
      <c r="L28" s="127">
        <v>4</v>
      </c>
      <c r="M28" s="88">
        <v>-7.6</v>
      </c>
      <c r="N28" s="94">
        <v>-1.9</v>
      </c>
      <c r="O28" t="s" s="136">
        <v>109</v>
      </c>
      <c r="P28" s="155">
        <f>AVERAGE(B28:B45)</f>
        <v>31</v>
      </c>
      <c r="Q28" s="90">
        <f>AVERAGE(D28:D45)</f>
        <v>1.70129749438537</v>
      </c>
      <c r="R28" t="s" s="139">
        <v>109</v>
      </c>
      <c r="S28" s="155">
        <f>AVERAGE(G28:G45)</f>
        <v>14.0555555555556</v>
      </c>
      <c r="T28" s="90">
        <f>AVERAGE(I28:I45)</f>
        <v>0.608019021212756</v>
      </c>
      <c r="U28" t="s" s="139">
        <v>109</v>
      </c>
      <c r="V28" s="155">
        <f>AVERAGE(L28:L45)</f>
        <v>3.22222222222222</v>
      </c>
      <c r="W28" s="90">
        <f>AVERAGE(N28:N45)</f>
        <v>-1.59422322775264</v>
      </c>
    </row>
    <row r="29" ht="21.95" customHeight="1">
      <c r="A29" s="152">
        <v>1983</v>
      </c>
      <c r="B29" s="127">
        <v>25</v>
      </c>
      <c r="C29" s="88">
        <v>49.4</v>
      </c>
      <c r="D29" s="92">
        <v>1.976</v>
      </c>
      <c r="E29" s="43"/>
      <c r="F29" s="153">
        <v>1983</v>
      </c>
      <c r="G29" s="127">
        <v>8</v>
      </c>
      <c r="H29" s="88">
        <v>6.2</v>
      </c>
      <c r="I29" s="92">
        <v>0.775</v>
      </c>
      <c r="J29" s="43"/>
      <c r="K29" s="153">
        <v>1983</v>
      </c>
      <c r="L29" s="127">
        <v>0</v>
      </c>
      <c r="M29" s="88">
        <v>0</v>
      </c>
      <c r="N29" s="94"/>
      <c r="O29" t="s" s="136">
        <v>110</v>
      </c>
      <c r="P29" s="155">
        <f>AVERAGE(B29:B45)</f>
        <v>29.8235294117647</v>
      </c>
      <c r="Q29" s="90">
        <f>AVERAGE(D29:D45)</f>
        <v>1.69652952692707</v>
      </c>
      <c r="R29" t="s" s="139">
        <v>110</v>
      </c>
      <c r="S29" s="155">
        <f>AVERAGE(G29:G45)</f>
        <v>13.8235294117647</v>
      </c>
      <c r="T29" s="90">
        <f>AVERAGE(I29:I45)</f>
        <v>0.6287521662514139</v>
      </c>
      <c r="U29" t="s" s="139">
        <v>110</v>
      </c>
      <c r="V29" s="155">
        <f>AVERAGE(L29:L45)</f>
        <v>3.17647058823529</v>
      </c>
      <c r="W29" s="90">
        <f>AVERAGE(N29:N45)</f>
        <v>-1.55600113122172</v>
      </c>
    </row>
    <row r="30" ht="21.95" customHeight="1">
      <c r="A30" s="152">
        <v>1984</v>
      </c>
      <c r="B30" s="127">
        <v>25</v>
      </c>
      <c r="C30" s="88">
        <v>50.7</v>
      </c>
      <c r="D30" s="92">
        <v>2.028</v>
      </c>
      <c r="E30" s="43"/>
      <c r="F30" s="153">
        <v>1984</v>
      </c>
      <c r="G30" s="127">
        <v>8</v>
      </c>
      <c r="H30" s="88">
        <v>9.300000000000001</v>
      </c>
      <c r="I30" s="92">
        <v>1.1625</v>
      </c>
      <c r="J30" s="43"/>
      <c r="K30" s="153">
        <v>1984</v>
      </c>
      <c r="L30" s="127">
        <v>0</v>
      </c>
      <c r="M30" s="88">
        <v>0</v>
      </c>
      <c r="N30" s="94"/>
      <c r="O30" t="s" s="136">
        <v>111</v>
      </c>
      <c r="P30" s="155">
        <f>AVERAGE(B30:B45)</f>
        <v>30.125</v>
      </c>
      <c r="Q30" s="90">
        <f>AVERAGE(D30:D45)</f>
        <v>1.67906262236001</v>
      </c>
      <c r="R30" t="s" s="139">
        <v>111</v>
      </c>
      <c r="S30" s="155">
        <f>AVERAGE(G30:G45)</f>
        <v>14.1875</v>
      </c>
      <c r="T30" s="90">
        <f>AVERAGE(I30:I45)</f>
        <v>0.619611676642128</v>
      </c>
      <c r="U30" t="s" s="139">
        <v>111</v>
      </c>
      <c r="V30" s="155">
        <f>AVERAGE(L30:L45)</f>
        <v>3.375</v>
      </c>
      <c r="W30" s="90">
        <f>AVERAGE(N30:N45)</f>
        <v>-1.55600113122172</v>
      </c>
    </row>
    <row r="31" ht="21.95" customHeight="1">
      <c r="A31" s="152">
        <v>1985</v>
      </c>
      <c r="B31" s="127">
        <v>39</v>
      </c>
      <c r="C31" s="88">
        <v>73.59999999999999</v>
      </c>
      <c r="D31" s="92">
        <v>1.88717948717949</v>
      </c>
      <c r="E31" s="43"/>
      <c r="F31" s="153">
        <v>1985</v>
      </c>
      <c r="G31" s="127">
        <v>16</v>
      </c>
      <c r="H31" s="88">
        <v>13.6</v>
      </c>
      <c r="I31" s="92">
        <v>0.85</v>
      </c>
      <c r="J31" s="43"/>
      <c r="K31" s="153">
        <v>1985</v>
      </c>
      <c r="L31" s="127">
        <v>0</v>
      </c>
      <c r="M31" s="88">
        <v>0</v>
      </c>
      <c r="N31" s="94"/>
      <c r="O31" t="s" s="136">
        <v>112</v>
      </c>
      <c r="P31" s="155">
        <f>AVERAGE(B31:B45)</f>
        <v>30.4666666666667</v>
      </c>
      <c r="Q31" s="90">
        <f>AVERAGE(D31:D45)</f>
        <v>1.65580013051735</v>
      </c>
      <c r="R31" t="s" s="139">
        <v>112</v>
      </c>
      <c r="S31" s="155">
        <f>AVERAGE(G31:G45)</f>
        <v>14.6</v>
      </c>
      <c r="T31" s="90">
        <f>AVERAGE(I31:I45)</f>
        <v>0.583419121751603</v>
      </c>
      <c r="U31" t="s" s="139">
        <v>112</v>
      </c>
      <c r="V31" s="155">
        <f>AVERAGE(L31:L45)</f>
        <v>3.6</v>
      </c>
      <c r="W31" s="90">
        <f>AVERAGE(N31:N45)</f>
        <v>-1.55600113122172</v>
      </c>
    </row>
    <row r="32" ht="21.95" customHeight="1">
      <c r="A32" s="152">
        <v>1986</v>
      </c>
      <c r="B32" s="127">
        <v>32</v>
      </c>
      <c r="C32" s="88">
        <v>67.40000000000001</v>
      </c>
      <c r="D32" s="92">
        <v>2.10625</v>
      </c>
      <c r="E32" s="43"/>
      <c r="F32" s="153">
        <v>1986</v>
      </c>
      <c r="G32" s="127">
        <v>10</v>
      </c>
      <c r="H32" s="88">
        <v>8.699999999999999</v>
      </c>
      <c r="I32" s="92">
        <v>0.87</v>
      </c>
      <c r="J32" s="43"/>
      <c r="K32" s="153">
        <v>1986</v>
      </c>
      <c r="L32" s="127">
        <v>1</v>
      </c>
      <c r="M32" s="88">
        <v>-1</v>
      </c>
      <c r="N32" s="94">
        <v>-1</v>
      </c>
      <c r="O32" t="s" s="136">
        <v>113</v>
      </c>
      <c r="P32" s="155">
        <f>AVERAGE(B32:B45)</f>
        <v>29.8571428571429</v>
      </c>
      <c r="Q32" s="90">
        <f>AVERAGE(D32:D45)</f>
        <v>1.63927303361291</v>
      </c>
      <c r="R32" t="s" s="139">
        <v>113</v>
      </c>
      <c r="S32" s="155">
        <f>AVERAGE(G32:G45)</f>
        <v>14.5</v>
      </c>
      <c r="T32" s="90">
        <f>AVERAGE(I32:I45)</f>
        <v>0.564377630448146</v>
      </c>
      <c r="U32" t="s" s="139">
        <v>113</v>
      </c>
      <c r="V32" s="155">
        <f>AVERAGE(L32:L45)</f>
        <v>3.85714285714286</v>
      </c>
      <c r="W32" s="90">
        <f>AVERAGE(N32:N45)</f>
        <v>-1.55600113122172</v>
      </c>
    </row>
    <row r="33" ht="21.95" customHeight="1">
      <c r="A33" s="152">
        <v>1987</v>
      </c>
      <c r="B33" s="127">
        <v>29</v>
      </c>
      <c r="C33" s="88">
        <v>50.5</v>
      </c>
      <c r="D33" s="92">
        <v>1.74137931034483</v>
      </c>
      <c r="E33" s="43"/>
      <c r="F33" s="153">
        <v>1987</v>
      </c>
      <c r="G33" s="127">
        <v>13</v>
      </c>
      <c r="H33" s="88">
        <v>9.4</v>
      </c>
      <c r="I33" s="92">
        <v>0.723076923076923</v>
      </c>
      <c r="J33" s="43"/>
      <c r="K33" s="153">
        <v>1987</v>
      </c>
      <c r="L33" s="127">
        <v>0</v>
      </c>
      <c r="M33" s="88">
        <v>0</v>
      </c>
      <c r="N33" s="94"/>
      <c r="O33" t="s" s="136">
        <v>114</v>
      </c>
      <c r="P33" s="155">
        <f>AVERAGE(B33:B45)</f>
        <v>29.6923076923077</v>
      </c>
      <c r="Q33" s="90">
        <f>AVERAGE(D33:D45)</f>
        <v>1.60335172850621</v>
      </c>
      <c r="R33" t="s" s="139">
        <v>114</v>
      </c>
      <c r="S33" s="155">
        <f>AVERAGE(G33:G45)</f>
        <v>14.8461538461538</v>
      </c>
      <c r="T33" s="90">
        <f>AVERAGE(I33:I45)</f>
        <v>0.540868217405696</v>
      </c>
      <c r="U33" t="s" s="139">
        <v>114</v>
      </c>
      <c r="V33" s="155">
        <f>AVERAGE(L33:L45)</f>
        <v>4.07692307692308</v>
      </c>
      <c r="W33" s="90">
        <f>AVERAGE(N33:N45)</f>
        <v>-1.63542986425339</v>
      </c>
    </row>
    <row r="34" ht="21.95" customHeight="1">
      <c r="A34" s="152">
        <v>1988</v>
      </c>
      <c r="B34" s="127">
        <v>12</v>
      </c>
      <c r="C34" s="88">
        <v>32.9</v>
      </c>
      <c r="D34" s="92">
        <v>2.74166666666667</v>
      </c>
      <c r="E34" s="43"/>
      <c r="F34" s="153">
        <v>1988</v>
      </c>
      <c r="G34" s="127">
        <v>1</v>
      </c>
      <c r="H34" s="88">
        <v>1.7</v>
      </c>
      <c r="I34" s="92">
        <v>1.7</v>
      </c>
      <c r="J34" s="43"/>
      <c r="K34" s="153">
        <v>1988</v>
      </c>
      <c r="L34" s="127">
        <v>0</v>
      </c>
      <c r="M34" s="88">
        <v>0</v>
      </c>
      <c r="N34" s="94"/>
      <c r="O34" t="s" s="136">
        <v>115</v>
      </c>
      <c r="P34" s="155">
        <f>AVERAGE(B34:B45)</f>
        <v>29.75</v>
      </c>
      <c r="Q34" s="90">
        <f>AVERAGE(D34:D45)</f>
        <v>1.59184943001966</v>
      </c>
      <c r="R34" t="s" s="139">
        <v>115</v>
      </c>
      <c r="S34" s="155">
        <f>AVERAGE(G34:G45)</f>
        <v>15</v>
      </c>
      <c r="T34" s="90">
        <f>AVERAGE(I34:I45)</f>
        <v>0.52568415859976</v>
      </c>
      <c r="U34" t="s" s="139">
        <v>115</v>
      </c>
      <c r="V34" s="155">
        <f>AVERAGE(L34:L45)</f>
        <v>4.41666666666667</v>
      </c>
      <c r="W34" s="90">
        <f>AVERAGE(N34:N45)</f>
        <v>-1.63542986425339</v>
      </c>
    </row>
    <row r="35" ht="21.95" customHeight="1">
      <c r="A35" s="152">
        <v>1989</v>
      </c>
      <c r="B35" s="127">
        <v>27</v>
      </c>
      <c r="C35" s="88">
        <v>52.4</v>
      </c>
      <c r="D35" s="92">
        <v>1.94074074074074</v>
      </c>
      <c r="E35" s="43"/>
      <c r="F35" s="153">
        <v>1989</v>
      </c>
      <c r="G35" s="127">
        <v>11</v>
      </c>
      <c r="H35" s="88">
        <v>13.7</v>
      </c>
      <c r="I35" s="92">
        <v>1.24545454545455</v>
      </c>
      <c r="J35" s="43"/>
      <c r="K35" s="153">
        <v>1989</v>
      </c>
      <c r="L35" s="127">
        <v>0</v>
      </c>
      <c r="M35" s="88">
        <v>0</v>
      </c>
      <c r="N35" s="94"/>
      <c r="O35" t="s" s="136">
        <v>116</v>
      </c>
      <c r="P35" s="155">
        <f>AVERAGE(B35:B45)</f>
        <v>31.3636363636364</v>
      </c>
      <c r="Q35" s="90">
        <f>AVERAGE(D35:D45)</f>
        <v>1.48732059032447</v>
      </c>
      <c r="R35" t="s" s="139">
        <v>116</v>
      </c>
      <c r="S35" s="155">
        <f>AVERAGE(G35:G45)</f>
        <v>16.2727272727273</v>
      </c>
      <c r="T35" s="90">
        <f>AVERAGE(I35:I45)</f>
        <v>0.41892817301792</v>
      </c>
      <c r="U35" t="s" s="139">
        <v>116</v>
      </c>
      <c r="V35" s="155">
        <f>AVERAGE(L35:L45)</f>
        <v>4.81818181818182</v>
      </c>
      <c r="W35" s="90">
        <f>AVERAGE(N35:N45)</f>
        <v>-1.63542986425339</v>
      </c>
    </row>
    <row r="36" ht="21.95" customHeight="1">
      <c r="A36" s="152">
        <v>1990</v>
      </c>
      <c r="B36" s="127">
        <v>11</v>
      </c>
      <c r="C36" s="88">
        <v>24.8</v>
      </c>
      <c r="D36" s="92">
        <v>2.25454545454545</v>
      </c>
      <c r="E36" s="43"/>
      <c r="F36" s="153">
        <v>1990</v>
      </c>
      <c r="G36" s="127">
        <v>2</v>
      </c>
      <c r="H36" s="88">
        <v>0.9</v>
      </c>
      <c r="I36" s="92">
        <v>0.45</v>
      </c>
      <c r="J36" s="43"/>
      <c r="K36" s="153">
        <v>1990</v>
      </c>
      <c r="L36" s="127">
        <v>0</v>
      </c>
      <c r="M36" s="88">
        <v>0</v>
      </c>
      <c r="N36" s="94"/>
      <c r="O36" t="s" s="136">
        <v>117</v>
      </c>
      <c r="P36" s="155">
        <f>AVERAGE(B36:B45)</f>
        <v>31.8</v>
      </c>
      <c r="Q36" s="90">
        <f>AVERAGE(D36:D45)</f>
        <v>1.44197857528285</v>
      </c>
      <c r="R36" t="s" s="139">
        <v>117</v>
      </c>
      <c r="S36" s="155">
        <f>AVERAGE(G36:G45)</f>
        <v>16.8</v>
      </c>
      <c r="T36" s="90">
        <f>AVERAGE(I36:I45)</f>
        <v>0.336275535774257</v>
      </c>
      <c r="U36" t="s" s="139">
        <v>117</v>
      </c>
      <c r="V36" s="155">
        <f>AVERAGE(L36:L45)</f>
        <v>5.3</v>
      </c>
      <c r="W36" s="90">
        <f>AVERAGE(N36:N45)</f>
        <v>-1.63542986425339</v>
      </c>
    </row>
    <row r="37" ht="21.95" customHeight="1">
      <c r="A37" s="152">
        <v>1991</v>
      </c>
      <c r="B37" s="127">
        <v>8</v>
      </c>
      <c r="C37" s="88">
        <v>16.2</v>
      </c>
      <c r="D37" s="92">
        <v>2.025</v>
      </c>
      <c r="E37" s="43"/>
      <c r="F37" s="153">
        <v>1991</v>
      </c>
      <c r="G37" s="127">
        <v>4</v>
      </c>
      <c r="H37" s="88">
        <v>5.6</v>
      </c>
      <c r="I37" s="92">
        <v>1.4</v>
      </c>
      <c r="J37" s="43"/>
      <c r="K37" s="153">
        <v>1991</v>
      </c>
      <c r="L37" s="127">
        <v>0</v>
      </c>
      <c r="M37" s="88">
        <v>0</v>
      </c>
      <c r="N37" s="94"/>
      <c r="O37" t="s" s="136">
        <v>118</v>
      </c>
      <c r="P37" s="155">
        <f>AVERAGE(B37:B45)</f>
        <v>34.1111111111111</v>
      </c>
      <c r="Q37" s="90">
        <f>AVERAGE(D37:D45)</f>
        <v>1.35169336647589</v>
      </c>
      <c r="R37" t="s" s="139">
        <v>118</v>
      </c>
      <c r="S37" s="155">
        <f>AVERAGE(G37:G45)</f>
        <v>18.4444444444444</v>
      </c>
      <c r="T37" s="90">
        <f>AVERAGE(I37:I45)</f>
        <v>0.323639484193619</v>
      </c>
      <c r="U37" t="s" s="139">
        <v>118</v>
      </c>
      <c r="V37" s="155">
        <f>AVERAGE(L37:L45)</f>
        <v>5.88888888888889</v>
      </c>
      <c r="W37" s="90">
        <f>AVERAGE(N37:N45)</f>
        <v>-1.63542986425339</v>
      </c>
    </row>
    <row r="38" ht="21.95" customHeight="1">
      <c r="A38" s="152">
        <v>1992</v>
      </c>
      <c r="B38" s="127">
        <v>29</v>
      </c>
      <c r="C38" s="88">
        <v>56.9</v>
      </c>
      <c r="D38" s="92">
        <v>1.96206896551724</v>
      </c>
      <c r="E38" s="43"/>
      <c r="F38" s="153">
        <v>1992</v>
      </c>
      <c r="G38" s="127">
        <v>12</v>
      </c>
      <c r="H38" s="88">
        <v>9.199999999999999</v>
      </c>
      <c r="I38" s="92">
        <v>0.7666666666666671</v>
      </c>
      <c r="J38" s="43"/>
      <c r="K38" s="153">
        <v>1992</v>
      </c>
      <c r="L38" s="127">
        <v>1</v>
      </c>
      <c r="M38" s="88">
        <v>-0.9</v>
      </c>
      <c r="N38" s="94">
        <v>-0.9</v>
      </c>
      <c r="O38" t="s" s="136">
        <v>119</v>
      </c>
      <c r="P38" s="155">
        <f>AVERAGE(B38:B45)</f>
        <v>37.375</v>
      </c>
      <c r="Q38" s="90">
        <f>AVERAGE(D38:D45)</f>
        <v>1.26753003728538</v>
      </c>
      <c r="R38" t="s" s="139">
        <v>119</v>
      </c>
      <c r="S38" s="155">
        <f>AVERAGE(G38:G45)</f>
        <v>20.25</v>
      </c>
      <c r="T38" s="90">
        <f>AVERAGE(I38:I45)</f>
        <v>0.189094419717821</v>
      </c>
      <c r="U38" t="s" s="139">
        <v>119</v>
      </c>
      <c r="V38" s="155">
        <f>AVERAGE(L38:L45)</f>
        <v>6.625</v>
      </c>
      <c r="W38" s="90">
        <f>AVERAGE(N38:N45)</f>
        <v>-1.63542986425339</v>
      </c>
    </row>
    <row r="39" ht="21.95" customHeight="1">
      <c r="A39" s="152">
        <v>1993</v>
      </c>
      <c r="B39" s="127">
        <v>19</v>
      </c>
      <c r="C39" s="88">
        <v>30.5</v>
      </c>
      <c r="D39" s="92">
        <v>1.60526315789474</v>
      </c>
      <c r="E39" s="43"/>
      <c r="F39" s="153">
        <v>1993</v>
      </c>
      <c r="G39" s="127">
        <v>11</v>
      </c>
      <c r="H39" s="88">
        <v>7.9</v>
      </c>
      <c r="I39" s="92">
        <v>0.718181818181818</v>
      </c>
      <c r="J39" s="43"/>
      <c r="K39" s="153">
        <v>1993</v>
      </c>
      <c r="L39" s="127">
        <v>0</v>
      </c>
      <c r="M39" s="88">
        <v>0</v>
      </c>
      <c r="N39" s="94"/>
      <c r="O39" t="s" s="136">
        <v>120</v>
      </c>
      <c r="P39" s="155">
        <f>AVERAGE(B39:B45)</f>
        <v>38.5714285714286</v>
      </c>
      <c r="Q39" s="90">
        <f>AVERAGE(D39:D45)</f>
        <v>1.16831019039511</v>
      </c>
      <c r="R39" t="s" s="139">
        <v>120</v>
      </c>
      <c r="S39" s="155">
        <f>AVERAGE(G39:G45)</f>
        <v>21.4285714285714</v>
      </c>
      <c r="T39" s="90">
        <f>AVERAGE(I39:I45)</f>
        <v>0.106584098725129</v>
      </c>
      <c r="U39" t="s" s="139">
        <v>120</v>
      </c>
      <c r="V39" s="155">
        <f>AVERAGE(L39:L45)</f>
        <v>7.42857142857143</v>
      </c>
      <c r="W39" s="90">
        <f>AVERAGE(N39:N45)</f>
        <v>-1.75800150829563</v>
      </c>
    </row>
    <row r="40" ht="21.95" customHeight="1">
      <c r="A40" s="152">
        <v>1994</v>
      </c>
      <c r="B40" s="127">
        <v>62</v>
      </c>
      <c r="C40" s="88">
        <v>33.9</v>
      </c>
      <c r="D40" s="92">
        <v>0.546774193548387</v>
      </c>
      <c r="E40" s="43"/>
      <c r="F40" s="153">
        <v>1994</v>
      </c>
      <c r="G40" s="127">
        <v>40</v>
      </c>
      <c r="H40" s="88">
        <v>-22.8</v>
      </c>
      <c r="I40" s="92">
        <v>-0.57</v>
      </c>
      <c r="J40" s="43"/>
      <c r="K40" s="153">
        <v>1994</v>
      </c>
      <c r="L40" s="127">
        <v>17</v>
      </c>
      <c r="M40" s="88">
        <v>-35.3</v>
      </c>
      <c r="N40" s="94">
        <v>-2.07647058823529</v>
      </c>
      <c r="O40" t="s" s="136">
        <v>98</v>
      </c>
      <c r="P40" s="155">
        <f>AVERAGE(B40:B45)</f>
        <v>41.8333333333333</v>
      </c>
      <c r="Q40" s="90">
        <f>AVERAGE(D40:D45)</f>
        <v>1.09548469581184</v>
      </c>
      <c r="R40" t="s" s="139">
        <v>98</v>
      </c>
      <c r="S40" s="155">
        <f>AVERAGE(G40:G45)</f>
        <v>23.1666666666667</v>
      </c>
      <c r="T40" s="90">
        <f>AVERAGE(I40:I45)</f>
        <v>0.0046511454823475</v>
      </c>
      <c r="U40" t="s" s="139">
        <v>98</v>
      </c>
      <c r="V40" s="155">
        <f>AVERAGE(L40:L45)</f>
        <v>8.66666666666667</v>
      </c>
      <c r="W40" s="90">
        <f>AVERAGE(N40:N45)</f>
        <v>-1.75800150829563</v>
      </c>
    </row>
    <row r="41" ht="21.95" customHeight="1">
      <c r="A41" s="152">
        <v>1995</v>
      </c>
      <c r="B41" s="127">
        <v>33</v>
      </c>
      <c r="C41" s="88">
        <v>13.8</v>
      </c>
      <c r="D41" s="92">
        <v>0.418181818181818</v>
      </c>
      <c r="E41" s="43"/>
      <c r="F41" s="153">
        <v>1995</v>
      </c>
      <c r="G41" s="127">
        <v>23</v>
      </c>
      <c r="H41" s="88">
        <v>-12.6</v>
      </c>
      <c r="I41" s="92">
        <v>-0.547826086956522</v>
      </c>
      <c r="J41" s="43"/>
      <c r="K41" s="153">
        <v>1995</v>
      </c>
      <c r="L41" s="127">
        <v>13</v>
      </c>
      <c r="M41" s="88">
        <v>-20.3</v>
      </c>
      <c r="N41" s="94">
        <v>-1.56153846153846</v>
      </c>
      <c r="O41" t="s" s="136">
        <v>121</v>
      </c>
      <c r="P41" s="155">
        <f>AVERAGE(B41:B45)</f>
        <v>37.8</v>
      </c>
      <c r="Q41" s="90">
        <f>AVERAGE(D41:D45)</f>
        <v>1.20522679626453</v>
      </c>
      <c r="R41" t="s" s="139">
        <v>121</v>
      </c>
      <c r="S41" s="155">
        <f>AVERAGE(G41:G45)</f>
        <v>19.8</v>
      </c>
      <c r="T41" s="90">
        <f>AVERAGE(I41:I45)</f>
        <v>0.119581374578817</v>
      </c>
      <c r="U41" t="s" s="139">
        <v>121</v>
      </c>
      <c r="V41" s="155">
        <f>AVERAGE(L41:L45)</f>
        <v>7</v>
      </c>
      <c r="W41" s="90">
        <f>AVERAGE(N41:N45)</f>
        <v>-1.69430769230769</v>
      </c>
    </row>
    <row r="42" ht="21.95" customHeight="1">
      <c r="A42" s="152">
        <v>1996</v>
      </c>
      <c r="B42" s="127">
        <v>33</v>
      </c>
      <c r="C42" s="88">
        <v>68.90000000000001</v>
      </c>
      <c r="D42" s="92">
        <v>2.08787878787879</v>
      </c>
      <c r="E42" s="43"/>
      <c r="F42" s="153">
        <v>1996</v>
      </c>
      <c r="G42" s="127">
        <v>10</v>
      </c>
      <c r="H42" s="88">
        <v>11.3</v>
      </c>
      <c r="I42" s="92">
        <v>1.13</v>
      </c>
      <c r="J42" s="43"/>
      <c r="K42" s="153">
        <v>1996</v>
      </c>
      <c r="L42" s="127">
        <v>1</v>
      </c>
      <c r="M42" s="88">
        <v>-1.6</v>
      </c>
      <c r="N42" s="94">
        <v>-1.6</v>
      </c>
      <c r="O42" t="s" s="136">
        <v>122</v>
      </c>
      <c r="P42" s="155">
        <f>AVERAGE(B42:B45)</f>
        <v>39</v>
      </c>
      <c r="Q42" s="90">
        <f>AVERAGE(D42:D45)</f>
        <v>1.40198804078521</v>
      </c>
      <c r="R42" t="s" s="139">
        <v>122</v>
      </c>
      <c r="S42" s="155">
        <f>AVERAGE(G42:G45)</f>
        <v>19</v>
      </c>
      <c r="T42" s="90">
        <f>AVERAGE(I42:I45)</f>
        <v>0.286433239962652</v>
      </c>
      <c r="U42" t="s" s="139">
        <v>122</v>
      </c>
      <c r="V42" s="155">
        <f>AVERAGE(L42:L45)</f>
        <v>5.5</v>
      </c>
      <c r="W42" s="90">
        <f>AVERAGE(N42:N45)</f>
        <v>-1.7275</v>
      </c>
    </row>
    <row r="43" ht="21.95" customHeight="1">
      <c r="A43" s="152">
        <v>1997</v>
      </c>
      <c r="B43" s="127">
        <v>53</v>
      </c>
      <c r="C43" s="88">
        <v>28.3</v>
      </c>
      <c r="D43" s="92">
        <v>0.5339622641509429</v>
      </c>
      <c r="E43" s="43"/>
      <c r="F43" s="153">
        <v>1997</v>
      </c>
      <c r="G43" s="127">
        <v>34</v>
      </c>
      <c r="H43" s="88">
        <v>-21.7</v>
      </c>
      <c r="I43" s="92">
        <v>-0.638235294117647</v>
      </c>
      <c r="J43" s="43"/>
      <c r="K43" s="153">
        <v>1997</v>
      </c>
      <c r="L43" s="127">
        <v>15</v>
      </c>
      <c r="M43" s="88">
        <v>-30.9</v>
      </c>
      <c r="N43" s="94">
        <v>-2.06</v>
      </c>
      <c r="O43" t="s" s="136">
        <v>123</v>
      </c>
      <c r="P43" s="155">
        <f>AVERAGE(B43:B45)</f>
        <v>41</v>
      </c>
      <c r="Q43" s="90">
        <f>AVERAGE(D43:D45)</f>
        <v>1.17335779175402</v>
      </c>
      <c r="R43" t="s" s="139">
        <v>123</v>
      </c>
      <c r="S43" s="155">
        <f>AVERAGE(G43:G45)</f>
        <v>22</v>
      </c>
      <c r="T43" s="90">
        <f>AVERAGE(I43:I45)</f>
        <v>0.00524431995020233</v>
      </c>
      <c r="U43" t="s" s="139">
        <v>123</v>
      </c>
      <c r="V43" s="155">
        <f>AVERAGE(L43:L45)</f>
        <v>7</v>
      </c>
      <c r="W43" s="90">
        <f>AVERAGE(N43:N45)</f>
        <v>-1.77</v>
      </c>
    </row>
    <row r="44" ht="21.95" customHeight="1">
      <c r="A44" s="152">
        <v>1998</v>
      </c>
      <c r="B44" s="127">
        <v>36</v>
      </c>
      <c r="C44" s="88">
        <v>48.1</v>
      </c>
      <c r="D44" s="92">
        <v>1.33611111111111</v>
      </c>
      <c r="E44" s="43"/>
      <c r="F44" s="153">
        <v>1998</v>
      </c>
      <c r="G44" s="127">
        <v>18</v>
      </c>
      <c r="H44" s="88">
        <v>3.8</v>
      </c>
      <c r="I44" s="92">
        <v>0.211111111111111</v>
      </c>
      <c r="J44" s="43"/>
      <c r="K44" s="153">
        <v>1998</v>
      </c>
      <c r="L44" s="127">
        <v>4</v>
      </c>
      <c r="M44" s="88">
        <v>-8</v>
      </c>
      <c r="N44" s="94">
        <v>-2</v>
      </c>
      <c r="O44" t="s" s="136">
        <v>124</v>
      </c>
      <c r="P44" s="155">
        <f>AVERAGE(B44:B45)</f>
        <v>35</v>
      </c>
      <c r="Q44" s="90">
        <f>AVERAGE(D44:D45)</f>
        <v>1.49305555555556</v>
      </c>
      <c r="R44" t="s" s="139">
        <v>124</v>
      </c>
      <c r="S44" s="155">
        <f>AVERAGE(G44:G45)</f>
        <v>16</v>
      </c>
      <c r="T44" s="90">
        <f>AVERAGE(I44:I45)</f>
        <v>0.326984126984127</v>
      </c>
      <c r="U44" t="s" s="139">
        <v>124</v>
      </c>
      <c r="V44" s="155">
        <f>AVERAGE(L44:L45)</f>
        <v>3</v>
      </c>
      <c r="W44" s="90">
        <f>AVERAGE(N44:N45)</f>
        <v>-1.625</v>
      </c>
    </row>
    <row r="45" ht="21.95" customHeight="1">
      <c r="A45" s="152">
        <v>1999</v>
      </c>
      <c r="B45" s="127">
        <v>34</v>
      </c>
      <c r="C45" s="88">
        <v>56.1</v>
      </c>
      <c r="D45" s="92">
        <v>1.65</v>
      </c>
      <c r="E45" s="43"/>
      <c r="F45" s="153">
        <v>1999</v>
      </c>
      <c r="G45" s="127">
        <v>14</v>
      </c>
      <c r="H45" s="88">
        <v>6.2</v>
      </c>
      <c r="I45" s="92">
        <v>0.442857142857143</v>
      </c>
      <c r="J45" s="43"/>
      <c r="K45" s="153">
        <v>1999</v>
      </c>
      <c r="L45" s="127">
        <v>2</v>
      </c>
      <c r="M45" s="88">
        <v>-2.5</v>
      </c>
      <c r="N45" s="94">
        <v>-1.25</v>
      </c>
      <c r="O45" t="s" s="136">
        <v>125</v>
      </c>
      <c r="P45" s="155">
        <f>AVERAGE(B45)</f>
        <v>34</v>
      </c>
      <c r="Q45" s="90">
        <f>AVERAGE(D45)</f>
        <v>1.65</v>
      </c>
      <c r="R45" t="s" s="139">
        <v>125</v>
      </c>
      <c r="S45" s="155">
        <f>AVERAGE(G45)</f>
        <v>14</v>
      </c>
      <c r="T45" s="90">
        <f>AVERAGE(I45)</f>
        <v>0.442857142857143</v>
      </c>
      <c r="U45" t="s" s="139">
        <v>125</v>
      </c>
      <c r="V45" s="155">
        <f>AVERAGE(L45)</f>
        <v>2</v>
      </c>
      <c r="W45" s="90">
        <f>AVERAGE(N45)</f>
        <v>-1.25</v>
      </c>
    </row>
    <row r="46" ht="21.95" customHeight="1">
      <c r="A46" s="152">
        <v>2000</v>
      </c>
      <c r="B46" s="157">
        <v>49</v>
      </c>
      <c r="C46" s="158">
        <v>53.6</v>
      </c>
      <c r="D46" s="159">
        <v>1.09387755102041</v>
      </c>
      <c r="E46" s="43"/>
      <c r="F46" s="153">
        <v>2000</v>
      </c>
      <c r="G46" s="157">
        <v>34</v>
      </c>
      <c r="H46" s="158">
        <v>12.3</v>
      </c>
      <c r="I46" s="159">
        <v>0.361764705882353</v>
      </c>
      <c r="J46" s="43"/>
      <c r="K46" s="153">
        <v>2000</v>
      </c>
      <c r="L46" s="157">
        <v>7</v>
      </c>
      <c r="M46" s="158">
        <v>-8.6</v>
      </c>
      <c r="N46" s="160">
        <v>-1.22857142857143</v>
      </c>
      <c r="O46" t="s" s="136">
        <v>126</v>
      </c>
      <c r="P46" s="161">
        <f>AVERAGE(B46)</f>
        <v>49</v>
      </c>
      <c r="Q46" s="162">
        <f>AVERAGE(D46)</f>
        <v>1.09387755102041</v>
      </c>
      <c r="R46" t="s" s="139">
        <v>126</v>
      </c>
      <c r="S46" s="161">
        <f>AVERAGE(G46)</f>
        <v>34</v>
      </c>
      <c r="T46" s="162">
        <f>AVERAGE(I46)</f>
        <v>0.361764705882353</v>
      </c>
      <c r="U46" t="s" s="139">
        <v>126</v>
      </c>
      <c r="V46" s="161">
        <f>AVERAGE(L46)</f>
        <v>7</v>
      </c>
      <c r="W46" s="162">
        <f>AVERAGE(N46)</f>
        <v>-1.22857142857143</v>
      </c>
    </row>
    <row r="47" ht="21.95" customHeight="1">
      <c r="A47" s="152">
        <v>2001</v>
      </c>
      <c r="B47" s="127">
        <v>52</v>
      </c>
      <c r="C47" s="88">
        <v>78.59999999999999</v>
      </c>
      <c r="D47" s="92">
        <v>1.51153846153846</v>
      </c>
      <c r="E47" s="43"/>
      <c r="F47" s="153">
        <v>2001</v>
      </c>
      <c r="G47" s="127">
        <v>28</v>
      </c>
      <c r="H47" s="88">
        <v>19.9</v>
      </c>
      <c r="I47" s="92">
        <v>0.710714285714286</v>
      </c>
      <c r="J47" s="43"/>
      <c r="K47" s="153">
        <v>2001</v>
      </c>
      <c r="L47" s="127">
        <v>1</v>
      </c>
      <c r="M47" s="88">
        <v>-0.8</v>
      </c>
      <c r="N47" s="94">
        <v>-0.8</v>
      </c>
      <c r="O47" t="s" s="136">
        <v>125</v>
      </c>
      <c r="P47" s="155">
        <f>AVERAGE(B47)</f>
        <v>52</v>
      </c>
      <c r="Q47" s="90">
        <f>AVERAGE(D47)</f>
        <v>1.51153846153846</v>
      </c>
      <c r="R47" t="s" s="139">
        <v>125</v>
      </c>
      <c r="S47" s="155">
        <f>AVERAGE(G47)</f>
        <v>28</v>
      </c>
      <c r="T47" s="90">
        <f>AVERAGE(I47)</f>
        <v>0.710714285714286</v>
      </c>
      <c r="U47" t="s" s="139">
        <v>125</v>
      </c>
      <c r="V47" s="155">
        <f>AVERAGE(L47)</f>
        <v>1</v>
      </c>
      <c r="W47" s="90">
        <f>AVERAGE(N47)</f>
        <v>-0.8</v>
      </c>
    </row>
    <row r="48" ht="21.95" customHeight="1">
      <c r="A48" s="152">
        <v>2002</v>
      </c>
      <c r="B48" s="127">
        <v>60</v>
      </c>
      <c r="C48" s="88">
        <v>61.1</v>
      </c>
      <c r="D48" s="92">
        <v>1.01833333333333</v>
      </c>
      <c r="E48" s="43"/>
      <c r="F48" s="153">
        <v>2002</v>
      </c>
      <c r="G48" s="127">
        <v>38</v>
      </c>
      <c r="H48" s="88">
        <v>3.9</v>
      </c>
      <c r="I48" s="92">
        <v>0.102631578947368</v>
      </c>
      <c r="J48" s="43"/>
      <c r="K48" s="153">
        <v>2002</v>
      </c>
      <c r="L48" s="127">
        <v>9</v>
      </c>
      <c r="M48" s="88">
        <v>-19.6</v>
      </c>
      <c r="N48" s="94">
        <v>-2.17777777777778</v>
      </c>
      <c r="O48" t="s" s="136">
        <v>124</v>
      </c>
      <c r="P48" s="155">
        <f>AVERAGE(B47:B48)</f>
        <v>56</v>
      </c>
      <c r="Q48" s="90">
        <f>AVERAGE(D47:D48)</f>
        <v>1.2649358974359</v>
      </c>
      <c r="R48" t="s" s="139">
        <v>124</v>
      </c>
      <c r="S48" s="155">
        <f>AVERAGE(G47:G48)</f>
        <v>33</v>
      </c>
      <c r="T48" s="90">
        <f>AVERAGE(I47:I48)</f>
        <v>0.406672932330827</v>
      </c>
      <c r="U48" t="s" s="139">
        <v>124</v>
      </c>
      <c r="V48" s="155">
        <f>AVERAGE(L47:L48)</f>
        <v>5</v>
      </c>
      <c r="W48" s="90">
        <f>AVERAGE(N47:N48)</f>
        <v>-1.48888888888889</v>
      </c>
    </row>
    <row r="49" ht="21.95" customHeight="1">
      <c r="A49" s="152">
        <v>2003</v>
      </c>
      <c r="B49" s="127">
        <v>47</v>
      </c>
      <c r="C49" s="88">
        <v>83.90000000000001</v>
      </c>
      <c r="D49" s="92">
        <v>1.78510638297872</v>
      </c>
      <c r="E49" s="43"/>
      <c r="F49" s="153">
        <v>2003</v>
      </c>
      <c r="G49" s="127">
        <v>22</v>
      </c>
      <c r="H49" s="88">
        <v>19.9</v>
      </c>
      <c r="I49" s="92">
        <v>0.904545454545455</v>
      </c>
      <c r="J49" s="43"/>
      <c r="K49" s="153">
        <v>2003</v>
      </c>
      <c r="L49" s="127">
        <v>0</v>
      </c>
      <c r="M49" s="88">
        <v>0</v>
      </c>
      <c r="N49" s="94"/>
      <c r="O49" t="s" s="136">
        <v>123</v>
      </c>
      <c r="P49" s="155">
        <f>AVERAGE(B47:B49)</f>
        <v>53</v>
      </c>
      <c r="Q49" s="90">
        <f>AVERAGE(D47:D49)</f>
        <v>1.4383260592835</v>
      </c>
      <c r="R49" t="s" s="139">
        <v>123</v>
      </c>
      <c r="S49" s="155">
        <f>AVERAGE(G47:G49)</f>
        <v>29.3333333333333</v>
      </c>
      <c r="T49" s="90">
        <f>AVERAGE(I47:I49)</f>
        <v>0.572630439735703</v>
      </c>
      <c r="U49" t="s" s="139">
        <v>123</v>
      </c>
      <c r="V49" s="155">
        <f>AVERAGE(L47:L49)</f>
        <v>3.33333333333333</v>
      </c>
      <c r="W49" s="90">
        <f>AVERAGE(N47:N49)</f>
        <v>-1.48888888888889</v>
      </c>
    </row>
    <row r="50" ht="21.95" customHeight="1">
      <c r="A50" s="152">
        <v>2004</v>
      </c>
      <c r="B50" s="127">
        <v>56</v>
      </c>
      <c r="C50" s="88">
        <v>80.3</v>
      </c>
      <c r="D50" s="92">
        <v>1.43392857142857</v>
      </c>
      <c r="E50" s="43"/>
      <c r="F50" s="153">
        <v>2004</v>
      </c>
      <c r="G50" s="127">
        <v>30</v>
      </c>
      <c r="H50" s="88">
        <v>12.1</v>
      </c>
      <c r="I50" s="92">
        <v>0.403333333333333</v>
      </c>
      <c r="J50" s="43"/>
      <c r="K50" s="153">
        <v>2004</v>
      </c>
      <c r="L50" s="127">
        <v>6</v>
      </c>
      <c r="M50" s="88">
        <v>-9.199999999999999</v>
      </c>
      <c r="N50" s="94">
        <v>-1.53333333333333</v>
      </c>
      <c r="O50" t="s" s="136">
        <v>122</v>
      </c>
      <c r="P50" s="155">
        <f>AVERAGE(B47:B50)</f>
        <v>53.75</v>
      </c>
      <c r="Q50" s="90">
        <f>AVERAGE(D47:D50)</f>
        <v>1.43722668731977</v>
      </c>
      <c r="R50" t="s" s="139">
        <v>122</v>
      </c>
      <c r="S50" s="155">
        <f>AVERAGE(G47:G50)</f>
        <v>29.5</v>
      </c>
      <c r="T50" s="90">
        <f>AVERAGE(I47:I50)</f>
        <v>0.530306163135111</v>
      </c>
      <c r="U50" t="s" s="139">
        <v>122</v>
      </c>
      <c r="V50" s="155">
        <f>AVERAGE(L47:L50)</f>
        <v>4</v>
      </c>
      <c r="W50" s="90">
        <f>AVERAGE(N47:N50)</f>
        <v>-1.5037037037037</v>
      </c>
    </row>
    <row r="51" ht="21.95" customHeight="1">
      <c r="A51" s="152">
        <v>2005</v>
      </c>
      <c r="B51" s="127">
        <v>27</v>
      </c>
      <c r="C51" s="88">
        <v>37.8</v>
      </c>
      <c r="D51" s="92">
        <v>1.4</v>
      </c>
      <c r="E51" s="43"/>
      <c r="F51" s="153">
        <v>2005</v>
      </c>
      <c r="G51" s="127">
        <v>15</v>
      </c>
      <c r="H51" s="88">
        <v>7.9</v>
      </c>
      <c r="I51" s="92">
        <v>0.5266666666666669</v>
      </c>
      <c r="J51" s="43"/>
      <c r="K51" s="153">
        <v>2005</v>
      </c>
      <c r="L51" s="127">
        <v>2</v>
      </c>
      <c r="M51" s="88">
        <v>-1.4</v>
      </c>
      <c r="N51" s="94">
        <v>-0.7</v>
      </c>
      <c r="O51" t="s" s="136">
        <v>121</v>
      </c>
      <c r="P51" s="155">
        <f>AVERAGE(B47:B51)</f>
        <v>48.4</v>
      </c>
      <c r="Q51" s="90">
        <f>AVERAGE(D47:D51)</f>
        <v>1.42978134985582</v>
      </c>
      <c r="R51" t="s" s="139">
        <v>121</v>
      </c>
      <c r="S51" s="155">
        <f>AVERAGE(G47:G51)</f>
        <v>26.6</v>
      </c>
      <c r="T51" s="90">
        <f>AVERAGE(I47:I51)</f>
        <v>0.529578263841422</v>
      </c>
      <c r="U51" t="s" s="139">
        <v>121</v>
      </c>
      <c r="V51" s="155">
        <f>AVERAGE(L47:L51)</f>
        <v>3.6</v>
      </c>
      <c r="W51" s="90">
        <f>AVERAGE(N47:N51)</f>
        <v>-1.30277777777778</v>
      </c>
    </row>
    <row r="52" ht="21.95" customHeight="1">
      <c r="A52" s="152">
        <v>2006</v>
      </c>
      <c r="B52" s="127">
        <v>59</v>
      </c>
      <c r="C52" s="88">
        <v>60.2</v>
      </c>
      <c r="D52" s="92">
        <v>1.02033898305085</v>
      </c>
      <c r="E52" s="43"/>
      <c r="F52" s="153">
        <v>2006</v>
      </c>
      <c r="G52" s="127">
        <v>38</v>
      </c>
      <c r="H52" s="88">
        <v>7.5</v>
      </c>
      <c r="I52" s="92">
        <v>0.197368421052632</v>
      </c>
      <c r="J52" s="43"/>
      <c r="K52" s="153">
        <v>2006</v>
      </c>
      <c r="L52" s="127">
        <v>11</v>
      </c>
      <c r="M52" s="88">
        <v>-13.8</v>
      </c>
      <c r="N52" s="94">
        <v>-1.25454545454545</v>
      </c>
      <c r="O52" t="s" s="136">
        <v>98</v>
      </c>
      <c r="P52" s="155">
        <f>AVERAGE(B47:B52)</f>
        <v>50.1666666666667</v>
      </c>
      <c r="Q52" s="90">
        <f>AVERAGE(D47:D52)</f>
        <v>1.36154095538832</v>
      </c>
      <c r="R52" t="s" s="139">
        <v>98</v>
      </c>
      <c r="S52" s="155">
        <f>AVERAGE(G47:G52)</f>
        <v>28.5</v>
      </c>
      <c r="T52" s="90">
        <f>AVERAGE(I47:I52)</f>
        <v>0.474209956709957</v>
      </c>
      <c r="U52" t="s" s="139">
        <v>98</v>
      </c>
      <c r="V52" s="155">
        <f>AVERAGE(L47:L52)</f>
        <v>4.83333333333333</v>
      </c>
      <c r="W52" s="90">
        <f>AVERAGE(N47:N52)</f>
        <v>-1.29313131313131</v>
      </c>
    </row>
    <row r="53" ht="21.95" customHeight="1">
      <c r="A53" s="152">
        <v>2007</v>
      </c>
      <c r="B53" s="127">
        <v>41</v>
      </c>
      <c r="C53" s="88">
        <v>57.8</v>
      </c>
      <c r="D53" s="92">
        <v>1.40975609756098</v>
      </c>
      <c r="E53" s="43"/>
      <c r="F53" s="153">
        <v>2007</v>
      </c>
      <c r="G53" s="127">
        <v>20</v>
      </c>
      <c r="H53" s="88">
        <v>-0.5</v>
      </c>
      <c r="I53" s="92">
        <v>-0.025</v>
      </c>
      <c r="J53" s="43"/>
      <c r="K53" s="153">
        <v>2007</v>
      </c>
      <c r="L53" s="127">
        <v>8</v>
      </c>
      <c r="M53" s="88">
        <v>-15.3</v>
      </c>
      <c r="N53" s="94">
        <v>-1.9125</v>
      </c>
      <c r="O53" t="s" s="136">
        <v>120</v>
      </c>
      <c r="P53" s="155">
        <f>AVERAGE(B47:B53)</f>
        <v>48.8571428571429</v>
      </c>
      <c r="Q53" s="90">
        <f>AVERAGE(D47:D53)</f>
        <v>1.36842883284156</v>
      </c>
      <c r="R53" t="s" s="139">
        <v>120</v>
      </c>
      <c r="S53" s="155">
        <f>AVERAGE(G47:G53)</f>
        <v>27.2857142857143</v>
      </c>
      <c r="T53" s="90">
        <f>AVERAGE(I47:I53)</f>
        <v>0.402894248608534</v>
      </c>
      <c r="U53" t="s" s="139">
        <v>120</v>
      </c>
      <c r="V53" s="155">
        <f>AVERAGE(L47:L53)</f>
        <v>5.28571428571429</v>
      </c>
      <c r="W53" s="90">
        <f>AVERAGE(N47:N53)</f>
        <v>-1.39635942760943</v>
      </c>
    </row>
    <row r="54" ht="21.95" customHeight="1">
      <c r="A54" s="152">
        <v>2008</v>
      </c>
      <c r="B54" s="127">
        <v>45</v>
      </c>
      <c r="C54" s="88">
        <v>59.7</v>
      </c>
      <c r="D54" s="92">
        <v>1.32666666666667</v>
      </c>
      <c r="E54" s="43"/>
      <c r="F54" s="153">
        <v>2008</v>
      </c>
      <c r="G54" s="127">
        <v>26</v>
      </c>
      <c r="H54" s="88">
        <v>12.7</v>
      </c>
      <c r="I54" s="92">
        <v>0.488461538461538</v>
      </c>
      <c r="J54" s="43"/>
      <c r="K54" s="153">
        <v>2008</v>
      </c>
      <c r="L54" s="127">
        <v>6</v>
      </c>
      <c r="M54" s="88">
        <v>-6.3</v>
      </c>
      <c r="N54" s="94">
        <v>-1.05</v>
      </c>
      <c r="O54" t="s" s="136">
        <v>119</v>
      </c>
      <c r="P54" s="155">
        <f>AVERAGE(B47:B54)</f>
        <v>48.375</v>
      </c>
      <c r="Q54" s="90">
        <f>AVERAGE(D47:D54)</f>
        <v>1.3632085620697</v>
      </c>
      <c r="R54" t="s" s="139">
        <v>119</v>
      </c>
      <c r="S54" s="155">
        <f>AVERAGE(G47:G54)</f>
        <v>27.125</v>
      </c>
      <c r="T54" s="90">
        <f>AVERAGE(I47:I54)</f>
        <v>0.41359015984016</v>
      </c>
      <c r="U54" t="s" s="139">
        <v>119</v>
      </c>
      <c r="V54" s="155">
        <f>AVERAGE(L47:L54)</f>
        <v>5.375</v>
      </c>
      <c r="W54" s="90">
        <f>AVERAGE(N47:N54)</f>
        <v>-1.34687950937951</v>
      </c>
    </row>
    <row r="55" ht="21.95" customHeight="1">
      <c r="A55" s="152">
        <v>2009</v>
      </c>
      <c r="B55" s="127">
        <v>25</v>
      </c>
      <c r="C55" s="88">
        <v>47.4</v>
      </c>
      <c r="D55" s="92">
        <v>1.896</v>
      </c>
      <c r="E55" s="43"/>
      <c r="F55" s="153">
        <v>2009</v>
      </c>
      <c r="G55" s="127">
        <v>10</v>
      </c>
      <c r="H55" s="88">
        <v>4.7</v>
      </c>
      <c r="I55" s="92">
        <v>0.47</v>
      </c>
      <c r="J55" s="43"/>
      <c r="K55" s="153">
        <v>2009</v>
      </c>
      <c r="L55" s="127">
        <v>2</v>
      </c>
      <c r="M55" s="88">
        <v>-2.3</v>
      </c>
      <c r="N55" s="94">
        <v>-1.15</v>
      </c>
      <c r="O55" t="s" s="136">
        <v>118</v>
      </c>
      <c r="P55" s="155">
        <f>AVERAGE(B47:B55)</f>
        <v>45.7777777777778</v>
      </c>
      <c r="Q55" s="90">
        <f>AVERAGE(D47:D55)</f>
        <v>1.42240761072862</v>
      </c>
      <c r="R55" t="s" s="139">
        <v>118</v>
      </c>
      <c r="S55" s="155">
        <f>AVERAGE(G47:G55)</f>
        <v>25.2222222222222</v>
      </c>
      <c r="T55" s="90">
        <f>AVERAGE(I47:I55)</f>
        <v>0.41985791985792</v>
      </c>
      <c r="U55" t="s" s="139">
        <v>118</v>
      </c>
      <c r="V55" s="155">
        <f>AVERAGE(L47:L55)</f>
        <v>5</v>
      </c>
      <c r="W55" s="90">
        <f>AVERAGE(N47:N55)</f>
        <v>-1.32226957070707</v>
      </c>
    </row>
    <row r="56" ht="21.95" customHeight="1">
      <c r="A56" s="152">
        <v>2010</v>
      </c>
      <c r="B56" s="127">
        <v>40</v>
      </c>
      <c r="C56" s="88">
        <v>55.6</v>
      </c>
      <c r="D56" s="92">
        <v>1.39</v>
      </c>
      <c r="E56" s="43"/>
      <c r="F56" s="153">
        <v>2010</v>
      </c>
      <c r="G56" s="127">
        <v>24</v>
      </c>
      <c r="H56" s="88">
        <v>16.3</v>
      </c>
      <c r="I56" s="92">
        <v>0.679166666666667</v>
      </c>
      <c r="J56" s="43"/>
      <c r="K56" s="153">
        <v>2010</v>
      </c>
      <c r="L56" s="127">
        <v>2</v>
      </c>
      <c r="M56" s="88">
        <v>-1.9</v>
      </c>
      <c r="N56" s="94">
        <v>-0.95</v>
      </c>
      <c r="O56" t="s" s="136">
        <v>117</v>
      </c>
      <c r="P56" s="155">
        <f>AVERAGE(B47:B56)</f>
        <v>45.2</v>
      </c>
      <c r="Q56" s="90">
        <f>AVERAGE(D47:D56)</f>
        <v>1.41916684965576</v>
      </c>
      <c r="R56" t="s" s="139">
        <v>117</v>
      </c>
      <c r="S56" s="155">
        <f>AVERAGE(G47:G56)</f>
        <v>25.1</v>
      </c>
      <c r="T56" s="90">
        <f>AVERAGE(I47:I56)</f>
        <v>0.445788794538795</v>
      </c>
      <c r="U56" t="s" s="139">
        <v>117</v>
      </c>
      <c r="V56" s="155">
        <f>AVERAGE(L47:L56)</f>
        <v>4.7</v>
      </c>
      <c r="W56" s="90">
        <f>AVERAGE(N47:N56)</f>
        <v>-1.28090628507295</v>
      </c>
    </row>
    <row r="57" ht="21.95" customHeight="1">
      <c r="A57" s="152">
        <v>2011</v>
      </c>
      <c r="B57" s="127">
        <v>51</v>
      </c>
      <c r="C57" s="88">
        <v>76.7</v>
      </c>
      <c r="D57" s="92">
        <v>1.50392156862745</v>
      </c>
      <c r="E57" s="43"/>
      <c r="F57" s="153">
        <v>2011</v>
      </c>
      <c r="G57" s="127">
        <v>22</v>
      </c>
      <c r="H57" s="88">
        <v>-0.9</v>
      </c>
      <c r="I57" s="92">
        <v>-0.0409090909090909</v>
      </c>
      <c r="J57" s="43"/>
      <c r="K57" s="153">
        <v>2011</v>
      </c>
      <c r="L57" s="127">
        <v>4</v>
      </c>
      <c r="M57" s="88">
        <v>-8.6</v>
      </c>
      <c r="N57" s="94">
        <v>-2.15</v>
      </c>
      <c r="O57" t="s" s="136">
        <v>116</v>
      </c>
      <c r="P57" s="155">
        <f>AVERAGE(B47:B57)</f>
        <v>45.7272727272727</v>
      </c>
      <c r="Q57" s="90">
        <f>AVERAGE(D47:D57)</f>
        <v>1.42687182410773</v>
      </c>
      <c r="R57" t="s" s="139">
        <v>116</v>
      </c>
      <c r="S57" s="155">
        <f>AVERAGE(G47:G57)</f>
        <v>24.8181818181818</v>
      </c>
      <c r="T57" s="90">
        <f>AVERAGE(I47:I57)</f>
        <v>0.40154353222535</v>
      </c>
      <c r="U57" t="s" s="139">
        <v>116</v>
      </c>
      <c r="V57" s="155">
        <f>AVERAGE(L47:L57)</f>
        <v>4.63636363636364</v>
      </c>
      <c r="W57" s="90">
        <f>AVERAGE(N47:N57)</f>
        <v>-1.36781565656566</v>
      </c>
    </row>
    <row r="58" ht="21.95" customHeight="1">
      <c r="A58" s="152">
        <v>2012</v>
      </c>
      <c r="B58" s="127">
        <v>72</v>
      </c>
      <c r="C58" s="88">
        <v>106.1</v>
      </c>
      <c r="D58" s="92">
        <v>1.47361111111111</v>
      </c>
      <c r="E58" s="43"/>
      <c r="F58" s="153">
        <v>2012</v>
      </c>
      <c r="G58" s="127">
        <v>39</v>
      </c>
      <c r="H58" s="88">
        <v>19</v>
      </c>
      <c r="I58" s="92">
        <v>0.487179487179487</v>
      </c>
      <c r="J58" s="43"/>
      <c r="K58" s="153">
        <v>2012</v>
      </c>
      <c r="L58" s="127">
        <v>6</v>
      </c>
      <c r="M58" s="88">
        <v>-8.800000000000001</v>
      </c>
      <c r="N58" s="94">
        <v>-1.46666666666667</v>
      </c>
      <c r="O58" t="s" s="136">
        <v>115</v>
      </c>
      <c r="P58" s="155">
        <f>AVERAGE(B47:B58)</f>
        <v>47.9166666666667</v>
      </c>
      <c r="Q58" s="90">
        <f>AVERAGE(D47:D58)</f>
        <v>1.43076676469135</v>
      </c>
      <c r="R58" t="s" s="139">
        <v>115</v>
      </c>
      <c r="S58" s="155">
        <f>AVERAGE(G47:G58)</f>
        <v>26</v>
      </c>
      <c r="T58" s="90">
        <f>AVERAGE(I47:I58)</f>
        <v>0.408679861804862</v>
      </c>
      <c r="U58" t="s" s="139">
        <v>115</v>
      </c>
      <c r="V58" s="155">
        <f>AVERAGE(L47:L58)</f>
        <v>4.75</v>
      </c>
      <c r="W58" s="90">
        <f>AVERAGE(N47:N58)</f>
        <v>-1.37680211202938</v>
      </c>
    </row>
    <row r="59" ht="21.95" customHeight="1">
      <c r="A59" s="152">
        <v>2013</v>
      </c>
      <c r="B59" s="127">
        <v>36</v>
      </c>
      <c r="C59" s="88">
        <v>54.8</v>
      </c>
      <c r="D59" s="92">
        <v>1.52222222222222</v>
      </c>
      <c r="E59" s="43"/>
      <c r="F59" s="153">
        <v>2013</v>
      </c>
      <c r="G59" s="127">
        <v>20</v>
      </c>
      <c r="H59" s="88">
        <v>10.7</v>
      </c>
      <c r="I59" s="92">
        <v>0.535</v>
      </c>
      <c r="J59" s="43"/>
      <c r="K59" s="153">
        <v>2013</v>
      </c>
      <c r="L59" s="127">
        <v>3</v>
      </c>
      <c r="M59" s="88">
        <v>-2.4</v>
      </c>
      <c r="N59" s="94">
        <v>-0.8</v>
      </c>
      <c r="O59" t="s" s="136">
        <v>114</v>
      </c>
      <c r="P59" s="155">
        <f>AVERAGE(B47:B59)</f>
        <v>47</v>
      </c>
      <c r="Q59" s="90">
        <f>AVERAGE(D47:D59)</f>
        <v>1.43780179988603</v>
      </c>
      <c r="R59" t="s" s="139">
        <v>114</v>
      </c>
      <c r="S59" s="155">
        <f>AVERAGE(G47:G59)</f>
        <v>25.5384615384615</v>
      </c>
      <c r="T59" s="90">
        <f>AVERAGE(I47:I59)</f>
        <v>0.41839679551218</v>
      </c>
      <c r="U59" t="s" s="139">
        <v>114</v>
      </c>
      <c r="V59" s="155">
        <f>AVERAGE(L47:L59)</f>
        <v>4.61538461538462</v>
      </c>
      <c r="W59" s="90">
        <f>AVERAGE(N47:N59)</f>
        <v>-1.32873526936027</v>
      </c>
    </row>
    <row r="60" ht="21.95" customHeight="1">
      <c r="A60" s="152">
        <v>2014</v>
      </c>
      <c r="B60" s="127">
        <v>34</v>
      </c>
      <c r="C60" s="88">
        <v>30</v>
      </c>
      <c r="D60" s="92">
        <v>0.882352941176471</v>
      </c>
      <c r="E60" s="43"/>
      <c r="F60" s="153">
        <v>2014</v>
      </c>
      <c r="G60" s="127">
        <v>21</v>
      </c>
      <c r="H60" s="88">
        <v>-3.9</v>
      </c>
      <c r="I60" s="92">
        <v>-0.185714285714286</v>
      </c>
      <c r="J60" s="43"/>
      <c r="K60" s="153">
        <v>2014</v>
      </c>
      <c r="L60" s="127">
        <v>8</v>
      </c>
      <c r="M60" s="88">
        <v>-12.3</v>
      </c>
      <c r="N60" s="94">
        <v>-1.5375</v>
      </c>
      <c r="O60" t="s" s="136">
        <v>113</v>
      </c>
      <c r="P60" s="155">
        <f>AVERAGE(B47:B60)</f>
        <v>46.0714285714286</v>
      </c>
      <c r="Q60" s="90">
        <f>AVERAGE(D47:D60)</f>
        <v>1.39812688140677</v>
      </c>
      <c r="R60" t="s" s="139">
        <v>113</v>
      </c>
      <c r="S60" s="155">
        <f>AVERAGE(G47:G60)</f>
        <v>25.2142857142857</v>
      </c>
      <c r="T60" s="90">
        <f>AVERAGE(I47:I60)</f>
        <v>0.375246003996004</v>
      </c>
      <c r="U60" t="s" s="139">
        <v>113</v>
      </c>
      <c r="V60" s="155">
        <f>AVERAGE(L47:L60)</f>
        <v>4.85714285714286</v>
      </c>
      <c r="W60" s="90">
        <f>AVERAGE(N47:N60)</f>
        <v>-1.34479409479409</v>
      </c>
    </row>
    <row r="61" ht="21.95" customHeight="1">
      <c r="A61" s="152">
        <v>2015</v>
      </c>
      <c r="B61" s="127">
        <v>44</v>
      </c>
      <c r="C61" s="88">
        <v>64.90000000000001</v>
      </c>
      <c r="D61" s="92">
        <v>1.475</v>
      </c>
      <c r="E61" s="43"/>
      <c r="F61" s="153">
        <v>2015</v>
      </c>
      <c r="G61" s="127">
        <v>25</v>
      </c>
      <c r="H61" s="88">
        <v>13.1</v>
      </c>
      <c r="I61" s="92">
        <v>0.524</v>
      </c>
      <c r="J61" s="43"/>
      <c r="K61" s="153">
        <v>2015</v>
      </c>
      <c r="L61" s="127">
        <v>5</v>
      </c>
      <c r="M61" s="88">
        <v>-5.3</v>
      </c>
      <c r="N61" s="94">
        <v>-1.06</v>
      </c>
      <c r="O61" t="s" s="136">
        <v>112</v>
      </c>
      <c r="P61" s="155">
        <f>AVERAGE(B47:B61)</f>
        <v>45.9333333333333</v>
      </c>
      <c r="Q61" s="90">
        <f>AVERAGE(D47:D61)</f>
        <v>1.40325175597966</v>
      </c>
      <c r="R61" t="s" s="139">
        <v>112</v>
      </c>
      <c r="S61" s="155">
        <f>AVERAGE(G47:G61)</f>
        <v>25.2</v>
      </c>
      <c r="T61" s="90">
        <f>AVERAGE(I47:I61)</f>
        <v>0.385162937062937</v>
      </c>
      <c r="U61" t="s" s="139">
        <v>112</v>
      </c>
      <c r="V61" s="155">
        <f>AVERAGE(L47:L61)</f>
        <v>4.86666666666667</v>
      </c>
      <c r="W61" s="90">
        <f>AVERAGE(N47:N61)</f>
        <v>-1.32445165945166</v>
      </c>
    </row>
    <row r="62" ht="21.95" customHeight="1">
      <c r="A62" s="152">
        <v>2016</v>
      </c>
      <c r="B62" s="127">
        <v>37</v>
      </c>
      <c r="C62" s="88">
        <v>68.7</v>
      </c>
      <c r="D62" s="92">
        <v>1.85675675675676</v>
      </c>
      <c r="E62" s="43"/>
      <c r="F62" s="153">
        <v>2016</v>
      </c>
      <c r="G62" s="127">
        <v>15</v>
      </c>
      <c r="H62" s="88">
        <v>9.199999999999999</v>
      </c>
      <c r="I62" s="92">
        <v>0.613333333333333</v>
      </c>
      <c r="J62" s="43"/>
      <c r="K62" s="153">
        <v>2016</v>
      </c>
      <c r="L62" s="127">
        <v>2</v>
      </c>
      <c r="M62" s="88">
        <v>-2.6</v>
      </c>
      <c r="N62" s="94">
        <v>-1.3</v>
      </c>
      <c r="O62" t="s" s="136">
        <v>111</v>
      </c>
      <c r="P62" s="155">
        <f>AVERAGE(B47:B62)</f>
        <v>45.375</v>
      </c>
      <c r="Q62" s="90">
        <f>AVERAGE(D47:D62)</f>
        <v>1.43159581852822</v>
      </c>
      <c r="R62" t="s" s="139">
        <v>111</v>
      </c>
      <c r="S62" s="155">
        <f>AVERAGE(G47:G62)</f>
        <v>24.5625</v>
      </c>
      <c r="T62" s="90">
        <f>AVERAGE(I47:I62)</f>
        <v>0.399423586829837</v>
      </c>
      <c r="U62" t="s" s="139">
        <v>111</v>
      </c>
      <c r="V62" s="155">
        <f>AVERAGE(L47:L62)</f>
        <v>4.6875</v>
      </c>
      <c r="W62" s="90">
        <f>AVERAGE(N47:N62)</f>
        <v>-1.32282154882155</v>
      </c>
    </row>
    <row r="63" ht="21.95" customHeight="1">
      <c r="A63" s="152">
        <v>2017</v>
      </c>
      <c r="B63" s="127">
        <v>63</v>
      </c>
      <c r="C63" s="88">
        <v>27.2</v>
      </c>
      <c r="D63" s="92">
        <v>0.431746031746032</v>
      </c>
      <c r="E63" s="43"/>
      <c r="F63" s="153">
        <v>2017</v>
      </c>
      <c r="G63" s="127">
        <v>43</v>
      </c>
      <c r="H63" s="88">
        <v>-20.8</v>
      </c>
      <c r="I63" s="92">
        <v>-0.483720930232558</v>
      </c>
      <c r="J63" s="43"/>
      <c r="K63" s="153">
        <v>2017</v>
      </c>
      <c r="L63" s="127">
        <v>17</v>
      </c>
      <c r="M63" s="88">
        <v>-35.4</v>
      </c>
      <c r="N63" s="94">
        <v>-2.08235294117647</v>
      </c>
      <c r="O63" t="s" s="136">
        <v>110</v>
      </c>
      <c r="P63" s="155">
        <f>AVERAGE(B47:B63)</f>
        <v>46.4117647058824</v>
      </c>
      <c r="Q63" s="90">
        <f>AVERAGE(D47:D63)</f>
        <v>1.3727811251881</v>
      </c>
      <c r="R63" t="s" s="139">
        <v>110</v>
      </c>
      <c r="S63" s="155">
        <f>AVERAGE(G47:G63)</f>
        <v>25.6470588235294</v>
      </c>
      <c r="T63" s="90">
        <f>AVERAGE(I47:I63)</f>
        <v>0.347473909355578</v>
      </c>
      <c r="U63" t="s" s="139">
        <v>110</v>
      </c>
      <c r="V63" s="155">
        <f>AVERAGE(L47:L63)</f>
        <v>5.41176470588235</v>
      </c>
      <c r="W63" s="90">
        <f>AVERAGE(N47:N63)</f>
        <v>-1.37029226084373</v>
      </c>
    </row>
    <row r="64" ht="21.95" customHeight="1">
      <c r="A64" s="152">
        <v>2018</v>
      </c>
      <c r="B64" s="127">
        <v>55</v>
      </c>
      <c r="C64" s="88">
        <v>56.1</v>
      </c>
      <c r="D64" s="92">
        <v>1.02</v>
      </c>
      <c r="E64" s="43"/>
      <c r="F64" s="153">
        <v>2018</v>
      </c>
      <c r="G64" s="127">
        <v>31</v>
      </c>
      <c r="H64" s="88">
        <v>-6.8</v>
      </c>
      <c r="I64" s="92">
        <v>-0.219354838709677</v>
      </c>
      <c r="J64" s="43"/>
      <c r="K64" s="153">
        <v>2018</v>
      </c>
      <c r="L64" s="127">
        <v>13</v>
      </c>
      <c r="M64" s="88">
        <v>-20.9</v>
      </c>
      <c r="N64" s="94">
        <v>-1.60769230769231</v>
      </c>
      <c r="O64" t="s" s="136">
        <v>109</v>
      </c>
      <c r="P64" s="155">
        <f>AVERAGE(B47:B64)</f>
        <v>46.8888888888889</v>
      </c>
      <c r="Q64" s="90">
        <f>AVERAGE(D47:D64)</f>
        <v>1.35318217378876</v>
      </c>
      <c r="R64" t="s" s="139">
        <v>109</v>
      </c>
      <c r="S64" s="155">
        <f>AVERAGE(G47:G64)</f>
        <v>25.9444444444444</v>
      </c>
      <c r="T64" s="90">
        <f>AVERAGE(I47:I64)</f>
        <v>0.315983423351953</v>
      </c>
      <c r="U64" t="s" s="139">
        <v>109</v>
      </c>
      <c r="V64" s="155">
        <f>AVERAGE(L47:L64)</f>
        <v>5.83333333333333</v>
      </c>
      <c r="W64" s="90">
        <f>AVERAGE(N47:N64)</f>
        <v>-1.38425696948188</v>
      </c>
    </row>
    <row r="65" ht="21.95" customHeight="1">
      <c r="A65" s="152">
        <v>2019</v>
      </c>
      <c r="B65" s="127">
        <v>57</v>
      </c>
      <c r="C65" s="88">
        <v>30.9</v>
      </c>
      <c r="D65" s="92">
        <v>0.542105263157895</v>
      </c>
      <c r="E65" s="43"/>
      <c r="F65" s="153">
        <v>2019</v>
      </c>
      <c r="G65" s="127">
        <v>40</v>
      </c>
      <c r="H65" s="88">
        <v>-12.3</v>
      </c>
      <c r="I65" s="92">
        <v>-0.3075</v>
      </c>
      <c r="J65" s="43"/>
      <c r="K65" s="153">
        <v>2019</v>
      </c>
      <c r="L65" s="127">
        <v>18</v>
      </c>
      <c r="M65" s="88">
        <v>-28.3</v>
      </c>
      <c r="N65" s="94">
        <v>-1.57222222222222</v>
      </c>
      <c r="O65" t="s" s="136">
        <v>108</v>
      </c>
      <c r="P65" s="155">
        <f>AVERAGE(B47:B65)</f>
        <v>47.4210526315789</v>
      </c>
      <c r="Q65" s="90">
        <f>AVERAGE(D47:D65)</f>
        <v>1.3104939153345</v>
      </c>
      <c r="R65" t="s" s="139">
        <v>108</v>
      </c>
      <c r="S65" s="155">
        <f>AVERAGE(G47:G65)</f>
        <v>26.6842105263158</v>
      </c>
      <c r="T65" s="90">
        <f>AVERAGE(I47:I65)</f>
        <v>0.283168506333429</v>
      </c>
      <c r="U65" t="s" s="139">
        <v>108</v>
      </c>
      <c r="V65" s="155">
        <f>AVERAGE(L47:L65)</f>
        <v>6.47368421052632</v>
      </c>
      <c r="W65" s="90">
        <f>AVERAGE(N47:N65)</f>
        <v>-1.39469948352301</v>
      </c>
    </row>
    <row r="66" ht="21.95" customHeight="1">
      <c r="A66" s="152">
        <v>2020</v>
      </c>
      <c r="B66" s="127">
        <v>52</v>
      </c>
      <c r="C66" s="88">
        <v>62.8</v>
      </c>
      <c r="D66" s="92">
        <v>1.20769230769231</v>
      </c>
      <c r="E66" s="43"/>
      <c r="F66" s="153">
        <v>2020</v>
      </c>
      <c r="G66" s="127">
        <v>30</v>
      </c>
      <c r="H66" s="88">
        <v>4.5</v>
      </c>
      <c r="I66" s="92">
        <v>0.15</v>
      </c>
      <c r="J66" s="43"/>
      <c r="K66" s="153">
        <v>2020</v>
      </c>
      <c r="L66" s="127">
        <v>11</v>
      </c>
      <c r="M66" s="88">
        <v>-14.8</v>
      </c>
      <c r="N66" s="94">
        <v>-1.34545454545455</v>
      </c>
      <c r="O66" t="s" s="136">
        <v>107</v>
      </c>
      <c r="P66" s="155">
        <f>AVERAGE(B47:B66)</f>
        <v>47.65</v>
      </c>
      <c r="Q66" s="90">
        <f>AVERAGE(D47:D66)</f>
        <v>1.30535383495239</v>
      </c>
      <c r="R66" t="s" s="139">
        <v>107</v>
      </c>
      <c r="S66" s="155">
        <f>AVERAGE(G47:G66)</f>
        <v>26.85</v>
      </c>
      <c r="T66" s="90">
        <f>AVERAGE(I47:I66)</f>
        <v>0.276510081016758</v>
      </c>
      <c r="U66" t="s" s="139">
        <v>107</v>
      </c>
      <c r="V66" s="155">
        <f>AVERAGE(L47:L66)</f>
        <v>6.7</v>
      </c>
      <c r="W66" s="90">
        <f>AVERAGE(N47:N66)</f>
        <v>-1.3921076446773</v>
      </c>
    </row>
    <row r="67" ht="21.95" customHeight="1">
      <c r="A67" s="152">
        <v>2021</v>
      </c>
      <c r="B67" s="127">
        <v>40</v>
      </c>
      <c r="C67" s="88">
        <v>66</v>
      </c>
      <c r="D67" s="92">
        <v>1.65</v>
      </c>
      <c r="E67" s="43"/>
      <c r="F67" s="153">
        <v>2021</v>
      </c>
      <c r="G67" s="127">
        <v>18</v>
      </c>
      <c r="H67" s="88">
        <v>7.3</v>
      </c>
      <c r="I67" s="92">
        <v>0.405555555555556</v>
      </c>
      <c r="J67" s="43"/>
      <c r="K67" s="153">
        <v>2021</v>
      </c>
      <c r="L67" s="127">
        <v>3</v>
      </c>
      <c r="M67" s="88">
        <v>-5.8</v>
      </c>
      <c r="N67" s="94">
        <v>-1.93333333333333</v>
      </c>
      <c r="O67" s="87"/>
      <c r="P67" s="88"/>
      <c r="Q67" s="88"/>
      <c r="R67" s="89"/>
      <c r="S67" s="88"/>
      <c r="T67" s="88"/>
      <c r="U67" s="89"/>
      <c r="V67" s="88"/>
      <c r="W67" s="90"/>
    </row>
    <row r="68" ht="21.95" customHeight="1">
      <c r="A68" s="152">
        <v>2022</v>
      </c>
      <c r="B68" s="127">
        <v>33</v>
      </c>
      <c r="C68" s="88">
        <v>47.2</v>
      </c>
      <c r="D68" s="92">
        <v>1.43030303030303</v>
      </c>
      <c r="E68" s="43"/>
      <c r="F68" s="153">
        <v>2022</v>
      </c>
      <c r="G68" s="127">
        <v>16</v>
      </c>
      <c r="H68" s="88">
        <v>4.8</v>
      </c>
      <c r="I68" s="92">
        <v>0.3</v>
      </c>
      <c r="J68" s="43"/>
      <c r="K68" s="153">
        <v>2022</v>
      </c>
      <c r="L68" s="127">
        <v>2</v>
      </c>
      <c r="M68" s="88">
        <v>-4.1</v>
      </c>
      <c r="N68" s="94">
        <v>-2.05</v>
      </c>
      <c r="O68" s="87"/>
      <c r="P68" s="88"/>
      <c r="Q68" s="88"/>
      <c r="R68" s="89"/>
      <c r="S68" s="88"/>
      <c r="T68" s="88"/>
      <c r="U68" s="89"/>
      <c r="V68" s="88"/>
      <c r="W68" s="90"/>
    </row>
    <row r="69" ht="21.95" customHeight="1">
      <c r="A69" s="91"/>
      <c r="B69" s="125"/>
      <c r="C69" s="88"/>
      <c r="D69" s="92"/>
      <c r="E69" s="43"/>
      <c r="F69" s="93"/>
      <c r="G69" s="125"/>
      <c r="H69" s="88"/>
      <c r="I69" s="92"/>
      <c r="J69" s="43"/>
      <c r="K69" s="93"/>
      <c r="L69" s="125"/>
      <c r="M69" s="88"/>
      <c r="N69" s="94"/>
      <c r="O69" s="87"/>
      <c r="P69" s="88"/>
      <c r="Q69" s="88"/>
      <c r="R69" s="89"/>
      <c r="S69" s="88"/>
      <c r="T69" s="88"/>
      <c r="U69" s="89"/>
      <c r="V69" s="88"/>
      <c r="W69" s="90"/>
    </row>
    <row r="70" ht="21.95" customHeight="1">
      <c r="A70" s="91"/>
      <c r="B70" s="125"/>
      <c r="C70" s="88"/>
      <c r="D70" s="92"/>
      <c r="E70" s="43"/>
      <c r="F70" s="93"/>
      <c r="G70" s="125"/>
      <c r="H70" s="88"/>
      <c r="I70" s="92"/>
      <c r="J70" s="43"/>
      <c r="K70" s="93"/>
      <c r="L70" s="125"/>
      <c r="M70" s="88"/>
      <c r="N70" s="94"/>
      <c r="O70" s="87"/>
      <c r="P70" s="88"/>
      <c r="Q70" s="88"/>
      <c r="R70" s="89"/>
      <c r="S70" s="88"/>
      <c r="T70" s="88"/>
      <c r="U70" s="89"/>
      <c r="V70" s="88"/>
      <c r="W70" s="90"/>
    </row>
    <row r="71" ht="21.95" customHeight="1">
      <c r="A71" s="91"/>
      <c r="B71" s="125"/>
      <c r="C71" s="88"/>
      <c r="D71" s="92"/>
      <c r="E71" s="43"/>
      <c r="F71" s="93"/>
      <c r="G71" s="125"/>
      <c r="H71" s="88"/>
      <c r="I71" s="92"/>
      <c r="J71" s="43"/>
      <c r="K71" s="93"/>
      <c r="L71" s="125"/>
      <c r="M71" s="88"/>
      <c r="N71" s="94"/>
      <c r="O71" s="87"/>
      <c r="P71" s="88"/>
      <c r="Q71" s="88"/>
      <c r="R71" s="89"/>
      <c r="S71" s="88"/>
      <c r="T71" s="88"/>
      <c r="U71" s="89"/>
      <c r="V71" s="88"/>
      <c r="W71" s="90"/>
    </row>
    <row r="72" ht="21.95" customHeight="1">
      <c r="A72" s="91"/>
      <c r="B72" s="125"/>
      <c r="C72" s="88"/>
      <c r="D72" s="92"/>
      <c r="E72" s="43"/>
      <c r="F72" s="93"/>
      <c r="G72" s="125"/>
      <c r="H72" s="88"/>
      <c r="I72" s="92"/>
      <c r="J72" s="43"/>
      <c r="K72" s="93"/>
      <c r="L72" s="125"/>
      <c r="M72" s="88"/>
      <c r="N72" s="94"/>
      <c r="O72" s="87"/>
      <c r="P72" s="88"/>
      <c r="Q72" s="88"/>
      <c r="R72" s="89"/>
      <c r="S72" s="88"/>
      <c r="T72" s="88"/>
      <c r="U72" s="89"/>
      <c r="V72" s="88"/>
      <c r="W72" s="90"/>
    </row>
    <row r="73" ht="21.95" customHeight="1">
      <c r="A73" s="91"/>
      <c r="B73" s="125"/>
      <c r="C73" s="88"/>
      <c r="D73" s="92"/>
      <c r="E73" s="43"/>
      <c r="F73" s="93"/>
      <c r="G73" s="125"/>
      <c r="H73" s="88"/>
      <c r="I73" s="92"/>
      <c r="J73" s="43"/>
      <c r="K73" s="93"/>
      <c r="L73" s="125"/>
      <c r="M73" s="88"/>
      <c r="N73" s="94"/>
      <c r="O73" s="87"/>
      <c r="P73" s="88"/>
      <c r="Q73" s="88"/>
      <c r="R73" s="89"/>
      <c r="S73" s="88"/>
      <c r="T73" s="88"/>
      <c r="U73" s="89"/>
      <c r="V73" s="88"/>
      <c r="W73" s="90"/>
    </row>
    <row r="74" ht="21.95" customHeight="1">
      <c r="A74" s="91"/>
      <c r="B74" s="125"/>
      <c r="C74" s="88"/>
      <c r="D74" s="92"/>
      <c r="E74" s="43"/>
      <c r="F74" s="93"/>
      <c r="G74" s="125"/>
      <c r="H74" s="88"/>
      <c r="I74" s="92"/>
      <c r="J74" s="43"/>
      <c r="K74" s="93"/>
      <c r="L74" s="125"/>
      <c r="M74" s="88"/>
      <c r="N74" s="94"/>
      <c r="O74" s="87"/>
      <c r="P74" s="88"/>
      <c r="Q74" s="88"/>
      <c r="R74" s="89"/>
      <c r="S74" s="88"/>
      <c r="T74" s="88"/>
      <c r="U74" s="89"/>
      <c r="V74" s="88"/>
      <c r="W74" s="90"/>
    </row>
    <row r="75" ht="21.95" customHeight="1">
      <c r="A75" s="91"/>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s="91"/>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91"/>
      <c r="B77" s="125"/>
      <c r="C77" s="88"/>
      <c r="D77" s="92"/>
      <c r="E77" s="43"/>
      <c r="F77" s="93"/>
      <c r="G77" s="125"/>
      <c r="H77" s="88"/>
      <c r="I77" s="92"/>
      <c r="J77" s="43"/>
      <c r="K77" s="93"/>
      <c r="L77" s="125"/>
      <c r="M77" s="88"/>
      <c r="N77" s="94"/>
      <c r="O77" s="87"/>
      <c r="P77" s="88"/>
      <c r="Q77" s="88"/>
      <c r="R77" s="89"/>
      <c r="S77" s="88"/>
      <c r="T77" s="88"/>
      <c r="U77" s="89"/>
      <c r="V77" s="88"/>
      <c r="W77" s="90"/>
    </row>
    <row r="78" ht="21.95" customHeight="1">
      <c r="A78" s="91"/>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s="91"/>
      <c r="B79" s="125"/>
      <c r="C79" s="88"/>
      <c r="D79" s="92"/>
      <c r="E79" s="43"/>
      <c r="F79" s="93"/>
      <c r="G79" s="125"/>
      <c r="H79" s="88"/>
      <c r="I79" s="92"/>
      <c r="J79" s="43"/>
      <c r="K79" s="93"/>
      <c r="L79" s="125"/>
      <c r="M79" s="88"/>
      <c r="N79" s="94"/>
      <c r="O79" s="87"/>
      <c r="P79" s="88"/>
      <c r="Q79" s="88"/>
      <c r="R79" s="89"/>
      <c r="S79" s="88"/>
      <c r="T79" s="88"/>
      <c r="U79" s="89"/>
      <c r="V79" s="88"/>
      <c r="W79" s="90"/>
    </row>
    <row r="80" ht="21.95" customHeight="1">
      <c r="A80" s="91"/>
      <c r="B80" s="125"/>
      <c r="C80" s="88"/>
      <c r="D80" s="92"/>
      <c r="E80" s="43"/>
      <c r="F80" s="93"/>
      <c r="G80" s="125"/>
      <c r="H80" s="88"/>
      <c r="I80" s="92"/>
      <c r="J80" s="43"/>
      <c r="K80" s="93"/>
      <c r="L80" s="125"/>
      <c r="M80" s="88"/>
      <c r="N80" s="94"/>
      <c r="O80" s="87"/>
      <c r="P80" s="88"/>
      <c r="Q80" s="88"/>
      <c r="R80" s="89"/>
      <c r="S80" s="88"/>
      <c r="T80" s="88"/>
      <c r="U80" s="89"/>
      <c r="V80" s="88"/>
      <c r="W80" s="90"/>
    </row>
    <row r="81" ht="21.95" customHeight="1">
      <c r="A81" s="91"/>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s="91"/>
      <c r="B82" s="125"/>
      <c r="C82" s="88"/>
      <c r="D82" s="92"/>
      <c r="E82" s="43"/>
      <c r="F82" s="93"/>
      <c r="G82" s="125"/>
      <c r="H82" s="88"/>
      <c r="I82" s="92"/>
      <c r="J82" s="43"/>
      <c r="K82" s="93"/>
      <c r="L82" s="125"/>
      <c r="M82" s="88"/>
      <c r="N82" s="94"/>
      <c r="O82" s="87"/>
      <c r="P82" s="88"/>
      <c r="Q82" s="88"/>
      <c r="R82" s="89"/>
      <c r="S82" s="88"/>
      <c r="T82" s="88"/>
      <c r="U82" s="89"/>
      <c r="V82" s="88"/>
      <c r="W82" s="90"/>
    </row>
    <row r="83" ht="21.95" customHeight="1">
      <c r="A83" s="91"/>
      <c r="B83" s="125"/>
      <c r="C83" s="88"/>
      <c r="D83" s="92"/>
      <c r="E83" s="43"/>
      <c r="F83" s="93"/>
      <c r="G83" s="125"/>
      <c r="H83" s="88"/>
      <c r="I83" s="92"/>
      <c r="J83" s="43"/>
      <c r="K83" s="93"/>
      <c r="L83" s="125"/>
      <c r="M83" s="88"/>
      <c r="N83" s="94"/>
      <c r="O83" s="87"/>
      <c r="P83" s="88"/>
      <c r="Q83" s="88"/>
      <c r="R83" s="89"/>
      <c r="S83" s="88"/>
      <c r="T83" s="88"/>
      <c r="U83" s="89"/>
      <c r="V83" s="88"/>
      <c r="W83" s="90"/>
    </row>
    <row r="84" ht="21.95" customHeight="1">
      <c r="A84" s="91"/>
      <c r="B84" s="125"/>
      <c r="C84" s="88"/>
      <c r="D84" s="92"/>
      <c r="E84" s="43"/>
      <c r="F84" s="93"/>
      <c r="G84" s="125"/>
      <c r="H84" s="88"/>
      <c r="I84" s="92"/>
      <c r="J84" s="43"/>
      <c r="K84" s="93"/>
      <c r="L84" s="125"/>
      <c r="M84" s="88"/>
      <c r="N84" s="94"/>
      <c r="O84" s="87"/>
      <c r="P84" s="88"/>
      <c r="Q84" s="88"/>
      <c r="R84" s="89"/>
      <c r="S84" s="88"/>
      <c r="T84" s="88"/>
      <c r="U84" s="89"/>
      <c r="V84" s="88"/>
      <c r="W84" s="90"/>
    </row>
    <row r="85" ht="21.95" customHeight="1">
      <c r="A85" s="91"/>
      <c r="B85" s="125"/>
      <c r="C85" s="88"/>
      <c r="D85" s="92"/>
      <c r="E85" s="43"/>
      <c r="F85" s="93"/>
      <c r="G85" s="125"/>
      <c r="H85" s="88"/>
      <c r="I85" s="92"/>
      <c r="J85" s="43"/>
      <c r="K85" s="93"/>
      <c r="L85" s="125"/>
      <c r="M85" s="88"/>
      <c r="N85" s="94"/>
      <c r="O85" s="87"/>
      <c r="P85" s="88"/>
      <c r="Q85" s="88"/>
      <c r="R85" s="89"/>
      <c r="S85" s="88"/>
      <c r="T85" s="88"/>
      <c r="U85" s="89"/>
      <c r="V85" s="88"/>
      <c r="W85" s="90"/>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t="s" s="99">
        <v>97</v>
      </c>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t="s" s="100">
        <v>117</v>
      </c>
      <c r="B90" t="s" s="165">
        <v>430</v>
      </c>
      <c r="C90" s="88"/>
      <c r="D90" s="92"/>
      <c r="E90" s="43"/>
      <c r="F90" t="s" s="101">
        <v>117</v>
      </c>
      <c r="G90" t="s" s="165">
        <v>430</v>
      </c>
      <c r="H90" s="88"/>
      <c r="I90" s="92"/>
      <c r="J90" s="43"/>
      <c r="K90" t="s" s="101">
        <v>117</v>
      </c>
      <c r="L90" t="s" s="165">
        <v>430</v>
      </c>
      <c r="M90" s="88"/>
      <c r="N90" s="94"/>
      <c r="O90" s="87"/>
      <c r="P90" s="88"/>
      <c r="Q90" s="88"/>
      <c r="R90" s="89"/>
      <c r="S90" s="88"/>
      <c r="T90" s="88"/>
      <c r="U90" s="89"/>
      <c r="V90" s="88"/>
      <c r="W90" s="90"/>
    </row>
    <row r="91" ht="21.95" customHeight="1">
      <c r="A91" t="s" s="126">
        <v>127</v>
      </c>
      <c r="B91" s="88">
        <f>AVERAGE(B36:B45)</f>
        <v>31.8</v>
      </c>
      <c r="C91" s="88">
        <f>AVERAGE(C34:C43)</f>
        <v>35.86</v>
      </c>
      <c r="D91" s="92">
        <f>AVERAGE(D34:D43)</f>
        <v>1.61160820491248</v>
      </c>
      <c r="E91" s="43"/>
      <c r="F91" t="s" s="128">
        <v>127</v>
      </c>
      <c r="G91" s="88">
        <f>AVERAGE(G36:G45)</f>
        <v>16.8</v>
      </c>
      <c r="H91" s="88">
        <f>AVERAGE(H34:H43)</f>
        <v>-0.68</v>
      </c>
      <c r="I91" s="92">
        <f>AVERAGE(I34:I43)</f>
        <v>0.5654241649228871</v>
      </c>
      <c r="J91" s="43"/>
      <c r="K91" t="s" s="128">
        <v>127</v>
      </c>
      <c r="L91" s="88">
        <f>AVERAGE(L36:L45)</f>
        <v>5.3</v>
      </c>
      <c r="M91" s="88">
        <f>AVERAGE(M34:M43)</f>
        <v>-8.9</v>
      </c>
      <c r="N91" s="94">
        <f>AVERAGE(N34:N43)</f>
        <v>-1.63960180995475</v>
      </c>
      <c r="O91" s="87"/>
      <c r="P91" s="88"/>
      <c r="Q91" s="88"/>
      <c r="R91" s="89"/>
      <c r="S91" s="88"/>
      <c r="T91" s="88"/>
      <c r="U91" s="89"/>
      <c r="V91" s="88"/>
      <c r="W91" s="90"/>
    </row>
    <row r="92" ht="21.95" customHeight="1">
      <c r="A92" t="s" s="126">
        <v>128</v>
      </c>
      <c r="B92" s="88">
        <f>AVERAGE(B47:B56)</f>
        <v>45.2</v>
      </c>
      <c r="C92" s="88">
        <f>AVERAGE(C45:C54)</f>
        <v>62.91</v>
      </c>
      <c r="D92" s="92">
        <f>AVERAGE(D45:D54)</f>
        <v>1.3649546047578</v>
      </c>
      <c r="E92" s="43"/>
      <c r="F92" t="s" s="128">
        <v>128</v>
      </c>
      <c r="G92" s="88">
        <f>AVERAGE(G47:G56)</f>
        <v>25.1</v>
      </c>
      <c r="H92" s="88">
        <f>AVERAGE(H45:H54)</f>
        <v>10.19</v>
      </c>
      <c r="I92" s="92">
        <f>AVERAGE(I45:I54)</f>
        <v>0.411334312746078</v>
      </c>
      <c r="J92" s="43"/>
      <c r="K92" t="s" s="128">
        <v>128</v>
      </c>
      <c r="L92" s="88">
        <f>AVERAGE(L47:L56)</f>
        <v>4.7</v>
      </c>
      <c r="M92" s="88">
        <f>AVERAGE(M45:M54)</f>
        <v>-7.75</v>
      </c>
      <c r="N92" s="94">
        <f>AVERAGE(N45:N54)</f>
        <v>-1.32296977713644</v>
      </c>
      <c r="O92" s="87"/>
      <c r="P92" s="88"/>
      <c r="Q92" s="88"/>
      <c r="R92" s="89"/>
      <c r="S92" s="88"/>
      <c r="T92" s="88"/>
      <c r="U92" s="89"/>
      <c r="V92" s="88"/>
      <c r="W92" s="90"/>
    </row>
    <row r="93" ht="21.95" customHeight="1">
      <c r="A93" s="106"/>
      <c r="B93" s="89"/>
      <c r="C93" s="89"/>
      <c r="D93" s="97"/>
      <c r="E93" s="43"/>
      <c r="F93" s="109"/>
      <c r="G93" s="89"/>
      <c r="H93" s="89"/>
      <c r="I93" s="97"/>
      <c r="J93" s="43"/>
      <c r="K93" s="109"/>
      <c r="L93" s="89"/>
      <c r="M93" s="89"/>
      <c r="N93" s="98"/>
      <c r="O93" s="87"/>
      <c r="P93" s="88"/>
      <c r="Q93" s="88"/>
      <c r="R93" s="89"/>
      <c r="S93" s="88"/>
      <c r="T93" s="88"/>
      <c r="U93" s="89"/>
      <c r="V93" s="88"/>
      <c r="W93" s="90"/>
    </row>
    <row r="94" ht="21.95" customHeight="1">
      <c r="A94" t="s" s="129">
        <v>129</v>
      </c>
      <c r="B94" s="88"/>
      <c r="C94" s="88"/>
      <c r="D94" s="92"/>
      <c r="E94" s="43"/>
      <c r="F94" t="s" s="130">
        <v>129</v>
      </c>
      <c r="G94" s="88"/>
      <c r="H94" s="88"/>
      <c r="I94" s="92"/>
      <c r="J94" s="43"/>
      <c r="K94" t="s" s="130">
        <v>129</v>
      </c>
      <c r="L94" s="88"/>
      <c r="M94" s="88"/>
      <c r="N94" s="94"/>
      <c r="O94" s="87"/>
      <c r="P94" s="88"/>
      <c r="Q94" s="88"/>
      <c r="R94" s="89"/>
      <c r="S94" s="88"/>
      <c r="T94" s="88"/>
      <c r="U94" s="89"/>
      <c r="V94" s="88"/>
      <c r="W94" s="90"/>
    </row>
    <row r="95" ht="21.95" customHeight="1">
      <c r="A95" t="s" s="129">
        <v>130</v>
      </c>
      <c r="B95" s="88"/>
      <c r="C95" s="88"/>
      <c r="D95" s="92"/>
      <c r="E95" s="43"/>
      <c r="F95" t="s" s="130">
        <v>130</v>
      </c>
      <c r="G95" s="88"/>
      <c r="H95" s="88"/>
      <c r="I95" s="92"/>
      <c r="J95" s="43"/>
      <c r="K95" t="s" s="130">
        <v>130</v>
      </c>
      <c r="L95" s="88"/>
      <c r="M95" s="88"/>
      <c r="N95" s="94"/>
      <c r="O95" s="87"/>
      <c r="P95" s="88"/>
      <c r="Q95" s="88"/>
      <c r="R95" s="89"/>
      <c r="S95" s="88"/>
      <c r="T95" s="88"/>
      <c r="U95" s="89"/>
      <c r="V95" s="88"/>
      <c r="W95" s="90"/>
    </row>
    <row r="96" ht="21.95" customHeight="1">
      <c r="A96" s="106"/>
      <c r="B96" s="89"/>
      <c r="C96" s="89"/>
      <c r="D96" s="97"/>
      <c r="E96" s="43"/>
      <c r="F96" s="109"/>
      <c r="G96" s="89"/>
      <c r="H96" s="89"/>
      <c r="I96" s="97"/>
      <c r="J96" s="43"/>
      <c r="K96" s="109"/>
      <c r="L96" s="89"/>
      <c r="M96" s="89"/>
      <c r="N96" s="98"/>
      <c r="O96" s="87"/>
      <c r="P96" s="88"/>
      <c r="Q96" s="88"/>
      <c r="R96" s="89"/>
      <c r="S96" s="88"/>
      <c r="T96" s="88"/>
      <c r="U96" s="89"/>
      <c r="V96" s="88"/>
      <c r="W96" s="90"/>
    </row>
    <row r="97" ht="21.95" customHeight="1">
      <c r="A97" t="s" s="100">
        <v>121</v>
      </c>
      <c r="B97" s="89"/>
      <c r="C97" s="89"/>
      <c r="D97" s="97"/>
      <c r="E97" s="43"/>
      <c r="F97" t="s" s="101">
        <v>121</v>
      </c>
      <c r="G97" s="89"/>
      <c r="H97" s="89"/>
      <c r="I97" s="97"/>
      <c r="J97" s="43"/>
      <c r="K97" t="s" s="101">
        <v>121</v>
      </c>
      <c r="L97" s="89"/>
      <c r="M97" s="89"/>
      <c r="N97" s="98"/>
      <c r="O97" s="87"/>
      <c r="P97" s="88"/>
      <c r="Q97" s="88"/>
      <c r="R97" s="89"/>
      <c r="S97" s="88"/>
      <c r="T97" s="88"/>
      <c r="U97" s="89"/>
      <c r="V97" s="88"/>
      <c r="W97" s="90"/>
    </row>
    <row r="98" ht="21.95" customHeight="1">
      <c r="A98" t="s" s="126">
        <v>127</v>
      </c>
      <c r="B98" s="88">
        <f>AVERAGE(B41:B45)</f>
        <v>37.8</v>
      </c>
      <c r="C98" s="88">
        <f>AVERAGE(C39:C43)</f>
        <v>35.08</v>
      </c>
      <c r="D98" s="92">
        <f>AVERAGE(D39:D43)</f>
        <v>1.03841204433094</v>
      </c>
      <c r="E98" s="43"/>
      <c r="F98" t="s" s="128">
        <v>127</v>
      </c>
      <c r="G98" s="88">
        <f>AVERAGE(G41:G45)</f>
        <v>19.8</v>
      </c>
      <c r="H98" s="88">
        <f>AVERAGE(H39:H43)</f>
        <v>-7.58</v>
      </c>
      <c r="I98" s="92">
        <f>AVERAGE(I39:I43)</f>
        <v>0.0184240874215298</v>
      </c>
      <c r="J98" s="43"/>
      <c r="K98" t="s" s="128">
        <v>127</v>
      </c>
      <c r="L98" s="88">
        <f>AVERAGE(L41:L45)</f>
        <v>7</v>
      </c>
      <c r="M98" s="88">
        <f>AVERAGE(M39:M43)</f>
        <v>-17.62</v>
      </c>
      <c r="N98" s="94">
        <f>AVERAGE(N39:N43)</f>
        <v>-1.82450226244344</v>
      </c>
      <c r="O98" s="87"/>
      <c r="P98" s="88"/>
      <c r="Q98" s="88"/>
      <c r="R98" s="89"/>
      <c r="S98" s="88"/>
      <c r="T98" s="88"/>
      <c r="U98" s="89"/>
      <c r="V98" s="88"/>
      <c r="W98" s="90"/>
    </row>
    <row r="99" ht="21.95" customHeight="1">
      <c r="A99" t="s" s="126">
        <v>128</v>
      </c>
      <c r="B99" s="88">
        <f>AVERAGE(B47:B51)</f>
        <v>48.4</v>
      </c>
      <c r="C99" s="88">
        <f>AVERAGE(C45:C49)</f>
        <v>66.66</v>
      </c>
      <c r="D99" s="92">
        <f>AVERAGE(D45:D49)</f>
        <v>1.41177114577418</v>
      </c>
      <c r="E99" s="43"/>
      <c r="F99" t="s" s="128">
        <v>128</v>
      </c>
      <c r="G99" s="88">
        <f>AVERAGE(G47:G51)</f>
        <v>26.6</v>
      </c>
      <c r="H99" s="88">
        <f>AVERAGE(H45:H49)</f>
        <v>12.44</v>
      </c>
      <c r="I99" s="92">
        <f>AVERAGE(I45:I49)</f>
        <v>0.504502633589321</v>
      </c>
      <c r="J99" s="43"/>
      <c r="K99" t="s" s="128">
        <v>128</v>
      </c>
      <c r="L99" s="88">
        <f>AVERAGE(L47:L51)</f>
        <v>3.6</v>
      </c>
      <c r="M99" s="88">
        <f>AVERAGE(M45:M49)</f>
        <v>-6.3</v>
      </c>
      <c r="N99" s="94">
        <f>AVERAGE(N45:N49)</f>
        <v>-1.3640873015873</v>
      </c>
      <c r="O99" s="87"/>
      <c r="P99" s="88"/>
      <c r="Q99" s="88"/>
      <c r="R99" s="89"/>
      <c r="S99" s="88"/>
      <c r="T99" s="88"/>
      <c r="U99" s="89"/>
      <c r="V99" s="88"/>
      <c r="W99" s="90"/>
    </row>
    <row r="100" ht="21.95" customHeight="1">
      <c r="A100" s="106"/>
      <c r="B100" s="89"/>
      <c r="C100" s="89"/>
      <c r="D100" s="97"/>
      <c r="E100" s="43"/>
      <c r="F100" s="109"/>
      <c r="G100" s="89"/>
      <c r="H100" s="89"/>
      <c r="I100" s="97"/>
      <c r="J100" s="43"/>
      <c r="K100" s="109"/>
      <c r="L100" s="89"/>
      <c r="M100" s="89"/>
      <c r="N100" s="98"/>
      <c r="O100" s="87"/>
      <c r="P100" s="88"/>
      <c r="Q100" s="88"/>
      <c r="R100" s="89"/>
      <c r="S100" s="88"/>
      <c r="T100" s="88"/>
      <c r="U100" s="89"/>
      <c r="V100" s="88"/>
      <c r="W100" s="90"/>
    </row>
    <row r="101" ht="21.95" customHeight="1">
      <c r="A101" t="s" s="129">
        <v>129</v>
      </c>
      <c r="B101" s="88"/>
      <c r="C101" s="88"/>
      <c r="D101" s="92"/>
      <c r="E101" s="43"/>
      <c r="F101" t="s" s="130">
        <v>129</v>
      </c>
      <c r="G101" s="88"/>
      <c r="H101" s="88"/>
      <c r="I101" s="92"/>
      <c r="J101" s="43"/>
      <c r="K101" t="s" s="130">
        <v>129</v>
      </c>
      <c r="L101" s="88"/>
      <c r="M101" s="88"/>
      <c r="N101" s="94"/>
      <c r="O101" s="87"/>
      <c r="P101" s="88"/>
      <c r="Q101" s="88"/>
      <c r="R101" s="89"/>
      <c r="S101" s="88"/>
      <c r="T101" s="88"/>
      <c r="U101" s="89"/>
      <c r="V101" s="88"/>
      <c r="W101" s="90"/>
    </row>
    <row r="102" ht="21.95" customHeight="1">
      <c r="A102" t="s" s="129">
        <v>130</v>
      </c>
      <c r="B102" s="88"/>
      <c r="C102" s="88"/>
      <c r="D102" s="92"/>
      <c r="E102" s="43"/>
      <c r="F102" t="s" s="130">
        <v>130</v>
      </c>
      <c r="G102" s="88"/>
      <c r="H102" s="88"/>
      <c r="I102" s="92"/>
      <c r="J102" s="43"/>
      <c r="K102" t="s" s="130">
        <v>130</v>
      </c>
      <c r="L102" s="88"/>
      <c r="M102" s="88"/>
      <c r="N102" s="94"/>
      <c r="O102" s="87"/>
      <c r="P102" s="88"/>
      <c r="Q102" s="88"/>
      <c r="R102" s="89"/>
      <c r="S102" s="88"/>
      <c r="T102" s="88"/>
      <c r="U102" s="89"/>
      <c r="V102" s="88"/>
      <c r="W102" s="90"/>
    </row>
    <row r="103" ht="21.95" customHeight="1">
      <c r="A103" s="106"/>
      <c r="B103" s="88"/>
      <c r="C103" s="88"/>
      <c r="D103" s="92"/>
      <c r="E103" s="43"/>
      <c r="F103" s="109"/>
      <c r="G103" s="89"/>
      <c r="H103" s="88"/>
      <c r="I103" s="92"/>
      <c r="J103" s="43"/>
      <c r="K103" s="109"/>
      <c r="L103" s="89"/>
      <c r="M103" s="88"/>
      <c r="N103" s="94"/>
      <c r="O103" s="87"/>
      <c r="P103" s="88"/>
      <c r="Q103" s="88"/>
      <c r="R103" s="89"/>
      <c r="S103" s="88"/>
      <c r="T103" s="88"/>
      <c r="U103" s="89"/>
      <c r="V103" s="88"/>
      <c r="W103" s="90"/>
    </row>
    <row r="104" ht="21.95" customHeight="1">
      <c r="A104" s="106"/>
      <c r="B104" s="107"/>
      <c r="C104" t="s" s="108">
        <v>101</v>
      </c>
      <c r="D104" s="92"/>
      <c r="E104" s="43"/>
      <c r="F104" s="109"/>
      <c r="G104" s="89"/>
      <c r="H104" s="88"/>
      <c r="I104" s="92"/>
      <c r="J104" s="43"/>
      <c r="K104" s="109"/>
      <c r="L104" s="89"/>
      <c r="M104" s="88"/>
      <c r="N104" s="94"/>
      <c r="O104" s="87"/>
      <c r="P104" s="88"/>
      <c r="Q104" s="88"/>
      <c r="R104" s="89"/>
      <c r="S104" s="88"/>
      <c r="T104" s="88"/>
      <c r="U104" s="89"/>
      <c r="V104" s="88"/>
      <c r="W104" s="90"/>
    </row>
    <row r="105" ht="22.75" customHeight="1">
      <c r="A105" s="111"/>
      <c r="B105" s="112"/>
      <c r="C105" t="s" s="113">
        <v>103</v>
      </c>
      <c r="D105" s="114"/>
      <c r="E105" s="115"/>
      <c r="F105" s="116"/>
      <c r="G105" s="120"/>
      <c r="H105" s="119"/>
      <c r="I105" s="114"/>
      <c r="J105" s="115"/>
      <c r="K105" s="116"/>
      <c r="L105" s="120"/>
      <c r="M105" s="119"/>
      <c r="N105" s="117"/>
      <c r="O105" s="118"/>
      <c r="P105" s="119"/>
      <c r="Q105" s="119"/>
      <c r="R105" s="120"/>
      <c r="S105" s="119"/>
      <c r="T105" s="119"/>
      <c r="U105" s="120"/>
      <c r="V105" s="119"/>
      <c r="W105"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1.xml><?xml version="1.0" encoding="utf-8"?>
<worksheet xmlns:r="http://schemas.openxmlformats.org/officeDocument/2006/relationships" xmlns="http://schemas.openxmlformats.org/spreadsheetml/2006/main">
  <dimension ref="A1:W102"/>
  <sheetViews>
    <sheetView workbookViewId="0" showGridLines="0" defaultGridColor="1"/>
  </sheetViews>
  <sheetFormatPr defaultColWidth="16.3333" defaultRowHeight="19.9" customHeight="1" outlineLevelRow="0" outlineLevelCol="0"/>
  <cols>
    <col min="1" max="1" width="10" style="339" customWidth="1"/>
    <col min="2" max="4" width="12.1719" style="339" customWidth="1"/>
    <col min="5" max="5" width="1.35156" style="339" customWidth="1"/>
    <col min="6" max="6" width="10" style="339" customWidth="1"/>
    <col min="7" max="9" width="12.1719" style="339" customWidth="1"/>
    <col min="10" max="10" width="1.35156" style="339" customWidth="1"/>
    <col min="11" max="11" width="10" style="339" customWidth="1"/>
    <col min="12" max="14" width="12.1719" style="339" customWidth="1"/>
    <col min="15" max="15" width="10.8516" style="339" customWidth="1"/>
    <col min="16" max="17" width="6.5" style="339" customWidth="1"/>
    <col min="18" max="18" width="10.8516" style="339" customWidth="1"/>
    <col min="19" max="20" width="6.5" style="339" customWidth="1"/>
    <col min="21" max="21" width="10.8516" style="339" customWidth="1"/>
    <col min="22" max="23" width="6.5" style="339" customWidth="1"/>
    <col min="24" max="16384" width="16.3516" style="339" customWidth="1"/>
  </cols>
  <sheetData>
    <row r="1" ht="64.15" customHeight="1">
      <c r="A1" t="s" s="167">
        <v>262</v>
      </c>
      <c r="B1" t="s" s="30">
        <v>41</v>
      </c>
      <c r="C1" t="s" s="30">
        <v>42</v>
      </c>
      <c r="D1" t="s" s="31">
        <v>43</v>
      </c>
      <c r="E1" s="32"/>
      <c r="F1" t="s" s="33">
        <v>284</v>
      </c>
      <c r="G1" t="s" s="30">
        <v>45</v>
      </c>
      <c r="H1" t="s" s="30">
        <v>46</v>
      </c>
      <c r="I1" t="s" s="31">
        <v>47</v>
      </c>
      <c r="J1" s="32"/>
      <c r="K1" t="s" s="33">
        <v>423</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1951</v>
      </c>
      <c r="B3" s="146">
        <v>27</v>
      </c>
      <c r="C3" s="83">
        <v>112.5</v>
      </c>
      <c r="D3" s="84">
        <v>4.16666666666667</v>
      </c>
      <c r="E3" s="43"/>
      <c r="F3" s="147">
        <v>1951</v>
      </c>
      <c r="G3" s="146">
        <v>11</v>
      </c>
      <c r="H3" s="83">
        <v>34.5</v>
      </c>
      <c r="I3" s="84">
        <v>3.13636363636364</v>
      </c>
      <c r="J3" s="43"/>
      <c r="K3" s="147">
        <v>1951</v>
      </c>
      <c r="L3" s="146">
        <v>1</v>
      </c>
      <c r="M3" s="83">
        <v>1.2</v>
      </c>
      <c r="N3" s="86">
        <v>1.2</v>
      </c>
      <c r="O3" s="154"/>
      <c r="P3" s="155"/>
      <c r="Q3" s="90"/>
      <c r="R3" s="156"/>
      <c r="S3" s="155"/>
      <c r="T3" s="90"/>
      <c r="U3" s="156"/>
      <c r="V3" s="155"/>
      <c r="W3" s="90"/>
    </row>
    <row r="4" ht="21.95" customHeight="1">
      <c r="A4" s="152">
        <v>1952</v>
      </c>
      <c r="B4" s="127">
        <v>32</v>
      </c>
      <c r="C4" s="88">
        <v>133.3</v>
      </c>
      <c r="D4" s="92">
        <v>4.165625</v>
      </c>
      <c r="E4" s="43"/>
      <c r="F4" s="153">
        <v>1952</v>
      </c>
      <c r="G4" s="127">
        <v>14</v>
      </c>
      <c r="H4" s="88">
        <v>40.6</v>
      </c>
      <c r="I4" s="92">
        <v>2.9</v>
      </c>
      <c r="J4" s="43"/>
      <c r="K4" s="153">
        <v>1952</v>
      </c>
      <c r="L4" s="127">
        <v>2</v>
      </c>
      <c r="M4" s="88">
        <v>0.6</v>
      </c>
      <c r="N4" s="94">
        <v>0.3</v>
      </c>
      <c r="O4" s="154"/>
      <c r="P4" s="155"/>
      <c r="Q4" s="90"/>
      <c r="R4" s="156"/>
      <c r="S4" s="155"/>
      <c r="T4" s="90"/>
      <c r="U4" s="156"/>
      <c r="V4" s="155"/>
      <c r="W4" s="90"/>
    </row>
    <row r="5" ht="21.95" customHeight="1">
      <c r="A5" s="152">
        <v>1953</v>
      </c>
      <c r="B5" s="127">
        <v>44</v>
      </c>
      <c r="C5" s="88">
        <v>170.1</v>
      </c>
      <c r="D5" s="92">
        <v>3.86590909090909</v>
      </c>
      <c r="E5" s="43"/>
      <c r="F5" s="153">
        <v>1953</v>
      </c>
      <c r="G5" s="127">
        <v>26</v>
      </c>
      <c r="H5" s="88">
        <v>76.8</v>
      </c>
      <c r="I5" s="92">
        <v>2.95384615384615</v>
      </c>
      <c r="J5" s="43"/>
      <c r="K5" s="153">
        <v>1953</v>
      </c>
      <c r="L5" s="127">
        <v>5</v>
      </c>
      <c r="M5" s="88">
        <v>5.9</v>
      </c>
      <c r="N5" s="94">
        <v>1.18</v>
      </c>
      <c r="O5" s="154"/>
      <c r="P5" s="155"/>
      <c r="Q5" s="90"/>
      <c r="R5" s="156"/>
      <c r="S5" s="155"/>
      <c r="T5" s="90"/>
      <c r="U5" s="156"/>
      <c r="V5" s="155"/>
      <c r="W5" s="90"/>
    </row>
    <row r="6" ht="21.95" customHeight="1">
      <c r="A6" s="152">
        <v>1954</v>
      </c>
      <c r="B6" s="127">
        <v>44</v>
      </c>
      <c r="C6" s="88">
        <v>180.2</v>
      </c>
      <c r="D6" s="92">
        <v>4.09545454545455</v>
      </c>
      <c r="E6" s="43"/>
      <c r="F6" s="153">
        <v>1954</v>
      </c>
      <c r="G6" s="127">
        <v>23</v>
      </c>
      <c r="H6" s="88">
        <v>70.8</v>
      </c>
      <c r="I6" s="92">
        <v>3.07826086956522</v>
      </c>
      <c r="J6" s="43"/>
      <c r="K6" s="153">
        <v>1954</v>
      </c>
      <c r="L6" s="127">
        <v>5</v>
      </c>
      <c r="M6" s="88">
        <v>8.300000000000001</v>
      </c>
      <c r="N6" s="94">
        <v>1.66</v>
      </c>
      <c r="O6" s="154"/>
      <c r="P6" s="155"/>
      <c r="Q6" s="90"/>
      <c r="R6" s="156"/>
      <c r="S6" s="155"/>
      <c r="T6" s="90"/>
      <c r="U6" s="156"/>
      <c r="V6" s="155"/>
      <c r="W6" s="90"/>
    </row>
    <row r="7" ht="21.95" customHeight="1">
      <c r="A7" s="152">
        <v>1955</v>
      </c>
      <c r="B7" s="127">
        <v>29</v>
      </c>
      <c r="C7" s="88">
        <v>123.8</v>
      </c>
      <c r="D7" s="92">
        <v>4.26896551724138</v>
      </c>
      <c r="E7" s="43"/>
      <c r="F7" s="153">
        <v>1955</v>
      </c>
      <c r="G7" s="127">
        <v>12</v>
      </c>
      <c r="H7" s="88">
        <v>36.4</v>
      </c>
      <c r="I7" s="92">
        <v>3.03333333333333</v>
      </c>
      <c r="J7" s="43"/>
      <c r="K7" s="153">
        <v>1955</v>
      </c>
      <c r="L7" s="127">
        <v>2</v>
      </c>
      <c r="M7" s="88">
        <v>2.7</v>
      </c>
      <c r="N7" s="94">
        <v>1.35</v>
      </c>
      <c r="O7" s="154"/>
      <c r="P7" s="155"/>
      <c r="Q7" s="90"/>
      <c r="R7" s="156"/>
      <c r="S7" s="155"/>
      <c r="T7" s="90"/>
      <c r="U7" s="156"/>
      <c r="V7" s="155"/>
      <c r="W7" s="90"/>
    </row>
    <row r="8" ht="21.95" customHeight="1">
      <c r="A8" s="152">
        <v>1956</v>
      </c>
      <c r="B8" s="127">
        <v>48</v>
      </c>
      <c r="C8" s="88">
        <v>207</v>
      </c>
      <c r="D8" s="92">
        <v>4.3125</v>
      </c>
      <c r="E8" s="43"/>
      <c r="F8" s="153">
        <v>1956</v>
      </c>
      <c r="G8" s="127">
        <v>21</v>
      </c>
      <c r="H8" s="88">
        <v>71</v>
      </c>
      <c r="I8" s="92">
        <v>3.38095238095238</v>
      </c>
      <c r="J8" s="43"/>
      <c r="K8" s="153">
        <v>1956</v>
      </c>
      <c r="L8" s="127">
        <v>3</v>
      </c>
      <c r="M8" s="88">
        <v>3.5</v>
      </c>
      <c r="N8" s="94">
        <v>1.16666666666667</v>
      </c>
      <c r="O8" s="154"/>
      <c r="P8" s="155"/>
      <c r="Q8" s="90"/>
      <c r="R8" s="156"/>
      <c r="S8" s="155"/>
      <c r="T8" s="90"/>
      <c r="U8" s="156"/>
      <c r="V8" s="155"/>
      <c r="W8" s="90"/>
    </row>
    <row r="9" ht="21.95" customHeight="1">
      <c r="A9" s="152">
        <v>1957</v>
      </c>
      <c r="B9" s="127">
        <v>48</v>
      </c>
      <c r="C9" s="88">
        <v>190.6</v>
      </c>
      <c r="D9" s="92">
        <v>3.97083333333333</v>
      </c>
      <c r="E9" s="43"/>
      <c r="F9" s="153">
        <v>1957</v>
      </c>
      <c r="G9" s="127">
        <v>23</v>
      </c>
      <c r="H9" s="88">
        <v>61.4</v>
      </c>
      <c r="I9" s="92">
        <v>2.6695652173913</v>
      </c>
      <c r="J9" s="43"/>
      <c r="K9" s="153">
        <v>1957</v>
      </c>
      <c r="L9" s="127">
        <v>5</v>
      </c>
      <c r="M9" s="88">
        <v>3.6</v>
      </c>
      <c r="N9" s="94">
        <v>0.72</v>
      </c>
      <c r="O9" s="154"/>
      <c r="P9" s="155"/>
      <c r="Q9" s="90"/>
      <c r="R9" s="156"/>
      <c r="S9" s="155"/>
      <c r="T9" s="90"/>
      <c r="U9" s="156"/>
      <c r="V9" s="155"/>
      <c r="W9" s="90"/>
    </row>
    <row r="10" ht="21.95" customHeight="1">
      <c r="A10" s="152">
        <v>1958</v>
      </c>
      <c r="B10" s="127">
        <v>24</v>
      </c>
      <c r="C10" s="88">
        <v>97</v>
      </c>
      <c r="D10" s="92">
        <v>4.04166666666667</v>
      </c>
      <c r="E10" s="43"/>
      <c r="F10" s="153">
        <v>1958</v>
      </c>
      <c r="G10" s="127">
        <v>12</v>
      </c>
      <c r="H10" s="88">
        <v>36.9</v>
      </c>
      <c r="I10" s="92">
        <v>3.075</v>
      </c>
      <c r="J10" s="43"/>
      <c r="K10" s="153">
        <v>1958</v>
      </c>
      <c r="L10" s="127">
        <v>3</v>
      </c>
      <c r="M10" s="88">
        <v>3.8</v>
      </c>
      <c r="N10" s="94">
        <v>1.26666666666667</v>
      </c>
      <c r="O10" s="154"/>
      <c r="P10" s="155"/>
      <c r="Q10" s="90"/>
      <c r="R10" s="156"/>
      <c r="S10" s="155"/>
      <c r="T10" s="90"/>
      <c r="U10" s="156"/>
      <c r="V10" s="155"/>
      <c r="W10" s="90"/>
    </row>
    <row r="11" ht="21.95" customHeight="1">
      <c r="A11" s="152">
        <v>1959</v>
      </c>
      <c r="B11" s="127">
        <v>19</v>
      </c>
      <c r="C11" s="88">
        <v>81.2</v>
      </c>
      <c r="D11" s="92">
        <v>4.27368421052632</v>
      </c>
      <c r="E11" s="43"/>
      <c r="F11" s="153">
        <v>1959</v>
      </c>
      <c r="G11" s="127">
        <v>6</v>
      </c>
      <c r="H11" s="88">
        <v>18.3</v>
      </c>
      <c r="I11" s="92">
        <v>3.05</v>
      </c>
      <c r="J11" s="43"/>
      <c r="K11" s="153">
        <v>1959</v>
      </c>
      <c r="L11" s="127">
        <v>1</v>
      </c>
      <c r="M11" s="88">
        <v>1.9</v>
      </c>
      <c r="N11" s="94">
        <v>1.9</v>
      </c>
      <c r="O11" s="154"/>
      <c r="P11" s="155"/>
      <c r="Q11" s="90"/>
      <c r="R11" s="156"/>
      <c r="S11" s="155"/>
      <c r="T11" s="90"/>
      <c r="U11" s="156"/>
      <c r="V11" s="155"/>
      <c r="W11" s="90"/>
    </row>
    <row r="12" ht="21.95" customHeight="1">
      <c r="A12" s="152">
        <v>1960</v>
      </c>
      <c r="B12" s="127">
        <v>40</v>
      </c>
      <c r="C12" s="88">
        <v>163</v>
      </c>
      <c r="D12" s="92">
        <v>4.075</v>
      </c>
      <c r="E12" s="43"/>
      <c r="F12" s="153">
        <v>1960</v>
      </c>
      <c r="G12" s="127">
        <v>23</v>
      </c>
      <c r="H12" s="88">
        <v>77.3</v>
      </c>
      <c r="I12" s="92">
        <v>3.36086956521739</v>
      </c>
      <c r="J12" s="43"/>
      <c r="K12" s="153">
        <v>1960</v>
      </c>
      <c r="L12" s="127">
        <v>1</v>
      </c>
      <c r="M12" s="88">
        <v>1.7</v>
      </c>
      <c r="N12" s="94">
        <v>1.7</v>
      </c>
      <c r="O12" s="154"/>
      <c r="P12" s="155"/>
      <c r="Q12" s="90"/>
      <c r="R12" s="156"/>
      <c r="S12" s="155"/>
      <c r="T12" s="90"/>
      <c r="U12" s="156"/>
      <c r="V12" s="155"/>
      <c r="W12" s="90"/>
    </row>
    <row r="13" ht="21.95" customHeight="1">
      <c r="A13" s="152">
        <v>1961</v>
      </c>
      <c r="B13" s="127">
        <v>36</v>
      </c>
      <c r="C13" s="88">
        <v>129.8</v>
      </c>
      <c r="D13" s="92">
        <v>3.60555555555556</v>
      </c>
      <c r="E13" s="43"/>
      <c r="F13" s="153">
        <v>1961</v>
      </c>
      <c r="G13" s="127">
        <v>23</v>
      </c>
      <c r="H13" s="88">
        <v>65</v>
      </c>
      <c r="I13" s="92">
        <v>2.82608695652174</v>
      </c>
      <c r="J13" s="43"/>
      <c r="K13" s="153">
        <v>1961</v>
      </c>
      <c r="L13" s="127">
        <v>6</v>
      </c>
      <c r="M13" s="88">
        <v>8.4</v>
      </c>
      <c r="N13" s="94">
        <v>1.4</v>
      </c>
      <c r="O13" s="154"/>
      <c r="P13" s="155"/>
      <c r="Q13" s="90"/>
      <c r="R13" s="156"/>
      <c r="S13" s="155"/>
      <c r="T13" s="90"/>
      <c r="U13" s="156"/>
      <c r="V13" s="155"/>
      <c r="W13" s="90"/>
    </row>
    <row r="14" ht="21.95" customHeight="1">
      <c r="A14" s="152">
        <v>1962</v>
      </c>
      <c r="B14" s="127">
        <v>35</v>
      </c>
      <c r="C14" s="88">
        <v>147.4</v>
      </c>
      <c r="D14" s="92">
        <v>4.21142857142857</v>
      </c>
      <c r="E14" s="43"/>
      <c r="F14" s="153">
        <v>1962</v>
      </c>
      <c r="G14" s="127">
        <v>15</v>
      </c>
      <c r="H14" s="88">
        <v>46.6</v>
      </c>
      <c r="I14" s="92">
        <v>3.10666666666667</v>
      </c>
      <c r="J14" s="43"/>
      <c r="K14" s="153">
        <v>1962</v>
      </c>
      <c r="L14" s="127">
        <v>3</v>
      </c>
      <c r="M14" s="88">
        <v>4.6</v>
      </c>
      <c r="N14" s="94">
        <v>1.53333333333333</v>
      </c>
      <c r="O14" s="154"/>
      <c r="P14" s="155"/>
      <c r="Q14" s="90"/>
      <c r="R14" s="156"/>
      <c r="S14" s="155"/>
      <c r="T14" s="90"/>
      <c r="U14" s="156"/>
      <c r="V14" s="155"/>
      <c r="W14" s="90"/>
    </row>
    <row r="15" ht="21.95" customHeight="1">
      <c r="A15" s="152">
        <v>1963</v>
      </c>
      <c r="B15" s="127">
        <v>20</v>
      </c>
      <c r="C15" s="88">
        <v>92.59999999999999</v>
      </c>
      <c r="D15" s="92">
        <v>4.63</v>
      </c>
      <c r="E15" s="43"/>
      <c r="F15" s="153">
        <v>1963</v>
      </c>
      <c r="G15" s="127">
        <v>6</v>
      </c>
      <c r="H15" s="88">
        <v>22.3</v>
      </c>
      <c r="I15" s="92">
        <v>3.71666666666667</v>
      </c>
      <c r="J15" s="43"/>
      <c r="K15" s="153">
        <v>1963</v>
      </c>
      <c r="L15" s="127">
        <v>0</v>
      </c>
      <c r="M15" s="88">
        <v>0</v>
      </c>
      <c r="N15" s="94"/>
      <c r="O15" s="154"/>
      <c r="P15" s="155"/>
      <c r="Q15" s="90"/>
      <c r="R15" s="156"/>
      <c r="S15" s="155"/>
      <c r="T15" s="90"/>
      <c r="U15" s="156"/>
      <c r="V15" s="155"/>
      <c r="W15" s="90"/>
    </row>
    <row r="16" ht="21.95" customHeight="1">
      <c r="A16" s="152">
        <v>1964</v>
      </c>
      <c r="B16" s="127">
        <v>33</v>
      </c>
      <c r="C16" s="88">
        <v>125.7</v>
      </c>
      <c r="D16" s="92">
        <v>3.80909090909091</v>
      </c>
      <c r="E16" s="43"/>
      <c r="F16" s="153">
        <v>1964</v>
      </c>
      <c r="G16" s="127">
        <v>17</v>
      </c>
      <c r="H16" s="88">
        <v>43.8</v>
      </c>
      <c r="I16" s="92">
        <v>2.57647058823529</v>
      </c>
      <c r="J16" s="43"/>
      <c r="K16" s="153">
        <v>1964</v>
      </c>
      <c r="L16" s="127">
        <v>5</v>
      </c>
      <c r="M16" s="88">
        <v>5.9</v>
      </c>
      <c r="N16" s="94">
        <v>1.18</v>
      </c>
      <c r="O16" s="154"/>
      <c r="P16" s="155"/>
      <c r="Q16" s="90"/>
      <c r="R16" s="156"/>
      <c r="S16" s="155"/>
      <c r="T16" s="90"/>
      <c r="U16" s="156"/>
      <c r="V16" s="155"/>
      <c r="W16" s="90"/>
    </row>
    <row r="17" ht="21.95" customHeight="1">
      <c r="A17" s="152">
        <v>1965</v>
      </c>
      <c r="B17" s="127">
        <v>44</v>
      </c>
      <c r="C17" s="88">
        <v>181.6</v>
      </c>
      <c r="D17" s="92">
        <v>4.12727272727273</v>
      </c>
      <c r="E17" s="43"/>
      <c r="F17" s="153">
        <v>1965</v>
      </c>
      <c r="G17" s="127">
        <v>21</v>
      </c>
      <c r="H17" s="88">
        <v>65.09999999999999</v>
      </c>
      <c r="I17" s="92">
        <v>3.1</v>
      </c>
      <c r="J17" s="43"/>
      <c r="K17" s="153">
        <v>1965</v>
      </c>
      <c r="L17" s="127">
        <v>4</v>
      </c>
      <c r="M17" s="88">
        <v>4.1</v>
      </c>
      <c r="N17" s="94">
        <v>1.025</v>
      </c>
      <c r="O17" s="154"/>
      <c r="P17" s="155"/>
      <c r="Q17" s="90"/>
      <c r="R17" s="156"/>
      <c r="S17" s="155"/>
      <c r="T17" s="90"/>
      <c r="U17" s="156"/>
      <c r="V17" s="155"/>
      <c r="W17" s="90"/>
    </row>
    <row r="18" ht="21.95" customHeight="1">
      <c r="A18" s="152">
        <v>1966</v>
      </c>
      <c r="B18" s="127">
        <v>47</v>
      </c>
      <c r="C18" s="88">
        <v>193.6</v>
      </c>
      <c r="D18" s="92">
        <v>4.11914893617021</v>
      </c>
      <c r="E18" s="43"/>
      <c r="F18" s="153">
        <v>1966</v>
      </c>
      <c r="G18" s="127">
        <v>24</v>
      </c>
      <c r="H18" s="88">
        <v>81.2</v>
      </c>
      <c r="I18" s="92">
        <v>3.38333333333333</v>
      </c>
      <c r="J18" s="43"/>
      <c r="K18" s="153">
        <v>1966</v>
      </c>
      <c r="L18" s="127">
        <v>2</v>
      </c>
      <c r="M18" s="88">
        <v>3.4</v>
      </c>
      <c r="N18" s="94">
        <v>1.7</v>
      </c>
      <c r="O18" s="154"/>
      <c r="P18" s="155"/>
      <c r="Q18" s="90"/>
      <c r="R18" s="156"/>
      <c r="S18" s="155"/>
      <c r="T18" s="90"/>
      <c r="U18" s="156"/>
      <c r="V18" s="155"/>
      <c r="W18" s="90"/>
    </row>
    <row r="19" ht="21.95" customHeight="1">
      <c r="A19" s="152">
        <v>1967</v>
      </c>
      <c r="B19" s="127">
        <v>26</v>
      </c>
      <c r="C19" s="88">
        <v>102.6</v>
      </c>
      <c r="D19" s="92">
        <v>3.94615384615385</v>
      </c>
      <c r="E19" s="43"/>
      <c r="F19" s="153">
        <v>1967</v>
      </c>
      <c r="G19" s="127">
        <v>14</v>
      </c>
      <c r="H19" s="88">
        <v>43.6</v>
      </c>
      <c r="I19" s="92">
        <v>3.11428571428571</v>
      </c>
      <c r="J19" s="43"/>
      <c r="K19" s="153">
        <v>1967</v>
      </c>
      <c r="L19" s="127">
        <v>0</v>
      </c>
      <c r="M19" s="88">
        <v>0</v>
      </c>
      <c r="N19" s="94"/>
      <c r="O19" s="154"/>
      <c r="P19" s="155"/>
      <c r="Q19" s="90"/>
      <c r="R19" s="156"/>
      <c r="S19" s="155"/>
      <c r="T19" s="90"/>
      <c r="U19" s="156"/>
      <c r="V19" s="155"/>
      <c r="W19" s="90"/>
    </row>
    <row r="20" ht="21.95" customHeight="1">
      <c r="A20" s="152">
        <v>1968</v>
      </c>
      <c r="B20" s="127">
        <v>36</v>
      </c>
      <c r="C20" s="88">
        <v>148.9</v>
      </c>
      <c r="D20" s="92">
        <v>4.13611111111111</v>
      </c>
      <c r="E20" s="43"/>
      <c r="F20" s="153">
        <v>1968</v>
      </c>
      <c r="G20" s="127">
        <v>16</v>
      </c>
      <c r="H20" s="88">
        <v>48.1</v>
      </c>
      <c r="I20" s="92">
        <v>3.00625</v>
      </c>
      <c r="J20" s="43"/>
      <c r="K20" s="153">
        <v>1968</v>
      </c>
      <c r="L20" s="127">
        <v>3</v>
      </c>
      <c r="M20" s="88">
        <v>3</v>
      </c>
      <c r="N20" s="94">
        <v>1</v>
      </c>
      <c r="O20" s="154"/>
      <c r="P20" s="155"/>
      <c r="Q20" s="90"/>
      <c r="R20" s="156"/>
      <c r="S20" s="155"/>
      <c r="T20" s="90"/>
      <c r="U20" s="156"/>
      <c r="V20" s="155"/>
      <c r="W20" s="90"/>
    </row>
    <row r="21" ht="21.95" customHeight="1">
      <c r="A21" s="152">
        <v>1969</v>
      </c>
      <c r="B21" s="127">
        <v>43</v>
      </c>
      <c r="C21" s="88">
        <v>167.2</v>
      </c>
      <c r="D21" s="92">
        <v>3.88837209302326</v>
      </c>
      <c r="E21" s="43"/>
      <c r="F21" s="153">
        <v>1969</v>
      </c>
      <c r="G21" s="127">
        <v>22</v>
      </c>
      <c r="H21" s="88">
        <v>62</v>
      </c>
      <c r="I21" s="92">
        <v>2.81818181818182</v>
      </c>
      <c r="J21" s="43"/>
      <c r="K21" s="153">
        <v>1969</v>
      </c>
      <c r="L21" s="127">
        <v>3</v>
      </c>
      <c r="M21" s="88">
        <v>2.3</v>
      </c>
      <c r="N21" s="94">
        <v>0.7666666666666671</v>
      </c>
      <c r="O21" s="154"/>
      <c r="P21" s="155"/>
      <c r="Q21" s="90"/>
      <c r="R21" s="156"/>
      <c r="S21" s="155"/>
      <c r="T21" s="90"/>
      <c r="U21" s="156"/>
      <c r="V21" s="155"/>
      <c r="W21" s="90"/>
    </row>
    <row r="22" ht="21.95" customHeight="1">
      <c r="A22" s="152">
        <v>1970</v>
      </c>
      <c r="B22" s="127">
        <v>65</v>
      </c>
      <c r="C22" s="88">
        <v>192</v>
      </c>
      <c r="D22" s="92">
        <v>2.95384615384615</v>
      </c>
      <c r="E22" s="43"/>
      <c r="F22" s="153">
        <v>1970</v>
      </c>
      <c r="G22" s="127">
        <v>39</v>
      </c>
      <c r="H22" s="88">
        <v>62.7</v>
      </c>
      <c r="I22" s="92">
        <v>1.60769230769231</v>
      </c>
      <c r="J22" s="43"/>
      <c r="K22" s="153">
        <v>1970</v>
      </c>
      <c r="L22" s="127">
        <v>19</v>
      </c>
      <c r="M22" s="88">
        <v>-0.3</v>
      </c>
      <c r="N22" s="94">
        <v>-0.0157894736842105</v>
      </c>
      <c r="O22" s="154"/>
      <c r="P22" s="155"/>
      <c r="Q22" s="90"/>
      <c r="R22" s="156"/>
      <c r="S22" s="155"/>
      <c r="T22" s="90"/>
      <c r="U22" s="156"/>
      <c r="V22" s="155"/>
      <c r="W22" s="90"/>
    </row>
    <row r="23" ht="21.95" customHeight="1">
      <c r="A23" s="152">
        <v>1971</v>
      </c>
      <c r="B23" s="127">
        <v>74</v>
      </c>
      <c r="C23" s="88">
        <v>246.1</v>
      </c>
      <c r="D23" s="92">
        <v>3.32567567567568</v>
      </c>
      <c r="E23" s="43"/>
      <c r="F23" s="153">
        <v>1971</v>
      </c>
      <c r="G23" s="127">
        <v>49</v>
      </c>
      <c r="H23" s="88">
        <v>119.5</v>
      </c>
      <c r="I23" s="92">
        <v>2.43877551020408</v>
      </c>
      <c r="J23" s="43"/>
      <c r="K23" s="153">
        <v>1971</v>
      </c>
      <c r="L23" s="127">
        <v>16</v>
      </c>
      <c r="M23" s="88">
        <v>11</v>
      </c>
      <c r="N23" s="94">
        <v>0.6875</v>
      </c>
      <c r="O23" s="154"/>
      <c r="P23" s="155"/>
      <c r="Q23" s="90"/>
      <c r="R23" s="156"/>
      <c r="S23" s="155"/>
      <c r="T23" s="90"/>
      <c r="U23" s="156"/>
      <c r="V23" s="155"/>
      <c r="W23" s="90"/>
    </row>
    <row r="24" ht="21.95" customHeight="1">
      <c r="A24" s="152">
        <v>1972</v>
      </c>
      <c r="B24" s="127">
        <v>47</v>
      </c>
      <c r="C24" s="88">
        <v>176.2</v>
      </c>
      <c r="D24" s="92">
        <v>3.74893617021277</v>
      </c>
      <c r="E24" s="43"/>
      <c r="F24" s="153">
        <v>1972</v>
      </c>
      <c r="G24" s="127">
        <v>30</v>
      </c>
      <c r="H24" s="88">
        <v>88.59999999999999</v>
      </c>
      <c r="I24" s="92">
        <v>2.95333333333333</v>
      </c>
      <c r="J24" s="43"/>
      <c r="K24" s="153">
        <v>1972</v>
      </c>
      <c r="L24" s="127">
        <v>5</v>
      </c>
      <c r="M24" s="88">
        <v>6.8</v>
      </c>
      <c r="N24" s="94">
        <v>1.36</v>
      </c>
      <c r="O24" s="154"/>
      <c r="P24" s="155"/>
      <c r="Q24" s="90"/>
      <c r="R24" s="156"/>
      <c r="S24" s="155"/>
      <c r="T24" s="90"/>
      <c r="U24" s="156"/>
      <c r="V24" s="155"/>
      <c r="W24" s="90"/>
    </row>
    <row r="25" ht="21.95" customHeight="1">
      <c r="A25" s="152">
        <v>1973</v>
      </c>
      <c r="B25" s="127">
        <v>30</v>
      </c>
      <c r="C25" s="88">
        <v>124.1</v>
      </c>
      <c r="D25" s="92">
        <v>4.13666666666667</v>
      </c>
      <c r="E25" s="43"/>
      <c r="F25" s="153">
        <v>1973</v>
      </c>
      <c r="G25" s="127">
        <v>16</v>
      </c>
      <c r="H25" s="88">
        <v>53</v>
      </c>
      <c r="I25" s="92">
        <v>3.3125</v>
      </c>
      <c r="J25" s="43"/>
      <c r="K25" s="153">
        <v>1973</v>
      </c>
      <c r="L25" s="127">
        <v>2</v>
      </c>
      <c r="M25" s="88">
        <v>2.1</v>
      </c>
      <c r="N25" s="94">
        <v>1.05</v>
      </c>
      <c r="O25" s="154"/>
      <c r="P25" s="155"/>
      <c r="Q25" s="90"/>
      <c r="R25" s="156"/>
      <c r="S25" s="155"/>
      <c r="T25" s="90"/>
      <c r="U25" s="156"/>
      <c r="V25" s="155"/>
      <c r="W25" s="90"/>
    </row>
    <row r="26" ht="21.95" customHeight="1">
      <c r="A26" s="152">
        <v>1974</v>
      </c>
      <c r="B26" s="127">
        <v>40</v>
      </c>
      <c r="C26" s="88">
        <v>160</v>
      </c>
      <c r="D26" s="92">
        <v>4</v>
      </c>
      <c r="E26" s="43"/>
      <c r="F26" s="153">
        <v>1974</v>
      </c>
      <c r="G26" s="127">
        <v>20</v>
      </c>
      <c r="H26" s="88">
        <v>57.2</v>
      </c>
      <c r="I26" s="92">
        <v>2.86</v>
      </c>
      <c r="J26" s="43"/>
      <c r="K26" s="153">
        <v>1974</v>
      </c>
      <c r="L26" s="127">
        <v>5</v>
      </c>
      <c r="M26" s="88">
        <v>5.9</v>
      </c>
      <c r="N26" s="94">
        <v>1.18</v>
      </c>
      <c r="O26" s="154"/>
      <c r="P26" s="155"/>
      <c r="Q26" s="90"/>
      <c r="R26" s="156"/>
      <c r="S26" s="155"/>
      <c r="T26" s="90"/>
      <c r="U26" s="156"/>
      <c r="V26" s="155"/>
      <c r="W26" s="90"/>
    </row>
    <row r="27" ht="21.95" customHeight="1">
      <c r="A27" s="152">
        <v>1975</v>
      </c>
      <c r="B27" s="127">
        <v>42</v>
      </c>
      <c r="C27" s="88">
        <v>153.1</v>
      </c>
      <c r="D27" s="92">
        <v>3.6452380952381</v>
      </c>
      <c r="E27" s="43"/>
      <c r="F27" s="153">
        <v>1975</v>
      </c>
      <c r="G27" s="127">
        <v>27</v>
      </c>
      <c r="H27" s="88">
        <v>76.90000000000001</v>
      </c>
      <c r="I27" s="92">
        <v>2.84814814814815</v>
      </c>
      <c r="J27" s="43"/>
      <c r="K27" s="153">
        <v>1975</v>
      </c>
      <c r="L27" s="127">
        <v>8</v>
      </c>
      <c r="M27" s="88">
        <v>11.1</v>
      </c>
      <c r="N27" s="94">
        <v>1.3875</v>
      </c>
      <c r="O27" s="154"/>
      <c r="P27" s="155"/>
      <c r="Q27" s="90"/>
      <c r="R27" s="156"/>
      <c r="S27" s="155"/>
      <c r="T27" s="90"/>
      <c r="U27" s="156"/>
      <c r="V27" s="155"/>
      <c r="W27" s="90"/>
    </row>
    <row r="28" ht="21.95" customHeight="1">
      <c r="A28" s="152">
        <v>1976</v>
      </c>
      <c r="B28" s="127">
        <v>52</v>
      </c>
      <c r="C28" s="88">
        <v>229.2</v>
      </c>
      <c r="D28" s="92">
        <v>4.40769230769231</v>
      </c>
      <c r="E28" s="43"/>
      <c r="F28" s="153">
        <v>1976</v>
      </c>
      <c r="G28" s="127">
        <v>21</v>
      </c>
      <c r="H28" s="88">
        <v>69.3</v>
      </c>
      <c r="I28" s="92">
        <v>3.3</v>
      </c>
      <c r="J28" s="43"/>
      <c r="K28" s="153">
        <v>1976</v>
      </c>
      <c r="L28" s="127">
        <v>1</v>
      </c>
      <c r="M28" s="88">
        <v>1.9</v>
      </c>
      <c r="N28" s="94">
        <v>1.9</v>
      </c>
      <c r="O28" s="154"/>
      <c r="P28" s="155"/>
      <c r="Q28" s="90"/>
      <c r="R28" s="156"/>
      <c r="S28" s="155"/>
      <c r="T28" s="90"/>
      <c r="U28" s="156"/>
      <c r="V28" s="155"/>
      <c r="W28" s="90"/>
    </row>
    <row r="29" ht="21.95" customHeight="1">
      <c r="A29" s="152">
        <v>1977</v>
      </c>
      <c r="B29" s="127">
        <v>50</v>
      </c>
      <c r="C29" s="88">
        <v>167.4</v>
      </c>
      <c r="D29" s="92">
        <v>3.348</v>
      </c>
      <c r="E29" s="43"/>
      <c r="F29" s="153">
        <v>1977</v>
      </c>
      <c r="G29" s="127">
        <v>29</v>
      </c>
      <c r="H29" s="88">
        <v>63</v>
      </c>
      <c r="I29" s="92">
        <v>2.17241379310345</v>
      </c>
      <c r="J29" s="43"/>
      <c r="K29" s="153">
        <v>1977</v>
      </c>
      <c r="L29" s="127">
        <v>13</v>
      </c>
      <c r="M29" s="88">
        <v>11.4</v>
      </c>
      <c r="N29" s="94">
        <v>0.876923076923077</v>
      </c>
      <c r="O29" s="154"/>
      <c r="P29" s="155"/>
      <c r="Q29" s="90"/>
      <c r="R29" s="156"/>
      <c r="S29" s="155"/>
      <c r="T29" s="90"/>
      <c r="U29" s="156"/>
      <c r="V29" s="155"/>
      <c r="W29" s="90"/>
    </row>
    <row r="30" ht="21.95" customHeight="1">
      <c r="A30" s="152">
        <v>1978</v>
      </c>
      <c r="B30" s="127">
        <v>41</v>
      </c>
      <c r="C30" s="88">
        <v>153.9</v>
      </c>
      <c r="D30" s="92">
        <v>3.75365853658537</v>
      </c>
      <c r="E30" s="43"/>
      <c r="F30" s="153">
        <v>1978</v>
      </c>
      <c r="G30" s="127">
        <v>21</v>
      </c>
      <c r="H30" s="88">
        <v>51.5</v>
      </c>
      <c r="I30" s="92">
        <v>2.45238095238095</v>
      </c>
      <c r="J30" s="43"/>
      <c r="K30" s="153">
        <v>1978</v>
      </c>
      <c r="L30" s="127">
        <v>7</v>
      </c>
      <c r="M30" s="88">
        <v>4.2</v>
      </c>
      <c r="N30" s="94">
        <v>0.6</v>
      </c>
      <c r="O30" s="154"/>
      <c r="P30" s="155"/>
      <c r="Q30" s="90"/>
      <c r="R30" s="156"/>
      <c r="S30" s="155"/>
      <c r="T30" s="90"/>
      <c r="U30" s="156"/>
      <c r="V30" s="155"/>
      <c r="W30" s="90"/>
    </row>
    <row r="31" ht="21.95" customHeight="1">
      <c r="A31" s="152">
        <v>1979</v>
      </c>
      <c r="B31" s="127">
        <v>58</v>
      </c>
      <c r="C31" s="88">
        <v>232.5</v>
      </c>
      <c r="D31" s="92">
        <v>4.00862068965517</v>
      </c>
      <c r="E31" s="43"/>
      <c r="F31" s="153">
        <v>1979</v>
      </c>
      <c r="G31" s="127">
        <v>30</v>
      </c>
      <c r="H31" s="88">
        <v>92.09999999999999</v>
      </c>
      <c r="I31" s="92">
        <v>3.07</v>
      </c>
      <c r="J31" s="43"/>
      <c r="K31" s="153">
        <v>1979</v>
      </c>
      <c r="L31" s="127">
        <v>5</v>
      </c>
      <c r="M31" s="88">
        <v>4.5</v>
      </c>
      <c r="N31" s="94">
        <v>0.9</v>
      </c>
      <c r="O31" s="154"/>
      <c r="P31" s="155"/>
      <c r="Q31" s="90"/>
      <c r="R31" s="156"/>
      <c r="S31" s="155"/>
      <c r="T31" s="90"/>
      <c r="U31" s="156"/>
      <c r="V31" s="155"/>
      <c r="W31" s="90"/>
    </row>
    <row r="32" ht="21.95" customHeight="1">
      <c r="A32" s="152">
        <v>1980</v>
      </c>
      <c r="B32" s="127">
        <v>36</v>
      </c>
      <c r="C32" s="88">
        <v>130.7</v>
      </c>
      <c r="D32" s="92">
        <v>3.63055555555556</v>
      </c>
      <c r="E32" s="43"/>
      <c r="F32" s="153">
        <v>1980</v>
      </c>
      <c r="G32" s="127">
        <v>23</v>
      </c>
      <c r="H32" s="88">
        <v>66.59999999999999</v>
      </c>
      <c r="I32" s="92">
        <v>2.89565217391304</v>
      </c>
      <c r="J32" s="43"/>
      <c r="K32" s="153">
        <v>1980</v>
      </c>
      <c r="L32" s="127">
        <v>4</v>
      </c>
      <c r="M32" s="88">
        <v>2</v>
      </c>
      <c r="N32" s="94">
        <v>0.5</v>
      </c>
      <c r="O32" s="154"/>
      <c r="P32" s="155"/>
      <c r="Q32" s="90"/>
      <c r="R32" s="156"/>
      <c r="S32" s="155"/>
      <c r="T32" s="90"/>
      <c r="U32" s="156"/>
      <c r="V32" s="155"/>
      <c r="W32" s="90"/>
    </row>
    <row r="33" ht="21.95" customHeight="1">
      <c r="A33" s="152">
        <v>1981</v>
      </c>
      <c r="B33" s="127">
        <v>39</v>
      </c>
      <c r="C33" s="88">
        <v>140.4</v>
      </c>
      <c r="D33" s="92">
        <v>3.6</v>
      </c>
      <c r="E33" s="43"/>
      <c r="F33" s="153">
        <v>1981</v>
      </c>
      <c r="G33" s="127">
        <v>22</v>
      </c>
      <c r="H33" s="88">
        <v>52.6</v>
      </c>
      <c r="I33" s="92">
        <v>2.39090909090909</v>
      </c>
      <c r="J33" s="43"/>
      <c r="K33" s="153">
        <v>1981</v>
      </c>
      <c r="L33" s="127">
        <v>8</v>
      </c>
      <c r="M33" s="88">
        <v>8.800000000000001</v>
      </c>
      <c r="N33" s="94">
        <v>1.1</v>
      </c>
      <c r="O33" s="154"/>
      <c r="P33" s="155"/>
      <c r="Q33" s="90"/>
      <c r="R33" s="156"/>
      <c r="S33" s="155"/>
      <c r="T33" s="90"/>
      <c r="U33" s="156"/>
      <c r="V33" s="155"/>
      <c r="W33" s="90"/>
    </row>
    <row r="34" ht="21.95" customHeight="1">
      <c r="A34" s="152">
        <v>1982</v>
      </c>
      <c r="B34" s="127">
        <v>50</v>
      </c>
      <c r="C34" s="88">
        <v>193.6</v>
      </c>
      <c r="D34" s="92">
        <v>3.872</v>
      </c>
      <c r="E34" s="43"/>
      <c r="F34" s="153">
        <v>1982</v>
      </c>
      <c r="G34" s="127">
        <v>28</v>
      </c>
      <c r="H34" s="88">
        <v>83.7</v>
      </c>
      <c r="I34" s="92">
        <v>2.98928571428571</v>
      </c>
      <c r="J34" s="43"/>
      <c r="K34" s="153">
        <v>1982</v>
      </c>
      <c r="L34" s="127">
        <v>5</v>
      </c>
      <c r="M34" s="88">
        <v>3</v>
      </c>
      <c r="N34" s="94">
        <v>0.6</v>
      </c>
      <c r="O34" s="154"/>
      <c r="P34" s="155"/>
      <c r="Q34" s="90"/>
      <c r="R34" s="156"/>
      <c r="S34" s="155"/>
      <c r="T34" s="90"/>
      <c r="U34" s="156"/>
      <c r="V34" s="155"/>
      <c r="W34" s="90"/>
    </row>
    <row r="35" ht="21.95" customHeight="1">
      <c r="A35" s="152">
        <v>1983</v>
      </c>
      <c r="B35" s="127">
        <v>32</v>
      </c>
      <c r="C35" s="88">
        <v>121.5</v>
      </c>
      <c r="D35" s="92">
        <v>3.796875</v>
      </c>
      <c r="E35" s="43"/>
      <c r="F35" s="153">
        <v>1983</v>
      </c>
      <c r="G35" s="127">
        <v>20</v>
      </c>
      <c r="H35" s="88">
        <v>63.9</v>
      </c>
      <c r="I35" s="92">
        <v>3.195</v>
      </c>
      <c r="J35" s="43"/>
      <c r="K35" s="153">
        <v>1983</v>
      </c>
      <c r="L35" s="127">
        <v>1</v>
      </c>
      <c r="M35" s="88">
        <v>-0.4</v>
      </c>
      <c r="N35" s="94">
        <v>-0.4</v>
      </c>
      <c r="O35" s="154"/>
      <c r="P35" s="155"/>
      <c r="Q35" s="90"/>
      <c r="R35" s="156"/>
      <c r="S35" s="155"/>
      <c r="T35" s="90"/>
      <c r="U35" s="156"/>
      <c r="V35" s="155"/>
      <c r="W35" s="90"/>
    </row>
    <row r="36" ht="21.95" customHeight="1">
      <c r="A36" s="152">
        <v>1984</v>
      </c>
      <c r="B36" s="127">
        <v>38</v>
      </c>
      <c r="C36" s="88">
        <v>157</v>
      </c>
      <c r="D36" s="92">
        <v>4.13157894736842</v>
      </c>
      <c r="E36" s="43"/>
      <c r="F36" s="153">
        <v>1984</v>
      </c>
      <c r="G36" s="127">
        <v>16</v>
      </c>
      <c r="H36" s="88">
        <v>47.1</v>
      </c>
      <c r="I36" s="92">
        <v>2.94375</v>
      </c>
      <c r="J36" s="43"/>
      <c r="K36" s="153">
        <v>1984</v>
      </c>
      <c r="L36" s="127">
        <v>3</v>
      </c>
      <c r="M36" s="88">
        <v>2.4</v>
      </c>
      <c r="N36" s="94">
        <v>0.8</v>
      </c>
      <c r="O36" s="154"/>
      <c r="P36" s="155"/>
      <c r="Q36" s="90"/>
      <c r="R36" s="156"/>
      <c r="S36" s="155"/>
      <c r="T36" s="90"/>
      <c r="U36" s="156"/>
      <c r="V36" s="155"/>
      <c r="W36" s="90"/>
    </row>
    <row r="37" ht="21.95" customHeight="1">
      <c r="A37" s="152">
        <v>1985</v>
      </c>
      <c r="B37" s="127">
        <v>39</v>
      </c>
      <c r="C37" s="88">
        <v>142.9</v>
      </c>
      <c r="D37" s="92">
        <v>3.66410256410256</v>
      </c>
      <c r="E37" s="43"/>
      <c r="F37" s="153">
        <v>1985</v>
      </c>
      <c r="G37" s="127">
        <v>23</v>
      </c>
      <c r="H37" s="88">
        <v>65.7</v>
      </c>
      <c r="I37" s="92">
        <v>2.85652173913043</v>
      </c>
      <c r="J37" s="43"/>
      <c r="K37" s="153">
        <v>1985</v>
      </c>
      <c r="L37" s="127">
        <v>4</v>
      </c>
      <c r="M37" s="88">
        <v>3.6</v>
      </c>
      <c r="N37" s="94">
        <v>0.9</v>
      </c>
      <c r="O37" s="154"/>
      <c r="P37" s="155"/>
      <c r="Q37" s="90"/>
      <c r="R37" s="156"/>
      <c r="S37" s="155"/>
      <c r="T37" s="90"/>
      <c r="U37" s="156"/>
      <c r="V37" s="155"/>
      <c r="W37" s="90"/>
    </row>
    <row r="38" ht="21.95" customHeight="1">
      <c r="A38" s="152">
        <v>1986</v>
      </c>
      <c r="B38" s="127">
        <v>54</v>
      </c>
      <c r="C38" s="88">
        <v>191.8</v>
      </c>
      <c r="D38" s="92">
        <v>3.55185185185185</v>
      </c>
      <c r="E38" s="43"/>
      <c r="F38" s="153">
        <v>1986</v>
      </c>
      <c r="G38" s="127">
        <v>35</v>
      </c>
      <c r="H38" s="88">
        <v>95.40000000000001</v>
      </c>
      <c r="I38" s="92">
        <v>2.72571428571429</v>
      </c>
      <c r="J38" s="43"/>
      <c r="K38" s="153">
        <v>1986</v>
      </c>
      <c r="L38" s="127">
        <v>7</v>
      </c>
      <c r="M38" s="88">
        <v>1.5</v>
      </c>
      <c r="N38" s="94">
        <v>0.214285714285714</v>
      </c>
      <c r="O38" s="154"/>
      <c r="P38" s="155"/>
      <c r="Q38" s="90"/>
      <c r="R38" s="156"/>
      <c r="S38" s="155"/>
      <c r="T38" s="90"/>
      <c r="U38" s="156"/>
      <c r="V38" s="155"/>
      <c r="W38" s="90"/>
    </row>
    <row r="39" ht="21.95" customHeight="1">
      <c r="A39" s="152">
        <v>1987</v>
      </c>
      <c r="B39" s="127">
        <v>42</v>
      </c>
      <c r="C39" s="88">
        <v>162.2</v>
      </c>
      <c r="D39" s="92">
        <v>3.86190476190476</v>
      </c>
      <c r="E39" s="43"/>
      <c r="F39" s="153">
        <v>1987</v>
      </c>
      <c r="G39" s="127">
        <v>23</v>
      </c>
      <c r="H39" s="88">
        <v>66.8</v>
      </c>
      <c r="I39" s="92">
        <v>2.90434782608696</v>
      </c>
      <c r="J39" s="43"/>
      <c r="K39" s="153">
        <v>1987</v>
      </c>
      <c r="L39" s="127">
        <v>5</v>
      </c>
      <c r="M39" s="88">
        <v>8.4</v>
      </c>
      <c r="N39" s="94">
        <v>1.68</v>
      </c>
      <c r="O39" s="154"/>
      <c r="P39" s="155"/>
      <c r="Q39" s="90"/>
      <c r="R39" s="156"/>
      <c r="S39" s="155"/>
      <c r="T39" s="90"/>
      <c r="U39" s="156"/>
      <c r="V39" s="155"/>
      <c r="W39" s="90"/>
    </row>
    <row r="40" ht="21.95" customHeight="1">
      <c r="A40" s="152">
        <v>1988</v>
      </c>
      <c r="B40" s="127">
        <v>25</v>
      </c>
      <c r="C40" s="88">
        <v>103.5</v>
      </c>
      <c r="D40" s="92">
        <v>4.14</v>
      </c>
      <c r="E40" s="43"/>
      <c r="F40" s="153">
        <v>1988</v>
      </c>
      <c r="G40" s="127">
        <v>13</v>
      </c>
      <c r="H40" s="88">
        <v>43.9</v>
      </c>
      <c r="I40" s="92">
        <v>3.37692307692308</v>
      </c>
      <c r="J40" s="43"/>
      <c r="K40" s="153">
        <v>1988</v>
      </c>
      <c r="L40" s="127">
        <v>2</v>
      </c>
      <c r="M40" s="88">
        <v>3.9</v>
      </c>
      <c r="N40" s="94">
        <v>1.95</v>
      </c>
      <c r="O40" s="154"/>
      <c r="P40" s="155"/>
      <c r="Q40" s="90"/>
      <c r="R40" s="156"/>
      <c r="S40" s="155"/>
      <c r="T40" s="90"/>
      <c r="U40" s="156"/>
      <c r="V40" s="155"/>
      <c r="W40" s="90"/>
    </row>
    <row r="41" ht="21.95" customHeight="1">
      <c r="A41" s="152">
        <v>1989</v>
      </c>
      <c r="B41" s="127">
        <v>25</v>
      </c>
      <c r="C41" s="88">
        <v>97.7</v>
      </c>
      <c r="D41" s="92">
        <v>3.908</v>
      </c>
      <c r="E41" s="43"/>
      <c r="F41" s="153">
        <v>1989</v>
      </c>
      <c r="G41" s="127">
        <v>13</v>
      </c>
      <c r="H41" s="88">
        <v>37.3</v>
      </c>
      <c r="I41" s="92">
        <v>2.86923076923077</v>
      </c>
      <c r="J41" s="43"/>
      <c r="K41" s="153">
        <v>1989</v>
      </c>
      <c r="L41" s="127">
        <v>1</v>
      </c>
      <c r="M41" s="88">
        <v>1.7</v>
      </c>
      <c r="N41" s="94">
        <v>1.7</v>
      </c>
      <c r="O41" s="154"/>
      <c r="P41" s="155"/>
      <c r="Q41" s="90"/>
      <c r="R41" s="156"/>
      <c r="S41" s="155"/>
      <c r="T41" s="90"/>
      <c r="U41" s="156"/>
      <c r="V41" s="155"/>
      <c r="W41" s="90"/>
    </row>
    <row r="42" ht="21.95" customHeight="1">
      <c r="A42" s="152">
        <v>1990</v>
      </c>
      <c r="B42" s="127">
        <v>11</v>
      </c>
      <c r="C42" s="88">
        <v>48.1</v>
      </c>
      <c r="D42" s="92">
        <v>4.37272727272727</v>
      </c>
      <c r="E42" s="43"/>
      <c r="F42" s="153">
        <v>1990</v>
      </c>
      <c r="G42" s="127">
        <v>4</v>
      </c>
      <c r="H42" s="88">
        <v>12.6</v>
      </c>
      <c r="I42" s="92">
        <v>3.15</v>
      </c>
      <c r="J42" s="43"/>
      <c r="K42" s="153">
        <v>1990</v>
      </c>
      <c r="L42" s="127">
        <v>1</v>
      </c>
      <c r="M42" s="88">
        <v>1.6</v>
      </c>
      <c r="N42" s="94">
        <v>1.6</v>
      </c>
      <c r="O42" s="154"/>
      <c r="P42" s="155"/>
      <c r="Q42" s="90"/>
      <c r="R42" s="156"/>
      <c r="S42" s="155"/>
      <c r="T42" s="90"/>
      <c r="U42" s="156"/>
      <c r="V42" s="155"/>
      <c r="W42" s="90"/>
    </row>
    <row r="43" ht="21.95" customHeight="1">
      <c r="A43" s="152">
        <v>1991</v>
      </c>
      <c r="B43" s="127">
        <v>31</v>
      </c>
      <c r="C43" s="88">
        <v>112.4</v>
      </c>
      <c r="D43" s="92">
        <v>3.6258064516129</v>
      </c>
      <c r="E43" s="43"/>
      <c r="F43" s="153">
        <v>1991</v>
      </c>
      <c r="G43" s="127">
        <v>21</v>
      </c>
      <c r="H43" s="88">
        <v>62.3</v>
      </c>
      <c r="I43" s="92">
        <v>2.96666666666667</v>
      </c>
      <c r="J43" s="43"/>
      <c r="K43" s="153">
        <v>1991</v>
      </c>
      <c r="L43" s="127">
        <v>2</v>
      </c>
      <c r="M43" s="88">
        <v>1.9</v>
      </c>
      <c r="N43" s="94">
        <v>0.95</v>
      </c>
      <c r="O43" s="154"/>
      <c r="P43" s="155"/>
      <c r="Q43" s="90"/>
      <c r="R43" s="156"/>
      <c r="S43" s="155"/>
      <c r="T43" s="90"/>
      <c r="U43" s="156"/>
      <c r="V43" s="155"/>
      <c r="W43" s="90"/>
    </row>
    <row r="44" ht="21.95" customHeight="1">
      <c r="A44" s="152">
        <v>1992</v>
      </c>
      <c r="B44" s="127">
        <v>32</v>
      </c>
      <c r="C44" s="88">
        <v>136.1</v>
      </c>
      <c r="D44" s="92">
        <v>4.253125</v>
      </c>
      <c r="E44" s="43"/>
      <c r="F44" s="153">
        <v>1992</v>
      </c>
      <c r="G44" s="127">
        <v>13</v>
      </c>
      <c r="H44" s="88">
        <v>40.1</v>
      </c>
      <c r="I44" s="92">
        <v>3.08461538461538</v>
      </c>
      <c r="J44" s="43"/>
      <c r="K44" s="153">
        <v>1992</v>
      </c>
      <c r="L44" s="127">
        <v>2</v>
      </c>
      <c r="M44" s="88">
        <v>2.4</v>
      </c>
      <c r="N44" s="94">
        <v>1.2</v>
      </c>
      <c r="O44" s="154"/>
      <c r="P44" s="155"/>
      <c r="Q44" s="90"/>
      <c r="R44" s="156"/>
      <c r="S44" s="155"/>
      <c r="T44" s="90"/>
      <c r="U44" s="156"/>
      <c r="V44" s="155"/>
      <c r="W44" s="90"/>
    </row>
    <row r="45" ht="21.95" customHeight="1">
      <c r="A45" s="152">
        <v>1993</v>
      </c>
      <c r="B45" s="127">
        <v>20</v>
      </c>
      <c r="C45" s="88">
        <v>83.09999999999999</v>
      </c>
      <c r="D45" s="92">
        <v>4.155</v>
      </c>
      <c r="E45" s="43"/>
      <c r="F45" s="153">
        <v>1993</v>
      </c>
      <c r="G45" s="127">
        <v>10</v>
      </c>
      <c r="H45" s="88">
        <v>34.6</v>
      </c>
      <c r="I45" s="92">
        <v>3.46</v>
      </c>
      <c r="J45" s="43"/>
      <c r="K45" s="153">
        <v>1993</v>
      </c>
      <c r="L45" s="127">
        <v>1</v>
      </c>
      <c r="M45" s="88">
        <v>1.7</v>
      </c>
      <c r="N45" s="94">
        <v>1.7</v>
      </c>
      <c r="O45" s="154"/>
      <c r="P45" s="155"/>
      <c r="Q45" s="90"/>
      <c r="R45" s="156"/>
      <c r="S45" s="155"/>
      <c r="T45" s="90"/>
      <c r="U45" s="156"/>
      <c r="V45" s="155"/>
      <c r="W45" s="90"/>
    </row>
    <row r="46" ht="21.95" customHeight="1">
      <c r="A46" s="152">
        <v>1994</v>
      </c>
      <c r="B46" s="127">
        <v>47</v>
      </c>
      <c r="C46" s="88">
        <v>189.6</v>
      </c>
      <c r="D46" s="92">
        <v>4.03404255319149</v>
      </c>
      <c r="E46" s="43"/>
      <c r="F46" s="153">
        <v>1994</v>
      </c>
      <c r="G46" s="127">
        <v>23</v>
      </c>
      <c r="H46" s="88">
        <v>69.5</v>
      </c>
      <c r="I46" s="92">
        <v>3.02173913043478</v>
      </c>
      <c r="J46" s="43"/>
      <c r="K46" s="153">
        <v>1994</v>
      </c>
      <c r="L46" s="127">
        <v>5</v>
      </c>
      <c r="M46" s="88">
        <v>5.9</v>
      </c>
      <c r="N46" s="94">
        <v>1.18</v>
      </c>
      <c r="O46" s="154"/>
      <c r="P46" s="155"/>
      <c r="Q46" s="90"/>
      <c r="R46" s="156"/>
      <c r="S46" s="155"/>
      <c r="T46" s="90"/>
      <c r="U46" s="156"/>
      <c r="V46" s="155"/>
      <c r="W46" s="90"/>
    </row>
    <row r="47" ht="21.95" customHeight="1">
      <c r="A47" s="152">
        <v>1995</v>
      </c>
      <c r="B47" s="127">
        <v>40</v>
      </c>
      <c r="C47" s="88">
        <v>143.9</v>
      </c>
      <c r="D47" s="92">
        <v>3.5975</v>
      </c>
      <c r="E47" s="43"/>
      <c r="F47" s="153">
        <v>1995</v>
      </c>
      <c r="G47" s="127">
        <v>20</v>
      </c>
      <c r="H47" s="88">
        <v>47.1</v>
      </c>
      <c r="I47" s="92">
        <v>2.355</v>
      </c>
      <c r="J47" s="43"/>
      <c r="K47" s="153">
        <v>1995</v>
      </c>
      <c r="L47" s="127">
        <v>9</v>
      </c>
      <c r="M47" s="88">
        <v>10.2</v>
      </c>
      <c r="N47" s="94">
        <v>1.13333333333333</v>
      </c>
      <c r="O47" s="154"/>
      <c r="P47" s="155"/>
      <c r="Q47" s="90"/>
      <c r="R47" s="156"/>
      <c r="S47" s="155"/>
      <c r="T47" s="90"/>
      <c r="U47" s="156"/>
      <c r="V47" s="155"/>
      <c r="W47" s="90"/>
    </row>
    <row r="48" ht="21.95" customHeight="1">
      <c r="A48" s="152">
        <v>1996</v>
      </c>
      <c r="B48" s="127">
        <v>31</v>
      </c>
      <c r="C48" s="88">
        <v>123.9</v>
      </c>
      <c r="D48" s="92">
        <v>3.99677419354839</v>
      </c>
      <c r="E48" s="43"/>
      <c r="F48" s="153">
        <v>1996</v>
      </c>
      <c r="G48" s="127">
        <v>16</v>
      </c>
      <c r="H48" s="88">
        <v>51.3</v>
      </c>
      <c r="I48" s="92">
        <v>3.20625</v>
      </c>
      <c r="J48" s="43"/>
      <c r="K48" s="153">
        <v>1996</v>
      </c>
      <c r="L48" s="127">
        <v>1</v>
      </c>
      <c r="M48" s="88">
        <v>1.3</v>
      </c>
      <c r="N48" s="94">
        <v>1.3</v>
      </c>
      <c r="O48" t="s" s="136">
        <v>107</v>
      </c>
      <c r="P48" s="155">
        <f>AVERAGE(B48:B67)</f>
        <v>35.7</v>
      </c>
      <c r="Q48" s="90">
        <f>AVERAGE(D48:D67)</f>
        <v>4.06889670686829</v>
      </c>
      <c r="R48" t="s" s="139">
        <v>107</v>
      </c>
      <c r="S48" s="155">
        <f>AVERAGE(G48:G67)</f>
        <v>18</v>
      </c>
      <c r="T48" s="90">
        <f>AVERAGE(I48:I67)</f>
        <v>3.10269192301164</v>
      </c>
      <c r="U48" t="s" s="139">
        <v>107</v>
      </c>
      <c r="V48" s="155">
        <f>AVERAGE(L48:L67)</f>
        <v>2.95</v>
      </c>
      <c r="W48" s="90">
        <f>AVERAGE(N48:N67)</f>
        <v>1.17548941798942</v>
      </c>
    </row>
    <row r="49" ht="21.95" customHeight="1">
      <c r="A49" s="152">
        <v>1997</v>
      </c>
      <c r="B49" s="127">
        <v>29</v>
      </c>
      <c r="C49" s="88">
        <v>118</v>
      </c>
      <c r="D49" s="92">
        <v>4.06896551724138</v>
      </c>
      <c r="E49" s="43"/>
      <c r="F49" s="153">
        <v>1997</v>
      </c>
      <c r="G49" s="127">
        <v>16</v>
      </c>
      <c r="H49" s="88">
        <v>50.4</v>
      </c>
      <c r="I49" s="92">
        <v>3.15</v>
      </c>
      <c r="J49" s="43"/>
      <c r="K49" s="153">
        <v>1997</v>
      </c>
      <c r="L49" s="127">
        <v>2</v>
      </c>
      <c r="M49" s="88">
        <v>2.8</v>
      </c>
      <c r="N49" s="94">
        <v>1.4</v>
      </c>
      <c r="O49" t="s" s="136">
        <v>108</v>
      </c>
      <c r="P49" s="155">
        <f>AVERAGE(B49:B67)</f>
        <v>35.9473684210526</v>
      </c>
      <c r="Q49" s="90">
        <f>AVERAGE(D49:D67)</f>
        <v>4.07269262862197</v>
      </c>
      <c r="R49" t="s" s="139">
        <v>108</v>
      </c>
      <c r="S49" s="155">
        <f>AVERAGE(G49:G67)</f>
        <v>18.1052631578947</v>
      </c>
      <c r="T49" s="90">
        <f>AVERAGE(I49:I67)</f>
        <v>3.09724149790699</v>
      </c>
      <c r="U49" t="s" s="139">
        <v>108</v>
      </c>
      <c r="V49" s="155">
        <f>AVERAGE(L49:L67)</f>
        <v>3.05263157894737</v>
      </c>
      <c r="W49" s="90">
        <f>AVERAGE(N49:N67)</f>
        <v>1.16816526610644</v>
      </c>
    </row>
    <row r="50" ht="21.95" customHeight="1">
      <c r="A50" s="152">
        <v>1998</v>
      </c>
      <c r="B50" s="127">
        <v>18</v>
      </c>
      <c r="C50" s="88">
        <v>77.09999999999999</v>
      </c>
      <c r="D50" s="92">
        <v>4.28333333333333</v>
      </c>
      <c r="E50" s="43"/>
      <c r="F50" s="153">
        <v>1998</v>
      </c>
      <c r="G50" s="127">
        <v>8</v>
      </c>
      <c r="H50" s="88">
        <v>25.5</v>
      </c>
      <c r="I50" s="92">
        <v>3.1875</v>
      </c>
      <c r="J50" s="43"/>
      <c r="K50" s="153">
        <v>1998</v>
      </c>
      <c r="L50" s="127">
        <v>3</v>
      </c>
      <c r="M50" s="88">
        <v>4.6</v>
      </c>
      <c r="N50" s="94">
        <v>1.53333333333333</v>
      </c>
      <c r="O50" t="s" s="136">
        <v>109</v>
      </c>
      <c r="P50" s="155">
        <f>AVERAGE(B50:B67)</f>
        <v>36.3333333333333</v>
      </c>
      <c r="Q50" s="90">
        <f>AVERAGE(D50:D67)</f>
        <v>4.07289969036534</v>
      </c>
      <c r="R50" t="s" s="139">
        <v>109</v>
      </c>
      <c r="S50" s="155">
        <f>AVERAGE(G50:G67)</f>
        <v>18.2222222222222</v>
      </c>
      <c r="T50" s="90">
        <f>AVERAGE(I50:I67)</f>
        <v>3.09431047001294</v>
      </c>
      <c r="U50" t="s" s="139">
        <v>109</v>
      </c>
      <c r="V50" s="155">
        <f>AVERAGE(L50:L67)</f>
        <v>3.11111111111111</v>
      </c>
      <c r="W50" s="90">
        <f>AVERAGE(N50:N67)</f>
        <v>1.1536755952381</v>
      </c>
    </row>
    <row r="51" ht="21.95" customHeight="1">
      <c r="A51" s="152">
        <v>1999</v>
      </c>
      <c r="B51" s="157">
        <v>19</v>
      </c>
      <c r="C51" s="158">
        <v>82.3</v>
      </c>
      <c r="D51" s="159">
        <v>4.33157894736842</v>
      </c>
      <c r="E51" s="43"/>
      <c r="F51" s="153">
        <v>1999</v>
      </c>
      <c r="G51" s="157">
        <v>9</v>
      </c>
      <c r="H51" s="158">
        <v>32.3</v>
      </c>
      <c r="I51" s="159">
        <v>3.58888888888889</v>
      </c>
      <c r="J51" s="43"/>
      <c r="K51" s="153">
        <v>1999</v>
      </c>
      <c r="L51" s="157">
        <v>0</v>
      </c>
      <c r="M51" s="158">
        <v>0</v>
      </c>
      <c r="N51" s="160"/>
      <c r="O51" t="s" s="136">
        <v>110</v>
      </c>
      <c r="P51" s="155">
        <f>AVERAGE(B51:B67)</f>
        <v>37.4117647058824</v>
      </c>
      <c r="Q51" s="90">
        <f>AVERAGE(D51:D67)</f>
        <v>4.06052124077899</v>
      </c>
      <c r="R51" t="s" s="139">
        <v>110</v>
      </c>
      <c r="S51" s="155">
        <f>AVERAGE(G51:G67)</f>
        <v>18.8235294117647</v>
      </c>
      <c r="T51" s="90">
        <f>AVERAGE(I51:I67)</f>
        <v>3.08882873295487</v>
      </c>
      <c r="U51" t="s" s="139">
        <v>110</v>
      </c>
      <c r="V51" s="155">
        <f>AVERAGE(L51:L67)</f>
        <v>3.11764705882353</v>
      </c>
      <c r="W51" s="90">
        <f>AVERAGE(N51:N67)</f>
        <v>1.12836507936508</v>
      </c>
    </row>
    <row r="52" ht="21.95" customHeight="1">
      <c r="A52" s="152">
        <v>2000</v>
      </c>
      <c r="B52" s="127">
        <v>45</v>
      </c>
      <c r="C52" s="88">
        <v>194.9</v>
      </c>
      <c r="D52" s="92">
        <v>4.33111111111111</v>
      </c>
      <c r="E52" s="43"/>
      <c r="F52" s="153">
        <v>2000</v>
      </c>
      <c r="G52" s="127">
        <v>21</v>
      </c>
      <c r="H52" s="88">
        <v>72.90000000000001</v>
      </c>
      <c r="I52" s="92">
        <v>3.47142857142857</v>
      </c>
      <c r="J52" s="43"/>
      <c r="K52" s="153">
        <v>2000</v>
      </c>
      <c r="L52" s="127">
        <v>3</v>
      </c>
      <c r="M52" s="88">
        <v>4.6</v>
      </c>
      <c r="N52" s="94">
        <v>1.53333333333333</v>
      </c>
      <c r="O52" t="s" s="136">
        <v>111</v>
      </c>
      <c r="P52" s="155">
        <f>AVERAGE(B52:B67)</f>
        <v>38.5625</v>
      </c>
      <c r="Q52" s="90">
        <f>AVERAGE(D52:D67)</f>
        <v>4.04358013411715</v>
      </c>
      <c r="R52" t="s" s="139">
        <v>111</v>
      </c>
      <c r="S52" s="155">
        <f>AVERAGE(G52:G67)</f>
        <v>19.4375</v>
      </c>
      <c r="T52" s="90">
        <f>AVERAGE(I52:I67)</f>
        <v>3.057574973209</v>
      </c>
      <c r="U52" t="s" s="139">
        <v>111</v>
      </c>
      <c r="V52" s="155">
        <f>AVERAGE(L52:L67)</f>
        <v>3.3125</v>
      </c>
      <c r="W52" s="90">
        <f>AVERAGE(N52:N67)</f>
        <v>1.12836507936508</v>
      </c>
    </row>
    <row r="53" ht="21.95" customHeight="1">
      <c r="A53" s="152">
        <v>2001</v>
      </c>
      <c r="B53" s="127">
        <v>25</v>
      </c>
      <c r="C53" s="88">
        <v>106.9</v>
      </c>
      <c r="D53" s="92">
        <v>4.276</v>
      </c>
      <c r="E53" s="43"/>
      <c r="F53" s="153">
        <v>2001</v>
      </c>
      <c r="G53" s="127">
        <v>9</v>
      </c>
      <c r="H53" s="88">
        <v>27.9</v>
      </c>
      <c r="I53" s="92">
        <v>3.1</v>
      </c>
      <c r="J53" s="43"/>
      <c r="K53" s="153">
        <v>2001</v>
      </c>
      <c r="L53" s="127">
        <v>0</v>
      </c>
      <c r="M53" s="88">
        <v>0</v>
      </c>
      <c r="N53" s="94"/>
      <c r="O53" t="s" s="136">
        <v>112</v>
      </c>
      <c r="P53" s="155">
        <f>AVERAGE(B53:B67)</f>
        <v>38.1333333333333</v>
      </c>
      <c r="Q53" s="90">
        <f>AVERAGE(D53:D67)</f>
        <v>4.02441140231755</v>
      </c>
      <c r="R53" t="s" s="139">
        <v>112</v>
      </c>
      <c r="S53" s="155">
        <f>AVERAGE(G53:G67)</f>
        <v>19.3333333333333</v>
      </c>
      <c r="T53" s="90">
        <f>AVERAGE(I53:I67)</f>
        <v>3.02998473332769</v>
      </c>
      <c r="U53" t="s" s="139">
        <v>112</v>
      </c>
      <c r="V53" s="155">
        <f>AVERAGE(L53:L67)</f>
        <v>3.33333333333333</v>
      </c>
      <c r="W53" s="90">
        <f>AVERAGE(N53:N67)</f>
        <v>1.0994387755102</v>
      </c>
    </row>
    <row r="54" ht="21.95" customHeight="1">
      <c r="A54" s="152">
        <v>2002</v>
      </c>
      <c r="B54" s="127">
        <v>40</v>
      </c>
      <c r="C54" s="88">
        <v>140.8</v>
      </c>
      <c r="D54" s="92">
        <v>3.52</v>
      </c>
      <c r="E54" s="43"/>
      <c r="F54" s="153">
        <v>2002</v>
      </c>
      <c r="G54" s="127">
        <v>26</v>
      </c>
      <c r="H54" s="88">
        <v>70</v>
      </c>
      <c r="I54" s="92">
        <v>2.69230769230769</v>
      </c>
      <c r="J54" s="43"/>
      <c r="K54" s="153">
        <v>2002</v>
      </c>
      <c r="L54" s="127">
        <v>7</v>
      </c>
      <c r="M54" s="88">
        <v>5.3</v>
      </c>
      <c r="N54" s="94">
        <v>0.757142857142857</v>
      </c>
      <c r="O54" t="s" s="136">
        <v>113</v>
      </c>
      <c r="P54" s="155">
        <f>AVERAGE(B54:B67)</f>
        <v>39.0714285714286</v>
      </c>
      <c r="Q54" s="90">
        <f>AVERAGE(D54:D67)</f>
        <v>4.00644078819738</v>
      </c>
      <c r="R54" t="s" s="139">
        <v>113</v>
      </c>
      <c r="S54" s="155">
        <f>AVERAGE(G54:G67)</f>
        <v>20.0714285714286</v>
      </c>
      <c r="T54" s="90">
        <f>AVERAGE(I54:I67)</f>
        <v>3.0249836428511</v>
      </c>
      <c r="U54" t="s" s="139">
        <v>113</v>
      </c>
      <c r="V54" s="155">
        <f>AVERAGE(L54:L67)</f>
        <v>3.57142857142857</v>
      </c>
      <c r="W54" s="90">
        <f>AVERAGE(N54:N67)</f>
        <v>1.0994387755102</v>
      </c>
    </row>
    <row r="55" ht="21.95" customHeight="1">
      <c r="A55" s="152">
        <v>2003</v>
      </c>
      <c r="B55" s="127">
        <v>45</v>
      </c>
      <c r="C55" s="88">
        <v>174.1</v>
      </c>
      <c r="D55" s="92">
        <v>3.86888888888889</v>
      </c>
      <c r="E55" s="43"/>
      <c r="F55" s="153">
        <v>2003</v>
      </c>
      <c r="G55" s="127">
        <v>25</v>
      </c>
      <c r="H55" s="88">
        <v>76.5</v>
      </c>
      <c r="I55" s="92">
        <v>3.06</v>
      </c>
      <c r="J55" s="43"/>
      <c r="K55" s="153">
        <v>2003</v>
      </c>
      <c r="L55" s="127">
        <v>4</v>
      </c>
      <c r="M55" s="88">
        <v>4.7</v>
      </c>
      <c r="N55" s="94">
        <v>1.175</v>
      </c>
      <c r="O55" t="s" s="136">
        <v>114</v>
      </c>
      <c r="P55" s="155">
        <f>AVERAGE(B55:B67)</f>
        <v>39</v>
      </c>
      <c r="Q55" s="90">
        <f>AVERAGE(D55:D67)</f>
        <v>4.0438593103664</v>
      </c>
      <c r="R55" t="s" s="139">
        <v>114</v>
      </c>
      <c r="S55" s="155">
        <f>AVERAGE(G55:G67)</f>
        <v>19.6153846153846</v>
      </c>
      <c r="T55" s="90">
        <f>AVERAGE(I55:I67)</f>
        <v>3.05057410058521</v>
      </c>
      <c r="U55" t="s" s="139">
        <v>114</v>
      </c>
      <c r="V55" s="155">
        <f>AVERAGE(L55:L67)</f>
        <v>3.30769230769231</v>
      </c>
      <c r="W55" s="90">
        <f>AVERAGE(N55:N67)</f>
        <v>1.12576923076923</v>
      </c>
    </row>
    <row r="56" ht="21.95" customHeight="1">
      <c r="A56" s="152">
        <v>2004</v>
      </c>
      <c r="B56" s="127">
        <v>49</v>
      </c>
      <c r="C56" s="88">
        <v>186.4</v>
      </c>
      <c r="D56" s="92">
        <v>3.80408163265306</v>
      </c>
      <c r="E56" s="43"/>
      <c r="F56" s="153">
        <v>2004</v>
      </c>
      <c r="G56" s="127">
        <v>28</v>
      </c>
      <c r="H56" s="88">
        <v>79.59999999999999</v>
      </c>
      <c r="I56" s="92">
        <v>2.84285714285714</v>
      </c>
      <c r="J56" s="43"/>
      <c r="K56" s="153">
        <v>2004</v>
      </c>
      <c r="L56" s="127">
        <v>6</v>
      </c>
      <c r="M56" s="88">
        <v>6</v>
      </c>
      <c r="N56" s="94">
        <v>1</v>
      </c>
      <c r="O56" t="s" s="136">
        <v>115</v>
      </c>
      <c r="P56" s="155">
        <f>AVERAGE(B56:B67)</f>
        <v>38.5</v>
      </c>
      <c r="Q56" s="90">
        <f>AVERAGE(D56:D67)</f>
        <v>4.05844017882286</v>
      </c>
      <c r="R56" t="s" s="139">
        <v>115</v>
      </c>
      <c r="S56" s="155">
        <f>AVERAGE(G56:G67)</f>
        <v>19.1666666666667</v>
      </c>
      <c r="T56" s="90">
        <f>AVERAGE(I56:I67)</f>
        <v>3.04978860896731</v>
      </c>
      <c r="U56" t="s" s="139">
        <v>115</v>
      </c>
      <c r="V56" s="155">
        <f>AVERAGE(L56:L67)</f>
        <v>3.25</v>
      </c>
      <c r="W56" s="90">
        <f>AVERAGE(N56:N67)</f>
        <v>1.12166666666667</v>
      </c>
    </row>
    <row r="57" ht="21.95" customHeight="1">
      <c r="A57" s="152">
        <v>2005</v>
      </c>
      <c r="B57" s="127">
        <v>56</v>
      </c>
      <c r="C57" s="88">
        <v>222.9</v>
      </c>
      <c r="D57" s="92">
        <v>3.98035714285714</v>
      </c>
      <c r="E57" s="43"/>
      <c r="F57" s="153">
        <v>2005</v>
      </c>
      <c r="G57" s="127">
        <v>27</v>
      </c>
      <c r="H57" s="88">
        <v>76</v>
      </c>
      <c r="I57" s="92">
        <v>2.81481481481481</v>
      </c>
      <c r="J57" s="43"/>
      <c r="K57" s="153">
        <v>2005</v>
      </c>
      <c r="L57" s="127">
        <v>5</v>
      </c>
      <c r="M57" s="88">
        <v>2.9</v>
      </c>
      <c r="N57" s="94">
        <v>0.58</v>
      </c>
      <c r="O57" t="s" s="136">
        <v>116</v>
      </c>
      <c r="P57" s="155">
        <f>AVERAGE(B57:B67)</f>
        <v>37.5454545454545</v>
      </c>
      <c r="Q57" s="90">
        <f>AVERAGE(D57:D67)</f>
        <v>4.08156368302012</v>
      </c>
      <c r="R57" t="s" s="139">
        <v>116</v>
      </c>
      <c r="S57" s="155">
        <f>AVERAGE(G57:G67)</f>
        <v>18.3636363636364</v>
      </c>
      <c r="T57" s="90">
        <f>AVERAGE(I57:I67)</f>
        <v>3.06860056043187</v>
      </c>
      <c r="U57" t="s" s="139">
        <v>116</v>
      </c>
      <c r="V57" s="155">
        <f>AVERAGE(L57:L67)</f>
        <v>3</v>
      </c>
      <c r="W57" s="90">
        <f>AVERAGE(N57:N67)</f>
        <v>1.13272727272727</v>
      </c>
    </row>
    <row r="58" ht="21.95" customHeight="1">
      <c r="A58" s="152">
        <v>2006</v>
      </c>
      <c r="B58" s="127">
        <v>46</v>
      </c>
      <c r="C58" s="88">
        <v>188.6</v>
      </c>
      <c r="D58" s="92">
        <v>4.1</v>
      </c>
      <c r="E58" s="43"/>
      <c r="F58" s="153">
        <v>2006</v>
      </c>
      <c r="G58" s="127">
        <v>23</v>
      </c>
      <c r="H58" s="88">
        <v>72.40000000000001</v>
      </c>
      <c r="I58" s="92">
        <v>3.14782608695652</v>
      </c>
      <c r="J58" s="43"/>
      <c r="K58" s="153">
        <v>2006</v>
      </c>
      <c r="L58" s="127">
        <v>3</v>
      </c>
      <c r="M58" s="88">
        <v>4.1</v>
      </c>
      <c r="N58" s="94">
        <v>1.36666666666667</v>
      </c>
      <c r="O58" t="s" s="136">
        <v>117</v>
      </c>
      <c r="P58" s="155">
        <f>AVERAGE(B58:B67)</f>
        <v>35.7</v>
      </c>
      <c r="Q58" s="90">
        <f>AVERAGE(D58:D67)</f>
        <v>4.09168433703642</v>
      </c>
      <c r="R58" t="s" s="139">
        <v>117</v>
      </c>
      <c r="S58" s="155">
        <f>AVERAGE(G58:G67)</f>
        <v>17.5</v>
      </c>
      <c r="T58" s="90">
        <f>AVERAGE(I58:I67)</f>
        <v>3.09397913499357</v>
      </c>
      <c r="U58" t="s" s="139">
        <v>117</v>
      </c>
      <c r="V58" s="155">
        <f>AVERAGE(L58:L67)</f>
        <v>2.8</v>
      </c>
      <c r="W58" s="90">
        <f>AVERAGE(N58:N67)</f>
        <v>1.188</v>
      </c>
    </row>
    <row r="59" ht="21.95" customHeight="1">
      <c r="A59" s="152">
        <v>2007</v>
      </c>
      <c r="B59" s="127">
        <v>34</v>
      </c>
      <c r="C59" s="88">
        <v>128.4</v>
      </c>
      <c r="D59" s="92">
        <v>3.77647058823529</v>
      </c>
      <c r="E59" s="43"/>
      <c r="F59" s="153">
        <v>2007</v>
      </c>
      <c r="G59" s="127">
        <v>22</v>
      </c>
      <c r="H59" s="88">
        <v>67.90000000000001</v>
      </c>
      <c r="I59" s="92">
        <v>3.08636363636364</v>
      </c>
      <c r="J59" s="43"/>
      <c r="K59" s="153">
        <v>2007</v>
      </c>
      <c r="L59" s="127">
        <v>3</v>
      </c>
      <c r="M59" s="88">
        <v>3.8</v>
      </c>
      <c r="N59" s="94">
        <v>1.26666666666667</v>
      </c>
      <c r="O59" t="s" s="136">
        <v>118</v>
      </c>
      <c r="P59" s="155">
        <f>AVERAGE(B59:B67)</f>
        <v>34.5555555555556</v>
      </c>
      <c r="Q59" s="90">
        <f>AVERAGE(D59:D67)</f>
        <v>4.09076037448491</v>
      </c>
      <c r="R59" t="s" s="139">
        <v>118</v>
      </c>
      <c r="S59" s="155">
        <f>AVERAGE(G59:G67)</f>
        <v>16.8888888888889</v>
      </c>
      <c r="T59" s="90">
        <f>AVERAGE(I59:I67)</f>
        <v>3.08799614033102</v>
      </c>
      <c r="U59" t="s" s="139">
        <v>118</v>
      </c>
      <c r="V59" s="155">
        <f>AVERAGE(L59:L67)</f>
        <v>2.77777777777778</v>
      </c>
      <c r="W59" s="90">
        <f>AVERAGE(N59:N67)</f>
        <v>1.16814814814815</v>
      </c>
    </row>
    <row r="60" ht="21.95" customHeight="1">
      <c r="A60" s="152">
        <v>2008</v>
      </c>
      <c r="B60" s="127">
        <v>43</v>
      </c>
      <c r="C60" s="88">
        <v>170.7</v>
      </c>
      <c r="D60" s="92">
        <v>3.96976744186047</v>
      </c>
      <c r="E60" s="43"/>
      <c r="F60" s="153">
        <v>2008</v>
      </c>
      <c r="G60" s="127">
        <v>21</v>
      </c>
      <c r="H60" s="88">
        <v>60</v>
      </c>
      <c r="I60" s="92">
        <v>2.85714285714286</v>
      </c>
      <c r="J60" s="43"/>
      <c r="K60" s="153">
        <v>2008</v>
      </c>
      <c r="L60" s="127">
        <v>5</v>
      </c>
      <c r="M60" s="88">
        <v>7.4</v>
      </c>
      <c r="N60" s="94">
        <v>1.48</v>
      </c>
      <c r="O60" t="s" s="136">
        <v>119</v>
      </c>
      <c r="P60" s="155">
        <f>AVERAGE(B60:B67)</f>
        <v>34.625</v>
      </c>
      <c r="Q60" s="90">
        <f>AVERAGE(D60:D67)</f>
        <v>4.13004659776611</v>
      </c>
      <c r="R60" t="s" s="139">
        <v>119</v>
      </c>
      <c r="S60" s="155">
        <f>AVERAGE(G60:G67)</f>
        <v>16.25</v>
      </c>
      <c r="T60" s="90">
        <f>AVERAGE(I60:I67)</f>
        <v>3.08820020332695</v>
      </c>
      <c r="U60" t="s" s="139">
        <v>119</v>
      </c>
      <c r="V60" s="155">
        <f>AVERAGE(L60:L67)</f>
        <v>2.75</v>
      </c>
      <c r="W60" s="90">
        <f>AVERAGE(N60:N67)</f>
        <v>1.15583333333333</v>
      </c>
    </row>
    <row r="61" ht="21.95" customHeight="1">
      <c r="A61" s="152">
        <v>2009</v>
      </c>
      <c r="B61" s="127">
        <v>41</v>
      </c>
      <c r="C61" s="88">
        <v>169.1</v>
      </c>
      <c r="D61" s="92">
        <v>4.12439024390244</v>
      </c>
      <c r="E61" s="43"/>
      <c r="F61" s="153">
        <v>2009</v>
      </c>
      <c r="G61" s="127">
        <v>19</v>
      </c>
      <c r="H61" s="88">
        <v>57.1</v>
      </c>
      <c r="I61" s="92">
        <v>3.00526315789474</v>
      </c>
      <c r="J61" s="43"/>
      <c r="K61" s="153">
        <v>2009</v>
      </c>
      <c r="L61" s="127">
        <v>3</v>
      </c>
      <c r="M61" s="88">
        <v>3.8</v>
      </c>
      <c r="N61" s="94">
        <v>1.26666666666667</v>
      </c>
      <c r="O61" t="s" s="136">
        <v>120</v>
      </c>
      <c r="P61" s="155">
        <f>AVERAGE(B61:B67)</f>
        <v>33.4285714285714</v>
      </c>
      <c r="Q61" s="90">
        <f>AVERAGE(D61:D67)</f>
        <v>4.15294362003834</v>
      </c>
      <c r="R61" t="s" s="139">
        <v>120</v>
      </c>
      <c r="S61" s="155">
        <f>AVERAGE(G61:G67)</f>
        <v>15.5714285714286</v>
      </c>
      <c r="T61" s="90">
        <f>AVERAGE(I61:I67)</f>
        <v>3.12120839563896</v>
      </c>
      <c r="U61" t="s" s="139">
        <v>120</v>
      </c>
      <c r="V61" s="155">
        <f>AVERAGE(L61:L67)</f>
        <v>2.42857142857143</v>
      </c>
      <c r="W61" s="90">
        <f>AVERAGE(N61:N67)</f>
        <v>1.10952380952381</v>
      </c>
    </row>
    <row r="62" ht="21.95" customHeight="1">
      <c r="A62" s="152">
        <v>2010</v>
      </c>
      <c r="B62" s="127">
        <v>32</v>
      </c>
      <c r="C62" s="88">
        <v>125.9</v>
      </c>
      <c r="D62" s="92">
        <v>3.934375</v>
      </c>
      <c r="E62" s="43"/>
      <c r="F62" s="153">
        <v>2010</v>
      </c>
      <c r="G62" s="127">
        <v>16</v>
      </c>
      <c r="H62" s="88">
        <v>44</v>
      </c>
      <c r="I62" s="92">
        <v>2.75</v>
      </c>
      <c r="J62" s="43"/>
      <c r="K62" s="153">
        <v>2010</v>
      </c>
      <c r="L62" s="127">
        <v>4</v>
      </c>
      <c r="M62" s="88">
        <v>2.8</v>
      </c>
      <c r="N62" s="94">
        <v>0.7</v>
      </c>
      <c r="O62" t="s" s="136">
        <v>98</v>
      </c>
      <c r="P62" s="155">
        <f>AVERAGE(B62:B67)</f>
        <v>32.1666666666667</v>
      </c>
      <c r="Q62" s="90">
        <f>AVERAGE(D62:D67)</f>
        <v>4.15770251606099</v>
      </c>
      <c r="R62" t="s" s="139">
        <v>98</v>
      </c>
      <c r="S62" s="155">
        <f>AVERAGE(G62:G67)</f>
        <v>15</v>
      </c>
      <c r="T62" s="90">
        <f>AVERAGE(I62:I67)</f>
        <v>3.14053260192966</v>
      </c>
      <c r="U62" t="s" s="139">
        <v>98</v>
      </c>
      <c r="V62" s="155">
        <f>AVERAGE(L62:L67)</f>
        <v>2.33333333333333</v>
      </c>
      <c r="W62" s="90">
        <f>AVERAGE(N62:N67)</f>
        <v>1.08333333333333</v>
      </c>
    </row>
    <row r="63" ht="21.95" customHeight="1">
      <c r="A63" s="152">
        <v>2011</v>
      </c>
      <c r="B63" s="127">
        <v>29</v>
      </c>
      <c r="C63" s="88">
        <v>132.5</v>
      </c>
      <c r="D63" s="92">
        <v>4.56896551724138</v>
      </c>
      <c r="E63" s="43"/>
      <c r="F63" s="153">
        <v>2011</v>
      </c>
      <c r="G63" s="127">
        <v>7</v>
      </c>
      <c r="H63" s="88">
        <v>21.9</v>
      </c>
      <c r="I63" s="92">
        <v>3.12857142857143</v>
      </c>
      <c r="J63" s="43"/>
      <c r="K63" s="153">
        <v>2011</v>
      </c>
      <c r="L63" s="127">
        <v>1</v>
      </c>
      <c r="M63" s="88">
        <v>2</v>
      </c>
      <c r="N63" s="94">
        <v>2</v>
      </c>
      <c r="O63" t="s" s="136">
        <v>121</v>
      </c>
      <c r="P63" s="155">
        <f>AVERAGE(B63:B67)</f>
        <v>32.2</v>
      </c>
      <c r="Q63" s="90">
        <f>AVERAGE(D63:D67)</f>
        <v>4.20236801927319</v>
      </c>
      <c r="R63" t="s" s="139">
        <v>121</v>
      </c>
      <c r="S63" s="155">
        <f>AVERAGE(G63:G67)</f>
        <v>14.8</v>
      </c>
      <c r="T63" s="90">
        <f>AVERAGE(I63:I67)</f>
        <v>3.21863912231559</v>
      </c>
      <c r="U63" t="s" s="139">
        <v>121</v>
      </c>
      <c r="V63" s="155">
        <f>AVERAGE(L63:L67)</f>
        <v>2</v>
      </c>
      <c r="W63" s="90">
        <f>AVERAGE(N63:N67)</f>
        <v>1.16</v>
      </c>
    </row>
    <row r="64" ht="21.95" customHeight="1">
      <c r="A64" s="152">
        <v>2012</v>
      </c>
      <c r="B64" s="127">
        <v>40</v>
      </c>
      <c r="C64" s="88">
        <v>170.8</v>
      </c>
      <c r="D64" s="92">
        <v>4.27</v>
      </c>
      <c r="E64" s="43"/>
      <c r="F64" s="153">
        <v>2012</v>
      </c>
      <c r="G64" s="127">
        <v>18</v>
      </c>
      <c r="H64" s="88">
        <v>60.1</v>
      </c>
      <c r="I64" s="92">
        <v>3.33888888888889</v>
      </c>
      <c r="J64" s="43"/>
      <c r="K64" s="153">
        <v>2012</v>
      </c>
      <c r="L64" s="127">
        <v>2</v>
      </c>
      <c r="M64" s="88">
        <v>2.8</v>
      </c>
      <c r="N64" s="94">
        <v>1.4</v>
      </c>
      <c r="O64" t="s" s="136">
        <v>122</v>
      </c>
      <c r="P64" s="155">
        <f>AVERAGE(B64:B67)</f>
        <v>33</v>
      </c>
      <c r="Q64" s="90">
        <f>AVERAGE(D64:D67)</f>
        <v>4.11071864478115</v>
      </c>
      <c r="R64" t="s" s="139">
        <v>122</v>
      </c>
      <c r="S64" s="155">
        <f>AVERAGE(G64:G67)</f>
        <v>16.75</v>
      </c>
      <c r="T64" s="90">
        <f>AVERAGE(I64:I67)</f>
        <v>3.24115604575164</v>
      </c>
      <c r="U64" t="s" s="139">
        <v>122</v>
      </c>
      <c r="V64" s="155">
        <f>AVERAGE(L64:L67)</f>
        <v>2.25</v>
      </c>
      <c r="W64" s="90">
        <f>AVERAGE(N64:N67)</f>
        <v>0.95</v>
      </c>
    </row>
    <row r="65" ht="21.95" customHeight="1">
      <c r="A65" s="152">
        <v>2013</v>
      </c>
      <c r="B65" s="127">
        <v>32</v>
      </c>
      <c r="C65" s="88">
        <v>134.2</v>
      </c>
      <c r="D65" s="92">
        <v>4.19375</v>
      </c>
      <c r="E65" s="43"/>
      <c r="F65" s="153">
        <v>2013</v>
      </c>
      <c r="G65" s="127">
        <v>16</v>
      </c>
      <c r="H65" s="88">
        <v>51.5</v>
      </c>
      <c r="I65" s="92">
        <v>3.21875</v>
      </c>
      <c r="J65" s="43"/>
      <c r="K65" s="153">
        <v>2013</v>
      </c>
      <c r="L65" s="127">
        <v>2</v>
      </c>
      <c r="M65" s="88">
        <v>1.2</v>
      </c>
      <c r="N65" s="94">
        <v>0.6</v>
      </c>
      <c r="O65" t="s" s="136">
        <v>123</v>
      </c>
      <c r="P65" s="155">
        <f>AVERAGE(B65:B67)</f>
        <v>30.6666666666667</v>
      </c>
      <c r="Q65" s="90">
        <f>AVERAGE(D65:D67)</f>
        <v>4.05762485970819</v>
      </c>
      <c r="R65" t="s" s="139">
        <v>123</v>
      </c>
      <c r="S65" s="155">
        <f>AVERAGE(G65:G67)</f>
        <v>16.3333333333333</v>
      </c>
      <c r="T65" s="90">
        <f>AVERAGE(I65:I67)</f>
        <v>3.20857843137255</v>
      </c>
      <c r="U65" t="s" s="139">
        <v>123</v>
      </c>
      <c r="V65" s="155">
        <f>AVERAGE(L65:L67)</f>
        <v>2.33333333333333</v>
      </c>
      <c r="W65" s="90">
        <f>AVERAGE(N65:N67)</f>
        <v>0.8</v>
      </c>
    </row>
    <row r="66" ht="21.95" customHeight="1">
      <c r="A66" s="152">
        <v>2014</v>
      </c>
      <c r="B66" s="127">
        <v>27</v>
      </c>
      <c r="C66" s="88">
        <v>100.4</v>
      </c>
      <c r="D66" s="92">
        <v>3.71851851851852</v>
      </c>
      <c r="E66" s="43"/>
      <c r="F66" s="153">
        <v>2014</v>
      </c>
      <c r="G66" s="127">
        <v>16</v>
      </c>
      <c r="H66" s="88">
        <v>46.7</v>
      </c>
      <c r="I66" s="92">
        <v>2.91875</v>
      </c>
      <c r="J66" s="43"/>
      <c r="K66" s="153">
        <v>2014</v>
      </c>
      <c r="L66" s="127">
        <v>4</v>
      </c>
      <c r="M66" s="88">
        <v>1.6</v>
      </c>
      <c r="N66" s="94">
        <v>0.4</v>
      </c>
      <c r="O66" t="s" s="136">
        <v>124</v>
      </c>
      <c r="P66" s="155">
        <f>AVERAGE(B66:B67)</f>
        <v>30</v>
      </c>
      <c r="Q66" s="90">
        <f>AVERAGE(D66:D67)</f>
        <v>3.98956228956229</v>
      </c>
      <c r="R66" t="s" s="139">
        <v>124</v>
      </c>
      <c r="S66" s="155">
        <f>AVERAGE(G66:G67)</f>
        <v>16.5</v>
      </c>
      <c r="T66" s="90">
        <f>AVERAGE(I66:I67)</f>
        <v>3.20349264705883</v>
      </c>
      <c r="U66" t="s" s="139">
        <v>124</v>
      </c>
      <c r="V66" s="155">
        <f>AVERAGE(L66:L67)</f>
        <v>2.5</v>
      </c>
      <c r="W66" s="90">
        <f>AVERAGE(N66:N67)</f>
        <v>0.9</v>
      </c>
    </row>
    <row r="67" ht="21.95" customHeight="1">
      <c r="A67" s="152">
        <v>2015</v>
      </c>
      <c r="B67" s="127">
        <v>33</v>
      </c>
      <c r="C67" s="88">
        <v>140.6</v>
      </c>
      <c r="D67" s="92">
        <v>4.26060606060606</v>
      </c>
      <c r="E67" s="43"/>
      <c r="F67" s="153">
        <v>2015</v>
      </c>
      <c r="G67" s="127">
        <v>17</v>
      </c>
      <c r="H67" s="88">
        <v>59.3</v>
      </c>
      <c r="I67" s="92">
        <v>3.48823529411765</v>
      </c>
      <c r="J67" s="43"/>
      <c r="K67" s="153">
        <v>2015</v>
      </c>
      <c r="L67" s="127">
        <v>1</v>
      </c>
      <c r="M67" s="88">
        <v>1.4</v>
      </c>
      <c r="N67" s="94">
        <v>1.4</v>
      </c>
      <c r="O67" t="s" s="136">
        <v>125</v>
      </c>
      <c r="P67" s="155">
        <f>AVERAGE(B67)</f>
        <v>33</v>
      </c>
      <c r="Q67" s="90">
        <f>AVERAGE(D67)</f>
        <v>4.26060606060606</v>
      </c>
      <c r="R67" t="s" s="139">
        <v>125</v>
      </c>
      <c r="S67" s="155">
        <f>AVERAGE(G67)</f>
        <v>17</v>
      </c>
      <c r="T67" s="90">
        <f>AVERAGE(I67)</f>
        <v>3.48823529411765</v>
      </c>
      <c r="U67" t="s" s="139">
        <v>125</v>
      </c>
      <c r="V67" s="155">
        <f>AVERAGE(L67)</f>
        <v>1</v>
      </c>
      <c r="W67" s="90">
        <f>AVERAGE(N67)</f>
        <v>1.4</v>
      </c>
    </row>
    <row r="68" ht="21.95" customHeight="1">
      <c r="A68" s="152">
        <v>2016</v>
      </c>
      <c r="B68" s="206">
        <v>25</v>
      </c>
      <c r="C68" s="207">
        <v>103.7</v>
      </c>
      <c r="D68" s="208">
        <v>4.148</v>
      </c>
      <c r="E68" s="43"/>
      <c r="F68" s="153">
        <v>2016</v>
      </c>
      <c r="G68" s="206">
        <v>12</v>
      </c>
      <c r="H68" s="207">
        <v>37.5</v>
      </c>
      <c r="I68" s="208">
        <v>3.125</v>
      </c>
      <c r="J68" s="43"/>
      <c r="K68" s="153">
        <v>2016</v>
      </c>
      <c r="L68" s="206">
        <v>2</v>
      </c>
      <c r="M68" s="207">
        <v>3.4</v>
      </c>
      <c r="N68" s="209">
        <v>1.7</v>
      </c>
      <c r="O68" t="s" s="136">
        <v>126</v>
      </c>
      <c r="P68" s="161">
        <f>AVERAGE(B68)</f>
        <v>25</v>
      </c>
      <c r="Q68" s="162">
        <f>AVERAGE(D68)</f>
        <v>4.148</v>
      </c>
      <c r="R68" t="s" s="139">
        <v>126</v>
      </c>
      <c r="S68" s="161">
        <f>AVERAGE(G68)</f>
        <v>12</v>
      </c>
      <c r="T68" s="162">
        <f>AVERAGE(I68)</f>
        <v>3.125</v>
      </c>
      <c r="U68" t="s" s="139">
        <v>126</v>
      </c>
      <c r="V68" s="161">
        <f>AVERAGE(L68)</f>
        <v>2</v>
      </c>
      <c r="W68" s="162">
        <f>AVERAGE(N68)</f>
        <v>1.7</v>
      </c>
    </row>
    <row r="69" ht="21.95" customHeight="1">
      <c r="A69" s="152">
        <v>2017</v>
      </c>
      <c r="B69" s="127">
        <v>34</v>
      </c>
      <c r="C69" s="88">
        <v>147.9</v>
      </c>
      <c r="D69" s="92">
        <v>4.35</v>
      </c>
      <c r="E69" s="43"/>
      <c r="F69" s="153">
        <v>2017</v>
      </c>
      <c r="G69" s="127">
        <v>18</v>
      </c>
      <c r="H69" s="88">
        <v>67.09999999999999</v>
      </c>
      <c r="I69" s="92">
        <v>3.72777777777778</v>
      </c>
      <c r="J69" s="43"/>
      <c r="K69" s="153">
        <v>2017</v>
      </c>
      <c r="L69" s="127">
        <v>1</v>
      </c>
      <c r="M69" s="88">
        <v>1.8</v>
      </c>
      <c r="N69" s="94">
        <v>1.8</v>
      </c>
      <c r="O69" t="s" s="136">
        <v>125</v>
      </c>
      <c r="P69" s="155">
        <f>AVERAGE(B69)</f>
        <v>34</v>
      </c>
      <c r="Q69" s="90">
        <f>AVERAGE(D69)</f>
        <v>4.35</v>
      </c>
      <c r="R69" t="s" s="139">
        <v>125</v>
      </c>
      <c r="S69" s="155">
        <f>AVERAGE(G69)</f>
        <v>18</v>
      </c>
      <c r="T69" s="90">
        <f>AVERAGE(I69)</f>
        <v>3.72777777777778</v>
      </c>
      <c r="U69" t="s" s="139">
        <v>125</v>
      </c>
      <c r="V69" s="155">
        <f>AVERAGE(L69)</f>
        <v>1</v>
      </c>
      <c r="W69" s="90">
        <f>AVERAGE(N69)</f>
        <v>1.8</v>
      </c>
    </row>
    <row r="70" ht="21.95" customHeight="1">
      <c r="A70" s="152">
        <v>2018</v>
      </c>
      <c r="B70" s="127">
        <v>36</v>
      </c>
      <c r="C70" s="88">
        <v>120.6</v>
      </c>
      <c r="D70" s="92">
        <v>3.35</v>
      </c>
      <c r="E70" s="43"/>
      <c r="F70" s="153">
        <v>2018</v>
      </c>
      <c r="G70" s="127">
        <v>26</v>
      </c>
      <c r="H70" s="88">
        <v>69.09999999999999</v>
      </c>
      <c r="I70" s="92">
        <v>2.65769230769231</v>
      </c>
      <c r="J70" s="43"/>
      <c r="K70" s="153">
        <v>2018</v>
      </c>
      <c r="L70" s="127">
        <v>9</v>
      </c>
      <c r="M70" s="88">
        <v>7.5</v>
      </c>
      <c r="N70" s="94">
        <v>0.833333333333333</v>
      </c>
      <c r="O70" t="s" s="136">
        <v>124</v>
      </c>
      <c r="P70" s="155">
        <f>AVERAGE(B69:B70)</f>
        <v>35</v>
      </c>
      <c r="Q70" s="90">
        <f>AVERAGE(D69:D70)</f>
        <v>3.85</v>
      </c>
      <c r="R70" t="s" s="139">
        <v>124</v>
      </c>
      <c r="S70" s="155">
        <f>AVERAGE(G69:G70)</f>
        <v>22</v>
      </c>
      <c r="T70" s="90">
        <f>AVERAGE(I69:I70)</f>
        <v>3.19273504273505</v>
      </c>
      <c r="U70" t="s" s="139">
        <v>124</v>
      </c>
      <c r="V70" s="155">
        <f>AVERAGE(L69:L70)</f>
        <v>5</v>
      </c>
      <c r="W70" s="90">
        <f>AVERAGE(N69:N70)</f>
        <v>1.31666666666667</v>
      </c>
    </row>
    <row r="71" ht="21.95" customHeight="1">
      <c r="A71" s="152">
        <v>2019</v>
      </c>
      <c r="B71" s="127">
        <v>29</v>
      </c>
      <c r="C71" s="88">
        <v>111.9</v>
      </c>
      <c r="D71" s="92">
        <v>3.85862068965517</v>
      </c>
      <c r="E71" s="43"/>
      <c r="F71" s="153">
        <v>2019</v>
      </c>
      <c r="G71" s="127">
        <v>16</v>
      </c>
      <c r="H71" s="88">
        <v>46.3</v>
      </c>
      <c r="I71" s="92">
        <v>2.89375</v>
      </c>
      <c r="J71" s="43"/>
      <c r="K71" s="153">
        <v>2019</v>
      </c>
      <c r="L71" s="127">
        <v>5</v>
      </c>
      <c r="M71" s="88">
        <v>7.7</v>
      </c>
      <c r="N71" s="94">
        <v>1.54</v>
      </c>
      <c r="O71" t="s" s="136">
        <v>123</v>
      </c>
      <c r="P71" s="155">
        <f>AVERAGE(B69:B71)</f>
        <v>33</v>
      </c>
      <c r="Q71" s="90">
        <f>AVERAGE(D69:D71)</f>
        <v>3.85287356321839</v>
      </c>
      <c r="R71" t="s" s="139">
        <v>123</v>
      </c>
      <c r="S71" s="155">
        <f>AVERAGE(G69:G71)</f>
        <v>20</v>
      </c>
      <c r="T71" s="90">
        <f>AVERAGE(I69:I71)</f>
        <v>3.09307336182336</v>
      </c>
      <c r="U71" t="s" s="139">
        <v>123</v>
      </c>
      <c r="V71" s="155">
        <f>AVERAGE(L69:L71)</f>
        <v>5</v>
      </c>
      <c r="W71" s="90">
        <f>AVERAGE(N69:N71)</f>
        <v>1.39111111111111</v>
      </c>
    </row>
    <row r="72" ht="21.95" customHeight="1">
      <c r="A72" s="152">
        <v>2020</v>
      </c>
      <c r="B72" s="127">
        <v>27</v>
      </c>
      <c r="C72" s="88">
        <v>117.2</v>
      </c>
      <c r="D72" s="92">
        <v>4.34074074074074</v>
      </c>
      <c r="E72" s="43"/>
      <c r="F72" s="153">
        <v>2020</v>
      </c>
      <c r="G72" s="127">
        <v>13</v>
      </c>
      <c r="H72" s="88">
        <v>47</v>
      </c>
      <c r="I72" s="92">
        <v>3.61538461538462</v>
      </c>
      <c r="J72" s="43"/>
      <c r="K72" s="153">
        <v>2020</v>
      </c>
      <c r="L72" s="127">
        <v>1</v>
      </c>
      <c r="M72" s="88">
        <v>2</v>
      </c>
      <c r="N72" s="94">
        <v>2</v>
      </c>
      <c r="O72" t="s" s="136">
        <v>122</v>
      </c>
      <c r="P72" s="155">
        <f>AVERAGE(B69:B72)</f>
        <v>31.5</v>
      </c>
      <c r="Q72" s="90">
        <f>AVERAGE(D69:D72)</f>
        <v>3.97484035759898</v>
      </c>
      <c r="R72" t="s" s="139">
        <v>122</v>
      </c>
      <c r="S72" s="155">
        <f>AVERAGE(G69:G72)</f>
        <v>18.25</v>
      </c>
      <c r="T72" s="90">
        <f>AVERAGE(I69:I72)</f>
        <v>3.22365117521368</v>
      </c>
      <c r="U72" t="s" s="139">
        <v>122</v>
      </c>
      <c r="V72" s="155">
        <f>AVERAGE(L69:L72)</f>
        <v>4</v>
      </c>
      <c r="W72" s="90">
        <f>AVERAGE(N69:N72)</f>
        <v>1.54333333333333</v>
      </c>
    </row>
    <row r="73" ht="21.95" customHeight="1">
      <c r="A73" s="152">
        <v>2021</v>
      </c>
      <c r="B73" s="127">
        <v>33</v>
      </c>
      <c r="C73" s="88">
        <v>147.4</v>
      </c>
      <c r="D73" s="92">
        <v>4.46666666666667</v>
      </c>
      <c r="E73" s="43"/>
      <c r="F73" s="153">
        <v>2021</v>
      </c>
      <c r="G73" s="127">
        <v>13</v>
      </c>
      <c r="H73" s="88">
        <v>44.8</v>
      </c>
      <c r="I73" s="92">
        <v>3.44615384615385</v>
      </c>
      <c r="J73" s="43"/>
      <c r="K73" s="153">
        <v>2021</v>
      </c>
      <c r="L73" s="127">
        <v>1</v>
      </c>
      <c r="M73" s="88">
        <v>2</v>
      </c>
      <c r="N73" s="94">
        <v>2</v>
      </c>
      <c r="O73" t="s" s="136">
        <v>121</v>
      </c>
      <c r="P73" s="155">
        <f>AVERAGE(B69:B73)</f>
        <v>31.8</v>
      </c>
      <c r="Q73" s="90">
        <f>AVERAGE(D69:D73)</f>
        <v>4.07320561941252</v>
      </c>
      <c r="R73" t="s" s="139">
        <v>121</v>
      </c>
      <c r="S73" s="155">
        <f>AVERAGE(G69:G73)</f>
        <v>17.2</v>
      </c>
      <c r="T73" s="90">
        <f>AVERAGE(I69:I73)</f>
        <v>3.26815170940171</v>
      </c>
      <c r="U73" t="s" s="139">
        <v>121</v>
      </c>
      <c r="V73" s="155">
        <f>AVERAGE(L69:L73)</f>
        <v>3.4</v>
      </c>
      <c r="W73" s="90">
        <f>AVERAGE(N69:N73)</f>
        <v>1.63466666666667</v>
      </c>
    </row>
    <row r="74" ht="21.95" customHeight="1">
      <c r="A74" s="152">
        <v>2022</v>
      </c>
      <c r="B74" s="127">
        <v>14</v>
      </c>
      <c r="C74" s="88">
        <v>60.3</v>
      </c>
      <c r="D74" s="92">
        <v>4.30714285714286</v>
      </c>
      <c r="E74" s="43"/>
      <c r="F74" s="153">
        <v>2022</v>
      </c>
      <c r="G74" s="127">
        <v>7</v>
      </c>
      <c r="H74" s="88">
        <v>23.9</v>
      </c>
      <c r="I74" s="92">
        <v>3.41428571428571</v>
      </c>
      <c r="J74" s="43"/>
      <c r="K74" s="153">
        <v>2022</v>
      </c>
      <c r="L74" s="127">
        <v>0</v>
      </c>
      <c r="M74" s="88">
        <v>0</v>
      </c>
      <c r="N74" s="94"/>
      <c r="O74" t="s" s="136">
        <v>98</v>
      </c>
      <c r="P74" s="155">
        <f>AVERAGE(B69:B74)</f>
        <v>28.8333333333333</v>
      </c>
      <c r="Q74" s="90">
        <f>AVERAGE(D69:D74)</f>
        <v>4.11219515903424</v>
      </c>
      <c r="R74" t="s" s="139">
        <v>98</v>
      </c>
      <c r="S74" s="155">
        <f>AVERAGE(G69:G74)</f>
        <v>15.5</v>
      </c>
      <c r="T74" s="90">
        <f>AVERAGE(I69:I74)</f>
        <v>3.29250737688238</v>
      </c>
      <c r="U74" t="s" s="139">
        <v>98</v>
      </c>
      <c r="V74" s="155">
        <f>AVERAGE(L69:L74)</f>
        <v>2.83333333333333</v>
      </c>
      <c r="W74" s="90">
        <f>AVERAGE(N69:N74)</f>
        <v>1.63466666666667</v>
      </c>
    </row>
    <row r="75" ht="21.95" customHeight="1">
      <c r="A75" s="91"/>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s="91"/>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91"/>
      <c r="B77" s="125"/>
      <c r="C77" s="88"/>
      <c r="D77" s="92"/>
      <c r="E77" s="43"/>
      <c r="F77" s="93"/>
      <c r="G77" s="125"/>
      <c r="H77" s="88"/>
      <c r="I77" s="92"/>
      <c r="J77" s="43"/>
      <c r="K77" s="93"/>
      <c r="L77" s="125"/>
      <c r="M77" s="88"/>
      <c r="N77" s="94"/>
      <c r="O77" s="87"/>
      <c r="P77" s="88"/>
      <c r="Q77" s="88"/>
      <c r="R77" s="89"/>
      <c r="S77" s="88"/>
      <c r="T77" s="88"/>
      <c r="U77" s="89"/>
      <c r="V77" s="88"/>
      <c r="W77" s="90"/>
    </row>
    <row r="78" ht="21.95" customHeight="1">
      <c r="A78" s="91"/>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s="91"/>
      <c r="B79" s="125"/>
      <c r="C79" s="88"/>
      <c r="D79" s="92"/>
      <c r="E79" s="43"/>
      <c r="F79" s="93"/>
      <c r="G79" s="125"/>
      <c r="H79" s="88"/>
      <c r="I79" s="92"/>
      <c r="J79" s="43"/>
      <c r="K79" s="93"/>
      <c r="L79" s="125"/>
      <c r="M79" s="88"/>
      <c r="N79" s="94"/>
      <c r="O79" s="87"/>
      <c r="P79" s="88"/>
      <c r="Q79" s="88"/>
      <c r="R79" s="89"/>
      <c r="S79" s="88"/>
      <c r="T79" s="88"/>
      <c r="U79" s="89"/>
      <c r="V79" s="88"/>
      <c r="W79" s="90"/>
    </row>
    <row r="80" ht="21.95" customHeight="1">
      <c r="A80" s="91"/>
      <c r="B80" s="125"/>
      <c r="C80" s="88"/>
      <c r="D80" s="92"/>
      <c r="E80" s="43"/>
      <c r="F80" s="93"/>
      <c r="G80" s="125"/>
      <c r="H80" s="88"/>
      <c r="I80" s="92"/>
      <c r="J80" s="43"/>
      <c r="K80" s="93"/>
      <c r="L80" s="125"/>
      <c r="M80" s="88"/>
      <c r="N80" s="94"/>
      <c r="O80" s="87"/>
      <c r="P80" s="88"/>
      <c r="Q80" s="88"/>
      <c r="R80" s="89"/>
      <c r="S80" s="88"/>
      <c r="T80" s="88"/>
      <c r="U80" s="89"/>
      <c r="V80" s="88"/>
      <c r="W80" s="90"/>
    </row>
    <row r="81" ht="21.95" customHeight="1">
      <c r="A81" s="91"/>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s="91"/>
      <c r="B82" s="125"/>
      <c r="C82" s="88"/>
      <c r="D82" s="92"/>
      <c r="E82" s="43"/>
      <c r="F82" s="93"/>
      <c r="G82" s="125"/>
      <c r="H82" s="88"/>
      <c r="I82" s="92"/>
      <c r="J82" s="43"/>
      <c r="K82" s="93"/>
      <c r="L82" s="125"/>
      <c r="M82" s="88"/>
      <c r="N82" s="94"/>
      <c r="O82" s="87"/>
      <c r="P82" s="88"/>
      <c r="Q82" s="88"/>
      <c r="R82" s="89"/>
      <c r="S82" s="88"/>
      <c r="T82" s="88"/>
      <c r="U82" s="89"/>
      <c r="V82" s="88"/>
      <c r="W82" s="90"/>
    </row>
    <row r="83" ht="21.95" customHeight="1">
      <c r="A83" s="91"/>
      <c r="B83" s="125"/>
      <c r="C83" s="88"/>
      <c r="D83" s="92"/>
      <c r="E83" s="43"/>
      <c r="F83" s="93"/>
      <c r="G83" s="125"/>
      <c r="H83" s="88"/>
      <c r="I83" s="92"/>
      <c r="J83" s="43"/>
      <c r="K83" s="93"/>
      <c r="L83" s="125"/>
      <c r="M83" s="88"/>
      <c r="N83" s="94"/>
      <c r="O83" s="87"/>
      <c r="P83" s="88"/>
      <c r="Q83" s="88"/>
      <c r="R83" s="89"/>
      <c r="S83" s="88"/>
      <c r="T83" s="88"/>
      <c r="U83" s="89"/>
      <c r="V83" s="88"/>
      <c r="W83" s="90"/>
    </row>
    <row r="84" ht="21.95" customHeight="1">
      <c r="A84" s="91"/>
      <c r="B84" s="125"/>
      <c r="C84" s="88"/>
      <c r="D84" s="92"/>
      <c r="E84" s="43"/>
      <c r="F84" s="93"/>
      <c r="G84" s="125"/>
      <c r="H84" s="88"/>
      <c r="I84" s="92"/>
      <c r="J84" s="43"/>
      <c r="K84" s="93"/>
      <c r="L84" s="125"/>
      <c r="M84" s="88"/>
      <c r="N84" s="94"/>
      <c r="O84" s="87"/>
      <c r="P84" s="88"/>
      <c r="Q84" s="88"/>
      <c r="R84" s="89"/>
      <c r="S84" s="88"/>
      <c r="T84" s="88"/>
      <c r="U84" s="89"/>
      <c r="V84" s="88"/>
      <c r="W84" s="90"/>
    </row>
    <row r="85" ht="21.95" customHeight="1">
      <c r="A85" s="91"/>
      <c r="B85" s="125"/>
      <c r="C85" s="88"/>
      <c r="D85" s="92"/>
      <c r="E85" s="43"/>
      <c r="F85" s="93"/>
      <c r="G85" s="125"/>
      <c r="H85" s="88"/>
      <c r="I85" s="92"/>
      <c r="J85" s="43"/>
      <c r="K85" s="93"/>
      <c r="L85" s="125"/>
      <c r="M85" s="88"/>
      <c r="N85" s="94"/>
      <c r="O85" s="87"/>
      <c r="P85" s="88"/>
      <c r="Q85" s="88"/>
      <c r="R85" s="89"/>
      <c r="S85" s="88"/>
      <c r="T85" s="88"/>
      <c r="U85" s="89"/>
      <c r="V85" s="88"/>
      <c r="W85" s="90"/>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s="91"/>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s="91"/>
      <c r="B90" s="125"/>
      <c r="C90" s="88"/>
      <c r="D90" s="92"/>
      <c r="E90" s="43"/>
      <c r="F90" s="93"/>
      <c r="G90" s="125"/>
      <c r="H90" s="88"/>
      <c r="I90" s="92"/>
      <c r="J90" s="43"/>
      <c r="K90" s="93"/>
      <c r="L90" s="125"/>
      <c r="M90" s="88"/>
      <c r="N90" s="94"/>
      <c r="O90" s="87"/>
      <c r="P90" s="88"/>
      <c r="Q90" s="88"/>
      <c r="R90" s="89"/>
      <c r="S90" s="88"/>
      <c r="T90" s="88"/>
      <c r="U90" s="89"/>
      <c r="V90" s="88"/>
      <c r="W90" s="90"/>
    </row>
    <row r="91" ht="21.95" customHeight="1">
      <c r="A91" s="91"/>
      <c r="B91" s="125"/>
      <c r="C91" s="88"/>
      <c r="D91" s="92"/>
      <c r="E91" s="43"/>
      <c r="F91" s="93"/>
      <c r="G91" s="125"/>
      <c r="H91" s="88"/>
      <c r="I91" s="92"/>
      <c r="J91" s="43"/>
      <c r="K91" s="93"/>
      <c r="L91" s="125"/>
      <c r="M91" s="88"/>
      <c r="N91" s="94"/>
      <c r="O91" s="87"/>
      <c r="P91" s="88"/>
      <c r="Q91" s="88"/>
      <c r="R91" s="89"/>
      <c r="S91" s="88"/>
      <c r="T91" s="88"/>
      <c r="U91" s="89"/>
      <c r="V91" s="88"/>
      <c r="W91" s="90"/>
    </row>
    <row r="92" ht="21.95" customHeight="1">
      <c r="A92" s="91"/>
      <c r="B92" s="125"/>
      <c r="C92" s="88"/>
      <c r="D92" s="92"/>
      <c r="E92" s="43"/>
      <c r="F92" s="93"/>
      <c r="G92" s="125"/>
      <c r="H92" s="88"/>
      <c r="I92" s="92"/>
      <c r="J92" s="43"/>
      <c r="K92" s="93"/>
      <c r="L92" s="125"/>
      <c r="M92" s="88"/>
      <c r="N92" s="94"/>
      <c r="O92" s="87"/>
      <c r="P92" s="88"/>
      <c r="Q92" s="88"/>
      <c r="R92" s="89"/>
      <c r="S92" s="88"/>
      <c r="T92" s="88"/>
      <c r="U92" s="89"/>
      <c r="V92" s="88"/>
      <c r="W92" s="90"/>
    </row>
    <row r="93" ht="21.95" customHeight="1">
      <c r="A93" s="91"/>
      <c r="B93" s="125"/>
      <c r="C93" s="88"/>
      <c r="D93" s="92"/>
      <c r="E93" s="43"/>
      <c r="F93" s="93"/>
      <c r="G93" s="125"/>
      <c r="H93" s="88"/>
      <c r="I93" s="92"/>
      <c r="J93" s="43"/>
      <c r="K93" s="93"/>
      <c r="L93" s="125"/>
      <c r="M93" s="88"/>
      <c r="N93" s="94"/>
      <c r="O93" s="87"/>
      <c r="P93" s="88"/>
      <c r="Q93" s="88"/>
      <c r="R93" s="89"/>
      <c r="S93" s="88"/>
      <c r="T93" s="88"/>
      <c r="U93" s="89"/>
      <c r="V93" s="88"/>
      <c r="W93" s="90"/>
    </row>
    <row r="94" ht="21.95" customHeight="1">
      <c r="A94" s="91"/>
      <c r="B94" s="89"/>
      <c r="C94" s="88"/>
      <c r="D94" s="97"/>
      <c r="E94" s="43"/>
      <c r="F94" s="93"/>
      <c r="G94" s="89"/>
      <c r="H94" s="88"/>
      <c r="I94" s="97"/>
      <c r="J94" s="43"/>
      <c r="K94" s="93"/>
      <c r="L94" s="89"/>
      <c r="M94" s="88"/>
      <c r="N94" s="98"/>
      <c r="O94" s="87"/>
      <c r="P94" s="88"/>
      <c r="Q94" s="88"/>
      <c r="R94" s="89"/>
      <c r="S94" s="88"/>
      <c r="T94" s="88"/>
      <c r="U94" s="89"/>
      <c r="V94" s="88"/>
      <c r="W94" s="90"/>
    </row>
    <row r="95" ht="21.95" customHeight="1">
      <c r="A95" t="s" s="99">
        <v>97</v>
      </c>
      <c r="B95" s="125"/>
      <c r="C95" s="88"/>
      <c r="D95" s="92"/>
      <c r="E95" s="43"/>
      <c r="F95" s="93"/>
      <c r="G95" s="125"/>
      <c r="H95" s="88"/>
      <c r="I95" s="92"/>
      <c r="J95" s="43"/>
      <c r="K95" s="93"/>
      <c r="L95" s="125"/>
      <c r="M95" s="88"/>
      <c r="N95" s="94"/>
      <c r="O95" s="87"/>
      <c r="P95" s="88"/>
      <c r="Q95" s="88"/>
      <c r="R95" s="89"/>
      <c r="S95" s="88"/>
      <c r="T95" s="88"/>
      <c r="U95" s="89"/>
      <c r="V95" s="88"/>
      <c r="W95" s="90"/>
    </row>
    <row r="96" ht="21.95" customHeight="1">
      <c r="A96" t="s" s="100">
        <v>98</v>
      </c>
      <c r="B96" s="89"/>
      <c r="C96" s="89"/>
      <c r="D96" s="97"/>
      <c r="E96" s="43"/>
      <c r="F96" t="s" s="101">
        <v>98</v>
      </c>
      <c r="G96" s="89"/>
      <c r="H96" s="89"/>
      <c r="I96" s="97"/>
      <c r="J96" s="43"/>
      <c r="K96" t="s" s="101">
        <v>98</v>
      </c>
      <c r="L96" s="89"/>
      <c r="M96" s="89"/>
      <c r="N96" s="94"/>
      <c r="O96" s="87"/>
      <c r="P96" s="88"/>
      <c r="Q96" s="88"/>
      <c r="R96" s="89"/>
      <c r="S96" s="88"/>
      <c r="T96" s="88"/>
      <c r="U96" s="89"/>
      <c r="V96" s="88"/>
      <c r="W96" s="90"/>
    </row>
    <row r="97" ht="21.95" customHeight="1">
      <c r="A97" t="s" s="102">
        <v>99</v>
      </c>
      <c r="B97" s="88">
        <f>AVERAGE(B62:B67)</f>
        <v>32.1666666666667</v>
      </c>
      <c r="C97" s="88">
        <f>AVERAGE(C62:C67)</f>
        <v>134.066666666667</v>
      </c>
      <c r="D97" s="92">
        <f>AVERAGE(D62:D67)</f>
        <v>4.15770251606099</v>
      </c>
      <c r="E97" s="43"/>
      <c r="F97" t="s" s="103">
        <v>99</v>
      </c>
      <c r="G97" s="88">
        <f>AVERAGE(G62:G67)</f>
        <v>15</v>
      </c>
      <c r="H97" s="88">
        <f>AVERAGE(H62:H67)</f>
        <v>47.25</v>
      </c>
      <c r="I97" s="92">
        <f>AVERAGE(I62:I67)</f>
        <v>3.14053260192966</v>
      </c>
      <c r="J97" s="43"/>
      <c r="K97" t="s" s="103">
        <v>99</v>
      </c>
      <c r="L97" s="88">
        <f>AVERAGE(L62:L67)</f>
        <v>2.33333333333333</v>
      </c>
      <c r="M97" s="88">
        <f>AVERAGE(M62:M67)</f>
        <v>1.96666666666667</v>
      </c>
      <c r="N97" s="94">
        <f>AVERAGE(N62:N67)</f>
        <v>1.08333333333333</v>
      </c>
      <c r="O97" s="87"/>
      <c r="P97" s="88"/>
      <c r="Q97" s="88"/>
      <c r="R97" s="89"/>
      <c r="S97" s="88"/>
      <c r="T97" s="88"/>
      <c r="U97" s="89"/>
      <c r="V97" s="88"/>
      <c r="W97" s="90"/>
    </row>
    <row r="98" ht="21.95" customHeight="1">
      <c r="A98" t="s" s="102">
        <v>100</v>
      </c>
      <c r="B98" s="88">
        <f>AVERAGE(B69:B74)</f>
        <v>28.8333333333333</v>
      </c>
      <c r="C98" s="88">
        <f>AVERAGE(C69:C74)</f>
        <v>117.55</v>
      </c>
      <c r="D98" s="92">
        <f>AVERAGE(D69:D74)</f>
        <v>4.11219515903424</v>
      </c>
      <c r="E98" s="43"/>
      <c r="F98" t="s" s="103">
        <v>100</v>
      </c>
      <c r="G98" s="88">
        <f>AVERAGE(G69:G74)</f>
        <v>15.5</v>
      </c>
      <c r="H98" s="88">
        <f>AVERAGE(H69:H74)</f>
        <v>49.7</v>
      </c>
      <c r="I98" s="92">
        <f>AVERAGE(I69:I74)</f>
        <v>3.29250737688238</v>
      </c>
      <c r="J98" s="43"/>
      <c r="K98" t="s" s="103">
        <v>100</v>
      </c>
      <c r="L98" s="88">
        <f>AVERAGE(L69:L74)</f>
        <v>2.83333333333333</v>
      </c>
      <c r="M98" s="88">
        <f>AVERAGE(M69:M74)</f>
        <v>3.5</v>
      </c>
      <c r="N98" s="94">
        <f>AVERAGE(N69:N74)</f>
        <v>1.63466666666667</v>
      </c>
      <c r="O98" s="87"/>
      <c r="P98" s="88"/>
      <c r="Q98" s="88"/>
      <c r="R98" s="89"/>
      <c r="S98" s="88"/>
      <c r="T98" s="88"/>
      <c r="U98" s="89"/>
      <c r="V98" s="88"/>
      <c r="W98" s="90"/>
    </row>
    <row r="99" ht="21.95" customHeight="1">
      <c r="A99" s="104"/>
      <c r="B99" s="89"/>
      <c r="C99" s="89"/>
      <c r="D99" s="97"/>
      <c r="E99" s="43"/>
      <c r="F99" s="105"/>
      <c r="G99" s="89"/>
      <c r="H99" s="89"/>
      <c r="I99" s="97"/>
      <c r="J99" s="43"/>
      <c r="K99" s="105"/>
      <c r="L99" s="89"/>
      <c r="M99" s="89"/>
      <c r="N99" s="98"/>
      <c r="O99" s="87"/>
      <c r="P99" s="88"/>
      <c r="Q99" s="88"/>
      <c r="R99" s="89"/>
      <c r="S99" s="88"/>
      <c r="T99" s="88"/>
      <c r="U99" s="89"/>
      <c r="V99" s="88"/>
      <c r="W99" s="90"/>
    </row>
    <row r="100" ht="21.95" customHeight="1">
      <c r="A100" s="106"/>
      <c r="B100" s="107"/>
      <c r="C100" t="s" s="108">
        <v>101</v>
      </c>
      <c r="D100" s="92"/>
      <c r="E100" s="43"/>
      <c r="F100" s="109"/>
      <c r="G100" s="107"/>
      <c r="H100" t="s" s="108">
        <v>101</v>
      </c>
      <c r="I100" s="92"/>
      <c r="J100" s="43"/>
      <c r="K100" s="109"/>
      <c r="L100" s="107"/>
      <c r="M100" t="s" s="108">
        <v>101</v>
      </c>
      <c r="N100" s="234"/>
      <c r="O100" s="87"/>
      <c r="P100" s="88"/>
      <c r="Q100" s="88"/>
      <c r="R100" s="89"/>
      <c r="S100" s="88"/>
      <c r="T100" s="88"/>
      <c r="U100" s="89"/>
      <c r="V100" s="88"/>
      <c r="W100" s="90"/>
    </row>
    <row r="101" ht="21.95" customHeight="1">
      <c r="A101" s="106"/>
      <c r="B101" s="110"/>
      <c r="C101" t="s" s="108">
        <v>102</v>
      </c>
      <c r="D101" s="92"/>
      <c r="E101" s="43"/>
      <c r="F101" s="109"/>
      <c r="G101" s="110"/>
      <c r="H101" t="s" s="108">
        <v>102</v>
      </c>
      <c r="I101" s="92"/>
      <c r="J101" s="43"/>
      <c r="K101" s="109"/>
      <c r="L101" s="110"/>
      <c r="M101" t="s" s="108">
        <v>102</v>
      </c>
      <c r="N101" s="234"/>
      <c r="O101" s="87"/>
      <c r="P101" s="88"/>
      <c r="Q101" s="88"/>
      <c r="R101" s="89"/>
      <c r="S101" s="88"/>
      <c r="T101" s="88"/>
      <c r="U101" s="89"/>
      <c r="V101" s="88"/>
      <c r="W101" s="90"/>
    </row>
    <row r="102" ht="22.75" customHeight="1">
      <c r="A102" s="111"/>
      <c r="B102" s="112"/>
      <c r="C102" t="s" s="113">
        <v>103</v>
      </c>
      <c r="D102" s="114"/>
      <c r="E102" s="115"/>
      <c r="F102" s="116"/>
      <c r="G102" s="112"/>
      <c r="H102" t="s" s="113">
        <v>103</v>
      </c>
      <c r="I102" s="114"/>
      <c r="J102" s="115"/>
      <c r="K102" s="116"/>
      <c r="L102" s="112"/>
      <c r="M102" t="s" s="113">
        <v>103</v>
      </c>
      <c r="N102" s="210"/>
      <c r="O102" s="118"/>
      <c r="P102" s="119"/>
      <c r="Q102" s="119"/>
      <c r="R102" s="120"/>
      <c r="S102" s="119"/>
      <c r="T102" s="119"/>
      <c r="U102" s="120"/>
      <c r="V102" s="119"/>
      <c r="W102"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00:N100"/>
    <mergeCell ref="M101:N10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2.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40" customWidth="1"/>
    <col min="2" max="4" width="12.1719" style="340" customWidth="1"/>
    <col min="5" max="5" width="1.35156" style="340" customWidth="1"/>
    <col min="6" max="6" width="10" style="340" customWidth="1"/>
    <col min="7" max="9" width="12.1719" style="340" customWidth="1"/>
    <col min="10" max="10" width="1.35156" style="340" customWidth="1"/>
    <col min="11" max="11" width="10" style="340" customWidth="1"/>
    <col min="12" max="14" width="12.1719" style="340" customWidth="1"/>
    <col min="15" max="15" width="10.8516" style="340" customWidth="1"/>
    <col min="16" max="17" width="6.5" style="340" customWidth="1"/>
    <col min="18" max="18" width="10.8516" style="340" customWidth="1"/>
    <col min="19" max="20" width="6.5" style="340" customWidth="1"/>
    <col min="21" max="21" width="10.8516" style="340" customWidth="1"/>
    <col min="22" max="23" width="6.5" style="340" customWidth="1"/>
    <col min="24" max="16384" width="16.3516" style="340" customWidth="1"/>
  </cols>
  <sheetData>
    <row r="1" ht="64.15" customHeight="1">
      <c r="A1" t="s" s="167">
        <v>448</v>
      </c>
      <c r="B1" t="s" s="30">
        <v>41</v>
      </c>
      <c r="C1" t="s" s="30">
        <v>42</v>
      </c>
      <c r="D1" t="s" s="31">
        <v>43</v>
      </c>
      <c r="E1" s="32"/>
      <c r="F1" t="s" s="33">
        <v>174</v>
      </c>
      <c r="G1" t="s" s="30">
        <v>45</v>
      </c>
      <c r="H1" t="s" s="30">
        <v>46</v>
      </c>
      <c r="I1" t="s" s="31">
        <v>47</v>
      </c>
      <c r="J1" s="32"/>
      <c r="K1" t="s" s="33">
        <v>483</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18</v>
      </c>
      <c r="C3" s="83">
        <v>127.8</v>
      </c>
      <c r="D3" s="84">
        <v>7.1</v>
      </c>
      <c r="E3" s="43"/>
      <c r="F3" s="147">
        <v>1910</v>
      </c>
      <c r="G3" s="146">
        <v>8</v>
      </c>
      <c r="H3" s="83">
        <v>51.5</v>
      </c>
      <c r="I3" s="84">
        <v>6.4375</v>
      </c>
      <c r="J3" s="43"/>
      <c r="K3" s="147">
        <v>1910</v>
      </c>
      <c r="L3" s="146">
        <v>1</v>
      </c>
      <c r="M3" s="83">
        <v>4.2</v>
      </c>
      <c r="N3" s="86">
        <v>4.2</v>
      </c>
      <c r="O3" s="148"/>
      <c r="P3" s="149"/>
      <c r="Q3" s="150"/>
      <c r="R3" s="151"/>
      <c r="S3" s="149"/>
      <c r="T3" s="150"/>
      <c r="U3" s="151"/>
      <c r="V3" s="149"/>
      <c r="W3" s="150"/>
    </row>
    <row r="4" ht="21.95" customHeight="1">
      <c r="A4" s="152">
        <v>1911</v>
      </c>
      <c r="B4" s="127">
        <v>30</v>
      </c>
      <c r="C4" s="88">
        <v>202.7</v>
      </c>
      <c r="D4" s="92">
        <v>6.75666666666667</v>
      </c>
      <c r="E4" s="43"/>
      <c r="F4" s="153">
        <v>1911</v>
      </c>
      <c r="G4" s="127">
        <v>14</v>
      </c>
      <c r="H4" s="88">
        <v>79.8</v>
      </c>
      <c r="I4" s="92">
        <v>5.7</v>
      </c>
      <c r="J4" s="43"/>
      <c r="K4" s="153">
        <v>1911</v>
      </c>
      <c r="L4" s="127">
        <v>6</v>
      </c>
      <c r="M4" s="88">
        <v>26.6</v>
      </c>
      <c r="N4" s="94">
        <v>4.43333333333333</v>
      </c>
      <c r="O4" s="154"/>
      <c r="P4" s="155"/>
      <c r="Q4" s="90"/>
      <c r="R4" s="156"/>
      <c r="S4" s="155"/>
      <c r="T4" s="90"/>
      <c r="U4" s="156"/>
      <c r="V4" s="155"/>
      <c r="W4" s="90"/>
    </row>
    <row r="5" ht="21.95" customHeight="1">
      <c r="A5" s="152">
        <v>1912</v>
      </c>
      <c r="B5" s="127">
        <v>25</v>
      </c>
      <c r="C5" s="88">
        <v>170.8</v>
      </c>
      <c r="D5" s="92">
        <v>6.832</v>
      </c>
      <c r="E5" s="43"/>
      <c r="F5" s="153">
        <v>1912</v>
      </c>
      <c r="G5" s="127">
        <v>16</v>
      </c>
      <c r="H5" s="88">
        <v>101.4</v>
      </c>
      <c r="I5" s="92">
        <v>6.3375</v>
      </c>
      <c r="J5" s="43"/>
      <c r="K5" s="153">
        <v>1912</v>
      </c>
      <c r="L5" s="127">
        <v>4</v>
      </c>
      <c r="M5" s="88">
        <v>20</v>
      </c>
      <c r="N5" s="94">
        <v>5</v>
      </c>
      <c r="O5" s="154"/>
      <c r="P5" s="155"/>
      <c r="Q5" s="90"/>
      <c r="R5" s="156"/>
      <c r="S5" s="155"/>
      <c r="T5" s="90"/>
      <c r="U5" s="156"/>
      <c r="V5" s="155"/>
      <c r="W5" s="90"/>
    </row>
    <row r="6" ht="21.95" customHeight="1">
      <c r="A6" s="152">
        <v>1913</v>
      </c>
      <c r="B6" s="127">
        <v>50</v>
      </c>
      <c r="C6" s="88">
        <v>343</v>
      </c>
      <c r="D6" s="92">
        <v>6.86</v>
      </c>
      <c r="E6" s="43"/>
      <c r="F6" s="153">
        <v>1913</v>
      </c>
      <c r="G6" s="127">
        <v>33</v>
      </c>
      <c r="H6" s="88">
        <v>211.2</v>
      </c>
      <c r="I6" s="92">
        <v>6.4</v>
      </c>
      <c r="J6" s="43"/>
      <c r="K6" s="153">
        <v>1913</v>
      </c>
      <c r="L6" s="127">
        <v>7</v>
      </c>
      <c r="M6" s="88">
        <v>33.9</v>
      </c>
      <c r="N6" s="94">
        <v>4.84285714285714</v>
      </c>
      <c r="O6" s="154"/>
      <c r="P6" s="155"/>
      <c r="Q6" s="90"/>
      <c r="R6" s="156"/>
      <c r="S6" s="155"/>
      <c r="T6" s="90"/>
      <c r="U6" s="156"/>
      <c r="V6" s="155"/>
      <c r="W6" s="90"/>
    </row>
    <row r="7" ht="21.95" customHeight="1">
      <c r="A7" s="152">
        <v>1914</v>
      </c>
      <c r="B7" s="127">
        <v>34</v>
      </c>
      <c r="C7" s="88">
        <v>238.9</v>
      </c>
      <c r="D7" s="92">
        <v>7.02647058823529</v>
      </c>
      <c r="E7" s="43"/>
      <c r="F7" s="153">
        <v>1914</v>
      </c>
      <c r="G7" s="127">
        <v>21</v>
      </c>
      <c r="H7" s="88">
        <v>137.7</v>
      </c>
      <c r="I7" s="92">
        <v>6.55714285714286</v>
      </c>
      <c r="J7" s="43"/>
      <c r="K7" s="153">
        <v>1914</v>
      </c>
      <c r="L7" s="127">
        <v>3</v>
      </c>
      <c r="M7" s="88">
        <v>15</v>
      </c>
      <c r="N7" s="94">
        <v>5</v>
      </c>
      <c r="O7" s="154"/>
      <c r="P7" s="155"/>
      <c r="Q7" s="90"/>
      <c r="R7" s="156"/>
      <c r="S7" s="155"/>
      <c r="T7" s="90"/>
      <c r="U7" s="156"/>
      <c r="V7" s="155"/>
      <c r="W7" s="90"/>
    </row>
    <row r="8" ht="21.95" customHeight="1">
      <c r="A8" s="152">
        <v>1915</v>
      </c>
      <c r="B8" s="127">
        <v>27</v>
      </c>
      <c r="C8" s="88">
        <v>182.6</v>
      </c>
      <c r="D8" s="92">
        <v>6.76296296296296</v>
      </c>
      <c r="E8" s="43"/>
      <c r="F8" s="153">
        <v>1915</v>
      </c>
      <c r="G8" s="127">
        <v>20</v>
      </c>
      <c r="H8" s="88">
        <v>128.3</v>
      </c>
      <c r="I8" s="92">
        <v>6.415</v>
      </c>
      <c r="J8" s="43"/>
      <c r="K8" s="153">
        <v>1915</v>
      </c>
      <c r="L8" s="127">
        <v>5</v>
      </c>
      <c r="M8" s="88">
        <v>26.2</v>
      </c>
      <c r="N8" s="94">
        <v>5.24</v>
      </c>
      <c r="O8" s="154"/>
      <c r="P8" s="155"/>
      <c r="Q8" s="90"/>
      <c r="R8" s="156"/>
      <c r="S8" s="155"/>
      <c r="T8" s="90"/>
      <c r="U8" s="156"/>
      <c r="V8" s="155"/>
      <c r="W8" s="90"/>
    </row>
    <row r="9" ht="21.95" customHeight="1">
      <c r="A9" s="152">
        <v>1916</v>
      </c>
      <c r="B9" s="127">
        <v>40</v>
      </c>
      <c r="C9" s="88">
        <v>280.4</v>
      </c>
      <c r="D9" s="92">
        <v>7.01</v>
      </c>
      <c r="E9" s="43"/>
      <c r="F9" s="153">
        <v>1916</v>
      </c>
      <c r="G9" s="127">
        <v>29</v>
      </c>
      <c r="H9" s="88">
        <v>194.6</v>
      </c>
      <c r="I9" s="92">
        <v>6.71034482758621</v>
      </c>
      <c r="J9" s="43"/>
      <c r="K9" s="153">
        <v>1916</v>
      </c>
      <c r="L9" s="127">
        <v>4</v>
      </c>
      <c r="M9" s="88">
        <v>21.8</v>
      </c>
      <c r="N9" s="94">
        <v>5.45</v>
      </c>
      <c r="O9" s="154"/>
      <c r="P9" s="155"/>
      <c r="Q9" s="90"/>
      <c r="R9" s="156"/>
      <c r="S9" s="155"/>
      <c r="T9" s="90"/>
      <c r="U9" s="156"/>
      <c r="V9" s="155"/>
      <c r="W9" s="90"/>
    </row>
    <row r="10" ht="21.95" customHeight="1">
      <c r="A10" s="152">
        <v>1917</v>
      </c>
      <c r="B10" s="127">
        <v>41</v>
      </c>
      <c r="C10" s="88">
        <v>287</v>
      </c>
      <c r="D10" s="92">
        <v>7</v>
      </c>
      <c r="E10" s="43"/>
      <c r="F10" s="153">
        <v>1917</v>
      </c>
      <c r="G10" s="127">
        <v>22</v>
      </c>
      <c r="H10" s="88">
        <v>140.8</v>
      </c>
      <c r="I10" s="92">
        <v>6.4</v>
      </c>
      <c r="J10" s="43"/>
      <c r="K10" s="153">
        <v>1917</v>
      </c>
      <c r="L10" s="127">
        <v>3</v>
      </c>
      <c r="M10" s="88">
        <v>11.9</v>
      </c>
      <c r="N10" s="94">
        <v>3.96666666666667</v>
      </c>
      <c r="O10" s="154"/>
      <c r="P10" s="155"/>
      <c r="Q10" s="90"/>
      <c r="R10" s="156"/>
      <c r="S10" s="155"/>
      <c r="T10" s="90"/>
      <c r="U10" s="156"/>
      <c r="V10" s="155"/>
      <c r="W10" s="90"/>
    </row>
    <row r="11" ht="21.95" customHeight="1">
      <c r="A11" s="152">
        <v>1918</v>
      </c>
      <c r="B11" s="127">
        <v>17</v>
      </c>
      <c r="C11" s="88">
        <v>113.6</v>
      </c>
      <c r="D11" s="92">
        <v>6.68235294117647</v>
      </c>
      <c r="E11" s="43"/>
      <c r="F11" s="153">
        <v>1918</v>
      </c>
      <c r="G11" s="127">
        <v>11</v>
      </c>
      <c r="H11" s="88">
        <v>66.90000000000001</v>
      </c>
      <c r="I11" s="92">
        <v>6.08181818181818</v>
      </c>
      <c r="J11" s="43"/>
      <c r="K11" s="153">
        <v>1918</v>
      </c>
      <c r="L11" s="127">
        <v>4</v>
      </c>
      <c r="M11" s="88">
        <v>20.6</v>
      </c>
      <c r="N11" s="94">
        <v>5.15</v>
      </c>
      <c r="O11" s="154"/>
      <c r="P11" s="155"/>
      <c r="Q11" s="90"/>
      <c r="R11" s="156"/>
      <c r="S11" s="155"/>
      <c r="T11" s="90"/>
      <c r="U11" s="156"/>
      <c r="V11" s="155"/>
      <c r="W11" s="90"/>
    </row>
    <row r="12" ht="21.95" customHeight="1">
      <c r="A12" s="152">
        <v>1919</v>
      </c>
      <c r="B12" s="127">
        <v>34</v>
      </c>
      <c r="C12" s="88">
        <v>236.1</v>
      </c>
      <c r="D12" s="92">
        <v>6.94411764705882</v>
      </c>
      <c r="E12" s="43"/>
      <c r="F12" s="153">
        <v>1919</v>
      </c>
      <c r="G12" s="127">
        <v>22</v>
      </c>
      <c r="H12" s="88">
        <v>144.6</v>
      </c>
      <c r="I12" s="92">
        <v>6.57272727272727</v>
      </c>
      <c r="J12" s="43"/>
      <c r="K12" s="153">
        <v>1919</v>
      </c>
      <c r="L12" s="127">
        <v>1</v>
      </c>
      <c r="M12" s="88">
        <v>3.9</v>
      </c>
      <c r="N12" s="94">
        <v>3.9</v>
      </c>
      <c r="O12" s="154"/>
      <c r="P12" s="155"/>
      <c r="Q12" s="90"/>
      <c r="R12" s="156"/>
      <c r="S12" s="155"/>
      <c r="T12" s="90"/>
      <c r="U12" s="156"/>
      <c r="V12" s="155"/>
      <c r="W12" s="90"/>
    </row>
    <row r="13" ht="21.95" customHeight="1">
      <c r="A13" s="152">
        <v>1920</v>
      </c>
      <c r="B13" s="127">
        <v>23</v>
      </c>
      <c r="C13" s="88">
        <v>159.1</v>
      </c>
      <c r="D13" s="92">
        <v>6.91739130434783</v>
      </c>
      <c r="E13" s="43"/>
      <c r="F13" s="153">
        <v>1920</v>
      </c>
      <c r="G13" s="127">
        <v>13</v>
      </c>
      <c r="H13" s="88">
        <v>82.3</v>
      </c>
      <c r="I13" s="92">
        <v>6.33076923076923</v>
      </c>
      <c r="J13" s="43"/>
      <c r="K13" s="153">
        <v>1920</v>
      </c>
      <c r="L13" s="127">
        <v>2</v>
      </c>
      <c r="M13" s="88">
        <v>8.1</v>
      </c>
      <c r="N13" s="94">
        <v>4.05</v>
      </c>
      <c r="O13" s="154"/>
      <c r="P13" s="155"/>
      <c r="Q13" s="90"/>
      <c r="R13" s="156"/>
      <c r="S13" s="155"/>
      <c r="T13" s="90"/>
      <c r="U13" s="156"/>
      <c r="V13" s="155"/>
      <c r="W13" s="90"/>
    </row>
    <row r="14" ht="21.95" customHeight="1">
      <c r="A14" s="152">
        <v>1921</v>
      </c>
      <c r="B14" s="127">
        <v>23</v>
      </c>
      <c r="C14" s="88">
        <v>153.8</v>
      </c>
      <c r="D14" s="92">
        <v>6.68695652173913</v>
      </c>
      <c r="E14" s="43"/>
      <c r="F14" s="153">
        <v>1921</v>
      </c>
      <c r="G14" s="127">
        <v>15</v>
      </c>
      <c r="H14" s="88">
        <v>91.7</v>
      </c>
      <c r="I14" s="92">
        <v>6.11333333333333</v>
      </c>
      <c r="J14" s="43"/>
      <c r="K14" s="153">
        <v>1921</v>
      </c>
      <c r="L14" s="127">
        <v>5</v>
      </c>
      <c r="M14" s="88">
        <v>23.4</v>
      </c>
      <c r="N14" s="94">
        <v>4.68</v>
      </c>
      <c r="O14" s="154"/>
      <c r="P14" s="155"/>
      <c r="Q14" s="90"/>
      <c r="R14" s="156"/>
      <c r="S14" s="155"/>
      <c r="T14" s="90"/>
      <c r="U14" s="156"/>
      <c r="V14" s="155"/>
      <c r="W14" s="90"/>
    </row>
    <row r="15" ht="21.95" customHeight="1">
      <c r="A15" s="152">
        <v>1922</v>
      </c>
      <c r="B15" s="127">
        <v>39</v>
      </c>
      <c r="C15" s="88">
        <v>267.7</v>
      </c>
      <c r="D15" s="92">
        <v>6.86410256410256</v>
      </c>
      <c r="E15" s="43"/>
      <c r="F15" s="153">
        <v>1922</v>
      </c>
      <c r="G15" s="127">
        <v>25</v>
      </c>
      <c r="H15" s="88">
        <v>159.7</v>
      </c>
      <c r="I15" s="92">
        <v>6.388</v>
      </c>
      <c r="J15" s="43"/>
      <c r="K15" s="153">
        <v>1922</v>
      </c>
      <c r="L15" s="127">
        <v>5</v>
      </c>
      <c r="M15" s="88">
        <v>21.3</v>
      </c>
      <c r="N15" s="94">
        <v>4.26</v>
      </c>
      <c r="O15" s="154"/>
      <c r="P15" s="155"/>
      <c r="Q15" s="90"/>
      <c r="R15" s="156"/>
      <c r="S15" s="155"/>
      <c r="T15" s="90"/>
      <c r="U15" s="156"/>
      <c r="V15" s="155"/>
      <c r="W15" s="90"/>
    </row>
    <row r="16" ht="21.95" customHeight="1">
      <c r="A16" s="152">
        <v>1923</v>
      </c>
      <c r="B16" s="127">
        <v>45</v>
      </c>
      <c r="C16" s="88">
        <v>322.3</v>
      </c>
      <c r="D16" s="92">
        <v>7.16222222222222</v>
      </c>
      <c r="E16" s="43"/>
      <c r="F16" s="153">
        <v>1923</v>
      </c>
      <c r="G16" s="127">
        <v>18</v>
      </c>
      <c r="H16" s="88">
        <v>117</v>
      </c>
      <c r="I16" s="92">
        <v>6.5</v>
      </c>
      <c r="J16" s="43"/>
      <c r="K16" s="153">
        <v>1923</v>
      </c>
      <c r="L16" s="127">
        <v>2</v>
      </c>
      <c r="M16" s="88">
        <v>10.1</v>
      </c>
      <c r="N16" s="94">
        <v>5.05</v>
      </c>
      <c r="O16" s="154"/>
      <c r="P16" s="155"/>
      <c r="Q16" s="90"/>
      <c r="R16" s="156"/>
      <c r="S16" s="155"/>
      <c r="T16" s="90"/>
      <c r="U16" s="156"/>
      <c r="V16" s="155"/>
      <c r="W16" s="90"/>
    </row>
    <row r="17" ht="21.95" customHeight="1">
      <c r="A17" s="152">
        <v>1924</v>
      </c>
      <c r="B17" s="127">
        <v>79</v>
      </c>
      <c r="C17" s="88">
        <v>543.5</v>
      </c>
      <c r="D17" s="92">
        <v>6.87974683544304</v>
      </c>
      <c r="E17" s="43"/>
      <c r="F17" s="153">
        <v>1924</v>
      </c>
      <c r="G17" s="127">
        <v>52</v>
      </c>
      <c r="H17" s="88">
        <v>334.7</v>
      </c>
      <c r="I17" s="92">
        <v>6.43653846153846</v>
      </c>
      <c r="J17" s="43"/>
      <c r="K17" s="153">
        <v>1924</v>
      </c>
      <c r="L17" s="127">
        <v>8</v>
      </c>
      <c r="M17" s="88">
        <v>37.2</v>
      </c>
      <c r="N17" s="94">
        <v>4.65</v>
      </c>
      <c r="O17" s="154"/>
      <c r="P17" s="155"/>
      <c r="Q17" s="90"/>
      <c r="R17" s="156"/>
      <c r="S17" s="155"/>
      <c r="T17" s="90"/>
      <c r="U17" s="156"/>
      <c r="V17" s="155"/>
      <c r="W17" s="90"/>
    </row>
    <row r="18" ht="21.95" customHeight="1">
      <c r="A18" s="152">
        <v>1925</v>
      </c>
      <c r="B18" s="127">
        <v>68</v>
      </c>
      <c r="C18" s="88">
        <v>445.1</v>
      </c>
      <c r="D18" s="92">
        <v>6.54558823529412</v>
      </c>
      <c r="E18" s="43"/>
      <c r="F18" s="153">
        <v>1925</v>
      </c>
      <c r="G18" s="127">
        <v>51</v>
      </c>
      <c r="H18" s="88">
        <v>314.6</v>
      </c>
      <c r="I18" s="92">
        <v>6.16862745098039</v>
      </c>
      <c r="J18" s="43"/>
      <c r="K18" s="153">
        <v>1925</v>
      </c>
      <c r="L18" s="127">
        <v>13</v>
      </c>
      <c r="M18" s="88">
        <v>63.6</v>
      </c>
      <c r="N18" s="94">
        <v>4.89230769230769</v>
      </c>
      <c r="O18" s="154"/>
      <c r="P18" s="155"/>
      <c r="Q18" s="90"/>
      <c r="R18" s="156"/>
      <c r="S18" s="155"/>
      <c r="T18" s="90"/>
      <c r="U18" s="156"/>
      <c r="V18" s="155"/>
      <c r="W18" s="90"/>
    </row>
    <row r="19" ht="21.95" customHeight="1">
      <c r="A19" s="152">
        <v>1926</v>
      </c>
      <c r="B19" s="127">
        <v>46</v>
      </c>
      <c r="C19" s="88">
        <v>320.2</v>
      </c>
      <c r="D19" s="92">
        <v>6.96086956521739</v>
      </c>
      <c r="E19" s="43"/>
      <c r="F19" s="153">
        <v>1926</v>
      </c>
      <c r="G19" s="127">
        <v>35</v>
      </c>
      <c r="H19" s="88">
        <v>235.5</v>
      </c>
      <c r="I19" s="92">
        <v>6.72857142857143</v>
      </c>
      <c r="J19" s="43"/>
      <c r="K19" s="153">
        <v>1926</v>
      </c>
      <c r="L19" s="127">
        <v>2</v>
      </c>
      <c r="M19" s="88">
        <v>10.6</v>
      </c>
      <c r="N19" s="94">
        <v>5.3</v>
      </c>
      <c r="O19" s="154"/>
      <c r="P19" s="155"/>
      <c r="Q19" s="90"/>
      <c r="R19" s="156"/>
      <c r="S19" s="155"/>
      <c r="T19" s="90"/>
      <c r="U19" s="156"/>
      <c r="V19" s="155"/>
      <c r="W19" s="90"/>
    </row>
    <row r="20" ht="21.95" customHeight="1">
      <c r="A20" s="152">
        <v>1927</v>
      </c>
      <c r="B20" s="127">
        <v>56</v>
      </c>
      <c r="C20" s="88">
        <v>405.4</v>
      </c>
      <c r="D20" s="92">
        <v>7.23928571428571</v>
      </c>
      <c r="E20" s="43"/>
      <c r="F20" s="153">
        <v>1927</v>
      </c>
      <c r="G20" s="127">
        <v>31</v>
      </c>
      <c r="H20" s="88">
        <v>210.8</v>
      </c>
      <c r="I20" s="92">
        <v>6.8</v>
      </c>
      <c r="J20" s="43"/>
      <c r="K20" s="153">
        <v>1927</v>
      </c>
      <c r="L20" s="127">
        <v>2</v>
      </c>
      <c r="M20" s="88">
        <v>10.6</v>
      </c>
      <c r="N20" s="94">
        <v>5.3</v>
      </c>
      <c r="O20" s="154"/>
      <c r="P20" s="155"/>
      <c r="Q20" s="90"/>
      <c r="R20" s="156"/>
      <c r="S20" s="155"/>
      <c r="T20" s="90"/>
      <c r="U20" s="156"/>
      <c r="V20" s="155"/>
      <c r="W20" s="90"/>
    </row>
    <row r="21" ht="21.95" customHeight="1">
      <c r="A21" s="152">
        <v>1928</v>
      </c>
      <c r="B21" s="127">
        <v>42</v>
      </c>
      <c r="C21" s="88">
        <v>292.2</v>
      </c>
      <c r="D21" s="92">
        <v>6.95714285714286</v>
      </c>
      <c r="E21" s="43"/>
      <c r="F21" s="153">
        <v>1928</v>
      </c>
      <c r="G21" s="127">
        <v>25</v>
      </c>
      <c r="H21" s="88">
        <v>161.5</v>
      </c>
      <c r="I21" s="92">
        <v>6.46</v>
      </c>
      <c r="J21" s="43"/>
      <c r="K21" s="153">
        <v>1928</v>
      </c>
      <c r="L21" s="127">
        <v>5</v>
      </c>
      <c r="M21" s="88">
        <v>25.4</v>
      </c>
      <c r="N21" s="94">
        <v>5.08</v>
      </c>
      <c r="O21" s="154"/>
      <c r="P21" s="155"/>
      <c r="Q21" s="90"/>
      <c r="R21" s="156"/>
      <c r="S21" s="155"/>
      <c r="T21" s="90"/>
      <c r="U21" s="156"/>
      <c r="V21" s="155"/>
      <c r="W21" s="90"/>
    </row>
    <row r="22" ht="21.95" customHeight="1">
      <c r="A22" s="152">
        <v>1929</v>
      </c>
      <c r="B22" s="127">
        <v>73</v>
      </c>
      <c r="C22" s="88">
        <v>488.8</v>
      </c>
      <c r="D22" s="92">
        <v>6.6958904109589</v>
      </c>
      <c r="E22" s="43"/>
      <c r="F22" s="153">
        <v>1929</v>
      </c>
      <c r="G22" s="127">
        <v>56</v>
      </c>
      <c r="H22" s="88">
        <v>358</v>
      </c>
      <c r="I22" s="92">
        <v>6.39285714285714</v>
      </c>
      <c r="J22" s="43"/>
      <c r="K22" s="153">
        <v>1929</v>
      </c>
      <c r="L22" s="127">
        <v>9</v>
      </c>
      <c r="M22" s="88">
        <v>45</v>
      </c>
      <c r="N22" s="94">
        <v>5</v>
      </c>
      <c r="O22" s="154"/>
      <c r="P22" s="155"/>
      <c r="Q22" s="90"/>
      <c r="R22" s="156"/>
      <c r="S22" s="155"/>
      <c r="T22" s="90"/>
      <c r="U22" s="156"/>
      <c r="V22" s="155"/>
      <c r="W22" s="90"/>
    </row>
    <row r="23" ht="21.95" customHeight="1">
      <c r="A23" s="152">
        <v>1930</v>
      </c>
      <c r="B23" s="127">
        <v>25</v>
      </c>
      <c r="C23" s="88">
        <v>173.2</v>
      </c>
      <c r="D23" s="92">
        <v>6.928</v>
      </c>
      <c r="E23" s="43"/>
      <c r="F23" s="153">
        <v>1930</v>
      </c>
      <c r="G23" s="127">
        <v>15</v>
      </c>
      <c r="H23" s="88">
        <v>95.7</v>
      </c>
      <c r="I23" s="92">
        <v>6.38</v>
      </c>
      <c r="J23" s="43"/>
      <c r="K23" s="153">
        <v>1930</v>
      </c>
      <c r="L23" s="127">
        <v>2</v>
      </c>
      <c r="M23" s="88">
        <v>10.1</v>
      </c>
      <c r="N23" s="94">
        <v>5.05</v>
      </c>
      <c r="O23" s="154"/>
      <c r="P23" s="155"/>
      <c r="Q23" s="90"/>
      <c r="R23" s="156"/>
      <c r="S23" s="155"/>
      <c r="T23" s="90"/>
      <c r="U23" s="156"/>
      <c r="V23" s="155"/>
      <c r="W23" s="90"/>
    </row>
    <row r="24" ht="21.95" customHeight="1">
      <c r="A24" s="152">
        <v>1931</v>
      </c>
      <c r="B24" s="127">
        <v>41</v>
      </c>
      <c r="C24" s="88">
        <v>293.2</v>
      </c>
      <c r="D24" s="92">
        <v>7.15121951219512</v>
      </c>
      <c r="E24" s="43"/>
      <c r="F24" s="153">
        <v>1931</v>
      </c>
      <c r="G24" s="127">
        <v>30</v>
      </c>
      <c r="H24" s="88">
        <v>207.2</v>
      </c>
      <c r="I24" s="92">
        <v>6.90666666666667</v>
      </c>
      <c r="J24" s="43"/>
      <c r="K24" s="153">
        <v>1931</v>
      </c>
      <c r="L24" s="127">
        <v>1</v>
      </c>
      <c r="M24" s="88">
        <v>5.6</v>
      </c>
      <c r="N24" s="94">
        <v>5.6</v>
      </c>
      <c r="O24" s="154"/>
      <c r="P24" s="155"/>
      <c r="Q24" s="90"/>
      <c r="R24" s="156"/>
      <c r="S24" s="155"/>
      <c r="T24" s="90"/>
      <c r="U24" s="156"/>
      <c r="V24" s="155"/>
      <c r="W24" s="90"/>
    </row>
    <row r="25" ht="21.95" customHeight="1">
      <c r="A25" s="152">
        <v>1932</v>
      </c>
      <c r="B25" s="127">
        <v>28</v>
      </c>
      <c r="C25" s="88">
        <v>201.8</v>
      </c>
      <c r="D25" s="92">
        <v>7.20714285714286</v>
      </c>
      <c r="E25" s="43"/>
      <c r="F25" s="153">
        <v>1932</v>
      </c>
      <c r="G25" s="127">
        <v>17</v>
      </c>
      <c r="H25" s="88">
        <v>116</v>
      </c>
      <c r="I25" s="92">
        <v>6.82352941176471</v>
      </c>
      <c r="J25" s="43"/>
      <c r="K25" s="153">
        <v>1932</v>
      </c>
      <c r="L25" s="127">
        <v>1</v>
      </c>
      <c r="M25" s="88">
        <v>5</v>
      </c>
      <c r="N25" s="94">
        <v>5</v>
      </c>
      <c r="O25" s="154"/>
      <c r="P25" s="155"/>
      <c r="Q25" s="90"/>
      <c r="R25" s="156"/>
      <c r="S25" s="155"/>
      <c r="T25" s="90"/>
      <c r="U25" s="156"/>
      <c r="V25" s="155"/>
      <c r="W25" s="90"/>
    </row>
    <row r="26" ht="21.95" customHeight="1">
      <c r="A26" s="152">
        <v>1933</v>
      </c>
      <c r="B26" s="127">
        <v>38</v>
      </c>
      <c r="C26" s="88">
        <v>275.4</v>
      </c>
      <c r="D26" s="92">
        <v>7.24736842105263</v>
      </c>
      <c r="E26" s="43"/>
      <c r="F26" s="153">
        <v>1933</v>
      </c>
      <c r="G26" s="127">
        <v>16</v>
      </c>
      <c r="H26" s="88">
        <v>105.4</v>
      </c>
      <c r="I26" s="92">
        <v>6.5875</v>
      </c>
      <c r="J26" s="43"/>
      <c r="K26" s="153">
        <v>1933</v>
      </c>
      <c r="L26" s="127">
        <v>1</v>
      </c>
      <c r="M26" s="88">
        <v>3.8</v>
      </c>
      <c r="N26" s="94">
        <v>3.8</v>
      </c>
      <c r="O26" s="154"/>
      <c r="P26" s="155"/>
      <c r="Q26" s="90"/>
      <c r="R26" s="156"/>
      <c r="S26" s="155"/>
      <c r="T26" s="90"/>
      <c r="U26" s="156"/>
      <c r="V26" s="155"/>
      <c r="W26" s="90"/>
    </row>
    <row r="27" ht="21.95" customHeight="1">
      <c r="A27" s="152">
        <v>1934</v>
      </c>
      <c r="B27" s="127">
        <v>20</v>
      </c>
      <c r="C27" s="88">
        <v>146.8</v>
      </c>
      <c r="D27" s="92">
        <v>7.34</v>
      </c>
      <c r="E27" s="43"/>
      <c r="F27" s="153">
        <v>1934</v>
      </c>
      <c r="G27" s="127">
        <v>6</v>
      </c>
      <c r="H27" s="88">
        <v>38.2</v>
      </c>
      <c r="I27" s="92">
        <v>6.36666666666667</v>
      </c>
      <c r="J27" s="43"/>
      <c r="K27" s="153">
        <v>1934</v>
      </c>
      <c r="L27" s="127">
        <v>1</v>
      </c>
      <c r="M27" s="88">
        <v>3.8</v>
      </c>
      <c r="N27" s="94">
        <v>3.8</v>
      </c>
      <c r="O27" s="154"/>
      <c r="P27" s="155"/>
      <c r="Q27" s="90"/>
      <c r="R27" s="156"/>
      <c r="S27" s="155"/>
      <c r="T27" s="90"/>
      <c r="U27" s="156"/>
      <c r="V27" s="155"/>
      <c r="W27" s="90"/>
    </row>
    <row r="28" ht="21.95" customHeight="1">
      <c r="A28" s="152">
        <v>1935</v>
      </c>
      <c r="B28" s="127">
        <v>34</v>
      </c>
      <c r="C28" s="88">
        <v>235.8</v>
      </c>
      <c r="D28" s="92">
        <v>6.93529411764706</v>
      </c>
      <c r="E28" s="43"/>
      <c r="F28" s="153">
        <v>1935</v>
      </c>
      <c r="G28" s="127">
        <v>26</v>
      </c>
      <c r="H28" s="88">
        <v>173.4</v>
      </c>
      <c r="I28" s="92">
        <v>6.66923076923077</v>
      </c>
      <c r="J28" s="43"/>
      <c r="K28" s="153">
        <v>1935</v>
      </c>
      <c r="L28" s="127">
        <v>3</v>
      </c>
      <c r="M28" s="88">
        <v>16.2</v>
      </c>
      <c r="N28" s="94">
        <v>5.4</v>
      </c>
      <c r="O28" s="154"/>
      <c r="P28" s="155"/>
      <c r="Q28" s="90"/>
      <c r="R28" s="156"/>
      <c r="S28" s="155"/>
      <c r="T28" s="90"/>
      <c r="U28" s="156"/>
      <c r="V28" s="155"/>
      <c r="W28" s="90"/>
    </row>
    <row r="29" ht="21.95" customHeight="1">
      <c r="A29" s="152">
        <v>1936</v>
      </c>
      <c r="B29" s="127">
        <v>49</v>
      </c>
      <c r="C29" s="88">
        <v>356.2</v>
      </c>
      <c r="D29" s="92">
        <v>7.26938775510204</v>
      </c>
      <c r="E29" s="43"/>
      <c r="F29" s="153">
        <v>1936</v>
      </c>
      <c r="G29" s="127">
        <v>26</v>
      </c>
      <c r="H29" s="88">
        <v>177.2</v>
      </c>
      <c r="I29" s="92">
        <v>6.81538461538462</v>
      </c>
      <c r="J29" s="43"/>
      <c r="K29" s="153">
        <v>1936</v>
      </c>
      <c r="L29" s="127">
        <v>3</v>
      </c>
      <c r="M29" s="88">
        <v>16.2</v>
      </c>
      <c r="N29" s="94">
        <v>5.4</v>
      </c>
      <c r="O29" s="154"/>
      <c r="P29" s="155"/>
      <c r="Q29" s="90"/>
      <c r="R29" s="156"/>
      <c r="S29" s="155"/>
      <c r="T29" s="90"/>
      <c r="U29" s="156"/>
      <c r="V29" s="155"/>
      <c r="W29" s="90"/>
    </row>
    <row r="30" ht="21.95" customHeight="1">
      <c r="A30" s="152">
        <v>1937</v>
      </c>
      <c r="B30" s="127">
        <v>22</v>
      </c>
      <c r="C30" s="88">
        <v>161.3</v>
      </c>
      <c r="D30" s="92">
        <v>7.33181818181818</v>
      </c>
      <c r="E30" s="43"/>
      <c r="F30" s="153">
        <v>1937</v>
      </c>
      <c r="G30" s="127">
        <v>14</v>
      </c>
      <c r="H30" s="88">
        <v>99.3</v>
      </c>
      <c r="I30" s="92">
        <v>7.09285714285714</v>
      </c>
      <c r="J30" s="43"/>
      <c r="K30" s="153">
        <v>1937</v>
      </c>
      <c r="L30" s="127">
        <v>0</v>
      </c>
      <c r="M30" s="88">
        <v>0</v>
      </c>
      <c r="N30" s="94"/>
      <c r="O30" s="154"/>
      <c r="P30" s="155"/>
      <c r="Q30" s="90"/>
      <c r="R30" s="156"/>
      <c r="S30" s="155"/>
      <c r="T30" s="90"/>
      <c r="U30" s="156"/>
      <c r="V30" s="155"/>
      <c r="W30" s="90"/>
    </row>
    <row r="31" ht="21.95" customHeight="1">
      <c r="A31" s="152">
        <v>1938</v>
      </c>
      <c r="B31" s="127">
        <v>33</v>
      </c>
      <c r="C31" s="88">
        <v>225.6</v>
      </c>
      <c r="D31" s="92">
        <v>6.83636363636364</v>
      </c>
      <c r="E31" s="43"/>
      <c r="F31" s="153">
        <v>1938</v>
      </c>
      <c r="G31" s="127">
        <v>21</v>
      </c>
      <c r="H31" s="88">
        <v>132</v>
      </c>
      <c r="I31" s="92">
        <v>6.28571428571429</v>
      </c>
      <c r="J31" s="43"/>
      <c r="K31" s="153">
        <v>1938</v>
      </c>
      <c r="L31" s="127">
        <v>6</v>
      </c>
      <c r="M31" s="88">
        <v>29.8</v>
      </c>
      <c r="N31" s="94">
        <v>4.96666666666667</v>
      </c>
      <c r="O31" s="154"/>
      <c r="P31" s="155"/>
      <c r="Q31" s="90"/>
      <c r="R31" s="156"/>
      <c r="S31" s="155"/>
      <c r="T31" s="90"/>
      <c r="U31" s="156"/>
      <c r="V31" s="155"/>
      <c r="W31" s="90"/>
    </row>
    <row r="32" ht="21.95" customHeight="1">
      <c r="A32" s="152">
        <v>1939</v>
      </c>
      <c r="B32" s="127">
        <v>29</v>
      </c>
      <c r="C32" s="88">
        <v>200.7</v>
      </c>
      <c r="D32" s="92">
        <v>6.92068965517241</v>
      </c>
      <c r="E32" s="43"/>
      <c r="F32" s="153">
        <v>1939</v>
      </c>
      <c r="G32" s="127">
        <v>24</v>
      </c>
      <c r="H32" s="88">
        <v>161.7</v>
      </c>
      <c r="I32" s="92">
        <v>6.7375</v>
      </c>
      <c r="J32" s="43"/>
      <c r="K32" s="153">
        <v>1939</v>
      </c>
      <c r="L32" s="127">
        <v>3</v>
      </c>
      <c r="M32" s="88">
        <v>15</v>
      </c>
      <c r="N32" s="94">
        <v>5</v>
      </c>
      <c r="O32" s="154"/>
      <c r="P32" s="155"/>
      <c r="Q32" s="90"/>
      <c r="R32" s="156"/>
      <c r="S32" s="155"/>
      <c r="T32" s="90"/>
      <c r="U32" s="156"/>
      <c r="V32" s="155"/>
      <c r="W32" s="90"/>
    </row>
    <row r="33" ht="21.95" customHeight="1">
      <c r="A33" s="152">
        <v>1940</v>
      </c>
      <c r="B33" s="127">
        <v>34</v>
      </c>
      <c r="C33" s="88">
        <v>248</v>
      </c>
      <c r="D33" s="92">
        <v>7.29411764705882</v>
      </c>
      <c r="E33" s="43"/>
      <c r="F33" s="153">
        <v>1940</v>
      </c>
      <c r="G33" s="127">
        <v>18</v>
      </c>
      <c r="H33" s="88">
        <v>123.2</v>
      </c>
      <c r="I33" s="92">
        <v>6.84444444444444</v>
      </c>
      <c r="J33" s="43"/>
      <c r="K33" s="153">
        <v>1940</v>
      </c>
      <c r="L33" s="127">
        <v>2</v>
      </c>
      <c r="M33" s="88">
        <v>11.2</v>
      </c>
      <c r="N33" s="94">
        <v>5.6</v>
      </c>
      <c r="O33" s="154"/>
      <c r="P33" s="155"/>
      <c r="Q33" s="90"/>
      <c r="R33" s="156"/>
      <c r="S33" s="155"/>
      <c r="T33" s="90"/>
      <c r="U33" s="156"/>
      <c r="V33" s="155"/>
      <c r="W33" s="90"/>
    </row>
    <row r="34" ht="21.95" customHeight="1">
      <c r="A34" s="152">
        <v>1941</v>
      </c>
      <c r="B34" s="127">
        <v>30</v>
      </c>
      <c r="C34" s="88">
        <v>210.8</v>
      </c>
      <c r="D34" s="92">
        <v>7.02666666666667</v>
      </c>
      <c r="E34" s="43"/>
      <c r="F34" s="153">
        <v>1941</v>
      </c>
      <c r="G34" s="127">
        <v>18</v>
      </c>
      <c r="H34" s="88">
        <v>117.3</v>
      </c>
      <c r="I34" s="92">
        <v>6.51666666666667</v>
      </c>
      <c r="J34" s="43"/>
      <c r="K34" s="153">
        <v>1941</v>
      </c>
      <c r="L34" s="127">
        <v>5</v>
      </c>
      <c r="M34" s="88">
        <v>27.4</v>
      </c>
      <c r="N34" s="94">
        <v>5.48</v>
      </c>
      <c r="O34" s="154"/>
      <c r="P34" s="155"/>
      <c r="Q34" s="90"/>
      <c r="R34" s="156"/>
      <c r="S34" s="155"/>
      <c r="T34" s="90"/>
      <c r="U34" s="156"/>
      <c r="V34" s="155"/>
      <c r="W34" s="90"/>
    </row>
    <row r="35" ht="21.95" customHeight="1">
      <c r="A35" s="152">
        <v>1942</v>
      </c>
      <c r="B35" s="127">
        <v>36</v>
      </c>
      <c r="C35" s="88">
        <v>261.6</v>
      </c>
      <c r="D35" s="92">
        <v>7.26666666666667</v>
      </c>
      <c r="E35" s="43"/>
      <c r="F35" s="153">
        <v>1942</v>
      </c>
      <c r="G35" s="127">
        <v>21</v>
      </c>
      <c r="H35" s="88">
        <v>144.6</v>
      </c>
      <c r="I35" s="92">
        <v>6.88571428571429</v>
      </c>
      <c r="J35" s="43"/>
      <c r="K35" s="153">
        <v>1942</v>
      </c>
      <c r="L35" s="127">
        <v>0</v>
      </c>
      <c r="M35" s="88">
        <v>0</v>
      </c>
      <c r="N35" s="94"/>
      <c r="O35" s="154"/>
      <c r="P35" s="155"/>
      <c r="Q35" s="90"/>
      <c r="R35" s="156"/>
      <c r="S35" s="155"/>
      <c r="T35" s="90"/>
      <c r="U35" s="156"/>
      <c r="V35" s="155"/>
      <c r="W35" s="90"/>
    </row>
    <row r="36" ht="21.95" customHeight="1">
      <c r="A36" s="152">
        <v>1943</v>
      </c>
      <c r="B36" s="127">
        <v>41</v>
      </c>
      <c r="C36" s="88">
        <v>280.1</v>
      </c>
      <c r="D36" s="92">
        <v>6.83170731707317</v>
      </c>
      <c r="E36" s="43"/>
      <c r="F36" s="153">
        <v>1943</v>
      </c>
      <c r="G36" s="127">
        <v>26</v>
      </c>
      <c r="H36" s="88">
        <v>163.9</v>
      </c>
      <c r="I36" s="92">
        <v>6.30384615384615</v>
      </c>
      <c r="J36" s="43"/>
      <c r="K36" s="153">
        <v>1943</v>
      </c>
      <c r="L36" s="127">
        <v>8</v>
      </c>
      <c r="M36" s="88">
        <v>39.5</v>
      </c>
      <c r="N36" s="94">
        <v>4.9375</v>
      </c>
      <c r="O36" s="154"/>
      <c r="P36" s="155"/>
      <c r="Q36" s="90"/>
      <c r="R36" s="156"/>
      <c r="S36" s="155"/>
      <c r="T36" s="90"/>
      <c r="U36" s="156"/>
      <c r="V36" s="155"/>
      <c r="W36" s="90"/>
    </row>
    <row r="37" ht="21.95" customHeight="1">
      <c r="A37" s="152">
        <v>1944</v>
      </c>
      <c r="B37" s="127">
        <v>48</v>
      </c>
      <c r="C37" s="88">
        <v>339.9</v>
      </c>
      <c r="D37" s="92">
        <v>7.08125</v>
      </c>
      <c r="E37" s="43"/>
      <c r="F37" s="153">
        <v>1944</v>
      </c>
      <c r="G37" s="127">
        <v>30</v>
      </c>
      <c r="H37" s="88">
        <v>200.1</v>
      </c>
      <c r="I37" s="92">
        <v>6.67</v>
      </c>
      <c r="J37" s="43"/>
      <c r="K37" s="153">
        <v>1944</v>
      </c>
      <c r="L37" s="127">
        <v>2</v>
      </c>
      <c r="M37" s="88">
        <v>11.2</v>
      </c>
      <c r="N37" s="94">
        <v>5.6</v>
      </c>
      <c r="O37" s="154"/>
      <c r="P37" s="155"/>
      <c r="Q37" s="90"/>
      <c r="R37" s="156"/>
      <c r="S37" s="155"/>
      <c r="T37" s="90"/>
      <c r="U37" s="156"/>
      <c r="V37" s="155"/>
      <c r="W37" s="90"/>
    </row>
    <row r="38" ht="21.95" customHeight="1">
      <c r="A38" s="152">
        <v>1945</v>
      </c>
      <c r="B38" s="127">
        <v>39</v>
      </c>
      <c r="C38" s="88">
        <v>267.8</v>
      </c>
      <c r="D38" s="92">
        <v>6.86666666666667</v>
      </c>
      <c r="E38" s="43"/>
      <c r="F38" s="153">
        <v>1945</v>
      </c>
      <c r="G38" s="127">
        <v>28</v>
      </c>
      <c r="H38" s="88">
        <v>182</v>
      </c>
      <c r="I38" s="92">
        <v>6.5</v>
      </c>
      <c r="J38" s="43"/>
      <c r="K38" s="153">
        <v>1945</v>
      </c>
      <c r="L38" s="127">
        <v>4</v>
      </c>
      <c r="M38" s="88">
        <v>19.5</v>
      </c>
      <c r="N38" s="94">
        <v>4.875</v>
      </c>
      <c r="O38" s="154"/>
      <c r="P38" s="155"/>
      <c r="Q38" s="90"/>
      <c r="R38" s="156"/>
      <c r="S38" s="155"/>
      <c r="T38" s="90"/>
      <c r="U38" s="156"/>
      <c r="V38" s="155"/>
      <c r="W38" s="90"/>
    </row>
    <row r="39" ht="21.95" customHeight="1">
      <c r="A39" s="152">
        <v>1946</v>
      </c>
      <c r="B39" s="127">
        <v>38</v>
      </c>
      <c r="C39" s="88">
        <v>259.8</v>
      </c>
      <c r="D39" s="92">
        <v>6.83684210526316</v>
      </c>
      <c r="E39" s="43"/>
      <c r="F39" s="153">
        <v>1946</v>
      </c>
      <c r="G39" s="127">
        <v>24</v>
      </c>
      <c r="H39" s="88">
        <v>151.1</v>
      </c>
      <c r="I39" s="92">
        <v>6.29583333333333</v>
      </c>
      <c r="J39" s="43"/>
      <c r="K39" s="153">
        <v>1946</v>
      </c>
      <c r="L39" s="127">
        <v>5</v>
      </c>
      <c r="M39" s="88">
        <v>23.8</v>
      </c>
      <c r="N39" s="94">
        <v>4.76</v>
      </c>
      <c r="O39" s="154"/>
      <c r="P39" s="155"/>
      <c r="Q39" s="90"/>
      <c r="R39" s="156"/>
      <c r="S39" s="155"/>
      <c r="T39" s="90"/>
      <c r="U39" s="156"/>
      <c r="V39" s="155"/>
      <c r="W39" s="90"/>
    </row>
    <row r="40" ht="21.95" customHeight="1">
      <c r="A40" s="152">
        <v>1947</v>
      </c>
      <c r="B40" s="127">
        <v>34</v>
      </c>
      <c r="C40" s="88">
        <v>239.9</v>
      </c>
      <c r="D40" s="92">
        <v>7.05588235294118</v>
      </c>
      <c r="E40" s="43"/>
      <c r="F40" s="153">
        <v>1947</v>
      </c>
      <c r="G40" s="127">
        <v>23</v>
      </c>
      <c r="H40" s="88">
        <v>154.4</v>
      </c>
      <c r="I40" s="92">
        <v>6.71304347826087</v>
      </c>
      <c r="J40" s="43"/>
      <c r="K40" s="153">
        <v>1947</v>
      </c>
      <c r="L40" s="127">
        <v>1</v>
      </c>
      <c r="M40" s="88">
        <v>4.4</v>
      </c>
      <c r="N40" s="94">
        <v>4.4</v>
      </c>
      <c r="O40" s="154"/>
      <c r="P40" s="155"/>
      <c r="Q40" s="90"/>
      <c r="R40" s="156"/>
      <c r="S40" s="155"/>
      <c r="T40" s="90"/>
      <c r="U40" s="156"/>
      <c r="V40" s="155"/>
      <c r="W40" s="90"/>
    </row>
    <row r="41" ht="21.95" customHeight="1">
      <c r="A41" s="152">
        <v>1948</v>
      </c>
      <c r="B41" s="127">
        <v>45</v>
      </c>
      <c r="C41" s="88">
        <v>306.2</v>
      </c>
      <c r="D41" s="92">
        <v>6.80444444444444</v>
      </c>
      <c r="E41" s="43"/>
      <c r="F41" s="153">
        <v>1948</v>
      </c>
      <c r="G41" s="127">
        <v>30</v>
      </c>
      <c r="H41" s="88">
        <v>189.2</v>
      </c>
      <c r="I41" s="92">
        <v>6.30666666666667</v>
      </c>
      <c r="J41" s="43"/>
      <c r="K41" s="153">
        <v>1948</v>
      </c>
      <c r="L41" s="127">
        <v>6</v>
      </c>
      <c r="M41" s="88">
        <v>29.5</v>
      </c>
      <c r="N41" s="94">
        <v>4.91666666666667</v>
      </c>
      <c r="O41" s="154"/>
      <c r="P41" s="155"/>
      <c r="Q41" s="90"/>
      <c r="R41" s="156"/>
      <c r="S41" s="155"/>
      <c r="T41" s="90"/>
      <c r="U41" s="156"/>
      <c r="V41" s="155"/>
      <c r="W41" s="90"/>
    </row>
    <row r="42" ht="21.95" customHeight="1">
      <c r="A42" s="152">
        <v>1949</v>
      </c>
      <c r="B42" s="127">
        <v>34</v>
      </c>
      <c r="C42" s="88">
        <v>246.8</v>
      </c>
      <c r="D42" s="92">
        <v>7.25882352941176</v>
      </c>
      <c r="E42" s="43"/>
      <c r="F42" s="153">
        <v>1949</v>
      </c>
      <c r="G42" s="127">
        <v>21</v>
      </c>
      <c r="H42" s="88">
        <v>145.4</v>
      </c>
      <c r="I42" s="92">
        <v>6.92380952380952</v>
      </c>
      <c r="J42" s="43"/>
      <c r="K42" s="153">
        <v>1949</v>
      </c>
      <c r="L42" s="127">
        <v>2</v>
      </c>
      <c r="M42" s="88">
        <v>11.2</v>
      </c>
      <c r="N42" s="94">
        <v>5.6</v>
      </c>
      <c r="O42" s="154"/>
      <c r="P42" s="155"/>
      <c r="Q42" s="90"/>
      <c r="R42" s="156"/>
      <c r="S42" s="155"/>
      <c r="T42" s="90"/>
      <c r="U42" s="156"/>
      <c r="V42" s="155"/>
      <c r="W42" s="90"/>
    </row>
    <row r="43" ht="21.95" customHeight="1">
      <c r="A43" s="152">
        <v>1950</v>
      </c>
      <c r="B43" s="127">
        <v>23</v>
      </c>
      <c r="C43" s="88">
        <v>153</v>
      </c>
      <c r="D43" s="92">
        <v>6.65217391304348</v>
      </c>
      <c r="E43" s="43"/>
      <c r="F43" s="153">
        <v>1950</v>
      </c>
      <c r="G43" s="127">
        <v>16</v>
      </c>
      <c r="H43" s="88">
        <v>98.40000000000001</v>
      </c>
      <c r="I43" s="92">
        <v>6.15</v>
      </c>
      <c r="J43" s="43"/>
      <c r="K43" s="153">
        <v>1950</v>
      </c>
      <c r="L43" s="127">
        <v>4</v>
      </c>
      <c r="M43" s="88">
        <v>19.5</v>
      </c>
      <c r="N43" s="94">
        <v>4.875</v>
      </c>
      <c r="O43" s="154"/>
      <c r="P43" s="155"/>
      <c r="Q43" s="90"/>
      <c r="R43" s="156"/>
      <c r="S43" s="155"/>
      <c r="T43" s="90"/>
      <c r="U43" s="156"/>
      <c r="V43" s="155"/>
      <c r="W43" s="90"/>
    </row>
    <row r="44" ht="21.95" customHeight="1">
      <c r="A44" s="152">
        <v>1951</v>
      </c>
      <c r="B44" s="127">
        <v>30</v>
      </c>
      <c r="C44" s="88">
        <v>199.9</v>
      </c>
      <c r="D44" s="92">
        <v>6.66333333333333</v>
      </c>
      <c r="E44" s="43"/>
      <c r="F44" s="153">
        <v>1951</v>
      </c>
      <c r="G44" s="127">
        <v>23</v>
      </c>
      <c r="H44" s="88">
        <v>145.3</v>
      </c>
      <c r="I44" s="92">
        <v>6.31739130434783</v>
      </c>
      <c r="J44" s="43"/>
      <c r="K44" s="153">
        <v>1951</v>
      </c>
      <c r="L44" s="127">
        <v>4</v>
      </c>
      <c r="M44" s="88">
        <v>13.3</v>
      </c>
      <c r="N44" s="94">
        <v>3.325</v>
      </c>
      <c r="O44" s="154"/>
      <c r="P44" s="155"/>
      <c r="Q44" s="90"/>
      <c r="R44" s="156"/>
      <c r="S44" s="155"/>
      <c r="T44" s="90"/>
      <c r="U44" s="156"/>
      <c r="V44" s="155"/>
      <c r="W44" s="90"/>
    </row>
    <row r="45" ht="21.95" customHeight="1">
      <c r="A45" s="152">
        <v>1952</v>
      </c>
      <c r="B45" s="127">
        <v>68</v>
      </c>
      <c r="C45" s="88">
        <v>461.9</v>
      </c>
      <c r="D45" s="92">
        <v>6.79264705882353</v>
      </c>
      <c r="E45" s="43"/>
      <c r="F45" s="153">
        <v>1952</v>
      </c>
      <c r="G45" s="127">
        <v>49</v>
      </c>
      <c r="H45" s="88">
        <v>313.7</v>
      </c>
      <c r="I45" s="92">
        <v>6.40204081632653</v>
      </c>
      <c r="J45" s="43"/>
      <c r="K45" s="153">
        <v>1952</v>
      </c>
      <c r="L45" s="127">
        <v>10</v>
      </c>
      <c r="M45" s="88">
        <v>51.8</v>
      </c>
      <c r="N45" s="94">
        <v>5.18</v>
      </c>
      <c r="O45" s="154"/>
      <c r="P45" s="155"/>
      <c r="Q45" s="90"/>
      <c r="R45" s="156"/>
      <c r="S45" s="155"/>
      <c r="T45" s="90"/>
      <c r="U45" s="156"/>
      <c r="V45" s="155"/>
      <c r="W45" s="90"/>
    </row>
    <row r="46" ht="21.95" customHeight="1">
      <c r="A46" s="152">
        <v>1953</v>
      </c>
      <c r="B46" s="127">
        <v>57</v>
      </c>
      <c r="C46" s="88">
        <v>399.3</v>
      </c>
      <c r="D46" s="92">
        <v>7.00526315789474</v>
      </c>
      <c r="E46" s="43"/>
      <c r="F46" s="153">
        <v>1953</v>
      </c>
      <c r="G46" s="127">
        <v>38</v>
      </c>
      <c r="H46" s="88">
        <v>251.1</v>
      </c>
      <c r="I46" s="92">
        <v>6.60789473684211</v>
      </c>
      <c r="J46" s="43"/>
      <c r="K46" s="153">
        <v>1953</v>
      </c>
      <c r="L46" s="127">
        <v>5</v>
      </c>
      <c r="M46" s="88">
        <v>25.6</v>
      </c>
      <c r="N46" s="94">
        <v>5.12</v>
      </c>
      <c r="O46" s="154"/>
      <c r="P46" s="155"/>
      <c r="Q46" s="90"/>
      <c r="R46" s="156"/>
      <c r="S46" s="155"/>
      <c r="T46" s="90"/>
      <c r="U46" s="156"/>
      <c r="V46" s="155"/>
      <c r="W46" s="90"/>
    </row>
    <row r="47" ht="21.95" customHeight="1">
      <c r="A47" s="152">
        <v>1954</v>
      </c>
      <c r="B47" s="127">
        <v>1</v>
      </c>
      <c r="C47" s="88">
        <v>7.2</v>
      </c>
      <c r="D47" s="92">
        <v>7.2</v>
      </c>
      <c r="E47" s="43"/>
      <c r="F47" s="153">
        <v>1954</v>
      </c>
      <c r="G47" s="127">
        <v>1</v>
      </c>
      <c r="H47" s="88">
        <v>7.2</v>
      </c>
      <c r="I47" s="92">
        <v>7.2</v>
      </c>
      <c r="J47" s="43"/>
      <c r="K47" s="153">
        <v>1954</v>
      </c>
      <c r="L47" s="127">
        <v>0</v>
      </c>
      <c r="M47" s="88">
        <v>0</v>
      </c>
      <c r="N47" s="94"/>
      <c r="O47" s="154"/>
      <c r="P47" s="155"/>
      <c r="Q47" s="90"/>
      <c r="R47" s="156"/>
      <c r="S47" s="155"/>
      <c r="T47" s="90"/>
      <c r="U47" s="156"/>
      <c r="V47" s="155"/>
      <c r="W47" s="90"/>
    </row>
    <row r="48" ht="21.95" customHeight="1">
      <c r="A48" s="152">
        <v>1955</v>
      </c>
      <c r="B48" s="127">
        <v>61</v>
      </c>
      <c r="C48" s="88">
        <v>439.9</v>
      </c>
      <c r="D48" s="92">
        <v>7.21147540983607</v>
      </c>
      <c r="E48" s="43"/>
      <c r="F48" s="153">
        <v>1955</v>
      </c>
      <c r="G48" s="127">
        <v>30</v>
      </c>
      <c r="H48" s="88">
        <v>198.1</v>
      </c>
      <c r="I48" s="92">
        <v>6.60333333333333</v>
      </c>
      <c r="J48" s="43"/>
      <c r="K48" s="153">
        <v>1955</v>
      </c>
      <c r="L48" s="127">
        <v>3</v>
      </c>
      <c r="M48" s="88">
        <v>16.2</v>
      </c>
      <c r="N48" s="94">
        <v>5.4</v>
      </c>
      <c r="O48" s="154"/>
      <c r="P48" s="155"/>
      <c r="Q48" s="90"/>
      <c r="R48" s="156"/>
      <c r="S48" s="155"/>
      <c r="T48" s="90"/>
      <c r="U48" s="156"/>
      <c r="V48" s="155"/>
      <c r="W48" s="90"/>
    </row>
    <row r="49" ht="21.95" customHeight="1">
      <c r="A49" s="152">
        <v>1956</v>
      </c>
      <c r="B49" s="127">
        <v>66</v>
      </c>
      <c r="C49" s="88">
        <v>443.6</v>
      </c>
      <c r="D49" s="92">
        <v>6.72121212121212</v>
      </c>
      <c r="E49" s="43"/>
      <c r="F49" s="153">
        <v>1956</v>
      </c>
      <c r="G49" s="127">
        <v>43</v>
      </c>
      <c r="H49" s="88">
        <v>264.2</v>
      </c>
      <c r="I49" s="92">
        <v>6.14418604651163</v>
      </c>
      <c r="J49" s="43"/>
      <c r="K49" s="153">
        <v>1956</v>
      </c>
      <c r="L49" s="127">
        <v>13</v>
      </c>
      <c r="M49" s="88">
        <v>63.6</v>
      </c>
      <c r="N49" s="94">
        <v>4.89230769230769</v>
      </c>
      <c r="O49" s="154"/>
      <c r="P49" s="155"/>
      <c r="Q49" s="90"/>
      <c r="R49" s="156"/>
      <c r="S49" s="155"/>
      <c r="T49" s="90"/>
      <c r="U49" s="156"/>
      <c r="V49" s="155"/>
      <c r="W49" s="90"/>
    </row>
    <row r="50" ht="21.95" customHeight="1">
      <c r="A50" s="152">
        <v>1957</v>
      </c>
      <c r="B50" s="127">
        <v>53</v>
      </c>
      <c r="C50" s="88">
        <v>352.8</v>
      </c>
      <c r="D50" s="92">
        <v>6.65660377358491</v>
      </c>
      <c r="E50" s="43"/>
      <c r="F50" s="153">
        <v>1957</v>
      </c>
      <c r="G50" s="127">
        <v>33</v>
      </c>
      <c r="H50" s="88">
        <v>196.8</v>
      </c>
      <c r="I50" s="92">
        <v>5.96363636363636</v>
      </c>
      <c r="J50" s="43"/>
      <c r="K50" s="153">
        <v>1957</v>
      </c>
      <c r="L50" s="127">
        <v>13</v>
      </c>
      <c r="M50" s="88">
        <v>60.6</v>
      </c>
      <c r="N50" s="94">
        <v>4.66153846153846</v>
      </c>
      <c r="O50" s="154"/>
      <c r="P50" s="155"/>
      <c r="Q50" s="90"/>
      <c r="R50" s="156"/>
      <c r="S50" s="155"/>
      <c r="T50" s="90"/>
      <c r="U50" s="156"/>
      <c r="V50" s="155"/>
      <c r="W50" s="90"/>
    </row>
    <row r="51" ht="21.95" customHeight="1">
      <c r="A51" s="152">
        <v>1958</v>
      </c>
      <c r="B51" s="127">
        <v>125</v>
      </c>
      <c r="C51" s="88">
        <v>767.7</v>
      </c>
      <c r="D51" s="92">
        <v>6.1416</v>
      </c>
      <c r="E51" s="43"/>
      <c r="F51" s="153">
        <v>1958</v>
      </c>
      <c r="G51" s="127">
        <v>101</v>
      </c>
      <c r="H51" s="88">
        <v>580.5</v>
      </c>
      <c r="I51" s="92">
        <v>5.74752475247525</v>
      </c>
      <c r="J51" s="43"/>
      <c r="K51" s="153">
        <v>1958</v>
      </c>
      <c r="L51" s="127">
        <v>52</v>
      </c>
      <c r="M51" s="88">
        <v>254.4</v>
      </c>
      <c r="N51" s="94">
        <v>4.89230769230769</v>
      </c>
      <c r="O51" s="154"/>
      <c r="P51" s="155"/>
      <c r="Q51" s="90"/>
      <c r="R51" s="156"/>
      <c r="S51" s="155"/>
      <c r="T51" s="90"/>
      <c r="U51" s="156"/>
      <c r="V51" s="155"/>
      <c r="W51" s="90"/>
    </row>
    <row r="52" ht="21.95" customHeight="1">
      <c r="A52" s="152">
        <v>1959</v>
      </c>
      <c r="B52" s="127">
        <v>62</v>
      </c>
      <c r="C52" s="88">
        <v>408.3</v>
      </c>
      <c r="D52" s="92">
        <v>6.58548387096774</v>
      </c>
      <c r="E52" s="43"/>
      <c r="F52" s="153">
        <v>1959</v>
      </c>
      <c r="G52" s="127">
        <v>51</v>
      </c>
      <c r="H52" s="88">
        <v>322.5</v>
      </c>
      <c r="I52" s="92">
        <v>6.32352941176471</v>
      </c>
      <c r="J52" s="43"/>
      <c r="K52" s="153">
        <v>1959</v>
      </c>
      <c r="L52" s="127">
        <v>13</v>
      </c>
      <c r="M52" s="88">
        <v>63.6</v>
      </c>
      <c r="N52" s="94">
        <v>4.89230769230769</v>
      </c>
      <c r="O52" s="154"/>
      <c r="P52" s="155"/>
      <c r="Q52" s="90"/>
      <c r="R52" s="156"/>
      <c r="S52" s="155"/>
      <c r="T52" s="90"/>
      <c r="U52" s="156"/>
      <c r="V52" s="155"/>
      <c r="W52" s="90"/>
    </row>
    <row r="53" ht="21.95" customHeight="1">
      <c r="A53" s="152">
        <v>1960</v>
      </c>
      <c r="B53" s="127">
        <v>99</v>
      </c>
      <c r="C53" s="88">
        <v>649.7</v>
      </c>
      <c r="D53" s="92">
        <v>6.56262626262626</v>
      </c>
      <c r="E53" s="43"/>
      <c r="F53" s="153">
        <v>1960</v>
      </c>
      <c r="G53" s="127">
        <v>73</v>
      </c>
      <c r="H53" s="88">
        <v>446.9</v>
      </c>
      <c r="I53" s="92">
        <v>6.12191780821918</v>
      </c>
      <c r="J53" s="43"/>
      <c r="K53" s="153">
        <v>1960</v>
      </c>
      <c r="L53" s="127">
        <v>23</v>
      </c>
      <c r="M53" s="88">
        <v>105.8</v>
      </c>
      <c r="N53" s="94">
        <v>4.6</v>
      </c>
      <c r="O53" s="154"/>
      <c r="P53" s="155"/>
      <c r="Q53" s="90"/>
      <c r="R53" s="156"/>
      <c r="S53" s="155"/>
      <c r="T53" s="90"/>
      <c r="U53" s="156"/>
      <c r="V53" s="155"/>
      <c r="W53" s="90"/>
    </row>
    <row r="54" ht="21.95" customHeight="1">
      <c r="A54" s="152">
        <v>1961</v>
      </c>
      <c r="B54" s="127">
        <v>28</v>
      </c>
      <c r="C54" s="88">
        <v>193.5</v>
      </c>
      <c r="D54" s="92">
        <v>6.91071428571429</v>
      </c>
      <c r="E54" s="43"/>
      <c r="F54" s="153">
        <v>1961</v>
      </c>
      <c r="G54" s="127">
        <v>18</v>
      </c>
      <c r="H54" s="88">
        <v>115.5</v>
      </c>
      <c r="I54" s="92">
        <v>6.41666666666667</v>
      </c>
      <c r="J54" s="43"/>
      <c r="K54" s="153">
        <v>1961</v>
      </c>
      <c r="L54" s="127">
        <v>5</v>
      </c>
      <c r="M54" s="88">
        <v>24.5</v>
      </c>
      <c r="N54" s="94">
        <v>4.9</v>
      </c>
      <c r="O54" s="154"/>
      <c r="P54" s="155"/>
      <c r="Q54" s="90"/>
      <c r="R54" s="156"/>
      <c r="S54" s="155"/>
      <c r="T54" s="90"/>
      <c r="U54" s="156"/>
      <c r="V54" s="155"/>
      <c r="W54" s="90"/>
    </row>
    <row r="55" ht="21.95" customHeight="1">
      <c r="A55" s="152">
        <v>1962</v>
      </c>
      <c r="B55" s="127">
        <v>55</v>
      </c>
      <c r="C55" s="88">
        <v>353.3</v>
      </c>
      <c r="D55" s="92">
        <v>6.42363636363636</v>
      </c>
      <c r="E55" s="43"/>
      <c r="F55" s="153">
        <v>1962</v>
      </c>
      <c r="G55" s="127">
        <v>45</v>
      </c>
      <c r="H55" s="88">
        <v>275.3</v>
      </c>
      <c r="I55" s="92">
        <v>6.11777777777778</v>
      </c>
      <c r="J55" s="43"/>
      <c r="K55" s="153">
        <v>1962</v>
      </c>
      <c r="L55" s="127">
        <v>12</v>
      </c>
      <c r="M55" s="88">
        <v>49.2</v>
      </c>
      <c r="N55" s="94">
        <v>4.1</v>
      </c>
      <c r="O55" s="154"/>
      <c r="P55" s="155"/>
      <c r="Q55" s="90"/>
      <c r="R55" s="156"/>
      <c r="S55" s="155"/>
      <c r="T55" s="90"/>
      <c r="U55" s="156"/>
      <c r="V55" s="155"/>
      <c r="W55" s="90"/>
    </row>
    <row r="56" ht="21.95" customHeight="1">
      <c r="A56" s="152">
        <v>1963</v>
      </c>
      <c r="B56" s="127">
        <v>50</v>
      </c>
      <c r="C56" s="88">
        <v>357.9</v>
      </c>
      <c r="D56" s="92">
        <v>7.158</v>
      </c>
      <c r="E56" s="43"/>
      <c r="F56" s="153">
        <v>1963</v>
      </c>
      <c r="G56" s="127">
        <v>33</v>
      </c>
      <c r="H56" s="88">
        <v>225.3</v>
      </c>
      <c r="I56" s="92">
        <v>6.82727272727273</v>
      </c>
      <c r="J56" s="43"/>
      <c r="K56" s="153">
        <v>1963</v>
      </c>
      <c r="L56" s="127">
        <v>1</v>
      </c>
      <c r="M56" s="88">
        <v>4.4</v>
      </c>
      <c r="N56" s="94">
        <v>4.4</v>
      </c>
      <c r="O56" s="154"/>
      <c r="P56" s="155"/>
      <c r="Q56" s="90"/>
      <c r="R56" s="156"/>
      <c r="S56" s="155"/>
      <c r="T56" s="90"/>
      <c r="U56" s="156"/>
      <c r="V56" s="155"/>
      <c r="W56" s="90"/>
    </row>
    <row r="57" ht="21.95" customHeight="1">
      <c r="A57" s="152">
        <v>1964</v>
      </c>
      <c r="B57" s="127">
        <v>56</v>
      </c>
      <c r="C57" s="88">
        <v>371.2</v>
      </c>
      <c r="D57" s="92">
        <v>6.62857142857143</v>
      </c>
      <c r="E57" s="43"/>
      <c r="F57" s="153">
        <v>1964</v>
      </c>
      <c r="G57" s="127">
        <v>37</v>
      </c>
      <c r="H57" s="88">
        <v>223</v>
      </c>
      <c r="I57" s="92">
        <v>6.02702702702703</v>
      </c>
      <c r="J57" s="43"/>
      <c r="K57" s="153">
        <v>1964</v>
      </c>
      <c r="L57" s="127">
        <v>12</v>
      </c>
      <c r="M57" s="88">
        <v>57.4</v>
      </c>
      <c r="N57" s="94">
        <v>4.78333333333333</v>
      </c>
      <c r="O57" s="154"/>
      <c r="P57" s="155"/>
      <c r="Q57" s="90"/>
      <c r="R57" s="156"/>
      <c r="S57" s="155"/>
      <c r="T57" s="90"/>
      <c r="U57" s="156"/>
      <c r="V57" s="155"/>
      <c r="W57" s="90"/>
    </row>
    <row r="58" ht="21.95" customHeight="1">
      <c r="A58" s="152">
        <v>1965</v>
      </c>
      <c r="B58" s="127">
        <v>59</v>
      </c>
      <c r="C58" s="88">
        <v>404.1</v>
      </c>
      <c r="D58" s="92">
        <v>6.84915254237288</v>
      </c>
      <c r="E58" s="43"/>
      <c r="F58" s="153">
        <v>1965</v>
      </c>
      <c r="G58" s="127">
        <v>41</v>
      </c>
      <c r="H58" s="88">
        <v>263.7</v>
      </c>
      <c r="I58" s="92">
        <v>6.43170731707317</v>
      </c>
      <c r="J58" s="43"/>
      <c r="K58" s="153">
        <v>1965</v>
      </c>
      <c r="L58" s="127">
        <v>9</v>
      </c>
      <c r="M58" s="88">
        <v>44.8</v>
      </c>
      <c r="N58" s="94">
        <v>4.97777777777778</v>
      </c>
      <c r="O58" s="154"/>
      <c r="P58" s="155"/>
      <c r="Q58" s="90"/>
      <c r="R58" s="156"/>
      <c r="S58" s="155"/>
      <c r="T58" s="90"/>
      <c r="U58" s="156"/>
      <c r="V58" s="155"/>
      <c r="W58" s="90"/>
    </row>
    <row r="59" ht="21.95" customHeight="1">
      <c r="A59" s="152">
        <v>1966</v>
      </c>
      <c r="B59" s="127">
        <v>44</v>
      </c>
      <c r="C59" s="88">
        <v>234.5</v>
      </c>
      <c r="D59" s="92">
        <v>5.32954545454545</v>
      </c>
      <c r="E59" s="43"/>
      <c r="F59" s="153">
        <v>1966</v>
      </c>
      <c r="G59" s="127">
        <v>31</v>
      </c>
      <c r="H59" s="88">
        <v>133.1</v>
      </c>
      <c r="I59" s="92">
        <v>4.29354838709677</v>
      </c>
      <c r="J59" s="43"/>
      <c r="K59" s="153">
        <v>1966</v>
      </c>
      <c r="L59" s="127">
        <v>19</v>
      </c>
      <c r="M59" s="88">
        <v>52</v>
      </c>
      <c r="N59" s="94">
        <v>2.73684210526316</v>
      </c>
      <c r="O59" s="154"/>
      <c r="P59" s="155"/>
      <c r="Q59" s="90"/>
      <c r="R59" s="156"/>
      <c r="S59" s="155"/>
      <c r="T59" s="90"/>
      <c r="U59" s="156"/>
      <c r="V59" s="155"/>
      <c r="W59" s="90"/>
    </row>
    <row r="60" ht="21.95" customHeight="1">
      <c r="A60" s="152">
        <v>1967</v>
      </c>
      <c r="B60" s="127">
        <v>26</v>
      </c>
      <c r="C60" s="88">
        <v>185.2</v>
      </c>
      <c r="D60" s="92">
        <v>7.12307692307692</v>
      </c>
      <c r="E60" s="43"/>
      <c r="F60" s="153">
        <v>1967</v>
      </c>
      <c r="G60" s="127">
        <v>13</v>
      </c>
      <c r="H60" s="88">
        <v>83.8</v>
      </c>
      <c r="I60" s="92">
        <v>6.44615384615385</v>
      </c>
      <c r="J60" s="43"/>
      <c r="K60" s="153">
        <v>1967</v>
      </c>
      <c r="L60" s="127">
        <v>3</v>
      </c>
      <c r="M60" s="88">
        <v>13.9</v>
      </c>
      <c r="N60" s="94">
        <v>4.63333333333333</v>
      </c>
      <c r="O60" s="154"/>
      <c r="P60" s="155"/>
      <c r="Q60" s="90"/>
      <c r="R60" s="156"/>
      <c r="S60" s="155"/>
      <c r="T60" s="90"/>
      <c r="U60" s="156"/>
      <c r="V60" s="155"/>
      <c r="W60" s="90"/>
    </row>
    <row r="61" ht="21.95" customHeight="1">
      <c r="A61" s="152">
        <v>1968</v>
      </c>
      <c r="B61" s="127">
        <v>67</v>
      </c>
      <c r="C61" s="88">
        <v>455.1</v>
      </c>
      <c r="D61" s="92">
        <v>6.79253731343284</v>
      </c>
      <c r="E61" s="43"/>
      <c r="F61" s="153">
        <v>1968</v>
      </c>
      <c r="G61" s="127">
        <v>48</v>
      </c>
      <c r="H61" s="88">
        <v>306.9</v>
      </c>
      <c r="I61" s="92">
        <v>6.39375</v>
      </c>
      <c r="J61" s="43"/>
      <c r="K61" s="153">
        <v>1968</v>
      </c>
      <c r="L61" s="127">
        <v>7</v>
      </c>
      <c r="M61" s="88">
        <v>27.3</v>
      </c>
      <c r="N61" s="94">
        <v>3.9</v>
      </c>
      <c r="O61" s="154"/>
      <c r="P61" s="155"/>
      <c r="Q61" s="90"/>
      <c r="R61" s="156"/>
      <c r="S61" s="155"/>
      <c r="T61" s="90"/>
      <c r="U61" s="156"/>
      <c r="V61" s="155"/>
      <c r="W61" s="90"/>
    </row>
    <row r="62" ht="21.95" customHeight="1">
      <c r="A62" s="152">
        <v>1969</v>
      </c>
      <c r="B62" s="127">
        <v>38</v>
      </c>
      <c r="C62" s="88">
        <v>256.7</v>
      </c>
      <c r="D62" s="92">
        <v>6.75526315789474</v>
      </c>
      <c r="E62" s="43"/>
      <c r="F62" s="153">
        <v>1969</v>
      </c>
      <c r="G62" s="127">
        <v>24</v>
      </c>
      <c r="H62" s="88">
        <v>147.8</v>
      </c>
      <c r="I62" s="92">
        <v>6.15833333333333</v>
      </c>
      <c r="J62" s="43"/>
      <c r="K62" s="153">
        <v>1969</v>
      </c>
      <c r="L62" s="127">
        <v>8</v>
      </c>
      <c r="M62" s="88">
        <v>37.1</v>
      </c>
      <c r="N62" s="94">
        <v>4.6375</v>
      </c>
      <c r="O62" s="154"/>
      <c r="P62" s="155"/>
      <c r="Q62" s="90"/>
      <c r="R62" s="156"/>
      <c r="S62" s="155"/>
      <c r="T62" s="90"/>
      <c r="U62" s="156"/>
      <c r="V62" s="155"/>
      <c r="W62" s="90"/>
    </row>
    <row r="63" ht="21.95" customHeight="1">
      <c r="A63" s="152">
        <v>1970</v>
      </c>
      <c r="B63" s="127">
        <v>55</v>
      </c>
      <c r="C63" s="88">
        <v>363.4</v>
      </c>
      <c r="D63" s="92">
        <v>6.60727272727273</v>
      </c>
      <c r="E63" s="43"/>
      <c r="F63" s="153">
        <v>1970</v>
      </c>
      <c r="G63" s="127">
        <v>35</v>
      </c>
      <c r="H63" s="88">
        <v>209</v>
      </c>
      <c r="I63" s="92">
        <v>5.97142857142857</v>
      </c>
      <c r="J63" s="43"/>
      <c r="K63" s="153">
        <v>1970</v>
      </c>
      <c r="L63" s="127">
        <v>15</v>
      </c>
      <c r="M63" s="88">
        <v>74.8</v>
      </c>
      <c r="N63" s="94">
        <v>4.98666666666667</v>
      </c>
      <c r="O63" s="154"/>
      <c r="P63" s="155"/>
      <c r="Q63" s="90"/>
      <c r="R63" s="156"/>
      <c r="S63" s="155"/>
      <c r="T63" s="90"/>
      <c r="U63" s="156"/>
      <c r="V63" s="155"/>
      <c r="W63" s="90"/>
    </row>
    <row r="64" ht="21.95" customHeight="1">
      <c r="A64" s="152">
        <v>1971</v>
      </c>
      <c r="B64" s="127">
        <v>64</v>
      </c>
      <c r="C64" s="88">
        <v>405.6</v>
      </c>
      <c r="D64" s="92">
        <v>6.3375</v>
      </c>
      <c r="E64" s="43"/>
      <c r="F64" s="153">
        <v>1971</v>
      </c>
      <c r="G64" s="127">
        <v>45</v>
      </c>
      <c r="H64" s="88">
        <v>259</v>
      </c>
      <c r="I64" s="92">
        <v>5.75555555555556</v>
      </c>
      <c r="J64" s="43"/>
      <c r="K64" s="153">
        <v>1971</v>
      </c>
      <c r="L64" s="127">
        <v>14</v>
      </c>
      <c r="M64" s="88">
        <v>55</v>
      </c>
      <c r="N64" s="94">
        <v>3.92857142857143</v>
      </c>
      <c r="O64" s="154"/>
      <c r="P64" s="155"/>
      <c r="Q64" s="90"/>
      <c r="R64" s="156"/>
      <c r="S64" s="155"/>
      <c r="T64" s="90"/>
      <c r="U64" s="156"/>
      <c r="V64" s="155"/>
      <c r="W64" s="90"/>
    </row>
    <row r="65" ht="21.95" customHeight="1">
      <c r="A65" s="152">
        <v>1972</v>
      </c>
      <c r="B65" s="127">
        <v>50</v>
      </c>
      <c r="C65" s="88">
        <v>326.3</v>
      </c>
      <c r="D65" s="92">
        <v>6.526</v>
      </c>
      <c r="E65" s="43"/>
      <c r="F65" s="153">
        <v>1972</v>
      </c>
      <c r="G65" s="127">
        <v>39</v>
      </c>
      <c r="H65" s="88">
        <v>241.2</v>
      </c>
      <c r="I65" s="92">
        <v>6.18461538461538</v>
      </c>
      <c r="J65" s="43"/>
      <c r="K65" s="153">
        <v>1972</v>
      </c>
      <c r="L65" s="127">
        <v>9</v>
      </c>
      <c r="M65" s="88">
        <v>40.6</v>
      </c>
      <c r="N65" s="94">
        <v>4.51111111111111</v>
      </c>
      <c r="O65" s="154"/>
      <c r="P65" s="155"/>
      <c r="Q65" s="90"/>
      <c r="R65" s="156"/>
      <c r="S65" s="155"/>
      <c r="T65" s="90"/>
      <c r="U65" s="156"/>
      <c r="V65" s="155"/>
      <c r="W65" s="90"/>
    </row>
    <row r="66" ht="21.95" customHeight="1">
      <c r="A66" s="152">
        <v>1973</v>
      </c>
      <c r="B66" s="127">
        <v>28</v>
      </c>
      <c r="C66" s="88">
        <v>207.9</v>
      </c>
      <c r="D66" s="92">
        <v>7.425</v>
      </c>
      <c r="E66" s="43"/>
      <c r="F66" s="153">
        <v>1973</v>
      </c>
      <c r="G66" s="127">
        <v>10</v>
      </c>
      <c r="H66" s="88">
        <v>66.40000000000001</v>
      </c>
      <c r="I66" s="92">
        <v>6.64</v>
      </c>
      <c r="J66" s="43"/>
      <c r="K66" s="153">
        <v>1973</v>
      </c>
      <c r="L66" s="127">
        <v>1</v>
      </c>
      <c r="M66" s="88">
        <v>5.5</v>
      </c>
      <c r="N66" s="94">
        <v>5.5</v>
      </c>
      <c r="O66" s="154"/>
      <c r="P66" s="155"/>
      <c r="Q66" s="90"/>
      <c r="R66" s="156"/>
      <c r="S66" s="155"/>
      <c r="T66" s="90"/>
      <c r="U66" s="156"/>
      <c r="V66" s="155"/>
      <c r="W66" s="90"/>
    </row>
    <row r="67" ht="21.95" customHeight="1">
      <c r="A67" s="152">
        <v>1974</v>
      </c>
      <c r="B67" s="127">
        <v>95</v>
      </c>
      <c r="C67" s="88">
        <v>665.5</v>
      </c>
      <c r="D67" s="92">
        <v>7.00526315789474</v>
      </c>
      <c r="E67" s="43"/>
      <c r="F67" s="153">
        <v>1974</v>
      </c>
      <c r="G67" s="127">
        <v>42</v>
      </c>
      <c r="H67" s="88">
        <v>254.9</v>
      </c>
      <c r="I67" s="92">
        <v>6.06904761904762</v>
      </c>
      <c r="J67" s="43"/>
      <c r="K67" s="153">
        <v>1974</v>
      </c>
      <c r="L67" s="127">
        <v>10</v>
      </c>
      <c r="M67" s="88">
        <v>48.4</v>
      </c>
      <c r="N67" s="94">
        <v>4.84</v>
      </c>
      <c r="O67" s="154"/>
      <c r="P67" s="155"/>
      <c r="Q67" s="90"/>
      <c r="R67" s="156"/>
      <c r="S67" s="155"/>
      <c r="T67" s="90"/>
      <c r="U67" s="156"/>
      <c r="V67" s="155"/>
      <c r="W67" s="90"/>
    </row>
    <row r="68" ht="21.95" customHeight="1">
      <c r="A68" s="152">
        <v>1975</v>
      </c>
      <c r="B68" s="127">
        <v>30</v>
      </c>
      <c r="C68" s="88">
        <v>215.5</v>
      </c>
      <c r="D68" s="92">
        <v>7.18333333333333</v>
      </c>
      <c r="E68" s="43"/>
      <c r="F68" s="153">
        <v>1975</v>
      </c>
      <c r="G68" s="127">
        <v>12</v>
      </c>
      <c r="H68" s="88">
        <v>75.59999999999999</v>
      </c>
      <c r="I68" s="92">
        <v>6.3</v>
      </c>
      <c r="J68" s="43"/>
      <c r="K68" s="153">
        <v>1975</v>
      </c>
      <c r="L68" s="127">
        <v>3</v>
      </c>
      <c r="M68" s="88">
        <v>15.5</v>
      </c>
      <c r="N68" s="94">
        <v>5.16666666666667</v>
      </c>
      <c r="O68" s="154"/>
      <c r="P68" s="155"/>
      <c r="Q68" s="90"/>
      <c r="R68" s="156"/>
      <c r="S68" s="155"/>
      <c r="T68" s="90"/>
      <c r="U68" s="156"/>
      <c r="V68" s="155"/>
      <c r="W68" s="90"/>
    </row>
    <row r="69" ht="21.95" customHeight="1">
      <c r="A69" s="152">
        <v>1976</v>
      </c>
      <c r="B69" s="127">
        <v>29</v>
      </c>
      <c r="C69" s="88">
        <v>208.7</v>
      </c>
      <c r="D69" s="92">
        <v>7.19655172413793</v>
      </c>
      <c r="E69" s="43"/>
      <c r="F69" s="153">
        <v>1976</v>
      </c>
      <c r="G69" s="127">
        <v>13</v>
      </c>
      <c r="H69" s="88">
        <v>83.2</v>
      </c>
      <c r="I69" s="92">
        <v>6.4</v>
      </c>
      <c r="J69" s="43"/>
      <c r="K69" s="153">
        <v>1976</v>
      </c>
      <c r="L69" s="127">
        <v>2</v>
      </c>
      <c r="M69" s="88">
        <v>10.5</v>
      </c>
      <c r="N69" s="94">
        <v>5.25</v>
      </c>
      <c r="O69" s="154"/>
      <c r="P69" s="155"/>
      <c r="Q69" s="90"/>
      <c r="R69" s="156"/>
      <c r="S69" s="155"/>
      <c r="T69" s="90"/>
      <c r="U69" s="156"/>
      <c r="V69" s="155"/>
      <c r="W69" s="90"/>
    </row>
    <row r="70" ht="21.95" customHeight="1">
      <c r="A70" s="152">
        <v>1977</v>
      </c>
      <c r="B70" s="127">
        <v>46</v>
      </c>
      <c r="C70" s="88">
        <v>318.8</v>
      </c>
      <c r="D70" s="92">
        <v>6.9304347826087</v>
      </c>
      <c r="E70" s="43"/>
      <c r="F70" s="153">
        <v>1977</v>
      </c>
      <c r="G70" s="127">
        <v>19</v>
      </c>
      <c r="H70" s="88">
        <v>112.5</v>
      </c>
      <c r="I70" s="92">
        <v>5.92105263157895</v>
      </c>
      <c r="J70" s="43"/>
      <c r="K70" s="153">
        <v>1977</v>
      </c>
      <c r="L70" s="127">
        <v>5</v>
      </c>
      <c r="M70" s="88">
        <v>23</v>
      </c>
      <c r="N70" s="94">
        <v>4.6</v>
      </c>
      <c r="O70" s="154"/>
      <c r="P70" s="155"/>
      <c r="Q70" s="90"/>
      <c r="R70" s="156"/>
      <c r="S70" s="155"/>
      <c r="T70" s="90"/>
      <c r="U70" s="156"/>
      <c r="V70" s="155"/>
      <c r="W70" s="90"/>
    </row>
    <row r="71" ht="21.95" customHeight="1">
      <c r="A71" s="152">
        <v>1978</v>
      </c>
      <c r="B71" s="127">
        <v>34</v>
      </c>
      <c r="C71" s="88">
        <v>226.3</v>
      </c>
      <c r="D71" s="92">
        <v>6.65588235294118</v>
      </c>
      <c r="E71" s="43"/>
      <c r="F71" s="153">
        <v>1978</v>
      </c>
      <c r="G71" s="127">
        <v>23</v>
      </c>
      <c r="H71" s="88">
        <v>143</v>
      </c>
      <c r="I71" s="92">
        <v>6.21739130434783</v>
      </c>
      <c r="J71" s="43"/>
      <c r="K71" s="153">
        <v>1978</v>
      </c>
      <c r="L71" s="127">
        <v>5</v>
      </c>
      <c r="M71" s="88">
        <v>25.9</v>
      </c>
      <c r="N71" s="94">
        <v>5.18</v>
      </c>
      <c r="O71" s="154"/>
      <c r="P71" s="155"/>
      <c r="Q71" s="90"/>
      <c r="R71" s="156"/>
      <c r="S71" s="155"/>
      <c r="T71" s="90"/>
      <c r="U71" s="156"/>
      <c r="V71" s="155"/>
      <c r="W71" s="90"/>
    </row>
    <row r="72" ht="21.95" customHeight="1">
      <c r="A72" s="152">
        <v>1979</v>
      </c>
      <c r="B72" s="127">
        <v>38</v>
      </c>
      <c r="C72" s="88">
        <v>265.7</v>
      </c>
      <c r="D72" s="92">
        <v>6.99210526315789</v>
      </c>
      <c r="E72" s="43"/>
      <c r="F72" s="153">
        <v>1979</v>
      </c>
      <c r="G72" s="127">
        <v>17</v>
      </c>
      <c r="H72" s="88">
        <v>104.9</v>
      </c>
      <c r="I72" s="92">
        <v>6.17058823529412</v>
      </c>
      <c r="J72" s="43"/>
      <c r="K72" s="153">
        <v>1979</v>
      </c>
      <c r="L72" s="127">
        <v>5</v>
      </c>
      <c r="M72" s="88">
        <v>26.2</v>
      </c>
      <c r="N72" s="94">
        <v>5.24</v>
      </c>
      <c r="O72" s="154"/>
      <c r="P72" s="155"/>
      <c r="Q72" s="90"/>
      <c r="R72" s="156"/>
      <c r="S72" s="155"/>
      <c r="T72" s="90"/>
      <c r="U72" s="156"/>
      <c r="V72" s="155"/>
      <c r="W72" s="90"/>
    </row>
    <row r="73" ht="21.95" customHeight="1">
      <c r="A73" s="152">
        <v>1980</v>
      </c>
      <c r="B73" s="127">
        <v>33</v>
      </c>
      <c r="C73" s="88">
        <v>235.5</v>
      </c>
      <c r="D73" s="92">
        <v>7.13636363636364</v>
      </c>
      <c r="E73" s="43"/>
      <c r="F73" s="153">
        <v>1980</v>
      </c>
      <c r="G73" s="127">
        <v>17</v>
      </c>
      <c r="H73" s="88">
        <v>109.5</v>
      </c>
      <c r="I73" s="92">
        <v>6.44117647058824</v>
      </c>
      <c r="J73" s="43"/>
      <c r="K73" s="153">
        <v>1980</v>
      </c>
      <c r="L73" s="127">
        <v>3</v>
      </c>
      <c r="M73" s="88">
        <v>16.1</v>
      </c>
      <c r="N73" s="94">
        <v>5.36666666666667</v>
      </c>
      <c r="O73" t="s" s="136">
        <v>107</v>
      </c>
      <c r="P73" s="155">
        <f>AVERAGE(B73:B92)</f>
        <v>32.35</v>
      </c>
      <c r="Q73" s="90">
        <f>AVERAGE(D73:D92)</f>
        <v>6.96326827810995</v>
      </c>
      <c r="R73" t="s" s="139">
        <v>107</v>
      </c>
      <c r="S73" s="155">
        <f>AVERAGE(G73:G92)</f>
        <v>16.05</v>
      </c>
      <c r="T73" s="90">
        <f>AVERAGE(I73:I92)</f>
        <v>6.17595288045288</v>
      </c>
      <c r="U73" t="s" s="139">
        <v>107</v>
      </c>
      <c r="V73" s="155">
        <f>AVERAGE(L73:L92)</f>
        <v>4</v>
      </c>
      <c r="W73" s="90">
        <f>AVERAGE(N73:N92)</f>
        <v>4.85328703703704</v>
      </c>
    </row>
    <row r="74" ht="21.95" customHeight="1">
      <c r="A74" s="152">
        <v>1981</v>
      </c>
      <c r="B74" s="127">
        <v>36</v>
      </c>
      <c r="C74" s="88">
        <v>267.9</v>
      </c>
      <c r="D74" s="92">
        <v>7.44166666666667</v>
      </c>
      <c r="E74" s="43"/>
      <c r="F74" s="153">
        <v>1981</v>
      </c>
      <c r="G74" s="127">
        <v>13</v>
      </c>
      <c r="H74" s="88">
        <v>88.09999999999999</v>
      </c>
      <c r="I74" s="92">
        <v>6.77692307692308</v>
      </c>
      <c r="J74" s="43"/>
      <c r="K74" s="153">
        <v>1981</v>
      </c>
      <c r="L74" s="127">
        <v>0</v>
      </c>
      <c r="M74" s="88">
        <v>0</v>
      </c>
      <c r="N74" s="94"/>
      <c r="O74" t="s" s="136">
        <v>108</v>
      </c>
      <c r="P74" s="155">
        <f>AVERAGE(B74:B92)</f>
        <v>32.3157894736842</v>
      </c>
      <c r="Q74" s="90">
        <f>AVERAGE(D74:D92)</f>
        <v>6.9541579960966</v>
      </c>
      <c r="R74" t="s" s="139">
        <v>108</v>
      </c>
      <c r="S74" s="155">
        <f>AVERAGE(G74:G92)</f>
        <v>16</v>
      </c>
      <c r="T74" s="90">
        <f>AVERAGE(I74:I92)</f>
        <v>6.16199374412997</v>
      </c>
      <c r="U74" t="s" s="139">
        <v>108</v>
      </c>
      <c r="V74" s="155">
        <f>AVERAGE(L74:L92)</f>
        <v>4.05263157894737</v>
      </c>
      <c r="W74" s="90">
        <f>AVERAGE(N74:N92)</f>
        <v>4.82308823529412</v>
      </c>
    </row>
    <row r="75" ht="21.95" customHeight="1">
      <c r="A75" s="152">
        <v>1982</v>
      </c>
      <c r="B75" s="127">
        <v>40</v>
      </c>
      <c r="C75" s="88">
        <v>274.7</v>
      </c>
      <c r="D75" s="92">
        <v>6.8675</v>
      </c>
      <c r="E75" s="43"/>
      <c r="F75" s="153">
        <v>1982</v>
      </c>
      <c r="G75" s="127">
        <v>22</v>
      </c>
      <c r="H75" s="88">
        <v>135.9</v>
      </c>
      <c r="I75" s="92">
        <v>6.17727272727273</v>
      </c>
      <c r="J75" s="43"/>
      <c r="K75" s="153">
        <v>1982</v>
      </c>
      <c r="L75" s="127">
        <v>6</v>
      </c>
      <c r="M75" s="88">
        <v>30.5</v>
      </c>
      <c r="N75" s="94">
        <v>5.08333333333333</v>
      </c>
      <c r="O75" t="s" s="136">
        <v>109</v>
      </c>
      <c r="P75" s="155">
        <f>AVERAGE(B75:B92)</f>
        <v>32.1111111111111</v>
      </c>
      <c r="Q75" s="90">
        <f>AVERAGE(D75:D92)</f>
        <v>6.92707418106493</v>
      </c>
      <c r="R75" t="s" s="139">
        <v>109</v>
      </c>
      <c r="S75" s="155">
        <f>AVERAGE(G75:G92)</f>
        <v>16.1666666666667</v>
      </c>
      <c r="T75" s="90">
        <f>AVERAGE(I75:I92)</f>
        <v>6.12783100341924</v>
      </c>
      <c r="U75" t="s" s="139">
        <v>109</v>
      </c>
      <c r="V75" s="155">
        <f>AVERAGE(L75:L92)</f>
        <v>4.27777777777778</v>
      </c>
      <c r="W75" s="90">
        <f>AVERAGE(N75:N92)</f>
        <v>4.82308823529412</v>
      </c>
    </row>
    <row r="76" ht="21.95" customHeight="1">
      <c r="A76" s="152">
        <v>1983</v>
      </c>
      <c r="B76" s="127">
        <v>39</v>
      </c>
      <c r="C76" s="88">
        <v>281.3</v>
      </c>
      <c r="D76" s="92">
        <v>7.21282051282051</v>
      </c>
      <c r="E76" s="43"/>
      <c r="F76" s="153">
        <v>1983</v>
      </c>
      <c r="G76" s="127">
        <v>17</v>
      </c>
      <c r="H76" s="88">
        <v>111.5</v>
      </c>
      <c r="I76" s="92">
        <v>6.55882352941176</v>
      </c>
      <c r="J76" s="43"/>
      <c r="K76" s="153">
        <v>1983</v>
      </c>
      <c r="L76" s="127">
        <v>1</v>
      </c>
      <c r="M76" s="88">
        <v>5.1</v>
      </c>
      <c r="N76" s="94">
        <v>5.1</v>
      </c>
      <c r="O76" t="s" s="136">
        <v>110</v>
      </c>
      <c r="P76" s="155">
        <f>AVERAGE(B76:B92)</f>
        <v>31.6470588235294</v>
      </c>
      <c r="Q76" s="90">
        <f>AVERAGE(D76:D92)</f>
        <v>6.93057854465698</v>
      </c>
      <c r="R76" t="s" s="139">
        <v>110</v>
      </c>
      <c r="S76" s="155">
        <f>AVERAGE(G76:G92)</f>
        <v>15.8235294117647</v>
      </c>
      <c r="T76" s="90">
        <f>AVERAGE(I76:I92)</f>
        <v>6.12492266672197</v>
      </c>
      <c r="U76" t="s" s="139">
        <v>110</v>
      </c>
      <c r="V76" s="155">
        <f>AVERAGE(L76:L92)</f>
        <v>4.17647058823529</v>
      </c>
      <c r="W76" s="90">
        <f>AVERAGE(N76:N92)</f>
        <v>4.80682291666667</v>
      </c>
    </row>
    <row r="77" ht="21.95" customHeight="1">
      <c r="A77" s="152">
        <v>1984</v>
      </c>
      <c r="B77" s="127">
        <v>31</v>
      </c>
      <c r="C77" s="88">
        <v>210.3</v>
      </c>
      <c r="D77" s="92">
        <v>6.78387096774194</v>
      </c>
      <c r="E77" s="43"/>
      <c r="F77" s="153">
        <v>1984</v>
      </c>
      <c r="G77" s="127">
        <v>15</v>
      </c>
      <c r="H77" s="88">
        <v>86.7</v>
      </c>
      <c r="I77" s="92">
        <v>5.78</v>
      </c>
      <c r="J77" s="43"/>
      <c r="K77" s="153">
        <v>1984</v>
      </c>
      <c r="L77" s="127">
        <v>4</v>
      </c>
      <c r="M77" s="88">
        <v>16.8</v>
      </c>
      <c r="N77" s="94">
        <v>4.2</v>
      </c>
      <c r="O77" t="s" s="136">
        <v>111</v>
      </c>
      <c r="P77" s="155">
        <f>AVERAGE(B77:B92)</f>
        <v>31.1875</v>
      </c>
      <c r="Q77" s="90">
        <f>AVERAGE(D77:D92)</f>
        <v>6.91293842164676</v>
      </c>
      <c r="R77" t="s" s="139">
        <v>111</v>
      </c>
      <c r="S77" s="155">
        <f>AVERAGE(G77:G92)</f>
        <v>15.75</v>
      </c>
      <c r="T77" s="90">
        <f>AVERAGE(I77:I92)</f>
        <v>6.09780386280386</v>
      </c>
      <c r="U77" t="s" s="139">
        <v>111</v>
      </c>
      <c r="V77" s="155">
        <f>AVERAGE(L77:L92)</f>
        <v>4.375</v>
      </c>
      <c r="W77" s="90">
        <f>AVERAGE(N77:N92)</f>
        <v>4.78727777777778</v>
      </c>
    </row>
    <row r="78" ht="21.95" customHeight="1">
      <c r="A78" s="152">
        <v>1985</v>
      </c>
      <c r="B78" s="127">
        <v>29</v>
      </c>
      <c r="C78" s="88">
        <v>214.8</v>
      </c>
      <c r="D78" s="92">
        <v>7.40689655172414</v>
      </c>
      <c r="E78" s="43"/>
      <c r="F78" s="153">
        <v>1985</v>
      </c>
      <c r="G78" s="127">
        <v>9</v>
      </c>
      <c r="H78" s="88">
        <v>58.9</v>
      </c>
      <c r="I78" s="92">
        <v>6.54444444444444</v>
      </c>
      <c r="J78" s="43"/>
      <c r="K78" s="153">
        <v>1985</v>
      </c>
      <c r="L78" s="127">
        <v>1</v>
      </c>
      <c r="M78" s="88">
        <v>5</v>
      </c>
      <c r="N78" s="94">
        <v>5</v>
      </c>
      <c r="O78" t="s" s="136">
        <v>112</v>
      </c>
      <c r="P78" s="155">
        <f>AVERAGE(B78:B92)</f>
        <v>31.2</v>
      </c>
      <c r="Q78" s="90">
        <f>AVERAGE(D78:D92)</f>
        <v>6.92154291857375</v>
      </c>
      <c r="R78" t="s" s="139">
        <v>112</v>
      </c>
      <c r="S78" s="155">
        <f>AVERAGE(G78:G92)</f>
        <v>15.8</v>
      </c>
      <c r="T78" s="90">
        <f>AVERAGE(I78:I92)</f>
        <v>6.11899078699079</v>
      </c>
      <c r="U78" t="s" s="139">
        <v>112</v>
      </c>
      <c r="V78" s="155">
        <f>AVERAGE(L78:L92)</f>
        <v>4.4</v>
      </c>
      <c r="W78" s="90">
        <f>AVERAGE(N78:N92)</f>
        <v>4.82922619047619</v>
      </c>
    </row>
    <row r="79" ht="21.95" customHeight="1">
      <c r="A79" s="152">
        <v>1986</v>
      </c>
      <c r="B79" s="127">
        <v>33</v>
      </c>
      <c r="C79" s="88">
        <v>228.1</v>
      </c>
      <c r="D79" s="92">
        <v>6.91212121212121</v>
      </c>
      <c r="E79" s="43"/>
      <c r="F79" s="153">
        <v>1986</v>
      </c>
      <c r="G79" s="127">
        <v>14</v>
      </c>
      <c r="H79" s="88">
        <v>81.59999999999999</v>
      </c>
      <c r="I79" s="92">
        <v>5.82857142857143</v>
      </c>
      <c r="J79" s="43"/>
      <c r="K79" s="153">
        <v>1986</v>
      </c>
      <c r="L79" s="127">
        <v>6</v>
      </c>
      <c r="M79" s="88">
        <v>28.9</v>
      </c>
      <c r="N79" s="94">
        <v>4.81666666666667</v>
      </c>
      <c r="O79" t="s" s="136">
        <v>113</v>
      </c>
      <c r="P79" s="155">
        <f>AVERAGE(B79:B92)</f>
        <v>31.3571428571429</v>
      </c>
      <c r="Q79" s="90">
        <f>AVERAGE(D79:D92)</f>
        <v>6.88687480192015</v>
      </c>
      <c r="R79" t="s" s="139">
        <v>113</v>
      </c>
      <c r="S79" s="155">
        <f>AVERAGE(G79:G92)</f>
        <v>16.2857142857143</v>
      </c>
      <c r="T79" s="90">
        <f>AVERAGE(I79:I92)</f>
        <v>6.08860124002981</v>
      </c>
      <c r="U79" t="s" s="139">
        <v>113</v>
      </c>
      <c r="V79" s="155">
        <f>AVERAGE(L79:L92)</f>
        <v>4.64285714285714</v>
      </c>
      <c r="W79" s="90">
        <f>AVERAGE(N79:N92)</f>
        <v>4.81608974358974</v>
      </c>
    </row>
    <row r="80" ht="21.95" customHeight="1">
      <c r="A80" s="152">
        <v>1987</v>
      </c>
      <c r="B80" s="127">
        <v>53</v>
      </c>
      <c r="C80" s="88">
        <v>354.2</v>
      </c>
      <c r="D80" s="92">
        <v>6.68301886792453</v>
      </c>
      <c r="E80" s="43"/>
      <c r="F80" s="153">
        <v>1987</v>
      </c>
      <c r="G80" s="127">
        <v>30</v>
      </c>
      <c r="H80" s="88">
        <v>174.4</v>
      </c>
      <c r="I80" s="92">
        <v>5.81333333333333</v>
      </c>
      <c r="J80" s="43"/>
      <c r="K80" s="153">
        <v>1987</v>
      </c>
      <c r="L80" s="127">
        <v>12</v>
      </c>
      <c r="M80" s="88">
        <v>56.2</v>
      </c>
      <c r="N80" s="94">
        <v>4.68333333333333</v>
      </c>
      <c r="O80" t="s" s="136">
        <v>114</v>
      </c>
      <c r="P80" s="155">
        <f>AVERAGE(B80:B92)</f>
        <v>31.2307692307692</v>
      </c>
      <c r="Q80" s="90">
        <f>AVERAGE(D80:D92)</f>
        <v>6.88493277036622</v>
      </c>
      <c r="R80" t="s" s="139">
        <v>114</v>
      </c>
      <c r="S80" s="155">
        <f>AVERAGE(G80:G92)</f>
        <v>16.4615384615385</v>
      </c>
      <c r="T80" s="90">
        <f>AVERAGE(I80:I92)</f>
        <v>6.10860353321892</v>
      </c>
      <c r="U80" t="s" s="139">
        <v>114</v>
      </c>
      <c r="V80" s="155">
        <f>AVERAGE(L80:L92)</f>
        <v>4.53846153846154</v>
      </c>
      <c r="W80" s="90">
        <f>AVERAGE(N80:N92)</f>
        <v>4.81604166666667</v>
      </c>
    </row>
    <row r="81" ht="21.95" customHeight="1">
      <c r="A81" s="152">
        <v>1988</v>
      </c>
      <c r="B81" s="127">
        <v>7</v>
      </c>
      <c r="C81" s="88">
        <v>48.8</v>
      </c>
      <c r="D81" s="92">
        <v>6.97142857142857</v>
      </c>
      <c r="E81" s="43"/>
      <c r="F81" s="153">
        <v>1988</v>
      </c>
      <c r="G81" s="127">
        <v>3</v>
      </c>
      <c r="H81" s="88">
        <v>18</v>
      </c>
      <c r="I81" s="92">
        <v>6</v>
      </c>
      <c r="J81" s="43"/>
      <c r="K81" s="153">
        <v>1988</v>
      </c>
      <c r="L81" s="127">
        <v>1</v>
      </c>
      <c r="M81" s="88">
        <v>5</v>
      </c>
      <c r="N81" s="94">
        <v>5</v>
      </c>
      <c r="O81" t="s" s="136">
        <v>115</v>
      </c>
      <c r="P81" s="155">
        <f>AVERAGE(B81:B92)</f>
        <v>29.4166666666667</v>
      </c>
      <c r="Q81" s="90">
        <f>AVERAGE(D81:D92)</f>
        <v>6.90175892890303</v>
      </c>
      <c r="R81" t="s" s="139">
        <v>115</v>
      </c>
      <c r="S81" s="155">
        <f>AVERAGE(G81:G92)</f>
        <v>15.3333333333333</v>
      </c>
      <c r="T81" s="90">
        <f>AVERAGE(I81:I92)</f>
        <v>6.13320938320938</v>
      </c>
      <c r="U81" t="s" s="139">
        <v>115</v>
      </c>
      <c r="V81" s="155">
        <f>AVERAGE(L81:L92)</f>
        <v>3.91666666666667</v>
      </c>
      <c r="W81" s="90">
        <f>AVERAGE(N81:N92)</f>
        <v>4.82810606060606</v>
      </c>
    </row>
    <row r="82" ht="21.95" customHeight="1">
      <c r="A82" s="152">
        <v>1989</v>
      </c>
      <c r="B82" s="127">
        <v>29</v>
      </c>
      <c r="C82" s="88">
        <v>215.9</v>
      </c>
      <c r="D82" s="92">
        <v>7.4448275862069</v>
      </c>
      <c r="E82" s="43"/>
      <c r="F82" s="153">
        <v>1989</v>
      </c>
      <c r="G82" s="127">
        <v>11</v>
      </c>
      <c r="H82" s="88">
        <v>74.59999999999999</v>
      </c>
      <c r="I82" s="92">
        <v>6.78181818181818</v>
      </c>
      <c r="J82" s="43"/>
      <c r="K82" s="153">
        <v>1989</v>
      </c>
      <c r="L82" s="127">
        <v>2</v>
      </c>
      <c r="M82" s="88">
        <v>11.2</v>
      </c>
      <c r="N82" s="94">
        <v>5.6</v>
      </c>
      <c r="O82" t="s" s="136">
        <v>116</v>
      </c>
      <c r="P82" s="155">
        <f>AVERAGE(B82:B92)</f>
        <v>31.4545454545455</v>
      </c>
      <c r="Q82" s="90">
        <f>AVERAGE(D82:D92)</f>
        <v>6.89542532503707</v>
      </c>
      <c r="R82" t="s" s="139">
        <v>116</v>
      </c>
      <c r="S82" s="155">
        <f>AVERAGE(G82:G92)</f>
        <v>16.4545454545455</v>
      </c>
      <c r="T82" s="90">
        <f>AVERAGE(I82:I92)</f>
        <v>6.14531932713751</v>
      </c>
      <c r="U82" t="s" s="139">
        <v>116</v>
      </c>
      <c r="V82" s="155">
        <f>AVERAGE(L82:L92)</f>
        <v>4.18181818181818</v>
      </c>
      <c r="W82" s="90">
        <f>AVERAGE(N82:N92)</f>
        <v>4.81091666666667</v>
      </c>
    </row>
    <row r="83" ht="21.95" customHeight="1">
      <c r="A83" s="152">
        <v>1990</v>
      </c>
      <c r="B83" s="127">
        <v>36</v>
      </c>
      <c r="C83" s="88">
        <v>237.7</v>
      </c>
      <c r="D83" s="92">
        <v>6.60277777777778</v>
      </c>
      <c r="E83" s="43"/>
      <c r="F83" s="153">
        <v>1990</v>
      </c>
      <c r="G83" s="127">
        <v>26</v>
      </c>
      <c r="H83" s="88">
        <v>160.3</v>
      </c>
      <c r="I83" s="92">
        <v>6.16538461538462</v>
      </c>
      <c r="J83" s="43"/>
      <c r="K83" s="153">
        <v>1990</v>
      </c>
      <c r="L83" s="127">
        <v>6</v>
      </c>
      <c r="M83" s="88">
        <v>28.3</v>
      </c>
      <c r="N83" s="94">
        <v>4.71666666666667</v>
      </c>
      <c r="O83" t="s" s="136">
        <v>117</v>
      </c>
      <c r="P83" s="155">
        <f>AVERAGE(B83:B92)</f>
        <v>31.7</v>
      </c>
      <c r="Q83" s="90">
        <f>AVERAGE(D83:D92)</f>
        <v>6.84048509892009</v>
      </c>
      <c r="R83" t="s" s="139">
        <v>117</v>
      </c>
      <c r="S83" s="155">
        <f>AVERAGE(G83:G92)</f>
        <v>17</v>
      </c>
      <c r="T83" s="90">
        <f>AVERAGE(I83:I92)</f>
        <v>6.08166944166944</v>
      </c>
      <c r="U83" t="s" s="139">
        <v>117</v>
      </c>
      <c r="V83" s="155">
        <f>AVERAGE(L83:L92)</f>
        <v>4.4</v>
      </c>
      <c r="W83" s="90">
        <f>AVERAGE(N83:N92)</f>
        <v>4.72324074074074</v>
      </c>
    </row>
    <row r="84" ht="21.95" customHeight="1">
      <c r="A84" s="152">
        <v>1991</v>
      </c>
      <c r="B84" s="127">
        <v>31</v>
      </c>
      <c r="C84" s="88">
        <v>196.1</v>
      </c>
      <c r="D84" s="92">
        <v>6.3258064516129</v>
      </c>
      <c r="E84" s="43"/>
      <c r="F84" s="153">
        <v>1991</v>
      </c>
      <c r="G84" s="127">
        <v>21</v>
      </c>
      <c r="H84" s="88">
        <v>119.5</v>
      </c>
      <c r="I84" s="92">
        <v>5.69047619047619</v>
      </c>
      <c r="J84" s="43"/>
      <c r="K84" s="153">
        <v>1991</v>
      </c>
      <c r="L84" s="127">
        <v>6</v>
      </c>
      <c r="M84" s="88">
        <v>22.4</v>
      </c>
      <c r="N84" s="94">
        <v>3.73333333333333</v>
      </c>
      <c r="O84" t="s" s="136">
        <v>118</v>
      </c>
      <c r="P84" s="155">
        <f>AVERAGE(B84:B92)</f>
        <v>31.2222222222222</v>
      </c>
      <c r="Q84" s="90">
        <f>AVERAGE(D84:D92)</f>
        <v>6.86689702349146</v>
      </c>
      <c r="R84" t="s" s="139">
        <v>118</v>
      </c>
      <c r="S84" s="155">
        <f>AVERAGE(G84:G92)</f>
        <v>16</v>
      </c>
      <c r="T84" s="90">
        <f>AVERAGE(I84:I92)</f>
        <v>6.07236775570109</v>
      </c>
      <c r="U84" t="s" s="139">
        <v>118</v>
      </c>
      <c r="V84" s="155">
        <f>AVERAGE(L84:L92)</f>
        <v>4.22222222222222</v>
      </c>
      <c r="W84" s="90">
        <f>AVERAGE(N84:N92)</f>
        <v>4.7240625</v>
      </c>
    </row>
    <row r="85" ht="21.95" customHeight="1">
      <c r="A85" s="152">
        <v>1992</v>
      </c>
      <c r="B85" s="127">
        <v>48</v>
      </c>
      <c r="C85" s="88">
        <v>337</v>
      </c>
      <c r="D85" s="92">
        <v>7.02083333333333</v>
      </c>
      <c r="E85" s="43"/>
      <c r="F85" s="153">
        <v>1992</v>
      </c>
      <c r="G85" s="127">
        <v>20</v>
      </c>
      <c r="H85" s="88">
        <v>121.1</v>
      </c>
      <c r="I85" s="92">
        <v>6.055</v>
      </c>
      <c r="J85" s="43"/>
      <c r="K85" s="153">
        <v>1992</v>
      </c>
      <c r="L85" s="127">
        <v>5</v>
      </c>
      <c r="M85" s="88">
        <v>22.7</v>
      </c>
      <c r="N85" s="94">
        <v>4.54</v>
      </c>
      <c r="O85" t="s" s="136">
        <v>119</v>
      </c>
      <c r="P85" s="155">
        <f>AVERAGE(B85:B92)</f>
        <v>31.25</v>
      </c>
      <c r="Q85" s="90">
        <f>AVERAGE(D85:D92)</f>
        <v>6.93453334497628</v>
      </c>
      <c r="R85" t="s" s="139">
        <v>119</v>
      </c>
      <c r="S85" s="155">
        <f>AVERAGE(G85:G92)</f>
        <v>15.375</v>
      </c>
      <c r="T85" s="90">
        <f>AVERAGE(I85:I92)</f>
        <v>6.1201042013542</v>
      </c>
      <c r="U85" t="s" s="139">
        <v>119</v>
      </c>
      <c r="V85" s="155">
        <f>AVERAGE(L85:L92)</f>
        <v>4</v>
      </c>
      <c r="W85" s="90">
        <f>AVERAGE(N85:N92)</f>
        <v>4.86559523809524</v>
      </c>
    </row>
    <row r="86" ht="21.95" customHeight="1">
      <c r="A86" s="152">
        <v>1993</v>
      </c>
      <c r="B86" s="127">
        <v>18</v>
      </c>
      <c r="C86" s="88">
        <v>114.5</v>
      </c>
      <c r="D86" s="92">
        <v>6.36111111111111</v>
      </c>
      <c r="E86" s="43"/>
      <c r="F86" s="153">
        <v>1993</v>
      </c>
      <c r="G86" s="127">
        <v>10</v>
      </c>
      <c r="H86" s="88">
        <v>54.7</v>
      </c>
      <c r="I86" s="92">
        <v>5.47</v>
      </c>
      <c r="J86" s="43"/>
      <c r="K86" s="153">
        <v>1993</v>
      </c>
      <c r="L86" s="127">
        <v>5</v>
      </c>
      <c r="M86" s="88">
        <v>22.1</v>
      </c>
      <c r="N86" s="94">
        <v>4.42</v>
      </c>
      <c r="O86" t="s" s="136">
        <v>120</v>
      </c>
      <c r="P86" s="155">
        <f>AVERAGE(B86:B92)</f>
        <v>28.8571428571429</v>
      </c>
      <c r="Q86" s="90">
        <f>AVERAGE(D86:D92)</f>
        <v>6.92220477521099</v>
      </c>
      <c r="R86" t="s" s="139">
        <v>120</v>
      </c>
      <c r="S86" s="155">
        <f>AVERAGE(G86:G92)</f>
        <v>14.7142857142857</v>
      </c>
      <c r="T86" s="90">
        <f>AVERAGE(I86:I92)</f>
        <v>6.12940480154766</v>
      </c>
      <c r="U86" t="s" s="139">
        <v>120</v>
      </c>
      <c r="V86" s="155">
        <f>AVERAGE(L86:L92)</f>
        <v>3.85714285714286</v>
      </c>
      <c r="W86" s="90">
        <f>AVERAGE(N86:N92)</f>
        <v>4.91986111111111</v>
      </c>
    </row>
    <row r="87" ht="21.95" customHeight="1">
      <c r="A87" s="152">
        <v>1994</v>
      </c>
      <c r="B87" s="127">
        <v>50</v>
      </c>
      <c r="C87" s="88">
        <v>339.6</v>
      </c>
      <c r="D87" s="92">
        <v>6.792</v>
      </c>
      <c r="E87" s="43"/>
      <c r="F87" s="153">
        <v>1994</v>
      </c>
      <c r="G87" s="127">
        <v>27</v>
      </c>
      <c r="H87" s="88">
        <v>161.7</v>
      </c>
      <c r="I87" s="92">
        <v>5.98888888888889</v>
      </c>
      <c r="J87" s="43"/>
      <c r="K87" s="153">
        <v>1994</v>
      </c>
      <c r="L87" s="127">
        <v>8</v>
      </c>
      <c r="M87" s="88">
        <v>37.7</v>
      </c>
      <c r="N87" s="94">
        <v>4.7125</v>
      </c>
      <c r="O87" t="s" s="136">
        <v>98</v>
      </c>
      <c r="P87" s="155">
        <f>AVERAGE(B87:B92)</f>
        <v>30.6666666666667</v>
      </c>
      <c r="Q87" s="90">
        <f>AVERAGE(D87:D92)</f>
        <v>7.0157203858943</v>
      </c>
      <c r="R87" t="s" s="139">
        <v>98</v>
      </c>
      <c r="S87" s="155">
        <f>AVERAGE(G87:G92)</f>
        <v>15.5</v>
      </c>
      <c r="T87" s="90">
        <f>AVERAGE(I87:I92)</f>
        <v>6.2393056018056</v>
      </c>
      <c r="U87" t="s" s="139">
        <v>98</v>
      </c>
      <c r="V87" s="155">
        <f>AVERAGE(L87:L92)</f>
        <v>3.66666666666667</v>
      </c>
      <c r="W87" s="90">
        <f>AVERAGE(N87:N92)</f>
        <v>5.01983333333333</v>
      </c>
    </row>
    <row r="88" ht="21.95" customHeight="1">
      <c r="A88" s="152">
        <v>1995</v>
      </c>
      <c r="B88" s="127">
        <v>46</v>
      </c>
      <c r="C88" s="88">
        <v>321.2</v>
      </c>
      <c r="D88" s="92">
        <v>6.98260869565217</v>
      </c>
      <c r="E88" s="43"/>
      <c r="F88" s="153">
        <v>1995</v>
      </c>
      <c r="G88" s="127">
        <v>26</v>
      </c>
      <c r="H88" s="88">
        <v>167.1</v>
      </c>
      <c r="I88" s="92">
        <v>6.42692307692308</v>
      </c>
      <c r="J88" s="43"/>
      <c r="K88" s="153">
        <v>1995</v>
      </c>
      <c r="L88" s="127">
        <v>2</v>
      </c>
      <c r="M88" s="88">
        <v>9.9</v>
      </c>
      <c r="N88" s="94">
        <v>4.95</v>
      </c>
      <c r="O88" t="s" s="136">
        <v>121</v>
      </c>
      <c r="P88" s="155">
        <f>AVERAGE(B88:B92)</f>
        <v>26.8</v>
      </c>
      <c r="Q88" s="90">
        <f>AVERAGE(D88:D92)</f>
        <v>7.06046446307316</v>
      </c>
      <c r="R88" t="s" s="139">
        <v>121</v>
      </c>
      <c r="S88" s="155">
        <f>AVERAGE(G88:G92)</f>
        <v>13.2</v>
      </c>
      <c r="T88" s="90">
        <f>AVERAGE(I88:I92)</f>
        <v>6.28938894438895</v>
      </c>
      <c r="U88" t="s" s="139">
        <v>121</v>
      </c>
      <c r="V88" s="155">
        <f>AVERAGE(L88:L92)</f>
        <v>2.8</v>
      </c>
      <c r="W88" s="90">
        <f>AVERAGE(N88:N92)</f>
        <v>5.09666666666667</v>
      </c>
    </row>
    <row r="89" ht="21.95" customHeight="1">
      <c r="A89" s="152">
        <v>1996</v>
      </c>
      <c r="B89" s="127">
        <v>22</v>
      </c>
      <c r="C89" s="88">
        <v>145.4</v>
      </c>
      <c r="D89" s="92">
        <v>6.60909090909091</v>
      </c>
      <c r="E89" s="43"/>
      <c r="F89" s="153">
        <v>1996</v>
      </c>
      <c r="G89" s="127">
        <v>12</v>
      </c>
      <c r="H89" s="88">
        <v>68.3</v>
      </c>
      <c r="I89" s="92">
        <v>5.69166666666667</v>
      </c>
      <c r="J89" s="43"/>
      <c r="K89" s="153">
        <v>1996</v>
      </c>
      <c r="L89" s="127">
        <v>5</v>
      </c>
      <c r="M89" s="88">
        <v>23.6</v>
      </c>
      <c r="N89" s="94">
        <v>4.72</v>
      </c>
      <c r="O89" t="s" s="136">
        <v>122</v>
      </c>
      <c r="P89" s="155">
        <f>AVERAGE(B89:B92)</f>
        <v>22</v>
      </c>
      <c r="Q89" s="90">
        <f>AVERAGE(D89:D92)</f>
        <v>7.07992840492841</v>
      </c>
      <c r="R89" t="s" s="139">
        <v>122</v>
      </c>
      <c r="S89" s="155">
        <f>AVERAGE(G89:G92)</f>
        <v>10</v>
      </c>
      <c r="T89" s="90">
        <f>AVERAGE(I89:I92)</f>
        <v>6.25500541125541</v>
      </c>
      <c r="U89" t="s" s="139">
        <v>122</v>
      </c>
      <c r="V89" s="155">
        <f>AVERAGE(L89:L92)</f>
        <v>3</v>
      </c>
      <c r="W89" s="90">
        <f>AVERAGE(N89:N92)</f>
        <v>5.14555555555556</v>
      </c>
    </row>
    <row r="90" ht="21.95" customHeight="1">
      <c r="A90" s="152">
        <v>1997</v>
      </c>
      <c r="B90" s="127">
        <v>28</v>
      </c>
      <c r="C90" s="88">
        <v>199.6</v>
      </c>
      <c r="D90" s="92">
        <v>7.12857142857143</v>
      </c>
      <c r="E90" s="43"/>
      <c r="F90" s="153">
        <v>1997</v>
      </c>
      <c r="G90" s="127">
        <v>11</v>
      </c>
      <c r="H90" s="88">
        <v>67.7</v>
      </c>
      <c r="I90" s="92">
        <v>6.15454545454545</v>
      </c>
      <c r="J90" s="43"/>
      <c r="K90" s="153">
        <v>1997</v>
      </c>
      <c r="L90" s="127">
        <v>4</v>
      </c>
      <c r="M90" s="88">
        <v>21.4</v>
      </c>
      <c r="N90" s="94">
        <v>5.35</v>
      </c>
      <c r="O90" t="s" s="136">
        <v>123</v>
      </c>
      <c r="P90" s="155">
        <f>AVERAGE(B90:B92)</f>
        <v>22</v>
      </c>
      <c r="Q90" s="90">
        <f>AVERAGE(D90:D92)</f>
        <v>7.23687423687424</v>
      </c>
      <c r="R90" t="s" s="139">
        <v>123</v>
      </c>
      <c r="S90" s="155">
        <f>AVERAGE(G90:G92)</f>
        <v>9.33333333333333</v>
      </c>
      <c r="T90" s="90">
        <f>AVERAGE(I90:I92)</f>
        <v>6.44278499278499</v>
      </c>
      <c r="U90" t="s" s="139">
        <v>123</v>
      </c>
      <c r="V90" s="155">
        <f>AVERAGE(L90:L92)</f>
        <v>2.33333333333333</v>
      </c>
      <c r="W90" s="90">
        <f>AVERAGE(N90:N92)</f>
        <v>5.35833333333334</v>
      </c>
    </row>
    <row r="91" ht="21.95" customHeight="1">
      <c r="A91" s="152">
        <v>1998</v>
      </c>
      <c r="B91" s="127">
        <v>26</v>
      </c>
      <c r="C91" s="88">
        <v>182.4</v>
      </c>
      <c r="D91" s="92">
        <v>7.01538461538462</v>
      </c>
      <c r="E91" s="43"/>
      <c r="F91" s="153">
        <v>1998</v>
      </c>
      <c r="G91" s="127">
        <v>14</v>
      </c>
      <c r="H91" s="88">
        <v>89.7</v>
      </c>
      <c r="I91" s="92">
        <v>6.40714285714286</v>
      </c>
      <c r="J91" s="43"/>
      <c r="K91" s="153">
        <v>1998</v>
      </c>
      <c r="L91" s="127">
        <v>3</v>
      </c>
      <c r="M91" s="88">
        <v>16.1</v>
      </c>
      <c r="N91" s="94">
        <v>5.36666666666667</v>
      </c>
      <c r="O91" t="s" s="136">
        <v>124</v>
      </c>
      <c r="P91" s="155">
        <f>AVERAGE(B91:B92)</f>
        <v>19</v>
      </c>
      <c r="Q91" s="90">
        <f>AVERAGE(D91:D92)</f>
        <v>7.29102564102565</v>
      </c>
      <c r="R91" t="s" s="139">
        <v>124</v>
      </c>
      <c r="S91" s="155">
        <f>AVERAGE(G91:G92)</f>
        <v>8.5</v>
      </c>
      <c r="T91" s="90">
        <f>AVERAGE(I91:I92)</f>
        <v>6.58690476190477</v>
      </c>
      <c r="U91" t="s" s="139">
        <v>124</v>
      </c>
      <c r="V91" s="155">
        <f>AVERAGE(L91:L92)</f>
        <v>1.5</v>
      </c>
      <c r="W91" s="90">
        <f>AVERAGE(N91:N92)</f>
        <v>5.36666666666667</v>
      </c>
    </row>
    <row r="92" ht="21.95" customHeight="1">
      <c r="A92" s="152">
        <v>1999</v>
      </c>
      <c r="B92" s="127">
        <v>12</v>
      </c>
      <c r="C92" s="88">
        <v>90.8</v>
      </c>
      <c r="D92" s="92">
        <v>7.56666666666667</v>
      </c>
      <c r="E92" s="43"/>
      <c r="F92" s="153">
        <v>1999</v>
      </c>
      <c r="G92" s="127">
        <v>3</v>
      </c>
      <c r="H92" s="88">
        <v>20.3</v>
      </c>
      <c r="I92" s="92">
        <v>6.76666666666667</v>
      </c>
      <c r="J92" s="43"/>
      <c r="K92" s="153">
        <v>1999</v>
      </c>
      <c r="L92" s="127">
        <v>0</v>
      </c>
      <c r="M92" s="88">
        <v>0</v>
      </c>
      <c r="N92" s="94"/>
      <c r="O92" t="s" s="136">
        <v>125</v>
      </c>
      <c r="P92" s="155">
        <f>AVERAGE(B92)</f>
        <v>12</v>
      </c>
      <c r="Q92" s="90">
        <f>AVERAGE(D92)</f>
        <v>7.56666666666667</v>
      </c>
      <c r="R92" t="s" s="139">
        <v>125</v>
      </c>
      <c r="S92" s="155">
        <f>AVERAGE(G92)</f>
        <v>3</v>
      </c>
      <c r="T92" s="90">
        <f>AVERAGE(I92)</f>
        <v>6.76666666666667</v>
      </c>
      <c r="U92" t="s" s="139">
        <v>125</v>
      </c>
      <c r="V92" s="155">
        <f>AVERAGE(L92)</f>
        <v>0</v>
      </c>
      <c r="W92" s="90"/>
    </row>
    <row r="93" ht="21.95" customHeight="1">
      <c r="A93" s="152">
        <v>2000</v>
      </c>
      <c r="B93" s="157">
        <v>28</v>
      </c>
      <c r="C93" s="158">
        <v>197.3</v>
      </c>
      <c r="D93" s="159">
        <v>7.04642857142857</v>
      </c>
      <c r="E93" s="43"/>
      <c r="F93" s="153">
        <v>2000</v>
      </c>
      <c r="G93" s="157">
        <v>15</v>
      </c>
      <c r="H93" s="158">
        <v>96.2</v>
      </c>
      <c r="I93" s="159">
        <v>6.41333333333333</v>
      </c>
      <c r="J93" s="43"/>
      <c r="K93" s="153">
        <v>2000</v>
      </c>
      <c r="L93" s="157">
        <v>2</v>
      </c>
      <c r="M93" s="158">
        <v>9.9</v>
      </c>
      <c r="N93" s="160">
        <v>4.95</v>
      </c>
      <c r="O93" t="s" s="136">
        <v>126</v>
      </c>
      <c r="P93" s="161">
        <f>AVERAGE(B93)</f>
        <v>28</v>
      </c>
      <c r="Q93" s="162">
        <f>AVERAGE(D93)</f>
        <v>7.04642857142857</v>
      </c>
      <c r="R93" t="s" s="139">
        <v>126</v>
      </c>
      <c r="S93" s="161">
        <f>AVERAGE(G93)</f>
        <v>15</v>
      </c>
      <c r="T93" s="162">
        <f>AVERAGE(I93)</f>
        <v>6.41333333333333</v>
      </c>
      <c r="U93" t="s" s="139">
        <v>126</v>
      </c>
      <c r="V93" s="161">
        <f>AVERAGE(L93)</f>
        <v>2</v>
      </c>
      <c r="W93" s="162">
        <f>AVERAGE(N93)</f>
        <v>4.95</v>
      </c>
    </row>
    <row r="94" ht="21.95" customHeight="1">
      <c r="A94" s="152">
        <v>2001</v>
      </c>
      <c r="B94" s="127">
        <v>21</v>
      </c>
      <c r="C94" s="88">
        <v>150</v>
      </c>
      <c r="D94" s="92">
        <v>7.14285714285714</v>
      </c>
      <c r="E94" s="43"/>
      <c r="F94" s="153">
        <v>2001</v>
      </c>
      <c r="G94" s="127">
        <v>12</v>
      </c>
      <c r="H94" s="88">
        <v>78</v>
      </c>
      <c r="I94" s="92">
        <v>6.5</v>
      </c>
      <c r="J94" s="43"/>
      <c r="K94" s="153">
        <v>2001</v>
      </c>
      <c r="L94" s="127">
        <v>0</v>
      </c>
      <c r="M94" s="88">
        <v>0</v>
      </c>
      <c r="N94" s="94"/>
      <c r="O94" t="s" s="136">
        <v>125</v>
      </c>
      <c r="P94" s="155">
        <f>AVERAGE(B94)</f>
        <v>21</v>
      </c>
      <c r="Q94" s="90">
        <f>AVERAGE(D94)</f>
        <v>7.14285714285714</v>
      </c>
      <c r="R94" t="s" s="139">
        <v>125</v>
      </c>
      <c r="S94" s="155">
        <f>AVERAGE(G94)</f>
        <v>12</v>
      </c>
      <c r="T94" s="90">
        <f>AVERAGE(I94)</f>
        <v>6.5</v>
      </c>
      <c r="U94" t="s" s="139">
        <v>125</v>
      </c>
      <c r="V94" s="155">
        <f>AVERAGE(L94)</f>
        <v>0</v>
      </c>
      <c r="W94" s="90"/>
    </row>
    <row r="95" ht="21.95" customHeight="1">
      <c r="A95" s="152">
        <v>2002</v>
      </c>
      <c r="B95" s="127">
        <v>26</v>
      </c>
      <c r="C95" s="88">
        <v>194</v>
      </c>
      <c r="D95" s="92">
        <v>7.46153846153846</v>
      </c>
      <c r="E95" s="43"/>
      <c r="F95" s="153">
        <v>2002</v>
      </c>
      <c r="G95" s="127">
        <v>11</v>
      </c>
      <c r="H95" s="88">
        <v>74</v>
      </c>
      <c r="I95" s="92">
        <v>6.72727272727273</v>
      </c>
      <c r="J95" s="43"/>
      <c r="K95" s="153">
        <v>2002</v>
      </c>
      <c r="L95" s="127">
        <v>0</v>
      </c>
      <c r="M95" s="88">
        <v>0</v>
      </c>
      <c r="N95" s="94"/>
      <c r="O95" t="s" s="136">
        <v>124</v>
      </c>
      <c r="P95" s="155">
        <f>AVERAGE(B94:B95)</f>
        <v>23.5</v>
      </c>
      <c r="Q95" s="90">
        <f>AVERAGE(D94:D95)</f>
        <v>7.3021978021978</v>
      </c>
      <c r="R95" t="s" s="139">
        <v>124</v>
      </c>
      <c r="S95" s="155">
        <f>AVERAGE(G94:G95)</f>
        <v>11.5</v>
      </c>
      <c r="T95" s="90">
        <f>AVERAGE(I94:I95)</f>
        <v>6.61363636363637</v>
      </c>
      <c r="U95" t="s" s="139">
        <v>124</v>
      </c>
      <c r="V95" s="155">
        <f>AVERAGE(L94:L95)</f>
        <v>0</v>
      </c>
      <c r="W95" s="90"/>
    </row>
    <row r="96" ht="21.95" customHeight="1">
      <c r="A96" s="152">
        <v>2003</v>
      </c>
      <c r="B96" s="127">
        <v>35</v>
      </c>
      <c r="C96" s="88">
        <v>248.3</v>
      </c>
      <c r="D96" s="92">
        <v>7.09428571428571</v>
      </c>
      <c r="E96" s="43"/>
      <c r="F96" s="153">
        <v>2003</v>
      </c>
      <c r="G96" s="127">
        <v>19</v>
      </c>
      <c r="H96" s="88">
        <v>124.5</v>
      </c>
      <c r="I96" s="92">
        <v>6.55263157894737</v>
      </c>
      <c r="J96" s="43"/>
      <c r="K96" s="153">
        <v>2003</v>
      </c>
      <c r="L96" s="127">
        <v>1</v>
      </c>
      <c r="M96" s="88">
        <v>5.6</v>
      </c>
      <c r="N96" s="94">
        <v>5.6</v>
      </c>
      <c r="O96" t="s" s="136">
        <v>123</v>
      </c>
      <c r="P96" s="155">
        <f>AVERAGE(B94:B96)</f>
        <v>27.3333333333333</v>
      </c>
      <c r="Q96" s="90">
        <f>AVERAGE(D94:D96)</f>
        <v>7.23289377289377</v>
      </c>
      <c r="R96" t="s" s="139">
        <v>123</v>
      </c>
      <c r="S96" s="155">
        <f>AVERAGE(G94:G96)</f>
        <v>14</v>
      </c>
      <c r="T96" s="90">
        <f>AVERAGE(I94:I96)</f>
        <v>6.5933014354067</v>
      </c>
      <c r="U96" t="s" s="139">
        <v>123</v>
      </c>
      <c r="V96" s="155">
        <f>AVERAGE(L94:L96)</f>
        <v>0.333333333333333</v>
      </c>
      <c r="W96" s="90">
        <f>AVERAGE(N94:N96)</f>
        <v>5.6</v>
      </c>
    </row>
    <row r="97" ht="21.95" customHeight="1">
      <c r="A97" s="152">
        <v>2004</v>
      </c>
      <c r="B97" s="127">
        <v>29</v>
      </c>
      <c r="C97" s="88">
        <v>204.3</v>
      </c>
      <c r="D97" s="92">
        <v>7.0448275862069</v>
      </c>
      <c r="E97" s="43"/>
      <c r="F97" s="153">
        <v>2004</v>
      </c>
      <c r="G97" s="127">
        <v>15</v>
      </c>
      <c r="H97" s="88">
        <v>96</v>
      </c>
      <c r="I97" s="92">
        <v>6.4</v>
      </c>
      <c r="J97" s="43"/>
      <c r="K97" s="153">
        <v>2004</v>
      </c>
      <c r="L97" s="127">
        <v>2</v>
      </c>
      <c r="M97" s="88">
        <v>10.7</v>
      </c>
      <c r="N97" s="94">
        <v>5.35</v>
      </c>
      <c r="O97" t="s" s="136">
        <v>122</v>
      </c>
      <c r="P97" s="155">
        <f>AVERAGE(B94:B97)</f>
        <v>27.75</v>
      </c>
      <c r="Q97" s="90">
        <f>AVERAGE(D94:D97)</f>
        <v>7.18587722622205</v>
      </c>
      <c r="R97" t="s" s="139">
        <v>122</v>
      </c>
      <c r="S97" s="155">
        <f>AVERAGE(G94:G97)</f>
        <v>14.25</v>
      </c>
      <c r="T97" s="90">
        <f>AVERAGE(I94:I97)</f>
        <v>6.54497607655503</v>
      </c>
      <c r="U97" t="s" s="139">
        <v>122</v>
      </c>
      <c r="V97" s="155">
        <f>AVERAGE(L94:L97)</f>
        <v>0.75</v>
      </c>
      <c r="W97" s="90">
        <f>AVERAGE(N94:N97)</f>
        <v>5.475</v>
      </c>
    </row>
    <row r="98" ht="21.95" customHeight="1">
      <c r="A98" s="152">
        <v>2005</v>
      </c>
      <c r="B98" s="127">
        <v>14</v>
      </c>
      <c r="C98" s="88">
        <v>91.59999999999999</v>
      </c>
      <c r="D98" s="92">
        <v>6.54285714285714</v>
      </c>
      <c r="E98" s="43"/>
      <c r="F98" s="153">
        <v>2005</v>
      </c>
      <c r="G98" s="127">
        <v>11</v>
      </c>
      <c r="H98" s="88">
        <v>68.3</v>
      </c>
      <c r="I98" s="92">
        <v>6.20909090909091</v>
      </c>
      <c r="J98" s="43"/>
      <c r="K98" s="153">
        <v>2005</v>
      </c>
      <c r="L98" s="127">
        <v>2</v>
      </c>
      <c r="M98" s="88">
        <v>9.300000000000001</v>
      </c>
      <c r="N98" s="94">
        <v>4.65</v>
      </c>
      <c r="O98" t="s" s="136">
        <v>121</v>
      </c>
      <c r="P98" s="155">
        <f>AVERAGE(B94:B98)</f>
        <v>25</v>
      </c>
      <c r="Q98" s="90">
        <f>AVERAGE(D94:D98)</f>
        <v>7.05727320954907</v>
      </c>
      <c r="R98" t="s" s="139">
        <v>121</v>
      </c>
      <c r="S98" s="155">
        <f>AVERAGE(G94:G98)</f>
        <v>13.6</v>
      </c>
      <c r="T98" s="90">
        <f>AVERAGE(I94:I98)</f>
        <v>6.4777990430622</v>
      </c>
      <c r="U98" t="s" s="139">
        <v>121</v>
      </c>
      <c r="V98" s="155">
        <f>AVERAGE(L94:L98)</f>
        <v>1</v>
      </c>
      <c r="W98" s="90">
        <f>AVERAGE(N94:N98)</f>
        <v>5.2</v>
      </c>
    </row>
    <row r="99" ht="21.95" customHeight="1">
      <c r="A99" s="152">
        <v>2006</v>
      </c>
      <c r="B99" s="127">
        <v>10</v>
      </c>
      <c r="C99" s="88">
        <v>67.7</v>
      </c>
      <c r="D99" s="92">
        <v>6.77</v>
      </c>
      <c r="E99" s="43"/>
      <c r="F99" s="153">
        <v>2006</v>
      </c>
      <c r="G99" s="127">
        <v>6</v>
      </c>
      <c r="H99" s="88">
        <v>36.8</v>
      </c>
      <c r="I99" s="92">
        <v>6.13333333333333</v>
      </c>
      <c r="J99" s="43"/>
      <c r="K99" s="153">
        <v>2006</v>
      </c>
      <c r="L99" s="127">
        <v>2</v>
      </c>
      <c r="M99" s="88">
        <v>10</v>
      </c>
      <c r="N99" s="94">
        <v>5</v>
      </c>
      <c r="O99" t="s" s="136">
        <v>98</v>
      </c>
      <c r="P99" s="155">
        <f>AVERAGE(B94:B99)</f>
        <v>22.5</v>
      </c>
      <c r="Q99" s="90">
        <f>AVERAGE(D94:D99)</f>
        <v>7.00939434129089</v>
      </c>
      <c r="R99" t="s" s="139">
        <v>98</v>
      </c>
      <c r="S99" s="155">
        <f>AVERAGE(G94:G99)</f>
        <v>12.3333333333333</v>
      </c>
      <c r="T99" s="90">
        <f>AVERAGE(I94:I99)</f>
        <v>6.42038809144072</v>
      </c>
      <c r="U99" t="s" s="139">
        <v>98</v>
      </c>
      <c r="V99" s="155">
        <f>AVERAGE(L94:L99)</f>
        <v>1.16666666666667</v>
      </c>
      <c r="W99" s="90">
        <f>AVERAGE(N94:N99)</f>
        <v>5.15</v>
      </c>
    </row>
    <row r="100" ht="21.95" customHeight="1">
      <c r="A100" s="152">
        <v>2007</v>
      </c>
      <c r="B100" s="127">
        <v>15</v>
      </c>
      <c r="C100" s="88">
        <v>106.7</v>
      </c>
      <c r="D100" s="92">
        <v>7.11333333333333</v>
      </c>
      <c r="E100" s="43"/>
      <c r="F100" s="153">
        <v>2007</v>
      </c>
      <c r="G100" s="127">
        <v>5</v>
      </c>
      <c r="H100" s="88">
        <v>30.5</v>
      </c>
      <c r="I100" s="92">
        <v>6.1</v>
      </c>
      <c r="J100" s="43"/>
      <c r="K100" s="153">
        <v>2007</v>
      </c>
      <c r="L100" s="127">
        <v>2</v>
      </c>
      <c r="M100" s="88">
        <v>10.8</v>
      </c>
      <c r="N100" s="94">
        <v>5.4</v>
      </c>
      <c r="O100" t="s" s="136">
        <v>120</v>
      </c>
      <c r="P100" s="155">
        <f>AVERAGE(B94:B100)</f>
        <v>21.4285714285714</v>
      </c>
      <c r="Q100" s="90">
        <f>AVERAGE(D94:D100)</f>
        <v>7.02424276872553</v>
      </c>
      <c r="R100" t="s" s="139">
        <v>120</v>
      </c>
      <c r="S100" s="155">
        <f>AVERAGE(G94:G100)</f>
        <v>11.2857142857143</v>
      </c>
      <c r="T100" s="90">
        <f>AVERAGE(I94:I100)</f>
        <v>6.37461836409205</v>
      </c>
      <c r="U100" t="s" s="139">
        <v>120</v>
      </c>
      <c r="V100" s="155">
        <f>AVERAGE(L94:L100)</f>
        <v>1.28571428571429</v>
      </c>
      <c r="W100" s="90">
        <f>AVERAGE(N94:N100)</f>
        <v>5.2</v>
      </c>
    </row>
    <row r="101" ht="21.95" customHeight="1">
      <c r="A101" s="152">
        <v>2008</v>
      </c>
      <c r="B101" s="127">
        <v>21</v>
      </c>
      <c r="C101" s="88">
        <v>146.4</v>
      </c>
      <c r="D101" s="92">
        <v>6.97142857142857</v>
      </c>
      <c r="E101" s="43"/>
      <c r="F101" s="153">
        <v>2008</v>
      </c>
      <c r="G101" s="127">
        <v>9</v>
      </c>
      <c r="H101" s="88">
        <v>55.2</v>
      </c>
      <c r="I101" s="92">
        <v>6.13333333333333</v>
      </c>
      <c r="J101" s="43"/>
      <c r="K101" s="153">
        <v>2008</v>
      </c>
      <c r="L101" s="127">
        <v>2</v>
      </c>
      <c r="M101" s="88">
        <v>9.699999999999999</v>
      </c>
      <c r="N101" s="94">
        <v>4.85</v>
      </c>
      <c r="O101" t="s" s="136">
        <v>119</v>
      </c>
      <c r="P101" s="155">
        <f>AVERAGE(B94:B101)</f>
        <v>21.375</v>
      </c>
      <c r="Q101" s="90">
        <f>AVERAGE(D94:D101)</f>
        <v>7.01764099406341</v>
      </c>
      <c r="R101" t="s" s="139">
        <v>119</v>
      </c>
      <c r="S101" s="155">
        <f>AVERAGE(G94:G101)</f>
        <v>11</v>
      </c>
      <c r="T101" s="90">
        <f>AVERAGE(I94:I101)</f>
        <v>6.34445773524721</v>
      </c>
      <c r="U101" t="s" s="139">
        <v>119</v>
      </c>
      <c r="V101" s="155">
        <f>AVERAGE(L94:L101)</f>
        <v>1.375</v>
      </c>
      <c r="W101" s="90">
        <f>AVERAGE(N94:N101)</f>
        <v>5.14166666666667</v>
      </c>
    </row>
    <row r="102" ht="21.95" customHeight="1">
      <c r="A102" s="152">
        <v>2009</v>
      </c>
      <c r="B102" s="127">
        <v>17</v>
      </c>
      <c r="C102" s="88">
        <v>120.1</v>
      </c>
      <c r="D102" s="92">
        <v>7.06470588235294</v>
      </c>
      <c r="E102" s="43"/>
      <c r="F102" s="153">
        <v>2009</v>
      </c>
      <c r="G102" s="127">
        <v>9</v>
      </c>
      <c r="H102" s="88">
        <v>58.6</v>
      </c>
      <c r="I102" s="92">
        <v>6.51111111111111</v>
      </c>
      <c r="J102" s="43"/>
      <c r="K102" s="153">
        <v>2009</v>
      </c>
      <c r="L102" s="127">
        <v>0</v>
      </c>
      <c r="M102" s="88">
        <v>0</v>
      </c>
      <c r="N102" s="94"/>
      <c r="O102" t="s" s="136">
        <v>118</v>
      </c>
      <c r="P102" s="155">
        <f>AVERAGE(B94:B102)</f>
        <v>20.8888888888889</v>
      </c>
      <c r="Q102" s="90">
        <f>AVERAGE(D94:D102)</f>
        <v>7.02287042609558</v>
      </c>
      <c r="R102" t="s" s="139">
        <v>118</v>
      </c>
      <c r="S102" s="155">
        <f>AVERAGE(G94:G102)</f>
        <v>10.7777777777778</v>
      </c>
      <c r="T102" s="90">
        <f>AVERAGE(I94:I102)</f>
        <v>6.36297477700986</v>
      </c>
      <c r="U102" t="s" s="139">
        <v>118</v>
      </c>
      <c r="V102" s="155">
        <f>AVERAGE(L94:L102)</f>
        <v>1.22222222222222</v>
      </c>
      <c r="W102" s="90">
        <f>AVERAGE(N94:N102)</f>
        <v>5.14166666666667</v>
      </c>
    </row>
    <row r="103" ht="21.95" customHeight="1">
      <c r="A103" s="152">
        <v>2010</v>
      </c>
      <c r="B103" s="127">
        <v>25</v>
      </c>
      <c r="C103" s="88">
        <v>173.3</v>
      </c>
      <c r="D103" s="92">
        <v>6.932</v>
      </c>
      <c r="E103" s="43"/>
      <c r="F103" s="153">
        <v>2010</v>
      </c>
      <c r="G103" s="127">
        <v>11</v>
      </c>
      <c r="H103" s="88">
        <v>65.8</v>
      </c>
      <c r="I103" s="92">
        <v>5.98181818181818</v>
      </c>
      <c r="J103" s="43"/>
      <c r="K103" s="153">
        <v>2010</v>
      </c>
      <c r="L103" s="127">
        <v>4</v>
      </c>
      <c r="M103" s="88">
        <v>20</v>
      </c>
      <c r="N103" s="94">
        <v>5</v>
      </c>
      <c r="O103" t="s" s="136">
        <v>117</v>
      </c>
      <c r="P103" s="155">
        <f>AVERAGE(B94:B103)</f>
        <v>21.3</v>
      </c>
      <c r="Q103" s="90">
        <f>AVERAGE(D94:D103)</f>
        <v>7.01378338348602</v>
      </c>
      <c r="R103" t="s" s="139">
        <v>117</v>
      </c>
      <c r="S103" s="155">
        <f>AVERAGE(G94:G103)</f>
        <v>10.8</v>
      </c>
      <c r="T103" s="90">
        <f>AVERAGE(I94:I103)</f>
        <v>6.3248591174907</v>
      </c>
      <c r="U103" t="s" s="139">
        <v>117</v>
      </c>
      <c r="V103" s="155">
        <f>AVERAGE(L94:L103)</f>
        <v>1.5</v>
      </c>
      <c r="W103" s="90">
        <f>AVERAGE(N94:N103)</f>
        <v>5.12142857142857</v>
      </c>
    </row>
    <row r="104" ht="21.95" customHeight="1">
      <c r="A104" s="152">
        <v>2011</v>
      </c>
      <c r="B104" s="127">
        <v>20</v>
      </c>
      <c r="C104" s="88">
        <v>146.1</v>
      </c>
      <c r="D104" s="92">
        <v>7.305</v>
      </c>
      <c r="E104" s="43"/>
      <c r="F104" s="153">
        <v>2011</v>
      </c>
      <c r="G104" s="127">
        <v>9</v>
      </c>
      <c r="H104" s="88">
        <v>61.1</v>
      </c>
      <c r="I104" s="92">
        <v>6.78888888888889</v>
      </c>
      <c r="J104" s="43"/>
      <c r="K104" s="153">
        <v>2011</v>
      </c>
      <c r="L104" s="127">
        <v>0</v>
      </c>
      <c r="M104" s="88">
        <v>0</v>
      </c>
      <c r="N104" s="94"/>
      <c r="O104" t="s" s="136">
        <v>116</v>
      </c>
      <c r="P104" s="155">
        <f>AVERAGE(B94:B104)</f>
        <v>21.1818181818182</v>
      </c>
      <c r="Q104" s="90">
        <f>AVERAGE(D94:D104)</f>
        <v>7.04025762135093</v>
      </c>
      <c r="R104" t="s" s="139">
        <v>116</v>
      </c>
      <c r="S104" s="155">
        <f>AVERAGE(G94:G104)</f>
        <v>10.6363636363636</v>
      </c>
      <c r="T104" s="90">
        <f>AVERAGE(I94:I104)</f>
        <v>6.36704364216326</v>
      </c>
      <c r="U104" t="s" s="139">
        <v>116</v>
      </c>
      <c r="V104" s="155">
        <f>AVERAGE(L94:L104)</f>
        <v>1.36363636363636</v>
      </c>
      <c r="W104" s="90">
        <f>AVERAGE(N94:N104)</f>
        <v>5.12142857142857</v>
      </c>
    </row>
    <row r="105" ht="21.95" customHeight="1">
      <c r="A105" s="152">
        <v>2012</v>
      </c>
      <c r="B105" s="127">
        <v>27</v>
      </c>
      <c r="C105" s="88">
        <v>193.3</v>
      </c>
      <c r="D105" s="92">
        <v>7.15925925925926</v>
      </c>
      <c r="E105" s="43"/>
      <c r="F105" s="153">
        <v>2012</v>
      </c>
      <c r="G105" s="127">
        <v>10</v>
      </c>
      <c r="H105" s="88">
        <v>62</v>
      </c>
      <c r="I105" s="92">
        <v>6.2</v>
      </c>
      <c r="J105" s="43"/>
      <c r="K105" s="153">
        <v>2012</v>
      </c>
      <c r="L105" s="127">
        <v>3</v>
      </c>
      <c r="M105" s="88">
        <v>15.7</v>
      </c>
      <c r="N105" s="94">
        <v>5.23333333333333</v>
      </c>
      <c r="O105" t="s" s="136">
        <v>115</v>
      </c>
      <c r="P105" s="155">
        <f>AVERAGE(B94:B105)</f>
        <v>21.6666666666667</v>
      </c>
      <c r="Q105" s="90">
        <f>AVERAGE(D94:D105)</f>
        <v>7.05017442450995</v>
      </c>
      <c r="R105" t="s" s="139">
        <v>115</v>
      </c>
      <c r="S105" s="155">
        <f>AVERAGE(G94:G105)</f>
        <v>10.5833333333333</v>
      </c>
      <c r="T105" s="90">
        <f>AVERAGE(I94:I105)</f>
        <v>6.35312333864965</v>
      </c>
      <c r="U105" t="s" s="139">
        <v>115</v>
      </c>
      <c r="V105" s="155">
        <f>AVERAGE(L94:L105)</f>
        <v>1.5</v>
      </c>
      <c r="W105" s="90">
        <f>AVERAGE(N94:N105)</f>
        <v>5.13541666666667</v>
      </c>
    </row>
    <row r="106" ht="21.95" customHeight="1">
      <c r="A106" s="152">
        <v>2013</v>
      </c>
      <c r="B106" s="127">
        <v>22</v>
      </c>
      <c r="C106" s="88">
        <v>154.8</v>
      </c>
      <c r="D106" s="92">
        <v>7.03636363636364</v>
      </c>
      <c r="E106" s="43"/>
      <c r="F106" s="153">
        <v>2013</v>
      </c>
      <c r="G106" s="127">
        <v>9</v>
      </c>
      <c r="H106" s="88">
        <v>56.3</v>
      </c>
      <c r="I106" s="92">
        <v>6.25555555555556</v>
      </c>
      <c r="J106" s="43"/>
      <c r="K106" s="153">
        <v>2013</v>
      </c>
      <c r="L106" s="127">
        <v>0</v>
      </c>
      <c r="M106" s="88">
        <v>0</v>
      </c>
      <c r="N106" s="94"/>
      <c r="O106" t="s" s="136">
        <v>114</v>
      </c>
      <c r="P106" s="155">
        <f>AVERAGE(B94:B106)</f>
        <v>21.6923076923077</v>
      </c>
      <c r="Q106" s="90">
        <f>AVERAGE(D94:D106)</f>
        <v>7.04911205619101</v>
      </c>
      <c r="R106" t="s" s="139">
        <v>114</v>
      </c>
      <c r="S106" s="155">
        <f>AVERAGE(G94:G106)</f>
        <v>10.4615384615385</v>
      </c>
      <c r="T106" s="90">
        <f>AVERAGE(I94:I106)</f>
        <v>6.34561812456549</v>
      </c>
      <c r="U106" t="s" s="139">
        <v>114</v>
      </c>
      <c r="V106" s="155">
        <f>AVERAGE(L94:L106)</f>
        <v>1.38461538461538</v>
      </c>
      <c r="W106" s="90">
        <f>AVERAGE(N94:N106)</f>
        <v>5.13541666666667</v>
      </c>
    </row>
    <row r="107" ht="21.95" customHeight="1">
      <c r="A107" s="152">
        <v>2014</v>
      </c>
      <c r="B107" s="127">
        <v>11</v>
      </c>
      <c r="C107" s="88">
        <v>71.09999999999999</v>
      </c>
      <c r="D107" s="92">
        <v>6.46363636363636</v>
      </c>
      <c r="E107" s="43"/>
      <c r="F107" s="153">
        <v>2014</v>
      </c>
      <c r="G107" s="127">
        <v>7</v>
      </c>
      <c r="H107" s="88">
        <v>40.2</v>
      </c>
      <c r="I107" s="92">
        <v>5.74285714285714</v>
      </c>
      <c r="J107" s="43"/>
      <c r="K107" s="153">
        <v>2014</v>
      </c>
      <c r="L107" s="127">
        <v>2</v>
      </c>
      <c r="M107" s="88">
        <v>8.699999999999999</v>
      </c>
      <c r="N107" s="94">
        <v>4.35</v>
      </c>
      <c r="O107" t="s" s="136">
        <v>113</v>
      </c>
      <c r="P107" s="155">
        <f>AVERAGE(B94:B107)</f>
        <v>20.9285714285714</v>
      </c>
      <c r="Q107" s="90">
        <f>AVERAGE(D94:D107)</f>
        <v>7.00729236386568</v>
      </c>
      <c r="R107" t="s" s="139">
        <v>113</v>
      </c>
      <c r="S107" s="155">
        <f>AVERAGE(G94:G107)</f>
        <v>10.2142857142857</v>
      </c>
      <c r="T107" s="90">
        <f>AVERAGE(I94:I107)</f>
        <v>6.30256376872918</v>
      </c>
      <c r="U107" t="s" s="139">
        <v>113</v>
      </c>
      <c r="V107" s="155">
        <f>AVERAGE(L94:L107)</f>
        <v>1.42857142857143</v>
      </c>
      <c r="W107" s="90">
        <f>AVERAGE(N94:N107)</f>
        <v>5.04814814814815</v>
      </c>
    </row>
    <row r="108" ht="21.95" customHeight="1">
      <c r="A108" s="152">
        <v>2015</v>
      </c>
      <c r="B108" s="127">
        <v>32</v>
      </c>
      <c r="C108" s="88">
        <v>229.9</v>
      </c>
      <c r="D108" s="92">
        <v>7.184375</v>
      </c>
      <c r="E108" s="43"/>
      <c r="F108" s="153">
        <v>2015</v>
      </c>
      <c r="G108" s="127">
        <v>13</v>
      </c>
      <c r="H108" s="88">
        <v>82.8</v>
      </c>
      <c r="I108" s="92">
        <v>6.36923076923077</v>
      </c>
      <c r="J108" s="43"/>
      <c r="K108" s="153">
        <v>2015</v>
      </c>
      <c r="L108" s="127">
        <v>3</v>
      </c>
      <c r="M108" s="88">
        <v>15.2</v>
      </c>
      <c r="N108" s="94">
        <v>5.06666666666667</v>
      </c>
      <c r="O108" t="s" s="136">
        <v>112</v>
      </c>
      <c r="P108" s="155">
        <f>AVERAGE(B94:B108)</f>
        <v>21.6666666666667</v>
      </c>
      <c r="Q108" s="90">
        <f>AVERAGE(D94:D108)</f>
        <v>7.0190978729413</v>
      </c>
      <c r="R108" t="s" s="139">
        <v>112</v>
      </c>
      <c r="S108" s="155">
        <f>AVERAGE(G94:G108)</f>
        <v>10.4</v>
      </c>
      <c r="T108" s="90">
        <f>AVERAGE(I94:I108)</f>
        <v>6.30700823542929</v>
      </c>
      <c r="U108" t="s" s="139">
        <v>112</v>
      </c>
      <c r="V108" s="155">
        <f>AVERAGE(L94:L108)</f>
        <v>1.53333333333333</v>
      </c>
      <c r="W108" s="90">
        <f>AVERAGE(N94:N108)</f>
        <v>5.05</v>
      </c>
    </row>
    <row r="109" ht="21.95" customHeight="1">
      <c r="A109" s="152">
        <v>2016</v>
      </c>
      <c r="B109" s="127">
        <v>20</v>
      </c>
      <c r="C109" s="88">
        <v>129.4</v>
      </c>
      <c r="D109" s="92">
        <v>6.47</v>
      </c>
      <c r="E109" s="43"/>
      <c r="F109" s="153">
        <v>2016</v>
      </c>
      <c r="G109" s="127">
        <v>14</v>
      </c>
      <c r="H109" s="88">
        <v>83.2</v>
      </c>
      <c r="I109" s="92">
        <v>5.94285714285714</v>
      </c>
      <c r="J109" s="43"/>
      <c r="K109" s="153">
        <v>2016</v>
      </c>
      <c r="L109" s="127">
        <v>5</v>
      </c>
      <c r="M109" s="88">
        <v>24.6</v>
      </c>
      <c r="N109" s="94">
        <v>4.92</v>
      </c>
      <c r="O109" t="s" s="136">
        <v>111</v>
      </c>
      <c r="P109" s="155">
        <f>AVERAGE(B94:B109)</f>
        <v>21.5625</v>
      </c>
      <c r="Q109" s="90">
        <f>AVERAGE(D94:D109)</f>
        <v>6.98477925588247</v>
      </c>
      <c r="R109" t="s" s="139">
        <v>111</v>
      </c>
      <c r="S109" s="155">
        <f>AVERAGE(G94:G109)</f>
        <v>10.625</v>
      </c>
      <c r="T109" s="90">
        <f>AVERAGE(I94:I109)</f>
        <v>6.28424879214353</v>
      </c>
      <c r="U109" t="s" s="139">
        <v>111</v>
      </c>
      <c r="V109" s="155">
        <f>AVERAGE(L94:L109)</f>
        <v>1.75</v>
      </c>
      <c r="W109" s="90">
        <f>AVERAGE(N94:N109)</f>
        <v>5.03818181818182</v>
      </c>
    </row>
    <row r="110" ht="21.95" customHeight="1">
      <c r="A110" s="152">
        <v>2017</v>
      </c>
      <c r="B110" s="127">
        <v>24</v>
      </c>
      <c r="C110" s="88">
        <v>166.9</v>
      </c>
      <c r="D110" s="92">
        <v>6.95416666666667</v>
      </c>
      <c r="E110" s="43"/>
      <c r="F110" s="153">
        <v>2017</v>
      </c>
      <c r="G110" s="127">
        <v>11</v>
      </c>
      <c r="H110" s="88">
        <v>66.2</v>
      </c>
      <c r="I110" s="92">
        <v>6.01818181818182</v>
      </c>
      <c r="J110" s="43"/>
      <c r="K110" s="153">
        <v>2017</v>
      </c>
      <c r="L110" s="127">
        <v>2</v>
      </c>
      <c r="M110" s="88">
        <v>8.199999999999999</v>
      </c>
      <c r="N110" s="94">
        <v>4.1</v>
      </c>
      <c r="O110" t="s" s="136">
        <v>110</v>
      </c>
      <c r="P110" s="155">
        <f>AVERAGE(B94:B110)</f>
        <v>21.7058823529412</v>
      </c>
      <c r="Q110" s="90">
        <f>AVERAGE(D94:D110)</f>
        <v>6.98297851534036</v>
      </c>
      <c r="R110" t="s" s="139">
        <v>110</v>
      </c>
      <c r="S110" s="155">
        <f>AVERAGE(G94:G110)</f>
        <v>10.6470588235294</v>
      </c>
      <c r="T110" s="90">
        <f>AVERAGE(I94:I110)</f>
        <v>6.26859779367519</v>
      </c>
      <c r="U110" t="s" s="139">
        <v>110</v>
      </c>
      <c r="V110" s="155">
        <f>AVERAGE(L94:L110)</f>
        <v>1.76470588235294</v>
      </c>
      <c r="W110" s="90">
        <f>AVERAGE(N94:N110)</f>
        <v>4.96</v>
      </c>
    </row>
    <row r="111" ht="21.95" customHeight="1">
      <c r="A111" s="152">
        <v>2018</v>
      </c>
      <c r="B111" s="127">
        <v>23</v>
      </c>
      <c r="C111" s="88">
        <v>162.1</v>
      </c>
      <c r="D111" s="92">
        <v>7.04782608695652</v>
      </c>
      <c r="E111" s="43"/>
      <c r="F111" s="153">
        <v>2018</v>
      </c>
      <c r="G111" s="127">
        <v>13</v>
      </c>
      <c r="H111" s="88">
        <v>85.3</v>
      </c>
      <c r="I111" s="92">
        <v>6.56153846153846</v>
      </c>
      <c r="J111" s="43"/>
      <c r="K111" s="153">
        <v>2018</v>
      </c>
      <c r="L111" s="127">
        <v>2</v>
      </c>
      <c r="M111" s="88">
        <v>11.2</v>
      </c>
      <c r="N111" s="94">
        <v>5.6</v>
      </c>
      <c r="O111" t="s" s="136">
        <v>109</v>
      </c>
      <c r="P111" s="155">
        <f>AVERAGE(B94:B111)</f>
        <v>21.7777777777778</v>
      </c>
      <c r="Q111" s="90">
        <f>AVERAGE(D94:D111)</f>
        <v>6.98658115820792</v>
      </c>
      <c r="R111" t="s" s="139">
        <v>109</v>
      </c>
      <c r="S111" s="155">
        <f>AVERAGE(G94:G111)</f>
        <v>10.7777777777778</v>
      </c>
      <c r="T111" s="90">
        <f>AVERAGE(I94:I111)</f>
        <v>6.28487227522315</v>
      </c>
      <c r="U111" t="s" s="139">
        <v>109</v>
      </c>
      <c r="V111" s="155">
        <f>AVERAGE(L94:L111)</f>
        <v>1.77777777777778</v>
      </c>
      <c r="W111" s="90">
        <f>AVERAGE(N94:N111)</f>
        <v>5.00923076923077</v>
      </c>
    </row>
    <row r="112" ht="21.95" customHeight="1">
      <c r="A112" s="152">
        <v>2019</v>
      </c>
      <c r="B112" s="127">
        <v>26</v>
      </c>
      <c r="C112" s="88">
        <v>183.5</v>
      </c>
      <c r="D112" s="92">
        <v>7.05769230769231</v>
      </c>
      <c r="E112" s="43"/>
      <c r="F112" s="153">
        <v>2019</v>
      </c>
      <c r="G112" s="127">
        <v>14</v>
      </c>
      <c r="H112" s="88">
        <v>91.40000000000001</v>
      </c>
      <c r="I112" s="92">
        <v>6.52857142857143</v>
      </c>
      <c r="J112" s="43"/>
      <c r="K112" s="153">
        <v>2019</v>
      </c>
      <c r="L112" s="127">
        <v>0</v>
      </c>
      <c r="M112" s="88">
        <v>0</v>
      </c>
      <c r="N112" s="94"/>
      <c r="O112" t="s" s="136">
        <v>108</v>
      </c>
      <c r="P112" s="155">
        <f>AVERAGE(B94:B112)</f>
        <v>22</v>
      </c>
      <c r="Q112" s="90">
        <f>AVERAGE(D94:D112)</f>
        <v>6.99032385028605</v>
      </c>
      <c r="R112" t="s" s="139">
        <v>108</v>
      </c>
      <c r="S112" s="155">
        <f>AVERAGE(G94:G112)</f>
        <v>10.9473684210526</v>
      </c>
      <c r="T112" s="90">
        <f>AVERAGE(I94:I112)</f>
        <v>6.29769854645201</v>
      </c>
      <c r="U112" t="s" s="139">
        <v>108</v>
      </c>
      <c r="V112" s="155">
        <f>AVERAGE(L94:L112)</f>
        <v>1.68421052631579</v>
      </c>
      <c r="W112" s="90">
        <f>AVERAGE(N94:N112)</f>
        <v>5.00923076923077</v>
      </c>
    </row>
    <row r="113" ht="21.95" customHeight="1">
      <c r="A113" s="152">
        <v>2020</v>
      </c>
      <c r="B113" s="127">
        <v>19</v>
      </c>
      <c r="C113" s="88">
        <v>129.5</v>
      </c>
      <c r="D113" s="92">
        <v>6.81578947368421</v>
      </c>
      <c r="E113" s="43"/>
      <c r="F113" s="153">
        <v>2020</v>
      </c>
      <c r="G113" s="127">
        <v>8</v>
      </c>
      <c r="H113" s="88">
        <v>44.7</v>
      </c>
      <c r="I113" s="92">
        <v>5.5875</v>
      </c>
      <c r="J113" s="43"/>
      <c r="K113" s="153">
        <v>2020</v>
      </c>
      <c r="L113" s="127">
        <v>3</v>
      </c>
      <c r="M113" s="88">
        <v>11.9</v>
      </c>
      <c r="N113" s="94">
        <v>3.96666666666667</v>
      </c>
      <c r="O113" t="s" s="136">
        <v>107</v>
      </c>
      <c r="P113" s="155">
        <f>AVERAGE(B94:B113)</f>
        <v>21.85</v>
      </c>
      <c r="Q113" s="90">
        <f>AVERAGE(D94:D113)</f>
        <v>6.98159713145596</v>
      </c>
      <c r="R113" t="s" s="139">
        <v>107</v>
      </c>
      <c r="S113" s="155">
        <f>AVERAGE(G94:G113)</f>
        <v>10.8</v>
      </c>
      <c r="T113" s="90">
        <f>AVERAGE(I94:I113)</f>
        <v>6.26218861912941</v>
      </c>
      <c r="U113" t="s" s="139">
        <v>107</v>
      </c>
      <c r="V113" s="155">
        <f>AVERAGE(L94:L113)</f>
        <v>1.75</v>
      </c>
      <c r="W113" s="90">
        <f>AVERAGE(N94:N113)</f>
        <v>4.93476190476191</v>
      </c>
    </row>
    <row r="114" ht="21.95" customHeight="1">
      <c r="A114" s="152">
        <v>2021</v>
      </c>
      <c r="B114" s="127">
        <v>18</v>
      </c>
      <c r="C114" s="88">
        <v>125.9</v>
      </c>
      <c r="D114" s="92">
        <v>6.99444444444444</v>
      </c>
      <c r="E114" s="43"/>
      <c r="F114" s="153">
        <v>2021</v>
      </c>
      <c r="G114" s="127">
        <v>9</v>
      </c>
      <c r="H114" s="88">
        <v>55.9</v>
      </c>
      <c r="I114" s="92">
        <v>6.21111111111111</v>
      </c>
      <c r="J114" s="43"/>
      <c r="K114" s="153">
        <v>2021</v>
      </c>
      <c r="L114" s="127">
        <v>2</v>
      </c>
      <c r="M114" s="88">
        <v>9.300000000000001</v>
      </c>
      <c r="N114" s="94">
        <v>4.65</v>
      </c>
      <c r="O114" s="87"/>
      <c r="P114" s="88"/>
      <c r="Q114" s="88"/>
      <c r="R114" s="89"/>
      <c r="S114" s="88"/>
      <c r="T114" s="88"/>
      <c r="U114" s="89"/>
      <c r="V114" s="88"/>
      <c r="W114" s="90"/>
    </row>
    <row r="115" ht="21.95" customHeight="1">
      <c r="A115" s="152">
        <v>2022</v>
      </c>
      <c r="B115" s="127">
        <v>18</v>
      </c>
      <c r="C115" s="88">
        <v>132.6</v>
      </c>
      <c r="D115" s="92">
        <v>7.36666666666667</v>
      </c>
      <c r="E115" s="43"/>
      <c r="F115" s="153">
        <v>2022</v>
      </c>
      <c r="G115" s="127">
        <v>5</v>
      </c>
      <c r="H115" s="88">
        <v>32.2</v>
      </c>
      <c r="I115" s="92">
        <v>6.44</v>
      </c>
      <c r="J115" s="43"/>
      <c r="K115" s="153">
        <v>2022</v>
      </c>
      <c r="L115" s="127">
        <v>0</v>
      </c>
      <c r="M115" s="88">
        <v>0</v>
      </c>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t="s" s="165">
        <v>399</v>
      </c>
      <c r="C137" s="88"/>
      <c r="D137" s="92"/>
      <c r="E137" s="43"/>
      <c r="F137" t="s" s="101">
        <v>117</v>
      </c>
      <c r="G137" t="s" s="165">
        <v>399</v>
      </c>
      <c r="H137" s="88"/>
      <c r="I137" s="92"/>
      <c r="J137" s="43"/>
      <c r="K137" t="s" s="101">
        <v>117</v>
      </c>
      <c r="L137" t="s" s="165">
        <v>399</v>
      </c>
      <c r="M137" s="88"/>
      <c r="N137" s="94"/>
      <c r="O137" s="87"/>
      <c r="P137" s="88"/>
      <c r="Q137" s="88"/>
      <c r="R137" s="89"/>
      <c r="S137" s="88"/>
      <c r="T137" s="88"/>
      <c r="U137" s="89"/>
      <c r="V137" s="88"/>
      <c r="W137" s="90"/>
    </row>
    <row r="138" ht="21.95" customHeight="1">
      <c r="A138" t="s" s="126">
        <v>127</v>
      </c>
      <c r="B138" s="88">
        <f>AVERAGE(B83:B92)</f>
        <v>31.7</v>
      </c>
      <c r="C138" s="88">
        <f>AVERAGE(C83:C92)</f>
        <v>216.43</v>
      </c>
      <c r="D138" s="92">
        <f>AVERAGE(D83:D92)</f>
        <v>6.84048509892009</v>
      </c>
      <c r="E138" s="43"/>
      <c r="F138" t="s" s="128">
        <v>127</v>
      </c>
      <c r="G138" s="88">
        <f>AVERAGE(G83:G92)</f>
        <v>17</v>
      </c>
      <c r="H138" s="88">
        <f>AVERAGE(H83:H92)</f>
        <v>103.04</v>
      </c>
      <c r="I138" s="92">
        <f>AVERAGE(I83:I92)</f>
        <v>6.08166944166944</v>
      </c>
      <c r="J138" s="43"/>
      <c r="K138" t="s" s="128">
        <v>127</v>
      </c>
      <c r="L138" s="88">
        <f>AVERAGE(L83:L92)</f>
        <v>4.4</v>
      </c>
      <c r="M138" s="88">
        <f>AVERAGE(M83:M92)</f>
        <v>20.42</v>
      </c>
      <c r="N138" s="94">
        <f>AVERAGE(N83:N92)</f>
        <v>4.72324074074074</v>
      </c>
      <c r="O138" s="87"/>
      <c r="P138" s="88"/>
      <c r="Q138" s="88"/>
      <c r="R138" s="89"/>
      <c r="S138" s="88"/>
      <c r="T138" s="88"/>
      <c r="U138" s="89"/>
      <c r="V138" s="88"/>
      <c r="W138" s="90"/>
    </row>
    <row r="139" ht="21.95" customHeight="1">
      <c r="A139" t="s" s="126">
        <v>128</v>
      </c>
      <c r="B139" s="88">
        <f>AVERAGE(B94:B103)</f>
        <v>21.3</v>
      </c>
      <c r="C139" s="88">
        <f>AVERAGE(C94:C103)</f>
        <v>150.24</v>
      </c>
      <c r="D139" s="92">
        <f>AVERAGE(D94:D103)</f>
        <v>7.01378338348602</v>
      </c>
      <c r="E139" s="43"/>
      <c r="F139" t="s" s="128">
        <v>128</v>
      </c>
      <c r="G139" s="88">
        <f>AVERAGE(G94:G103)</f>
        <v>10.8</v>
      </c>
      <c r="H139" s="88">
        <f>AVERAGE(H94:H103)</f>
        <v>68.77</v>
      </c>
      <c r="I139" s="92">
        <f>AVERAGE(I94:I103)</f>
        <v>6.3248591174907</v>
      </c>
      <c r="J139" s="43"/>
      <c r="K139" t="s" s="128">
        <v>128</v>
      </c>
      <c r="L139" s="88">
        <f>AVERAGE(L94:L103)</f>
        <v>1.5</v>
      </c>
      <c r="M139" s="88">
        <f>AVERAGE(M94:M103)</f>
        <v>7.61</v>
      </c>
      <c r="N139" s="94">
        <f>AVERAGE(N94:N103)</f>
        <v>5.12142857142857</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AVERAGE(B83:B92)</f>
        <v>31.7</v>
      </c>
      <c r="C141" s="88">
        <f>AVERAGE(C83:C92)</f>
        <v>216.43</v>
      </c>
      <c r="D141" s="92">
        <f>AVERAGE(D83:D92)</f>
        <v>6.84048509892009</v>
      </c>
      <c r="E141" s="43"/>
      <c r="F141" t="s" s="130">
        <v>129</v>
      </c>
      <c r="G141" s="88">
        <f>AVERAGE(G83:G92)</f>
        <v>17</v>
      </c>
      <c r="H141" s="88">
        <f>AVERAGE(H83:H92)</f>
        <v>103.04</v>
      </c>
      <c r="I141" s="92">
        <f>AVERAGE(I83:I92)</f>
        <v>6.08166944166944</v>
      </c>
      <c r="J141" s="43"/>
      <c r="K141" t="s" s="130">
        <v>129</v>
      </c>
      <c r="L141" s="88">
        <f>AVERAGE(L83:L92)</f>
        <v>4.4</v>
      </c>
      <c r="M141" s="88">
        <f>AVERAGE(M83:M92)</f>
        <v>20.42</v>
      </c>
      <c r="N141" s="94">
        <f>AVERAGE(N83:N92)</f>
        <v>4.72324074074074</v>
      </c>
      <c r="O141" s="87"/>
      <c r="P141" s="88"/>
      <c r="Q141" s="88"/>
      <c r="R141" s="89"/>
      <c r="S141" s="88"/>
      <c r="T141" s="88"/>
      <c r="U141" s="89"/>
      <c r="V141" s="88"/>
      <c r="W141" s="90"/>
    </row>
    <row r="142" ht="21.95" customHeight="1">
      <c r="A142" t="s" s="129">
        <v>130</v>
      </c>
      <c r="B142" s="88">
        <f>AVERAGE(B94:B103)</f>
        <v>21.3</v>
      </c>
      <c r="C142" s="88">
        <f>AVERAGE(C94:C103)</f>
        <v>150.24</v>
      </c>
      <c r="D142" s="92">
        <f>AVERAGE(D94:D103)</f>
        <v>7.01378338348602</v>
      </c>
      <c r="E142" s="43"/>
      <c r="F142" t="s" s="130">
        <v>130</v>
      </c>
      <c r="G142" s="88">
        <f>AVERAGE(G94:G103)</f>
        <v>10.8</v>
      </c>
      <c r="H142" s="88">
        <f>AVERAGE(H94:H103)</f>
        <v>68.77</v>
      </c>
      <c r="I142" s="92">
        <f>AVERAGE(I94:I103)</f>
        <v>6.3248591174907</v>
      </c>
      <c r="J142" s="43"/>
      <c r="K142" t="s" s="130">
        <v>130</v>
      </c>
      <c r="L142" s="88">
        <f>AVERAGE(L94:L103)</f>
        <v>1.5</v>
      </c>
      <c r="M142" s="88">
        <f>AVERAGE(M94:M103)</f>
        <v>7.61</v>
      </c>
      <c r="N142" s="94">
        <f>AVERAGE(N94:N103)</f>
        <v>5.12142857142857</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AVERAGE(B88:B92)</f>
        <v>26.8</v>
      </c>
      <c r="C145" s="88">
        <f>AVERAGE(C88:C92)</f>
        <v>187.88</v>
      </c>
      <c r="D145" s="92">
        <f>AVERAGE(D88:D92)</f>
        <v>7.06046446307316</v>
      </c>
      <c r="E145" s="43"/>
      <c r="F145" t="s" s="128">
        <v>127</v>
      </c>
      <c r="G145" s="88">
        <f>AVERAGE(G88:G92)</f>
        <v>13.2</v>
      </c>
      <c r="H145" s="88">
        <f>AVERAGE(H88:H92)</f>
        <v>82.62</v>
      </c>
      <c r="I145" s="92">
        <f>AVERAGE(I88:I92)</f>
        <v>6.28938894438895</v>
      </c>
      <c r="J145" s="43"/>
      <c r="K145" t="s" s="128">
        <v>127</v>
      </c>
      <c r="L145" s="88">
        <f>AVERAGE(L88:L92)</f>
        <v>2.8</v>
      </c>
      <c r="M145" s="88">
        <f>AVERAGE(M88:M92)</f>
        <v>14.2</v>
      </c>
      <c r="N145" s="94">
        <f>AVERAGE(N88:N92)</f>
        <v>5.09666666666667</v>
      </c>
      <c r="O145" s="87"/>
      <c r="P145" s="88"/>
      <c r="Q145" s="88"/>
      <c r="R145" s="89"/>
      <c r="S145" s="88"/>
      <c r="T145" s="88"/>
      <c r="U145" s="89"/>
      <c r="V145" s="88"/>
      <c r="W145" s="90"/>
    </row>
    <row r="146" ht="21.95" customHeight="1">
      <c r="A146" t="s" s="126">
        <v>128</v>
      </c>
      <c r="B146" s="88">
        <f>AVERAGE(B94:B98)</f>
        <v>25</v>
      </c>
      <c r="C146" s="88">
        <f>AVERAGE(C94:C98)</f>
        <v>177.64</v>
      </c>
      <c r="D146" s="92">
        <f>AVERAGE(D94:D98)</f>
        <v>7.05727320954907</v>
      </c>
      <c r="E146" s="43"/>
      <c r="F146" t="s" s="128">
        <v>128</v>
      </c>
      <c r="G146" s="88">
        <f>AVERAGE(G94:G98)</f>
        <v>13.6</v>
      </c>
      <c r="H146" s="88">
        <f>AVERAGE(H94:H98)</f>
        <v>88.16</v>
      </c>
      <c r="I146" s="92">
        <f>AVERAGE(I94:I98)</f>
        <v>6.4777990430622</v>
      </c>
      <c r="J146" s="43"/>
      <c r="K146" t="s" s="128">
        <v>128</v>
      </c>
      <c r="L146" s="88">
        <f>AVERAGE(L94:L98)</f>
        <v>1</v>
      </c>
      <c r="M146" s="88">
        <f>AVERAGE(M94:M98)</f>
        <v>5.12</v>
      </c>
      <c r="N146" s="94">
        <f>AVERAGE(N94:N98)</f>
        <v>5.2</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AVERAGE(B88:B92)</f>
        <v>26.8</v>
      </c>
      <c r="C148" s="88">
        <f>AVERAGE(C88:C92)</f>
        <v>187.88</v>
      </c>
      <c r="D148" s="92">
        <f>AVERAGE(D88:D92)</f>
        <v>7.06046446307316</v>
      </c>
      <c r="E148" s="43"/>
      <c r="F148" t="s" s="130">
        <v>129</v>
      </c>
      <c r="G148" s="88">
        <f>AVERAGE(G88:G92)</f>
        <v>13.2</v>
      </c>
      <c r="H148" s="88">
        <f>AVERAGE(H88:H92)</f>
        <v>82.62</v>
      </c>
      <c r="I148" s="92">
        <f>AVERAGE(I88:I92)</f>
        <v>6.28938894438895</v>
      </c>
      <c r="J148" s="43"/>
      <c r="K148" t="s" s="130">
        <v>129</v>
      </c>
      <c r="L148" s="88">
        <f>AVERAGE(L88:L92)</f>
        <v>2.8</v>
      </c>
      <c r="M148" s="88">
        <f>AVERAGE(M88:M92)</f>
        <v>14.2</v>
      </c>
      <c r="N148" s="94">
        <f>AVERAGE(N88:N92)</f>
        <v>5.09666666666667</v>
      </c>
      <c r="O148" s="87"/>
      <c r="P148" s="88"/>
      <c r="Q148" s="88"/>
      <c r="R148" s="89"/>
      <c r="S148" s="88"/>
      <c r="T148" s="88"/>
      <c r="U148" s="89"/>
      <c r="V148" s="88"/>
      <c r="W148" s="90"/>
    </row>
    <row r="149" ht="21.95" customHeight="1">
      <c r="A149" t="s" s="129">
        <v>130</v>
      </c>
      <c r="B149" s="88">
        <f>AVERAGE(B94:B98)</f>
        <v>25</v>
      </c>
      <c r="C149" s="88">
        <f>AVERAGE(C94:C98)</f>
        <v>177.64</v>
      </c>
      <c r="D149" s="92">
        <f>AVERAGE(D94:D98)</f>
        <v>7.05727320954907</v>
      </c>
      <c r="E149" s="43"/>
      <c r="F149" t="s" s="130">
        <v>130</v>
      </c>
      <c r="G149" s="88">
        <f>AVERAGE(G94:G98)</f>
        <v>13.6</v>
      </c>
      <c r="H149" s="88">
        <f>AVERAGE(H94:H98)</f>
        <v>88.16</v>
      </c>
      <c r="I149" s="92">
        <f>AVERAGE(I94:I98)</f>
        <v>6.4777990430622</v>
      </c>
      <c r="J149" s="43"/>
      <c r="K149" t="s" s="130">
        <v>130</v>
      </c>
      <c r="L149" s="88">
        <f>AVERAGE(L94:L98)</f>
        <v>1</v>
      </c>
      <c r="M149" s="88">
        <f>AVERAGE(M94:M98)</f>
        <v>5.12</v>
      </c>
      <c r="N149" s="94">
        <f>AVERAGE(N94:N98)</f>
        <v>5.2</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3.xml><?xml version="1.0" encoding="utf-8"?>
<worksheet xmlns:r="http://schemas.openxmlformats.org/officeDocument/2006/relationships" xmlns="http://schemas.openxmlformats.org/spreadsheetml/2006/main">
  <dimension ref="A1:W103"/>
  <sheetViews>
    <sheetView workbookViewId="0" showGridLines="0" defaultGridColor="1"/>
  </sheetViews>
  <sheetFormatPr defaultColWidth="16.3333" defaultRowHeight="19.9" customHeight="1" outlineLevelRow="0" outlineLevelCol="0"/>
  <cols>
    <col min="1" max="1" width="10" style="341" customWidth="1"/>
    <col min="2" max="4" width="12.1719" style="341" customWidth="1"/>
    <col min="5" max="5" width="1.35156" style="341" customWidth="1"/>
    <col min="6" max="6" width="10" style="341" customWidth="1"/>
    <col min="7" max="9" width="12.1719" style="341" customWidth="1"/>
    <col min="10" max="10" width="1.35156" style="341" customWidth="1"/>
    <col min="11" max="11" width="10" style="341" customWidth="1"/>
    <col min="12" max="14" width="12.1719" style="341" customWidth="1"/>
    <col min="15" max="15" width="10.8516" style="341" customWidth="1"/>
    <col min="16" max="17" width="6.5" style="341" customWidth="1"/>
    <col min="18" max="18" width="10.8516" style="341" customWidth="1"/>
    <col min="19" max="20" width="6.5" style="341" customWidth="1"/>
    <col min="21" max="21" width="10.8516" style="341" customWidth="1"/>
    <col min="22" max="23" width="6.5" style="341" customWidth="1"/>
    <col min="24" max="16384" width="16.3516" style="341" customWidth="1"/>
  </cols>
  <sheetData>
    <row r="1" ht="64.15" customHeight="1">
      <c r="A1" t="s" s="167">
        <v>249</v>
      </c>
      <c r="B1" t="s" s="30">
        <v>41</v>
      </c>
      <c r="C1" t="s" s="30">
        <v>42</v>
      </c>
      <c r="D1" t="s" s="31">
        <v>43</v>
      </c>
      <c r="E1" s="32"/>
      <c r="F1" t="s" s="33">
        <v>346</v>
      </c>
      <c r="G1" t="s" s="30">
        <v>45</v>
      </c>
      <c r="H1" t="s" s="30">
        <v>46</v>
      </c>
      <c r="I1" t="s" s="31">
        <v>47</v>
      </c>
      <c r="J1" s="32"/>
      <c r="K1" t="s" s="33">
        <v>485</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1950</v>
      </c>
      <c r="B3" s="146">
        <v>46</v>
      </c>
      <c r="C3" s="83">
        <v>173</v>
      </c>
      <c r="D3" s="84">
        <v>3.76086956521739</v>
      </c>
      <c r="E3" s="43"/>
      <c r="F3" s="147">
        <v>1950</v>
      </c>
      <c r="G3" s="146">
        <v>25</v>
      </c>
      <c r="H3" s="83">
        <v>74.09999999999999</v>
      </c>
      <c r="I3" s="84">
        <v>2.964</v>
      </c>
      <c r="J3" s="43"/>
      <c r="K3" s="147">
        <v>1950</v>
      </c>
      <c r="L3" s="146">
        <v>4</v>
      </c>
      <c r="M3" s="83">
        <v>7.6</v>
      </c>
      <c r="N3" s="86">
        <v>1.9</v>
      </c>
      <c r="O3" s="154"/>
      <c r="P3" s="155"/>
      <c r="Q3" s="90"/>
      <c r="R3" s="156"/>
      <c r="S3" s="155"/>
      <c r="T3" s="90"/>
      <c r="U3" s="156"/>
      <c r="V3" s="155"/>
      <c r="W3" s="90"/>
    </row>
    <row r="4" ht="21.95" customHeight="1">
      <c r="A4" s="152">
        <v>1951</v>
      </c>
      <c r="B4" s="127">
        <v>42</v>
      </c>
      <c r="C4" s="88">
        <v>148.1</v>
      </c>
      <c r="D4" s="92">
        <v>3.52619047619048</v>
      </c>
      <c r="E4" s="43"/>
      <c r="F4" s="153">
        <v>1951</v>
      </c>
      <c r="G4" s="127">
        <v>28</v>
      </c>
      <c r="H4" s="88">
        <v>79.3</v>
      </c>
      <c r="I4" s="92">
        <v>2.83214285714286</v>
      </c>
      <c r="J4" s="43"/>
      <c r="K4" s="153">
        <v>1951</v>
      </c>
      <c r="L4" s="127">
        <v>9</v>
      </c>
      <c r="M4" s="88">
        <v>15.8</v>
      </c>
      <c r="N4" s="94">
        <v>1.75555555555556</v>
      </c>
      <c r="O4" s="154"/>
      <c r="P4" s="155"/>
      <c r="Q4" s="90"/>
      <c r="R4" s="156"/>
      <c r="S4" s="155"/>
      <c r="T4" s="90"/>
      <c r="U4" s="156"/>
      <c r="V4" s="155"/>
      <c r="W4" s="90"/>
    </row>
    <row r="5" ht="21.95" customHeight="1">
      <c r="A5" s="152">
        <v>1952</v>
      </c>
      <c r="B5" s="127">
        <v>49</v>
      </c>
      <c r="C5" s="88">
        <v>175.9</v>
      </c>
      <c r="D5" s="92">
        <v>3.58979591836735</v>
      </c>
      <c r="E5" s="43"/>
      <c r="F5" s="153">
        <v>1952</v>
      </c>
      <c r="G5" s="127">
        <v>34</v>
      </c>
      <c r="H5" s="88">
        <v>102.9</v>
      </c>
      <c r="I5" s="92">
        <v>3.02647058823529</v>
      </c>
      <c r="J5" s="43"/>
      <c r="K5" s="153">
        <v>1952</v>
      </c>
      <c r="L5" s="127">
        <v>6</v>
      </c>
      <c r="M5" s="88">
        <v>7.9</v>
      </c>
      <c r="N5" s="94">
        <v>1.31666666666667</v>
      </c>
      <c r="O5" s="154"/>
      <c r="P5" s="155"/>
      <c r="Q5" s="90"/>
      <c r="R5" s="156"/>
      <c r="S5" s="155"/>
      <c r="T5" s="90"/>
      <c r="U5" s="156"/>
      <c r="V5" s="155"/>
      <c r="W5" s="90"/>
    </row>
    <row r="6" ht="21.95" customHeight="1">
      <c r="A6" s="152">
        <v>1953</v>
      </c>
      <c r="B6" s="127">
        <v>48</v>
      </c>
      <c r="C6" s="88">
        <v>164</v>
      </c>
      <c r="D6" s="92">
        <v>3.41666666666667</v>
      </c>
      <c r="E6" s="43"/>
      <c r="F6" s="153">
        <v>1953</v>
      </c>
      <c r="G6" s="127">
        <v>32</v>
      </c>
      <c r="H6" s="88">
        <v>90.2</v>
      </c>
      <c r="I6" s="92">
        <v>2.81875</v>
      </c>
      <c r="J6" s="43"/>
      <c r="K6" s="153">
        <v>1953</v>
      </c>
      <c r="L6" s="127">
        <v>9</v>
      </c>
      <c r="M6" s="88">
        <v>13.3</v>
      </c>
      <c r="N6" s="94">
        <v>1.47777777777778</v>
      </c>
      <c r="O6" s="154"/>
      <c r="P6" s="155"/>
      <c r="Q6" s="90"/>
      <c r="R6" s="156"/>
      <c r="S6" s="155"/>
      <c r="T6" s="90"/>
      <c r="U6" s="156"/>
      <c r="V6" s="155"/>
      <c r="W6" s="90"/>
    </row>
    <row r="7" ht="21.95" customHeight="1">
      <c r="A7" s="152">
        <v>1954</v>
      </c>
      <c r="B7" s="127">
        <v>50</v>
      </c>
      <c r="C7" s="88">
        <v>197.1</v>
      </c>
      <c r="D7" s="92">
        <v>3.942</v>
      </c>
      <c r="E7" s="43"/>
      <c r="F7" s="153">
        <v>1954</v>
      </c>
      <c r="G7" s="127">
        <v>25</v>
      </c>
      <c r="H7" s="88">
        <v>76.90000000000001</v>
      </c>
      <c r="I7" s="92">
        <v>3.076</v>
      </c>
      <c r="J7" s="43"/>
      <c r="K7" s="153">
        <v>1954</v>
      </c>
      <c r="L7" s="127">
        <v>7</v>
      </c>
      <c r="M7" s="88">
        <v>12.8</v>
      </c>
      <c r="N7" s="94">
        <v>1.82857142857143</v>
      </c>
      <c r="O7" s="154"/>
      <c r="P7" s="155"/>
      <c r="Q7" s="90"/>
      <c r="R7" s="156"/>
      <c r="S7" s="155"/>
      <c r="T7" s="90"/>
      <c r="U7" s="156"/>
      <c r="V7" s="155"/>
      <c r="W7" s="90"/>
    </row>
    <row r="8" ht="21.95" customHeight="1">
      <c r="A8" s="152">
        <v>1955</v>
      </c>
      <c r="B8" s="127">
        <v>31</v>
      </c>
      <c r="C8" s="88">
        <v>132.5</v>
      </c>
      <c r="D8" s="92">
        <v>4.2741935483871</v>
      </c>
      <c r="E8" s="43"/>
      <c r="F8" s="153">
        <v>1955</v>
      </c>
      <c r="G8" s="127">
        <v>10</v>
      </c>
      <c r="H8" s="88">
        <v>34</v>
      </c>
      <c r="I8" s="92">
        <v>3.4</v>
      </c>
      <c r="J8" s="43"/>
      <c r="K8" s="153">
        <v>1955</v>
      </c>
      <c r="L8" s="127">
        <v>1</v>
      </c>
      <c r="M8" s="88">
        <v>2.2</v>
      </c>
      <c r="N8" s="94">
        <v>2.2</v>
      </c>
      <c r="O8" s="154"/>
      <c r="P8" s="155"/>
      <c r="Q8" s="90"/>
      <c r="R8" s="156"/>
      <c r="S8" s="155"/>
      <c r="T8" s="90"/>
      <c r="U8" s="156"/>
      <c r="V8" s="155"/>
      <c r="W8" s="90"/>
    </row>
    <row r="9" ht="21.95" customHeight="1">
      <c r="A9" s="152">
        <v>1956</v>
      </c>
      <c r="B9" s="127">
        <v>46</v>
      </c>
      <c r="C9" s="88">
        <v>180.5</v>
      </c>
      <c r="D9" s="92">
        <v>3.92391304347826</v>
      </c>
      <c r="E9" s="43"/>
      <c r="F9" s="153">
        <v>1956</v>
      </c>
      <c r="G9" s="127">
        <v>23</v>
      </c>
      <c r="H9" s="88">
        <v>70.2</v>
      </c>
      <c r="I9" s="92">
        <v>3.05217391304348</v>
      </c>
      <c r="J9" s="43"/>
      <c r="K9" s="153">
        <v>1956</v>
      </c>
      <c r="L9" s="127">
        <v>4</v>
      </c>
      <c r="M9" s="88">
        <v>7.3</v>
      </c>
      <c r="N9" s="94">
        <v>1.825</v>
      </c>
      <c r="O9" s="154"/>
      <c r="P9" s="155"/>
      <c r="Q9" s="90"/>
      <c r="R9" s="156"/>
      <c r="S9" s="155"/>
      <c r="T9" s="90"/>
      <c r="U9" s="156"/>
      <c r="V9" s="155"/>
      <c r="W9" s="90"/>
    </row>
    <row r="10" ht="21.95" customHeight="1">
      <c r="A10" s="152">
        <v>1957</v>
      </c>
      <c r="B10" s="127">
        <v>41</v>
      </c>
      <c r="C10" s="88">
        <v>155.3</v>
      </c>
      <c r="D10" s="92">
        <v>3.78780487804878</v>
      </c>
      <c r="E10" s="43"/>
      <c r="F10" s="153">
        <v>1957</v>
      </c>
      <c r="G10" s="127">
        <v>25</v>
      </c>
      <c r="H10" s="88">
        <v>79.40000000000001</v>
      </c>
      <c r="I10" s="92">
        <v>3.176</v>
      </c>
      <c r="J10" s="43"/>
      <c r="K10" s="153">
        <v>1957</v>
      </c>
      <c r="L10" s="127">
        <v>5</v>
      </c>
      <c r="M10" s="88">
        <v>10</v>
      </c>
      <c r="N10" s="94">
        <v>2</v>
      </c>
      <c r="O10" s="154"/>
      <c r="P10" s="155"/>
      <c r="Q10" s="90"/>
      <c r="R10" s="156"/>
      <c r="S10" s="155"/>
      <c r="T10" s="90"/>
      <c r="U10" s="156"/>
      <c r="V10" s="155"/>
      <c r="W10" s="90"/>
    </row>
    <row r="11" ht="21.95" customHeight="1">
      <c r="A11" s="152">
        <v>1958</v>
      </c>
      <c r="B11" s="127">
        <v>33</v>
      </c>
      <c r="C11" s="88">
        <v>109.6</v>
      </c>
      <c r="D11" s="92">
        <v>3.32121212121212</v>
      </c>
      <c r="E11" s="43"/>
      <c r="F11" s="153">
        <v>1958</v>
      </c>
      <c r="G11" s="127">
        <v>19</v>
      </c>
      <c r="H11" s="88">
        <v>41.3</v>
      </c>
      <c r="I11" s="92">
        <v>2.17368421052632</v>
      </c>
      <c r="J11" s="43"/>
      <c r="K11" s="153">
        <v>1958</v>
      </c>
      <c r="L11" s="127">
        <v>9</v>
      </c>
      <c r="M11" s="88">
        <v>8.9</v>
      </c>
      <c r="N11" s="94">
        <v>0.988888888888889</v>
      </c>
      <c r="O11" s="154"/>
      <c r="P11" s="155"/>
      <c r="Q11" s="90"/>
      <c r="R11" s="156"/>
      <c r="S11" s="155"/>
      <c r="T11" s="90"/>
      <c r="U11" s="156"/>
      <c r="V11" s="155"/>
      <c r="W11" s="90"/>
    </row>
    <row r="12" ht="21.95" customHeight="1">
      <c r="A12" s="152">
        <v>1959</v>
      </c>
      <c r="B12" s="127">
        <v>37</v>
      </c>
      <c r="C12" s="88">
        <v>142.6</v>
      </c>
      <c r="D12" s="92">
        <v>3.85405405405405</v>
      </c>
      <c r="E12" s="43"/>
      <c r="F12" s="153">
        <v>1959</v>
      </c>
      <c r="G12" s="127">
        <v>17</v>
      </c>
      <c r="H12" s="88">
        <v>47.6</v>
      </c>
      <c r="I12" s="92">
        <v>2.8</v>
      </c>
      <c r="J12" s="43"/>
      <c r="K12" s="153">
        <v>1959</v>
      </c>
      <c r="L12" s="127">
        <v>7</v>
      </c>
      <c r="M12" s="88">
        <v>10.8</v>
      </c>
      <c r="N12" s="94">
        <v>1.54285714285714</v>
      </c>
      <c r="O12" s="154"/>
      <c r="P12" s="155"/>
      <c r="Q12" s="90"/>
      <c r="R12" s="156"/>
      <c r="S12" s="155"/>
      <c r="T12" s="90"/>
      <c r="U12" s="156"/>
      <c r="V12" s="155"/>
      <c r="W12" s="90"/>
    </row>
    <row r="13" ht="21.95" customHeight="1">
      <c r="A13" s="152">
        <v>1960</v>
      </c>
      <c r="B13" s="127">
        <v>58</v>
      </c>
      <c r="C13" s="88">
        <v>215.9</v>
      </c>
      <c r="D13" s="92">
        <v>3.72241379310345</v>
      </c>
      <c r="E13" s="43"/>
      <c r="F13" s="153">
        <v>1960</v>
      </c>
      <c r="G13" s="127">
        <v>34</v>
      </c>
      <c r="H13" s="88">
        <v>100.8</v>
      </c>
      <c r="I13" s="92">
        <v>2.96470588235294</v>
      </c>
      <c r="J13" s="43"/>
      <c r="K13" s="153">
        <v>1960</v>
      </c>
      <c r="L13" s="127">
        <v>8</v>
      </c>
      <c r="M13" s="88">
        <v>12.5</v>
      </c>
      <c r="N13" s="94">
        <v>1.5625</v>
      </c>
      <c r="O13" s="154"/>
      <c r="P13" s="155"/>
      <c r="Q13" s="90"/>
      <c r="R13" s="156"/>
      <c r="S13" s="155"/>
      <c r="T13" s="90"/>
      <c r="U13" s="156"/>
      <c r="V13" s="155"/>
      <c r="W13" s="90"/>
    </row>
    <row r="14" ht="21.95" customHeight="1">
      <c r="A14" s="152">
        <v>1961</v>
      </c>
      <c r="B14" s="127">
        <v>40</v>
      </c>
      <c r="C14" s="88">
        <v>144.9</v>
      </c>
      <c r="D14" s="92">
        <v>3.6225</v>
      </c>
      <c r="E14" s="43"/>
      <c r="F14" s="153">
        <v>1961</v>
      </c>
      <c r="G14" s="127">
        <v>23</v>
      </c>
      <c r="H14" s="88">
        <v>67.09999999999999</v>
      </c>
      <c r="I14" s="92">
        <v>2.91739130434783</v>
      </c>
      <c r="J14" s="43"/>
      <c r="K14" s="153">
        <v>1961</v>
      </c>
      <c r="L14" s="127">
        <v>6</v>
      </c>
      <c r="M14" s="88">
        <v>10.7</v>
      </c>
      <c r="N14" s="94">
        <v>1.78333333333333</v>
      </c>
      <c r="O14" s="154"/>
      <c r="P14" s="155"/>
      <c r="Q14" s="90"/>
      <c r="R14" s="156"/>
      <c r="S14" s="155"/>
      <c r="T14" s="90"/>
      <c r="U14" s="156"/>
      <c r="V14" s="155"/>
      <c r="W14" s="90"/>
    </row>
    <row r="15" ht="21.95" customHeight="1">
      <c r="A15" s="152">
        <v>1962</v>
      </c>
      <c r="B15" s="127">
        <v>31</v>
      </c>
      <c r="C15" s="88">
        <v>128.5</v>
      </c>
      <c r="D15" s="92">
        <v>4.14516129032258</v>
      </c>
      <c r="E15" s="43"/>
      <c r="F15" s="153">
        <v>1962</v>
      </c>
      <c r="G15" s="127">
        <v>13</v>
      </c>
      <c r="H15" s="88">
        <v>41.2</v>
      </c>
      <c r="I15" s="92">
        <v>3.16923076923077</v>
      </c>
      <c r="J15" s="43"/>
      <c r="K15" s="153">
        <v>1962</v>
      </c>
      <c r="L15" s="127">
        <v>2</v>
      </c>
      <c r="M15" s="88">
        <v>3</v>
      </c>
      <c r="N15" s="94">
        <v>1.5</v>
      </c>
      <c r="O15" s="154"/>
      <c r="P15" s="155"/>
      <c r="Q15" s="90"/>
      <c r="R15" s="156"/>
      <c r="S15" s="155"/>
      <c r="T15" s="90"/>
      <c r="U15" s="156"/>
      <c r="V15" s="155"/>
      <c r="W15" s="90"/>
    </row>
    <row r="16" ht="21.95" customHeight="1">
      <c r="A16" s="152">
        <v>1963</v>
      </c>
      <c r="B16" s="127">
        <v>34</v>
      </c>
      <c r="C16" s="88">
        <v>132.1</v>
      </c>
      <c r="D16" s="92">
        <v>3.88529411764706</v>
      </c>
      <c r="E16" s="43"/>
      <c r="F16" s="153">
        <v>1963</v>
      </c>
      <c r="G16" s="127">
        <v>18</v>
      </c>
      <c r="H16" s="88">
        <v>54.8</v>
      </c>
      <c r="I16" s="92">
        <v>3.04444444444444</v>
      </c>
      <c r="J16" s="43"/>
      <c r="K16" s="153">
        <v>1963</v>
      </c>
      <c r="L16" s="127">
        <v>5</v>
      </c>
      <c r="M16" s="88">
        <v>10</v>
      </c>
      <c r="N16" s="94">
        <v>2</v>
      </c>
      <c r="O16" s="154"/>
      <c r="P16" s="155"/>
      <c r="Q16" s="90"/>
      <c r="R16" s="156"/>
      <c r="S16" s="155"/>
      <c r="T16" s="90"/>
      <c r="U16" s="156"/>
      <c r="V16" s="155"/>
      <c r="W16" s="90"/>
    </row>
    <row r="17" ht="21.95" customHeight="1">
      <c r="A17" s="152">
        <v>1964</v>
      </c>
      <c r="B17" s="127">
        <v>36</v>
      </c>
      <c r="C17" s="88">
        <v>139.8</v>
      </c>
      <c r="D17" s="92">
        <v>3.88333333333333</v>
      </c>
      <c r="E17" s="43"/>
      <c r="F17" s="153">
        <v>1964</v>
      </c>
      <c r="G17" s="127">
        <v>20</v>
      </c>
      <c r="H17" s="88">
        <v>63</v>
      </c>
      <c r="I17" s="92">
        <v>3.15</v>
      </c>
      <c r="J17" s="43"/>
      <c r="K17" s="153">
        <v>1964</v>
      </c>
      <c r="L17" s="127">
        <v>1</v>
      </c>
      <c r="M17" s="88">
        <v>2.2</v>
      </c>
      <c r="N17" s="94">
        <v>2.2</v>
      </c>
      <c r="O17" s="154"/>
      <c r="P17" s="155"/>
      <c r="Q17" s="90"/>
      <c r="R17" s="156"/>
      <c r="S17" s="155"/>
      <c r="T17" s="90"/>
      <c r="U17" s="156"/>
      <c r="V17" s="155"/>
      <c r="W17" s="90"/>
    </row>
    <row r="18" ht="21.95" customHeight="1">
      <c r="A18" s="152">
        <v>1965</v>
      </c>
      <c r="B18" s="127">
        <v>38</v>
      </c>
      <c r="C18" s="88">
        <v>124.7</v>
      </c>
      <c r="D18" s="92">
        <v>3.28157894736842</v>
      </c>
      <c r="E18" s="43"/>
      <c r="F18" s="153">
        <v>1965</v>
      </c>
      <c r="G18" s="127">
        <v>25</v>
      </c>
      <c r="H18" s="88">
        <v>62.8</v>
      </c>
      <c r="I18" s="92">
        <v>2.512</v>
      </c>
      <c r="J18" s="43"/>
      <c r="K18" s="153">
        <v>1965</v>
      </c>
      <c r="L18" s="127">
        <v>13</v>
      </c>
      <c r="M18" s="88">
        <v>23.6</v>
      </c>
      <c r="N18" s="94">
        <v>1.81538461538462</v>
      </c>
      <c r="O18" s="154"/>
      <c r="P18" s="155"/>
      <c r="Q18" s="90"/>
      <c r="R18" s="156"/>
      <c r="S18" s="155"/>
      <c r="T18" s="90"/>
      <c r="U18" s="156"/>
      <c r="V18" s="155"/>
      <c r="W18" s="90"/>
    </row>
    <row r="19" ht="21.95" customHeight="1">
      <c r="A19" s="152">
        <v>1966</v>
      </c>
      <c r="B19" s="127">
        <v>51</v>
      </c>
      <c r="C19" s="88">
        <v>181.7</v>
      </c>
      <c r="D19" s="92">
        <v>3.56274509803922</v>
      </c>
      <c r="E19" s="43"/>
      <c r="F19" s="153">
        <v>1966</v>
      </c>
      <c r="G19" s="127">
        <v>30</v>
      </c>
      <c r="H19" s="88">
        <v>82.8</v>
      </c>
      <c r="I19" s="92">
        <v>2.76</v>
      </c>
      <c r="J19" s="43"/>
      <c r="K19" s="153">
        <v>1966</v>
      </c>
      <c r="L19" s="127">
        <v>9</v>
      </c>
      <c r="M19" s="88">
        <v>8.800000000000001</v>
      </c>
      <c r="N19" s="94">
        <v>0.977777777777778</v>
      </c>
      <c r="O19" s="154"/>
      <c r="P19" s="155"/>
      <c r="Q19" s="90"/>
      <c r="R19" s="156"/>
      <c r="S19" s="155"/>
      <c r="T19" s="90"/>
      <c r="U19" s="156"/>
      <c r="V19" s="155"/>
      <c r="W19" s="90"/>
    </row>
    <row r="20" ht="21.95" customHeight="1">
      <c r="A20" s="152">
        <v>1967</v>
      </c>
      <c r="B20" s="127">
        <v>53</v>
      </c>
      <c r="C20" s="88">
        <v>188.4</v>
      </c>
      <c r="D20" s="92">
        <v>3.55471698113208</v>
      </c>
      <c r="E20" s="43"/>
      <c r="F20" s="153">
        <v>1967</v>
      </c>
      <c r="G20" s="127">
        <v>32</v>
      </c>
      <c r="H20" s="88">
        <v>88</v>
      </c>
      <c r="I20" s="92">
        <v>2.75</v>
      </c>
      <c r="J20" s="43"/>
      <c r="K20" s="153">
        <v>1967</v>
      </c>
      <c r="L20" s="127">
        <v>10</v>
      </c>
      <c r="M20" s="88">
        <v>14.3</v>
      </c>
      <c r="N20" s="94">
        <v>1.43</v>
      </c>
      <c r="O20" s="154"/>
      <c r="P20" s="155"/>
      <c r="Q20" s="90"/>
      <c r="R20" s="156"/>
      <c r="S20" s="155"/>
      <c r="T20" s="90"/>
      <c r="U20" s="156"/>
      <c r="V20" s="155"/>
      <c r="W20" s="90"/>
    </row>
    <row r="21" ht="21.95" customHeight="1">
      <c r="A21" s="152">
        <v>1968</v>
      </c>
      <c r="B21" s="127">
        <v>43</v>
      </c>
      <c r="C21" s="88">
        <v>162.9</v>
      </c>
      <c r="D21" s="92">
        <v>3.78837209302326</v>
      </c>
      <c r="E21" s="43"/>
      <c r="F21" s="153">
        <v>1968</v>
      </c>
      <c r="G21" s="127">
        <v>21</v>
      </c>
      <c r="H21" s="88">
        <v>59.3</v>
      </c>
      <c r="I21" s="92">
        <v>2.82380952380952</v>
      </c>
      <c r="J21" s="43"/>
      <c r="K21" s="153">
        <v>1968</v>
      </c>
      <c r="L21" s="127">
        <v>8</v>
      </c>
      <c r="M21" s="88">
        <v>13.8</v>
      </c>
      <c r="N21" s="94">
        <v>1.725</v>
      </c>
      <c r="O21" s="154"/>
      <c r="P21" s="155"/>
      <c r="Q21" s="90"/>
      <c r="R21" s="156"/>
      <c r="S21" s="155"/>
      <c r="T21" s="90"/>
      <c r="U21" s="156"/>
      <c r="V21" s="155"/>
      <c r="W21" s="90"/>
    </row>
    <row r="22" ht="21.95" customHeight="1">
      <c r="A22" s="152">
        <v>1969</v>
      </c>
      <c r="B22" s="127">
        <v>41</v>
      </c>
      <c r="C22" s="88">
        <v>172.3</v>
      </c>
      <c r="D22" s="92">
        <v>4.20243902439024</v>
      </c>
      <c r="E22" s="43"/>
      <c r="F22" s="153">
        <v>1969</v>
      </c>
      <c r="G22" s="127">
        <v>16</v>
      </c>
      <c r="H22" s="88">
        <v>54.1</v>
      </c>
      <c r="I22" s="92">
        <v>3.38125</v>
      </c>
      <c r="J22" s="43"/>
      <c r="K22" s="153">
        <v>1969</v>
      </c>
      <c r="L22" s="127">
        <v>2</v>
      </c>
      <c r="M22" s="88">
        <v>3.4</v>
      </c>
      <c r="N22" s="94">
        <v>1.7</v>
      </c>
      <c r="O22" s="154"/>
      <c r="P22" s="155"/>
      <c r="Q22" s="90"/>
      <c r="R22" s="156"/>
      <c r="S22" s="155"/>
      <c r="T22" s="90"/>
      <c r="U22" s="156"/>
      <c r="V22" s="155"/>
      <c r="W22" s="90"/>
    </row>
    <row r="23" ht="21.95" customHeight="1">
      <c r="A23" s="152">
        <v>1970</v>
      </c>
      <c r="B23" s="127">
        <v>45</v>
      </c>
      <c r="C23" s="88">
        <v>165</v>
      </c>
      <c r="D23" s="92">
        <v>3.66666666666667</v>
      </c>
      <c r="E23" s="43"/>
      <c r="F23" s="153">
        <v>1970</v>
      </c>
      <c r="G23" s="127">
        <v>30</v>
      </c>
      <c r="H23" s="88">
        <v>93.2</v>
      </c>
      <c r="I23" s="92">
        <v>3.10666666666667</v>
      </c>
      <c r="J23" s="43"/>
      <c r="K23" s="153">
        <v>1970</v>
      </c>
      <c r="L23" s="127">
        <v>4</v>
      </c>
      <c r="M23" s="88">
        <v>7.8</v>
      </c>
      <c r="N23" s="94">
        <v>1.95</v>
      </c>
      <c r="O23" s="154"/>
      <c r="P23" s="155"/>
      <c r="Q23" s="90"/>
      <c r="R23" s="156"/>
      <c r="S23" s="155"/>
      <c r="T23" s="90"/>
      <c r="U23" s="156"/>
      <c r="V23" s="155"/>
      <c r="W23" s="90"/>
    </row>
    <row r="24" ht="21.95" customHeight="1">
      <c r="A24" s="152">
        <v>1971</v>
      </c>
      <c r="B24" s="127">
        <v>37</v>
      </c>
      <c r="C24" s="88">
        <v>151.1</v>
      </c>
      <c r="D24" s="92">
        <v>4.08378378378378</v>
      </c>
      <c r="E24" s="43"/>
      <c r="F24" s="153">
        <v>1971</v>
      </c>
      <c r="G24" s="127">
        <v>18</v>
      </c>
      <c r="H24" s="88">
        <v>60</v>
      </c>
      <c r="I24" s="92">
        <v>3.33333333333333</v>
      </c>
      <c r="J24" s="43"/>
      <c r="K24" s="153">
        <v>1971</v>
      </c>
      <c r="L24" s="127">
        <v>0</v>
      </c>
      <c r="M24" s="88">
        <v>0</v>
      </c>
      <c r="N24" s="94"/>
      <c r="O24" s="154"/>
      <c r="P24" s="155"/>
      <c r="Q24" s="90"/>
      <c r="R24" s="156"/>
      <c r="S24" s="155"/>
      <c r="T24" s="90"/>
      <c r="U24" s="156"/>
      <c r="V24" s="155"/>
      <c r="W24" s="90"/>
    </row>
    <row r="25" ht="21.95" customHeight="1">
      <c r="A25" s="152">
        <v>1972</v>
      </c>
      <c r="B25" s="127">
        <v>33</v>
      </c>
      <c r="C25" s="88">
        <v>131.7</v>
      </c>
      <c r="D25" s="92">
        <v>3.99090909090909</v>
      </c>
      <c r="E25" s="43"/>
      <c r="F25" s="153">
        <v>1972</v>
      </c>
      <c r="G25" s="127">
        <v>17</v>
      </c>
      <c r="H25" s="88">
        <v>56</v>
      </c>
      <c r="I25" s="92">
        <v>3.29411764705882</v>
      </c>
      <c r="J25" s="43"/>
      <c r="K25" s="153">
        <v>1972</v>
      </c>
      <c r="L25" s="127">
        <v>3</v>
      </c>
      <c r="M25" s="88">
        <v>5.6</v>
      </c>
      <c r="N25" s="94">
        <v>1.86666666666667</v>
      </c>
      <c r="O25" s="154"/>
      <c r="P25" s="155"/>
      <c r="Q25" s="90"/>
      <c r="R25" s="156"/>
      <c r="S25" s="155"/>
      <c r="T25" s="90"/>
      <c r="U25" s="156"/>
      <c r="V25" s="155"/>
      <c r="W25" s="90"/>
    </row>
    <row r="26" ht="21.95" customHeight="1">
      <c r="A26" s="152">
        <v>1973</v>
      </c>
      <c r="B26" s="127">
        <v>14</v>
      </c>
      <c r="C26" s="88">
        <v>57.9</v>
      </c>
      <c r="D26" s="92">
        <v>4.13571428571429</v>
      </c>
      <c r="E26" s="43"/>
      <c r="F26" s="153">
        <v>1973</v>
      </c>
      <c r="G26" s="127">
        <v>6</v>
      </c>
      <c r="H26" s="88">
        <v>18.3</v>
      </c>
      <c r="I26" s="92">
        <v>3.05</v>
      </c>
      <c r="J26" s="43"/>
      <c r="K26" s="153">
        <v>1973</v>
      </c>
      <c r="L26" s="127">
        <v>1</v>
      </c>
      <c r="M26" s="88">
        <v>1.8</v>
      </c>
      <c r="N26" s="94">
        <v>1.8</v>
      </c>
      <c r="O26" s="154"/>
      <c r="P26" s="155"/>
      <c r="Q26" s="90"/>
      <c r="R26" s="156"/>
      <c r="S26" s="155"/>
      <c r="T26" s="90"/>
      <c r="U26" s="156"/>
      <c r="V26" s="155"/>
      <c r="W26" s="90"/>
    </row>
    <row r="27" ht="21.95" customHeight="1">
      <c r="A27" s="152">
        <v>1974</v>
      </c>
      <c r="B27" s="127">
        <v>28</v>
      </c>
      <c r="C27" s="88">
        <v>126.4</v>
      </c>
      <c r="D27" s="92">
        <v>4.51428571428571</v>
      </c>
      <c r="E27" s="43"/>
      <c r="F27" s="153">
        <v>1974</v>
      </c>
      <c r="G27" s="127">
        <v>6</v>
      </c>
      <c r="H27" s="88">
        <v>22.9</v>
      </c>
      <c r="I27" s="92">
        <v>3.81666666666667</v>
      </c>
      <c r="J27" s="43"/>
      <c r="K27" s="153">
        <v>1974</v>
      </c>
      <c r="L27" s="127">
        <v>0</v>
      </c>
      <c r="M27" s="88">
        <v>0</v>
      </c>
      <c r="N27" s="94"/>
      <c r="O27" s="154"/>
      <c r="P27" s="155"/>
      <c r="Q27" s="90"/>
      <c r="R27" s="156"/>
      <c r="S27" s="155"/>
      <c r="T27" s="90"/>
      <c r="U27" s="156"/>
      <c r="V27" s="155"/>
      <c r="W27" s="90"/>
    </row>
    <row r="28" ht="21.95" customHeight="1">
      <c r="A28" s="152">
        <v>1975</v>
      </c>
      <c r="B28" s="127">
        <v>38</v>
      </c>
      <c r="C28" s="88">
        <v>148.9</v>
      </c>
      <c r="D28" s="92">
        <v>3.91842105263158</v>
      </c>
      <c r="E28" s="43"/>
      <c r="F28" s="153">
        <v>1975</v>
      </c>
      <c r="G28" s="127">
        <v>17</v>
      </c>
      <c r="H28" s="88">
        <v>47.8</v>
      </c>
      <c r="I28" s="92">
        <v>2.81176470588235</v>
      </c>
      <c r="J28" s="43"/>
      <c r="K28" s="153">
        <v>1975</v>
      </c>
      <c r="L28" s="127">
        <v>5</v>
      </c>
      <c r="M28" s="88">
        <v>8.300000000000001</v>
      </c>
      <c r="N28" s="94">
        <v>1.66</v>
      </c>
      <c r="O28" s="154"/>
      <c r="P28" s="155"/>
      <c r="Q28" s="90"/>
      <c r="R28" s="156"/>
      <c r="S28" s="155"/>
      <c r="T28" s="90"/>
      <c r="U28" s="156"/>
      <c r="V28" s="155"/>
      <c r="W28" s="90"/>
    </row>
    <row r="29" ht="21.95" customHeight="1">
      <c r="A29" s="152">
        <v>1976</v>
      </c>
      <c r="B29" s="127">
        <v>55</v>
      </c>
      <c r="C29" s="88">
        <v>215</v>
      </c>
      <c r="D29" s="92">
        <v>3.90909090909091</v>
      </c>
      <c r="E29" s="43"/>
      <c r="F29" s="153">
        <v>1976</v>
      </c>
      <c r="G29" s="127">
        <v>27</v>
      </c>
      <c r="H29" s="88">
        <v>76.7</v>
      </c>
      <c r="I29" s="92">
        <v>2.84074074074074</v>
      </c>
      <c r="J29" s="43"/>
      <c r="K29" s="153">
        <v>1976</v>
      </c>
      <c r="L29" s="127">
        <v>7</v>
      </c>
      <c r="M29" s="88">
        <v>6</v>
      </c>
      <c r="N29" s="94">
        <v>0.857142857142857</v>
      </c>
      <c r="O29" s="154"/>
      <c r="P29" s="155"/>
      <c r="Q29" s="90"/>
      <c r="R29" s="156"/>
      <c r="S29" s="155"/>
      <c r="T29" s="90"/>
      <c r="U29" s="156"/>
      <c r="V29" s="155"/>
      <c r="W29" s="90"/>
    </row>
    <row r="30" ht="21.95" customHeight="1">
      <c r="A30" s="152">
        <v>1977</v>
      </c>
      <c r="B30" s="127">
        <v>38</v>
      </c>
      <c r="C30" s="88">
        <v>143.9</v>
      </c>
      <c r="D30" s="92">
        <v>3.78684210526316</v>
      </c>
      <c r="E30" s="43"/>
      <c r="F30" s="153">
        <v>1977</v>
      </c>
      <c r="G30" s="127">
        <v>21</v>
      </c>
      <c r="H30" s="88">
        <v>61.8</v>
      </c>
      <c r="I30" s="92">
        <v>2.94285714285714</v>
      </c>
      <c r="J30" s="43"/>
      <c r="K30" s="153">
        <v>1977</v>
      </c>
      <c r="L30" s="127">
        <v>6</v>
      </c>
      <c r="M30" s="88">
        <v>10.9</v>
      </c>
      <c r="N30" s="94">
        <v>1.81666666666667</v>
      </c>
      <c r="O30" s="154"/>
      <c r="P30" s="155"/>
      <c r="Q30" s="90"/>
      <c r="R30" s="156"/>
      <c r="S30" s="155"/>
      <c r="T30" s="90"/>
      <c r="U30" s="156"/>
      <c r="V30" s="155"/>
      <c r="W30" s="90"/>
    </row>
    <row r="31" ht="21.95" customHeight="1">
      <c r="A31" s="152">
        <v>1978</v>
      </c>
      <c r="B31" s="127">
        <v>35</v>
      </c>
      <c r="C31" s="88">
        <v>139</v>
      </c>
      <c r="D31" s="92">
        <v>3.97142857142857</v>
      </c>
      <c r="E31" s="43"/>
      <c r="F31" s="153">
        <v>1978</v>
      </c>
      <c r="G31" s="127">
        <v>17</v>
      </c>
      <c r="H31" s="88">
        <v>53.5</v>
      </c>
      <c r="I31" s="92">
        <v>3.14705882352941</v>
      </c>
      <c r="J31" s="43"/>
      <c r="K31" s="153">
        <v>1978</v>
      </c>
      <c r="L31" s="127">
        <v>3</v>
      </c>
      <c r="M31" s="88">
        <v>5.7</v>
      </c>
      <c r="N31" s="94">
        <v>1.9</v>
      </c>
      <c r="O31" s="154"/>
      <c r="P31" s="155"/>
      <c r="Q31" s="90"/>
      <c r="R31" s="156"/>
      <c r="S31" s="155"/>
      <c r="T31" s="90"/>
      <c r="U31" s="156"/>
      <c r="V31" s="155"/>
      <c r="W31" s="90"/>
    </row>
    <row r="32" ht="21.95" customHeight="1">
      <c r="A32" s="152">
        <v>1979</v>
      </c>
      <c r="B32" s="127">
        <v>33</v>
      </c>
      <c r="C32" s="88">
        <v>149.9</v>
      </c>
      <c r="D32" s="92">
        <v>4.54242424242424</v>
      </c>
      <c r="E32" s="43"/>
      <c r="F32" s="153">
        <v>1979</v>
      </c>
      <c r="G32" s="127">
        <v>7</v>
      </c>
      <c r="H32" s="88">
        <v>25.8</v>
      </c>
      <c r="I32" s="92">
        <v>3.68571428571429</v>
      </c>
      <c r="J32" s="43"/>
      <c r="K32" s="153">
        <v>1979</v>
      </c>
      <c r="L32" s="127">
        <v>0</v>
      </c>
      <c r="M32" s="88">
        <v>0</v>
      </c>
      <c r="N32" s="94"/>
      <c r="O32" s="154"/>
      <c r="P32" s="155"/>
      <c r="Q32" s="90"/>
      <c r="R32" s="156"/>
      <c r="S32" s="155"/>
      <c r="T32" s="90"/>
      <c r="U32" s="156"/>
      <c r="V32" s="155"/>
      <c r="W32" s="90"/>
    </row>
    <row r="33" ht="21.95" customHeight="1">
      <c r="A33" s="152">
        <v>1980</v>
      </c>
      <c r="B33" s="127">
        <v>30</v>
      </c>
      <c r="C33" s="88">
        <v>124.5</v>
      </c>
      <c r="D33" s="92">
        <v>4.15</v>
      </c>
      <c r="E33" s="43"/>
      <c r="F33" s="153">
        <v>1980</v>
      </c>
      <c r="G33" s="127">
        <v>13</v>
      </c>
      <c r="H33" s="88">
        <v>43.6</v>
      </c>
      <c r="I33" s="92">
        <v>3.35384615384615</v>
      </c>
      <c r="J33" s="43"/>
      <c r="K33" s="153">
        <v>1980</v>
      </c>
      <c r="L33" s="127">
        <v>1</v>
      </c>
      <c r="M33" s="88">
        <v>2.1</v>
      </c>
      <c r="N33" s="94">
        <v>2.1</v>
      </c>
      <c r="O33" s="154"/>
      <c r="P33" s="155"/>
      <c r="Q33" s="90"/>
      <c r="R33" s="156"/>
      <c r="S33" s="155"/>
      <c r="T33" s="90"/>
      <c r="U33" s="156"/>
      <c r="V33" s="155"/>
      <c r="W33" s="90"/>
    </row>
    <row r="34" ht="21.95" customHeight="1">
      <c r="A34" s="152">
        <v>1981</v>
      </c>
      <c r="B34" s="127">
        <v>31</v>
      </c>
      <c r="C34" s="88">
        <v>129.4</v>
      </c>
      <c r="D34" s="92">
        <v>4.1741935483871</v>
      </c>
      <c r="E34" s="43"/>
      <c r="F34" s="153">
        <v>1981</v>
      </c>
      <c r="G34" s="127">
        <v>15</v>
      </c>
      <c r="H34" s="88">
        <v>51</v>
      </c>
      <c r="I34" s="92">
        <v>3.4</v>
      </c>
      <c r="J34" s="43"/>
      <c r="K34" s="153">
        <v>1981</v>
      </c>
      <c r="L34" s="127">
        <v>0</v>
      </c>
      <c r="M34" s="88">
        <v>0</v>
      </c>
      <c r="N34" s="94"/>
      <c r="O34" s="154"/>
      <c r="P34" s="155"/>
      <c r="Q34" s="90"/>
      <c r="R34" s="156"/>
      <c r="S34" s="155"/>
      <c r="T34" s="90"/>
      <c r="U34" s="156"/>
      <c r="V34" s="155"/>
      <c r="W34" s="90"/>
    </row>
    <row r="35" ht="21.95" customHeight="1">
      <c r="A35" s="152">
        <v>1982</v>
      </c>
      <c r="B35" s="127">
        <v>46</v>
      </c>
      <c r="C35" s="88">
        <v>172.2</v>
      </c>
      <c r="D35" s="92">
        <v>3.74347826086957</v>
      </c>
      <c r="E35" s="43"/>
      <c r="F35" s="153">
        <v>1982</v>
      </c>
      <c r="G35" s="127">
        <v>27</v>
      </c>
      <c r="H35" s="88">
        <v>81.09999999999999</v>
      </c>
      <c r="I35" s="92">
        <v>3.0037037037037</v>
      </c>
      <c r="J35" s="43"/>
      <c r="K35" s="153">
        <v>1982</v>
      </c>
      <c r="L35" s="127">
        <v>5</v>
      </c>
      <c r="M35" s="88">
        <v>7.6</v>
      </c>
      <c r="N35" s="94">
        <v>1.52</v>
      </c>
      <c r="O35" s="154"/>
      <c r="P35" s="155"/>
      <c r="Q35" s="90"/>
      <c r="R35" s="156"/>
      <c r="S35" s="155"/>
      <c r="T35" s="90"/>
      <c r="U35" s="156"/>
      <c r="V35" s="155"/>
      <c r="W35" s="90"/>
    </row>
    <row r="36" ht="21.95" customHeight="1">
      <c r="A36" s="152">
        <v>1983</v>
      </c>
      <c r="B36" s="127">
        <v>39</v>
      </c>
      <c r="C36" s="88">
        <v>142.5</v>
      </c>
      <c r="D36" s="92">
        <v>3.65384615384615</v>
      </c>
      <c r="E36" s="43"/>
      <c r="F36" s="153">
        <v>1983</v>
      </c>
      <c r="G36" s="127">
        <v>19</v>
      </c>
      <c r="H36" s="88">
        <v>49.7</v>
      </c>
      <c r="I36" s="92">
        <v>2.61578947368421</v>
      </c>
      <c r="J36" s="43"/>
      <c r="K36" s="153">
        <v>1983</v>
      </c>
      <c r="L36" s="127">
        <v>6</v>
      </c>
      <c r="M36" s="88">
        <v>8.300000000000001</v>
      </c>
      <c r="N36" s="94">
        <v>1.38333333333333</v>
      </c>
      <c r="O36" s="154"/>
      <c r="P36" s="155"/>
      <c r="Q36" s="90"/>
      <c r="R36" s="156"/>
      <c r="S36" s="155"/>
      <c r="T36" s="90"/>
      <c r="U36" s="156"/>
      <c r="V36" s="155"/>
      <c r="W36" s="90"/>
    </row>
    <row r="37" ht="21.95" customHeight="1">
      <c r="A37" s="152">
        <v>1984</v>
      </c>
      <c r="B37" s="127">
        <v>30</v>
      </c>
      <c r="C37" s="88">
        <v>116.1</v>
      </c>
      <c r="D37" s="92">
        <v>3.87</v>
      </c>
      <c r="E37" s="43"/>
      <c r="F37" s="153">
        <v>1984</v>
      </c>
      <c r="G37" s="127">
        <v>16</v>
      </c>
      <c r="H37" s="88">
        <v>48.7</v>
      </c>
      <c r="I37" s="92">
        <v>3.04375</v>
      </c>
      <c r="J37" s="43"/>
      <c r="K37" s="153">
        <v>1984</v>
      </c>
      <c r="L37" s="127">
        <v>0</v>
      </c>
      <c r="M37" s="88">
        <v>0</v>
      </c>
      <c r="N37" s="94"/>
      <c r="O37" s="154"/>
      <c r="P37" s="155"/>
      <c r="Q37" s="90"/>
      <c r="R37" s="156"/>
      <c r="S37" s="155"/>
      <c r="T37" s="90"/>
      <c r="U37" s="156"/>
      <c r="V37" s="155"/>
      <c r="W37" s="90"/>
    </row>
    <row r="38" ht="21.95" customHeight="1">
      <c r="A38" s="152">
        <v>1985</v>
      </c>
      <c r="B38" s="127">
        <v>30</v>
      </c>
      <c r="C38" s="88">
        <v>123.4</v>
      </c>
      <c r="D38" s="92">
        <v>4.11333333333333</v>
      </c>
      <c r="E38" s="43"/>
      <c r="F38" s="153">
        <v>1985</v>
      </c>
      <c r="G38" s="127">
        <v>16</v>
      </c>
      <c r="H38" s="88">
        <v>57.2</v>
      </c>
      <c r="I38" s="92">
        <v>3.575</v>
      </c>
      <c r="J38" s="43"/>
      <c r="K38" s="153">
        <v>1985</v>
      </c>
      <c r="L38" s="127">
        <v>0</v>
      </c>
      <c r="M38" s="88">
        <v>0</v>
      </c>
      <c r="N38" s="94"/>
      <c r="O38" s="154"/>
      <c r="P38" s="155"/>
      <c r="Q38" s="90"/>
      <c r="R38" s="156"/>
      <c r="S38" s="155"/>
      <c r="T38" s="90"/>
      <c r="U38" s="156"/>
      <c r="V38" s="155"/>
      <c r="W38" s="90"/>
    </row>
    <row r="39" ht="21.95" customHeight="1">
      <c r="A39" s="152">
        <v>1986</v>
      </c>
      <c r="B39" s="127">
        <v>28</v>
      </c>
      <c r="C39" s="88">
        <v>112.5</v>
      </c>
      <c r="D39" s="92">
        <v>4.01785714285714</v>
      </c>
      <c r="E39" s="43"/>
      <c r="F39" s="153">
        <v>1986</v>
      </c>
      <c r="G39" s="127">
        <v>15</v>
      </c>
      <c r="H39" s="88">
        <v>49.6</v>
      </c>
      <c r="I39" s="92">
        <v>3.30666666666667</v>
      </c>
      <c r="J39" s="43"/>
      <c r="K39" s="153">
        <v>1986</v>
      </c>
      <c r="L39" s="127">
        <v>2</v>
      </c>
      <c r="M39" s="88">
        <v>4.1</v>
      </c>
      <c r="N39" s="94">
        <v>2.05</v>
      </c>
      <c r="O39" s="154"/>
      <c r="P39" s="155"/>
      <c r="Q39" s="90"/>
      <c r="R39" s="156"/>
      <c r="S39" s="155"/>
      <c r="T39" s="90"/>
      <c r="U39" s="156"/>
      <c r="V39" s="155"/>
      <c r="W39" s="90"/>
    </row>
    <row r="40" ht="21.95" customHeight="1">
      <c r="A40" s="152">
        <v>1987</v>
      </c>
      <c r="B40" s="127">
        <v>39</v>
      </c>
      <c r="C40" s="88">
        <v>156</v>
      </c>
      <c r="D40" s="92">
        <v>4</v>
      </c>
      <c r="E40" s="43"/>
      <c r="F40" s="153">
        <v>1987</v>
      </c>
      <c r="G40" s="127">
        <v>19</v>
      </c>
      <c r="H40" s="88">
        <v>61</v>
      </c>
      <c r="I40" s="92">
        <v>3.21052631578947</v>
      </c>
      <c r="J40" s="43"/>
      <c r="K40" s="153">
        <v>1987</v>
      </c>
      <c r="L40" s="127">
        <v>0</v>
      </c>
      <c r="M40" s="88">
        <v>0</v>
      </c>
      <c r="N40" s="94"/>
      <c r="O40" s="154"/>
      <c r="P40" s="155"/>
      <c r="Q40" s="90"/>
      <c r="R40" s="156"/>
      <c r="S40" s="155"/>
      <c r="T40" s="90"/>
      <c r="U40" s="156"/>
      <c r="V40" s="155"/>
      <c r="W40" s="90"/>
    </row>
    <row r="41" ht="21.95" customHeight="1">
      <c r="A41" s="152">
        <v>1988</v>
      </c>
      <c r="B41" s="127">
        <v>28</v>
      </c>
      <c r="C41" s="88">
        <v>118.2</v>
      </c>
      <c r="D41" s="92">
        <v>4.22142857142857</v>
      </c>
      <c r="E41" s="43"/>
      <c r="F41" s="153">
        <v>1988</v>
      </c>
      <c r="G41" s="127">
        <v>11</v>
      </c>
      <c r="H41" s="88">
        <v>37.1</v>
      </c>
      <c r="I41" s="92">
        <v>3.37272727272727</v>
      </c>
      <c r="J41" s="43"/>
      <c r="K41" s="153">
        <v>1988</v>
      </c>
      <c r="L41" s="127">
        <v>0</v>
      </c>
      <c r="M41" s="88">
        <v>0</v>
      </c>
      <c r="N41" s="94"/>
      <c r="O41" s="154"/>
      <c r="P41" s="155"/>
      <c r="Q41" s="90"/>
      <c r="R41" s="156"/>
      <c r="S41" s="155"/>
      <c r="T41" s="90"/>
      <c r="U41" s="156"/>
      <c r="V41" s="155"/>
      <c r="W41" s="90"/>
    </row>
    <row r="42" ht="21.95" customHeight="1">
      <c r="A42" s="152">
        <v>1989</v>
      </c>
      <c r="B42" s="127">
        <v>42</v>
      </c>
      <c r="C42" s="88">
        <v>151.6</v>
      </c>
      <c r="D42" s="92">
        <v>3.60952380952381</v>
      </c>
      <c r="E42" s="43"/>
      <c r="F42" s="153">
        <v>1989</v>
      </c>
      <c r="G42" s="127">
        <v>29</v>
      </c>
      <c r="H42" s="88">
        <v>89.7</v>
      </c>
      <c r="I42" s="92">
        <v>3.09310344827586</v>
      </c>
      <c r="J42" s="43"/>
      <c r="K42" s="153">
        <v>1989</v>
      </c>
      <c r="L42" s="127">
        <v>4</v>
      </c>
      <c r="M42" s="88">
        <v>6.8</v>
      </c>
      <c r="N42" s="94">
        <v>1.7</v>
      </c>
      <c r="O42" s="154"/>
      <c r="P42" s="155"/>
      <c r="Q42" s="90"/>
      <c r="R42" s="156"/>
      <c r="S42" s="155"/>
      <c r="T42" s="90"/>
      <c r="U42" s="156"/>
      <c r="V42" s="155"/>
      <c r="W42" s="90"/>
    </row>
    <row r="43" ht="21.95" customHeight="1">
      <c r="A43" s="152">
        <v>1990</v>
      </c>
      <c r="B43" s="127">
        <v>30</v>
      </c>
      <c r="C43" s="88">
        <v>126.4</v>
      </c>
      <c r="D43" s="92">
        <v>4.21333333333333</v>
      </c>
      <c r="E43" s="43"/>
      <c r="F43" s="153">
        <v>1990</v>
      </c>
      <c r="G43" s="127">
        <v>14</v>
      </c>
      <c r="H43" s="88">
        <v>50.5</v>
      </c>
      <c r="I43" s="92">
        <v>3.60714285714286</v>
      </c>
      <c r="J43" s="43"/>
      <c r="K43" s="153">
        <v>1990</v>
      </c>
      <c r="L43" s="127">
        <v>0</v>
      </c>
      <c r="M43" s="88">
        <v>0</v>
      </c>
      <c r="N43" s="94"/>
      <c r="O43" s="154"/>
      <c r="P43" s="155"/>
      <c r="Q43" s="90"/>
      <c r="R43" s="156"/>
      <c r="S43" s="155"/>
      <c r="T43" s="90"/>
      <c r="U43" s="156"/>
      <c r="V43" s="155"/>
      <c r="W43" s="90"/>
    </row>
    <row r="44" ht="21.95" customHeight="1">
      <c r="A44" s="152">
        <v>1991</v>
      </c>
      <c r="B44" s="157">
        <v>18</v>
      </c>
      <c r="C44" s="158">
        <v>77.2</v>
      </c>
      <c r="D44" s="159">
        <v>4.28888888888889</v>
      </c>
      <c r="E44" s="43"/>
      <c r="F44" s="153">
        <v>1991</v>
      </c>
      <c r="G44" s="157">
        <v>7</v>
      </c>
      <c r="H44" s="158">
        <v>24</v>
      </c>
      <c r="I44" s="159">
        <v>3.42857142857143</v>
      </c>
      <c r="J44" s="43"/>
      <c r="K44" s="153">
        <v>1991</v>
      </c>
      <c r="L44" s="157">
        <v>0</v>
      </c>
      <c r="M44" s="158">
        <v>0</v>
      </c>
      <c r="N44" s="160"/>
      <c r="O44" t="s" s="136">
        <v>107</v>
      </c>
      <c r="P44" s="155">
        <f>AVERAGE(B44:B63)</f>
        <v>33.7</v>
      </c>
      <c r="Q44" s="90">
        <f>AVERAGE(D44:D63)</f>
        <v>4.01311826191297</v>
      </c>
      <c r="R44" t="s" s="139">
        <v>107</v>
      </c>
      <c r="S44" s="155">
        <f>AVERAGE(G44:G63)</f>
        <v>15.3</v>
      </c>
      <c r="T44" s="90">
        <f>AVERAGE(I44:I63)</f>
        <v>3.09750816381331</v>
      </c>
      <c r="U44" t="s" s="139">
        <v>107</v>
      </c>
      <c r="V44" s="155">
        <f>AVERAGE(L44:L63)</f>
        <v>3</v>
      </c>
      <c r="W44" s="90">
        <f>AVERAGE(N44:N63)</f>
        <v>1.57525568181818</v>
      </c>
    </row>
    <row r="45" ht="21.95" customHeight="1">
      <c r="A45" s="152">
        <v>1992</v>
      </c>
      <c r="B45" s="127">
        <v>41</v>
      </c>
      <c r="C45" s="88">
        <v>163.3</v>
      </c>
      <c r="D45" s="92">
        <v>3.98292682926829</v>
      </c>
      <c r="E45" s="43"/>
      <c r="F45" s="153">
        <v>1992</v>
      </c>
      <c r="G45" s="127">
        <v>18</v>
      </c>
      <c r="H45" s="88">
        <v>55.2</v>
      </c>
      <c r="I45" s="92">
        <v>3.06666666666667</v>
      </c>
      <c r="J45" s="43"/>
      <c r="K45" s="153">
        <v>1992</v>
      </c>
      <c r="L45" s="127">
        <v>2</v>
      </c>
      <c r="M45" s="88">
        <v>3.4</v>
      </c>
      <c r="N45" s="94">
        <v>1.7</v>
      </c>
      <c r="O45" t="s" s="136">
        <v>108</v>
      </c>
      <c r="P45" s="155">
        <f>AVERAGE(B45:B63)</f>
        <v>34.5263157894737</v>
      </c>
      <c r="Q45" s="90">
        <f>AVERAGE(D45:D63)</f>
        <v>3.99860401838792</v>
      </c>
      <c r="R45" t="s" s="139">
        <v>108</v>
      </c>
      <c r="S45" s="155">
        <f>AVERAGE(G45:G63)</f>
        <v>15.7368421052632</v>
      </c>
      <c r="T45" s="90">
        <f>AVERAGE(I45:I63)</f>
        <v>3.08008378145762</v>
      </c>
      <c r="U45" t="s" s="139">
        <v>108</v>
      </c>
      <c r="V45" s="155">
        <f>AVERAGE(L45:L63)</f>
        <v>3.15789473684211</v>
      </c>
      <c r="W45" s="90">
        <f>AVERAGE(N45:N63)</f>
        <v>1.57525568181818</v>
      </c>
    </row>
    <row r="46" ht="21.95" customHeight="1">
      <c r="A46" s="152">
        <v>1993</v>
      </c>
      <c r="B46" s="127">
        <v>36</v>
      </c>
      <c r="C46" s="88">
        <v>137.1</v>
      </c>
      <c r="D46" s="92">
        <v>3.80833333333333</v>
      </c>
      <c r="E46" s="43"/>
      <c r="F46" s="153">
        <v>1993</v>
      </c>
      <c r="G46" s="127">
        <v>18</v>
      </c>
      <c r="H46" s="88">
        <v>52.3</v>
      </c>
      <c r="I46" s="92">
        <v>2.90555555555556</v>
      </c>
      <c r="J46" s="43"/>
      <c r="K46" s="153">
        <v>1993</v>
      </c>
      <c r="L46" s="127">
        <v>3</v>
      </c>
      <c r="M46" s="88">
        <v>5.3</v>
      </c>
      <c r="N46" s="94">
        <v>1.76666666666667</v>
      </c>
      <c r="O46" t="s" s="136">
        <v>109</v>
      </c>
      <c r="P46" s="155">
        <f>AVERAGE(B46:B63)</f>
        <v>34.1666666666667</v>
      </c>
      <c r="Q46" s="90">
        <f>AVERAGE(D46:D63)</f>
        <v>3.99947497333901</v>
      </c>
      <c r="R46" t="s" s="139">
        <v>109</v>
      </c>
      <c r="S46" s="155">
        <f>AVERAGE(G46:G63)</f>
        <v>15.6111111111111</v>
      </c>
      <c r="T46" s="90">
        <f>AVERAGE(I46:I63)</f>
        <v>3.08082917672379</v>
      </c>
      <c r="U46" t="s" s="139">
        <v>109</v>
      </c>
      <c r="V46" s="155">
        <f>AVERAGE(L46:L63)</f>
        <v>3.22222222222222</v>
      </c>
      <c r="W46" s="90">
        <f>AVERAGE(N46:N63)</f>
        <v>1.56693939393939</v>
      </c>
    </row>
    <row r="47" ht="21.95" customHeight="1">
      <c r="A47" s="152">
        <v>1994</v>
      </c>
      <c r="B47" s="127">
        <v>42</v>
      </c>
      <c r="C47" s="88">
        <v>172.2</v>
      </c>
      <c r="D47" s="92">
        <v>4.1</v>
      </c>
      <c r="E47" s="43"/>
      <c r="F47" s="153">
        <v>1994</v>
      </c>
      <c r="G47" s="127">
        <v>16</v>
      </c>
      <c r="H47" s="88">
        <v>48.4</v>
      </c>
      <c r="I47" s="92">
        <v>3.025</v>
      </c>
      <c r="J47" s="43"/>
      <c r="K47" s="153">
        <v>1994</v>
      </c>
      <c r="L47" s="127">
        <v>3</v>
      </c>
      <c r="M47" s="88">
        <v>4.9</v>
      </c>
      <c r="N47" s="94">
        <v>1.63333333333333</v>
      </c>
      <c r="O47" t="s" s="136">
        <v>110</v>
      </c>
      <c r="P47" s="155">
        <f>AVERAGE(B47:B63)</f>
        <v>34.0588235294118</v>
      </c>
      <c r="Q47" s="90">
        <f>AVERAGE(D47:D63)</f>
        <v>4.0107185992217</v>
      </c>
      <c r="R47" t="s" s="139">
        <v>110</v>
      </c>
      <c r="S47" s="155">
        <f>AVERAGE(G47:G63)</f>
        <v>15.4705882352941</v>
      </c>
      <c r="T47" s="90">
        <f>AVERAGE(I47:I63)</f>
        <v>3.09113938973368</v>
      </c>
      <c r="U47" t="s" s="139">
        <v>110</v>
      </c>
      <c r="V47" s="155">
        <f>AVERAGE(L47:L63)</f>
        <v>3.23529411764706</v>
      </c>
      <c r="W47" s="90">
        <f>AVERAGE(N47:N63)</f>
        <v>1.55267316017316</v>
      </c>
    </row>
    <row r="48" ht="21.95" customHeight="1">
      <c r="A48" s="152">
        <v>1995</v>
      </c>
      <c r="B48" s="127">
        <v>29</v>
      </c>
      <c r="C48" s="88">
        <v>109.4</v>
      </c>
      <c r="D48" s="92">
        <v>3.77241379310345</v>
      </c>
      <c r="E48" s="43"/>
      <c r="F48" s="153">
        <v>1995</v>
      </c>
      <c r="G48" s="127">
        <v>17</v>
      </c>
      <c r="H48" s="88">
        <v>51.2</v>
      </c>
      <c r="I48" s="92">
        <v>3.01176470588235</v>
      </c>
      <c r="J48" s="43"/>
      <c r="K48" s="153">
        <v>1995</v>
      </c>
      <c r="L48" s="127">
        <v>3</v>
      </c>
      <c r="M48" s="88">
        <v>2.9</v>
      </c>
      <c r="N48" s="94">
        <v>0.966666666666667</v>
      </c>
      <c r="O48" t="s" s="136">
        <v>111</v>
      </c>
      <c r="P48" s="155">
        <f>AVERAGE(B48:B63)</f>
        <v>33.5625</v>
      </c>
      <c r="Q48" s="90">
        <f>AVERAGE(D48:D63)</f>
        <v>4.00513851167305</v>
      </c>
      <c r="R48" t="s" s="139">
        <v>111</v>
      </c>
      <c r="S48" s="155">
        <f>AVERAGE(G48:G63)</f>
        <v>15.4375</v>
      </c>
      <c r="T48" s="90">
        <f>AVERAGE(I48:I63)</f>
        <v>3.09527310159204</v>
      </c>
      <c r="U48" t="s" s="139">
        <v>111</v>
      </c>
      <c r="V48" s="155">
        <f>AVERAGE(L48:L63)</f>
        <v>3.25</v>
      </c>
      <c r="W48" s="90">
        <f>AVERAGE(N48:N63)</f>
        <v>1.54646853146853</v>
      </c>
    </row>
    <row r="49" ht="21.95" customHeight="1">
      <c r="A49" s="152">
        <v>1996</v>
      </c>
      <c r="B49" s="127">
        <v>34</v>
      </c>
      <c r="C49" s="88">
        <v>149.8</v>
      </c>
      <c r="D49" s="92">
        <v>4.40588235294118</v>
      </c>
      <c r="E49" s="43"/>
      <c r="F49" s="153">
        <v>1996</v>
      </c>
      <c r="G49" s="127">
        <v>9</v>
      </c>
      <c r="H49" s="88">
        <v>30.4</v>
      </c>
      <c r="I49" s="92">
        <v>3.37777777777778</v>
      </c>
      <c r="J49" s="43"/>
      <c r="K49" s="153">
        <v>1996</v>
      </c>
      <c r="L49" s="127">
        <v>1</v>
      </c>
      <c r="M49" s="88">
        <v>1.7</v>
      </c>
      <c r="N49" s="94">
        <v>1.7</v>
      </c>
      <c r="O49" t="s" s="136">
        <v>112</v>
      </c>
      <c r="P49" s="155">
        <f>AVERAGE(B49:B63)</f>
        <v>33.8666666666667</v>
      </c>
      <c r="Q49" s="90">
        <f>AVERAGE(D49:D63)</f>
        <v>4.02065349291103</v>
      </c>
      <c r="R49" t="s" s="139">
        <v>112</v>
      </c>
      <c r="S49" s="155">
        <f>AVERAGE(G49:G63)</f>
        <v>15.3333333333333</v>
      </c>
      <c r="T49" s="90">
        <f>AVERAGE(I49:I63)</f>
        <v>3.10084032797268</v>
      </c>
      <c r="U49" t="s" s="139">
        <v>112</v>
      </c>
      <c r="V49" s="155">
        <f>AVERAGE(L49:L63)</f>
        <v>3.26666666666667</v>
      </c>
      <c r="W49" s="90">
        <f>AVERAGE(N49:N63)</f>
        <v>1.59478535353535</v>
      </c>
    </row>
    <row r="50" ht="21.95" customHeight="1">
      <c r="A50" s="152">
        <v>1997</v>
      </c>
      <c r="B50" s="127">
        <v>51</v>
      </c>
      <c r="C50" s="88">
        <v>188</v>
      </c>
      <c r="D50" s="92">
        <v>3.68627450980392</v>
      </c>
      <c r="E50" s="43"/>
      <c r="F50" s="153">
        <v>1997</v>
      </c>
      <c r="G50" s="127">
        <v>24</v>
      </c>
      <c r="H50" s="88">
        <v>58.4</v>
      </c>
      <c r="I50" s="92">
        <v>2.43333333333333</v>
      </c>
      <c r="J50" s="43"/>
      <c r="K50" s="153">
        <v>1997</v>
      </c>
      <c r="L50" s="127">
        <v>11</v>
      </c>
      <c r="M50" s="88">
        <v>15</v>
      </c>
      <c r="N50" s="94">
        <v>1.36363636363636</v>
      </c>
      <c r="O50" t="s" s="136">
        <v>113</v>
      </c>
      <c r="P50" s="155">
        <f>AVERAGE(B50:B63)</f>
        <v>33.8571428571429</v>
      </c>
      <c r="Q50" s="90">
        <f>AVERAGE(D50:D63)</f>
        <v>3.99313714576602</v>
      </c>
      <c r="R50" t="s" s="139">
        <v>113</v>
      </c>
      <c r="S50" s="155">
        <f>AVERAGE(G50:G63)</f>
        <v>15.7857142857143</v>
      </c>
      <c r="T50" s="90">
        <f>AVERAGE(I50:I63)</f>
        <v>3.08105908155803</v>
      </c>
      <c r="U50" t="s" s="139">
        <v>113</v>
      </c>
      <c r="V50" s="155">
        <f>AVERAGE(L50:L63)</f>
        <v>3.42857142857143</v>
      </c>
      <c r="W50" s="90">
        <f>AVERAGE(N50:N63)</f>
        <v>1.58522038567493</v>
      </c>
    </row>
    <row r="51" ht="21.95" customHeight="1">
      <c r="A51" s="152">
        <v>1998</v>
      </c>
      <c r="B51" s="127">
        <v>23</v>
      </c>
      <c r="C51" s="88">
        <v>83.7</v>
      </c>
      <c r="D51" s="92">
        <v>3.63913043478261</v>
      </c>
      <c r="E51" s="43"/>
      <c r="F51" s="153">
        <v>1998</v>
      </c>
      <c r="G51" s="127">
        <v>14</v>
      </c>
      <c r="H51" s="88">
        <v>40.3</v>
      </c>
      <c r="I51" s="92">
        <v>2.87857142857143</v>
      </c>
      <c r="J51" s="43"/>
      <c r="K51" s="153">
        <v>1998</v>
      </c>
      <c r="L51" s="127">
        <v>3</v>
      </c>
      <c r="M51" s="88">
        <v>6.4</v>
      </c>
      <c r="N51" s="94">
        <v>2.13333333333333</v>
      </c>
      <c r="O51" t="s" s="136">
        <v>114</v>
      </c>
      <c r="P51" s="155">
        <f>AVERAGE(B51:B63)</f>
        <v>32.5384615384615</v>
      </c>
      <c r="Q51" s="90">
        <f>AVERAGE(D51:D63)</f>
        <v>4.01674196391695</v>
      </c>
      <c r="R51" t="s" s="139">
        <v>114</v>
      </c>
      <c r="S51" s="155">
        <f>AVERAGE(G51:G63)</f>
        <v>15.1538461538462</v>
      </c>
      <c r="T51" s="90">
        <f>AVERAGE(I51:I63)</f>
        <v>3.13088413911378</v>
      </c>
      <c r="U51" t="s" s="139">
        <v>114</v>
      </c>
      <c r="V51" s="155">
        <f>AVERAGE(L51:L63)</f>
        <v>2.84615384615385</v>
      </c>
      <c r="W51" s="90">
        <f>AVERAGE(N51:N63)</f>
        <v>1.60737878787879</v>
      </c>
    </row>
    <row r="52" ht="21.95" customHeight="1">
      <c r="A52" s="152">
        <v>1999</v>
      </c>
      <c r="B52" s="127">
        <v>32</v>
      </c>
      <c r="C52" s="88">
        <v>132</v>
      </c>
      <c r="D52" s="92">
        <v>4.125</v>
      </c>
      <c r="E52" s="43"/>
      <c r="F52" s="153">
        <v>1999</v>
      </c>
      <c r="G52" s="127">
        <v>13</v>
      </c>
      <c r="H52" s="88">
        <v>43</v>
      </c>
      <c r="I52" s="92">
        <v>3.30769230769231</v>
      </c>
      <c r="J52" s="43"/>
      <c r="K52" s="153">
        <v>1999</v>
      </c>
      <c r="L52" s="127">
        <v>1</v>
      </c>
      <c r="M52" s="88">
        <v>2</v>
      </c>
      <c r="N52" s="94">
        <v>2</v>
      </c>
      <c r="O52" t="s" s="136">
        <v>115</v>
      </c>
      <c r="P52" s="155">
        <f>AVERAGE(B52:B63)</f>
        <v>33.3333333333333</v>
      </c>
      <c r="Q52" s="90">
        <f>AVERAGE(D52:D63)</f>
        <v>4.04820959134481</v>
      </c>
      <c r="R52" t="s" s="139">
        <v>115</v>
      </c>
      <c r="S52" s="155">
        <f>AVERAGE(G52:G63)</f>
        <v>15.25</v>
      </c>
      <c r="T52" s="90">
        <f>AVERAGE(I52:I63)</f>
        <v>3.15191019832564</v>
      </c>
      <c r="U52" t="s" s="139">
        <v>115</v>
      </c>
      <c r="V52" s="155">
        <f>AVERAGE(L52:L63)</f>
        <v>2.83333333333333</v>
      </c>
      <c r="W52" s="90">
        <f>AVERAGE(N52:N63)</f>
        <v>1.54893939393939</v>
      </c>
    </row>
    <row r="53" ht="21.95" customHeight="1">
      <c r="A53" s="152">
        <v>2000</v>
      </c>
      <c r="B53" s="127">
        <v>33</v>
      </c>
      <c r="C53" s="88">
        <v>133.8</v>
      </c>
      <c r="D53" s="92">
        <v>4.05454545454545</v>
      </c>
      <c r="E53" s="43"/>
      <c r="F53" s="153">
        <v>2000</v>
      </c>
      <c r="G53" s="127">
        <v>16</v>
      </c>
      <c r="H53" s="88">
        <v>54.1</v>
      </c>
      <c r="I53" s="92">
        <v>3.38125</v>
      </c>
      <c r="J53" s="43"/>
      <c r="K53" s="153">
        <v>2000</v>
      </c>
      <c r="L53" s="127">
        <v>0</v>
      </c>
      <c r="M53" s="88">
        <v>0</v>
      </c>
      <c r="N53" s="94"/>
      <c r="O53" t="s" s="136">
        <v>116</v>
      </c>
      <c r="P53" s="155">
        <f>AVERAGE(B53:B63)</f>
        <v>33.4545454545455</v>
      </c>
      <c r="Q53" s="90">
        <f>AVERAGE(D53:D63)</f>
        <v>4.04122864510343</v>
      </c>
      <c r="R53" t="s" s="139">
        <v>116</v>
      </c>
      <c r="S53" s="155">
        <f>AVERAGE(G53:G63)</f>
        <v>15.4545454545455</v>
      </c>
      <c r="T53" s="90">
        <f>AVERAGE(I53:I63)</f>
        <v>3.13774818838322</v>
      </c>
      <c r="U53" t="s" s="139">
        <v>116</v>
      </c>
      <c r="V53" s="155">
        <f>AVERAGE(L53:L63)</f>
        <v>3</v>
      </c>
      <c r="W53" s="90">
        <f>AVERAGE(N53:N63)</f>
        <v>1.49255681818182</v>
      </c>
    </row>
    <row r="54" ht="21.95" customHeight="1">
      <c r="A54" s="152">
        <v>2001</v>
      </c>
      <c r="B54" s="212">
        <v>28</v>
      </c>
      <c r="C54" s="213">
        <v>126.6</v>
      </c>
      <c r="D54" s="214">
        <v>4.52142857142857</v>
      </c>
      <c r="E54" s="43"/>
      <c r="F54" s="153">
        <v>2001</v>
      </c>
      <c r="G54" s="212">
        <v>6</v>
      </c>
      <c r="H54" s="213">
        <v>22.4</v>
      </c>
      <c r="I54" s="214">
        <v>3.73333333333333</v>
      </c>
      <c r="J54" s="43"/>
      <c r="K54" s="153">
        <v>2001</v>
      </c>
      <c r="L54" s="212">
        <v>0</v>
      </c>
      <c r="M54" s="213">
        <v>0</v>
      </c>
      <c r="N54" s="215"/>
      <c r="O54" t="s" s="136">
        <v>117</v>
      </c>
      <c r="P54" s="155">
        <f>AVERAGE(B54:B63)</f>
        <v>33.5</v>
      </c>
      <c r="Q54" s="90">
        <f>AVERAGE(D54:D63)</f>
        <v>4.03989696415923</v>
      </c>
      <c r="R54" t="s" s="139">
        <v>117</v>
      </c>
      <c r="S54" s="155">
        <f>AVERAGE(G54:G63)</f>
        <v>15.4</v>
      </c>
      <c r="T54" s="90">
        <f>AVERAGE(I54:I63)</f>
        <v>3.11339800722154</v>
      </c>
      <c r="U54" t="s" s="139">
        <v>117</v>
      </c>
      <c r="V54" s="155">
        <f>AVERAGE(L54:L63)</f>
        <v>3.3</v>
      </c>
      <c r="W54" s="90">
        <f>AVERAGE(N54:N63)</f>
        <v>1.49255681818182</v>
      </c>
    </row>
    <row r="55" ht="21.95" customHeight="1">
      <c r="A55" s="152">
        <v>2002</v>
      </c>
      <c r="B55" s="127">
        <v>41</v>
      </c>
      <c r="C55" s="88">
        <v>164.8</v>
      </c>
      <c r="D55" s="92">
        <v>4.01951219512195</v>
      </c>
      <c r="E55" s="43"/>
      <c r="F55" s="153">
        <v>2002</v>
      </c>
      <c r="G55" s="127">
        <v>17</v>
      </c>
      <c r="H55" s="88">
        <v>48</v>
      </c>
      <c r="I55" s="92">
        <v>2.82352941176471</v>
      </c>
      <c r="J55" s="43"/>
      <c r="K55" s="153">
        <v>2002</v>
      </c>
      <c r="L55" s="127">
        <v>4</v>
      </c>
      <c r="M55" s="88">
        <v>5.5</v>
      </c>
      <c r="N55" s="94">
        <v>1.375</v>
      </c>
      <c r="O55" t="s" s="136">
        <v>118</v>
      </c>
      <c r="P55" s="155">
        <f>AVERAGE(B55:B63)</f>
        <v>34.1111111111111</v>
      </c>
      <c r="Q55" s="90">
        <f>AVERAGE(D55:D63)</f>
        <v>3.98639345224041</v>
      </c>
      <c r="R55" t="s" s="139">
        <v>118</v>
      </c>
      <c r="S55" s="155">
        <f>AVERAGE(G55:G63)</f>
        <v>16.4444444444444</v>
      </c>
      <c r="T55" s="90">
        <f>AVERAGE(I55:I63)</f>
        <v>3.04451630432023</v>
      </c>
      <c r="U55" t="s" s="139">
        <v>118</v>
      </c>
      <c r="V55" s="155">
        <f>AVERAGE(L55:L63)</f>
        <v>3.66666666666667</v>
      </c>
      <c r="W55" s="90">
        <f>AVERAGE(N55:N63)</f>
        <v>1.49255681818182</v>
      </c>
    </row>
    <row r="56" ht="21.95" customHeight="1">
      <c r="A56" s="152">
        <v>2003</v>
      </c>
      <c r="B56" s="127">
        <v>38</v>
      </c>
      <c r="C56" s="88">
        <v>162.2</v>
      </c>
      <c r="D56" s="92">
        <v>4.26842105263158</v>
      </c>
      <c r="E56" s="43"/>
      <c r="F56" s="153">
        <v>2003</v>
      </c>
      <c r="G56" s="127">
        <v>13</v>
      </c>
      <c r="H56" s="88">
        <v>39.7</v>
      </c>
      <c r="I56" s="92">
        <v>3.05384615384615</v>
      </c>
      <c r="J56" s="43"/>
      <c r="K56" s="153">
        <v>2003</v>
      </c>
      <c r="L56" s="127">
        <v>1</v>
      </c>
      <c r="M56" s="88">
        <v>1.8</v>
      </c>
      <c r="N56" s="94">
        <v>1.8</v>
      </c>
      <c r="O56" t="s" s="136">
        <v>119</v>
      </c>
      <c r="P56" s="155">
        <f>AVERAGE(B56:B63)</f>
        <v>33.25</v>
      </c>
      <c r="Q56" s="90">
        <f>AVERAGE(D56:D63)</f>
        <v>3.98225360938022</v>
      </c>
      <c r="R56" t="s" s="139">
        <v>119</v>
      </c>
      <c r="S56" s="155">
        <f>AVERAGE(G56:G63)</f>
        <v>16.375</v>
      </c>
      <c r="T56" s="90">
        <f>AVERAGE(I56:I63)</f>
        <v>3.07213966588967</v>
      </c>
      <c r="U56" t="s" s="139">
        <v>119</v>
      </c>
      <c r="V56" s="155">
        <f>AVERAGE(L56:L63)</f>
        <v>3.625</v>
      </c>
      <c r="W56" s="90">
        <f>AVERAGE(N56:N63)</f>
        <v>1.50935064935065</v>
      </c>
    </row>
    <row r="57" ht="21.95" customHeight="1">
      <c r="A57" s="152">
        <v>2004</v>
      </c>
      <c r="B57" s="127">
        <v>33</v>
      </c>
      <c r="C57" s="88">
        <v>143.4</v>
      </c>
      <c r="D57" s="92">
        <v>4.34545454545455</v>
      </c>
      <c r="E57" s="43"/>
      <c r="F57" s="153">
        <v>2004</v>
      </c>
      <c r="G57" s="127">
        <v>10</v>
      </c>
      <c r="H57" s="88">
        <v>30</v>
      </c>
      <c r="I57" s="92">
        <v>3</v>
      </c>
      <c r="J57" s="43"/>
      <c r="K57" s="153">
        <v>2004</v>
      </c>
      <c r="L57" s="127">
        <v>1</v>
      </c>
      <c r="M57" s="88">
        <v>1.4</v>
      </c>
      <c r="N57" s="94">
        <v>1.4</v>
      </c>
      <c r="O57" t="s" s="136">
        <v>120</v>
      </c>
      <c r="P57" s="155">
        <f>AVERAGE(B57:B63)</f>
        <v>32.5714285714286</v>
      </c>
      <c r="Q57" s="90">
        <f>AVERAGE(D57:D63)</f>
        <v>3.94137254605859</v>
      </c>
      <c r="R57" t="s" s="139">
        <v>120</v>
      </c>
      <c r="S57" s="155">
        <f>AVERAGE(G57:G63)</f>
        <v>16.8571428571429</v>
      </c>
      <c r="T57" s="90">
        <f>AVERAGE(I57:I63)</f>
        <v>3.07475302475303</v>
      </c>
      <c r="U57" t="s" s="139">
        <v>120</v>
      </c>
      <c r="V57" s="155">
        <f>AVERAGE(L57:L63)</f>
        <v>4</v>
      </c>
      <c r="W57" s="90">
        <f>AVERAGE(N57:N63)</f>
        <v>1.46090909090909</v>
      </c>
    </row>
    <row r="58" ht="21.95" customHeight="1">
      <c r="A58" s="152">
        <v>2005</v>
      </c>
      <c r="B58" s="127">
        <v>25</v>
      </c>
      <c r="C58" s="88">
        <v>109.6</v>
      </c>
      <c r="D58" s="92">
        <v>4.384</v>
      </c>
      <c r="E58" s="43"/>
      <c r="F58" s="153">
        <v>2005</v>
      </c>
      <c r="G58" s="127">
        <v>9</v>
      </c>
      <c r="H58" s="88">
        <v>31.1</v>
      </c>
      <c r="I58" s="92">
        <v>3.45555555555556</v>
      </c>
      <c r="J58" s="43"/>
      <c r="K58" s="153">
        <v>2005</v>
      </c>
      <c r="L58" s="127">
        <v>1</v>
      </c>
      <c r="M58" s="88">
        <v>2</v>
      </c>
      <c r="N58" s="94">
        <v>2</v>
      </c>
      <c r="O58" t="s" s="136">
        <v>98</v>
      </c>
      <c r="P58" s="155">
        <f>AVERAGE(B58:B63)</f>
        <v>32.5</v>
      </c>
      <c r="Q58" s="90">
        <f>AVERAGE(D58:D63)</f>
        <v>3.87402554615927</v>
      </c>
      <c r="R58" t="s" s="139">
        <v>98</v>
      </c>
      <c r="S58" s="155">
        <f>AVERAGE(G58:G63)</f>
        <v>18</v>
      </c>
      <c r="T58" s="90">
        <f>AVERAGE(I58:I63)</f>
        <v>3.08721186221186</v>
      </c>
      <c r="U58" t="s" s="139">
        <v>98</v>
      </c>
      <c r="V58" s="155">
        <f>AVERAGE(L58:L63)</f>
        <v>4.5</v>
      </c>
      <c r="W58" s="90">
        <f>AVERAGE(N58:N63)</f>
        <v>1.47309090909091</v>
      </c>
    </row>
    <row r="59" ht="21.95" customHeight="1">
      <c r="A59" s="152">
        <v>2006</v>
      </c>
      <c r="B59" s="127">
        <v>39</v>
      </c>
      <c r="C59" s="88">
        <v>127.4</v>
      </c>
      <c r="D59" s="92">
        <v>3.26666666666667</v>
      </c>
      <c r="E59" s="43"/>
      <c r="F59" s="153">
        <v>2006</v>
      </c>
      <c r="G59" s="127">
        <v>26</v>
      </c>
      <c r="H59" s="88">
        <v>63.6</v>
      </c>
      <c r="I59" s="92">
        <v>2.44615384615385</v>
      </c>
      <c r="J59" s="43"/>
      <c r="K59" s="153">
        <v>2006</v>
      </c>
      <c r="L59" s="127">
        <v>11</v>
      </c>
      <c r="M59" s="88">
        <v>14.8</v>
      </c>
      <c r="N59" s="94">
        <v>1.34545454545455</v>
      </c>
      <c r="O59" t="s" s="136">
        <v>121</v>
      </c>
      <c r="P59" s="155">
        <f>AVERAGE(B59:B63)</f>
        <v>34</v>
      </c>
      <c r="Q59" s="90">
        <f>AVERAGE(D59:D63)</f>
        <v>3.77203065539112</v>
      </c>
      <c r="R59" t="s" s="139">
        <v>121</v>
      </c>
      <c r="S59" s="155">
        <f>AVERAGE(G59:G63)</f>
        <v>19.8</v>
      </c>
      <c r="T59" s="90">
        <f>AVERAGE(I59:I63)</f>
        <v>3.01354312354312</v>
      </c>
      <c r="U59" t="s" s="139">
        <v>121</v>
      </c>
      <c r="V59" s="155">
        <f>AVERAGE(L59:L63)</f>
        <v>5.2</v>
      </c>
      <c r="W59" s="90">
        <f>AVERAGE(N59:N63)</f>
        <v>1.34136363636364</v>
      </c>
    </row>
    <row r="60" ht="21.95" customHeight="1">
      <c r="A60" s="152">
        <v>2007</v>
      </c>
      <c r="B60" s="127">
        <v>33</v>
      </c>
      <c r="C60" s="88">
        <v>115.2</v>
      </c>
      <c r="D60" s="92">
        <v>3.49090909090909</v>
      </c>
      <c r="E60" s="43"/>
      <c r="F60" s="153">
        <v>2007</v>
      </c>
      <c r="G60" s="127">
        <v>22</v>
      </c>
      <c r="H60" s="88">
        <v>62.9</v>
      </c>
      <c r="I60" s="92">
        <v>2.85909090909091</v>
      </c>
      <c r="J60" s="43"/>
      <c r="K60" s="153">
        <v>2007</v>
      </c>
      <c r="L60" s="127">
        <v>5</v>
      </c>
      <c r="M60" s="88">
        <v>5.9</v>
      </c>
      <c r="N60" s="94">
        <v>1.18</v>
      </c>
      <c r="O60" t="s" s="136">
        <v>122</v>
      </c>
      <c r="P60" s="155">
        <f>AVERAGE(B60:B63)</f>
        <v>32.75</v>
      </c>
      <c r="Q60" s="90">
        <f>AVERAGE(D60:D63)</f>
        <v>3.89837165257223</v>
      </c>
      <c r="R60" t="s" s="139">
        <v>122</v>
      </c>
      <c r="S60" s="155">
        <f>AVERAGE(G60:G63)</f>
        <v>18.25</v>
      </c>
      <c r="T60" s="90">
        <f>AVERAGE(I60:I63)</f>
        <v>3.15539044289044</v>
      </c>
      <c r="U60" t="s" s="139">
        <v>122</v>
      </c>
      <c r="V60" s="155">
        <f>AVERAGE(L60:L63)</f>
        <v>3.75</v>
      </c>
      <c r="W60" s="90">
        <f>AVERAGE(N60:N63)</f>
        <v>1.34</v>
      </c>
    </row>
    <row r="61" ht="21.95" customHeight="1">
      <c r="A61" s="152">
        <v>2008</v>
      </c>
      <c r="B61" s="127">
        <v>43</v>
      </c>
      <c r="C61" s="88">
        <v>162.4</v>
      </c>
      <c r="D61" s="92">
        <v>3.77674418604651</v>
      </c>
      <c r="E61" s="43"/>
      <c r="F61" s="153">
        <v>2008</v>
      </c>
      <c r="G61" s="127">
        <v>22</v>
      </c>
      <c r="H61" s="88">
        <v>63.2</v>
      </c>
      <c r="I61" s="92">
        <v>2.87272727272727</v>
      </c>
      <c r="J61" s="43"/>
      <c r="K61" s="153">
        <v>2008</v>
      </c>
      <c r="L61" s="127">
        <v>5</v>
      </c>
      <c r="M61" s="88">
        <v>6.3</v>
      </c>
      <c r="N61" s="94">
        <v>1.26</v>
      </c>
      <c r="O61" t="s" s="136">
        <v>123</v>
      </c>
      <c r="P61" s="155">
        <f>AVERAGE(B61:B63)</f>
        <v>32.6666666666667</v>
      </c>
      <c r="Q61" s="90">
        <f>AVERAGE(D61:D63)</f>
        <v>4.03419250645995</v>
      </c>
      <c r="R61" t="s" s="139">
        <v>123</v>
      </c>
      <c r="S61" s="155">
        <f>AVERAGE(G61:G63)</f>
        <v>17</v>
      </c>
      <c r="T61" s="90">
        <f>AVERAGE(I61:I63)</f>
        <v>3.25415695415695</v>
      </c>
      <c r="U61" t="s" s="139">
        <v>123</v>
      </c>
      <c r="V61" s="155">
        <f>AVERAGE(L61:L63)</f>
        <v>3.33333333333333</v>
      </c>
      <c r="W61" s="90">
        <f>AVERAGE(N61:N63)</f>
        <v>1.42</v>
      </c>
    </row>
    <row r="62" ht="21.95" customHeight="1">
      <c r="A62" s="152">
        <v>2009</v>
      </c>
      <c r="B62" s="127">
        <v>15</v>
      </c>
      <c r="C62" s="88">
        <v>70.7</v>
      </c>
      <c r="D62" s="92">
        <v>4.71333333333333</v>
      </c>
      <c r="E62" s="43"/>
      <c r="F62" s="153">
        <v>2009</v>
      </c>
      <c r="G62" s="127">
        <v>3</v>
      </c>
      <c r="H62" s="88">
        <v>11.6</v>
      </c>
      <c r="I62" s="92">
        <v>3.86666666666667</v>
      </c>
      <c r="J62" s="43"/>
      <c r="K62" s="153">
        <v>2009</v>
      </c>
      <c r="L62" s="127">
        <v>0</v>
      </c>
      <c r="M62" s="88">
        <v>0</v>
      </c>
      <c r="N62" s="94"/>
      <c r="O62" t="s" s="136">
        <v>124</v>
      </c>
      <c r="P62" s="155">
        <f>AVERAGE(B62:B63)</f>
        <v>27.5</v>
      </c>
      <c r="Q62" s="90">
        <f>AVERAGE(D62:D63)</f>
        <v>4.16291666666667</v>
      </c>
      <c r="R62" t="s" s="139">
        <v>124</v>
      </c>
      <c r="S62" s="155">
        <f>AVERAGE(G62:G63)</f>
        <v>14.5</v>
      </c>
      <c r="T62" s="90">
        <f>AVERAGE(I62:I63)</f>
        <v>3.4448717948718</v>
      </c>
      <c r="U62" t="s" s="139">
        <v>124</v>
      </c>
      <c r="V62" s="155">
        <f>AVERAGE(L62:L63)</f>
        <v>2.5</v>
      </c>
      <c r="W62" s="90">
        <f>AVERAGE(N62:N63)</f>
        <v>1.58</v>
      </c>
    </row>
    <row r="63" ht="21.95" customHeight="1">
      <c r="A63" s="152">
        <v>2010</v>
      </c>
      <c r="B63" s="127">
        <v>40</v>
      </c>
      <c r="C63" s="88">
        <v>144.5</v>
      </c>
      <c r="D63" s="92">
        <v>3.6125</v>
      </c>
      <c r="E63" s="43"/>
      <c r="F63" s="153">
        <v>2010</v>
      </c>
      <c r="G63" s="127">
        <v>26</v>
      </c>
      <c r="H63" s="88">
        <v>78.59999999999999</v>
      </c>
      <c r="I63" s="92">
        <v>3.02307692307692</v>
      </c>
      <c r="J63" s="43"/>
      <c r="K63" s="153">
        <v>2010</v>
      </c>
      <c r="L63" s="127">
        <v>5</v>
      </c>
      <c r="M63" s="88">
        <v>7.9</v>
      </c>
      <c r="N63" s="94">
        <v>1.58</v>
      </c>
      <c r="O63" t="s" s="136">
        <v>125</v>
      </c>
      <c r="P63" s="155">
        <f>AVERAGE(B63)</f>
        <v>40</v>
      </c>
      <c r="Q63" s="90">
        <f>AVERAGE(D63)</f>
        <v>3.6125</v>
      </c>
      <c r="R63" t="s" s="139">
        <v>125</v>
      </c>
      <c r="S63" s="155">
        <f>AVERAGE(G63)</f>
        <v>26</v>
      </c>
      <c r="T63" s="90">
        <f>AVERAGE(I63)</f>
        <v>3.02307692307692</v>
      </c>
      <c r="U63" t="s" s="139">
        <v>125</v>
      </c>
      <c r="V63" s="155">
        <f>AVERAGE(L63)</f>
        <v>5</v>
      </c>
      <c r="W63" s="90">
        <f>AVERAGE(N63)</f>
        <v>1.58</v>
      </c>
    </row>
    <row r="64" ht="21.95" customHeight="1">
      <c r="A64" s="152">
        <v>2011</v>
      </c>
      <c r="B64" s="206">
        <v>34</v>
      </c>
      <c r="C64" s="207">
        <v>143.2</v>
      </c>
      <c r="D64" s="208">
        <v>4.21176470588235</v>
      </c>
      <c r="E64" s="43"/>
      <c r="F64" s="153">
        <v>2011</v>
      </c>
      <c r="G64" s="206">
        <v>12</v>
      </c>
      <c r="H64" s="207">
        <v>35.8</v>
      </c>
      <c r="I64" s="208">
        <v>2.98333333333333</v>
      </c>
      <c r="J64" s="43"/>
      <c r="K64" s="153">
        <v>2011</v>
      </c>
      <c r="L64" s="206">
        <v>2</v>
      </c>
      <c r="M64" s="207">
        <v>3.7</v>
      </c>
      <c r="N64" s="209">
        <v>1.85</v>
      </c>
      <c r="O64" t="s" s="136">
        <v>126</v>
      </c>
      <c r="P64" s="161">
        <f>AVERAGE(B64)</f>
        <v>34</v>
      </c>
      <c r="Q64" s="162">
        <f>AVERAGE(D64)</f>
        <v>4.21176470588235</v>
      </c>
      <c r="R64" t="s" s="139">
        <v>126</v>
      </c>
      <c r="S64" s="161">
        <f>AVERAGE(G64)</f>
        <v>12</v>
      </c>
      <c r="T64" s="162">
        <f>AVERAGE(I64)</f>
        <v>2.98333333333333</v>
      </c>
      <c r="U64" t="s" s="139">
        <v>126</v>
      </c>
      <c r="V64" s="161">
        <f>AVERAGE(L64)</f>
        <v>2</v>
      </c>
      <c r="W64" s="162">
        <f>AVERAGE(N64)</f>
        <v>1.85</v>
      </c>
    </row>
    <row r="65" ht="21.95" customHeight="1">
      <c r="A65" s="152">
        <v>2012</v>
      </c>
      <c r="B65" s="127">
        <v>58</v>
      </c>
      <c r="C65" s="88">
        <v>224.1</v>
      </c>
      <c r="D65" s="92">
        <v>3.86379310344828</v>
      </c>
      <c r="E65" s="43"/>
      <c r="F65" s="153">
        <v>2012</v>
      </c>
      <c r="G65" s="127">
        <v>27</v>
      </c>
      <c r="H65" s="88">
        <v>77.90000000000001</v>
      </c>
      <c r="I65" s="92">
        <v>2.88518518518519</v>
      </c>
      <c r="J65" s="43"/>
      <c r="K65" s="153">
        <v>2012</v>
      </c>
      <c r="L65" s="127">
        <v>7</v>
      </c>
      <c r="M65" s="88">
        <v>12.6</v>
      </c>
      <c r="N65" s="94">
        <v>1.8</v>
      </c>
      <c r="O65" t="s" s="136">
        <v>125</v>
      </c>
      <c r="P65" s="155">
        <f>AVERAGE(B65)</f>
        <v>58</v>
      </c>
      <c r="Q65" s="90">
        <f>AVERAGE(D65)</f>
        <v>3.86379310344828</v>
      </c>
      <c r="R65" t="s" s="139">
        <v>125</v>
      </c>
      <c r="S65" s="155">
        <f>AVERAGE(G65)</f>
        <v>27</v>
      </c>
      <c r="T65" s="90">
        <f>AVERAGE(I65)</f>
        <v>2.88518518518519</v>
      </c>
      <c r="U65" t="s" s="139">
        <v>125</v>
      </c>
      <c r="V65" s="155">
        <f>AVERAGE(L65)</f>
        <v>7</v>
      </c>
      <c r="W65" s="90">
        <f>AVERAGE(N65)</f>
        <v>1.8</v>
      </c>
    </row>
    <row r="66" ht="21.95" customHeight="1">
      <c r="A66" s="152">
        <v>2013</v>
      </c>
      <c r="B66" s="127">
        <v>19</v>
      </c>
      <c r="C66" s="88">
        <v>78.5</v>
      </c>
      <c r="D66" s="92">
        <v>4.13157894736842</v>
      </c>
      <c r="E66" s="43"/>
      <c r="F66" s="153">
        <v>2013</v>
      </c>
      <c r="G66" s="127">
        <v>10</v>
      </c>
      <c r="H66" s="88">
        <v>35.8</v>
      </c>
      <c r="I66" s="92">
        <v>3.58</v>
      </c>
      <c r="J66" s="43"/>
      <c r="K66" s="153">
        <v>2013</v>
      </c>
      <c r="L66" s="127">
        <v>0</v>
      </c>
      <c r="M66" s="88">
        <v>0</v>
      </c>
      <c r="N66" s="94"/>
      <c r="O66" t="s" s="136">
        <v>124</v>
      </c>
      <c r="P66" s="155">
        <f>AVERAGE(B65:B66)</f>
        <v>38.5</v>
      </c>
      <c r="Q66" s="90">
        <f>AVERAGE(D65:D66)</f>
        <v>3.99768602540835</v>
      </c>
      <c r="R66" t="s" s="139">
        <v>124</v>
      </c>
      <c r="S66" s="155">
        <f>AVERAGE(G65:G66)</f>
        <v>18.5</v>
      </c>
      <c r="T66" s="90">
        <f>AVERAGE(I65:I66)</f>
        <v>3.2325925925926</v>
      </c>
      <c r="U66" t="s" s="139">
        <v>124</v>
      </c>
      <c r="V66" s="155">
        <f>AVERAGE(L65:L66)</f>
        <v>3.5</v>
      </c>
      <c r="W66" s="90">
        <f>AVERAGE(N65:N66)</f>
        <v>1.8</v>
      </c>
    </row>
    <row r="67" ht="21.95" customHeight="1">
      <c r="A67" s="152">
        <v>2014</v>
      </c>
      <c r="B67" s="127">
        <v>34</v>
      </c>
      <c r="C67" s="88">
        <v>134.3</v>
      </c>
      <c r="D67" s="92">
        <v>3.95</v>
      </c>
      <c r="E67" s="43"/>
      <c r="F67" s="153">
        <v>2014</v>
      </c>
      <c r="G67" s="127">
        <v>16</v>
      </c>
      <c r="H67" s="88">
        <v>49.1</v>
      </c>
      <c r="I67" s="92">
        <v>3.06875</v>
      </c>
      <c r="J67" s="43"/>
      <c r="K67" s="153">
        <v>2014</v>
      </c>
      <c r="L67" s="127">
        <v>4</v>
      </c>
      <c r="M67" s="88">
        <v>7.1</v>
      </c>
      <c r="N67" s="94">
        <v>1.775</v>
      </c>
      <c r="O67" t="s" s="136">
        <v>123</v>
      </c>
      <c r="P67" s="155">
        <f>AVERAGE(B65:B67)</f>
        <v>37</v>
      </c>
      <c r="Q67" s="90">
        <f>AVERAGE(D65:D67)</f>
        <v>3.98179068360557</v>
      </c>
      <c r="R67" t="s" s="139">
        <v>123</v>
      </c>
      <c r="S67" s="155">
        <f>AVERAGE(G65:G67)</f>
        <v>17.6666666666667</v>
      </c>
      <c r="T67" s="90">
        <f>AVERAGE(I65:I67)</f>
        <v>3.17797839506173</v>
      </c>
      <c r="U67" t="s" s="139">
        <v>123</v>
      </c>
      <c r="V67" s="155">
        <f>AVERAGE(L65:L67)</f>
        <v>3.66666666666667</v>
      </c>
      <c r="W67" s="90">
        <f>AVERAGE(N65:N67)</f>
        <v>1.7875</v>
      </c>
    </row>
    <row r="68" ht="21.95" customHeight="1">
      <c r="A68" s="152">
        <v>2015</v>
      </c>
      <c r="B68" s="127">
        <v>35</v>
      </c>
      <c r="C68" s="88">
        <v>144.1</v>
      </c>
      <c r="D68" s="92">
        <v>4.11714285714286</v>
      </c>
      <c r="E68" s="43"/>
      <c r="F68" s="153">
        <v>2015</v>
      </c>
      <c r="G68" s="127">
        <v>16</v>
      </c>
      <c r="H68" s="88">
        <v>54.2</v>
      </c>
      <c r="I68" s="92">
        <v>3.3875</v>
      </c>
      <c r="J68" s="43"/>
      <c r="K68" s="153">
        <v>2015</v>
      </c>
      <c r="L68" s="127">
        <v>1</v>
      </c>
      <c r="M68" s="88">
        <v>1</v>
      </c>
      <c r="N68" s="94">
        <v>1</v>
      </c>
      <c r="O68" t="s" s="136">
        <v>122</v>
      </c>
      <c r="P68" s="155">
        <f>AVERAGE(B65:B68)</f>
        <v>36.5</v>
      </c>
      <c r="Q68" s="90">
        <f>AVERAGE(D65:D68)</f>
        <v>4.01562872698989</v>
      </c>
      <c r="R68" t="s" s="139">
        <v>122</v>
      </c>
      <c r="S68" s="155">
        <f>AVERAGE(G65:G68)</f>
        <v>17.25</v>
      </c>
      <c r="T68" s="90">
        <f>AVERAGE(I65:I68)</f>
        <v>3.2303587962963</v>
      </c>
      <c r="U68" t="s" s="139">
        <v>122</v>
      </c>
      <c r="V68" s="155">
        <f>AVERAGE(L65:L68)</f>
        <v>3</v>
      </c>
      <c r="W68" s="90">
        <f>AVERAGE(N65:N68)</f>
        <v>1.525</v>
      </c>
    </row>
    <row r="69" ht="21.95" customHeight="1">
      <c r="A69" s="152">
        <v>2016</v>
      </c>
      <c r="B69" s="127">
        <v>33</v>
      </c>
      <c r="C69" s="88">
        <v>130.6</v>
      </c>
      <c r="D69" s="92">
        <v>3.95757575757576</v>
      </c>
      <c r="E69" s="43"/>
      <c r="F69" s="153">
        <v>2016</v>
      </c>
      <c r="G69" s="127">
        <v>18</v>
      </c>
      <c r="H69" s="88">
        <v>58.6</v>
      </c>
      <c r="I69" s="92">
        <v>3.25555555555556</v>
      </c>
      <c r="J69" s="43"/>
      <c r="K69" s="153">
        <v>2016</v>
      </c>
      <c r="L69" s="127">
        <v>3</v>
      </c>
      <c r="M69" s="88">
        <v>5.6</v>
      </c>
      <c r="N69" s="94">
        <v>1.86666666666667</v>
      </c>
      <c r="O69" t="s" s="136">
        <v>121</v>
      </c>
      <c r="P69" s="155">
        <f>AVERAGE(B65:B69)</f>
        <v>35.8</v>
      </c>
      <c r="Q69" s="90">
        <f>AVERAGE(D65:D69)</f>
        <v>4.00401813310706</v>
      </c>
      <c r="R69" t="s" s="139">
        <v>121</v>
      </c>
      <c r="S69" s="155">
        <f>AVERAGE(G65:G69)</f>
        <v>17.4</v>
      </c>
      <c r="T69" s="90">
        <f>AVERAGE(I65:I69)</f>
        <v>3.23539814814815</v>
      </c>
      <c r="U69" t="s" s="139">
        <v>121</v>
      </c>
      <c r="V69" s="155">
        <f>AVERAGE(L65:L69)</f>
        <v>3</v>
      </c>
      <c r="W69" s="90">
        <f>AVERAGE(N65:N69)</f>
        <v>1.61041666666667</v>
      </c>
    </row>
    <row r="70" ht="21.95" customHeight="1">
      <c r="A70" s="152">
        <v>2017</v>
      </c>
      <c r="B70" s="127">
        <v>46</v>
      </c>
      <c r="C70" s="88">
        <v>178.8</v>
      </c>
      <c r="D70" s="92">
        <v>3.88695652173913</v>
      </c>
      <c r="E70" s="43"/>
      <c r="F70" s="153">
        <v>2017</v>
      </c>
      <c r="G70" s="127">
        <v>24</v>
      </c>
      <c r="H70" s="88">
        <v>76.59999999999999</v>
      </c>
      <c r="I70" s="92">
        <v>3.19166666666667</v>
      </c>
      <c r="J70" s="43"/>
      <c r="K70" s="153">
        <v>2017</v>
      </c>
      <c r="L70" s="127">
        <v>4</v>
      </c>
      <c r="M70" s="88">
        <v>8.1</v>
      </c>
      <c r="N70" s="94">
        <v>2.025</v>
      </c>
      <c r="O70" t="s" s="136">
        <v>98</v>
      </c>
      <c r="P70" s="155">
        <f>AVERAGE(B65:B70)</f>
        <v>37.5</v>
      </c>
      <c r="Q70" s="90">
        <f>AVERAGE(D65:D70)</f>
        <v>3.98450786454574</v>
      </c>
      <c r="R70" t="s" s="139">
        <v>98</v>
      </c>
      <c r="S70" s="155">
        <f>AVERAGE(G65:G70)</f>
        <v>18.5</v>
      </c>
      <c r="T70" s="90">
        <f>AVERAGE(I65:I70)</f>
        <v>3.22810956790124</v>
      </c>
      <c r="U70" t="s" s="139">
        <v>98</v>
      </c>
      <c r="V70" s="155">
        <f>AVERAGE(L65:L70)</f>
        <v>3.16666666666667</v>
      </c>
      <c r="W70" s="90">
        <f>AVERAGE(N65:N70)</f>
        <v>1.69333333333333</v>
      </c>
    </row>
    <row r="71" ht="21.95" customHeight="1">
      <c r="A71" s="152">
        <v>2018</v>
      </c>
      <c r="B71" s="127">
        <v>44</v>
      </c>
      <c r="C71" s="88">
        <v>172.2</v>
      </c>
      <c r="D71" s="92">
        <v>3.91363636363636</v>
      </c>
      <c r="E71" s="43"/>
      <c r="F71" s="153">
        <v>2018</v>
      </c>
      <c r="G71" s="127">
        <v>25</v>
      </c>
      <c r="H71" s="88">
        <v>80.3</v>
      </c>
      <c r="I71" s="92">
        <v>3.212</v>
      </c>
      <c r="J71" s="43"/>
      <c r="K71" s="153">
        <v>2018</v>
      </c>
      <c r="L71" s="127">
        <v>3</v>
      </c>
      <c r="M71" s="88">
        <v>6</v>
      </c>
      <c r="N71" s="94">
        <v>2</v>
      </c>
      <c r="O71" t="s" s="136">
        <v>120</v>
      </c>
      <c r="P71" s="155">
        <f>AVERAGE(B65:B71)</f>
        <v>38.4285714285714</v>
      </c>
      <c r="Q71" s="90">
        <f>AVERAGE(D65:D71)</f>
        <v>3.97438336441583</v>
      </c>
      <c r="R71" t="s" s="139">
        <v>120</v>
      </c>
      <c r="S71" s="155">
        <f>AVERAGE(G65:G71)</f>
        <v>19.4285714285714</v>
      </c>
      <c r="T71" s="90">
        <f>AVERAGE(I65:I71)</f>
        <v>3.2258082010582</v>
      </c>
      <c r="U71" t="s" s="139">
        <v>120</v>
      </c>
      <c r="V71" s="155">
        <f>AVERAGE(L65:L71)</f>
        <v>3.14285714285714</v>
      </c>
      <c r="W71" s="90">
        <f>AVERAGE(N65:N71)</f>
        <v>1.74444444444445</v>
      </c>
    </row>
    <row r="72" ht="21.95" customHeight="1">
      <c r="A72" s="152">
        <v>2019</v>
      </c>
      <c r="B72" s="127">
        <v>46</v>
      </c>
      <c r="C72" s="88">
        <v>184.5</v>
      </c>
      <c r="D72" s="92">
        <v>4.01086956521739</v>
      </c>
      <c r="E72" s="43"/>
      <c r="F72" s="153">
        <v>2019</v>
      </c>
      <c r="G72" s="127">
        <v>18</v>
      </c>
      <c r="H72" s="88">
        <v>53.7</v>
      </c>
      <c r="I72" s="92">
        <v>2.98333333333333</v>
      </c>
      <c r="J72" s="43"/>
      <c r="K72" s="153">
        <v>2019</v>
      </c>
      <c r="L72" s="127">
        <v>4</v>
      </c>
      <c r="M72" s="88">
        <v>7</v>
      </c>
      <c r="N72" s="94">
        <v>1.75</v>
      </c>
      <c r="O72" t="s" s="136">
        <v>119</v>
      </c>
      <c r="P72" s="155">
        <f>AVERAGE(B65:B72)</f>
        <v>39.375</v>
      </c>
      <c r="Q72" s="90">
        <f>AVERAGE(D65:D72)</f>
        <v>3.97894413951603</v>
      </c>
      <c r="R72" t="s" s="139">
        <v>119</v>
      </c>
      <c r="S72" s="155">
        <f>AVERAGE(G65:G72)</f>
        <v>19.25</v>
      </c>
      <c r="T72" s="90">
        <f>AVERAGE(I65:I72)</f>
        <v>3.19549884259259</v>
      </c>
      <c r="U72" t="s" s="139">
        <v>119</v>
      </c>
      <c r="V72" s="155">
        <f>AVERAGE(L65:L72)</f>
        <v>3.25</v>
      </c>
      <c r="W72" s="90">
        <f>AVERAGE(N65:N72)</f>
        <v>1.7452380952381</v>
      </c>
    </row>
    <row r="73" ht="21.95" customHeight="1">
      <c r="A73" s="152">
        <v>2020</v>
      </c>
      <c r="B73" s="127">
        <v>45</v>
      </c>
      <c r="C73" s="88">
        <v>175.8</v>
      </c>
      <c r="D73" s="92">
        <v>3.90666666666667</v>
      </c>
      <c r="E73" s="43"/>
      <c r="F73" s="153">
        <v>2020</v>
      </c>
      <c r="G73" s="127">
        <v>24</v>
      </c>
      <c r="H73" s="88">
        <v>76</v>
      </c>
      <c r="I73" s="92">
        <v>3.16666666666667</v>
      </c>
      <c r="J73" s="43"/>
      <c r="K73" s="153">
        <v>2020</v>
      </c>
      <c r="L73" s="127">
        <v>3</v>
      </c>
      <c r="M73" s="88">
        <v>5.9</v>
      </c>
      <c r="N73" s="94">
        <v>1.96666666666667</v>
      </c>
      <c r="O73" t="s" s="136">
        <v>118</v>
      </c>
      <c r="P73" s="155">
        <f>AVERAGE(B65:B73)</f>
        <v>40</v>
      </c>
      <c r="Q73" s="90">
        <f>AVERAGE(D65:D73)</f>
        <v>3.97091330919943</v>
      </c>
      <c r="R73" t="s" s="139">
        <v>118</v>
      </c>
      <c r="S73" s="155">
        <f>AVERAGE(G65:G73)</f>
        <v>19.7777777777778</v>
      </c>
      <c r="T73" s="90">
        <f>AVERAGE(I65:I73)</f>
        <v>3.19229526748971</v>
      </c>
      <c r="U73" t="s" s="139">
        <v>118</v>
      </c>
      <c r="V73" s="155">
        <f>AVERAGE(L65:L73)</f>
        <v>3.22222222222222</v>
      </c>
      <c r="W73" s="90">
        <f>AVERAGE(N65:N73)</f>
        <v>1.77291666666667</v>
      </c>
    </row>
    <row r="74" ht="21.95" customHeight="1">
      <c r="A74" s="152">
        <v>2021</v>
      </c>
      <c r="B74" s="127">
        <v>41</v>
      </c>
      <c r="C74" s="88">
        <v>164.1</v>
      </c>
      <c r="D74" s="92">
        <v>4.00243902439024</v>
      </c>
      <c r="E74" s="43"/>
      <c r="F74" s="153">
        <v>2021</v>
      </c>
      <c r="G74" s="127">
        <v>18</v>
      </c>
      <c r="H74" s="88">
        <v>55.5</v>
      </c>
      <c r="I74" s="92">
        <v>3.08333333333333</v>
      </c>
      <c r="J74" s="43"/>
      <c r="K74" s="153">
        <v>2021</v>
      </c>
      <c r="L74" s="127">
        <v>5</v>
      </c>
      <c r="M74" s="88">
        <v>9.800000000000001</v>
      </c>
      <c r="N74" s="94">
        <v>1.96</v>
      </c>
      <c r="O74" t="s" s="136">
        <v>117</v>
      </c>
      <c r="P74" s="155">
        <f>AVERAGE(B65:B74)</f>
        <v>40.1</v>
      </c>
      <c r="Q74" s="90">
        <f>AVERAGE(D65:D74)</f>
        <v>3.97406588071851</v>
      </c>
      <c r="R74" t="s" s="139">
        <v>117</v>
      </c>
      <c r="S74" s="155">
        <f>AVERAGE(G65:G74)</f>
        <v>19.6</v>
      </c>
      <c r="T74" s="90">
        <f>AVERAGE(I65:I74)</f>
        <v>3.18139907407408</v>
      </c>
      <c r="U74" t="s" s="139">
        <v>117</v>
      </c>
      <c r="V74" s="155">
        <f>AVERAGE(L65:L74)</f>
        <v>3.4</v>
      </c>
      <c r="W74" s="90">
        <f>AVERAGE(N65:N74)</f>
        <v>1.7937037037037</v>
      </c>
    </row>
    <row r="75" ht="21.95" customHeight="1">
      <c r="A75" s="152">
        <v>2022</v>
      </c>
      <c r="B75" s="127">
        <v>41</v>
      </c>
      <c r="C75" s="88">
        <v>156.3</v>
      </c>
      <c r="D75" s="92">
        <v>3.81219512195122</v>
      </c>
      <c r="E75" s="43"/>
      <c r="F75" s="153">
        <v>2022</v>
      </c>
      <c r="G75" s="127">
        <v>21</v>
      </c>
      <c r="H75" s="88">
        <v>62.6</v>
      </c>
      <c r="I75" s="92">
        <v>2.98095238095238</v>
      </c>
      <c r="J75" s="43"/>
      <c r="K75" s="153">
        <v>2022</v>
      </c>
      <c r="L75" s="127">
        <v>5</v>
      </c>
      <c r="M75" s="88">
        <v>9.199999999999999</v>
      </c>
      <c r="N75" s="94">
        <v>1.84</v>
      </c>
      <c r="O75" t="s" s="136">
        <v>116</v>
      </c>
      <c r="P75" s="155">
        <f>AVERAGE(B65:B75)</f>
        <v>40.1818181818182</v>
      </c>
      <c r="Q75" s="90">
        <f>AVERAGE(D65:D75)</f>
        <v>3.95935035719421</v>
      </c>
      <c r="R75" t="s" s="139">
        <v>116</v>
      </c>
      <c r="S75" s="155">
        <f>AVERAGE(G65:G75)</f>
        <v>19.7272727272727</v>
      </c>
      <c r="T75" s="90">
        <f>AVERAGE(I65:I75)</f>
        <v>3.16317664742665</v>
      </c>
      <c r="U75" t="s" s="139">
        <v>116</v>
      </c>
      <c r="V75" s="155">
        <f>AVERAGE(L65:L75)</f>
        <v>3.54545454545455</v>
      </c>
      <c r="W75" s="90">
        <f>AVERAGE(N65:N75)</f>
        <v>1.79833333333333</v>
      </c>
    </row>
    <row r="76" ht="21.95" customHeight="1">
      <c r="A76" s="91"/>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91"/>
      <c r="B77" s="125"/>
      <c r="C77" s="88"/>
      <c r="D77" s="92"/>
      <c r="E77" s="43"/>
      <c r="F77" s="93"/>
      <c r="G77" s="125"/>
      <c r="H77" s="88"/>
      <c r="I77" s="92"/>
      <c r="J77" s="43"/>
      <c r="K77" s="93"/>
      <c r="L77" s="125"/>
      <c r="M77" s="88"/>
      <c r="N77" s="94"/>
      <c r="O77" s="87"/>
      <c r="P77" s="88"/>
      <c r="Q77" s="88"/>
      <c r="R77" s="89"/>
      <c r="S77" s="88"/>
      <c r="T77" s="88"/>
      <c r="U77" s="89"/>
      <c r="V77" s="88"/>
      <c r="W77" s="90"/>
    </row>
    <row r="78" ht="21.95" customHeight="1">
      <c r="A78" s="91"/>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s="91"/>
      <c r="B79" s="125"/>
      <c r="C79" s="88"/>
      <c r="D79" s="92"/>
      <c r="E79" s="43"/>
      <c r="F79" s="93"/>
      <c r="G79" s="125"/>
      <c r="H79" s="88"/>
      <c r="I79" s="92"/>
      <c r="J79" s="43"/>
      <c r="K79" s="93"/>
      <c r="L79" s="125"/>
      <c r="M79" s="88"/>
      <c r="N79" s="94"/>
      <c r="O79" s="87"/>
      <c r="P79" s="88"/>
      <c r="Q79" s="88"/>
      <c r="R79" s="89"/>
      <c r="S79" s="88"/>
      <c r="T79" s="88"/>
      <c r="U79" s="89"/>
      <c r="V79" s="88"/>
      <c r="W79" s="90"/>
    </row>
    <row r="80" ht="21.95" customHeight="1">
      <c r="A80" s="91"/>
      <c r="B80" s="125"/>
      <c r="C80" s="88"/>
      <c r="D80" s="92"/>
      <c r="E80" s="43"/>
      <c r="F80" s="93"/>
      <c r="G80" s="125"/>
      <c r="H80" s="88"/>
      <c r="I80" s="92"/>
      <c r="J80" s="43"/>
      <c r="K80" s="93"/>
      <c r="L80" s="125"/>
      <c r="M80" s="88"/>
      <c r="N80" s="94"/>
      <c r="O80" s="87"/>
      <c r="P80" s="88"/>
      <c r="Q80" s="88"/>
      <c r="R80" s="89"/>
      <c r="S80" s="88"/>
      <c r="T80" s="88"/>
      <c r="U80" s="89"/>
      <c r="V80" s="88"/>
      <c r="W80" s="90"/>
    </row>
    <row r="81" ht="21.95" customHeight="1">
      <c r="A81" s="91"/>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s="91"/>
      <c r="B82" s="125"/>
      <c r="C82" s="88"/>
      <c r="D82" s="92"/>
      <c r="E82" s="43"/>
      <c r="F82" s="93"/>
      <c r="G82" s="125"/>
      <c r="H82" s="88"/>
      <c r="I82" s="92"/>
      <c r="J82" s="43"/>
      <c r="K82" s="93"/>
      <c r="L82" s="125"/>
      <c r="M82" s="88"/>
      <c r="N82" s="94"/>
      <c r="O82" s="87"/>
      <c r="P82" s="88"/>
      <c r="Q82" s="88"/>
      <c r="R82" s="89"/>
      <c r="S82" s="88"/>
      <c r="T82" s="88"/>
      <c r="U82" s="89"/>
      <c r="V82" s="88"/>
      <c r="W82" s="90"/>
    </row>
    <row r="83" ht="21.95" customHeight="1">
      <c r="A83" s="91"/>
      <c r="B83" s="125"/>
      <c r="C83" s="88"/>
      <c r="D83" s="92"/>
      <c r="E83" s="43"/>
      <c r="F83" s="93"/>
      <c r="G83" s="125"/>
      <c r="H83" s="88"/>
      <c r="I83" s="92"/>
      <c r="J83" s="43"/>
      <c r="K83" s="93"/>
      <c r="L83" s="125"/>
      <c r="M83" s="88"/>
      <c r="N83" s="94"/>
      <c r="O83" s="87"/>
      <c r="P83" s="88"/>
      <c r="Q83" s="88"/>
      <c r="R83" s="89"/>
      <c r="S83" s="88"/>
      <c r="T83" s="88"/>
      <c r="U83" s="89"/>
      <c r="V83" s="88"/>
      <c r="W83" s="90"/>
    </row>
    <row r="84" ht="21.95" customHeight="1">
      <c r="A84" s="91"/>
      <c r="B84" s="125"/>
      <c r="C84" s="88"/>
      <c r="D84" s="92"/>
      <c r="E84" s="43"/>
      <c r="F84" s="93"/>
      <c r="G84" s="125"/>
      <c r="H84" s="88"/>
      <c r="I84" s="92"/>
      <c r="J84" s="43"/>
      <c r="K84" s="93"/>
      <c r="L84" s="125"/>
      <c r="M84" s="88"/>
      <c r="N84" s="94"/>
      <c r="O84" s="87"/>
      <c r="P84" s="88"/>
      <c r="Q84" s="88"/>
      <c r="R84" s="89"/>
      <c r="S84" s="88"/>
      <c r="T84" s="88"/>
      <c r="U84" s="89"/>
      <c r="V84" s="88"/>
      <c r="W84" s="90"/>
    </row>
    <row r="85" ht="21.95" customHeight="1">
      <c r="A85" s="91"/>
      <c r="B85" s="125"/>
      <c r="C85" s="88"/>
      <c r="D85" s="92"/>
      <c r="E85" s="43"/>
      <c r="F85" s="93"/>
      <c r="G85" s="125"/>
      <c r="H85" s="88"/>
      <c r="I85" s="92"/>
      <c r="J85" s="43"/>
      <c r="K85" s="93"/>
      <c r="L85" s="125"/>
      <c r="M85" s="88"/>
      <c r="N85" s="94"/>
      <c r="O85" s="87"/>
      <c r="P85" s="88"/>
      <c r="Q85" s="88"/>
      <c r="R85" s="89"/>
      <c r="S85" s="88"/>
      <c r="T85" s="88"/>
      <c r="U85" s="89"/>
      <c r="V85" s="88"/>
      <c r="W85" s="90"/>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s="91"/>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s="91"/>
      <c r="B90" s="125"/>
      <c r="C90" s="88"/>
      <c r="D90" s="92"/>
      <c r="E90" s="43"/>
      <c r="F90" s="93"/>
      <c r="G90" s="125"/>
      <c r="H90" s="88"/>
      <c r="I90" s="92"/>
      <c r="J90" s="43"/>
      <c r="K90" s="93"/>
      <c r="L90" s="125"/>
      <c r="M90" s="88"/>
      <c r="N90" s="94"/>
      <c r="O90" s="87"/>
      <c r="P90" s="88"/>
      <c r="Q90" s="88"/>
      <c r="R90" s="89"/>
      <c r="S90" s="88"/>
      <c r="T90" s="88"/>
      <c r="U90" s="89"/>
      <c r="V90" s="88"/>
      <c r="W90" s="90"/>
    </row>
    <row r="91" ht="21.95" customHeight="1">
      <c r="A91" s="91"/>
      <c r="B91" s="125"/>
      <c r="C91" s="88"/>
      <c r="D91" s="92"/>
      <c r="E91" s="43"/>
      <c r="F91" s="93"/>
      <c r="G91" s="125"/>
      <c r="H91" s="88"/>
      <c r="I91" s="92"/>
      <c r="J91" s="43"/>
      <c r="K91" s="93"/>
      <c r="L91" s="125"/>
      <c r="M91" s="88"/>
      <c r="N91" s="94"/>
      <c r="O91" s="87"/>
      <c r="P91" s="88"/>
      <c r="Q91" s="88"/>
      <c r="R91" s="89"/>
      <c r="S91" s="88"/>
      <c r="T91" s="88"/>
      <c r="U91" s="89"/>
      <c r="V91" s="88"/>
      <c r="W91" s="90"/>
    </row>
    <row r="92" ht="21.95" customHeight="1">
      <c r="A92" s="91"/>
      <c r="B92" s="125"/>
      <c r="C92" s="88"/>
      <c r="D92" s="92"/>
      <c r="E92" s="43"/>
      <c r="F92" s="93"/>
      <c r="G92" s="125"/>
      <c r="H92" s="88"/>
      <c r="I92" s="92"/>
      <c r="J92" s="43"/>
      <c r="K92" s="93"/>
      <c r="L92" s="125"/>
      <c r="M92" s="88"/>
      <c r="N92" s="94"/>
      <c r="O92" s="87"/>
      <c r="P92" s="88"/>
      <c r="Q92" s="88"/>
      <c r="R92" s="89"/>
      <c r="S92" s="88"/>
      <c r="T92" s="88"/>
      <c r="U92" s="89"/>
      <c r="V92" s="88"/>
      <c r="W92" s="90"/>
    </row>
    <row r="93" ht="21.95" customHeight="1">
      <c r="A93" s="91"/>
      <c r="B93" s="125"/>
      <c r="C93" s="88"/>
      <c r="D93" s="92"/>
      <c r="E93" s="43"/>
      <c r="F93" s="93"/>
      <c r="G93" s="125"/>
      <c r="H93" s="88"/>
      <c r="I93" s="92"/>
      <c r="J93" s="43"/>
      <c r="K93" s="93"/>
      <c r="L93" s="125"/>
      <c r="M93" s="88"/>
      <c r="N93" s="94"/>
      <c r="O93" s="87"/>
      <c r="P93" s="88"/>
      <c r="Q93" s="88"/>
      <c r="R93" s="89"/>
      <c r="S93" s="88"/>
      <c r="T93" s="88"/>
      <c r="U93" s="89"/>
      <c r="V93" s="88"/>
      <c r="W93" s="90"/>
    </row>
    <row r="94" ht="21.95" customHeight="1">
      <c r="A94" s="91"/>
      <c r="B94" s="125"/>
      <c r="C94" s="88"/>
      <c r="D94" s="92"/>
      <c r="E94" s="43"/>
      <c r="F94" s="93"/>
      <c r="G94" s="125"/>
      <c r="H94" s="88"/>
      <c r="I94" s="92"/>
      <c r="J94" s="43"/>
      <c r="K94" s="93"/>
      <c r="L94" s="125"/>
      <c r="M94" s="88"/>
      <c r="N94" s="94"/>
      <c r="O94" s="87"/>
      <c r="P94" s="88"/>
      <c r="Q94" s="88"/>
      <c r="R94" s="89"/>
      <c r="S94" s="88"/>
      <c r="T94" s="88"/>
      <c r="U94" s="89"/>
      <c r="V94" s="88"/>
      <c r="W94" s="90"/>
    </row>
    <row r="95" ht="21.95" customHeight="1">
      <c r="A95" s="91"/>
      <c r="B95" s="89"/>
      <c r="C95" s="88"/>
      <c r="D95" s="97"/>
      <c r="E95" s="43"/>
      <c r="F95" s="93"/>
      <c r="G95" s="89"/>
      <c r="H95" s="88"/>
      <c r="I95" s="97"/>
      <c r="J95" s="43"/>
      <c r="K95" s="93"/>
      <c r="L95" s="88">
        <f>L99-L98</f>
        <v>-1.33333333333333</v>
      </c>
      <c r="M95" s="88"/>
      <c r="N95" s="94">
        <f>N99-N98</f>
        <v>0.22024242424242</v>
      </c>
      <c r="O95" s="87"/>
      <c r="P95" s="88"/>
      <c r="Q95" s="88"/>
      <c r="R95" s="89"/>
      <c r="S95" s="88"/>
      <c r="T95" s="88"/>
      <c r="U95" s="89"/>
      <c r="V95" s="88"/>
      <c r="W95" s="90"/>
    </row>
    <row r="96" ht="21.95" customHeight="1">
      <c r="A96" t="s" s="99">
        <v>97</v>
      </c>
      <c r="B96" s="125"/>
      <c r="C96" s="88"/>
      <c r="D96" s="92"/>
      <c r="E96" s="43"/>
      <c r="F96" s="93"/>
      <c r="G96" s="125"/>
      <c r="H96" s="88"/>
      <c r="I96" s="92"/>
      <c r="J96" s="43"/>
      <c r="K96" s="93"/>
      <c r="L96" s="125"/>
      <c r="M96" s="88"/>
      <c r="N96" s="94"/>
      <c r="O96" s="87"/>
      <c r="P96" s="88"/>
      <c r="Q96" s="88"/>
      <c r="R96" s="89"/>
      <c r="S96" s="88"/>
      <c r="T96" s="88"/>
      <c r="U96" s="89"/>
      <c r="V96" s="88"/>
      <c r="W96" s="90"/>
    </row>
    <row r="97" ht="21.95" customHeight="1">
      <c r="A97" t="s" s="100">
        <v>98</v>
      </c>
      <c r="B97" s="89"/>
      <c r="C97" s="89"/>
      <c r="D97" s="97"/>
      <c r="E97" s="43"/>
      <c r="F97" t="s" s="101">
        <v>98</v>
      </c>
      <c r="G97" s="89"/>
      <c r="H97" s="89"/>
      <c r="I97" s="97"/>
      <c r="J97" s="43"/>
      <c r="K97" t="s" s="101">
        <v>98</v>
      </c>
      <c r="L97" s="89"/>
      <c r="M97" s="89"/>
      <c r="N97" s="94"/>
      <c r="O97" s="87"/>
      <c r="P97" s="88"/>
      <c r="Q97" s="88"/>
      <c r="R97" s="89"/>
      <c r="S97" s="88"/>
      <c r="T97" s="88"/>
      <c r="U97" s="89"/>
      <c r="V97" s="88"/>
      <c r="W97" s="90"/>
    </row>
    <row r="98" ht="21.95" customHeight="1">
      <c r="A98" t="s" s="102">
        <v>99</v>
      </c>
      <c r="B98" s="88">
        <f>AVERAGE(B58:B63)</f>
        <v>32.5</v>
      </c>
      <c r="C98" s="88">
        <f>AVERAGE(C58:C63)</f>
        <v>121.633333333333</v>
      </c>
      <c r="D98" s="92">
        <f>AVERAGE(D58:D63)</f>
        <v>3.87402554615927</v>
      </c>
      <c r="E98" s="43"/>
      <c r="F98" t="s" s="103">
        <v>99</v>
      </c>
      <c r="G98" s="88">
        <f>AVERAGE(G58:G63)</f>
        <v>18</v>
      </c>
      <c r="H98" s="88">
        <f>AVERAGE(H58:H63)</f>
        <v>51.8333333333333</v>
      </c>
      <c r="I98" s="92">
        <f>AVERAGE(I58:I63)</f>
        <v>3.08721186221186</v>
      </c>
      <c r="J98" s="43"/>
      <c r="K98" t="s" s="103">
        <v>99</v>
      </c>
      <c r="L98" s="88">
        <f>AVERAGE(L58:L63)</f>
        <v>4.5</v>
      </c>
      <c r="M98" s="88">
        <f>AVERAGE(M58:M63)</f>
        <v>6.15</v>
      </c>
      <c r="N98" s="94">
        <f>AVERAGE(N58:N63)</f>
        <v>1.47309090909091</v>
      </c>
      <c r="O98" s="87"/>
      <c r="P98" s="88"/>
      <c r="Q98" s="88"/>
      <c r="R98" s="89"/>
      <c r="S98" s="88"/>
      <c r="T98" s="88"/>
      <c r="U98" s="89"/>
      <c r="V98" s="88"/>
      <c r="W98" s="90"/>
    </row>
    <row r="99" ht="21.95" customHeight="1">
      <c r="A99" t="s" s="102">
        <v>100</v>
      </c>
      <c r="B99" s="88">
        <f>AVERAGE(B65:B70)</f>
        <v>37.5</v>
      </c>
      <c r="C99" s="88">
        <f>AVERAGE(C65:C70)</f>
        <v>148.4</v>
      </c>
      <c r="D99" s="92">
        <f>AVERAGE(D65:D70)</f>
        <v>3.98450786454574</v>
      </c>
      <c r="E99" s="43"/>
      <c r="F99" t="s" s="103">
        <v>100</v>
      </c>
      <c r="G99" s="88">
        <f>AVERAGE(G65:G70)</f>
        <v>18.5</v>
      </c>
      <c r="H99" s="88">
        <f>AVERAGE(H65:H70)</f>
        <v>58.7</v>
      </c>
      <c r="I99" s="92">
        <f>AVERAGE(I65:I70)</f>
        <v>3.22810956790124</v>
      </c>
      <c r="J99" s="43"/>
      <c r="K99" t="s" s="103">
        <v>100</v>
      </c>
      <c r="L99" s="88">
        <f>AVERAGE(L65:L70)</f>
        <v>3.16666666666667</v>
      </c>
      <c r="M99" s="88">
        <f>AVERAGE(M65:M70)</f>
        <v>5.73333333333333</v>
      </c>
      <c r="N99" s="94">
        <f>AVERAGE(N65:N70)</f>
        <v>1.69333333333333</v>
      </c>
      <c r="O99" s="87"/>
      <c r="P99" s="88"/>
      <c r="Q99" s="88"/>
      <c r="R99" s="89"/>
      <c r="S99" s="88"/>
      <c r="T99" s="88"/>
      <c r="U99" s="89"/>
      <c r="V99" s="88"/>
      <c r="W99" s="90"/>
    </row>
    <row r="100" ht="21.95" customHeight="1">
      <c r="A100" s="104"/>
      <c r="B100" s="89"/>
      <c r="C100" s="89"/>
      <c r="D100" s="97"/>
      <c r="E100" s="43"/>
      <c r="F100" s="105"/>
      <c r="G100" s="89"/>
      <c r="H100" s="89"/>
      <c r="I100" s="97"/>
      <c r="J100" s="43"/>
      <c r="K100" s="105"/>
      <c r="L100" s="89"/>
      <c r="M100" s="89"/>
      <c r="N100" s="98"/>
      <c r="O100" s="87"/>
      <c r="P100" s="88"/>
      <c r="Q100" s="88"/>
      <c r="R100" s="89"/>
      <c r="S100" s="88"/>
      <c r="T100" s="88"/>
      <c r="U100" s="89"/>
      <c r="V100" s="88"/>
      <c r="W100" s="90"/>
    </row>
    <row r="101" ht="21.95" customHeight="1">
      <c r="A101" s="106"/>
      <c r="B101" s="107"/>
      <c r="C101" t="s" s="108">
        <v>101</v>
      </c>
      <c r="D101" s="92"/>
      <c r="E101" s="43"/>
      <c r="F101" s="109"/>
      <c r="G101" s="107"/>
      <c r="H101" t="s" s="108">
        <v>101</v>
      </c>
      <c r="I101" s="92"/>
      <c r="J101" s="43"/>
      <c r="K101" s="109"/>
      <c r="L101" s="107"/>
      <c r="M101" t="s" s="108">
        <v>101</v>
      </c>
      <c r="N101" s="234"/>
      <c r="O101" s="87"/>
      <c r="P101" s="88"/>
      <c r="Q101" s="88"/>
      <c r="R101" s="89"/>
      <c r="S101" s="88"/>
      <c r="T101" s="88"/>
      <c r="U101" s="89"/>
      <c r="V101" s="88"/>
      <c r="W101" s="90"/>
    </row>
    <row r="102" ht="21.95" customHeight="1">
      <c r="A102" s="106"/>
      <c r="B102" s="110"/>
      <c r="C102" t="s" s="108">
        <v>102</v>
      </c>
      <c r="D102" s="92"/>
      <c r="E102" s="43"/>
      <c r="F102" s="109"/>
      <c r="G102" s="110"/>
      <c r="H102" t="s" s="108">
        <v>102</v>
      </c>
      <c r="I102" s="92"/>
      <c r="J102" s="43"/>
      <c r="K102" s="109"/>
      <c r="L102" s="110"/>
      <c r="M102" t="s" s="108">
        <v>102</v>
      </c>
      <c r="N102" s="234"/>
      <c r="O102" s="87"/>
      <c r="P102" s="88"/>
      <c r="Q102" s="88"/>
      <c r="R102" s="89"/>
      <c r="S102" s="88"/>
      <c r="T102" s="88"/>
      <c r="U102" s="89"/>
      <c r="V102" s="88"/>
      <c r="W102" s="90"/>
    </row>
    <row r="103" ht="22.75" customHeight="1">
      <c r="A103" s="111"/>
      <c r="B103" s="112"/>
      <c r="C103" t="s" s="113">
        <v>103</v>
      </c>
      <c r="D103" s="114"/>
      <c r="E103" s="115"/>
      <c r="F103" s="116"/>
      <c r="G103" s="112"/>
      <c r="H103" t="s" s="113">
        <v>103</v>
      </c>
      <c r="I103" s="114"/>
      <c r="J103" s="115"/>
      <c r="K103" s="116"/>
      <c r="L103" s="112"/>
      <c r="M103" t="s" s="113">
        <v>103</v>
      </c>
      <c r="N103" s="210"/>
      <c r="O103" s="118"/>
      <c r="P103" s="119"/>
      <c r="Q103" s="119"/>
      <c r="R103" s="120"/>
      <c r="S103" s="119"/>
      <c r="T103" s="119"/>
      <c r="U103" s="120"/>
      <c r="V103" s="119"/>
      <c r="W103"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01:N101"/>
    <mergeCell ref="M102:N10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4.xml><?xml version="1.0" encoding="utf-8"?>
<worksheet xmlns:r="http://schemas.openxmlformats.org/officeDocument/2006/relationships" xmlns="http://schemas.openxmlformats.org/spreadsheetml/2006/main">
  <dimension ref="A1:W97"/>
  <sheetViews>
    <sheetView workbookViewId="0" showGridLines="0" defaultGridColor="1"/>
  </sheetViews>
  <sheetFormatPr defaultColWidth="16.3333" defaultRowHeight="19.9" customHeight="1" outlineLevelRow="0" outlineLevelCol="0"/>
  <cols>
    <col min="1" max="1" width="10" style="342" customWidth="1"/>
    <col min="2" max="4" width="12.1719" style="342" customWidth="1"/>
    <col min="5" max="5" width="1.35156" style="342" customWidth="1"/>
    <col min="6" max="6" width="10" style="342" customWidth="1"/>
    <col min="7" max="9" width="12.1719" style="342" customWidth="1"/>
    <col min="10" max="10" width="1.35156" style="342" customWidth="1"/>
    <col min="11" max="11" width="10" style="342" customWidth="1"/>
    <col min="12" max="14" width="12.1719" style="342" customWidth="1"/>
    <col min="15" max="15" width="10.8516" style="342" customWidth="1"/>
    <col min="16" max="17" width="6.5" style="342" customWidth="1"/>
    <col min="18" max="18" width="10.8516" style="342" customWidth="1"/>
    <col min="19" max="20" width="6.5" style="342" customWidth="1"/>
    <col min="21" max="21" width="10.8516" style="342" customWidth="1"/>
    <col min="22" max="23" width="6.5" style="342" customWidth="1"/>
    <col min="24" max="16384" width="16.3516" style="342" customWidth="1"/>
  </cols>
  <sheetData>
    <row r="1" ht="64.15" customHeight="1">
      <c r="A1" t="s" s="167">
        <v>377</v>
      </c>
      <c r="B1" t="s" s="30">
        <v>41</v>
      </c>
      <c r="C1" t="s" s="30">
        <v>42</v>
      </c>
      <c r="D1" t="s" s="31">
        <v>43</v>
      </c>
      <c r="E1" s="32"/>
      <c r="F1" t="s" s="33">
        <v>487</v>
      </c>
      <c r="G1" t="s" s="30">
        <v>45</v>
      </c>
      <c r="H1" t="s" s="30">
        <v>46</v>
      </c>
      <c r="I1" t="s" s="31">
        <v>47</v>
      </c>
      <c r="J1" s="32"/>
      <c r="K1" t="s" s="33">
        <v>488</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1965</v>
      </c>
      <c r="B3" s="146">
        <v>51</v>
      </c>
      <c r="C3" s="83">
        <v>-27.9</v>
      </c>
      <c r="D3" s="84">
        <v>-0.547058823529412</v>
      </c>
      <c r="E3" s="43"/>
      <c r="F3" s="147">
        <v>1965</v>
      </c>
      <c r="G3" s="146">
        <v>35</v>
      </c>
      <c r="H3" s="83">
        <v>-46.7</v>
      </c>
      <c r="I3" s="84">
        <v>-1.33428571428571</v>
      </c>
      <c r="J3" s="43"/>
      <c r="K3" s="147">
        <v>1965</v>
      </c>
      <c r="L3" s="146">
        <v>12</v>
      </c>
      <c r="M3" s="83">
        <v>-32.4</v>
      </c>
      <c r="N3" s="86">
        <v>-2.7</v>
      </c>
      <c r="O3" s="154"/>
      <c r="P3" s="155"/>
      <c r="Q3" s="90"/>
      <c r="R3" s="156"/>
      <c r="S3" s="155"/>
      <c r="T3" s="90"/>
      <c r="U3" s="156"/>
      <c r="V3" s="155"/>
      <c r="W3" s="90"/>
    </row>
    <row r="4" ht="21.95" customHeight="1">
      <c r="A4" s="152">
        <v>1966</v>
      </c>
      <c r="B4" s="127">
        <v>52</v>
      </c>
      <c r="C4" s="88">
        <v>-5.9</v>
      </c>
      <c r="D4" s="92">
        <v>-0.113461538461538</v>
      </c>
      <c r="E4" s="43"/>
      <c r="F4" s="153">
        <v>1966</v>
      </c>
      <c r="G4" s="127">
        <v>28</v>
      </c>
      <c r="H4" s="88">
        <v>-34.7</v>
      </c>
      <c r="I4" s="92">
        <v>-1.23928571428571</v>
      </c>
      <c r="J4" s="43"/>
      <c r="K4" s="153">
        <v>1966</v>
      </c>
      <c r="L4" s="127">
        <v>13</v>
      </c>
      <c r="M4" s="88">
        <v>-28.5</v>
      </c>
      <c r="N4" s="94">
        <v>-2.19230769230769</v>
      </c>
      <c r="O4" s="154"/>
      <c r="P4" s="155"/>
      <c r="Q4" s="90"/>
      <c r="R4" s="156"/>
      <c r="S4" s="155"/>
      <c r="T4" s="90"/>
      <c r="U4" s="156"/>
      <c r="V4" s="155"/>
      <c r="W4" s="90"/>
    </row>
    <row r="5" ht="21.95" customHeight="1">
      <c r="A5" s="152">
        <v>1967</v>
      </c>
      <c r="B5" s="127">
        <v>32</v>
      </c>
      <c r="C5" s="88">
        <v>2.6</v>
      </c>
      <c r="D5" s="92">
        <v>0.08125</v>
      </c>
      <c r="E5" s="43"/>
      <c r="F5" s="153">
        <v>1967</v>
      </c>
      <c r="G5" s="127">
        <v>16</v>
      </c>
      <c r="H5" s="88">
        <v>-11.8</v>
      </c>
      <c r="I5" s="92">
        <v>-0.7375</v>
      </c>
      <c r="J5" s="43"/>
      <c r="K5" s="153">
        <v>1967</v>
      </c>
      <c r="L5" s="127">
        <v>4</v>
      </c>
      <c r="M5" s="88">
        <v>-7.8</v>
      </c>
      <c r="N5" s="94">
        <v>-1.95</v>
      </c>
      <c r="O5" s="154"/>
      <c r="P5" s="155"/>
      <c r="Q5" s="90"/>
      <c r="R5" s="156"/>
      <c r="S5" s="155"/>
      <c r="T5" s="90"/>
      <c r="U5" s="156"/>
      <c r="V5" s="155"/>
      <c r="W5" s="90"/>
    </row>
    <row r="6" ht="21.95" customHeight="1">
      <c r="A6" s="152">
        <v>1968</v>
      </c>
      <c r="B6" s="127">
        <v>51</v>
      </c>
      <c r="C6" s="88">
        <v>18.5</v>
      </c>
      <c r="D6" s="92">
        <v>0.362745098039216</v>
      </c>
      <c r="E6" s="43"/>
      <c r="F6" s="153">
        <v>1968</v>
      </c>
      <c r="G6" s="127">
        <v>26</v>
      </c>
      <c r="H6" s="88">
        <v>-15.9</v>
      </c>
      <c r="I6" s="92">
        <v>-0.611538461538462</v>
      </c>
      <c r="J6" s="43"/>
      <c r="K6" s="153">
        <v>1968</v>
      </c>
      <c r="L6" s="127">
        <v>4</v>
      </c>
      <c r="M6" s="88">
        <v>-7.9</v>
      </c>
      <c r="N6" s="94">
        <v>-1.975</v>
      </c>
      <c r="O6" s="154"/>
      <c r="P6" s="155"/>
      <c r="Q6" s="90"/>
      <c r="R6" s="156"/>
      <c r="S6" s="155"/>
      <c r="T6" s="90"/>
      <c r="U6" s="156"/>
      <c r="V6" s="155"/>
      <c r="W6" s="90"/>
    </row>
    <row r="7" ht="21.95" customHeight="1">
      <c r="A7" s="152">
        <v>1969</v>
      </c>
      <c r="B7" s="127">
        <v>56</v>
      </c>
      <c r="C7" s="88">
        <v>11.4</v>
      </c>
      <c r="D7" s="92">
        <v>0.203571428571429</v>
      </c>
      <c r="E7" s="43"/>
      <c r="F7" s="153">
        <v>1969</v>
      </c>
      <c r="G7" s="127">
        <v>26</v>
      </c>
      <c r="H7" s="88">
        <v>-23.7</v>
      </c>
      <c r="I7" s="92">
        <v>-0.911538461538462</v>
      </c>
      <c r="J7" s="43"/>
      <c r="K7" s="153">
        <v>1969</v>
      </c>
      <c r="L7" s="127">
        <v>5</v>
      </c>
      <c r="M7" s="88">
        <v>-10.8</v>
      </c>
      <c r="N7" s="94">
        <v>-2.16</v>
      </c>
      <c r="O7" s="154"/>
      <c r="P7" s="155"/>
      <c r="Q7" s="90"/>
      <c r="R7" s="156"/>
      <c r="S7" s="155"/>
      <c r="T7" s="90"/>
      <c r="U7" s="156"/>
      <c r="V7" s="155"/>
      <c r="W7" s="90"/>
    </row>
    <row r="8" ht="21.95" customHeight="1">
      <c r="A8" s="152">
        <v>1970</v>
      </c>
      <c r="B8" s="127">
        <v>46</v>
      </c>
      <c r="C8" s="88">
        <v>3</v>
      </c>
      <c r="D8" s="92">
        <v>0.0652173913043478</v>
      </c>
      <c r="E8" s="43"/>
      <c r="F8" s="153">
        <v>1970</v>
      </c>
      <c r="G8" s="127">
        <v>21</v>
      </c>
      <c r="H8" s="88">
        <v>-25.2</v>
      </c>
      <c r="I8" s="92">
        <v>-1.2</v>
      </c>
      <c r="J8" s="43"/>
      <c r="K8" s="153">
        <v>1970</v>
      </c>
      <c r="L8" s="127">
        <v>7</v>
      </c>
      <c r="M8" s="88">
        <v>-16</v>
      </c>
      <c r="N8" s="94">
        <v>-2.28571428571429</v>
      </c>
      <c r="O8" s="154"/>
      <c r="P8" s="155"/>
      <c r="Q8" s="90"/>
      <c r="R8" s="156"/>
      <c r="S8" s="155"/>
      <c r="T8" s="90"/>
      <c r="U8" s="156"/>
      <c r="V8" s="155"/>
      <c r="W8" s="90"/>
    </row>
    <row r="9" ht="21.95" customHeight="1">
      <c r="A9" s="152">
        <v>1971</v>
      </c>
      <c r="B9" s="127">
        <v>67</v>
      </c>
      <c r="C9" s="88">
        <v>-9.6</v>
      </c>
      <c r="D9" s="92">
        <v>-0.143283582089552</v>
      </c>
      <c r="E9" s="43"/>
      <c r="F9" s="153">
        <v>1971</v>
      </c>
      <c r="G9" s="127">
        <v>39</v>
      </c>
      <c r="H9" s="88">
        <v>-45.8</v>
      </c>
      <c r="I9" s="92">
        <v>-1.17435897435897</v>
      </c>
      <c r="J9" s="43"/>
      <c r="K9" s="153">
        <v>1971</v>
      </c>
      <c r="L9" s="127">
        <v>13</v>
      </c>
      <c r="M9" s="88">
        <v>-38.5</v>
      </c>
      <c r="N9" s="94">
        <v>-2.96153846153846</v>
      </c>
      <c r="O9" s="154"/>
      <c r="P9" s="155"/>
      <c r="Q9" s="90"/>
      <c r="R9" s="156"/>
      <c r="S9" s="155"/>
      <c r="T9" s="90"/>
      <c r="U9" s="156"/>
      <c r="V9" s="155"/>
      <c r="W9" s="90"/>
    </row>
    <row r="10" ht="21.95" customHeight="1">
      <c r="A10" s="152">
        <v>1972</v>
      </c>
      <c r="B10" s="127">
        <v>51</v>
      </c>
      <c r="C10" s="88">
        <v>23</v>
      </c>
      <c r="D10" s="92">
        <v>0.450980392156863</v>
      </c>
      <c r="E10" s="43"/>
      <c r="F10" s="153">
        <v>1972</v>
      </c>
      <c r="G10" s="127">
        <v>22</v>
      </c>
      <c r="H10" s="88">
        <v>-15.3</v>
      </c>
      <c r="I10" s="92">
        <v>-0.695454545454545</v>
      </c>
      <c r="J10" s="43"/>
      <c r="K10" s="153">
        <v>1972</v>
      </c>
      <c r="L10" s="127">
        <v>4</v>
      </c>
      <c r="M10" s="88">
        <v>-7.9</v>
      </c>
      <c r="N10" s="94">
        <v>-1.975</v>
      </c>
      <c r="O10" s="154"/>
      <c r="P10" s="155"/>
      <c r="Q10" s="90"/>
      <c r="R10" s="156"/>
      <c r="S10" s="155"/>
      <c r="T10" s="90"/>
      <c r="U10" s="156"/>
      <c r="V10" s="155"/>
      <c r="W10" s="90"/>
    </row>
    <row r="11" ht="21.95" customHeight="1">
      <c r="A11" s="152">
        <v>1973</v>
      </c>
      <c r="B11" s="127">
        <v>32</v>
      </c>
      <c r="C11" s="88">
        <v>25.2</v>
      </c>
      <c r="D11" s="92">
        <v>0.7875</v>
      </c>
      <c r="E11" s="43"/>
      <c r="F11" s="153">
        <v>1973</v>
      </c>
      <c r="G11" s="127">
        <v>9</v>
      </c>
      <c r="H11" s="88">
        <v>-5.3</v>
      </c>
      <c r="I11" s="92">
        <v>-0.588888888888889</v>
      </c>
      <c r="J11" s="43"/>
      <c r="K11" s="153">
        <v>1973</v>
      </c>
      <c r="L11" s="127">
        <v>1</v>
      </c>
      <c r="M11" s="88">
        <v>-2.2</v>
      </c>
      <c r="N11" s="94">
        <v>-2.2</v>
      </c>
      <c r="O11" s="154"/>
      <c r="P11" s="155"/>
      <c r="Q11" s="90"/>
      <c r="R11" s="156"/>
      <c r="S11" s="155"/>
      <c r="T11" s="90"/>
      <c r="U11" s="156"/>
      <c r="V11" s="155"/>
      <c r="W11" s="90"/>
    </row>
    <row r="12" ht="21.95" customHeight="1">
      <c r="A12" s="152">
        <v>1974</v>
      </c>
      <c r="B12" s="127">
        <v>38</v>
      </c>
      <c r="C12" s="88">
        <v>-14</v>
      </c>
      <c r="D12" s="92">
        <v>-0.368421052631579</v>
      </c>
      <c r="E12" s="43"/>
      <c r="F12" s="153">
        <v>1974</v>
      </c>
      <c r="G12" s="127">
        <v>26</v>
      </c>
      <c r="H12" s="88">
        <v>-29.9</v>
      </c>
      <c r="I12" s="92">
        <v>-1.15</v>
      </c>
      <c r="J12" s="43"/>
      <c r="K12" s="153">
        <v>1974</v>
      </c>
      <c r="L12" s="127">
        <v>7</v>
      </c>
      <c r="M12" s="88">
        <v>-23.2</v>
      </c>
      <c r="N12" s="94">
        <v>-3.31428571428571</v>
      </c>
      <c r="O12" s="154"/>
      <c r="P12" s="155"/>
      <c r="Q12" s="90"/>
      <c r="R12" s="156"/>
      <c r="S12" s="155"/>
      <c r="T12" s="90"/>
      <c r="U12" s="156"/>
      <c r="V12" s="155"/>
      <c r="W12" s="90"/>
    </row>
    <row r="13" ht="21.95" customHeight="1">
      <c r="A13" s="152">
        <v>1975</v>
      </c>
      <c r="B13" s="127">
        <v>39</v>
      </c>
      <c r="C13" s="88">
        <v>23.4</v>
      </c>
      <c r="D13" s="92">
        <v>0.6</v>
      </c>
      <c r="E13" s="43"/>
      <c r="F13" s="153">
        <v>1975</v>
      </c>
      <c r="G13" s="127">
        <v>14</v>
      </c>
      <c r="H13" s="88">
        <v>-8.199999999999999</v>
      </c>
      <c r="I13" s="92">
        <v>-0.585714285714286</v>
      </c>
      <c r="J13" s="43"/>
      <c r="K13" s="153">
        <v>1975</v>
      </c>
      <c r="L13" s="127">
        <v>1</v>
      </c>
      <c r="M13" s="88">
        <v>-2</v>
      </c>
      <c r="N13" s="94">
        <v>-2</v>
      </c>
      <c r="O13" s="154"/>
      <c r="P13" s="155"/>
      <c r="Q13" s="90"/>
      <c r="R13" s="156"/>
      <c r="S13" s="155"/>
      <c r="T13" s="90"/>
      <c r="U13" s="156"/>
      <c r="V13" s="155"/>
      <c r="W13" s="90"/>
    </row>
    <row r="14" ht="21.95" customHeight="1">
      <c r="A14" s="152">
        <v>1976</v>
      </c>
      <c r="B14" s="127">
        <v>64</v>
      </c>
      <c r="C14" s="88">
        <v>1.9</v>
      </c>
      <c r="D14" s="92">
        <v>0.0296875</v>
      </c>
      <c r="E14" s="43"/>
      <c r="F14" s="153">
        <v>1976</v>
      </c>
      <c r="G14" s="127">
        <v>31</v>
      </c>
      <c r="H14" s="88">
        <v>-39.1</v>
      </c>
      <c r="I14" s="92">
        <v>-1.26129032258065</v>
      </c>
      <c r="J14" s="43"/>
      <c r="K14" s="153">
        <v>1976</v>
      </c>
      <c r="L14" s="127">
        <v>10</v>
      </c>
      <c r="M14" s="88">
        <v>-21.5</v>
      </c>
      <c r="N14" s="94">
        <v>-2.15</v>
      </c>
      <c r="O14" s="154"/>
      <c r="P14" s="155"/>
      <c r="Q14" s="90"/>
      <c r="R14" s="156"/>
      <c r="S14" s="155"/>
      <c r="T14" s="90"/>
      <c r="U14" s="156"/>
      <c r="V14" s="155"/>
      <c r="W14" s="90"/>
    </row>
    <row r="15" ht="21.95" customHeight="1">
      <c r="A15" s="152">
        <v>1977</v>
      </c>
      <c r="B15" s="127">
        <v>61</v>
      </c>
      <c r="C15" s="88">
        <v>2.3</v>
      </c>
      <c r="D15" s="92">
        <v>0.0377049180327869</v>
      </c>
      <c r="E15" s="43"/>
      <c r="F15" s="153">
        <v>1977</v>
      </c>
      <c r="G15" s="127">
        <v>33</v>
      </c>
      <c r="H15" s="88">
        <v>-32.1</v>
      </c>
      <c r="I15" s="92">
        <v>-0.972727272727273</v>
      </c>
      <c r="J15" s="43"/>
      <c r="K15" s="153">
        <v>1977</v>
      </c>
      <c r="L15" s="127">
        <v>8</v>
      </c>
      <c r="M15" s="88">
        <v>-21.1</v>
      </c>
      <c r="N15" s="94">
        <v>-2.6375</v>
      </c>
      <c r="O15" s="154"/>
      <c r="P15" s="155"/>
      <c r="Q15" s="90"/>
      <c r="R15" s="156"/>
      <c r="S15" s="155"/>
      <c r="T15" s="90"/>
      <c r="U15" s="156"/>
      <c r="V15" s="155"/>
      <c r="W15" s="90"/>
    </row>
    <row r="16" ht="21.95" customHeight="1">
      <c r="A16" s="152">
        <v>1978</v>
      </c>
      <c r="B16" s="127">
        <v>32</v>
      </c>
      <c r="C16" s="88">
        <v>17.7</v>
      </c>
      <c r="D16" s="92">
        <v>0.553125</v>
      </c>
      <c r="E16" s="43"/>
      <c r="F16" s="153">
        <v>1978</v>
      </c>
      <c r="G16" s="127">
        <v>11</v>
      </c>
      <c r="H16" s="88">
        <v>-8.9</v>
      </c>
      <c r="I16" s="92">
        <v>-0.809090909090909</v>
      </c>
      <c r="J16" s="43"/>
      <c r="K16" s="153">
        <v>1978</v>
      </c>
      <c r="L16" s="127">
        <v>1</v>
      </c>
      <c r="M16" s="88">
        <v>-2</v>
      </c>
      <c r="N16" s="94">
        <v>-2</v>
      </c>
      <c r="O16" s="154"/>
      <c r="P16" s="155"/>
      <c r="Q16" s="90"/>
      <c r="R16" s="156"/>
      <c r="S16" s="155"/>
      <c r="T16" s="90"/>
      <c r="U16" s="156"/>
      <c r="V16" s="155"/>
      <c r="W16" s="90"/>
    </row>
    <row r="17" ht="21.95" customHeight="1">
      <c r="A17" s="152">
        <v>1979</v>
      </c>
      <c r="B17" s="127">
        <v>59</v>
      </c>
      <c r="C17" s="88">
        <v>25</v>
      </c>
      <c r="D17" s="92">
        <v>0.423728813559322</v>
      </c>
      <c r="E17" s="43"/>
      <c r="F17" s="153">
        <v>1979</v>
      </c>
      <c r="G17" s="127">
        <v>20</v>
      </c>
      <c r="H17" s="88">
        <v>-18.6</v>
      </c>
      <c r="I17" s="92">
        <v>-0.93</v>
      </c>
      <c r="J17" s="43"/>
      <c r="K17" s="153">
        <v>1979</v>
      </c>
      <c r="L17" s="127">
        <v>2</v>
      </c>
      <c r="M17" s="88">
        <v>-5.5</v>
      </c>
      <c r="N17" s="94">
        <v>-2.75</v>
      </c>
      <c r="O17" t="s" s="136">
        <v>107</v>
      </c>
      <c r="P17" s="155">
        <f>AVERAGE(B17:B36)</f>
        <v>32.3</v>
      </c>
      <c r="Q17" s="90">
        <f>AVERAGE(D17:D36)</f>
        <v>0.491369777295319</v>
      </c>
      <c r="R17" t="s" s="139">
        <v>107</v>
      </c>
      <c r="S17" s="155">
        <f>AVERAGE(G17:G36)</f>
        <v>14.85</v>
      </c>
      <c r="T17" s="90">
        <f>AVERAGE(I17:I36)</f>
        <v>-0.604298849955902</v>
      </c>
      <c r="U17" t="s" s="139">
        <v>107</v>
      </c>
      <c r="V17" s="155">
        <f>AVERAGE(L17:L36)</f>
        <v>2.65</v>
      </c>
      <c r="W17" s="90">
        <f>AVERAGE(N17:N36)</f>
        <v>-2.61418650793651</v>
      </c>
    </row>
    <row r="18" ht="21.95" customHeight="1">
      <c r="A18" s="152">
        <v>1980</v>
      </c>
      <c r="B18" s="127">
        <v>38</v>
      </c>
      <c r="C18" s="88">
        <v>20.5</v>
      </c>
      <c r="D18" s="92">
        <v>0.539473684210526</v>
      </c>
      <c r="E18" s="43"/>
      <c r="F18" s="153">
        <v>1980</v>
      </c>
      <c r="G18" s="127">
        <v>17</v>
      </c>
      <c r="H18" s="88">
        <v>-7.7</v>
      </c>
      <c r="I18" s="92">
        <v>-0.452941176470588</v>
      </c>
      <c r="J18" s="43"/>
      <c r="K18" s="153">
        <v>1980</v>
      </c>
      <c r="L18" s="127">
        <v>1</v>
      </c>
      <c r="M18" s="88">
        <v>-2.5</v>
      </c>
      <c r="N18" s="94">
        <v>-2.5</v>
      </c>
      <c r="O18" t="s" s="136">
        <v>108</v>
      </c>
      <c r="P18" s="155">
        <f>AVERAGE(B18:B36)</f>
        <v>30.8947368421053</v>
      </c>
      <c r="Q18" s="90">
        <f>AVERAGE(D18:D36)</f>
        <v>0.494929828018266</v>
      </c>
      <c r="R18" t="s" s="139">
        <v>108</v>
      </c>
      <c r="S18" s="155">
        <f>AVERAGE(G18:G36)</f>
        <v>14.5789473684211</v>
      </c>
      <c r="T18" s="90">
        <f>AVERAGE(I18:I36)</f>
        <v>-0.587156684164107</v>
      </c>
      <c r="U18" t="s" s="139">
        <v>108</v>
      </c>
      <c r="V18" s="155">
        <f>AVERAGE(L18:L36)</f>
        <v>2.68421052631579</v>
      </c>
      <c r="W18" s="90">
        <f>AVERAGE(N18:N36)</f>
        <v>-2.60183982683983</v>
      </c>
    </row>
    <row r="19" ht="21.95" customHeight="1">
      <c r="A19" s="152">
        <v>1981</v>
      </c>
      <c r="B19" s="127">
        <v>28</v>
      </c>
      <c r="C19" s="88">
        <v>12.9</v>
      </c>
      <c r="D19" s="92">
        <v>0.460714285714286</v>
      </c>
      <c r="E19" s="43"/>
      <c r="F19" s="153">
        <v>1981</v>
      </c>
      <c r="G19" s="127">
        <v>13</v>
      </c>
      <c r="H19" s="88">
        <v>-8.5</v>
      </c>
      <c r="I19" s="92">
        <v>-0.653846153846154</v>
      </c>
      <c r="J19" s="43"/>
      <c r="K19" s="153">
        <v>1981</v>
      </c>
      <c r="L19" s="127">
        <v>0</v>
      </c>
      <c r="M19" s="88">
        <v>0</v>
      </c>
      <c r="N19" s="94"/>
      <c r="O19" t="s" s="136">
        <v>109</v>
      </c>
      <c r="P19" s="155">
        <f>AVERAGE(B19:B36)</f>
        <v>30.5</v>
      </c>
      <c r="Q19" s="90">
        <f>AVERAGE(D19:D36)</f>
        <v>0.492455169340919</v>
      </c>
      <c r="R19" t="s" s="139">
        <v>109</v>
      </c>
      <c r="S19" s="155">
        <f>AVERAGE(G19:G36)</f>
        <v>14.4444444444444</v>
      </c>
      <c r="T19" s="90">
        <f>AVERAGE(I19:I36)</f>
        <v>-0.594613101258191</v>
      </c>
      <c r="U19" t="s" s="139">
        <v>109</v>
      </c>
      <c r="V19" s="155">
        <f>AVERAGE(L19:L36)</f>
        <v>2.77777777777778</v>
      </c>
      <c r="W19" s="90">
        <f>AVERAGE(N19:N36)</f>
        <v>-2.61202380952381</v>
      </c>
    </row>
    <row r="20" ht="21.95" customHeight="1">
      <c r="A20" s="152">
        <v>1982</v>
      </c>
      <c r="B20" s="127">
        <v>69</v>
      </c>
      <c r="C20" s="88">
        <v>1.2</v>
      </c>
      <c r="D20" s="92">
        <v>0.0173913043478261</v>
      </c>
      <c r="E20" s="43"/>
      <c r="F20" s="153">
        <v>1982</v>
      </c>
      <c r="G20" s="127">
        <v>35</v>
      </c>
      <c r="H20" s="88">
        <v>-46.8</v>
      </c>
      <c r="I20" s="92">
        <v>-1.33714285714286</v>
      </c>
      <c r="J20" s="43"/>
      <c r="K20" s="153">
        <v>1982</v>
      </c>
      <c r="L20" s="127">
        <v>14</v>
      </c>
      <c r="M20" s="88">
        <v>-34.6</v>
      </c>
      <c r="N20" s="94">
        <v>-2.47142857142857</v>
      </c>
      <c r="O20" t="s" s="136">
        <v>110</v>
      </c>
      <c r="P20" s="155">
        <f>AVERAGE(B20:B36)</f>
        <v>30.6470588235294</v>
      </c>
      <c r="Q20" s="90">
        <f>AVERAGE(D20:D36)</f>
        <v>0.494322280142485</v>
      </c>
      <c r="R20" t="s" s="139">
        <v>110</v>
      </c>
      <c r="S20" s="155">
        <f>AVERAGE(G20:G36)</f>
        <v>14.5294117647059</v>
      </c>
      <c r="T20" s="90">
        <f>AVERAGE(I20:I36)</f>
        <v>-0.591128804047135</v>
      </c>
      <c r="U20" t="s" s="139">
        <v>110</v>
      </c>
      <c r="V20" s="155">
        <f>AVERAGE(L20:L36)</f>
        <v>2.94117647058824</v>
      </c>
      <c r="W20" s="90">
        <f>AVERAGE(N20:N36)</f>
        <v>-2.61202380952381</v>
      </c>
    </row>
    <row r="21" ht="21.95" customHeight="1">
      <c r="A21" s="152">
        <v>1983</v>
      </c>
      <c r="B21" s="127">
        <v>39</v>
      </c>
      <c r="C21" s="88">
        <v>-19.4</v>
      </c>
      <c r="D21" s="92">
        <v>-0.497435897435897</v>
      </c>
      <c r="E21" s="43"/>
      <c r="F21" s="153">
        <v>1983</v>
      </c>
      <c r="G21" s="127">
        <v>27</v>
      </c>
      <c r="H21" s="88">
        <v>-36.3</v>
      </c>
      <c r="I21" s="92">
        <v>-1.34444444444444</v>
      </c>
      <c r="J21" s="43"/>
      <c r="K21" s="153">
        <v>1983</v>
      </c>
      <c r="L21" s="127">
        <v>7</v>
      </c>
      <c r="M21" s="88">
        <v>-19.5</v>
      </c>
      <c r="N21" s="94">
        <v>-2.78571428571429</v>
      </c>
      <c r="O21" t="s" s="136">
        <v>111</v>
      </c>
      <c r="P21" s="155">
        <f>AVERAGE(B21:B36)</f>
        <v>28.25</v>
      </c>
      <c r="Q21" s="90">
        <f>AVERAGE(D21:D36)</f>
        <v>0.524130466129652</v>
      </c>
      <c r="R21" t="s" s="139">
        <v>111</v>
      </c>
      <c r="S21" s="155">
        <f>AVERAGE(G21:G36)</f>
        <v>13.25</v>
      </c>
      <c r="T21" s="90">
        <f>AVERAGE(I21:I36)</f>
        <v>-0.544502925728652</v>
      </c>
      <c r="U21" t="s" s="139">
        <v>111</v>
      </c>
      <c r="V21" s="155">
        <f>AVERAGE(L21:L36)</f>
        <v>2.25</v>
      </c>
      <c r="W21" s="90">
        <f>AVERAGE(N21:N36)</f>
        <v>-2.6276455026455</v>
      </c>
    </row>
    <row r="22" ht="21.95" customHeight="1">
      <c r="A22" s="152">
        <v>1984</v>
      </c>
      <c r="B22" s="127">
        <v>35</v>
      </c>
      <c r="C22" s="88">
        <v>20.5</v>
      </c>
      <c r="D22" s="92">
        <v>0.585714285714286</v>
      </c>
      <c r="E22" s="43"/>
      <c r="F22" s="153">
        <v>1984</v>
      </c>
      <c r="G22" s="127">
        <v>13</v>
      </c>
      <c r="H22" s="88">
        <v>-11.8</v>
      </c>
      <c r="I22" s="92">
        <v>-0.907692307692308</v>
      </c>
      <c r="J22" s="43"/>
      <c r="K22" s="153">
        <v>1984</v>
      </c>
      <c r="L22" s="127">
        <v>3</v>
      </c>
      <c r="M22" s="88">
        <v>-9.1</v>
      </c>
      <c r="N22" s="94">
        <v>-3.03333333333333</v>
      </c>
      <c r="O22" t="s" s="136">
        <v>112</v>
      </c>
      <c r="P22" s="155">
        <f>AVERAGE(B22:B36)</f>
        <v>27.5333333333333</v>
      </c>
      <c r="Q22" s="90">
        <f>AVERAGE(D22:D36)</f>
        <v>0.592234890367355</v>
      </c>
      <c r="R22" t="s" s="139">
        <v>112</v>
      </c>
      <c r="S22" s="155">
        <f>AVERAGE(G22:G36)</f>
        <v>12.3333333333333</v>
      </c>
      <c r="T22" s="90">
        <f>AVERAGE(I22:I36)</f>
        <v>-0.491173491147599</v>
      </c>
      <c r="U22" t="s" s="139">
        <v>112</v>
      </c>
      <c r="V22" s="155">
        <f>AVERAGE(L22:L36)</f>
        <v>1.93333333333333</v>
      </c>
      <c r="W22" s="90">
        <f>AVERAGE(N22:N36)</f>
        <v>-2.6078869047619</v>
      </c>
    </row>
    <row r="23" ht="21.95" customHeight="1">
      <c r="A23" s="152">
        <v>1985</v>
      </c>
      <c r="B23" s="127">
        <v>36</v>
      </c>
      <c r="C23" s="88">
        <v>20.1</v>
      </c>
      <c r="D23" s="92">
        <v>0.558333333333333</v>
      </c>
      <c r="E23" s="43"/>
      <c r="F23" s="153">
        <v>1985</v>
      </c>
      <c r="G23" s="127">
        <v>16</v>
      </c>
      <c r="H23" s="88">
        <v>-9.5</v>
      </c>
      <c r="I23" s="92">
        <v>-0.59375</v>
      </c>
      <c r="J23" s="43"/>
      <c r="K23" s="153">
        <v>1985</v>
      </c>
      <c r="L23" s="127">
        <v>2</v>
      </c>
      <c r="M23" s="88">
        <v>-5.3</v>
      </c>
      <c r="N23" s="94">
        <v>-2.65</v>
      </c>
      <c r="O23" t="s" s="136">
        <v>113</v>
      </c>
      <c r="P23" s="155">
        <f>AVERAGE(B23:B36)</f>
        <v>27</v>
      </c>
      <c r="Q23" s="90">
        <f>AVERAGE(D23:D36)</f>
        <v>0.592700647842574</v>
      </c>
      <c r="R23" t="s" s="139">
        <v>113</v>
      </c>
      <c r="S23" s="155">
        <f>AVERAGE(G23:G36)</f>
        <v>12.2857142857143</v>
      </c>
      <c r="T23" s="90">
        <f>AVERAGE(I23:I36)</f>
        <v>-0.461422147108692</v>
      </c>
      <c r="U23" t="s" s="139">
        <v>113</v>
      </c>
      <c r="V23" s="155">
        <f>AVERAGE(L23:L36)</f>
        <v>1.85714285714286</v>
      </c>
      <c r="W23" s="90">
        <f>AVERAGE(N23:N36)</f>
        <v>-2.54710884353741</v>
      </c>
    </row>
    <row r="24" ht="21.95" customHeight="1">
      <c r="A24" s="152">
        <v>1986</v>
      </c>
      <c r="B24" s="127">
        <v>30</v>
      </c>
      <c r="C24" s="88">
        <v>15.4</v>
      </c>
      <c r="D24" s="92">
        <v>0.513333333333333</v>
      </c>
      <c r="E24" s="43"/>
      <c r="F24" s="153">
        <v>1986</v>
      </c>
      <c r="G24" s="127">
        <v>9</v>
      </c>
      <c r="H24" s="88">
        <v>-10.8</v>
      </c>
      <c r="I24" s="92">
        <v>-1.2</v>
      </c>
      <c r="J24" s="43"/>
      <c r="K24" s="153">
        <v>1986</v>
      </c>
      <c r="L24" s="127">
        <v>4</v>
      </c>
      <c r="M24" s="88">
        <v>-9.4</v>
      </c>
      <c r="N24" s="94">
        <v>-2.35</v>
      </c>
      <c r="O24" t="s" s="136">
        <v>114</v>
      </c>
      <c r="P24" s="155">
        <f>AVERAGE(B24:B36)</f>
        <v>26.3076923076923</v>
      </c>
      <c r="Q24" s="90">
        <f>AVERAGE(D24:D36)</f>
        <v>0.595344287420208</v>
      </c>
      <c r="R24" t="s" s="139">
        <v>114</v>
      </c>
      <c r="S24" s="155">
        <f>AVERAGE(G24:G36)</f>
        <v>12</v>
      </c>
      <c r="T24" s="90">
        <f>AVERAGE(I24:I36)</f>
        <v>-0.451243081501668</v>
      </c>
      <c r="U24" t="s" s="139">
        <v>114</v>
      </c>
      <c r="V24" s="155">
        <f>AVERAGE(L24:L36)</f>
        <v>1.84615384615385</v>
      </c>
      <c r="W24" s="90">
        <f>AVERAGE(N24:N36)</f>
        <v>-2.52996031746032</v>
      </c>
    </row>
    <row r="25" ht="21.95" customHeight="1">
      <c r="A25" s="152">
        <v>1987</v>
      </c>
      <c r="B25" s="127">
        <v>27</v>
      </c>
      <c r="C25" s="88">
        <v>16.1</v>
      </c>
      <c r="D25" s="92">
        <v>0.596296296296296</v>
      </c>
      <c r="E25" s="43"/>
      <c r="F25" s="153">
        <v>1987</v>
      </c>
      <c r="G25" s="127">
        <v>13</v>
      </c>
      <c r="H25" s="88">
        <v>-2.6</v>
      </c>
      <c r="I25" s="92">
        <v>-0.2</v>
      </c>
      <c r="J25" s="43"/>
      <c r="K25" s="153">
        <v>1987</v>
      </c>
      <c r="L25" s="127">
        <v>0</v>
      </c>
      <c r="M25" s="88">
        <v>0</v>
      </c>
      <c r="N25" s="94"/>
      <c r="O25" t="s" s="136">
        <v>115</v>
      </c>
      <c r="P25" s="155">
        <f>AVERAGE(B25:B36)</f>
        <v>26</v>
      </c>
      <c r="Q25" s="90">
        <f>AVERAGE(D25:D36)</f>
        <v>0.602178533594114</v>
      </c>
      <c r="R25" t="s" s="139">
        <v>115</v>
      </c>
      <c r="S25" s="155">
        <f>AVERAGE(G25:G36)</f>
        <v>12.25</v>
      </c>
      <c r="T25" s="90">
        <f>AVERAGE(I25:I36)</f>
        <v>-0.388846671626807</v>
      </c>
      <c r="U25" t="s" s="139">
        <v>115</v>
      </c>
      <c r="V25" s="155">
        <f>AVERAGE(L25:L36)</f>
        <v>1.66666666666667</v>
      </c>
      <c r="W25" s="90">
        <f>AVERAGE(N25:N36)</f>
        <v>-2.56595238095238</v>
      </c>
    </row>
    <row r="26" ht="21.95" customHeight="1">
      <c r="A26" s="152">
        <v>1988</v>
      </c>
      <c r="B26" s="212">
        <v>13</v>
      </c>
      <c r="C26" s="213">
        <v>16.3</v>
      </c>
      <c r="D26" s="214">
        <v>1.25384615384615</v>
      </c>
      <c r="E26" s="43"/>
      <c r="F26" s="153">
        <v>1988</v>
      </c>
      <c r="G26" s="212">
        <v>3</v>
      </c>
      <c r="H26" s="213">
        <v>-0.2</v>
      </c>
      <c r="I26" s="214">
        <v>-0.06666666666666669</v>
      </c>
      <c r="J26" s="43"/>
      <c r="K26" s="153">
        <v>1988</v>
      </c>
      <c r="L26" s="212">
        <v>0</v>
      </c>
      <c r="M26" s="213">
        <v>0</v>
      </c>
      <c r="N26" s="215"/>
      <c r="O26" t="s" s="136">
        <v>116</v>
      </c>
      <c r="P26" s="155">
        <f>AVERAGE(B26:B36)</f>
        <v>25.9090909090909</v>
      </c>
      <c r="Q26" s="90">
        <f>AVERAGE(D26:D36)</f>
        <v>0.6027132824393699</v>
      </c>
      <c r="R26" t="s" s="139">
        <v>116</v>
      </c>
      <c r="S26" s="155">
        <f>AVERAGE(G26:G36)</f>
        <v>12.1818181818182</v>
      </c>
      <c r="T26" s="90">
        <f>AVERAGE(I26:I36)</f>
        <v>-0.406014550865608</v>
      </c>
      <c r="U26" t="s" s="139">
        <v>116</v>
      </c>
      <c r="V26" s="155">
        <f>AVERAGE(L26:L36)</f>
        <v>1.81818181818182</v>
      </c>
      <c r="W26" s="90">
        <f>AVERAGE(N26:N36)</f>
        <v>-2.56595238095238</v>
      </c>
    </row>
    <row r="27" ht="21.95" customHeight="1">
      <c r="A27" s="152">
        <v>1989</v>
      </c>
      <c r="B27" s="127">
        <v>22</v>
      </c>
      <c r="C27" s="88">
        <v>10.6</v>
      </c>
      <c r="D27" s="92">
        <v>0.481818181818182</v>
      </c>
      <c r="E27" s="43"/>
      <c r="F27" s="153">
        <v>1989</v>
      </c>
      <c r="G27" s="127">
        <v>11</v>
      </c>
      <c r="H27" s="88">
        <v>-5.4</v>
      </c>
      <c r="I27" s="92">
        <v>-0.490909090909091</v>
      </c>
      <c r="J27" s="43"/>
      <c r="K27" s="153">
        <v>1989</v>
      </c>
      <c r="L27" s="127">
        <v>1</v>
      </c>
      <c r="M27" s="88">
        <v>-2.8</v>
      </c>
      <c r="N27" s="94">
        <v>-2.8</v>
      </c>
      <c r="O27" t="s" s="136">
        <v>117</v>
      </c>
      <c r="P27" s="155">
        <f>AVERAGE(B27:B36)</f>
        <v>27.2</v>
      </c>
      <c r="Q27" s="90">
        <f>AVERAGE(D27:D36)</f>
        <v>0.537599995298692</v>
      </c>
      <c r="R27" t="s" s="139">
        <v>117</v>
      </c>
      <c r="S27" s="155">
        <f>AVERAGE(G27:G36)</f>
        <v>13.1</v>
      </c>
      <c r="T27" s="90">
        <f>AVERAGE(I27:I36)</f>
        <v>-0.439949339285502</v>
      </c>
      <c r="U27" t="s" s="139">
        <v>117</v>
      </c>
      <c r="V27" s="155">
        <f>AVERAGE(L27:L36)</f>
        <v>2</v>
      </c>
      <c r="W27" s="90">
        <f>AVERAGE(N27:N36)</f>
        <v>-2.56595238095238</v>
      </c>
    </row>
    <row r="28" ht="21.95" customHeight="1">
      <c r="A28" s="152">
        <v>1990</v>
      </c>
      <c r="B28" s="127">
        <v>15</v>
      </c>
      <c r="C28" s="88">
        <v>15.8</v>
      </c>
      <c r="D28" s="92">
        <v>1.05333333333333</v>
      </c>
      <c r="E28" s="43"/>
      <c r="F28" s="153">
        <v>1990</v>
      </c>
      <c r="G28" s="127">
        <v>5</v>
      </c>
      <c r="H28" s="88">
        <v>0.2</v>
      </c>
      <c r="I28" s="92">
        <v>0.04</v>
      </c>
      <c r="J28" s="43"/>
      <c r="K28" s="153">
        <v>1990</v>
      </c>
      <c r="L28" s="127">
        <v>0</v>
      </c>
      <c r="M28" s="88">
        <v>0</v>
      </c>
      <c r="N28" s="94"/>
      <c r="O28" t="s" s="136">
        <v>118</v>
      </c>
      <c r="P28" s="155">
        <f>AVERAGE(B28:B36)</f>
        <v>27.7777777777778</v>
      </c>
      <c r="Q28" s="90">
        <f>AVERAGE(D28:D36)</f>
        <v>0.543797974574305</v>
      </c>
      <c r="R28" t="s" s="139">
        <v>118</v>
      </c>
      <c r="S28" s="155">
        <f>AVERAGE(G28:G36)</f>
        <v>13.3333333333333</v>
      </c>
      <c r="T28" s="90">
        <f>AVERAGE(I28:I36)</f>
        <v>-0.434287144660658</v>
      </c>
      <c r="U28" t="s" s="139">
        <v>118</v>
      </c>
      <c r="V28" s="155">
        <f>AVERAGE(L28:L36)</f>
        <v>2.11111111111111</v>
      </c>
      <c r="W28" s="90">
        <f>AVERAGE(N28:N36)</f>
        <v>-2.50744047619048</v>
      </c>
    </row>
    <row r="29" ht="21.95" customHeight="1">
      <c r="A29" s="152">
        <v>1991</v>
      </c>
      <c r="B29" s="127">
        <v>18</v>
      </c>
      <c r="C29" s="88">
        <v>18.9</v>
      </c>
      <c r="D29" s="92">
        <v>1.05</v>
      </c>
      <c r="E29" s="43"/>
      <c r="F29" s="153">
        <v>1991</v>
      </c>
      <c r="G29" s="127">
        <v>6</v>
      </c>
      <c r="H29" s="88">
        <v>0.4</v>
      </c>
      <c r="I29" s="92">
        <v>0.06666666666666669</v>
      </c>
      <c r="J29" s="43"/>
      <c r="K29" s="153">
        <v>1991</v>
      </c>
      <c r="L29" s="127">
        <v>0</v>
      </c>
      <c r="M29" s="88">
        <v>0</v>
      </c>
      <c r="N29" s="94"/>
      <c r="O29" t="s" s="136">
        <v>119</v>
      </c>
      <c r="P29" s="155">
        <f>AVERAGE(B29:B36)</f>
        <v>29.375</v>
      </c>
      <c r="Q29" s="90">
        <f>AVERAGE(D29:D36)</f>
        <v>0.480106054729426</v>
      </c>
      <c r="R29" t="s" s="139">
        <v>119</v>
      </c>
      <c r="S29" s="155">
        <f>AVERAGE(G29:G36)</f>
        <v>14.375</v>
      </c>
      <c r="T29" s="90">
        <f>AVERAGE(I29:I36)</f>
        <v>-0.493573037743241</v>
      </c>
      <c r="U29" t="s" s="139">
        <v>119</v>
      </c>
      <c r="V29" s="155">
        <f>AVERAGE(L29:L36)</f>
        <v>2.375</v>
      </c>
      <c r="W29" s="90">
        <f>AVERAGE(N29:N36)</f>
        <v>-2.50744047619048</v>
      </c>
    </row>
    <row r="30" ht="21.95" customHeight="1">
      <c r="A30" s="152">
        <v>1992</v>
      </c>
      <c r="B30" s="127">
        <v>29</v>
      </c>
      <c r="C30" s="88">
        <v>20</v>
      </c>
      <c r="D30" s="92">
        <v>0.689655172413793</v>
      </c>
      <c r="E30" s="43"/>
      <c r="F30" s="153">
        <v>1992</v>
      </c>
      <c r="G30" s="127">
        <v>13</v>
      </c>
      <c r="H30" s="88">
        <v>-0.8</v>
      </c>
      <c r="I30" s="92">
        <v>-0.0615384615384615</v>
      </c>
      <c r="J30" s="43"/>
      <c r="K30" s="153">
        <v>1992</v>
      </c>
      <c r="L30" s="127">
        <v>0</v>
      </c>
      <c r="M30" s="88">
        <v>0</v>
      </c>
      <c r="N30" s="94"/>
      <c r="O30" t="s" s="136">
        <v>120</v>
      </c>
      <c r="P30" s="155">
        <f>AVERAGE(B30:B36)</f>
        <v>31</v>
      </c>
      <c r="Q30" s="90">
        <f>AVERAGE(D30:D36)</f>
        <v>0.398692633976487</v>
      </c>
      <c r="R30" t="s" s="139">
        <v>120</v>
      </c>
      <c r="S30" s="155">
        <f>AVERAGE(G30:G36)</f>
        <v>15.5714285714286</v>
      </c>
      <c r="T30" s="90">
        <f>AVERAGE(I30:I36)</f>
        <v>-0.57360728123037</v>
      </c>
      <c r="U30" t="s" s="139">
        <v>120</v>
      </c>
      <c r="V30" s="155">
        <f>AVERAGE(L30:L36)</f>
        <v>2.71428571428571</v>
      </c>
      <c r="W30" s="90">
        <f>AVERAGE(N30:N36)</f>
        <v>-2.50744047619048</v>
      </c>
    </row>
    <row r="31" ht="21.95" customHeight="1">
      <c r="A31" s="152">
        <v>1993</v>
      </c>
      <c r="B31" s="127">
        <v>20</v>
      </c>
      <c r="C31" s="88">
        <v>25.6</v>
      </c>
      <c r="D31" s="92">
        <v>1.28</v>
      </c>
      <c r="E31" s="43"/>
      <c r="F31" s="153">
        <v>1993</v>
      </c>
      <c r="G31" s="127">
        <v>3</v>
      </c>
      <c r="H31" s="88">
        <v>0.6</v>
      </c>
      <c r="I31" s="92">
        <v>0.2</v>
      </c>
      <c r="J31" s="43"/>
      <c r="K31" s="153">
        <v>1993</v>
      </c>
      <c r="L31" s="127">
        <v>0</v>
      </c>
      <c r="M31" s="88">
        <v>0</v>
      </c>
      <c r="N31" s="94"/>
      <c r="O31" t="s" s="136">
        <v>98</v>
      </c>
      <c r="P31" s="155">
        <f>AVERAGE(B31:B36)</f>
        <v>31.3333333333333</v>
      </c>
      <c r="Q31" s="90">
        <f>AVERAGE(D31:D36)</f>
        <v>0.35019887757027</v>
      </c>
      <c r="R31" t="s" s="139">
        <v>98</v>
      </c>
      <c r="S31" s="155">
        <f>AVERAGE(G31:G36)</f>
        <v>16</v>
      </c>
      <c r="T31" s="90">
        <f>AVERAGE(I31:I36)</f>
        <v>-0.658952084512355</v>
      </c>
      <c r="U31" t="s" s="139">
        <v>98</v>
      </c>
      <c r="V31" s="155">
        <f>AVERAGE(L31:L36)</f>
        <v>3.16666666666667</v>
      </c>
      <c r="W31" s="90">
        <f>AVERAGE(N31:N36)</f>
        <v>-2.50744047619048</v>
      </c>
    </row>
    <row r="32" ht="21.95" customHeight="1">
      <c r="A32" s="152">
        <v>1994</v>
      </c>
      <c r="B32" s="127">
        <v>50</v>
      </c>
      <c r="C32" s="88">
        <v>-3.2</v>
      </c>
      <c r="D32" s="92">
        <v>-0.064</v>
      </c>
      <c r="E32" s="43"/>
      <c r="F32" s="153">
        <v>1994</v>
      </c>
      <c r="G32" s="127">
        <v>31</v>
      </c>
      <c r="H32" s="88">
        <v>-28.2</v>
      </c>
      <c r="I32" s="92">
        <v>-0.909677419354839</v>
      </c>
      <c r="J32" s="43"/>
      <c r="K32" s="153">
        <v>1994</v>
      </c>
      <c r="L32" s="127">
        <v>7</v>
      </c>
      <c r="M32" s="88">
        <v>-16.6</v>
      </c>
      <c r="N32" s="94">
        <v>-2.37142857142857</v>
      </c>
      <c r="O32" t="s" s="136">
        <v>121</v>
      </c>
      <c r="P32" s="155">
        <f>AVERAGE(B32:B36)</f>
        <v>33.6</v>
      </c>
      <c r="Q32" s="90">
        <f>AVERAGE(D32:D36)</f>
        <v>0.164238653084324</v>
      </c>
      <c r="R32" t="s" s="139">
        <v>121</v>
      </c>
      <c r="S32" s="155">
        <f>AVERAGE(G32:G36)</f>
        <v>18.6</v>
      </c>
      <c r="T32" s="90">
        <f>AVERAGE(I32:I36)</f>
        <v>-0.830742501414826</v>
      </c>
      <c r="U32" t="s" s="139">
        <v>121</v>
      </c>
      <c r="V32" s="155">
        <f>AVERAGE(L32:L36)</f>
        <v>3.8</v>
      </c>
      <c r="W32" s="90">
        <f>AVERAGE(N32:N36)</f>
        <v>-2.50744047619048</v>
      </c>
    </row>
    <row r="33" ht="21.95" customHeight="1">
      <c r="A33" s="152">
        <v>1995</v>
      </c>
      <c r="B33" s="127">
        <v>31</v>
      </c>
      <c r="C33" s="88">
        <v>-0.4</v>
      </c>
      <c r="D33" s="92">
        <v>-0.0129032258064516</v>
      </c>
      <c r="E33" s="43"/>
      <c r="F33" s="153">
        <v>1995</v>
      </c>
      <c r="G33" s="127">
        <v>19</v>
      </c>
      <c r="H33" s="88">
        <v>-16.1</v>
      </c>
      <c r="I33" s="92">
        <v>-0.847368421052632</v>
      </c>
      <c r="J33" s="43"/>
      <c r="K33" s="153">
        <v>1995</v>
      </c>
      <c r="L33" s="127">
        <v>3</v>
      </c>
      <c r="M33" s="88">
        <v>-7.6</v>
      </c>
      <c r="N33" s="94">
        <v>-2.53333333333333</v>
      </c>
      <c r="O33" t="s" s="136">
        <v>122</v>
      </c>
      <c r="P33" s="155">
        <f>AVERAGE(B33:B36)</f>
        <v>29.5</v>
      </c>
      <c r="Q33" s="90">
        <f>AVERAGE(D33:D36)</f>
        <v>0.221298316355405</v>
      </c>
      <c r="R33" t="s" s="139">
        <v>122</v>
      </c>
      <c r="S33" s="155">
        <f>AVERAGE(G33:G36)</f>
        <v>15.5</v>
      </c>
      <c r="T33" s="90">
        <f>AVERAGE(I33:I36)</f>
        <v>-0.811008771929823</v>
      </c>
      <c r="U33" t="s" s="139">
        <v>122</v>
      </c>
      <c r="V33" s="155">
        <f>AVERAGE(L33:L36)</f>
        <v>3</v>
      </c>
      <c r="W33" s="90">
        <f>AVERAGE(N33:N36)</f>
        <v>-2.55277777777778</v>
      </c>
    </row>
    <row r="34" ht="21.95" customHeight="1">
      <c r="A34" s="152">
        <v>1996</v>
      </c>
      <c r="B34" s="127">
        <v>24</v>
      </c>
      <c r="C34" s="88">
        <v>14.9</v>
      </c>
      <c r="D34" s="92">
        <v>0.620833333333333</v>
      </c>
      <c r="E34" s="43"/>
      <c r="F34" s="153">
        <v>1996</v>
      </c>
      <c r="G34" s="127">
        <v>10</v>
      </c>
      <c r="H34" s="88">
        <v>-2.3</v>
      </c>
      <c r="I34" s="92">
        <v>-0.23</v>
      </c>
      <c r="J34" s="43"/>
      <c r="K34" s="153">
        <v>1996</v>
      </c>
      <c r="L34" s="127">
        <v>0</v>
      </c>
      <c r="M34" s="88">
        <v>0</v>
      </c>
      <c r="N34" s="94"/>
      <c r="O34" t="s" s="136">
        <v>123</v>
      </c>
      <c r="P34" s="155">
        <f>AVERAGE(B34:B36)</f>
        <v>29</v>
      </c>
      <c r="Q34" s="90">
        <f>AVERAGE(D34:D36)</f>
        <v>0.299365497076023</v>
      </c>
      <c r="R34" t="s" s="139">
        <v>123</v>
      </c>
      <c r="S34" s="155">
        <f>AVERAGE(G34:G36)</f>
        <v>14.3333333333333</v>
      </c>
      <c r="T34" s="90">
        <f>AVERAGE(I34:I36)</f>
        <v>-0.798888888888887</v>
      </c>
      <c r="U34" t="s" s="139">
        <v>123</v>
      </c>
      <c r="V34" s="155">
        <f>AVERAGE(L34:L36)</f>
        <v>3</v>
      </c>
      <c r="W34" s="90">
        <f>AVERAGE(N34:N36)</f>
        <v>-2.5625</v>
      </c>
    </row>
    <row r="35" ht="21.95" customHeight="1">
      <c r="A35" s="152">
        <v>1997</v>
      </c>
      <c r="B35" s="127">
        <v>38</v>
      </c>
      <c r="C35" s="88">
        <v>0.2</v>
      </c>
      <c r="D35" s="92">
        <v>0.00526315789473684</v>
      </c>
      <c r="E35" s="43"/>
      <c r="F35" s="153">
        <v>1997</v>
      </c>
      <c r="G35" s="127">
        <v>21</v>
      </c>
      <c r="H35" s="88">
        <v>-21.7</v>
      </c>
      <c r="I35" s="92">
        <v>-1.03333333333333</v>
      </c>
      <c r="J35" s="43"/>
      <c r="K35" s="153">
        <v>1997</v>
      </c>
      <c r="L35" s="127">
        <v>5</v>
      </c>
      <c r="M35" s="88">
        <v>-12</v>
      </c>
      <c r="N35" s="94">
        <v>-2.4</v>
      </c>
      <c r="O35" t="s" s="136">
        <v>124</v>
      </c>
      <c r="P35" s="155">
        <f>AVERAGE(B35:B36)</f>
        <v>31.5</v>
      </c>
      <c r="Q35" s="90">
        <f>AVERAGE(D35:D36)</f>
        <v>0.138631578947368</v>
      </c>
      <c r="R35" t="s" s="139">
        <v>124</v>
      </c>
      <c r="S35" s="155">
        <f>AVERAGE(G35:G36)</f>
        <v>16.5</v>
      </c>
      <c r="T35" s="90">
        <f>AVERAGE(I35:I36)</f>
        <v>-1.08333333333333</v>
      </c>
      <c r="U35" t="s" s="139">
        <v>124</v>
      </c>
      <c r="V35" s="155">
        <f>AVERAGE(L35:L36)</f>
        <v>4.5</v>
      </c>
      <c r="W35" s="90">
        <f>AVERAGE(N35:N36)</f>
        <v>-2.5625</v>
      </c>
    </row>
    <row r="36" ht="21.95" customHeight="1">
      <c r="A36" s="152">
        <v>1998</v>
      </c>
      <c r="B36" s="127">
        <v>25</v>
      </c>
      <c r="C36" s="88">
        <v>6.8</v>
      </c>
      <c r="D36" s="92">
        <v>0.272</v>
      </c>
      <c r="E36" s="43"/>
      <c r="F36" s="153">
        <v>1998</v>
      </c>
      <c r="G36" s="127">
        <v>12</v>
      </c>
      <c r="H36" s="88">
        <v>-13.6</v>
      </c>
      <c r="I36" s="92">
        <v>-1.13333333333333</v>
      </c>
      <c r="J36" s="43"/>
      <c r="K36" s="153">
        <v>1998</v>
      </c>
      <c r="L36" s="127">
        <v>4</v>
      </c>
      <c r="M36" s="88">
        <v>-10.9</v>
      </c>
      <c r="N36" s="94">
        <v>-2.725</v>
      </c>
      <c r="O36" t="s" s="136">
        <v>125</v>
      </c>
      <c r="P36" s="155">
        <f>AVERAGE(B36)</f>
        <v>25</v>
      </c>
      <c r="Q36" s="90">
        <f>AVERAGE(D36)</f>
        <v>0.272</v>
      </c>
      <c r="R36" t="s" s="139">
        <v>125</v>
      </c>
      <c r="S36" s="155">
        <f>AVERAGE(G36)</f>
        <v>12</v>
      </c>
      <c r="T36" s="90">
        <f>AVERAGE(I36)</f>
        <v>-1.13333333333333</v>
      </c>
      <c r="U36" t="s" s="139">
        <v>125</v>
      </c>
      <c r="V36" s="155">
        <f>AVERAGE(L36)</f>
        <v>4</v>
      </c>
      <c r="W36" s="90">
        <f>AVERAGE(N36)</f>
        <v>-2.725</v>
      </c>
    </row>
    <row r="37" ht="21.95" customHeight="1">
      <c r="A37" s="152">
        <v>1999</v>
      </c>
      <c r="B37" s="157">
        <v>30</v>
      </c>
      <c r="C37" s="158">
        <v>3.7</v>
      </c>
      <c r="D37" s="159">
        <v>0.123333333333333</v>
      </c>
      <c r="E37" s="43"/>
      <c r="F37" s="153">
        <v>1999</v>
      </c>
      <c r="G37" s="157">
        <v>19</v>
      </c>
      <c r="H37" s="158">
        <v>-10.3</v>
      </c>
      <c r="I37" s="159">
        <v>-0.542105263157895</v>
      </c>
      <c r="J37" s="43"/>
      <c r="K37" s="153">
        <v>1999</v>
      </c>
      <c r="L37" s="157">
        <v>4</v>
      </c>
      <c r="M37" s="158">
        <v>-9.699999999999999</v>
      </c>
      <c r="N37" s="160">
        <v>-2.425</v>
      </c>
      <c r="O37" t="s" s="136">
        <v>126</v>
      </c>
      <c r="P37" s="161">
        <f>AVERAGE(B37)</f>
        <v>30</v>
      </c>
      <c r="Q37" s="162">
        <f>AVERAGE(D37)</f>
        <v>0.123333333333333</v>
      </c>
      <c r="R37" t="s" s="139">
        <v>126</v>
      </c>
      <c r="S37" s="161">
        <f>AVERAGE(G37)</f>
        <v>19</v>
      </c>
      <c r="T37" s="162">
        <f>AVERAGE(I37)</f>
        <v>-0.542105263157895</v>
      </c>
      <c r="U37" t="s" s="139">
        <v>126</v>
      </c>
      <c r="V37" s="161">
        <f>AVERAGE(L37)</f>
        <v>4</v>
      </c>
      <c r="W37" s="162">
        <f>AVERAGE(N37)</f>
        <v>-2.425</v>
      </c>
    </row>
    <row r="38" ht="21.95" customHeight="1">
      <c r="A38" s="152">
        <v>2000</v>
      </c>
      <c r="B38" s="127">
        <v>32</v>
      </c>
      <c r="C38" s="88">
        <v>16.8</v>
      </c>
      <c r="D38" s="92">
        <v>0.525</v>
      </c>
      <c r="E38" s="43"/>
      <c r="F38" s="153">
        <v>2000</v>
      </c>
      <c r="G38" s="127">
        <v>14</v>
      </c>
      <c r="H38" s="88">
        <v>-8.800000000000001</v>
      </c>
      <c r="I38" s="92">
        <v>-0.628571428571429</v>
      </c>
      <c r="J38" s="43"/>
      <c r="K38" s="153">
        <v>2000</v>
      </c>
      <c r="L38" s="127">
        <v>2</v>
      </c>
      <c r="M38" s="88">
        <v>-4.6</v>
      </c>
      <c r="N38" s="94">
        <v>-2.3</v>
      </c>
      <c r="O38" t="s" s="136">
        <v>125</v>
      </c>
      <c r="P38" s="155">
        <f>AVERAGE(B38)</f>
        <v>32</v>
      </c>
      <c r="Q38" s="90">
        <f>AVERAGE(D38)</f>
        <v>0.525</v>
      </c>
      <c r="R38" t="s" s="139">
        <v>125</v>
      </c>
      <c r="S38" s="155">
        <f>AVERAGE(G38)</f>
        <v>14</v>
      </c>
      <c r="T38" s="90">
        <f>AVERAGE(I38)</f>
        <v>-0.628571428571429</v>
      </c>
      <c r="U38" t="s" s="139">
        <v>125</v>
      </c>
      <c r="V38" s="155">
        <f>AVERAGE(L38)</f>
        <v>2</v>
      </c>
      <c r="W38" s="90">
        <f>AVERAGE(N38)</f>
        <v>-2.3</v>
      </c>
    </row>
    <row r="39" ht="21.95" customHeight="1">
      <c r="A39" s="152">
        <v>2001</v>
      </c>
      <c r="B39" s="127">
        <v>33</v>
      </c>
      <c r="C39" s="88">
        <v>15.9</v>
      </c>
      <c r="D39" s="92">
        <v>0.481818181818182</v>
      </c>
      <c r="E39" s="43"/>
      <c r="F39" s="153">
        <v>2001</v>
      </c>
      <c r="G39" s="127">
        <v>18</v>
      </c>
      <c r="H39" s="88">
        <v>-6.2</v>
      </c>
      <c r="I39" s="92">
        <v>-0.344444444444444</v>
      </c>
      <c r="J39" s="43"/>
      <c r="K39" s="153">
        <v>2001</v>
      </c>
      <c r="L39" s="127">
        <v>1</v>
      </c>
      <c r="M39" s="88">
        <v>-1.8</v>
      </c>
      <c r="N39" s="94">
        <v>-1.8</v>
      </c>
      <c r="O39" t="s" s="136">
        <v>124</v>
      </c>
      <c r="P39" s="155">
        <f>AVERAGE(B38:B39)</f>
        <v>32.5</v>
      </c>
      <c r="Q39" s="90">
        <f>AVERAGE(D38:D39)</f>
        <v>0.503409090909091</v>
      </c>
      <c r="R39" t="s" s="139">
        <v>124</v>
      </c>
      <c r="S39" s="155">
        <f>AVERAGE(G38:G39)</f>
        <v>16</v>
      </c>
      <c r="T39" s="90">
        <f>AVERAGE(I38:I39)</f>
        <v>-0.486507936507937</v>
      </c>
      <c r="U39" t="s" s="139">
        <v>124</v>
      </c>
      <c r="V39" s="155">
        <f>AVERAGE(L38:L39)</f>
        <v>1.5</v>
      </c>
      <c r="W39" s="90">
        <f>AVERAGE(N38:N39)</f>
        <v>-2.05</v>
      </c>
    </row>
    <row r="40" ht="21.95" customHeight="1">
      <c r="A40" s="152">
        <v>2002</v>
      </c>
      <c r="B40" s="127">
        <v>43</v>
      </c>
      <c r="C40" s="88">
        <v>13.3</v>
      </c>
      <c r="D40" s="92">
        <v>0.309302325581395</v>
      </c>
      <c r="E40" s="43"/>
      <c r="F40" s="153">
        <v>2002</v>
      </c>
      <c r="G40" s="127">
        <v>20</v>
      </c>
      <c r="H40" s="88">
        <v>-19.7</v>
      </c>
      <c r="I40" s="92">
        <v>-0.985</v>
      </c>
      <c r="J40" s="43"/>
      <c r="K40" s="153">
        <v>2002</v>
      </c>
      <c r="L40" s="127">
        <v>5</v>
      </c>
      <c r="M40" s="88">
        <v>-15.2</v>
      </c>
      <c r="N40" s="94">
        <v>-3.04</v>
      </c>
      <c r="O40" t="s" s="136">
        <v>123</v>
      </c>
      <c r="P40" s="155">
        <f>AVERAGE(B38:B40)</f>
        <v>36</v>
      </c>
      <c r="Q40" s="90">
        <f>AVERAGE(D38:D40)</f>
        <v>0.438706835799859</v>
      </c>
      <c r="R40" t="s" s="139">
        <v>123</v>
      </c>
      <c r="S40" s="155">
        <f>AVERAGE(G38:G40)</f>
        <v>17.3333333333333</v>
      </c>
      <c r="T40" s="90">
        <f>AVERAGE(I38:I40)</f>
        <v>-0.652671957671958</v>
      </c>
      <c r="U40" t="s" s="139">
        <v>123</v>
      </c>
      <c r="V40" s="155">
        <f>AVERAGE(L38:L40)</f>
        <v>2.66666666666667</v>
      </c>
      <c r="W40" s="90">
        <f>AVERAGE(N38:N40)</f>
        <v>-2.38</v>
      </c>
    </row>
    <row r="41" ht="21.95" customHeight="1">
      <c r="A41" s="152">
        <v>2003</v>
      </c>
      <c r="B41" s="127">
        <v>27</v>
      </c>
      <c r="C41" s="88">
        <v>33.6</v>
      </c>
      <c r="D41" s="92">
        <v>1.24444444444444</v>
      </c>
      <c r="E41" s="43"/>
      <c r="F41" s="153">
        <v>2003</v>
      </c>
      <c r="G41" s="127">
        <v>5</v>
      </c>
      <c r="H41" s="88">
        <v>0.5</v>
      </c>
      <c r="I41" s="92">
        <v>0.1</v>
      </c>
      <c r="J41" s="43"/>
      <c r="K41" s="153">
        <v>2003</v>
      </c>
      <c r="L41" s="127">
        <v>0</v>
      </c>
      <c r="M41" s="88">
        <v>0</v>
      </c>
      <c r="N41" s="94"/>
      <c r="O41" t="s" s="136">
        <v>122</v>
      </c>
      <c r="P41" s="155">
        <f>AVERAGE(B38:B41)</f>
        <v>33.75</v>
      </c>
      <c r="Q41" s="90">
        <f>AVERAGE(D38:D41)</f>
        <v>0.640141237961004</v>
      </c>
      <c r="R41" t="s" s="139">
        <v>122</v>
      </c>
      <c r="S41" s="155">
        <f>AVERAGE(G38:G41)</f>
        <v>14.25</v>
      </c>
      <c r="T41" s="90">
        <f>AVERAGE(I38:I41)</f>
        <v>-0.464503968253968</v>
      </c>
      <c r="U41" t="s" s="139">
        <v>122</v>
      </c>
      <c r="V41" s="155">
        <f>AVERAGE(L38:L41)</f>
        <v>2</v>
      </c>
      <c r="W41" s="90">
        <f>AVERAGE(N38:N41)</f>
        <v>-2.38</v>
      </c>
    </row>
    <row r="42" ht="21.95" customHeight="1">
      <c r="A42" s="152">
        <v>2004</v>
      </c>
      <c r="B42" s="127">
        <v>24</v>
      </c>
      <c r="C42" s="88">
        <v>13.6</v>
      </c>
      <c r="D42" s="92">
        <v>0.566666666666667</v>
      </c>
      <c r="E42" s="43"/>
      <c r="F42" s="153">
        <v>2004</v>
      </c>
      <c r="G42" s="127">
        <v>11</v>
      </c>
      <c r="H42" s="88">
        <v>-6.2</v>
      </c>
      <c r="I42" s="92">
        <v>-0.563636363636364</v>
      </c>
      <c r="J42" s="43"/>
      <c r="K42" s="153">
        <v>2004</v>
      </c>
      <c r="L42" s="127">
        <v>0</v>
      </c>
      <c r="M42" s="88">
        <v>0</v>
      </c>
      <c r="N42" s="94"/>
      <c r="O42" t="s" s="136">
        <v>121</v>
      </c>
      <c r="P42" s="155">
        <f>AVERAGE(B38:B42)</f>
        <v>31.8</v>
      </c>
      <c r="Q42" s="90">
        <f>AVERAGE(D38:D42)</f>
        <v>0.625446323702137</v>
      </c>
      <c r="R42" t="s" s="139">
        <v>121</v>
      </c>
      <c r="S42" s="155">
        <f>AVERAGE(G38:G42)</f>
        <v>13.6</v>
      </c>
      <c r="T42" s="90">
        <f>AVERAGE(I38:I42)</f>
        <v>-0.484330447330447</v>
      </c>
      <c r="U42" t="s" s="139">
        <v>121</v>
      </c>
      <c r="V42" s="155">
        <f>AVERAGE(L38:L42)</f>
        <v>1.6</v>
      </c>
      <c r="W42" s="90">
        <f>AVERAGE(N38:N42)</f>
        <v>-2.38</v>
      </c>
    </row>
    <row r="43" ht="21.95" customHeight="1">
      <c r="A43" s="152">
        <v>2005</v>
      </c>
      <c r="B43" s="127">
        <v>19</v>
      </c>
      <c r="C43" s="88">
        <v>16.6</v>
      </c>
      <c r="D43" s="92">
        <v>0.873684210526316</v>
      </c>
      <c r="E43" s="43"/>
      <c r="F43" s="153">
        <v>2005</v>
      </c>
      <c r="G43" s="127">
        <v>5</v>
      </c>
      <c r="H43" s="88">
        <v>0.4</v>
      </c>
      <c r="I43" s="92">
        <v>0.08</v>
      </c>
      <c r="J43" s="43"/>
      <c r="K43" s="153">
        <v>2005</v>
      </c>
      <c r="L43" s="127">
        <v>0</v>
      </c>
      <c r="M43" s="88">
        <v>0</v>
      </c>
      <c r="N43" s="94"/>
      <c r="O43" t="s" s="136">
        <v>98</v>
      </c>
      <c r="P43" s="155">
        <f>AVERAGE(B38:B43)</f>
        <v>29.6666666666667</v>
      </c>
      <c r="Q43" s="90">
        <f>AVERAGE(D38:D43)</f>
        <v>0.6668193048395</v>
      </c>
      <c r="R43" t="s" s="139">
        <v>98</v>
      </c>
      <c r="S43" s="155">
        <f>AVERAGE(G38:G43)</f>
        <v>12.1666666666667</v>
      </c>
      <c r="T43" s="90">
        <f>AVERAGE(I38:I43)</f>
        <v>-0.390275372775373</v>
      </c>
      <c r="U43" t="s" s="139">
        <v>98</v>
      </c>
      <c r="V43" s="155">
        <f>AVERAGE(L38:L43)</f>
        <v>1.33333333333333</v>
      </c>
      <c r="W43" s="90">
        <f>AVERAGE(N38:N43)</f>
        <v>-2.38</v>
      </c>
    </row>
    <row r="44" ht="21.95" customHeight="1">
      <c r="A44" s="152">
        <v>2006</v>
      </c>
      <c r="B44" s="127">
        <v>37</v>
      </c>
      <c r="C44" s="88">
        <v>12.3</v>
      </c>
      <c r="D44" s="92">
        <v>0.332432432432432</v>
      </c>
      <c r="E44" s="43"/>
      <c r="F44" s="153">
        <v>2006</v>
      </c>
      <c r="G44" s="127">
        <v>19</v>
      </c>
      <c r="H44" s="88">
        <v>-12.9</v>
      </c>
      <c r="I44" s="92">
        <v>-0.678947368421053</v>
      </c>
      <c r="J44" s="43"/>
      <c r="K44" s="153">
        <v>2006</v>
      </c>
      <c r="L44" s="127">
        <v>3</v>
      </c>
      <c r="M44" s="88">
        <v>-6.9</v>
      </c>
      <c r="N44" s="94">
        <v>-2.3</v>
      </c>
      <c r="O44" t="s" s="136">
        <v>120</v>
      </c>
      <c r="P44" s="155">
        <f>AVERAGE(B38:B44)</f>
        <v>30.7142857142857</v>
      </c>
      <c r="Q44" s="90">
        <f>AVERAGE(D38:D44)</f>
        <v>0.61904975163849</v>
      </c>
      <c r="R44" t="s" s="139">
        <v>120</v>
      </c>
      <c r="S44" s="155">
        <f>AVERAGE(G38:G44)</f>
        <v>13.1428571428571</v>
      </c>
      <c r="T44" s="90">
        <f>AVERAGE(I38:I44)</f>
        <v>-0.431514229296184</v>
      </c>
      <c r="U44" t="s" s="139">
        <v>120</v>
      </c>
      <c r="V44" s="155">
        <f>AVERAGE(L38:L44)</f>
        <v>1.57142857142857</v>
      </c>
      <c r="W44" s="90">
        <f>AVERAGE(N38:N44)</f>
        <v>-2.36</v>
      </c>
    </row>
    <row r="45" ht="21.95" customHeight="1">
      <c r="A45" s="152">
        <v>2007</v>
      </c>
      <c r="B45" s="127">
        <v>23</v>
      </c>
      <c r="C45" s="88">
        <v>4.7</v>
      </c>
      <c r="D45" s="92">
        <v>0.204347826086957</v>
      </c>
      <c r="E45" s="43"/>
      <c r="F45" s="153">
        <v>2007</v>
      </c>
      <c r="G45" s="127">
        <v>13</v>
      </c>
      <c r="H45" s="88">
        <v>-11</v>
      </c>
      <c r="I45" s="92">
        <v>-0.846153846153846</v>
      </c>
      <c r="J45" s="43"/>
      <c r="K45" s="153">
        <v>2007</v>
      </c>
      <c r="L45" s="127">
        <v>2</v>
      </c>
      <c r="M45" s="88">
        <v>-5.2</v>
      </c>
      <c r="N45" s="94">
        <v>-2.6</v>
      </c>
      <c r="O45" t="s" s="136">
        <v>119</v>
      </c>
      <c r="P45" s="155">
        <f>AVERAGE(B38:B45)</f>
        <v>29.75</v>
      </c>
      <c r="Q45" s="90">
        <f>AVERAGE(D38:D45)</f>
        <v>0.567212010944549</v>
      </c>
      <c r="R45" t="s" s="139">
        <v>119</v>
      </c>
      <c r="S45" s="155">
        <f>AVERAGE(G38:G45)</f>
        <v>13.125</v>
      </c>
      <c r="T45" s="90">
        <f>AVERAGE(I38:I45)</f>
        <v>-0.483344181403392</v>
      </c>
      <c r="U45" t="s" s="139">
        <v>119</v>
      </c>
      <c r="V45" s="155">
        <f>AVERAGE(L38:L45)</f>
        <v>1.625</v>
      </c>
      <c r="W45" s="90">
        <f>AVERAGE(N38:N45)</f>
        <v>-2.408</v>
      </c>
    </row>
    <row r="46" ht="21.95" customHeight="1">
      <c r="A46" s="152">
        <v>2008</v>
      </c>
      <c r="B46" s="127">
        <v>24</v>
      </c>
      <c r="C46" s="88">
        <v>13.1</v>
      </c>
      <c r="D46" s="92">
        <v>0.5458333333333329</v>
      </c>
      <c r="E46" s="43"/>
      <c r="F46" s="153">
        <v>2008</v>
      </c>
      <c r="G46" s="127">
        <v>10</v>
      </c>
      <c r="H46" s="88">
        <v>-4.8</v>
      </c>
      <c r="I46" s="92">
        <v>-0.48</v>
      </c>
      <c r="J46" s="43"/>
      <c r="K46" s="153">
        <v>2008</v>
      </c>
      <c r="L46" s="127">
        <v>0</v>
      </c>
      <c r="M46" s="88">
        <v>0</v>
      </c>
      <c r="N46" s="94"/>
      <c r="O46" t="s" s="136">
        <v>118</v>
      </c>
      <c r="P46" s="155">
        <f>AVERAGE(B38:B46)</f>
        <v>29.1111111111111</v>
      </c>
      <c r="Q46" s="90">
        <f>AVERAGE(D38:D46)</f>
        <v>0.56483660232108</v>
      </c>
      <c r="R46" t="s" s="139">
        <v>118</v>
      </c>
      <c r="S46" s="155">
        <f>AVERAGE(G38:G46)</f>
        <v>12.7777777777778</v>
      </c>
      <c r="T46" s="90">
        <f>AVERAGE(I38:I46)</f>
        <v>-0.482972605691904</v>
      </c>
      <c r="U46" t="s" s="139">
        <v>118</v>
      </c>
      <c r="V46" s="155">
        <f>AVERAGE(L38:L46)</f>
        <v>1.44444444444444</v>
      </c>
      <c r="W46" s="90">
        <f>AVERAGE(N38:N46)</f>
        <v>-2.408</v>
      </c>
    </row>
    <row r="47" ht="21.95" customHeight="1">
      <c r="A47" s="152">
        <v>2009</v>
      </c>
      <c r="B47" s="127">
        <v>18</v>
      </c>
      <c r="C47" s="88">
        <v>10.3</v>
      </c>
      <c r="D47" s="92">
        <v>0.572222222222222</v>
      </c>
      <c r="E47" s="43"/>
      <c r="F47" s="153">
        <v>2009</v>
      </c>
      <c r="G47" s="127">
        <v>8</v>
      </c>
      <c r="H47" s="88">
        <v>-3.8</v>
      </c>
      <c r="I47" s="92">
        <v>-0.475</v>
      </c>
      <c r="J47" s="43"/>
      <c r="K47" s="153">
        <v>2009</v>
      </c>
      <c r="L47" s="127">
        <v>1</v>
      </c>
      <c r="M47" s="88">
        <v>-2.2</v>
      </c>
      <c r="N47" s="94">
        <v>-2.2</v>
      </c>
      <c r="O47" t="s" s="136">
        <v>117</v>
      </c>
      <c r="P47" s="155">
        <f>AVERAGE(B38:B47)</f>
        <v>28</v>
      </c>
      <c r="Q47" s="90">
        <f>AVERAGE(D38:D47)</f>
        <v>0.565575164311194</v>
      </c>
      <c r="R47" t="s" s="139">
        <v>117</v>
      </c>
      <c r="S47" s="155">
        <f>AVERAGE(G38:G47)</f>
        <v>12.3</v>
      </c>
      <c r="T47" s="90">
        <f>AVERAGE(I38:I47)</f>
        <v>-0.482175345122714</v>
      </c>
      <c r="U47" t="s" s="139">
        <v>117</v>
      </c>
      <c r="V47" s="155">
        <f>AVERAGE(L38:L47)</f>
        <v>1.4</v>
      </c>
      <c r="W47" s="90">
        <f>AVERAGE(N38:N47)</f>
        <v>-2.37333333333333</v>
      </c>
    </row>
    <row r="48" ht="21.95" customHeight="1">
      <c r="A48" s="152">
        <v>2010</v>
      </c>
      <c r="B48" s="127">
        <v>34</v>
      </c>
      <c r="C48" s="88">
        <v>30.2</v>
      </c>
      <c r="D48" s="92">
        <v>0.888235294117647</v>
      </c>
      <c r="E48" s="43"/>
      <c r="F48" s="153">
        <v>2010</v>
      </c>
      <c r="G48" s="127">
        <v>10</v>
      </c>
      <c r="H48" s="88">
        <v>-1.6</v>
      </c>
      <c r="I48" s="92">
        <v>-0.16</v>
      </c>
      <c r="J48" s="43"/>
      <c r="K48" s="153">
        <v>2010</v>
      </c>
      <c r="L48" s="127">
        <v>0</v>
      </c>
      <c r="M48" s="88">
        <v>0</v>
      </c>
      <c r="N48" s="94"/>
      <c r="O48" t="s" s="136">
        <v>116</v>
      </c>
      <c r="P48" s="155">
        <f>AVERAGE(B38:B48)</f>
        <v>28.5454545454545</v>
      </c>
      <c r="Q48" s="90">
        <f>AVERAGE(D38:D48)</f>
        <v>0.5949079033845081</v>
      </c>
      <c r="R48" t="s" s="139">
        <v>116</v>
      </c>
      <c r="S48" s="155">
        <f>AVERAGE(G38:G48)</f>
        <v>12.0909090909091</v>
      </c>
      <c r="T48" s="90">
        <f>AVERAGE(I38:I48)</f>
        <v>-0.452886677384285</v>
      </c>
      <c r="U48" t="s" s="139">
        <v>116</v>
      </c>
      <c r="V48" s="155">
        <f>AVERAGE(L38:L48)</f>
        <v>1.27272727272727</v>
      </c>
      <c r="W48" s="90">
        <f>AVERAGE(N38:N48)</f>
        <v>-2.37333333333333</v>
      </c>
    </row>
    <row r="49" ht="21.95" customHeight="1">
      <c r="A49" s="152">
        <v>2011</v>
      </c>
      <c r="B49" s="127">
        <v>37</v>
      </c>
      <c r="C49" s="88">
        <v>11.7</v>
      </c>
      <c r="D49" s="92">
        <v>0.316216216216216</v>
      </c>
      <c r="E49" s="43"/>
      <c r="F49" s="153">
        <v>2011</v>
      </c>
      <c r="G49" s="127">
        <v>19</v>
      </c>
      <c r="H49" s="88">
        <v>-14.5</v>
      </c>
      <c r="I49" s="92">
        <v>-0.763157894736842</v>
      </c>
      <c r="J49" s="43"/>
      <c r="K49" s="153">
        <v>2011</v>
      </c>
      <c r="L49" s="127">
        <v>1</v>
      </c>
      <c r="M49" s="88">
        <v>-1.7</v>
      </c>
      <c r="N49" s="94">
        <v>-1.7</v>
      </c>
      <c r="O49" t="s" s="136">
        <v>115</v>
      </c>
      <c r="P49" s="155">
        <f>AVERAGE(B38:B49)</f>
        <v>29.25</v>
      </c>
      <c r="Q49" s="90">
        <f>AVERAGE(D38:D49)</f>
        <v>0.571683596120484</v>
      </c>
      <c r="R49" t="s" s="139">
        <v>115</v>
      </c>
      <c r="S49" s="155">
        <f>AVERAGE(G38:G49)</f>
        <v>12.6666666666667</v>
      </c>
      <c r="T49" s="90">
        <f>AVERAGE(I38:I49)</f>
        <v>-0.478742612163665</v>
      </c>
      <c r="U49" t="s" s="139">
        <v>115</v>
      </c>
      <c r="V49" s="155">
        <f>AVERAGE(L38:L49)</f>
        <v>1.25</v>
      </c>
      <c r="W49" s="90">
        <f>AVERAGE(N38:N49)</f>
        <v>-2.27714285714286</v>
      </c>
    </row>
    <row r="50" ht="21.95" customHeight="1">
      <c r="A50" s="152">
        <v>2012</v>
      </c>
      <c r="B50" s="127">
        <v>51</v>
      </c>
      <c r="C50" s="88">
        <v>4.8</v>
      </c>
      <c r="D50" s="92">
        <v>0.0941176470588235</v>
      </c>
      <c r="E50" s="43"/>
      <c r="F50" s="153">
        <v>2012</v>
      </c>
      <c r="G50" s="127">
        <v>23</v>
      </c>
      <c r="H50" s="88">
        <v>-30.3</v>
      </c>
      <c r="I50" s="92">
        <v>-1.31739130434783</v>
      </c>
      <c r="J50" s="43"/>
      <c r="K50" s="153">
        <v>2012</v>
      </c>
      <c r="L50" s="127">
        <v>9</v>
      </c>
      <c r="M50" s="88">
        <v>-24</v>
      </c>
      <c r="N50" s="94">
        <v>-2.66666666666667</v>
      </c>
      <c r="O50" t="s" s="136">
        <v>114</v>
      </c>
      <c r="P50" s="155">
        <f>AVERAGE(B38:B50)</f>
        <v>30.9230769230769</v>
      </c>
      <c r="Q50" s="90">
        <f>AVERAGE(D38:D50)</f>
        <v>0.534947753884972</v>
      </c>
      <c r="R50" t="s" s="139">
        <v>114</v>
      </c>
      <c r="S50" s="155">
        <f>AVERAGE(G38:G50)</f>
        <v>13.4615384615385</v>
      </c>
      <c r="T50" s="90">
        <f>AVERAGE(I38:I50)</f>
        <v>-0.543254050023985</v>
      </c>
      <c r="U50" t="s" s="139">
        <v>114</v>
      </c>
      <c r="V50" s="155">
        <f>AVERAGE(L38:L50)</f>
        <v>1.84615384615385</v>
      </c>
      <c r="W50" s="90">
        <f>AVERAGE(N38:N50)</f>
        <v>-2.32583333333333</v>
      </c>
    </row>
    <row r="51" ht="21.95" customHeight="1">
      <c r="A51" s="152">
        <v>2013</v>
      </c>
      <c r="B51" s="127">
        <v>26</v>
      </c>
      <c r="C51" s="88">
        <v>15.4</v>
      </c>
      <c r="D51" s="92">
        <v>0.592307692307692</v>
      </c>
      <c r="E51" s="43"/>
      <c r="F51" s="153">
        <v>2013</v>
      </c>
      <c r="G51" s="127">
        <v>9</v>
      </c>
      <c r="H51" s="88">
        <v>-9.699999999999999</v>
      </c>
      <c r="I51" s="92">
        <v>-1.07777777777778</v>
      </c>
      <c r="J51" s="43"/>
      <c r="K51" s="153">
        <v>2013</v>
      </c>
      <c r="L51" s="127">
        <v>3</v>
      </c>
      <c r="M51" s="88">
        <v>-6.9</v>
      </c>
      <c r="N51" s="94">
        <v>-2.3</v>
      </c>
      <c r="O51" t="s" s="136">
        <v>113</v>
      </c>
      <c r="P51" s="155">
        <f>AVERAGE(B38:B51)</f>
        <v>30.5714285714286</v>
      </c>
      <c r="Q51" s="90">
        <f>AVERAGE(D38:D51)</f>
        <v>0.539044892343737</v>
      </c>
      <c r="R51" t="s" s="139">
        <v>113</v>
      </c>
      <c r="S51" s="155">
        <f>AVERAGE(G38:G51)</f>
        <v>13.1428571428571</v>
      </c>
      <c r="T51" s="90">
        <f>AVERAGE(I38:I51)</f>
        <v>-0.581434316292113</v>
      </c>
      <c r="U51" t="s" s="139">
        <v>113</v>
      </c>
      <c r="V51" s="155">
        <f>AVERAGE(L38:L51)</f>
        <v>1.92857142857143</v>
      </c>
      <c r="W51" s="90">
        <f>AVERAGE(N38:N51)</f>
        <v>-2.32296296296296</v>
      </c>
    </row>
    <row r="52" ht="21.95" customHeight="1">
      <c r="A52" s="152">
        <v>2014</v>
      </c>
      <c r="B52" s="127">
        <v>28</v>
      </c>
      <c r="C52" s="88">
        <v>0.8</v>
      </c>
      <c r="D52" s="92">
        <v>0.0285714285714286</v>
      </c>
      <c r="E52" s="43"/>
      <c r="F52" s="153">
        <v>2014</v>
      </c>
      <c r="G52" s="127">
        <v>18</v>
      </c>
      <c r="H52" s="88">
        <v>-15.4</v>
      </c>
      <c r="I52" s="92">
        <v>-0.855555555555556</v>
      </c>
      <c r="J52" s="43"/>
      <c r="K52" s="153">
        <v>2014</v>
      </c>
      <c r="L52" s="127">
        <v>5</v>
      </c>
      <c r="M52" s="88">
        <v>-10</v>
      </c>
      <c r="N52" s="94">
        <v>-2</v>
      </c>
      <c r="O52" t="s" s="136">
        <v>112</v>
      </c>
      <c r="P52" s="155">
        <f>AVERAGE(B38:B52)</f>
        <v>30.4</v>
      </c>
      <c r="Q52" s="90">
        <f>AVERAGE(D38:D52)</f>
        <v>0.50501332809225</v>
      </c>
      <c r="R52" t="s" s="139">
        <v>112</v>
      </c>
      <c r="S52" s="155">
        <f>AVERAGE(G38:G52)</f>
        <v>13.4666666666667</v>
      </c>
      <c r="T52" s="90">
        <f>AVERAGE(I38:I52)</f>
        <v>-0.599709065576343</v>
      </c>
      <c r="U52" t="s" s="139">
        <v>112</v>
      </c>
      <c r="V52" s="155">
        <f>AVERAGE(L38:L52)</f>
        <v>2.13333333333333</v>
      </c>
      <c r="W52" s="90">
        <f>AVERAGE(N38:N52)</f>
        <v>-2.29066666666667</v>
      </c>
    </row>
    <row r="53" ht="21.95" customHeight="1">
      <c r="A53" s="152">
        <v>2015</v>
      </c>
      <c r="B53" s="127">
        <v>51</v>
      </c>
      <c r="C53" s="88">
        <v>-6.1</v>
      </c>
      <c r="D53" s="92">
        <v>-0.119607843137255</v>
      </c>
      <c r="E53" s="43"/>
      <c r="F53" s="153">
        <v>2015</v>
      </c>
      <c r="G53" s="127">
        <v>30</v>
      </c>
      <c r="H53" s="88">
        <v>-34.9</v>
      </c>
      <c r="I53" s="92">
        <v>-1.16333333333333</v>
      </c>
      <c r="J53" s="43"/>
      <c r="K53" s="153">
        <v>2015</v>
      </c>
      <c r="L53" s="127">
        <v>8</v>
      </c>
      <c r="M53" s="88">
        <v>-21.4</v>
      </c>
      <c r="N53" s="94">
        <v>-2.675</v>
      </c>
      <c r="O53" t="s" s="136">
        <v>111</v>
      </c>
      <c r="P53" s="155">
        <f>AVERAGE(B38:B53)</f>
        <v>31.6875</v>
      </c>
      <c r="Q53" s="90">
        <f>AVERAGE(D38:D53)</f>
        <v>0.465974504890406</v>
      </c>
      <c r="R53" t="s" s="139">
        <v>111</v>
      </c>
      <c r="S53" s="155">
        <f>AVERAGE(G38:G53)</f>
        <v>14.5</v>
      </c>
      <c r="T53" s="90">
        <f>AVERAGE(I38:I53)</f>
        <v>-0.634935582311155</v>
      </c>
      <c r="U53" t="s" s="139">
        <v>111</v>
      </c>
      <c r="V53" s="155">
        <f>AVERAGE(L38:L53)</f>
        <v>2.5</v>
      </c>
      <c r="W53" s="90">
        <f>AVERAGE(N38:N53)</f>
        <v>-2.32560606060606</v>
      </c>
    </row>
    <row r="54" ht="21.95" customHeight="1">
      <c r="A54" s="152">
        <v>2016</v>
      </c>
      <c r="B54" s="127">
        <v>29</v>
      </c>
      <c r="C54" s="88">
        <v>22.9</v>
      </c>
      <c r="D54" s="92">
        <v>0.789655172413793</v>
      </c>
      <c r="E54" s="43"/>
      <c r="F54" s="153">
        <v>2016</v>
      </c>
      <c r="G54" s="127">
        <v>9</v>
      </c>
      <c r="H54" s="88">
        <v>-2</v>
      </c>
      <c r="I54" s="92">
        <v>-0.222222222222222</v>
      </c>
      <c r="J54" s="43"/>
      <c r="K54" s="153">
        <v>2016</v>
      </c>
      <c r="L54" s="127">
        <v>0</v>
      </c>
      <c r="M54" s="88">
        <v>0</v>
      </c>
      <c r="N54" s="94"/>
      <c r="O54" t="s" s="136">
        <v>110</v>
      </c>
      <c r="P54" s="155">
        <f>AVERAGE(B38:B54)</f>
        <v>31.5294117647059</v>
      </c>
      <c r="Q54" s="90">
        <f>AVERAGE(D38:D54)</f>
        <v>0.485014544156488</v>
      </c>
      <c r="R54" t="s" s="139">
        <v>110</v>
      </c>
      <c r="S54" s="155">
        <f>AVERAGE(G38:G54)</f>
        <v>14.1764705882353</v>
      </c>
      <c r="T54" s="90">
        <f>AVERAGE(I38:I54)</f>
        <v>-0.610658325835335</v>
      </c>
      <c r="U54" t="s" s="139">
        <v>110</v>
      </c>
      <c r="V54" s="155">
        <f>AVERAGE(L38:L54)</f>
        <v>2.35294117647059</v>
      </c>
      <c r="W54" s="90">
        <f>AVERAGE(N38:N54)</f>
        <v>-2.32560606060606</v>
      </c>
    </row>
    <row r="55" ht="21.95" customHeight="1">
      <c r="A55" s="152">
        <v>2017</v>
      </c>
      <c r="B55" s="127">
        <v>69</v>
      </c>
      <c r="C55" s="88">
        <v>-31</v>
      </c>
      <c r="D55" s="92">
        <v>-0.449275362318841</v>
      </c>
      <c r="E55" s="43"/>
      <c r="F55" s="153">
        <v>2017</v>
      </c>
      <c r="G55" s="127">
        <v>47</v>
      </c>
      <c r="H55" s="88">
        <v>-61</v>
      </c>
      <c r="I55" s="92">
        <v>-1.29787234042553</v>
      </c>
      <c r="J55" s="43"/>
      <c r="K55" s="153">
        <v>2017</v>
      </c>
      <c r="L55" s="127">
        <v>15</v>
      </c>
      <c r="M55" s="88">
        <v>-46.4</v>
      </c>
      <c r="N55" s="94">
        <v>-3.09333333333333</v>
      </c>
      <c r="O55" t="s" s="136">
        <v>109</v>
      </c>
      <c r="P55" s="155">
        <f>AVERAGE(B38:B55)</f>
        <v>33.6111111111111</v>
      </c>
      <c r="Q55" s="90">
        <f>AVERAGE(D38:D55)</f>
        <v>0.433109549352303</v>
      </c>
      <c r="R55" t="s" s="139">
        <v>109</v>
      </c>
      <c r="S55" s="155">
        <f>AVERAGE(G38:G55)</f>
        <v>16</v>
      </c>
      <c r="T55" s="90">
        <f>AVERAGE(I38:I55)</f>
        <v>-0.648836882201457</v>
      </c>
      <c r="U55" t="s" s="139">
        <v>109</v>
      </c>
      <c r="V55" s="155">
        <f>AVERAGE(L38:L55)</f>
        <v>3.05555555555556</v>
      </c>
      <c r="W55" s="90">
        <f>AVERAGE(N38:N55)</f>
        <v>-2.38958333333333</v>
      </c>
    </row>
    <row r="56" ht="21.95" customHeight="1">
      <c r="A56" s="152">
        <v>2018</v>
      </c>
      <c r="B56" s="127">
        <v>48</v>
      </c>
      <c r="C56" s="88">
        <v>-16.6</v>
      </c>
      <c r="D56" s="92">
        <v>-0.345833333333333</v>
      </c>
      <c r="E56" s="43"/>
      <c r="F56" s="153">
        <v>2018</v>
      </c>
      <c r="G56" s="127">
        <v>32</v>
      </c>
      <c r="H56" s="88">
        <v>-40.7</v>
      </c>
      <c r="I56" s="92">
        <v>-1.271875</v>
      </c>
      <c r="J56" s="43"/>
      <c r="K56" s="153">
        <v>2018</v>
      </c>
      <c r="L56" s="127">
        <v>10</v>
      </c>
      <c r="M56" s="88">
        <v>-30.5</v>
      </c>
      <c r="N56" s="94">
        <v>-3.05</v>
      </c>
      <c r="O56" t="s" s="136">
        <v>108</v>
      </c>
      <c r="P56" s="155">
        <f>AVERAGE(B38:B56)</f>
        <v>34.3684210526316</v>
      </c>
      <c r="Q56" s="90">
        <f>AVERAGE(D38:D56)</f>
        <v>0.392112555526743</v>
      </c>
      <c r="R56" t="s" s="139">
        <v>108</v>
      </c>
      <c r="S56" s="155">
        <f>AVERAGE(G38:G56)</f>
        <v>16.8421052631579</v>
      </c>
      <c r="T56" s="90">
        <f>AVERAGE(I38:I56)</f>
        <v>-0.681628362085591</v>
      </c>
      <c r="U56" t="s" s="139">
        <v>108</v>
      </c>
      <c r="V56" s="155">
        <f>AVERAGE(L38:L56)</f>
        <v>3.42105263157895</v>
      </c>
      <c r="W56" s="90">
        <f>AVERAGE(N38:N56)</f>
        <v>-2.44038461538462</v>
      </c>
    </row>
    <row r="57" ht="21.95" customHeight="1">
      <c r="A57" s="152">
        <v>2019</v>
      </c>
      <c r="B57" s="127">
        <v>25</v>
      </c>
      <c r="C57" s="88">
        <v>8.699999999999999</v>
      </c>
      <c r="D57" s="92">
        <v>0.348</v>
      </c>
      <c r="E57" s="43"/>
      <c r="F57" s="153">
        <v>2019</v>
      </c>
      <c r="G57" s="127">
        <v>13</v>
      </c>
      <c r="H57" s="88">
        <v>-9.5</v>
      </c>
      <c r="I57" s="92">
        <v>-0.7307692307692309</v>
      </c>
      <c r="J57" s="43"/>
      <c r="K57" s="153">
        <v>2019</v>
      </c>
      <c r="L57" s="127">
        <v>3</v>
      </c>
      <c r="M57" s="88">
        <v>-5.9</v>
      </c>
      <c r="N57" s="94">
        <v>-1.96666666666667</v>
      </c>
      <c r="O57" t="s" s="136">
        <v>107</v>
      </c>
      <c r="P57" s="155">
        <f>AVERAGE(B38:B57)</f>
        <v>33.9</v>
      </c>
      <c r="Q57" s="90">
        <f>AVERAGE(D38:D57)</f>
        <v>0.389906927750406</v>
      </c>
      <c r="R57" t="s" s="139">
        <v>107</v>
      </c>
      <c r="S57" s="155">
        <f>AVERAGE(G38:G57)</f>
        <v>16.65</v>
      </c>
      <c r="T57" s="90">
        <f>AVERAGE(I38:I57)</f>
        <v>-0.684085405519773</v>
      </c>
      <c r="U57" t="s" s="139">
        <v>107</v>
      </c>
      <c r="V57" s="155">
        <f>AVERAGE(L38:L57)</f>
        <v>3.4</v>
      </c>
      <c r="W57" s="90">
        <f>AVERAGE(N38:N57)</f>
        <v>-2.40654761904762</v>
      </c>
    </row>
    <row r="58" ht="21.95" customHeight="1">
      <c r="A58" s="152">
        <v>2020</v>
      </c>
      <c r="B58" s="127">
        <v>37</v>
      </c>
      <c r="C58" s="88">
        <v>18.2</v>
      </c>
      <c r="D58" s="92">
        <v>0.491891891891892</v>
      </c>
      <c r="E58" s="43"/>
      <c r="F58" s="153">
        <v>2020</v>
      </c>
      <c r="G58" s="127">
        <v>17</v>
      </c>
      <c r="H58" s="88">
        <v>-8.5</v>
      </c>
      <c r="I58" s="92">
        <v>-0.5</v>
      </c>
      <c r="J58" s="43"/>
      <c r="K58" s="153">
        <v>2020</v>
      </c>
      <c r="L58" s="127">
        <v>1</v>
      </c>
      <c r="M58" s="88">
        <v>-2.8</v>
      </c>
      <c r="N58" s="94">
        <v>-2.8</v>
      </c>
      <c r="O58" s="87"/>
      <c r="P58" s="88"/>
      <c r="Q58" s="88"/>
      <c r="R58" s="89"/>
      <c r="S58" s="88"/>
      <c r="T58" s="88"/>
      <c r="U58" s="89"/>
      <c r="V58" s="88"/>
      <c r="W58" s="90"/>
    </row>
    <row r="59" ht="21.95" customHeight="1">
      <c r="A59" s="152">
        <v>2021</v>
      </c>
      <c r="B59" s="127">
        <v>60</v>
      </c>
      <c r="C59" s="88">
        <v>23.3</v>
      </c>
      <c r="D59" s="92">
        <v>0.388333333333333</v>
      </c>
      <c r="E59" s="43"/>
      <c r="F59" s="153">
        <v>2021</v>
      </c>
      <c r="G59" s="127">
        <v>29</v>
      </c>
      <c r="H59" s="88">
        <v>-18.3</v>
      </c>
      <c r="I59" s="92">
        <v>-0.631034482758621</v>
      </c>
      <c r="J59" s="43"/>
      <c r="K59" s="153">
        <v>2021</v>
      </c>
      <c r="L59" s="127">
        <v>6</v>
      </c>
      <c r="M59" s="88">
        <v>-13.8</v>
      </c>
      <c r="N59" s="94">
        <v>-2.3</v>
      </c>
      <c r="O59" s="87"/>
      <c r="P59" s="88"/>
      <c r="Q59" s="88"/>
      <c r="R59" s="89"/>
      <c r="S59" s="88"/>
      <c r="T59" s="88"/>
      <c r="U59" s="89"/>
      <c r="V59" s="88"/>
      <c r="W59" s="90"/>
    </row>
    <row r="60" ht="21.95" customHeight="1">
      <c r="A60" s="152">
        <v>2022</v>
      </c>
      <c r="B60" s="127">
        <v>29</v>
      </c>
      <c r="C60" s="88">
        <v>6.6</v>
      </c>
      <c r="D60" s="92">
        <v>0.227586206896552</v>
      </c>
      <c r="E60" s="43"/>
      <c r="F60" s="153">
        <v>2022</v>
      </c>
      <c r="G60" s="127">
        <v>11</v>
      </c>
      <c r="H60" s="88">
        <v>-14.4</v>
      </c>
      <c r="I60" s="92">
        <v>-1.30909090909091</v>
      </c>
      <c r="J60" s="43"/>
      <c r="K60" s="153">
        <v>2022</v>
      </c>
      <c r="L60" s="127">
        <v>3</v>
      </c>
      <c r="M60" s="88">
        <v>-8.199999999999999</v>
      </c>
      <c r="N60" s="94">
        <v>-2.73333333333333</v>
      </c>
      <c r="O60" s="87"/>
      <c r="P60" s="88"/>
      <c r="Q60" s="88"/>
      <c r="R60" s="89"/>
      <c r="S60" s="88"/>
      <c r="T60" s="88"/>
      <c r="U60" s="89"/>
      <c r="V60" s="88"/>
      <c r="W60" s="90"/>
    </row>
    <row r="61" ht="21.95" customHeight="1">
      <c r="A61" s="91"/>
      <c r="B61" s="125"/>
      <c r="C61" s="88"/>
      <c r="D61" s="92"/>
      <c r="E61" s="43"/>
      <c r="F61" s="93"/>
      <c r="G61" s="125"/>
      <c r="H61" s="88"/>
      <c r="I61" s="92"/>
      <c r="J61" s="43"/>
      <c r="K61" s="93"/>
      <c r="L61" s="125"/>
      <c r="M61" s="88"/>
      <c r="N61" s="94"/>
      <c r="O61" s="87"/>
      <c r="P61" s="88"/>
      <c r="Q61" s="88"/>
      <c r="R61" s="89"/>
      <c r="S61" s="88"/>
      <c r="T61" s="88"/>
      <c r="U61" s="89"/>
      <c r="V61" s="88"/>
      <c r="W61" s="90"/>
    </row>
    <row r="62" ht="21.95" customHeight="1">
      <c r="A62" s="91"/>
      <c r="B62" s="125"/>
      <c r="C62" s="88"/>
      <c r="D62" s="92"/>
      <c r="E62" s="43"/>
      <c r="F62" s="93"/>
      <c r="G62" s="125"/>
      <c r="H62" s="88"/>
      <c r="I62" s="92"/>
      <c r="J62" s="43"/>
      <c r="K62" s="93"/>
      <c r="L62" s="125"/>
      <c r="M62" s="88"/>
      <c r="N62" s="94"/>
      <c r="O62" s="87"/>
      <c r="P62" s="88"/>
      <c r="Q62" s="88"/>
      <c r="R62" s="89"/>
      <c r="S62" s="88"/>
      <c r="T62" s="88"/>
      <c r="U62" s="89"/>
      <c r="V62" s="88"/>
      <c r="W62" s="90"/>
    </row>
    <row r="63" ht="21.95" customHeight="1">
      <c r="A63" s="91"/>
      <c r="B63" s="125"/>
      <c r="C63" s="88"/>
      <c r="D63" s="92"/>
      <c r="E63" s="43"/>
      <c r="F63" s="93"/>
      <c r="G63" s="125"/>
      <c r="H63" s="88"/>
      <c r="I63" s="92"/>
      <c r="J63" s="43"/>
      <c r="K63" s="93"/>
      <c r="L63" s="125"/>
      <c r="M63" s="88"/>
      <c r="N63" s="94"/>
      <c r="O63" s="87"/>
      <c r="P63" s="88"/>
      <c r="Q63" s="88"/>
      <c r="R63" s="89"/>
      <c r="S63" s="88"/>
      <c r="T63" s="88"/>
      <c r="U63" s="89"/>
      <c r="V63" s="88"/>
      <c r="W63" s="90"/>
    </row>
    <row r="64" ht="21.95" customHeight="1">
      <c r="A64" s="91"/>
      <c r="B64" s="125"/>
      <c r="C64" s="88"/>
      <c r="D64" s="92"/>
      <c r="E64" s="43"/>
      <c r="F64" s="93"/>
      <c r="G64" s="125"/>
      <c r="H64" s="88"/>
      <c r="I64" s="92"/>
      <c r="J64" s="43"/>
      <c r="K64" s="93"/>
      <c r="L64" s="125"/>
      <c r="M64" s="88"/>
      <c r="N64" s="94"/>
      <c r="O64" s="87"/>
      <c r="P64" s="88"/>
      <c r="Q64" s="88"/>
      <c r="R64" s="89"/>
      <c r="S64" s="88"/>
      <c r="T64" s="88"/>
      <c r="U64" s="89"/>
      <c r="V64" s="88"/>
      <c r="W64" s="90"/>
    </row>
    <row r="65" ht="21.95" customHeight="1">
      <c r="A65" s="91"/>
      <c r="B65" s="125"/>
      <c r="C65" s="88"/>
      <c r="D65" s="92"/>
      <c r="E65" s="43"/>
      <c r="F65" s="93"/>
      <c r="G65" s="125"/>
      <c r="H65" s="88"/>
      <c r="I65" s="92"/>
      <c r="J65" s="43"/>
      <c r="K65" s="93"/>
      <c r="L65" s="125"/>
      <c r="M65" s="88"/>
      <c r="N65" s="94"/>
      <c r="O65" s="87"/>
      <c r="P65" s="88"/>
      <c r="Q65" s="88"/>
      <c r="R65" s="89"/>
      <c r="S65" s="88"/>
      <c r="T65" s="88"/>
      <c r="U65" s="89"/>
      <c r="V65" s="88"/>
      <c r="W65" s="90"/>
    </row>
    <row r="66" ht="21.95" customHeight="1">
      <c r="A66" s="91"/>
      <c r="B66" s="125"/>
      <c r="C66" s="88"/>
      <c r="D66" s="92"/>
      <c r="E66" s="43"/>
      <c r="F66" s="93"/>
      <c r="G66" s="125"/>
      <c r="H66" s="88"/>
      <c r="I66" s="92"/>
      <c r="J66" s="43"/>
      <c r="K66" s="93"/>
      <c r="L66" s="125"/>
      <c r="M66" s="88"/>
      <c r="N66" s="94"/>
      <c r="O66" s="87"/>
      <c r="P66" s="88"/>
      <c r="Q66" s="88"/>
      <c r="R66" s="89"/>
      <c r="S66" s="88"/>
      <c r="T66" s="88"/>
      <c r="U66" s="89"/>
      <c r="V66" s="88"/>
      <c r="W66" s="90"/>
    </row>
    <row r="67" ht="21.95" customHeight="1">
      <c r="A67" s="91"/>
      <c r="B67" s="125"/>
      <c r="C67" s="88"/>
      <c r="D67" s="92"/>
      <c r="E67" s="43"/>
      <c r="F67" s="93"/>
      <c r="G67" s="125"/>
      <c r="H67" s="88"/>
      <c r="I67" s="92"/>
      <c r="J67" s="43"/>
      <c r="K67" s="93"/>
      <c r="L67" s="125"/>
      <c r="M67" s="88"/>
      <c r="N67" s="94"/>
      <c r="O67" s="87"/>
      <c r="P67" s="88"/>
      <c r="Q67" s="88"/>
      <c r="R67" s="89"/>
      <c r="S67" s="88"/>
      <c r="T67" s="88"/>
      <c r="U67" s="89"/>
      <c r="V67" s="88"/>
      <c r="W67" s="90"/>
    </row>
    <row r="68" ht="21.95" customHeight="1">
      <c r="A68" s="91"/>
      <c r="B68" s="125"/>
      <c r="C68" s="88"/>
      <c r="D68" s="92"/>
      <c r="E68" s="43"/>
      <c r="F68" s="93"/>
      <c r="G68" s="125"/>
      <c r="H68" s="88"/>
      <c r="I68" s="92"/>
      <c r="J68" s="43"/>
      <c r="K68" s="93"/>
      <c r="L68" s="125"/>
      <c r="M68" s="88"/>
      <c r="N68" s="94"/>
      <c r="O68" s="87"/>
      <c r="P68" s="88"/>
      <c r="Q68" s="88"/>
      <c r="R68" s="89"/>
      <c r="S68" s="88"/>
      <c r="T68" s="88"/>
      <c r="U68" s="89"/>
      <c r="V68" s="88"/>
      <c r="W68" s="90"/>
    </row>
    <row r="69" ht="21.95" customHeight="1">
      <c r="A69" s="91"/>
      <c r="B69" s="125"/>
      <c r="C69" s="88"/>
      <c r="D69" s="92"/>
      <c r="E69" s="43"/>
      <c r="F69" s="93"/>
      <c r="G69" s="125"/>
      <c r="H69" s="88"/>
      <c r="I69" s="92"/>
      <c r="J69" s="43"/>
      <c r="K69" s="93"/>
      <c r="L69" s="125"/>
      <c r="M69" s="88"/>
      <c r="N69" s="94"/>
      <c r="O69" s="87"/>
      <c r="P69" s="88"/>
      <c r="Q69" s="88"/>
      <c r="R69" s="89"/>
      <c r="S69" s="88"/>
      <c r="T69" s="88"/>
      <c r="U69" s="89"/>
      <c r="V69" s="88"/>
      <c r="W69" s="90"/>
    </row>
    <row r="70" ht="21.95" customHeight="1">
      <c r="A70" s="91"/>
      <c r="B70" s="125"/>
      <c r="C70" s="88"/>
      <c r="D70" s="92"/>
      <c r="E70" s="43"/>
      <c r="F70" s="93"/>
      <c r="G70" s="125"/>
      <c r="H70" s="88"/>
      <c r="I70" s="92"/>
      <c r="J70" s="43"/>
      <c r="K70" s="93"/>
      <c r="L70" s="125"/>
      <c r="M70" s="88"/>
      <c r="N70" s="94"/>
      <c r="O70" s="87"/>
      <c r="P70" s="88"/>
      <c r="Q70" s="88"/>
      <c r="R70" s="89"/>
      <c r="S70" s="88"/>
      <c r="T70" s="88"/>
      <c r="U70" s="89"/>
      <c r="V70" s="88"/>
      <c r="W70" s="90"/>
    </row>
    <row r="71" ht="21.95" customHeight="1">
      <c r="A71" s="91"/>
      <c r="B71" s="125"/>
      <c r="C71" s="88"/>
      <c r="D71" s="92"/>
      <c r="E71" s="43"/>
      <c r="F71" s="93"/>
      <c r="G71" s="125"/>
      <c r="H71" s="88"/>
      <c r="I71" s="92"/>
      <c r="J71" s="43"/>
      <c r="K71" s="93"/>
      <c r="L71" s="125"/>
      <c r="M71" s="88"/>
      <c r="N71" s="94"/>
      <c r="O71" s="87"/>
      <c r="P71" s="88"/>
      <c r="Q71" s="88"/>
      <c r="R71" s="89"/>
      <c r="S71" s="88"/>
      <c r="T71" s="88"/>
      <c r="U71" s="89"/>
      <c r="V71" s="88"/>
      <c r="W71" s="90"/>
    </row>
    <row r="72" ht="21.95" customHeight="1">
      <c r="A72" s="91"/>
      <c r="B72" s="125"/>
      <c r="C72" s="88"/>
      <c r="D72" s="92"/>
      <c r="E72" s="43"/>
      <c r="F72" s="93"/>
      <c r="G72" s="125"/>
      <c r="H72" s="88"/>
      <c r="I72" s="92"/>
      <c r="J72" s="43"/>
      <c r="K72" s="93"/>
      <c r="L72" s="125"/>
      <c r="M72" s="88"/>
      <c r="N72" s="94"/>
      <c r="O72" s="87"/>
      <c r="P72" s="88"/>
      <c r="Q72" s="88"/>
      <c r="R72" s="89"/>
      <c r="S72" s="88"/>
      <c r="T72" s="88"/>
      <c r="U72" s="89"/>
      <c r="V72" s="88"/>
      <c r="W72" s="90"/>
    </row>
    <row r="73" ht="21.95" customHeight="1">
      <c r="A73" s="91"/>
      <c r="B73" s="125"/>
      <c r="C73" s="88"/>
      <c r="D73" s="92"/>
      <c r="E73" s="43"/>
      <c r="F73" s="93"/>
      <c r="G73" s="125"/>
      <c r="H73" s="88"/>
      <c r="I73" s="92"/>
      <c r="J73" s="43"/>
      <c r="K73" s="93"/>
      <c r="L73" s="125"/>
      <c r="M73" s="88"/>
      <c r="N73" s="94"/>
      <c r="O73" s="87"/>
      <c r="P73" s="88"/>
      <c r="Q73" s="88"/>
      <c r="R73" s="89"/>
      <c r="S73" s="88"/>
      <c r="T73" s="88"/>
      <c r="U73" s="89"/>
      <c r="V73" s="88"/>
      <c r="W73" s="90"/>
    </row>
    <row r="74" ht="21.95" customHeight="1">
      <c r="A74" s="91"/>
      <c r="B74" s="125"/>
      <c r="C74" s="88"/>
      <c r="D74" s="92"/>
      <c r="E74" s="43"/>
      <c r="F74" s="93"/>
      <c r="G74" s="125"/>
      <c r="H74" s="88"/>
      <c r="I74" s="92"/>
      <c r="J74" s="43"/>
      <c r="K74" s="93"/>
      <c r="L74" s="125"/>
      <c r="M74" s="88"/>
      <c r="N74" s="94"/>
      <c r="O74" s="87"/>
      <c r="P74" s="88"/>
      <c r="Q74" s="88"/>
      <c r="R74" s="89"/>
      <c r="S74" s="88"/>
      <c r="T74" s="88"/>
      <c r="U74" s="89"/>
      <c r="V74" s="88"/>
      <c r="W74" s="90"/>
    </row>
    <row r="75" ht="21.95" customHeight="1">
      <c r="A75" s="91"/>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s="91"/>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91"/>
      <c r="B77" s="125"/>
      <c r="C77" s="88"/>
      <c r="D77" s="92"/>
      <c r="E77" s="43"/>
      <c r="F77" s="93"/>
      <c r="G77" s="125"/>
      <c r="H77" s="88"/>
      <c r="I77" s="92"/>
      <c r="J77" s="43"/>
      <c r="K77" s="93"/>
      <c r="L77" s="125"/>
      <c r="M77" s="88"/>
      <c r="N77" s="94"/>
      <c r="O77" s="87"/>
      <c r="P77" s="88"/>
      <c r="Q77" s="88"/>
      <c r="R77" s="89"/>
      <c r="S77" s="88"/>
      <c r="T77" s="88"/>
      <c r="U77" s="89"/>
      <c r="V77" s="88"/>
      <c r="W77" s="90"/>
    </row>
    <row r="78" ht="21.95" customHeight="1">
      <c r="A78" s="91"/>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s="91"/>
      <c r="B79" s="125"/>
      <c r="C79" s="88"/>
      <c r="D79" s="92"/>
      <c r="E79" s="43"/>
      <c r="F79" s="93"/>
      <c r="G79" s="125"/>
      <c r="H79" s="88"/>
      <c r="I79" s="92"/>
      <c r="J79" s="43"/>
      <c r="K79" s="93"/>
      <c r="L79" s="125"/>
      <c r="M79" s="88"/>
      <c r="N79" s="94"/>
      <c r="O79" s="87"/>
      <c r="P79" s="88"/>
      <c r="Q79" s="88"/>
      <c r="R79" s="89"/>
      <c r="S79" s="88"/>
      <c r="T79" s="88"/>
      <c r="U79" s="89"/>
      <c r="V79" s="88"/>
      <c r="W79" s="90"/>
    </row>
    <row r="80" ht="21.95" customHeight="1">
      <c r="A80" s="91"/>
      <c r="B80" s="125"/>
      <c r="C80" s="88"/>
      <c r="D80" s="92"/>
      <c r="E80" s="43"/>
      <c r="F80" s="93"/>
      <c r="G80" s="125"/>
      <c r="H80" s="88"/>
      <c r="I80" s="92"/>
      <c r="J80" s="43"/>
      <c r="K80" s="93"/>
      <c r="L80" s="125"/>
      <c r="M80" s="88"/>
      <c r="N80" s="94"/>
      <c r="O80" s="87"/>
      <c r="P80" s="88"/>
      <c r="Q80" s="88"/>
      <c r="R80" s="89"/>
      <c r="S80" s="88"/>
      <c r="T80" s="88"/>
      <c r="U80" s="89"/>
      <c r="V80" s="88"/>
      <c r="W80" s="90"/>
    </row>
    <row r="81" ht="21.95" customHeight="1">
      <c r="A81" t="s" s="99">
        <v>97</v>
      </c>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t="s" s="100">
        <v>117</v>
      </c>
      <c r="B82" s="125"/>
      <c r="C82" s="88"/>
      <c r="D82" s="92"/>
      <c r="E82" s="43"/>
      <c r="F82" t="s" s="101">
        <v>117</v>
      </c>
      <c r="G82" s="125"/>
      <c r="H82" s="88"/>
      <c r="I82" s="92"/>
      <c r="J82" s="43"/>
      <c r="K82" t="s" s="101">
        <v>117</v>
      </c>
      <c r="L82" s="125"/>
      <c r="M82" s="88"/>
      <c r="N82" s="94"/>
      <c r="O82" s="87"/>
      <c r="P82" s="88"/>
      <c r="Q82" s="88"/>
      <c r="R82" s="89"/>
      <c r="S82" s="88"/>
      <c r="T82" s="88"/>
      <c r="U82" s="89"/>
      <c r="V82" s="88"/>
      <c r="W82" s="90"/>
    </row>
    <row r="83" ht="21.95" customHeight="1">
      <c r="A83" t="s" s="126">
        <v>127</v>
      </c>
      <c r="B83" s="88">
        <f>AVERAGE(B27:B36)</f>
        <v>27.2</v>
      </c>
      <c r="C83" s="88">
        <f>AVERAGE(C27:C36)</f>
        <v>10.92</v>
      </c>
      <c r="D83" s="92">
        <f>AVERAGE(D27:D36)</f>
        <v>0.537599995298692</v>
      </c>
      <c r="E83" s="43"/>
      <c r="F83" t="s" s="128">
        <v>127</v>
      </c>
      <c r="G83" s="88">
        <f>AVERAGE(G27:G36)</f>
        <v>13.1</v>
      </c>
      <c r="H83" s="88">
        <f>AVERAGE(H27:H36)</f>
        <v>-8.69</v>
      </c>
      <c r="I83" s="92">
        <f>AVERAGE(I27:I36)</f>
        <v>-0.439949339285502</v>
      </c>
      <c r="J83" s="43"/>
      <c r="K83" t="s" s="128">
        <v>127</v>
      </c>
      <c r="L83" s="88">
        <f>AVERAGE(L27:L36)</f>
        <v>2</v>
      </c>
      <c r="M83" s="88">
        <f>AVERAGE(M27:M36)</f>
        <v>-4.99</v>
      </c>
      <c r="N83" s="94">
        <f>AVERAGE(N27:N36)</f>
        <v>-2.56595238095238</v>
      </c>
      <c r="O83" s="87"/>
      <c r="P83" s="88"/>
      <c r="Q83" s="88"/>
      <c r="R83" s="89"/>
      <c r="S83" s="88"/>
      <c r="T83" s="88"/>
      <c r="U83" s="89"/>
      <c r="V83" s="88"/>
      <c r="W83" s="90"/>
    </row>
    <row r="84" ht="21.95" customHeight="1">
      <c r="A84" t="s" s="126">
        <v>128</v>
      </c>
      <c r="B84" s="88">
        <f>AVERAGE(B38:B47)</f>
        <v>28</v>
      </c>
      <c r="C84" s="88">
        <f>AVERAGE(C38:C47)</f>
        <v>15.02</v>
      </c>
      <c r="D84" s="92">
        <f>AVERAGE(D38:D47)</f>
        <v>0.565575164311194</v>
      </c>
      <c r="E84" s="43"/>
      <c r="F84" t="s" s="128">
        <v>128</v>
      </c>
      <c r="G84" s="88">
        <f>AVERAGE(G38:G47)</f>
        <v>12.3</v>
      </c>
      <c r="H84" s="88">
        <f>AVERAGE(H38:H47)</f>
        <v>-7.25</v>
      </c>
      <c r="I84" s="92">
        <f>AVERAGE(I38:I47)</f>
        <v>-0.482175345122714</v>
      </c>
      <c r="J84" s="43"/>
      <c r="K84" t="s" s="128">
        <v>128</v>
      </c>
      <c r="L84" s="88">
        <f>AVERAGE(L38:L47)</f>
        <v>1.4</v>
      </c>
      <c r="M84" s="88">
        <f>AVERAGE(M38:M47)</f>
        <v>-3.59</v>
      </c>
      <c r="N84" s="94">
        <f>AVERAGE(N38:N47)</f>
        <v>-2.37333333333333</v>
      </c>
      <c r="O84" s="87"/>
      <c r="P84" s="88"/>
      <c r="Q84" s="88"/>
      <c r="R84" s="89"/>
      <c r="S84" s="88"/>
      <c r="T84" s="88"/>
      <c r="U84" s="89"/>
      <c r="V84" s="88"/>
      <c r="W84" s="90"/>
    </row>
    <row r="85" ht="21.95" customHeight="1">
      <c r="A85" t="s" s="100">
        <v>123</v>
      </c>
      <c r="B85" s="89"/>
      <c r="C85" s="89"/>
      <c r="D85" s="97"/>
      <c r="E85" s="43"/>
      <c r="F85" t="s" s="101">
        <v>123</v>
      </c>
      <c r="G85" s="89"/>
      <c r="H85" s="89"/>
      <c r="I85" s="97"/>
      <c r="J85" s="43"/>
      <c r="K85" t="s" s="101">
        <v>123</v>
      </c>
      <c r="L85" s="89"/>
      <c r="M85" s="89"/>
      <c r="N85" s="98"/>
      <c r="O85" s="87"/>
      <c r="P85" s="88"/>
      <c r="Q85" s="88"/>
      <c r="R85" s="89"/>
      <c r="S85" s="88"/>
      <c r="T85" s="88"/>
      <c r="U85" s="89"/>
      <c r="V85" s="88"/>
      <c r="W85" s="90"/>
    </row>
    <row r="86" ht="21.95" customHeight="1">
      <c r="A86" t="s" s="129">
        <v>129</v>
      </c>
      <c r="B86" s="88">
        <f>AVERAGE(B16:B25)</f>
        <v>39.3</v>
      </c>
      <c r="C86" s="88">
        <f>AVERAGE(C16:C25)</f>
        <v>13</v>
      </c>
      <c r="D86" s="92">
        <f>AVERAGE(D16:D25)</f>
        <v>0.375067443907331</v>
      </c>
      <c r="E86" s="43"/>
      <c r="F86" t="s" s="130">
        <v>129</v>
      </c>
      <c r="G86" s="88">
        <f>AVERAGE(G16:G25)</f>
        <v>17.4</v>
      </c>
      <c r="H86" s="88">
        <f>AVERAGE(H16:H25)</f>
        <v>-16.15</v>
      </c>
      <c r="I86" s="92">
        <f>AVERAGE(I16:I25)</f>
        <v>-0.842890784868726</v>
      </c>
      <c r="J86" s="43"/>
      <c r="K86" t="s" s="130">
        <v>129</v>
      </c>
      <c r="L86" s="88">
        <f>AVERAGE(L16:L25)</f>
        <v>3.4</v>
      </c>
      <c r="M86" s="88">
        <f>AVERAGE(M16:M25)</f>
        <v>-8.789999999999999</v>
      </c>
      <c r="N86" s="94">
        <f>AVERAGE(N16:N25)</f>
        <v>-2.56755952380952</v>
      </c>
      <c r="O86" s="87"/>
      <c r="P86" s="88"/>
      <c r="Q86" s="88"/>
      <c r="R86" s="89"/>
      <c r="S86" s="88"/>
      <c r="T86" s="88"/>
      <c r="U86" s="89"/>
      <c r="V86" s="88"/>
      <c r="W86" s="90"/>
    </row>
    <row r="87" ht="21.95" customHeight="1">
      <c r="A87" t="s" s="129">
        <v>130</v>
      </c>
      <c r="B87" s="88">
        <f>AVERAGE(B27:B36)</f>
        <v>27.2</v>
      </c>
      <c r="C87" s="88">
        <f>AVERAGE(C27:C36)</f>
        <v>10.92</v>
      </c>
      <c r="D87" s="92">
        <f>AVERAGE(D27:D36)</f>
        <v>0.537599995298692</v>
      </c>
      <c r="E87" s="43"/>
      <c r="F87" t="s" s="130">
        <v>130</v>
      </c>
      <c r="G87" s="88">
        <f>AVERAGE(G27:G36)</f>
        <v>13.1</v>
      </c>
      <c r="H87" s="88">
        <f>AVERAGE(H27:H36)</f>
        <v>-8.69</v>
      </c>
      <c r="I87" s="92">
        <f>AVERAGE(I27:I36)</f>
        <v>-0.439949339285502</v>
      </c>
      <c r="J87" s="43"/>
      <c r="K87" t="s" s="130">
        <v>130</v>
      </c>
      <c r="L87" s="88">
        <f>AVERAGE(L27:L36)</f>
        <v>2</v>
      </c>
      <c r="M87" s="88">
        <f>AVERAGE(M27:M36)</f>
        <v>-4.99</v>
      </c>
      <c r="N87" s="94">
        <f>AVERAGE(N27:N36)</f>
        <v>-2.56595238095238</v>
      </c>
      <c r="O87" s="87"/>
      <c r="P87" s="88"/>
      <c r="Q87" s="88"/>
      <c r="R87" s="89"/>
      <c r="S87" s="88"/>
      <c r="T87" s="88"/>
      <c r="U87" s="89"/>
      <c r="V87" s="88"/>
      <c r="W87" s="90"/>
    </row>
    <row r="88" ht="21.95" customHeight="1">
      <c r="A88" s="106"/>
      <c r="B88" s="89"/>
      <c r="C88" s="89"/>
      <c r="D88" s="97"/>
      <c r="E88" s="43"/>
      <c r="F88" s="109"/>
      <c r="G88" s="89"/>
      <c r="H88" s="89"/>
      <c r="I88" s="97"/>
      <c r="J88" s="43"/>
      <c r="K88" s="109"/>
      <c r="L88" s="89"/>
      <c r="M88" s="89"/>
      <c r="N88" s="98"/>
      <c r="O88" s="87"/>
      <c r="P88" s="88"/>
      <c r="Q88" s="88"/>
      <c r="R88" s="89"/>
      <c r="S88" s="88"/>
      <c r="T88" s="88"/>
      <c r="U88" s="89"/>
      <c r="V88" s="88"/>
      <c r="W88" s="90"/>
    </row>
    <row r="89" ht="21.95" customHeight="1">
      <c r="A89" t="s" s="100">
        <v>121</v>
      </c>
      <c r="B89" s="89"/>
      <c r="C89" s="89"/>
      <c r="D89" s="97"/>
      <c r="E89" s="43"/>
      <c r="F89" t="s" s="101">
        <v>121</v>
      </c>
      <c r="G89" s="89"/>
      <c r="H89" s="89"/>
      <c r="I89" s="97"/>
      <c r="J89" s="43"/>
      <c r="K89" t="s" s="101">
        <v>121</v>
      </c>
      <c r="L89" s="89"/>
      <c r="M89" s="89"/>
      <c r="N89" s="98"/>
      <c r="O89" s="87"/>
      <c r="P89" s="88"/>
      <c r="Q89" s="88"/>
      <c r="R89" s="89"/>
      <c r="S89" s="88"/>
      <c r="T89" s="88"/>
      <c r="U89" s="89"/>
      <c r="V89" s="88"/>
      <c r="W89" s="90"/>
    </row>
    <row r="90" ht="21.95" customHeight="1">
      <c r="A90" t="s" s="126">
        <v>127</v>
      </c>
      <c r="B90" s="88">
        <f>AVERAGE(B32:B36)</f>
        <v>33.6</v>
      </c>
      <c r="C90" s="88">
        <f>AVERAGE(C32:C36)</f>
        <v>3.66</v>
      </c>
      <c r="D90" s="92">
        <f>AVERAGE(D32:D36)</f>
        <v>0.164238653084324</v>
      </c>
      <c r="E90" s="43"/>
      <c r="F90" t="s" s="128">
        <v>127</v>
      </c>
      <c r="G90" s="88">
        <f>AVERAGE(G32:G36)</f>
        <v>18.6</v>
      </c>
      <c r="H90" s="88">
        <f>AVERAGE(H32:H36)</f>
        <v>-16.38</v>
      </c>
      <c r="I90" s="92">
        <f>AVERAGE(I32:I36)</f>
        <v>-0.830742501414826</v>
      </c>
      <c r="J90" s="43"/>
      <c r="K90" t="s" s="128">
        <v>127</v>
      </c>
      <c r="L90" s="88">
        <f>AVERAGE(L32:L36)</f>
        <v>3.8</v>
      </c>
      <c r="M90" s="88">
        <f>AVERAGE(M32:M36)</f>
        <v>-9.42</v>
      </c>
      <c r="N90" s="94">
        <f>AVERAGE(N32:N36)</f>
        <v>-2.50744047619048</v>
      </c>
      <c r="O90" s="87"/>
      <c r="P90" s="88"/>
      <c r="Q90" s="88"/>
      <c r="R90" s="89"/>
      <c r="S90" s="88"/>
      <c r="T90" s="88"/>
      <c r="U90" s="89"/>
      <c r="V90" s="88"/>
      <c r="W90" s="90"/>
    </row>
    <row r="91" ht="21.95" customHeight="1">
      <c r="A91" t="s" s="126">
        <v>128</v>
      </c>
      <c r="B91" s="88">
        <f>AVERAGE(B38:B42)</f>
        <v>31.8</v>
      </c>
      <c r="C91" s="88">
        <f>AVERAGE(C38:C42)</f>
        <v>18.64</v>
      </c>
      <c r="D91" s="92">
        <f>AVERAGE(D38:D42)</f>
        <v>0.625446323702137</v>
      </c>
      <c r="E91" s="43"/>
      <c r="F91" t="s" s="128">
        <v>128</v>
      </c>
      <c r="G91" s="88">
        <f>AVERAGE(G38:G42)</f>
        <v>13.6</v>
      </c>
      <c r="H91" s="88">
        <f>AVERAGE(H38:H42)</f>
        <v>-8.08</v>
      </c>
      <c r="I91" s="92">
        <f>AVERAGE(I38:I42)</f>
        <v>-0.484330447330447</v>
      </c>
      <c r="J91" s="43"/>
      <c r="K91" t="s" s="128">
        <v>128</v>
      </c>
      <c r="L91" s="88">
        <f>AVERAGE(L38:L42)</f>
        <v>1.6</v>
      </c>
      <c r="M91" s="88">
        <f>AVERAGE(M38:M42)</f>
        <v>-4.32</v>
      </c>
      <c r="N91" s="94">
        <f>AVERAGE(N38:N42)</f>
        <v>-2.38</v>
      </c>
      <c r="O91" s="87"/>
      <c r="P91" s="88"/>
      <c r="Q91" s="88"/>
      <c r="R91" s="89"/>
      <c r="S91" s="88"/>
      <c r="T91" s="88"/>
      <c r="U91" s="89"/>
      <c r="V91" s="88"/>
      <c r="W91" s="90"/>
    </row>
    <row r="92" ht="21.95" customHeight="1">
      <c r="A92" t="s" s="100">
        <v>123</v>
      </c>
      <c r="B92" s="89"/>
      <c r="C92" s="89"/>
      <c r="D92" s="97"/>
      <c r="E92" s="43"/>
      <c r="F92" t="s" s="101">
        <v>123</v>
      </c>
      <c r="G92" s="89"/>
      <c r="H92" s="89"/>
      <c r="I92" s="97"/>
      <c r="J92" s="43"/>
      <c r="K92" t="s" s="101">
        <v>123</v>
      </c>
      <c r="L92" s="89"/>
      <c r="M92" s="89"/>
      <c r="N92" s="98"/>
      <c r="O92" s="87"/>
      <c r="P92" s="88"/>
      <c r="Q92" s="88"/>
      <c r="R92" s="89"/>
      <c r="S92" s="88"/>
      <c r="T92" s="88"/>
      <c r="U92" s="89"/>
      <c r="V92" s="88"/>
      <c r="W92" s="90"/>
    </row>
    <row r="93" ht="21.95" customHeight="1">
      <c r="A93" t="s" s="129">
        <v>129</v>
      </c>
      <c r="B93" s="88">
        <f>AVERAGE(B21:B25)</f>
        <v>33.4</v>
      </c>
      <c r="C93" s="88">
        <f>AVERAGE(C21:C25)</f>
        <v>10.54</v>
      </c>
      <c r="D93" s="92">
        <f>AVERAGE(D21:D25)</f>
        <v>0.35124827024827</v>
      </c>
      <c r="E93" s="43"/>
      <c r="F93" t="s" s="130">
        <v>129</v>
      </c>
      <c r="G93" s="88">
        <f>AVERAGE(G21:G25)</f>
        <v>15.6</v>
      </c>
      <c r="H93" s="88">
        <f>AVERAGE(H21:H25)</f>
        <v>-14.2</v>
      </c>
      <c r="I93" s="92">
        <f>AVERAGE(I21:I25)</f>
        <v>-0.84917735042735</v>
      </c>
      <c r="J93" s="43"/>
      <c r="K93" t="s" s="130">
        <v>129</v>
      </c>
      <c r="L93" s="88">
        <f>AVERAGE(L21:L25)</f>
        <v>3.2</v>
      </c>
      <c r="M93" s="88">
        <f>AVERAGE(M21:M25)</f>
        <v>-8.66</v>
      </c>
      <c r="N93" s="94">
        <f>AVERAGE(N21:N25)</f>
        <v>-2.70476190476191</v>
      </c>
      <c r="O93" s="87"/>
      <c r="P93" s="88"/>
      <c r="Q93" s="88"/>
      <c r="R93" s="89"/>
      <c r="S93" s="88"/>
      <c r="T93" s="88"/>
      <c r="U93" s="89"/>
      <c r="V93" s="88"/>
      <c r="W93" s="90"/>
    </row>
    <row r="94" ht="21.95" customHeight="1">
      <c r="A94" t="s" s="129">
        <v>130</v>
      </c>
      <c r="B94" s="88">
        <f>AVERAGE(B27:B31)</f>
        <v>20.8</v>
      </c>
      <c r="C94" s="88">
        <f>AVERAGE(C27:C31)</f>
        <v>18.18</v>
      </c>
      <c r="D94" s="92">
        <f>AVERAGE(D27:D31)</f>
        <v>0.910961337513061</v>
      </c>
      <c r="E94" s="43"/>
      <c r="F94" t="s" s="130">
        <v>130</v>
      </c>
      <c r="G94" s="88">
        <f>AVERAGE(G27:G31)</f>
        <v>7.6</v>
      </c>
      <c r="H94" s="88">
        <f>AVERAGE(H27:H31)</f>
        <v>-1</v>
      </c>
      <c r="I94" s="92">
        <f>AVERAGE(I27:I31)</f>
        <v>-0.0491561771561772</v>
      </c>
      <c r="J94" s="43"/>
      <c r="K94" t="s" s="130">
        <v>130</v>
      </c>
      <c r="L94" s="88">
        <f>AVERAGE(L27:L31)</f>
        <v>0.2</v>
      </c>
      <c r="M94" s="88">
        <f>AVERAGE(M27:M31)</f>
        <v>-0.5600000000000001</v>
      </c>
      <c r="N94" s="94">
        <f>AVERAGE(N27:N31)</f>
        <v>-2.8</v>
      </c>
      <c r="O94" s="87"/>
      <c r="P94" s="88"/>
      <c r="Q94" s="88"/>
      <c r="R94" s="89"/>
      <c r="S94" s="88"/>
      <c r="T94" s="88"/>
      <c r="U94" s="89"/>
      <c r="V94" s="88"/>
      <c r="W94" s="90"/>
    </row>
    <row r="95" ht="21.95" customHeight="1">
      <c r="A95" s="106"/>
      <c r="B95" s="88"/>
      <c r="C95" s="88"/>
      <c r="D95" s="92"/>
      <c r="E95" s="43"/>
      <c r="F95" s="109"/>
      <c r="G95" s="89"/>
      <c r="H95" s="88"/>
      <c r="I95" s="92"/>
      <c r="J95" s="43"/>
      <c r="K95" s="109"/>
      <c r="L95" s="89"/>
      <c r="M95" s="88"/>
      <c r="N95" s="94"/>
      <c r="O95" s="87"/>
      <c r="P95" s="88"/>
      <c r="Q95" s="88"/>
      <c r="R95" s="89"/>
      <c r="S95" s="88"/>
      <c r="T95" s="88"/>
      <c r="U95" s="89"/>
      <c r="V95" s="88"/>
      <c r="W95" s="90"/>
    </row>
    <row r="96" ht="21.95" customHeight="1">
      <c r="A96" s="106"/>
      <c r="B96" s="107"/>
      <c r="C96" t="s" s="108">
        <v>101</v>
      </c>
      <c r="D96" s="92"/>
      <c r="E96" s="43"/>
      <c r="F96" s="109"/>
      <c r="G96" s="89"/>
      <c r="H96" s="88"/>
      <c r="I96" s="92"/>
      <c r="J96" s="43"/>
      <c r="K96" s="109"/>
      <c r="L96" s="89"/>
      <c r="M96" s="88"/>
      <c r="N96" s="94"/>
      <c r="O96" s="87"/>
      <c r="P96" s="88"/>
      <c r="Q96" s="88"/>
      <c r="R96" s="89"/>
      <c r="S96" s="88"/>
      <c r="T96" s="88"/>
      <c r="U96" s="89"/>
      <c r="V96" s="88"/>
      <c r="W96" s="90"/>
    </row>
    <row r="97" ht="22.75" customHeight="1">
      <c r="A97" s="111"/>
      <c r="B97" s="112"/>
      <c r="C97" t="s" s="113">
        <v>103</v>
      </c>
      <c r="D97" s="114"/>
      <c r="E97" s="115"/>
      <c r="F97" s="116"/>
      <c r="G97" s="120"/>
      <c r="H97" s="119"/>
      <c r="I97" s="114"/>
      <c r="J97" s="115"/>
      <c r="K97" s="116"/>
      <c r="L97" s="120"/>
      <c r="M97" s="119"/>
      <c r="N97" s="117"/>
      <c r="O97" s="118"/>
      <c r="P97" s="119"/>
      <c r="Q97" s="119"/>
      <c r="R97" s="120"/>
      <c r="S97" s="119"/>
      <c r="T97" s="119"/>
      <c r="U97" s="120"/>
      <c r="V97" s="119"/>
      <c r="W97"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43" customWidth="1"/>
    <col min="2" max="4" width="12.1719" style="343" customWidth="1"/>
    <col min="5" max="5" width="1.35156" style="343" customWidth="1"/>
    <col min="6" max="6" width="10" style="343" customWidth="1"/>
    <col min="7" max="9" width="12.1719" style="343" customWidth="1"/>
    <col min="10" max="10" width="1.35156" style="343" customWidth="1"/>
    <col min="11" max="11" width="10" style="343" customWidth="1"/>
    <col min="12" max="14" width="12.1719" style="343" customWidth="1"/>
    <col min="15" max="15" width="10.8516" style="343" customWidth="1"/>
    <col min="16" max="17" width="6.5" style="343" customWidth="1"/>
    <col min="18" max="18" width="10.8516" style="343" customWidth="1"/>
    <col min="19" max="20" width="6.5" style="343" customWidth="1"/>
    <col min="21" max="21" width="10.8516" style="343" customWidth="1"/>
    <col min="22" max="23" width="6.5" style="343" customWidth="1"/>
    <col min="24" max="16384" width="16.3516" style="343" customWidth="1"/>
  </cols>
  <sheetData>
    <row r="1" ht="64.15" customHeight="1">
      <c r="A1" t="s" s="167">
        <v>490</v>
      </c>
      <c r="B1" t="s" s="30">
        <v>41</v>
      </c>
      <c r="C1" t="s" s="30">
        <v>42</v>
      </c>
      <c r="D1" t="s" s="31">
        <v>43</v>
      </c>
      <c r="E1" s="32"/>
      <c r="F1" t="s" s="33">
        <v>411</v>
      </c>
      <c r="G1" t="s" s="30">
        <v>45</v>
      </c>
      <c r="H1" t="s" s="30">
        <v>46</v>
      </c>
      <c r="I1" t="s" s="31">
        <v>47</v>
      </c>
      <c r="J1" s="32"/>
      <c r="K1" t="s" s="33">
        <v>491</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32</v>
      </c>
      <c r="C3" s="83">
        <v>250</v>
      </c>
      <c r="D3" s="84">
        <v>7.8125</v>
      </c>
      <c r="E3" s="43"/>
      <c r="F3" s="147">
        <v>1910</v>
      </c>
      <c r="G3" s="146">
        <v>18</v>
      </c>
      <c r="H3" s="83">
        <v>130.2</v>
      </c>
      <c r="I3" s="84">
        <v>7.23333333333333</v>
      </c>
      <c r="J3" s="43"/>
      <c r="K3" s="147">
        <v>1910</v>
      </c>
      <c r="L3" s="146">
        <v>0</v>
      </c>
      <c r="M3" s="83">
        <v>0</v>
      </c>
      <c r="N3" s="86"/>
      <c r="O3" s="148"/>
      <c r="P3" s="149"/>
      <c r="Q3" s="150"/>
      <c r="R3" s="151"/>
      <c r="S3" s="149"/>
      <c r="T3" s="150"/>
      <c r="U3" s="151"/>
      <c r="V3" s="149"/>
      <c r="W3" s="150"/>
    </row>
    <row r="4" ht="21.95" customHeight="1">
      <c r="A4" s="152">
        <v>1911</v>
      </c>
      <c r="B4" s="127">
        <v>44</v>
      </c>
      <c r="C4" s="88">
        <v>324.9</v>
      </c>
      <c r="D4" s="92">
        <v>7.38409090909091</v>
      </c>
      <c r="E4" s="43"/>
      <c r="F4" s="153">
        <v>1911</v>
      </c>
      <c r="G4" s="127">
        <v>29</v>
      </c>
      <c r="H4" s="88">
        <v>195.1</v>
      </c>
      <c r="I4" s="92">
        <v>6.72758620689655</v>
      </c>
      <c r="J4" s="43"/>
      <c r="K4" s="153">
        <v>1911</v>
      </c>
      <c r="L4" s="127">
        <v>5</v>
      </c>
      <c r="M4" s="88">
        <v>26</v>
      </c>
      <c r="N4" s="94">
        <v>5.2</v>
      </c>
      <c r="O4" s="154"/>
      <c r="P4" s="155"/>
      <c r="Q4" s="90"/>
      <c r="R4" s="156"/>
      <c r="S4" s="155"/>
      <c r="T4" s="90"/>
      <c r="U4" s="156"/>
      <c r="V4" s="155"/>
      <c r="W4" s="90"/>
    </row>
    <row r="5" ht="21.95" customHeight="1">
      <c r="A5" s="152">
        <v>1912</v>
      </c>
      <c r="B5" s="127">
        <v>28</v>
      </c>
      <c r="C5" s="88">
        <v>228.4</v>
      </c>
      <c r="D5" s="92">
        <v>8.15714285714286</v>
      </c>
      <c r="E5" s="43"/>
      <c r="F5" s="153">
        <v>1912</v>
      </c>
      <c r="G5" s="127">
        <v>8</v>
      </c>
      <c r="H5" s="88">
        <v>59.5</v>
      </c>
      <c r="I5" s="92">
        <v>7.4375</v>
      </c>
      <c r="J5" s="43"/>
      <c r="K5" s="153">
        <v>1912</v>
      </c>
      <c r="L5" s="127">
        <v>0</v>
      </c>
      <c r="M5" s="88">
        <v>0</v>
      </c>
      <c r="N5" s="94"/>
      <c r="O5" s="154"/>
      <c r="P5" s="155"/>
      <c r="Q5" s="90"/>
      <c r="R5" s="156"/>
      <c r="S5" s="155"/>
      <c r="T5" s="90"/>
      <c r="U5" s="156"/>
      <c r="V5" s="155"/>
      <c r="W5" s="90"/>
    </row>
    <row r="6" ht="21.95" customHeight="1">
      <c r="A6" s="152">
        <v>1913</v>
      </c>
      <c r="B6" s="127">
        <v>29</v>
      </c>
      <c r="C6" s="88">
        <v>232</v>
      </c>
      <c r="D6" s="92">
        <v>8</v>
      </c>
      <c r="E6" s="43"/>
      <c r="F6" s="153">
        <v>1913</v>
      </c>
      <c r="G6" s="127">
        <v>11</v>
      </c>
      <c r="H6" s="88">
        <v>77.2</v>
      </c>
      <c r="I6" s="92">
        <v>7.01818181818182</v>
      </c>
      <c r="J6" s="43"/>
      <c r="K6" s="153">
        <v>1913</v>
      </c>
      <c r="L6" s="127">
        <v>0</v>
      </c>
      <c r="M6" s="88">
        <v>0</v>
      </c>
      <c r="N6" s="94"/>
      <c r="O6" s="154"/>
      <c r="P6" s="155"/>
      <c r="Q6" s="90"/>
      <c r="R6" s="156"/>
      <c r="S6" s="155"/>
      <c r="T6" s="90"/>
      <c r="U6" s="156"/>
      <c r="V6" s="155"/>
      <c r="W6" s="90"/>
    </row>
    <row r="7" ht="21.95" customHeight="1">
      <c r="A7" s="152">
        <v>1914</v>
      </c>
      <c r="B7" s="127">
        <v>20</v>
      </c>
      <c r="C7" s="88">
        <v>148.9</v>
      </c>
      <c r="D7" s="92">
        <v>7.445</v>
      </c>
      <c r="E7" s="43"/>
      <c r="F7" s="153">
        <v>1914</v>
      </c>
      <c r="G7" s="127">
        <v>12</v>
      </c>
      <c r="H7" s="88">
        <v>80.7</v>
      </c>
      <c r="I7" s="92">
        <v>6.725</v>
      </c>
      <c r="J7" s="43"/>
      <c r="K7" s="153">
        <v>1914</v>
      </c>
      <c r="L7" s="127">
        <v>2</v>
      </c>
      <c r="M7" s="88">
        <v>11.2</v>
      </c>
      <c r="N7" s="94">
        <v>5.6</v>
      </c>
      <c r="O7" s="154"/>
      <c r="P7" s="155"/>
      <c r="Q7" s="90"/>
      <c r="R7" s="156"/>
      <c r="S7" s="155"/>
      <c r="T7" s="90"/>
      <c r="U7" s="156"/>
      <c r="V7" s="155"/>
      <c r="W7" s="90"/>
    </row>
    <row r="8" ht="21.95" customHeight="1">
      <c r="A8" s="152">
        <v>1915</v>
      </c>
      <c r="B8" s="127">
        <v>33</v>
      </c>
      <c r="C8" s="88">
        <v>267.3</v>
      </c>
      <c r="D8" s="92">
        <v>8.1</v>
      </c>
      <c r="E8" s="43"/>
      <c r="F8" s="153">
        <v>1915</v>
      </c>
      <c r="G8" s="127">
        <v>16</v>
      </c>
      <c r="H8" s="88">
        <v>119.6</v>
      </c>
      <c r="I8" s="92">
        <v>7.475</v>
      </c>
      <c r="J8" s="43"/>
      <c r="K8" s="153">
        <v>1915</v>
      </c>
      <c r="L8" s="127">
        <v>0</v>
      </c>
      <c r="M8" s="88">
        <v>0</v>
      </c>
      <c r="N8" s="94"/>
      <c r="O8" s="154"/>
      <c r="P8" s="155"/>
      <c r="Q8" s="90"/>
      <c r="R8" s="156"/>
      <c r="S8" s="155"/>
      <c r="T8" s="90"/>
      <c r="U8" s="156"/>
      <c r="V8" s="155"/>
      <c r="W8" s="90"/>
    </row>
    <row r="9" ht="21.95" customHeight="1">
      <c r="A9" s="152">
        <v>1916</v>
      </c>
      <c r="B9" s="127">
        <v>9</v>
      </c>
      <c r="C9" s="88">
        <v>74.5</v>
      </c>
      <c r="D9" s="92">
        <v>8.27777777777778</v>
      </c>
      <c r="E9" s="43"/>
      <c r="F9" s="153">
        <v>1916</v>
      </c>
      <c r="G9" s="127">
        <v>4</v>
      </c>
      <c r="H9" s="88">
        <v>30.6</v>
      </c>
      <c r="I9" s="92">
        <v>7.65</v>
      </c>
      <c r="J9" s="43"/>
      <c r="K9" s="153">
        <v>1916</v>
      </c>
      <c r="L9" s="127">
        <v>0</v>
      </c>
      <c r="M9" s="88">
        <v>0</v>
      </c>
      <c r="N9" s="94"/>
      <c r="O9" s="154"/>
      <c r="P9" s="155"/>
      <c r="Q9" s="90"/>
      <c r="R9" s="156"/>
      <c r="S9" s="155"/>
      <c r="T9" s="90"/>
      <c r="U9" s="156"/>
      <c r="V9" s="155"/>
      <c r="W9" s="90"/>
    </row>
    <row r="10" ht="21.95" customHeight="1">
      <c r="A10" s="152">
        <v>1917</v>
      </c>
      <c r="B10" s="127">
        <v>34</v>
      </c>
      <c r="C10" s="88">
        <v>252.3</v>
      </c>
      <c r="D10" s="92">
        <v>7.42058823529412</v>
      </c>
      <c r="E10" s="43"/>
      <c r="F10" s="153">
        <v>1917</v>
      </c>
      <c r="G10" s="127">
        <v>23</v>
      </c>
      <c r="H10" s="88">
        <v>158.6</v>
      </c>
      <c r="I10" s="92">
        <v>6.89565217391304</v>
      </c>
      <c r="J10" s="43"/>
      <c r="K10" s="153">
        <v>1917</v>
      </c>
      <c r="L10" s="127">
        <v>3</v>
      </c>
      <c r="M10" s="88">
        <v>15.6</v>
      </c>
      <c r="N10" s="94">
        <v>5.2</v>
      </c>
      <c r="O10" s="154"/>
      <c r="P10" s="155"/>
      <c r="Q10" s="90"/>
      <c r="R10" s="156"/>
      <c r="S10" s="155"/>
      <c r="T10" s="90"/>
      <c r="U10" s="156"/>
      <c r="V10" s="155"/>
      <c r="W10" s="90"/>
    </row>
    <row r="11" ht="21.95" customHeight="1">
      <c r="A11" s="152">
        <v>1918</v>
      </c>
      <c r="B11" s="127">
        <v>48</v>
      </c>
      <c r="C11" s="88">
        <v>364.1</v>
      </c>
      <c r="D11" s="92">
        <v>7.58541666666667</v>
      </c>
      <c r="E11" s="43"/>
      <c r="F11" s="153">
        <v>1918</v>
      </c>
      <c r="G11" s="127">
        <v>23</v>
      </c>
      <c r="H11" s="88">
        <v>150</v>
      </c>
      <c r="I11" s="92">
        <v>6.52173913043478</v>
      </c>
      <c r="J11" s="43"/>
      <c r="K11" s="153">
        <v>1918</v>
      </c>
      <c r="L11" s="127">
        <v>5</v>
      </c>
      <c r="M11" s="88">
        <v>23.9</v>
      </c>
      <c r="N11" s="94">
        <v>4.78</v>
      </c>
      <c r="O11" s="154"/>
      <c r="P11" s="155"/>
      <c r="Q11" s="90"/>
      <c r="R11" s="156"/>
      <c r="S11" s="155"/>
      <c r="T11" s="90"/>
      <c r="U11" s="156"/>
      <c r="V11" s="155"/>
      <c r="W11" s="90"/>
    </row>
    <row r="12" ht="21.95" customHeight="1">
      <c r="A12" s="152">
        <v>1919</v>
      </c>
      <c r="B12" s="127">
        <v>34</v>
      </c>
      <c r="C12" s="88">
        <v>254.3</v>
      </c>
      <c r="D12" s="92">
        <v>7.47941176470588</v>
      </c>
      <c r="E12" s="43"/>
      <c r="F12" s="153">
        <v>1919</v>
      </c>
      <c r="G12" s="127">
        <v>22</v>
      </c>
      <c r="H12" s="88">
        <v>148.7</v>
      </c>
      <c r="I12" s="92">
        <v>6.75909090909091</v>
      </c>
      <c r="J12" s="43"/>
      <c r="K12" s="153">
        <v>1919</v>
      </c>
      <c r="L12" s="127">
        <v>5</v>
      </c>
      <c r="M12" s="88">
        <v>26.8</v>
      </c>
      <c r="N12" s="94">
        <v>5.36</v>
      </c>
      <c r="O12" s="154"/>
      <c r="P12" s="155"/>
      <c r="Q12" s="90"/>
      <c r="R12" s="156"/>
      <c r="S12" s="155"/>
      <c r="T12" s="90"/>
      <c r="U12" s="156"/>
      <c r="V12" s="155"/>
      <c r="W12" s="90"/>
    </row>
    <row r="13" ht="21.95" customHeight="1">
      <c r="A13" s="152">
        <v>1920</v>
      </c>
      <c r="B13" s="127">
        <v>32</v>
      </c>
      <c r="C13" s="88">
        <v>245.8</v>
      </c>
      <c r="D13" s="92">
        <v>7.68125</v>
      </c>
      <c r="E13" s="43"/>
      <c r="F13" s="153">
        <v>1920</v>
      </c>
      <c r="G13" s="127">
        <v>21</v>
      </c>
      <c r="H13" s="88">
        <v>149.1</v>
      </c>
      <c r="I13" s="92">
        <v>7.1</v>
      </c>
      <c r="J13" s="43"/>
      <c r="K13" s="153">
        <v>1920</v>
      </c>
      <c r="L13" s="127">
        <v>3</v>
      </c>
      <c r="M13" s="88">
        <v>16.8</v>
      </c>
      <c r="N13" s="94">
        <v>5.6</v>
      </c>
      <c r="O13" s="154"/>
      <c r="P13" s="155"/>
      <c r="Q13" s="90"/>
      <c r="R13" s="156"/>
      <c r="S13" s="155"/>
      <c r="T13" s="90"/>
      <c r="U13" s="156"/>
      <c r="V13" s="155"/>
      <c r="W13" s="90"/>
    </row>
    <row r="14" ht="21.95" customHeight="1">
      <c r="A14" s="152">
        <v>1921</v>
      </c>
      <c r="B14" s="127">
        <v>17</v>
      </c>
      <c r="C14" s="88">
        <v>128.3</v>
      </c>
      <c r="D14" s="92">
        <v>7.54705882352941</v>
      </c>
      <c r="E14" s="43"/>
      <c r="F14" s="153">
        <v>1921</v>
      </c>
      <c r="G14" s="127">
        <v>9</v>
      </c>
      <c r="H14" s="88">
        <v>60.7</v>
      </c>
      <c r="I14" s="92">
        <v>6.74444444444444</v>
      </c>
      <c r="J14" s="43"/>
      <c r="K14" s="153">
        <v>1921</v>
      </c>
      <c r="L14" s="127">
        <v>1</v>
      </c>
      <c r="M14" s="88">
        <v>5.6</v>
      </c>
      <c r="N14" s="94">
        <v>5.6</v>
      </c>
      <c r="O14" s="154"/>
      <c r="P14" s="155"/>
      <c r="Q14" s="90"/>
      <c r="R14" s="156"/>
      <c r="S14" s="155"/>
      <c r="T14" s="90"/>
      <c r="U14" s="156"/>
      <c r="V14" s="155"/>
      <c r="W14" s="90"/>
    </row>
    <row r="15" ht="21.95" customHeight="1">
      <c r="A15" s="152">
        <v>1922</v>
      </c>
      <c r="B15" s="127">
        <v>33</v>
      </c>
      <c r="C15" s="88">
        <v>233.9</v>
      </c>
      <c r="D15" s="92">
        <v>7.08787878787879</v>
      </c>
      <c r="E15" s="43"/>
      <c r="F15" s="153">
        <v>1922</v>
      </c>
      <c r="G15" s="127">
        <v>28</v>
      </c>
      <c r="H15" s="88">
        <v>191.8</v>
      </c>
      <c r="I15" s="92">
        <v>6.85</v>
      </c>
      <c r="J15" s="43"/>
      <c r="K15" s="153">
        <v>1922</v>
      </c>
      <c r="L15" s="127">
        <v>4</v>
      </c>
      <c r="M15" s="88">
        <v>20.6</v>
      </c>
      <c r="N15" s="94">
        <v>5.15</v>
      </c>
      <c r="O15" s="154"/>
      <c r="P15" s="155"/>
      <c r="Q15" s="90"/>
      <c r="R15" s="156"/>
      <c r="S15" s="155"/>
      <c r="T15" s="90"/>
      <c r="U15" s="156"/>
      <c r="V15" s="155"/>
      <c r="W15" s="90"/>
    </row>
    <row r="16" ht="21.95" customHeight="1">
      <c r="A16" s="152">
        <v>1923</v>
      </c>
      <c r="B16" s="127">
        <v>35</v>
      </c>
      <c r="C16" s="88">
        <v>281</v>
      </c>
      <c r="D16" s="92">
        <v>8.02857142857143</v>
      </c>
      <c r="E16" s="43"/>
      <c r="F16" s="153">
        <v>1923</v>
      </c>
      <c r="G16" s="127">
        <v>15</v>
      </c>
      <c r="H16" s="88">
        <v>107.2</v>
      </c>
      <c r="I16" s="92">
        <v>7.14666666666667</v>
      </c>
      <c r="J16" s="43"/>
      <c r="K16" s="153">
        <v>1923</v>
      </c>
      <c r="L16" s="127">
        <v>0</v>
      </c>
      <c r="M16" s="88">
        <v>0</v>
      </c>
      <c r="N16" s="94"/>
      <c r="O16" s="154"/>
      <c r="P16" s="155"/>
      <c r="Q16" s="90"/>
      <c r="R16" s="156"/>
      <c r="S16" s="155"/>
      <c r="T16" s="90"/>
      <c r="U16" s="156"/>
      <c r="V16" s="155"/>
      <c r="W16" s="90"/>
    </row>
    <row r="17" ht="21.95" customHeight="1">
      <c r="A17" s="152">
        <v>1924</v>
      </c>
      <c r="B17" s="127">
        <v>30</v>
      </c>
      <c r="C17" s="88">
        <v>243.2</v>
      </c>
      <c r="D17" s="92">
        <v>8.106666666666669</v>
      </c>
      <c r="E17" s="43"/>
      <c r="F17" s="153">
        <v>1924</v>
      </c>
      <c r="G17" s="127">
        <v>11</v>
      </c>
      <c r="H17" s="88">
        <v>79.5</v>
      </c>
      <c r="I17" s="92">
        <v>7.22727272727273</v>
      </c>
      <c r="J17" s="43"/>
      <c r="K17" s="153">
        <v>1924</v>
      </c>
      <c r="L17" s="127">
        <v>0</v>
      </c>
      <c r="M17" s="88">
        <v>0</v>
      </c>
      <c r="N17" s="94"/>
      <c r="O17" s="154"/>
      <c r="P17" s="155"/>
      <c r="Q17" s="90"/>
      <c r="R17" s="156"/>
      <c r="S17" s="155"/>
      <c r="T17" s="90"/>
      <c r="U17" s="156"/>
      <c r="V17" s="155"/>
      <c r="W17" s="90"/>
    </row>
    <row r="18" ht="21.95" customHeight="1">
      <c r="A18" s="152">
        <v>1925</v>
      </c>
      <c r="B18" s="127">
        <v>55</v>
      </c>
      <c r="C18" s="88">
        <v>425.6</v>
      </c>
      <c r="D18" s="92">
        <v>7.73818181818182</v>
      </c>
      <c r="E18" s="43"/>
      <c r="F18" s="153">
        <v>1925</v>
      </c>
      <c r="G18" s="127">
        <v>29</v>
      </c>
      <c r="H18" s="88">
        <v>202</v>
      </c>
      <c r="I18" s="92">
        <v>6.96551724137931</v>
      </c>
      <c r="J18" s="43"/>
      <c r="K18" s="153">
        <v>1925</v>
      </c>
      <c r="L18" s="127">
        <v>2</v>
      </c>
      <c r="M18" s="88">
        <v>10.6</v>
      </c>
      <c r="N18" s="94">
        <v>5.3</v>
      </c>
      <c r="O18" s="154"/>
      <c r="P18" s="155"/>
      <c r="Q18" s="90"/>
      <c r="R18" s="156"/>
      <c r="S18" s="155"/>
      <c r="T18" s="90"/>
      <c r="U18" s="156"/>
      <c r="V18" s="155"/>
      <c r="W18" s="90"/>
    </row>
    <row r="19" ht="21.95" customHeight="1">
      <c r="A19" s="152">
        <v>1926</v>
      </c>
      <c r="B19" s="127">
        <v>40</v>
      </c>
      <c r="C19" s="88">
        <v>325.6</v>
      </c>
      <c r="D19" s="92">
        <v>8.140000000000001</v>
      </c>
      <c r="E19" s="43"/>
      <c r="F19" s="153">
        <v>1926</v>
      </c>
      <c r="G19" s="127">
        <v>14</v>
      </c>
      <c r="H19" s="88">
        <v>101.4</v>
      </c>
      <c r="I19" s="92">
        <v>7.24285714285714</v>
      </c>
      <c r="J19" s="43"/>
      <c r="K19" s="153">
        <v>1926</v>
      </c>
      <c r="L19" s="127">
        <v>1</v>
      </c>
      <c r="M19" s="88">
        <v>5.6</v>
      </c>
      <c r="N19" s="94">
        <v>5.6</v>
      </c>
      <c r="O19" s="154"/>
      <c r="P19" s="155"/>
      <c r="Q19" s="90"/>
      <c r="R19" s="156"/>
      <c r="S19" s="155"/>
      <c r="T19" s="90"/>
      <c r="U19" s="156"/>
      <c r="V19" s="155"/>
      <c r="W19" s="90"/>
    </row>
    <row r="20" ht="21.95" customHeight="1">
      <c r="A20" s="152">
        <v>1927</v>
      </c>
      <c r="B20" s="127">
        <v>54</v>
      </c>
      <c r="C20" s="88">
        <v>385.1</v>
      </c>
      <c r="D20" s="92">
        <v>7.13148148148148</v>
      </c>
      <c r="E20" s="43"/>
      <c r="F20" s="153">
        <v>1927</v>
      </c>
      <c r="G20" s="127">
        <v>40</v>
      </c>
      <c r="H20" s="88">
        <v>267.1</v>
      </c>
      <c r="I20" s="92">
        <v>6.6775</v>
      </c>
      <c r="J20" s="43"/>
      <c r="K20" s="153">
        <v>1927</v>
      </c>
      <c r="L20" s="127">
        <v>7</v>
      </c>
      <c r="M20" s="88">
        <v>37.4</v>
      </c>
      <c r="N20" s="94">
        <v>5.34285714285714</v>
      </c>
      <c r="O20" s="154"/>
      <c r="P20" s="155"/>
      <c r="Q20" s="90"/>
      <c r="R20" s="156"/>
      <c r="S20" s="155"/>
      <c r="T20" s="90"/>
      <c r="U20" s="156"/>
      <c r="V20" s="155"/>
      <c r="W20" s="90"/>
    </row>
    <row r="21" ht="21.95" customHeight="1">
      <c r="A21" s="152">
        <v>1928</v>
      </c>
      <c r="B21" s="127">
        <v>33</v>
      </c>
      <c r="C21" s="88">
        <v>258.9</v>
      </c>
      <c r="D21" s="92">
        <v>7.84545454545455</v>
      </c>
      <c r="E21" s="43"/>
      <c r="F21" s="153">
        <v>1928</v>
      </c>
      <c r="G21" s="127">
        <v>15</v>
      </c>
      <c r="H21" s="88">
        <v>104.1</v>
      </c>
      <c r="I21" s="92">
        <v>6.94</v>
      </c>
      <c r="J21" s="43"/>
      <c r="K21" s="153">
        <v>1928</v>
      </c>
      <c r="L21" s="127">
        <v>2</v>
      </c>
      <c r="M21" s="88">
        <v>11.2</v>
      </c>
      <c r="N21" s="94">
        <v>5.6</v>
      </c>
      <c r="O21" s="154"/>
      <c r="P21" s="155"/>
      <c r="Q21" s="90"/>
      <c r="R21" s="156"/>
      <c r="S21" s="155"/>
      <c r="T21" s="90"/>
      <c r="U21" s="156"/>
      <c r="V21" s="155"/>
      <c r="W21" s="90"/>
    </row>
    <row r="22" ht="21.95" customHeight="1">
      <c r="A22" s="152">
        <v>1929</v>
      </c>
      <c r="B22" s="127">
        <v>49</v>
      </c>
      <c r="C22" s="88">
        <v>359.9</v>
      </c>
      <c r="D22" s="92">
        <v>7.34489795918367</v>
      </c>
      <c r="E22" s="43"/>
      <c r="F22" s="153">
        <v>1929</v>
      </c>
      <c r="G22" s="127">
        <v>32</v>
      </c>
      <c r="H22" s="88">
        <v>213.4</v>
      </c>
      <c r="I22" s="92">
        <v>6.66875</v>
      </c>
      <c r="J22" s="43"/>
      <c r="K22" s="153">
        <v>1929</v>
      </c>
      <c r="L22" s="127">
        <v>6</v>
      </c>
      <c r="M22" s="88">
        <v>33</v>
      </c>
      <c r="N22" s="94">
        <v>5.5</v>
      </c>
      <c r="O22" s="154"/>
      <c r="P22" s="155"/>
      <c r="Q22" s="90"/>
      <c r="R22" s="156"/>
      <c r="S22" s="155"/>
      <c r="T22" s="90"/>
      <c r="U22" s="156"/>
      <c r="V22" s="155"/>
      <c r="W22" s="90"/>
    </row>
    <row r="23" ht="21.95" customHeight="1">
      <c r="A23" s="152">
        <v>1930</v>
      </c>
      <c r="B23" s="127">
        <v>27</v>
      </c>
      <c r="C23" s="88">
        <v>205.8</v>
      </c>
      <c r="D23" s="92">
        <v>7.62222222222222</v>
      </c>
      <c r="E23" s="43"/>
      <c r="F23" s="153">
        <v>1930</v>
      </c>
      <c r="G23" s="127">
        <v>13</v>
      </c>
      <c r="H23" s="88">
        <v>85.40000000000001</v>
      </c>
      <c r="I23" s="92">
        <v>6.56923076923077</v>
      </c>
      <c r="J23" s="43"/>
      <c r="K23" s="153">
        <v>1930</v>
      </c>
      <c r="L23" s="127">
        <v>4</v>
      </c>
      <c r="M23" s="88">
        <v>22.4</v>
      </c>
      <c r="N23" s="94">
        <v>5.6</v>
      </c>
      <c r="O23" s="154"/>
      <c r="P23" s="155"/>
      <c r="Q23" s="90"/>
      <c r="R23" s="156"/>
      <c r="S23" s="155"/>
      <c r="T23" s="90"/>
      <c r="U23" s="156"/>
      <c r="V23" s="155"/>
      <c r="W23" s="90"/>
    </row>
    <row r="24" ht="21.95" customHeight="1">
      <c r="A24" s="152">
        <v>1931</v>
      </c>
      <c r="B24" s="127">
        <v>33</v>
      </c>
      <c r="C24" s="88">
        <v>236.7</v>
      </c>
      <c r="D24" s="92">
        <v>7.17272727272727</v>
      </c>
      <c r="E24" s="43"/>
      <c r="F24" s="153">
        <v>1931</v>
      </c>
      <c r="G24" s="127">
        <v>22</v>
      </c>
      <c r="H24" s="88">
        <v>141.5</v>
      </c>
      <c r="I24" s="92">
        <v>6.43181818181818</v>
      </c>
      <c r="J24" s="43"/>
      <c r="K24" s="153">
        <v>1931</v>
      </c>
      <c r="L24" s="127">
        <v>6</v>
      </c>
      <c r="M24" s="88">
        <v>33.5</v>
      </c>
      <c r="N24" s="94">
        <v>5.58333333333333</v>
      </c>
      <c r="O24" s="154"/>
      <c r="P24" s="155"/>
      <c r="Q24" s="90"/>
      <c r="R24" s="156"/>
      <c r="S24" s="155"/>
      <c r="T24" s="90"/>
      <c r="U24" s="156"/>
      <c r="V24" s="155"/>
      <c r="W24" s="90"/>
    </row>
    <row r="25" ht="21.95" customHeight="1">
      <c r="A25" s="152">
        <v>1932</v>
      </c>
      <c r="B25" s="127">
        <v>44</v>
      </c>
      <c r="C25" s="88">
        <v>335.9</v>
      </c>
      <c r="D25" s="92">
        <v>7.63409090909091</v>
      </c>
      <c r="E25" s="43"/>
      <c r="F25" s="153">
        <v>1932</v>
      </c>
      <c r="G25" s="127">
        <v>27</v>
      </c>
      <c r="H25" s="88">
        <v>189.3</v>
      </c>
      <c r="I25" s="92">
        <v>7.01111111111111</v>
      </c>
      <c r="J25" s="43"/>
      <c r="K25" s="153">
        <v>1932</v>
      </c>
      <c r="L25" s="127">
        <v>4</v>
      </c>
      <c r="M25" s="88">
        <v>19.3</v>
      </c>
      <c r="N25" s="94">
        <v>4.825</v>
      </c>
      <c r="O25" s="154"/>
      <c r="P25" s="155"/>
      <c r="Q25" s="90"/>
      <c r="R25" s="156"/>
      <c r="S25" s="155"/>
      <c r="T25" s="90"/>
      <c r="U25" s="156"/>
      <c r="V25" s="155"/>
      <c r="W25" s="90"/>
    </row>
    <row r="26" ht="21.95" customHeight="1">
      <c r="A26" s="152">
        <v>1933</v>
      </c>
      <c r="B26" s="127">
        <v>60</v>
      </c>
      <c r="C26" s="88">
        <v>416.6</v>
      </c>
      <c r="D26" s="92">
        <v>6.94333333333333</v>
      </c>
      <c r="E26" s="43"/>
      <c r="F26" s="153">
        <v>1933</v>
      </c>
      <c r="G26" s="127">
        <v>43</v>
      </c>
      <c r="H26" s="88">
        <v>268.9</v>
      </c>
      <c r="I26" s="92">
        <v>6.25348837209302</v>
      </c>
      <c r="J26" s="43"/>
      <c r="K26" s="153">
        <v>1933</v>
      </c>
      <c r="L26" s="127">
        <v>15</v>
      </c>
      <c r="M26" s="88">
        <v>75</v>
      </c>
      <c r="N26" s="94">
        <v>5</v>
      </c>
      <c r="O26" s="154"/>
      <c r="P26" s="155"/>
      <c r="Q26" s="90"/>
      <c r="R26" s="156"/>
      <c r="S26" s="155"/>
      <c r="T26" s="90"/>
      <c r="U26" s="156"/>
      <c r="V26" s="155"/>
      <c r="W26" s="90"/>
    </row>
    <row r="27" ht="21.95" customHeight="1">
      <c r="A27" s="152">
        <v>1934</v>
      </c>
      <c r="B27" s="127">
        <v>90</v>
      </c>
      <c r="C27" s="88">
        <v>607.5</v>
      </c>
      <c r="D27" s="92">
        <v>6.75</v>
      </c>
      <c r="E27" s="43"/>
      <c r="F27" s="153">
        <v>1934</v>
      </c>
      <c r="G27" s="127">
        <v>69</v>
      </c>
      <c r="H27" s="88">
        <v>428.1</v>
      </c>
      <c r="I27" s="92">
        <v>6.20434782608696</v>
      </c>
      <c r="J27" s="43"/>
      <c r="K27" s="153">
        <v>1934</v>
      </c>
      <c r="L27" s="127">
        <v>28</v>
      </c>
      <c r="M27" s="88">
        <v>138.8</v>
      </c>
      <c r="N27" s="94">
        <v>4.95714285714286</v>
      </c>
      <c r="O27" s="154"/>
      <c r="P27" s="155"/>
      <c r="Q27" s="90"/>
      <c r="R27" s="156"/>
      <c r="S27" s="155"/>
      <c r="T27" s="90"/>
      <c r="U27" s="156"/>
      <c r="V27" s="155"/>
      <c r="W27" s="90"/>
    </row>
    <row r="28" ht="21.95" customHeight="1">
      <c r="A28" s="152">
        <v>1935</v>
      </c>
      <c r="B28" s="127">
        <v>36</v>
      </c>
      <c r="C28" s="88">
        <v>263.3</v>
      </c>
      <c r="D28" s="92">
        <v>7.31388888888889</v>
      </c>
      <c r="E28" s="43"/>
      <c r="F28" s="153">
        <v>1935</v>
      </c>
      <c r="G28" s="127">
        <v>23</v>
      </c>
      <c r="H28" s="88">
        <v>153</v>
      </c>
      <c r="I28" s="92">
        <v>6.65217391304348</v>
      </c>
      <c r="J28" s="43"/>
      <c r="K28" s="153">
        <v>1935</v>
      </c>
      <c r="L28" s="127">
        <v>5</v>
      </c>
      <c r="M28" s="88">
        <v>26.8</v>
      </c>
      <c r="N28" s="94">
        <v>5.36</v>
      </c>
      <c r="O28" s="154"/>
      <c r="P28" s="155"/>
      <c r="Q28" s="90"/>
      <c r="R28" s="156"/>
      <c r="S28" s="155"/>
      <c r="T28" s="90"/>
      <c r="U28" s="156"/>
      <c r="V28" s="155"/>
      <c r="W28" s="90"/>
    </row>
    <row r="29" ht="21.95" customHeight="1">
      <c r="A29" s="152">
        <v>1936</v>
      </c>
      <c r="B29" s="127">
        <v>32</v>
      </c>
      <c r="C29" s="88">
        <v>239.8</v>
      </c>
      <c r="D29" s="92">
        <v>7.49375</v>
      </c>
      <c r="E29" s="43"/>
      <c r="F29" s="153">
        <v>1936</v>
      </c>
      <c r="G29" s="127">
        <v>21</v>
      </c>
      <c r="H29" s="88">
        <v>145.5</v>
      </c>
      <c r="I29" s="92">
        <v>6.92857142857143</v>
      </c>
      <c r="J29" s="43"/>
      <c r="K29" s="153">
        <v>1936</v>
      </c>
      <c r="L29" s="127">
        <v>1</v>
      </c>
      <c r="M29" s="88">
        <v>3.9</v>
      </c>
      <c r="N29" s="94">
        <v>3.9</v>
      </c>
      <c r="O29" s="154"/>
      <c r="P29" s="155"/>
      <c r="Q29" s="90"/>
      <c r="R29" s="156"/>
      <c r="S29" s="155"/>
      <c r="T29" s="90"/>
      <c r="U29" s="156"/>
      <c r="V29" s="155"/>
      <c r="W29" s="90"/>
    </row>
    <row r="30" ht="21.95" customHeight="1">
      <c r="A30" s="152">
        <v>1937</v>
      </c>
      <c r="B30" s="127">
        <v>34</v>
      </c>
      <c r="C30" s="88">
        <v>265.4</v>
      </c>
      <c r="D30" s="92">
        <v>7.80588235294118</v>
      </c>
      <c r="E30" s="43"/>
      <c r="F30" s="153">
        <v>1937</v>
      </c>
      <c r="G30" s="127">
        <v>17</v>
      </c>
      <c r="H30" s="88">
        <v>118.9</v>
      </c>
      <c r="I30" s="92">
        <v>6.99411764705882</v>
      </c>
      <c r="J30" s="43"/>
      <c r="K30" s="153">
        <v>1937</v>
      </c>
      <c r="L30" s="127">
        <v>1</v>
      </c>
      <c r="M30" s="88">
        <v>5.6</v>
      </c>
      <c r="N30" s="94">
        <v>5.6</v>
      </c>
      <c r="O30" s="154"/>
      <c r="P30" s="155"/>
      <c r="Q30" s="90"/>
      <c r="R30" s="156"/>
      <c r="S30" s="155"/>
      <c r="T30" s="90"/>
      <c r="U30" s="156"/>
      <c r="V30" s="155"/>
      <c r="W30" s="90"/>
    </row>
    <row r="31" ht="21.95" customHeight="1">
      <c r="A31" s="152">
        <v>1938</v>
      </c>
      <c r="B31" s="127">
        <v>44</v>
      </c>
      <c r="C31" s="88">
        <v>323.9</v>
      </c>
      <c r="D31" s="92">
        <v>7.36136363636364</v>
      </c>
      <c r="E31" s="43"/>
      <c r="F31" s="153">
        <v>1938</v>
      </c>
      <c r="G31" s="127">
        <v>27</v>
      </c>
      <c r="H31" s="88">
        <v>176.2</v>
      </c>
      <c r="I31" s="92">
        <v>6.52592592592593</v>
      </c>
      <c r="J31" s="43"/>
      <c r="K31" s="153">
        <v>1938</v>
      </c>
      <c r="L31" s="127">
        <v>8</v>
      </c>
      <c r="M31" s="88">
        <v>40</v>
      </c>
      <c r="N31" s="94">
        <v>5</v>
      </c>
      <c r="O31" s="154"/>
      <c r="P31" s="155"/>
      <c r="Q31" s="90"/>
      <c r="R31" s="156"/>
      <c r="S31" s="155"/>
      <c r="T31" s="90"/>
      <c r="U31" s="156"/>
      <c r="V31" s="155"/>
      <c r="W31" s="90"/>
    </row>
    <row r="32" ht="21.95" customHeight="1">
      <c r="A32" s="152">
        <v>1939</v>
      </c>
      <c r="B32" s="127">
        <v>58</v>
      </c>
      <c r="C32" s="88">
        <v>441</v>
      </c>
      <c r="D32" s="92">
        <v>7.60344827586207</v>
      </c>
      <c r="E32" s="43"/>
      <c r="F32" s="153">
        <v>1939</v>
      </c>
      <c r="G32" s="127">
        <v>31</v>
      </c>
      <c r="H32" s="88">
        <v>211.9</v>
      </c>
      <c r="I32" s="92">
        <v>6.83548387096774</v>
      </c>
      <c r="J32" s="43"/>
      <c r="K32" s="153">
        <v>1939</v>
      </c>
      <c r="L32" s="127">
        <v>5</v>
      </c>
      <c r="M32" s="88">
        <v>26.8</v>
      </c>
      <c r="N32" s="94">
        <v>5.36</v>
      </c>
      <c r="O32" s="154"/>
      <c r="P32" s="155"/>
      <c r="Q32" s="90"/>
      <c r="R32" s="156"/>
      <c r="S32" s="155"/>
      <c r="T32" s="90"/>
      <c r="U32" s="156"/>
      <c r="V32" s="155"/>
      <c r="W32" s="90"/>
    </row>
    <row r="33" ht="21.95" customHeight="1">
      <c r="A33" s="152">
        <v>1940</v>
      </c>
      <c r="B33" s="127">
        <v>53</v>
      </c>
      <c r="C33" s="88">
        <v>358</v>
      </c>
      <c r="D33" s="92">
        <v>6.75471698113208</v>
      </c>
      <c r="E33" s="43"/>
      <c r="F33" s="153">
        <v>1940</v>
      </c>
      <c r="G33" s="127">
        <v>36</v>
      </c>
      <c r="H33" s="88">
        <v>211.2</v>
      </c>
      <c r="I33" s="92">
        <v>5.86666666666667</v>
      </c>
      <c r="J33" s="43"/>
      <c r="K33" s="153">
        <v>1940</v>
      </c>
      <c r="L33" s="127">
        <v>20</v>
      </c>
      <c r="M33" s="88">
        <v>94.3</v>
      </c>
      <c r="N33" s="94">
        <v>4.715</v>
      </c>
      <c r="O33" s="154"/>
      <c r="P33" s="155"/>
      <c r="Q33" s="90"/>
      <c r="R33" s="156"/>
      <c r="S33" s="155"/>
      <c r="T33" s="90"/>
      <c r="U33" s="156"/>
      <c r="V33" s="155"/>
      <c r="W33" s="90"/>
    </row>
    <row r="34" ht="21.95" customHeight="1">
      <c r="A34" s="152">
        <v>1941</v>
      </c>
      <c r="B34" s="127">
        <v>45</v>
      </c>
      <c r="C34" s="88">
        <v>330.1</v>
      </c>
      <c r="D34" s="92">
        <v>7.33555555555556</v>
      </c>
      <c r="E34" s="43"/>
      <c r="F34" s="153">
        <v>1941</v>
      </c>
      <c r="G34" s="127">
        <v>31</v>
      </c>
      <c r="H34" s="88">
        <v>212.1</v>
      </c>
      <c r="I34" s="92">
        <v>6.84193548387097</v>
      </c>
      <c r="J34" s="43"/>
      <c r="K34" s="153">
        <v>1941</v>
      </c>
      <c r="L34" s="127">
        <v>5</v>
      </c>
      <c r="M34" s="88">
        <v>25.6</v>
      </c>
      <c r="N34" s="94">
        <v>5.12</v>
      </c>
      <c r="O34" s="154"/>
      <c r="P34" s="155"/>
      <c r="Q34" s="90"/>
      <c r="R34" s="156"/>
      <c r="S34" s="155"/>
      <c r="T34" s="90"/>
      <c r="U34" s="156"/>
      <c r="V34" s="155"/>
      <c r="W34" s="90"/>
    </row>
    <row r="35" ht="21.95" customHeight="1">
      <c r="A35" s="152">
        <v>1942</v>
      </c>
      <c r="B35" s="127">
        <v>40</v>
      </c>
      <c r="C35" s="88">
        <v>316.2</v>
      </c>
      <c r="D35" s="92">
        <v>7.905</v>
      </c>
      <c r="E35" s="43"/>
      <c r="F35" s="153">
        <v>1942</v>
      </c>
      <c r="G35" s="127">
        <v>18</v>
      </c>
      <c r="H35" s="88">
        <v>128.5</v>
      </c>
      <c r="I35" s="92">
        <v>7.13888888888889</v>
      </c>
      <c r="J35" s="43"/>
      <c r="K35" s="153">
        <v>1942</v>
      </c>
      <c r="L35" s="127">
        <v>1</v>
      </c>
      <c r="M35" s="88">
        <v>5</v>
      </c>
      <c r="N35" s="94">
        <v>5</v>
      </c>
      <c r="O35" s="154"/>
      <c r="P35" s="155"/>
      <c r="Q35" s="90"/>
      <c r="R35" s="156"/>
      <c r="S35" s="155"/>
      <c r="T35" s="90"/>
      <c r="U35" s="156"/>
      <c r="V35" s="155"/>
      <c r="W35" s="90"/>
    </row>
    <row r="36" ht="21.95" customHeight="1">
      <c r="A36" s="152">
        <v>1943</v>
      </c>
      <c r="B36" s="127">
        <v>63</v>
      </c>
      <c r="C36" s="88">
        <v>424.2</v>
      </c>
      <c r="D36" s="92">
        <v>6.73333333333333</v>
      </c>
      <c r="E36" s="43"/>
      <c r="F36" s="153">
        <v>1943</v>
      </c>
      <c r="G36" s="127">
        <v>49</v>
      </c>
      <c r="H36" s="88">
        <v>304.4</v>
      </c>
      <c r="I36" s="92">
        <v>6.21224489795918</v>
      </c>
      <c r="J36" s="43"/>
      <c r="K36" s="153">
        <v>1943</v>
      </c>
      <c r="L36" s="127">
        <v>16</v>
      </c>
      <c r="M36" s="88">
        <v>76.2</v>
      </c>
      <c r="N36" s="94">
        <v>4.7625</v>
      </c>
      <c r="O36" s="154"/>
      <c r="P36" s="155"/>
      <c r="Q36" s="90"/>
      <c r="R36" s="156"/>
      <c r="S36" s="155"/>
      <c r="T36" s="90"/>
      <c r="U36" s="156"/>
      <c r="V36" s="155"/>
      <c r="W36" s="90"/>
    </row>
    <row r="37" ht="21.95" customHeight="1">
      <c r="A37" s="152">
        <v>1944</v>
      </c>
      <c r="B37" s="127">
        <v>56</v>
      </c>
      <c r="C37" s="88">
        <v>443.7</v>
      </c>
      <c r="D37" s="92">
        <v>7.92321428571429</v>
      </c>
      <c r="E37" s="43"/>
      <c r="F37" s="153">
        <v>1944</v>
      </c>
      <c r="G37" s="127">
        <v>20</v>
      </c>
      <c r="H37" s="88">
        <v>134.1</v>
      </c>
      <c r="I37" s="92">
        <v>6.705</v>
      </c>
      <c r="J37" s="43"/>
      <c r="K37" s="153">
        <v>1944</v>
      </c>
      <c r="L37" s="127">
        <v>5</v>
      </c>
      <c r="M37" s="88">
        <v>22.8</v>
      </c>
      <c r="N37" s="94">
        <v>4.56</v>
      </c>
      <c r="O37" s="154"/>
      <c r="P37" s="155"/>
      <c r="Q37" s="90"/>
      <c r="R37" s="156"/>
      <c r="S37" s="155"/>
      <c r="T37" s="90"/>
      <c r="U37" s="156"/>
      <c r="V37" s="155"/>
      <c r="W37" s="90"/>
    </row>
    <row r="38" ht="21.95" customHeight="1">
      <c r="A38" s="152">
        <v>1945</v>
      </c>
      <c r="B38" s="127">
        <v>42</v>
      </c>
      <c r="C38" s="88">
        <v>322.6</v>
      </c>
      <c r="D38" s="92">
        <v>7.68095238095238</v>
      </c>
      <c r="E38" s="43"/>
      <c r="F38" s="153">
        <v>1945</v>
      </c>
      <c r="G38" s="127">
        <v>24</v>
      </c>
      <c r="H38" s="88">
        <v>167.8</v>
      </c>
      <c r="I38" s="92">
        <v>6.99166666666667</v>
      </c>
      <c r="J38" s="43"/>
      <c r="K38" s="153">
        <v>1945</v>
      </c>
      <c r="L38" s="127">
        <v>2</v>
      </c>
      <c r="M38" s="88">
        <v>11.2</v>
      </c>
      <c r="N38" s="94">
        <v>5.6</v>
      </c>
      <c r="O38" s="154"/>
      <c r="P38" s="155"/>
      <c r="Q38" s="90"/>
      <c r="R38" s="156"/>
      <c r="S38" s="155"/>
      <c r="T38" s="90"/>
      <c r="U38" s="156"/>
      <c r="V38" s="155"/>
      <c r="W38" s="90"/>
    </row>
    <row r="39" ht="21.95" customHeight="1">
      <c r="A39" s="152">
        <v>1946</v>
      </c>
      <c r="B39" s="127">
        <v>62</v>
      </c>
      <c r="C39" s="88">
        <v>435.3</v>
      </c>
      <c r="D39" s="92">
        <v>7.02096774193548</v>
      </c>
      <c r="E39" s="43"/>
      <c r="F39" s="153">
        <v>1946</v>
      </c>
      <c r="G39" s="127">
        <v>48</v>
      </c>
      <c r="H39" s="88">
        <v>313.4</v>
      </c>
      <c r="I39" s="92">
        <v>6.52916666666667</v>
      </c>
      <c r="J39" s="43"/>
      <c r="K39" s="153">
        <v>1946</v>
      </c>
      <c r="L39" s="127">
        <v>13</v>
      </c>
      <c r="M39" s="88">
        <v>66.90000000000001</v>
      </c>
      <c r="N39" s="94">
        <v>5.14615384615385</v>
      </c>
      <c r="O39" s="154"/>
      <c r="P39" s="155"/>
      <c r="Q39" s="90"/>
      <c r="R39" s="156"/>
      <c r="S39" s="155"/>
      <c r="T39" s="90"/>
      <c r="U39" s="156"/>
      <c r="V39" s="155"/>
      <c r="W39" s="90"/>
    </row>
    <row r="40" ht="21.95" customHeight="1">
      <c r="A40" s="152">
        <v>1947</v>
      </c>
      <c r="B40" s="127">
        <v>79</v>
      </c>
      <c r="C40" s="88">
        <v>508.8</v>
      </c>
      <c r="D40" s="92">
        <v>6.44050632911392</v>
      </c>
      <c r="E40" s="43"/>
      <c r="F40" s="153">
        <v>1947</v>
      </c>
      <c r="G40" s="127">
        <v>64</v>
      </c>
      <c r="H40" s="88">
        <v>378.9</v>
      </c>
      <c r="I40" s="92">
        <v>5.9203125</v>
      </c>
      <c r="J40" s="43"/>
      <c r="K40" s="153">
        <v>1947</v>
      </c>
      <c r="L40" s="127">
        <v>27</v>
      </c>
      <c r="M40" s="88">
        <v>122.7</v>
      </c>
      <c r="N40" s="94">
        <v>4.54444444444444</v>
      </c>
      <c r="O40" s="154"/>
      <c r="P40" s="155"/>
      <c r="Q40" s="90"/>
      <c r="R40" s="156"/>
      <c r="S40" s="155"/>
      <c r="T40" s="90"/>
      <c r="U40" s="156"/>
      <c r="V40" s="155"/>
      <c r="W40" s="90"/>
    </row>
    <row r="41" ht="21.95" customHeight="1">
      <c r="A41" s="152">
        <v>1948</v>
      </c>
      <c r="B41" s="127">
        <v>42</v>
      </c>
      <c r="C41" s="88">
        <v>310.1</v>
      </c>
      <c r="D41" s="92">
        <v>7.38333333333333</v>
      </c>
      <c r="E41" s="43"/>
      <c r="F41" s="153">
        <v>1948</v>
      </c>
      <c r="G41" s="127">
        <v>29</v>
      </c>
      <c r="H41" s="88">
        <v>199.2</v>
      </c>
      <c r="I41" s="92">
        <v>6.86896551724138</v>
      </c>
      <c r="J41" s="43"/>
      <c r="K41" s="153">
        <v>1948</v>
      </c>
      <c r="L41" s="127">
        <v>4</v>
      </c>
      <c r="M41" s="88">
        <v>18.3</v>
      </c>
      <c r="N41" s="94">
        <v>4.575</v>
      </c>
      <c r="O41" s="154"/>
      <c r="P41" s="155"/>
      <c r="Q41" s="90"/>
      <c r="R41" s="156"/>
      <c r="S41" s="155"/>
      <c r="T41" s="90"/>
      <c r="U41" s="156"/>
      <c r="V41" s="155"/>
      <c r="W41" s="90"/>
    </row>
    <row r="42" ht="21.95" customHeight="1">
      <c r="A42" s="152">
        <v>1949</v>
      </c>
      <c r="B42" s="127">
        <v>50</v>
      </c>
      <c r="C42" s="88">
        <v>379.4</v>
      </c>
      <c r="D42" s="92">
        <v>7.588</v>
      </c>
      <c r="E42" s="43"/>
      <c r="F42" s="153">
        <v>1949</v>
      </c>
      <c r="G42" s="127">
        <v>29</v>
      </c>
      <c r="H42" s="88">
        <v>199.1</v>
      </c>
      <c r="I42" s="92">
        <v>6.86551724137931</v>
      </c>
      <c r="J42" s="43"/>
      <c r="K42" s="153">
        <v>1949</v>
      </c>
      <c r="L42" s="127">
        <v>1</v>
      </c>
      <c r="M42" s="88">
        <v>5</v>
      </c>
      <c r="N42" s="94">
        <v>5</v>
      </c>
      <c r="O42" s="154"/>
      <c r="P42" s="155"/>
      <c r="Q42" s="90"/>
      <c r="R42" s="156"/>
      <c r="S42" s="155"/>
      <c r="T42" s="90"/>
      <c r="U42" s="156"/>
      <c r="V42" s="155"/>
      <c r="W42" s="90"/>
    </row>
    <row r="43" ht="21.95" customHeight="1">
      <c r="A43" s="152">
        <v>1950</v>
      </c>
      <c r="B43" s="127">
        <v>0</v>
      </c>
      <c r="C43" s="88">
        <v>0</v>
      </c>
      <c r="D43" s="92"/>
      <c r="E43" s="43"/>
      <c r="F43" s="153">
        <v>1950</v>
      </c>
      <c r="G43" s="127">
        <v>0</v>
      </c>
      <c r="H43" s="88">
        <v>0</v>
      </c>
      <c r="I43" s="92"/>
      <c r="J43" s="43"/>
      <c r="K43" s="153">
        <v>1950</v>
      </c>
      <c r="L43" s="127">
        <v>0</v>
      </c>
      <c r="M43" s="88">
        <v>0</v>
      </c>
      <c r="N43" s="94"/>
      <c r="O43" s="154"/>
      <c r="P43" s="155"/>
      <c r="Q43" s="90"/>
      <c r="R43" s="156"/>
      <c r="S43" s="155"/>
      <c r="T43" s="90"/>
      <c r="U43" s="156"/>
      <c r="V43" s="155"/>
      <c r="W43" s="90"/>
    </row>
    <row r="44" ht="21.95" customHeight="1">
      <c r="A44" s="152">
        <v>1951</v>
      </c>
      <c r="B44" s="127">
        <v>48</v>
      </c>
      <c r="C44" s="88">
        <v>352.4</v>
      </c>
      <c r="D44" s="92">
        <v>7.34166666666667</v>
      </c>
      <c r="E44" s="43"/>
      <c r="F44" s="153">
        <v>1951</v>
      </c>
      <c r="G44" s="127">
        <v>31</v>
      </c>
      <c r="H44" s="88">
        <v>205.9</v>
      </c>
      <c r="I44" s="92">
        <v>6.64193548387097</v>
      </c>
      <c r="J44" s="43"/>
      <c r="K44" s="153">
        <v>1951</v>
      </c>
      <c r="L44" s="127">
        <v>6</v>
      </c>
      <c r="M44" s="88">
        <v>27.8</v>
      </c>
      <c r="N44" s="94">
        <v>4.63333333333333</v>
      </c>
      <c r="O44" s="154"/>
      <c r="P44" s="155"/>
      <c r="Q44" s="90"/>
      <c r="R44" s="156"/>
      <c r="S44" s="155"/>
      <c r="T44" s="90"/>
      <c r="U44" s="156"/>
      <c r="V44" s="155"/>
      <c r="W44" s="90"/>
    </row>
    <row r="45" ht="21.95" customHeight="1">
      <c r="A45" s="152">
        <v>1952</v>
      </c>
      <c r="B45" s="127">
        <v>39</v>
      </c>
      <c r="C45" s="88">
        <v>287.3</v>
      </c>
      <c r="D45" s="92">
        <v>7.36666666666667</v>
      </c>
      <c r="E45" s="43"/>
      <c r="F45" s="153">
        <v>1952</v>
      </c>
      <c r="G45" s="127">
        <v>25</v>
      </c>
      <c r="H45" s="88">
        <v>166.3</v>
      </c>
      <c r="I45" s="92">
        <v>6.652</v>
      </c>
      <c r="J45" s="43"/>
      <c r="K45" s="153">
        <v>1952</v>
      </c>
      <c r="L45" s="127">
        <v>4</v>
      </c>
      <c r="M45" s="88">
        <v>20.6</v>
      </c>
      <c r="N45" s="94">
        <v>5.15</v>
      </c>
      <c r="O45" s="154"/>
      <c r="P45" s="155"/>
      <c r="Q45" s="90"/>
      <c r="R45" s="156"/>
      <c r="S45" s="155"/>
      <c r="T45" s="90"/>
      <c r="U45" s="156"/>
      <c r="V45" s="155"/>
      <c r="W45" s="90"/>
    </row>
    <row r="46" ht="21.95" customHeight="1">
      <c r="A46" s="152">
        <v>1953</v>
      </c>
      <c r="B46" s="127">
        <v>61</v>
      </c>
      <c r="C46" s="88">
        <v>448.4</v>
      </c>
      <c r="D46" s="92">
        <v>7.35081967213115</v>
      </c>
      <c r="E46" s="43"/>
      <c r="F46" s="153">
        <v>1953</v>
      </c>
      <c r="G46" s="127">
        <v>37</v>
      </c>
      <c r="H46" s="88">
        <v>239</v>
      </c>
      <c r="I46" s="92">
        <v>6.45945945945946</v>
      </c>
      <c r="J46" s="43"/>
      <c r="K46" s="153">
        <v>1953</v>
      </c>
      <c r="L46" s="127">
        <v>9</v>
      </c>
      <c r="M46" s="88">
        <v>43.9</v>
      </c>
      <c r="N46" s="94">
        <v>4.87777777777778</v>
      </c>
      <c r="O46" s="154"/>
      <c r="P46" s="155"/>
      <c r="Q46" s="90"/>
      <c r="R46" s="156"/>
      <c r="S46" s="155"/>
      <c r="T46" s="90"/>
      <c r="U46" s="156"/>
      <c r="V46" s="155"/>
      <c r="W46" s="90"/>
    </row>
    <row r="47" ht="21.95" customHeight="1">
      <c r="A47" s="152">
        <v>1954</v>
      </c>
      <c r="B47" s="127">
        <v>35</v>
      </c>
      <c r="C47" s="88">
        <v>259</v>
      </c>
      <c r="D47" s="92">
        <v>7.4</v>
      </c>
      <c r="E47" s="43"/>
      <c r="F47" s="153">
        <v>1954</v>
      </c>
      <c r="G47" s="127">
        <v>25</v>
      </c>
      <c r="H47" s="88">
        <v>172.4</v>
      </c>
      <c r="I47" s="92">
        <v>6.896</v>
      </c>
      <c r="J47" s="43"/>
      <c r="K47" s="153">
        <v>1954</v>
      </c>
      <c r="L47" s="127">
        <v>2</v>
      </c>
      <c r="M47" s="88">
        <v>8.9</v>
      </c>
      <c r="N47" s="94">
        <v>4.45</v>
      </c>
      <c r="O47" s="154"/>
      <c r="P47" s="155"/>
      <c r="Q47" s="90"/>
      <c r="R47" s="156"/>
      <c r="S47" s="155"/>
      <c r="T47" s="90"/>
      <c r="U47" s="156"/>
      <c r="V47" s="155"/>
      <c r="W47" s="90"/>
    </row>
    <row r="48" ht="21.95" customHeight="1">
      <c r="A48" s="152">
        <v>1955</v>
      </c>
      <c r="B48" s="127">
        <v>41</v>
      </c>
      <c r="C48" s="88">
        <v>306.3</v>
      </c>
      <c r="D48" s="92">
        <v>7.47073170731707</v>
      </c>
      <c r="E48" s="43"/>
      <c r="F48" s="153">
        <v>1955</v>
      </c>
      <c r="G48" s="127">
        <v>23</v>
      </c>
      <c r="H48" s="88">
        <v>154.5</v>
      </c>
      <c r="I48" s="92">
        <v>6.71739130434783</v>
      </c>
      <c r="J48" s="43"/>
      <c r="K48" s="153">
        <v>1955</v>
      </c>
      <c r="L48" s="127">
        <v>2</v>
      </c>
      <c r="M48" s="88">
        <v>11.5</v>
      </c>
      <c r="N48" s="94">
        <v>5.75</v>
      </c>
      <c r="O48" s="154"/>
      <c r="P48" s="155"/>
      <c r="Q48" s="90"/>
      <c r="R48" s="156"/>
      <c r="S48" s="155"/>
      <c r="T48" s="90"/>
      <c r="U48" s="156"/>
      <c r="V48" s="155"/>
      <c r="W48" s="90"/>
    </row>
    <row r="49" ht="21.95" customHeight="1">
      <c r="A49" s="152">
        <v>1956</v>
      </c>
      <c r="B49" s="127">
        <v>62</v>
      </c>
      <c r="C49" s="88">
        <v>456.7</v>
      </c>
      <c r="D49" s="92">
        <v>7.36612903225806</v>
      </c>
      <c r="E49" s="43"/>
      <c r="F49" s="153">
        <v>1956</v>
      </c>
      <c r="G49" s="127">
        <v>43</v>
      </c>
      <c r="H49" s="88">
        <v>293.6</v>
      </c>
      <c r="I49" s="92">
        <v>6.82790697674419</v>
      </c>
      <c r="J49" s="43"/>
      <c r="K49" s="153">
        <v>1956</v>
      </c>
      <c r="L49" s="127">
        <v>8</v>
      </c>
      <c r="M49" s="88">
        <v>43.6</v>
      </c>
      <c r="N49" s="94">
        <v>5.45</v>
      </c>
      <c r="O49" s="154"/>
      <c r="P49" s="155"/>
      <c r="Q49" s="90"/>
      <c r="R49" s="156"/>
      <c r="S49" s="155"/>
      <c r="T49" s="90"/>
      <c r="U49" s="156"/>
      <c r="V49" s="155"/>
      <c r="W49" s="90"/>
    </row>
    <row r="50" ht="21.95" customHeight="1">
      <c r="A50" s="152">
        <v>1957</v>
      </c>
      <c r="B50" s="127">
        <v>39</v>
      </c>
      <c r="C50" s="88">
        <v>293.4</v>
      </c>
      <c r="D50" s="92">
        <v>7.52307692307692</v>
      </c>
      <c r="E50" s="43"/>
      <c r="F50" s="153">
        <v>1957</v>
      </c>
      <c r="G50" s="127">
        <v>22</v>
      </c>
      <c r="H50" s="88">
        <v>150</v>
      </c>
      <c r="I50" s="92">
        <v>6.81818181818182</v>
      </c>
      <c r="J50" s="43"/>
      <c r="K50" s="153">
        <v>1957</v>
      </c>
      <c r="L50" s="127">
        <v>5</v>
      </c>
      <c r="M50" s="88">
        <v>28.7</v>
      </c>
      <c r="N50" s="94">
        <v>5.74</v>
      </c>
      <c r="O50" s="154"/>
      <c r="P50" s="155"/>
      <c r="Q50" s="90"/>
      <c r="R50" s="156"/>
      <c r="S50" s="155"/>
      <c r="T50" s="90"/>
      <c r="U50" s="156"/>
      <c r="V50" s="155"/>
      <c r="W50" s="90"/>
    </row>
    <row r="51" ht="21.95" customHeight="1">
      <c r="A51" s="152">
        <v>1958</v>
      </c>
      <c r="B51" s="127">
        <v>29</v>
      </c>
      <c r="C51" s="88">
        <v>219.8</v>
      </c>
      <c r="D51" s="92">
        <v>7.57931034482759</v>
      </c>
      <c r="E51" s="43"/>
      <c r="F51" s="153">
        <v>1958</v>
      </c>
      <c r="G51" s="127">
        <v>15</v>
      </c>
      <c r="H51" s="88">
        <v>102.3</v>
      </c>
      <c r="I51" s="92">
        <v>6.82</v>
      </c>
      <c r="J51" s="43"/>
      <c r="K51" s="153">
        <v>1958</v>
      </c>
      <c r="L51" s="127">
        <v>1</v>
      </c>
      <c r="M51" s="88">
        <v>5.5</v>
      </c>
      <c r="N51" s="94">
        <v>5.5</v>
      </c>
      <c r="O51" s="154"/>
      <c r="P51" s="155"/>
      <c r="Q51" s="90"/>
      <c r="R51" s="156"/>
      <c r="S51" s="155"/>
      <c r="T51" s="90"/>
      <c r="U51" s="156"/>
      <c r="V51" s="155"/>
      <c r="W51" s="90"/>
    </row>
    <row r="52" ht="21.95" customHeight="1">
      <c r="A52" s="152">
        <v>1959</v>
      </c>
      <c r="B52" s="127">
        <v>26</v>
      </c>
      <c r="C52" s="88">
        <v>202.4</v>
      </c>
      <c r="D52" s="92">
        <v>7.78461538461538</v>
      </c>
      <c r="E52" s="43"/>
      <c r="F52" s="153">
        <v>1959</v>
      </c>
      <c r="G52" s="127">
        <v>13</v>
      </c>
      <c r="H52" s="88">
        <v>92.09999999999999</v>
      </c>
      <c r="I52" s="92">
        <v>7.08461538461538</v>
      </c>
      <c r="J52" s="43"/>
      <c r="K52" s="153">
        <v>1959</v>
      </c>
      <c r="L52" s="127">
        <v>0</v>
      </c>
      <c r="M52" s="88">
        <v>0</v>
      </c>
      <c r="N52" s="94"/>
      <c r="O52" s="154"/>
      <c r="P52" s="155"/>
      <c r="Q52" s="90"/>
      <c r="R52" s="156"/>
      <c r="S52" s="155"/>
      <c r="T52" s="90"/>
      <c r="U52" s="156"/>
      <c r="V52" s="155"/>
      <c r="W52" s="90"/>
    </row>
    <row r="53" ht="21.95" customHeight="1">
      <c r="A53" s="152">
        <v>1960</v>
      </c>
      <c r="B53" s="127">
        <v>53</v>
      </c>
      <c r="C53" s="88">
        <v>383.8</v>
      </c>
      <c r="D53" s="92">
        <v>7.24150943396226</v>
      </c>
      <c r="E53" s="43"/>
      <c r="F53" s="153">
        <v>1960</v>
      </c>
      <c r="G53" s="127">
        <v>35</v>
      </c>
      <c r="H53" s="88">
        <v>232.4</v>
      </c>
      <c r="I53" s="92">
        <v>6.64</v>
      </c>
      <c r="J53" s="43"/>
      <c r="K53" s="153">
        <v>1960</v>
      </c>
      <c r="L53" s="127">
        <v>6</v>
      </c>
      <c r="M53" s="88">
        <v>30.4</v>
      </c>
      <c r="N53" s="94">
        <v>5.06666666666667</v>
      </c>
      <c r="O53" s="154"/>
      <c r="P53" s="155"/>
      <c r="Q53" s="90"/>
      <c r="R53" s="156"/>
      <c r="S53" s="155"/>
      <c r="T53" s="90"/>
      <c r="U53" s="156"/>
      <c r="V53" s="155"/>
      <c r="W53" s="90"/>
    </row>
    <row r="54" ht="21.95" customHeight="1">
      <c r="A54" s="152">
        <v>1961</v>
      </c>
      <c r="B54" s="127">
        <v>51</v>
      </c>
      <c r="C54" s="88">
        <v>378.8</v>
      </c>
      <c r="D54" s="92">
        <v>7.42745098039216</v>
      </c>
      <c r="E54" s="43"/>
      <c r="F54" s="153">
        <v>1961</v>
      </c>
      <c r="G54" s="127">
        <v>26</v>
      </c>
      <c r="H54" s="88">
        <v>166.2</v>
      </c>
      <c r="I54" s="92">
        <v>6.39230769230769</v>
      </c>
      <c r="J54" s="43"/>
      <c r="K54" s="153">
        <v>1961</v>
      </c>
      <c r="L54" s="127">
        <v>9</v>
      </c>
      <c r="M54" s="88">
        <v>46.3</v>
      </c>
      <c r="N54" s="94">
        <v>5.14444444444444</v>
      </c>
      <c r="O54" s="154"/>
      <c r="P54" s="155"/>
      <c r="Q54" s="90"/>
      <c r="R54" s="156"/>
      <c r="S54" s="155"/>
      <c r="T54" s="90"/>
      <c r="U54" s="156"/>
      <c r="V54" s="155"/>
      <c r="W54" s="90"/>
    </row>
    <row r="55" ht="21.95" customHeight="1">
      <c r="A55" s="152">
        <v>1962</v>
      </c>
      <c r="B55" s="127">
        <v>45</v>
      </c>
      <c r="C55" s="88">
        <v>350.9</v>
      </c>
      <c r="D55" s="92">
        <v>7.79777777777778</v>
      </c>
      <c r="E55" s="43"/>
      <c r="F55" s="153">
        <v>1962</v>
      </c>
      <c r="G55" s="127">
        <v>18</v>
      </c>
      <c r="H55" s="88">
        <v>120.5</v>
      </c>
      <c r="I55" s="92">
        <v>6.69444444444444</v>
      </c>
      <c r="J55" s="43"/>
      <c r="K55" s="153">
        <v>1962</v>
      </c>
      <c r="L55" s="127">
        <v>6</v>
      </c>
      <c r="M55" s="88">
        <v>32.1</v>
      </c>
      <c r="N55" s="94">
        <v>5.35</v>
      </c>
      <c r="O55" s="154"/>
      <c r="P55" s="155"/>
      <c r="Q55" s="90"/>
      <c r="R55" s="156"/>
      <c r="S55" s="155"/>
      <c r="T55" s="90"/>
      <c r="U55" s="156"/>
      <c r="V55" s="155"/>
      <c r="W55" s="90"/>
    </row>
    <row r="56" ht="21.95" customHeight="1">
      <c r="A56" s="152">
        <v>1963</v>
      </c>
      <c r="B56" s="127">
        <v>35</v>
      </c>
      <c r="C56" s="88">
        <v>258.1</v>
      </c>
      <c r="D56" s="92">
        <v>7.37428571428571</v>
      </c>
      <c r="E56" s="43"/>
      <c r="F56" s="153">
        <v>1963</v>
      </c>
      <c r="G56" s="127">
        <v>22</v>
      </c>
      <c r="H56" s="88">
        <v>146.5</v>
      </c>
      <c r="I56" s="92">
        <v>6.65909090909091</v>
      </c>
      <c r="J56" s="43"/>
      <c r="K56" s="153">
        <v>1963</v>
      </c>
      <c r="L56" s="127">
        <v>4</v>
      </c>
      <c r="M56" s="88">
        <v>22.5</v>
      </c>
      <c r="N56" s="94">
        <v>5.625</v>
      </c>
      <c r="O56" s="154"/>
      <c r="P56" s="155"/>
      <c r="Q56" s="90"/>
      <c r="R56" s="156"/>
      <c r="S56" s="155"/>
      <c r="T56" s="90"/>
      <c r="U56" s="156"/>
      <c r="V56" s="155"/>
      <c r="W56" s="90"/>
    </row>
    <row r="57" ht="21.95" customHeight="1">
      <c r="A57" s="152">
        <v>1964</v>
      </c>
      <c r="B57" s="127">
        <v>41</v>
      </c>
      <c r="C57" s="88">
        <v>294.5</v>
      </c>
      <c r="D57" s="92">
        <v>7.18292682926829</v>
      </c>
      <c r="E57" s="43"/>
      <c r="F57" s="153">
        <v>1964</v>
      </c>
      <c r="G57" s="127">
        <v>27</v>
      </c>
      <c r="H57" s="88">
        <v>177.7</v>
      </c>
      <c r="I57" s="92">
        <v>6.58148148148148</v>
      </c>
      <c r="J57" s="43"/>
      <c r="K57" s="153">
        <v>1964</v>
      </c>
      <c r="L57" s="127">
        <v>5</v>
      </c>
      <c r="M57" s="88">
        <v>25.2</v>
      </c>
      <c r="N57" s="94">
        <v>5.04</v>
      </c>
      <c r="O57" s="154"/>
      <c r="P57" s="155"/>
      <c r="Q57" s="90"/>
      <c r="R57" s="156"/>
      <c r="S57" s="155"/>
      <c r="T57" s="90"/>
      <c r="U57" s="156"/>
      <c r="V57" s="155"/>
      <c r="W57" s="90"/>
    </row>
    <row r="58" ht="21.95" customHeight="1">
      <c r="A58" s="152">
        <v>1965</v>
      </c>
      <c r="B58" s="127">
        <v>36</v>
      </c>
      <c r="C58" s="88">
        <v>273.9</v>
      </c>
      <c r="D58" s="92">
        <v>7.60833333333333</v>
      </c>
      <c r="E58" s="43"/>
      <c r="F58" s="153">
        <v>1965</v>
      </c>
      <c r="G58" s="127">
        <v>21</v>
      </c>
      <c r="H58" s="88">
        <v>142.9</v>
      </c>
      <c r="I58" s="92">
        <v>6.8047619047619</v>
      </c>
      <c r="J58" s="43"/>
      <c r="K58" s="153">
        <v>1965</v>
      </c>
      <c r="L58" s="127">
        <v>4</v>
      </c>
      <c r="M58" s="88">
        <v>19.4</v>
      </c>
      <c r="N58" s="94">
        <v>4.85</v>
      </c>
      <c r="O58" s="154"/>
      <c r="P58" s="155"/>
      <c r="Q58" s="90"/>
      <c r="R58" s="156"/>
      <c r="S58" s="155"/>
      <c r="T58" s="90"/>
      <c r="U58" s="156"/>
      <c r="V58" s="155"/>
      <c r="W58" s="90"/>
    </row>
    <row r="59" ht="21.95" customHeight="1">
      <c r="A59" s="152">
        <v>1966</v>
      </c>
      <c r="B59" s="127">
        <v>51</v>
      </c>
      <c r="C59" s="88">
        <v>389.6</v>
      </c>
      <c r="D59" s="92">
        <v>7.63921568627451</v>
      </c>
      <c r="E59" s="43"/>
      <c r="F59" s="153">
        <v>1966</v>
      </c>
      <c r="G59" s="127">
        <v>26</v>
      </c>
      <c r="H59" s="88">
        <v>175.1</v>
      </c>
      <c r="I59" s="92">
        <v>6.73461538461538</v>
      </c>
      <c r="J59" s="43"/>
      <c r="K59" s="153">
        <v>1966</v>
      </c>
      <c r="L59" s="127">
        <v>5</v>
      </c>
      <c r="M59" s="88">
        <v>23.3</v>
      </c>
      <c r="N59" s="94">
        <v>4.66</v>
      </c>
      <c r="O59" s="154"/>
      <c r="P59" s="155"/>
      <c r="Q59" s="90"/>
      <c r="R59" s="156"/>
      <c r="S59" s="155"/>
      <c r="T59" s="90"/>
      <c r="U59" s="156"/>
      <c r="V59" s="155"/>
      <c r="W59" s="90"/>
    </row>
    <row r="60" ht="21.95" customHeight="1">
      <c r="A60" s="152">
        <v>1967</v>
      </c>
      <c r="B60" s="127">
        <v>38</v>
      </c>
      <c r="C60" s="88">
        <v>293.9</v>
      </c>
      <c r="D60" s="92">
        <v>7.73421052631579</v>
      </c>
      <c r="E60" s="43"/>
      <c r="F60" s="153">
        <v>1967</v>
      </c>
      <c r="G60" s="127">
        <v>20</v>
      </c>
      <c r="H60" s="88">
        <v>139</v>
      </c>
      <c r="I60" s="92">
        <v>6.95</v>
      </c>
      <c r="J60" s="43"/>
      <c r="K60" s="153">
        <v>1967</v>
      </c>
      <c r="L60" s="127">
        <v>1</v>
      </c>
      <c r="M60" s="88">
        <v>5.6</v>
      </c>
      <c r="N60" s="94">
        <v>5.6</v>
      </c>
      <c r="O60" s="154"/>
      <c r="P60" s="155"/>
      <c r="Q60" s="90"/>
      <c r="R60" s="156"/>
      <c r="S60" s="155"/>
      <c r="T60" s="90"/>
      <c r="U60" s="156"/>
      <c r="V60" s="155"/>
      <c r="W60" s="90"/>
    </row>
    <row r="61" ht="21.95" customHeight="1">
      <c r="A61" s="152">
        <v>1968</v>
      </c>
      <c r="B61" s="127">
        <v>54</v>
      </c>
      <c r="C61" s="88">
        <v>409.1</v>
      </c>
      <c r="D61" s="92">
        <v>7.57592592592593</v>
      </c>
      <c r="E61" s="43"/>
      <c r="F61" s="153">
        <v>1968</v>
      </c>
      <c r="G61" s="127">
        <v>29</v>
      </c>
      <c r="H61" s="88">
        <v>195.3</v>
      </c>
      <c r="I61" s="92">
        <v>6.73448275862069</v>
      </c>
      <c r="J61" s="43"/>
      <c r="K61" s="153">
        <v>1968</v>
      </c>
      <c r="L61" s="127">
        <v>5</v>
      </c>
      <c r="M61" s="88">
        <v>24.9</v>
      </c>
      <c r="N61" s="94">
        <v>4.98</v>
      </c>
      <c r="O61" s="154"/>
      <c r="P61" s="155"/>
      <c r="Q61" s="90"/>
      <c r="R61" s="156"/>
      <c r="S61" s="155"/>
      <c r="T61" s="90"/>
      <c r="U61" s="156"/>
      <c r="V61" s="155"/>
      <c r="W61" s="90"/>
    </row>
    <row r="62" ht="21.95" customHeight="1">
      <c r="A62" s="152">
        <v>1969</v>
      </c>
      <c r="B62" s="127">
        <v>30</v>
      </c>
      <c r="C62" s="88">
        <v>242.6</v>
      </c>
      <c r="D62" s="92">
        <v>8.08666666666667</v>
      </c>
      <c r="E62" s="43"/>
      <c r="F62" s="153">
        <v>1969</v>
      </c>
      <c r="G62" s="127">
        <v>10</v>
      </c>
      <c r="H62" s="88">
        <v>71.3</v>
      </c>
      <c r="I62" s="92">
        <v>7.13</v>
      </c>
      <c r="J62" s="43"/>
      <c r="K62" s="153">
        <v>1969</v>
      </c>
      <c r="L62" s="127">
        <v>1</v>
      </c>
      <c r="M62" s="88">
        <v>5.1</v>
      </c>
      <c r="N62" s="94">
        <v>5.1</v>
      </c>
      <c r="O62" s="154"/>
      <c r="P62" s="155"/>
      <c r="Q62" s="90"/>
      <c r="R62" s="156"/>
      <c r="S62" s="155"/>
      <c r="T62" s="90"/>
      <c r="U62" s="156"/>
      <c r="V62" s="155"/>
      <c r="W62" s="90"/>
    </row>
    <row r="63" ht="21.95" customHeight="1">
      <c r="A63" s="152">
        <v>1970</v>
      </c>
      <c r="B63" s="127">
        <v>63</v>
      </c>
      <c r="C63" s="88">
        <v>444</v>
      </c>
      <c r="D63" s="92">
        <v>7.04761904761905</v>
      </c>
      <c r="E63" s="43"/>
      <c r="F63" s="153">
        <v>1970</v>
      </c>
      <c r="G63" s="127">
        <v>41</v>
      </c>
      <c r="H63" s="88">
        <v>256.3</v>
      </c>
      <c r="I63" s="92">
        <v>6.25121951219512</v>
      </c>
      <c r="J63" s="43"/>
      <c r="K63" s="153">
        <v>1970</v>
      </c>
      <c r="L63" s="127">
        <v>17</v>
      </c>
      <c r="M63" s="88">
        <v>85</v>
      </c>
      <c r="N63" s="94">
        <v>5</v>
      </c>
      <c r="O63" s="154"/>
      <c r="P63" s="155"/>
      <c r="Q63" s="90"/>
      <c r="R63" s="156"/>
      <c r="S63" s="155"/>
      <c r="T63" s="90"/>
      <c r="U63" s="156"/>
      <c r="V63" s="155"/>
      <c r="W63" s="90"/>
    </row>
    <row r="64" ht="21.95" customHeight="1">
      <c r="A64" s="152">
        <v>1971</v>
      </c>
      <c r="B64" s="127">
        <v>49</v>
      </c>
      <c r="C64" s="88">
        <v>351.3</v>
      </c>
      <c r="D64" s="92">
        <v>7.16938775510204</v>
      </c>
      <c r="E64" s="43"/>
      <c r="F64" s="153">
        <v>1971</v>
      </c>
      <c r="G64" s="127">
        <v>31</v>
      </c>
      <c r="H64" s="88">
        <v>196.7</v>
      </c>
      <c r="I64" s="92">
        <v>6.34516129032258</v>
      </c>
      <c r="J64" s="43"/>
      <c r="K64" s="153">
        <v>1971</v>
      </c>
      <c r="L64" s="127">
        <v>8</v>
      </c>
      <c r="M64" s="88">
        <v>38.2</v>
      </c>
      <c r="N64" s="94">
        <v>4.775</v>
      </c>
      <c r="O64" s="154"/>
      <c r="P64" s="155"/>
      <c r="Q64" s="90"/>
      <c r="R64" s="156"/>
      <c r="S64" s="155"/>
      <c r="T64" s="90"/>
      <c r="U64" s="156"/>
      <c r="V64" s="155"/>
      <c r="W64" s="90"/>
    </row>
    <row r="65" ht="21.95" customHeight="1">
      <c r="A65" s="152">
        <v>1972</v>
      </c>
      <c r="B65" s="127">
        <v>35</v>
      </c>
      <c r="C65" s="88">
        <v>255.8</v>
      </c>
      <c r="D65" s="92">
        <v>7.30857142857143</v>
      </c>
      <c r="E65" s="43"/>
      <c r="F65" s="153">
        <v>1972</v>
      </c>
      <c r="G65" s="127">
        <v>21</v>
      </c>
      <c r="H65" s="88">
        <v>138.3</v>
      </c>
      <c r="I65" s="92">
        <v>6.58571428571429</v>
      </c>
      <c r="J65" s="43"/>
      <c r="K65" s="153">
        <v>1972</v>
      </c>
      <c r="L65" s="127">
        <v>4</v>
      </c>
      <c r="M65" s="88">
        <v>21.1</v>
      </c>
      <c r="N65" s="94">
        <v>5.275</v>
      </c>
      <c r="O65" s="154"/>
      <c r="P65" s="155"/>
      <c r="Q65" s="90"/>
      <c r="R65" s="156"/>
      <c r="S65" s="155"/>
      <c r="T65" s="90"/>
      <c r="U65" s="156"/>
      <c r="V65" s="155"/>
      <c r="W65" s="90"/>
    </row>
    <row r="66" ht="21.95" customHeight="1">
      <c r="A66" s="152">
        <v>1973</v>
      </c>
      <c r="B66" s="127">
        <v>16</v>
      </c>
      <c r="C66" s="88">
        <v>127.3</v>
      </c>
      <c r="D66" s="92">
        <v>7.95625</v>
      </c>
      <c r="E66" s="43"/>
      <c r="F66" s="153">
        <v>1973</v>
      </c>
      <c r="G66" s="127">
        <v>6</v>
      </c>
      <c r="H66" s="88">
        <v>43</v>
      </c>
      <c r="I66" s="92">
        <v>7.16666666666667</v>
      </c>
      <c r="J66" s="43"/>
      <c r="K66" s="153">
        <v>1973</v>
      </c>
      <c r="L66" s="127">
        <v>0</v>
      </c>
      <c r="M66" s="88">
        <v>0</v>
      </c>
      <c r="N66" s="94"/>
      <c r="O66" s="154"/>
      <c r="P66" s="155"/>
      <c r="Q66" s="90"/>
      <c r="R66" s="156"/>
      <c r="S66" s="155"/>
      <c r="T66" s="90"/>
      <c r="U66" s="156"/>
      <c r="V66" s="155"/>
      <c r="W66" s="90"/>
    </row>
    <row r="67" ht="21.95" customHeight="1">
      <c r="A67" s="152">
        <v>1974</v>
      </c>
      <c r="B67" s="127">
        <v>47</v>
      </c>
      <c r="C67" s="88">
        <v>347.2</v>
      </c>
      <c r="D67" s="92">
        <v>7.38723404255319</v>
      </c>
      <c r="E67" s="43"/>
      <c r="F67" s="153">
        <v>1974</v>
      </c>
      <c r="G67" s="127">
        <v>29</v>
      </c>
      <c r="H67" s="88">
        <v>196</v>
      </c>
      <c r="I67" s="92">
        <v>6.75862068965517</v>
      </c>
      <c r="J67" s="43"/>
      <c r="K67" s="153">
        <v>1974</v>
      </c>
      <c r="L67" s="127">
        <v>5</v>
      </c>
      <c r="M67" s="88">
        <v>27.3</v>
      </c>
      <c r="N67" s="94">
        <v>5.46</v>
      </c>
      <c r="O67" s="154"/>
      <c r="P67" s="155"/>
      <c r="Q67" s="90"/>
      <c r="R67" s="156"/>
      <c r="S67" s="155"/>
      <c r="T67" s="90"/>
      <c r="U67" s="156"/>
      <c r="V67" s="155"/>
      <c r="W67" s="90"/>
    </row>
    <row r="68" ht="21.95" customHeight="1">
      <c r="A68" s="152">
        <v>1975</v>
      </c>
      <c r="B68" s="127">
        <v>33</v>
      </c>
      <c r="C68" s="88">
        <v>263.1</v>
      </c>
      <c r="D68" s="92">
        <v>7.97272727272727</v>
      </c>
      <c r="E68" s="43"/>
      <c r="F68" s="153">
        <v>1975</v>
      </c>
      <c r="G68" s="127">
        <v>10</v>
      </c>
      <c r="H68" s="88">
        <v>69.7</v>
      </c>
      <c r="I68" s="92">
        <v>6.97</v>
      </c>
      <c r="J68" s="43"/>
      <c r="K68" s="153">
        <v>1975</v>
      </c>
      <c r="L68" s="127">
        <v>0</v>
      </c>
      <c r="M68" s="88">
        <v>0</v>
      </c>
      <c r="N68" s="94"/>
      <c r="O68" s="154"/>
      <c r="P68" s="155"/>
      <c r="Q68" s="90"/>
      <c r="R68" s="156"/>
      <c r="S68" s="155"/>
      <c r="T68" s="90"/>
      <c r="U68" s="156"/>
      <c r="V68" s="155"/>
      <c r="W68" s="90"/>
    </row>
    <row r="69" ht="21.95" customHeight="1">
      <c r="A69" s="152">
        <v>1976</v>
      </c>
      <c r="B69" s="127">
        <v>26</v>
      </c>
      <c r="C69" s="88">
        <v>203.3</v>
      </c>
      <c r="D69" s="92">
        <v>7.81923076923077</v>
      </c>
      <c r="E69" s="43"/>
      <c r="F69" s="153">
        <v>1976</v>
      </c>
      <c r="G69" s="127">
        <v>13</v>
      </c>
      <c r="H69" s="88">
        <v>91.40000000000001</v>
      </c>
      <c r="I69" s="92">
        <v>7.03076923076923</v>
      </c>
      <c r="J69" s="43"/>
      <c r="K69" s="153">
        <v>1976</v>
      </c>
      <c r="L69" s="127">
        <v>1</v>
      </c>
      <c r="M69" s="88">
        <v>5.4</v>
      </c>
      <c r="N69" s="94">
        <v>5.4</v>
      </c>
      <c r="O69" s="154"/>
      <c r="P69" s="155"/>
      <c r="Q69" s="90"/>
      <c r="R69" s="156"/>
      <c r="S69" s="155"/>
      <c r="T69" s="90"/>
      <c r="U69" s="156"/>
      <c r="V69" s="155"/>
      <c r="W69" s="90"/>
    </row>
    <row r="70" ht="21.95" customHeight="1">
      <c r="A70" s="152">
        <v>1977</v>
      </c>
      <c r="B70" s="127">
        <v>50</v>
      </c>
      <c r="C70" s="88">
        <v>375.1</v>
      </c>
      <c r="D70" s="92">
        <v>7.502</v>
      </c>
      <c r="E70" s="43"/>
      <c r="F70" s="153">
        <v>1977</v>
      </c>
      <c r="G70" s="127">
        <v>30</v>
      </c>
      <c r="H70" s="88">
        <v>203.3</v>
      </c>
      <c r="I70" s="92">
        <v>6.77666666666667</v>
      </c>
      <c r="J70" s="43"/>
      <c r="K70" s="153">
        <v>1977</v>
      </c>
      <c r="L70" s="127">
        <v>5</v>
      </c>
      <c r="M70" s="88">
        <v>27.3</v>
      </c>
      <c r="N70" s="94">
        <v>5.46</v>
      </c>
      <c r="O70" s="154"/>
      <c r="P70" s="155"/>
      <c r="Q70" s="90"/>
      <c r="R70" s="156"/>
      <c r="S70" s="155"/>
      <c r="T70" s="90"/>
      <c r="U70" s="156"/>
      <c r="V70" s="155"/>
      <c r="W70" s="90"/>
    </row>
    <row r="71" ht="21.95" customHeight="1">
      <c r="A71" s="152">
        <v>1978</v>
      </c>
      <c r="B71" s="127">
        <v>45</v>
      </c>
      <c r="C71" s="88">
        <v>327.9</v>
      </c>
      <c r="D71" s="92">
        <v>7.28666666666667</v>
      </c>
      <c r="E71" s="43"/>
      <c r="F71" s="153">
        <v>1978</v>
      </c>
      <c r="G71" s="127">
        <v>27</v>
      </c>
      <c r="H71" s="88">
        <v>174.6</v>
      </c>
      <c r="I71" s="92">
        <v>6.46666666666667</v>
      </c>
      <c r="J71" s="43"/>
      <c r="K71" s="153">
        <v>1978</v>
      </c>
      <c r="L71" s="127">
        <v>8</v>
      </c>
      <c r="M71" s="88">
        <v>38.6</v>
      </c>
      <c r="N71" s="94">
        <v>4.825</v>
      </c>
      <c r="O71" s="154"/>
      <c r="P71" s="155"/>
      <c r="Q71" s="90"/>
      <c r="R71" s="156"/>
      <c r="S71" s="155"/>
      <c r="T71" s="90"/>
      <c r="U71" s="156"/>
      <c r="V71" s="155"/>
      <c r="W71" s="90"/>
    </row>
    <row r="72" ht="21.95" customHeight="1">
      <c r="A72" s="152">
        <v>1979</v>
      </c>
      <c r="B72" s="127">
        <v>31</v>
      </c>
      <c r="C72" s="88">
        <v>240.1</v>
      </c>
      <c r="D72" s="92">
        <v>7.74516129032258</v>
      </c>
      <c r="E72" s="43"/>
      <c r="F72" s="153">
        <v>1979</v>
      </c>
      <c r="G72" s="127">
        <v>15</v>
      </c>
      <c r="H72" s="88">
        <v>105</v>
      </c>
      <c r="I72" s="92">
        <v>7</v>
      </c>
      <c r="J72" s="43"/>
      <c r="K72" s="153">
        <v>1979</v>
      </c>
      <c r="L72" s="127">
        <v>1</v>
      </c>
      <c r="M72" s="88">
        <v>5.8</v>
      </c>
      <c r="N72" s="94">
        <v>5.8</v>
      </c>
      <c r="O72" s="154"/>
      <c r="P72" s="155"/>
      <c r="Q72" s="90"/>
      <c r="R72" s="156"/>
      <c r="S72" s="155"/>
      <c r="T72" s="90"/>
      <c r="U72" s="156"/>
      <c r="V72" s="155"/>
      <c r="W72" s="90"/>
    </row>
    <row r="73" ht="21.95" customHeight="1">
      <c r="A73" s="152">
        <v>1980</v>
      </c>
      <c r="B73" s="127">
        <v>33</v>
      </c>
      <c r="C73" s="88">
        <v>252.5</v>
      </c>
      <c r="D73" s="92">
        <v>7.65151515151515</v>
      </c>
      <c r="E73" s="43"/>
      <c r="F73" s="153">
        <v>1980</v>
      </c>
      <c r="G73" s="127">
        <v>17</v>
      </c>
      <c r="H73" s="88">
        <v>116.3</v>
      </c>
      <c r="I73" s="92">
        <v>6.84117647058824</v>
      </c>
      <c r="J73" s="43"/>
      <c r="K73" s="153">
        <v>1980</v>
      </c>
      <c r="L73" s="127">
        <v>2</v>
      </c>
      <c r="M73" s="88">
        <v>11.5</v>
      </c>
      <c r="N73" s="94">
        <v>5.75</v>
      </c>
      <c r="O73" s="154"/>
      <c r="P73" s="155"/>
      <c r="Q73" s="90"/>
      <c r="R73" s="156"/>
      <c r="S73" s="155"/>
      <c r="T73" s="90"/>
      <c r="U73" s="156"/>
      <c r="V73" s="155"/>
      <c r="W73" s="90"/>
    </row>
    <row r="74" ht="21.95" customHeight="1">
      <c r="A74" s="152">
        <v>1981</v>
      </c>
      <c r="B74" s="127">
        <v>38</v>
      </c>
      <c r="C74" s="88">
        <v>287.4</v>
      </c>
      <c r="D74" s="92">
        <v>7.56315789473684</v>
      </c>
      <c r="E74" s="43"/>
      <c r="F74" s="153">
        <v>1981</v>
      </c>
      <c r="G74" s="127">
        <v>18</v>
      </c>
      <c r="H74" s="88">
        <v>117</v>
      </c>
      <c r="I74" s="92">
        <v>6.5</v>
      </c>
      <c r="J74" s="43"/>
      <c r="K74" s="153">
        <v>1981</v>
      </c>
      <c r="L74" s="127">
        <v>5</v>
      </c>
      <c r="M74" s="88">
        <v>26.2</v>
      </c>
      <c r="N74" s="94">
        <v>5.24</v>
      </c>
      <c r="O74" s="154"/>
      <c r="P74" s="155"/>
      <c r="Q74" s="90"/>
      <c r="R74" s="156"/>
      <c r="S74" s="155"/>
      <c r="T74" s="90"/>
      <c r="U74" s="156"/>
      <c r="V74" s="155"/>
      <c r="W74" s="90"/>
    </row>
    <row r="75" ht="21.95" customHeight="1">
      <c r="A75" s="152">
        <v>1982</v>
      </c>
      <c r="B75" s="127">
        <v>43</v>
      </c>
      <c r="C75" s="88">
        <v>316.3</v>
      </c>
      <c r="D75" s="92">
        <v>7.35581395348837</v>
      </c>
      <c r="E75" s="43"/>
      <c r="F75" s="153">
        <v>1982</v>
      </c>
      <c r="G75" s="127">
        <v>29</v>
      </c>
      <c r="H75" s="88">
        <v>196.6</v>
      </c>
      <c r="I75" s="92">
        <v>6.77931034482759</v>
      </c>
      <c r="J75" s="43"/>
      <c r="K75" s="153">
        <v>1982</v>
      </c>
      <c r="L75" s="127">
        <v>4</v>
      </c>
      <c r="M75" s="88">
        <v>21.4</v>
      </c>
      <c r="N75" s="94">
        <v>5.35</v>
      </c>
      <c r="O75" s="154"/>
      <c r="P75" s="155"/>
      <c r="Q75" s="90"/>
      <c r="R75" s="156"/>
      <c r="S75" s="155"/>
      <c r="T75" s="90"/>
      <c r="U75" s="156"/>
      <c r="V75" s="155"/>
      <c r="W75" s="90"/>
    </row>
    <row r="76" ht="21.95" customHeight="1">
      <c r="A76" s="152">
        <v>1983</v>
      </c>
      <c r="B76" s="127">
        <v>26</v>
      </c>
      <c r="C76" s="88">
        <v>199</v>
      </c>
      <c r="D76" s="92">
        <v>7.65384615384615</v>
      </c>
      <c r="E76" s="43"/>
      <c r="F76" s="153">
        <v>1983</v>
      </c>
      <c r="G76" s="127">
        <v>15</v>
      </c>
      <c r="H76" s="88">
        <v>105.1</v>
      </c>
      <c r="I76" s="92">
        <v>7.00666666666667</v>
      </c>
      <c r="J76" s="43"/>
      <c r="K76" s="153">
        <v>1983</v>
      </c>
      <c r="L76" s="127">
        <v>2</v>
      </c>
      <c r="M76" s="88">
        <v>10.3</v>
      </c>
      <c r="N76" s="94">
        <v>5.15</v>
      </c>
      <c r="O76" s="154"/>
      <c r="P76" s="155"/>
      <c r="Q76" s="90"/>
      <c r="R76" s="156"/>
      <c r="S76" s="155"/>
      <c r="T76" s="90"/>
      <c r="U76" s="156"/>
      <c r="V76" s="155"/>
      <c r="W76" s="90"/>
    </row>
    <row r="77" ht="21.95" customHeight="1">
      <c r="A77" s="152">
        <v>1984</v>
      </c>
      <c r="B77" s="127">
        <v>27</v>
      </c>
      <c r="C77" s="88">
        <v>216.6</v>
      </c>
      <c r="D77" s="92">
        <v>8.02222222222222</v>
      </c>
      <c r="E77" s="43"/>
      <c r="F77" s="153">
        <v>1984</v>
      </c>
      <c r="G77" s="127">
        <v>8</v>
      </c>
      <c r="H77" s="88">
        <v>56.5</v>
      </c>
      <c r="I77" s="92">
        <v>7.0625</v>
      </c>
      <c r="J77" s="43"/>
      <c r="K77" s="153">
        <v>1984</v>
      </c>
      <c r="L77" s="127">
        <v>0</v>
      </c>
      <c r="M77" s="88">
        <v>0</v>
      </c>
      <c r="N77" s="94"/>
      <c r="O77" s="154"/>
      <c r="P77" s="155"/>
      <c r="Q77" s="90"/>
      <c r="R77" s="156"/>
      <c r="S77" s="155"/>
      <c r="T77" s="90"/>
      <c r="U77" s="156"/>
      <c r="V77" s="155"/>
      <c r="W77" s="90"/>
    </row>
    <row r="78" ht="21.95" customHeight="1">
      <c r="A78" s="152">
        <v>1985</v>
      </c>
      <c r="B78" s="127">
        <v>44</v>
      </c>
      <c r="C78" s="88">
        <v>334.1</v>
      </c>
      <c r="D78" s="92">
        <v>7.59318181818182</v>
      </c>
      <c r="E78" s="43"/>
      <c r="F78" s="153">
        <v>1985</v>
      </c>
      <c r="G78" s="127">
        <v>23</v>
      </c>
      <c r="H78" s="88">
        <v>154.3</v>
      </c>
      <c r="I78" s="92">
        <v>6.70869565217391</v>
      </c>
      <c r="J78" s="43"/>
      <c r="K78" s="153">
        <v>1985</v>
      </c>
      <c r="L78" s="127">
        <v>5</v>
      </c>
      <c r="M78" s="88">
        <v>26.8</v>
      </c>
      <c r="N78" s="94">
        <v>5.36</v>
      </c>
      <c r="O78" s="154"/>
      <c r="P78" s="155"/>
      <c r="Q78" s="90"/>
      <c r="R78" s="156"/>
      <c r="S78" s="155"/>
      <c r="T78" s="90"/>
      <c r="U78" s="156"/>
      <c r="V78" s="155"/>
      <c r="W78" s="90"/>
    </row>
    <row r="79" ht="21.95" customHeight="1">
      <c r="A79" s="152">
        <v>1986</v>
      </c>
      <c r="B79" s="127">
        <v>41</v>
      </c>
      <c r="C79" s="88">
        <v>303.2</v>
      </c>
      <c r="D79" s="92">
        <v>7.39512195121951</v>
      </c>
      <c r="E79" s="43"/>
      <c r="F79" s="153">
        <v>1986</v>
      </c>
      <c r="G79" s="127">
        <v>24</v>
      </c>
      <c r="H79" s="88">
        <v>158.3</v>
      </c>
      <c r="I79" s="92">
        <v>6.59583333333333</v>
      </c>
      <c r="J79" s="43"/>
      <c r="K79" s="153">
        <v>1986</v>
      </c>
      <c r="L79" s="127">
        <v>5</v>
      </c>
      <c r="M79" s="88">
        <v>26.1</v>
      </c>
      <c r="N79" s="94">
        <v>5.22</v>
      </c>
      <c r="O79" s="154"/>
      <c r="P79" s="155"/>
      <c r="Q79" s="90"/>
      <c r="R79" s="156"/>
      <c r="S79" s="155"/>
      <c r="T79" s="90"/>
      <c r="U79" s="156"/>
      <c r="V79" s="155"/>
      <c r="W79" s="90"/>
    </row>
    <row r="80" ht="21.95" customHeight="1">
      <c r="A80" s="152">
        <v>1987</v>
      </c>
      <c r="B80" s="212">
        <v>28</v>
      </c>
      <c r="C80" s="213">
        <v>211.4</v>
      </c>
      <c r="D80" s="214">
        <v>7.55</v>
      </c>
      <c r="E80" s="43"/>
      <c r="F80" s="153">
        <v>1987</v>
      </c>
      <c r="G80" s="212">
        <v>17</v>
      </c>
      <c r="H80" s="213">
        <v>117.8</v>
      </c>
      <c r="I80" s="214">
        <v>6.92941176470588</v>
      </c>
      <c r="J80" s="43"/>
      <c r="K80" s="153">
        <v>1987</v>
      </c>
      <c r="L80" s="212">
        <v>0</v>
      </c>
      <c r="M80" s="213">
        <v>0</v>
      </c>
      <c r="N80" s="215"/>
      <c r="O80" t="s" s="136">
        <v>107</v>
      </c>
      <c r="P80" s="155">
        <f>AVERAGE(B80:B99)</f>
        <v>29.9</v>
      </c>
      <c r="Q80" s="90">
        <f>AVERAGE(D80:D99)</f>
        <v>7.73040324432394</v>
      </c>
      <c r="R80" t="s" s="139">
        <v>107</v>
      </c>
      <c r="S80" s="155">
        <f>AVERAGE(G80:G99)</f>
        <v>14.65</v>
      </c>
      <c r="T80" s="90">
        <f>AVERAGE(I80:I99)</f>
        <v>6.88869949116184</v>
      </c>
      <c r="U80" t="s" s="139">
        <v>107</v>
      </c>
      <c r="V80" s="155">
        <f>AVERAGE(L80:L99)</f>
        <v>1.45</v>
      </c>
      <c r="W80" s="90">
        <f>AVERAGE(N80:N99)</f>
        <v>5.2734375</v>
      </c>
    </row>
    <row r="81" ht="21.95" customHeight="1">
      <c r="A81" s="152">
        <v>1988</v>
      </c>
      <c r="B81" s="127">
        <v>20</v>
      </c>
      <c r="C81" s="88">
        <v>158.8</v>
      </c>
      <c r="D81" s="92">
        <v>7.94</v>
      </c>
      <c r="E81" s="43"/>
      <c r="F81" s="153">
        <v>1988</v>
      </c>
      <c r="G81" s="127">
        <v>7</v>
      </c>
      <c r="H81" s="88">
        <v>48</v>
      </c>
      <c r="I81" s="92">
        <v>6.85714285714286</v>
      </c>
      <c r="J81" s="43"/>
      <c r="K81" s="153">
        <v>1988</v>
      </c>
      <c r="L81" s="127">
        <v>0</v>
      </c>
      <c r="M81" s="88">
        <v>0</v>
      </c>
      <c r="N81" s="94"/>
      <c r="O81" t="s" s="136">
        <v>108</v>
      </c>
      <c r="P81" s="155">
        <f>AVERAGE(B81:B99)</f>
        <v>30</v>
      </c>
      <c r="Q81" s="90">
        <f>AVERAGE(D81:D99)</f>
        <v>7.73989815191994</v>
      </c>
      <c r="R81" t="s" s="139">
        <v>108</v>
      </c>
      <c r="S81" s="155">
        <f>AVERAGE(G81:G99)</f>
        <v>14.5263157894737</v>
      </c>
      <c r="T81" s="90">
        <f>AVERAGE(I81:I99)</f>
        <v>6.88655673992267</v>
      </c>
      <c r="U81" t="s" s="139">
        <v>108</v>
      </c>
      <c r="V81" s="155">
        <f>AVERAGE(L81:L99)</f>
        <v>1.52631578947368</v>
      </c>
      <c r="W81" s="90">
        <f>AVERAGE(N81:N99)</f>
        <v>5.2734375</v>
      </c>
    </row>
    <row r="82" ht="21.95" customHeight="1">
      <c r="A82" s="152">
        <v>1989</v>
      </c>
      <c r="B82" s="127">
        <v>41</v>
      </c>
      <c r="C82" s="88">
        <v>310.3</v>
      </c>
      <c r="D82" s="92">
        <v>7.56829268292683</v>
      </c>
      <c r="E82" s="43"/>
      <c r="F82" s="153">
        <v>1989</v>
      </c>
      <c r="G82" s="127">
        <v>21</v>
      </c>
      <c r="H82" s="88">
        <v>141.9</v>
      </c>
      <c r="I82" s="92">
        <v>6.75714285714286</v>
      </c>
      <c r="J82" s="43"/>
      <c r="K82" s="153">
        <v>1989</v>
      </c>
      <c r="L82" s="127">
        <v>3</v>
      </c>
      <c r="M82" s="88">
        <v>15.7</v>
      </c>
      <c r="N82" s="94">
        <v>5.23333333333333</v>
      </c>
      <c r="O82" t="s" s="136">
        <v>109</v>
      </c>
      <c r="P82" s="155">
        <f>AVERAGE(B82:B99)</f>
        <v>30.5555555555556</v>
      </c>
      <c r="Q82" s="90">
        <f>AVERAGE(D82:D99)</f>
        <v>7.72878138258216</v>
      </c>
      <c r="R82" t="s" s="139">
        <v>109</v>
      </c>
      <c r="S82" s="155">
        <f>AVERAGE(G82:G99)</f>
        <v>14.9444444444444</v>
      </c>
      <c r="T82" s="90">
        <f>AVERAGE(I82:I99)</f>
        <v>6.88819084452155</v>
      </c>
      <c r="U82" t="s" s="139">
        <v>109</v>
      </c>
      <c r="V82" s="155">
        <f>AVERAGE(L82:L99)</f>
        <v>1.61111111111111</v>
      </c>
      <c r="W82" s="90">
        <f>AVERAGE(N82:N99)</f>
        <v>5.2734375</v>
      </c>
    </row>
    <row r="83" ht="21.95" customHeight="1">
      <c r="A83" s="152">
        <v>1990</v>
      </c>
      <c r="B83" s="127">
        <v>38</v>
      </c>
      <c r="C83" s="88">
        <v>279.9</v>
      </c>
      <c r="D83" s="92">
        <v>7.36578947368421</v>
      </c>
      <c r="E83" s="43"/>
      <c r="F83" s="153">
        <v>1990</v>
      </c>
      <c r="G83" s="127">
        <v>23</v>
      </c>
      <c r="H83" s="88">
        <v>153.9</v>
      </c>
      <c r="I83" s="92">
        <v>6.69130434782609</v>
      </c>
      <c r="J83" s="43"/>
      <c r="K83" s="153">
        <v>1990</v>
      </c>
      <c r="L83" s="127">
        <v>4</v>
      </c>
      <c r="M83" s="88">
        <v>17.5</v>
      </c>
      <c r="N83" s="94">
        <v>4.375</v>
      </c>
      <c r="O83" t="s" s="136">
        <v>110</v>
      </c>
      <c r="P83" s="155">
        <f>AVERAGE(B83:B99)</f>
        <v>29.9411764705882</v>
      </c>
      <c r="Q83" s="90">
        <f>AVERAGE(D83:D99)</f>
        <v>7.73822189432659</v>
      </c>
      <c r="R83" t="s" s="139">
        <v>110</v>
      </c>
      <c r="S83" s="155">
        <f>AVERAGE(G83:G99)</f>
        <v>14.5882352941176</v>
      </c>
      <c r="T83" s="90">
        <f>AVERAGE(I83:I99)</f>
        <v>6.89589954966148</v>
      </c>
      <c r="U83" t="s" s="139">
        <v>110</v>
      </c>
      <c r="V83" s="155">
        <f>AVERAGE(L83:L99)</f>
        <v>1.52941176470588</v>
      </c>
      <c r="W83" s="90">
        <f>AVERAGE(N83:N99)</f>
        <v>5.27611111111111</v>
      </c>
    </row>
    <row r="84" ht="21.95" customHeight="1">
      <c r="A84" s="152">
        <v>1991</v>
      </c>
      <c r="B84" s="127">
        <v>34</v>
      </c>
      <c r="C84" s="88">
        <v>257.1</v>
      </c>
      <c r="D84" s="92">
        <v>7.56176470588235</v>
      </c>
      <c r="E84" s="43"/>
      <c r="F84" s="153">
        <v>1991</v>
      </c>
      <c r="G84" s="127">
        <v>19</v>
      </c>
      <c r="H84" s="88">
        <v>130</v>
      </c>
      <c r="I84" s="92">
        <v>6.84210526315789</v>
      </c>
      <c r="J84" s="43"/>
      <c r="K84" s="153">
        <v>1991</v>
      </c>
      <c r="L84" s="127">
        <v>1</v>
      </c>
      <c r="M84" s="88">
        <v>5</v>
      </c>
      <c r="N84" s="94">
        <v>5</v>
      </c>
      <c r="O84" t="s" s="136">
        <v>111</v>
      </c>
      <c r="P84" s="155">
        <f>AVERAGE(B84:B99)</f>
        <v>29.4375</v>
      </c>
      <c r="Q84" s="90">
        <f>AVERAGE(D84:D99)</f>
        <v>7.76149892061674</v>
      </c>
      <c r="R84" t="s" s="139">
        <v>111</v>
      </c>
      <c r="S84" s="155">
        <f>AVERAGE(G84:G99)</f>
        <v>14.0625</v>
      </c>
      <c r="T84" s="90">
        <f>AVERAGE(I84:I99)</f>
        <v>6.90868674977619</v>
      </c>
      <c r="U84" t="s" s="139">
        <v>111</v>
      </c>
      <c r="V84" s="155">
        <f>AVERAGE(L84:L99)</f>
        <v>1.375</v>
      </c>
      <c r="W84" s="90">
        <f>AVERAGE(N84:N99)</f>
        <v>5.34047619047619</v>
      </c>
    </row>
    <row r="85" ht="21.95" customHeight="1">
      <c r="A85" s="152">
        <v>1992</v>
      </c>
      <c r="B85" s="127">
        <v>41</v>
      </c>
      <c r="C85" s="88">
        <v>314.2</v>
      </c>
      <c r="D85" s="92">
        <v>7.66341463414634</v>
      </c>
      <c r="E85" s="43"/>
      <c r="F85" s="153">
        <v>1992</v>
      </c>
      <c r="G85" s="127">
        <v>20</v>
      </c>
      <c r="H85" s="88">
        <v>140.2</v>
      </c>
      <c r="I85" s="92">
        <v>7.01</v>
      </c>
      <c r="J85" s="43"/>
      <c r="K85" s="153">
        <v>1992</v>
      </c>
      <c r="L85" s="127">
        <v>1</v>
      </c>
      <c r="M85" s="88">
        <v>5.2</v>
      </c>
      <c r="N85" s="94">
        <v>5.2</v>
      </c>
      <c r="O85" t="s" s="136">
        <v>112</v>
      </c>
      <c r="P85" s="155">
        <f>AVERAGE(B85:B99)</f>
        <v>29.1333333333333</v>
      </c>
      <c r="Q85" s="90">
        <f>AVERAGE(D85:D99)</f>
        <v>7.77481453493236</v>
      </c>
      <c r="R85" t="s" s="139">
        <v>112</v>
      </c>
      <c r="S85" s="155">
        <f>AVERAGE(G85:G99)</f>
        <v>13.7333333333333</v>
      </c>
      <c r="T85" s="90">
        <f>AVERAGE(I85:I99)</f>
        <v>6.91312551555074</v>
      </c>
      <c r="U85" t="s" s="139">
        <v>112</v>
      </c>
      <c r="V85" s="155">
        <f>AVERAGE(L85:L99)</f>
        <v>1.4</v>
      </c>
      <c r="W85" s="90">
        <f>AVERAGE(N85:N99)</f>
        <v>5.36666666666667</v>
      </c>
    </row>
    <row r="86" ht="21.95" customHeight="1">
      <c r="A86" s="152">
        <v>1993</v>
      </c>
      <c r="B86" s="127">
        <v>18</v>
      </c>
      <c r="C86" s="88">
        <v>143.9</v>
      </c>
      <c r="D86" s="92">
        <v>7.99444444444444</v>
      </c>
      <c r="E86" s="43"/>
      <c r="F86" s="153">
        <v>1993</v>
      </c>
      <c r="G86" s="127">
        <v>5</v>
      </c>
      <c r="H86" s="88">
        <v>32.5</v>
      </c>
      <c r="I86" s="92">
        <v>6.5</v>
      </c>
      <c r="J86" s="43"/>
      <c r="K86" s="153">
        <v>1993</v>
      </c>
      <c r="L86" s="127">
        <v>1</v>
      </c>
      <c r="M86" s="88">
        <v>5.6</v>
      </c>
      <c r="N86" s="94">
        <v>5.6</v>
      </c>
      <c r="O86" t="s" s="136">
        <v>113</v>
      </c>
      <c r="P86" s="155">
        <f>AVERAGE(B86:B99)</f>
        <v>28.2857142857143</v>
      </c>
      <c r="Q86" s="90">
        <f>AVERAGE(D86:D99)</f>
        <v>7.78277167070279</v>
      </c>
      <c r="R86" t="s" s="139">
        <v>113</v>
      </c>
      <c r="S86" s="155">
        <f>AVERAGE(G86:G99)</f>
        <v>13.2857142857143</v>
      </c>
      <c r="T86" s="90">
        <f>AVERAGE(I86:I99)</f>
        <v>6.90620590951865</v>
      </c>
      <c r="U86" t="s" s="139">
        <v>113</v>
      </c>
      <c r="V86" s="155">
        <f>AVERAGE(L86:L99)</f>
        <v>1.42857142857143</v>
      </c>
      <c r="W86" s="90">
        <f>AVERAGE(N86:N99)</f>
        <v>5.38055555555556</v>
      </c>
    </row>
    <row r="87" ht="21.95" customHeight="1">
      <c r="A87" s="152">
        <v>1994</v>
      </c>
      <c r="B87" s="127">
        <v>47</v>
      </c>
      <c r="C87" s="88">
        <v>364.2</v>
      </c>
      <c r="D87" s="92">
        <v>7.74893617021277</v>
      </c>
      <c r="E87" s="43"/>
      <c r="F87" s="153">
        <v>1994</v>
      </c>
      <c r="G87" s="127">
        <v>23</v>
      </c>
      <c r="H87" s="88">
        <v>161.3</v>
      </c>
      <c r="I87" s="92">
        <v>7.01304347826087</v>
      </c>
      <c r="J87" s="43"/>
      <c r="K87" s="153">
        <v>1994</v>
      </c>
      <c r="L87" s="127">
        <v>2</v>
      </c>
      <c r="M87" s="88">
        <v>10.9</v>
      </c>
      <c r="N87" s="94">
        <v>5.45</v>
      </c>
      <c r="O87" t="s" s="136">
        <v>114</v>
      </c>
      <c r="P87" s="155">
        <f>AVERAGE(B87:B99)</f>
        <v>29.0769230769231</v>
      </c>
      <c r="Q87" s="90">
        <f>AVERAGE(D87:D99)</f>
        <v>7.76648914964574</v>
      </c>
      <c r="R87" t="s" s="139">
        <v>114</v>
      </c>
      <c r="S87" s="155">
        <f>AVERAGE(G87:G99)</f>
        <v>13.9230769230769</v>
      </c>
      <c r="T87" s="90">
        <f>AVERAGE(I87:I99)</f>
        <v>6.93745251794316</v>
      </c>
      <c r="U87" t="s" s="139">
        <v>114</v>
      </c>
      <c r="V87" s="155">
        <f>AVERAGE(L87:L99)</f>
        <v>1.46153846153846</v>
      </c>
      <c r="W87" s="90">
        <f>AVERAGE(N87:N99)</f>
        <v>5.36060606060606</v>
      </c>
    </row>
    <row r="88" ht="21.95" customHeight="1">
      <c r="A88" s="152">
        <v>1995</v>
      </c>
      <c r="B88" s="127">
        <v>35</v>
      </c>
      <c r="C88" s="88">
        <v>261.8</v>
      </c>
      <c r="D88" s="92">
        <v>7.48</v>
      </c>
      <c r="E88" s="43"/>
      <c r="F88" s="153">
        <v>1995</v>
      </c>
      <c r="G88" s="127">
        <v>20</v>
      </c>
      <c r="H88" s="88">
        <v>134.1</v>
      </c>
      <c r="I88" s="92">
        <v>6.705</v>
      </c>
      <c r="J88" s="43"/>
      <c r="K88" s="153">
        <v>1995</v>
      </c>
      <c r="L88" s="127">
        <v>2</v>
      </c>
      <c r="M88" s="88">
        <v>9.4</v>
      </c>
      <c r="N88" s="94">
        <v>4.7</v>
      </c>
      <c r="O88" t="s" s="136">
        <v>115</v>
      </c>
      <c r="P88" s="155">
        <f>AVERAGE(B88:B99)</f>
        <v>27.5833333333333</v>
      </c>
      <c r="Q88" s="90">
        <f>AVERAGE(D88:D99)</f>
        <v>7.76795189793182</v>
      </c>
      <c r="R88" t="s" s="139">
        <v>115</v>
      </c>
      <c r="S88" s="155">
        <f>AVERAGE(G88:G99)</f>
        <v>13.1666666666667</v>
      </c>
      <c r="T88" s="90">
        <f>AVERAGE(I88:I99)</f>
        <v>6.93115327125002</v>
      </c>
      <c r="U88" t="s" s="139">
        <v>115</v>
      </c>
      <c r="V88" s="155">
        <f>AVERAGE(L88:L99)</f>
        <v>1.41666666666667</v>
      </c>
      <c r="W88" s="90">
        <f>AVERAGE(N88:N99)</f>
        <v>5.35166666666667</v>
      </c>
    </row>
    <row r="89" ht="21.95" customHeight="1">
      <c r="A89" s="152">
        <v>1996</v>
      </c>
      <c r="B89" s="127">
        <v>28</v>
      </c>
      <c r="C89" s="88">
        <v>212.8</v>
      </c>
      <c r="D89" s="92">
        <v>7.6</v>
      </c>
      <c r="E89" s="43"/>
      <c r="F89" s="153">
        <v>1996</v>
      </c>
      <c r="G89" s="127">
        <v>15</v>
      </c>
      <c r="H89" s="88">
        <v>102.3</v>
      </c>
      <c r="I89" s="92">
        <v>6.82</v>
      </c>
      <c r="J89" s="43"/>
      <c r="K89" s="153">
        <v>1996</v>
      </c>
      <c r="L89" s="127">
        <v>4</v>
      </c>
      <c r="M89" s="88">
        <v>22</v>
      </c>
      <c r="N89" s="94">
        <v>5.5</v>
      </c>
      <c r="O89" t="s" s="136">
        <v>116</v>
      </c>
      <c r="P89" s="155">
        <f>AVERAGE(B89:B99)</f>
        <v>26.9090909090909</v>
      </c>
      <c r="Q89" s="90">
        <f>AVERAGE(D89:D99)</f>
        <v>7.79412934319835</v>
      </c>
      <c r="R89" t="s" s="139">
        <v>116</v>
      </c>
      <c r="S89" s="155">
        <f>AVERAGE(G89:G99)</f>
        <v>12.5454545454545</v>
      </c>
      <c r="T89" s="90">
        <f>AVERAGE(I89:I99)</f>
        <v>6.95171265954548</v>
      </c>
      <c r="U89" t="s" s="139">
        <v>116</v>
      </c>
      <c r="V89" s="155">
        <f>AVERAGE(L89:L99)</f>
        <v>1.36363636363636</v>
      </c>
      <c r="W89" s="90">
        <f>AVERAGE(N89:N99)</f>
        <v>5.42407407407407</v>
      </c>
    </row>
    <row r="90" ht="21.95" customHeight="1">
      <c r="A90" s="152">
        <v>1997</v>
      </c>
      <c r="B90" s="127">
        <v>23</v>
      </c>
      <c r="C90" s="88">
        <v>180.6</v>
      </c>
      <c r="D90" s="92">
        <v>7.85217391304348</v>
      </c>
      <c r="E90" s="43"/>
      <c r="F90" s="153">
        <v>1997</v>
      </c>
      <c r="G90" s="127">
        <v>10</v>
      </c>
      <c r="H90" s="88">
        <v>69.5</v>
      </c>
      <c r="I90" s="92">
        <v>6.95</v>
      </c>
      <c r="J90" s="43"/>
      <c r="K90" s="153">
        <v>1997</v>
      </c>
      <c r="L90" s="127">
        <v>1</v>
      </c>
      <c r="M90" s="88">
        <v>5.6</v>
      </c>
      <c r="N90" s="94">
        <v>5.6</v>
      </c>
      <c r="O90" t="s" s="136">
        <v>117</v>
      </c>
      <c r="P90" s="155">
        <f>AVERAGE(B90:B99)</f>
        <v>26.8</v>
      </c>
      <c r="Q90" s="90">
        <f>AVERAGE(D90:D99)</f>
        <v>7.81354227751819</v>
      </c>
      <c r="R90" t="s" s="139">
        <v>117</v>
      </c>
      <c r="S90" s="155">
        <f>AVERAGE(G90:G99)</f>
        <v>12.3</v>
      </c>
      <c r="T90" s="90">
        <f>AVERAGE(I90:I99)</f>
        <v>6.96488392550003</v>
      </c>
      <c r="U90" t="s" s="139">
        <v>117</v>
      </c>
      <c r="V90" s="155">
        <f>AVERAGE(L90:L99)</f>
        <v>1.1</v>
      </c>
      <c r="W90" s="90">
        <f>AVERAGE(N90:N99)</f>
        <v>5.41458333333333</v>
      </c>
    </row>
    <row r="91" ht="21.95" customHeight="1">
      <c r="A91" s="152">
        <v>1998</v>
      </c>
      <c r="B91" s="127">
        <v>17</v>
      </c>
      <c r="C91" s="88">
        <v>131.2</v>
      </c>
      <c r="D91" s="92">
        <v>7.71764705882353</v>
      </c>
      <c r="E91" s="43"/>
      <c r="F91" s="153">
        <v>1998</v>
      </c>
      <c r="G91" s="127">
        <v>9</v>
      </c>
      <c r="H91" s="88">
        <v>63.3</v>
      </c>
      <c r="I91" s="92">
        <v>7.03333333333333</v>
      </c>
      <c r="J91" s="43"/>
      <c r="K91" s="153">
        <v>1998</v>
      </c>
      <c r="L91" s="127">
        <v>0</v>
      </c>
      <c r="M91" s="88">
        <v>0</v>
      </c>
      <c r="N91" s="94"/>
      <c r="O91" t="s" s="136">
        <v>118</v>
      </c>
      <c r="P91" s="155">
        <f>AVERAGE(B91:B99)</f>
        <v>27.2222222222222</v>
      </c>
      <c r="Q91" s="90">
        <f>AVERAGE(D91:D99)</f>
        <v>7.80924987357093</v>
      </c>
      <c r="R91" t="s" s="139">
        <v>118</v>
      </c>
      <c r="S91" s="155">
        <f>AVERAGE(G91:G99)</f>
        <v>12.5555555555556</v>
      </c>
      <c r="T91" s="90">
        <f>AVERAGE(I91:I99)</f>
        <v>6.96653769500003</v>
      </c>
      <c r="U91" t="s" s="139">
        <v>118</v>
      </c>
      <c r="V91" s="155">
        <f>AVERAGE(L91:L99)</f>
        <v>1.11111111111111</v>
      </c>
      <c r="W91" s="90">
        <f>AVERAGE(N91:N99)</f>
        <v>5.38809523809524</v>
      </c>
    </row>
    <row r="92" ht="21.95" customHeight="1">
      <c r="A92" s="152">
        <v>1999</v>
      </c>
      <c r="B92" s="127">
        <v>20</v>
      </c>
      <c r="C92" s="88">
        <v>154.5</v>
      </c>
      <c r="D92" s="92">
        <v>7.725</v>
      </c>
      <c r="E92" s="43"/>
      <c r="F92" s="153">
        <v>1999</v>
      </c>
      <c r="G92" s="127">
        <v>10</v>
      </c>
      <c r="H92" s="88">
        <v>69.7</v>
      </c>
      <c r="I92" s="92">
        <v>6.97</v>
      </c>
      <c r="J92" s="43"/>
      <c r="K92" s="153">
        <v>1999</v>
      </c>
      <c r="L92" s="127">
        <v>1</v>
      </c>
      <c r="M92" s="88">
        <v>5</v>
      </c>
      <c r="N92" s="94">
        <v>5</v>
      </c>
      <c r="O92" t="s" s="136">
        <v>119</v>
      </c>
      <c r="P92" s="155">
        <f>AVERAGE(B92:B99)</f>
        <v>28.5</v>
      </c>
      <c r="Q92" s="90">
        <f>AVERAGE(D92:D99)</f>
        <v>7.82070022541436</v>
      </c>
      <c r="R92" t="s" s="139">
        <v>119</v>
      </c>
      <c r="S92" s="155">
        <f>AVERAGE(G92:G99)</f>
        <v>13</v>
      </c>
      <c r="T92" s="90">
        <f>AVERAGE(I92:I99)</f>
        <v>6.95818824020837</v>
      </c>
      <c r="U92" t="s" s="139">
        <v>119</v>
      </c>
      <c r="V92" s="155">
        <f>AVERAGE(L92:L99)</f>
        <v>1.25</v>
      </c>
      <c r="W92" s="90">
        <f>AVERAGE(N92:N99)</f>
        <v>5.38809523809524</v>
      </c>
    </row>
    <row r="93" ht="21.95" customHeight="1">
      <c r="A93" s="152">
        <v>2000</v>
      </c>
      <c r="B93" s="127">
        <v>31</v>
      </c>
      <c r="C93" s="88">
        <v>236.6</v>
      </c>
      <c r="D93" s="92">
        <v>7.63225806451613</v>
      </c>
      <c r="E93" s="43"/>
      <c r="F93" s="153">
        <v>2000</v>
      </c>
      <c r="G93" s="127">
        <v>18</v>
      </c>
      <c r="H93" s="88">
        <v>126.5</v>
      </c>
      <c r="I93" s="92">
        <v>7.02777777777778</v>
      </c>
      <c r="J93" s="43"/>
      <c r="K93" s="153">
        <v>2000</v>
      </c>
      <c r="L93" s="127">
        <v>2</v>
      </c>
      <c r="M93" s="88">
        <v>11.1</v>
      </c>
      <c r="N93" s="94">
        <v>5.55</v>
      </c>
      <c r="O93" t="s" s="136">
        <v>120</v>
      </c>
      <c r="P93" s="155">
        <f>AVERAGE(B93:B99)</f>
        <v>29.7142857142857</v>
      </c>
      <c r="Q93" s="90">
        <f>AVERAGE(D93:D99)</f>
        <v>7.83437168618784</v>
      </c>
      <c r="R93" t="s" s="139">
        <v>120</v>
      </c>
      <c r="S93" s="155">
        <f>AVERAGE(G93:G99)</f>
        <v>13.4285714285714</v>
      </c>
      <c r="T93" s="90">
        <f>AVERAGE(I93:I99)</f>
        <v>6.95650084595242</v>
      </c>
      <c r="U93" t="s" s="139">
        <v>120</v>
      </c>
      <c r="V93" s="155">
        <f>AVERAGE(L93:L99)</f>
        <v>1.28571428571429</v>
      </c>
      <c r="W93" s="90">
        <f>AVERAGE(N93:N99)</f>
        <v>5.45277777777778</v>
      </c>
    </row>
    <row r="94" ht="21.95" customHeight="1">
      <c r="A94" s="152">
        <v>2001</v>
      </c>
      <c r="B94" s="127">
        <v>23</v>
      </c>
      <c r="C94" s="88">
        <v>186.5</v>
      </c>
      <c r="D94" s="92">
        <v>8.10869565217391</v>
      </c>
      <c r="E94" s="43"/>
      <c r="F94" s="153">
        <v>2001</v>
      </c>
      <c r="G94" s="127">
        <v>7</v>
      </c>
      <c r="H94" s="88">
        <v>47.9</v>
      </c>
      <c r="I94" s="92">
        <v>6.84285714285714</v>
      </c>
      <c r="J94" s="43"/>
      <c r="K94" s="153">
        <v>2001</v>
      </c>
      <c r="L94" s="127">
        <v>1</v>
      </c>
      <c r="M94" s="88">
        <v>5.6</v>
      </c>
      <c r="N94" s="94">
        <v>5.6</v>
      </c>
      <c r="O94" t="s" s="136">
        <v>98</v>
      </c>
      <c r="P94" s="155">
        <f>AVERAGE(B94:B99)</f>
        <v>29.5</v>
      </c>
      <c r="Q94" s="90">
        <f>AVERAGE(D94:D99)</f>
        <v>7.86805728979979</v>
      </c>
      <c r="R94" t="s" s="139">
        <v>98</v>
      </c>
      <c r="S94" s="155">
        <f>AVERAGE(G94:G99)</f>
        <v>12.6666666666667</v>
      </c>
      <c r="T94" s="90">
        <f>AVERAGE(I94:I99)</f>
        <v>6.94462135731486</v>
      </c>
      <c r="U94" t="s" s="139">
        <v>98</v>
      </c>
      <c r="V94" s="155">
        <f>AVERAGE(L94:L99)</f>
        <v>1.16666666666667</v>
      </c>
      <c r="W94" s="90">
        <f>AVERAGE(N94:N99)</f>
        <v>5.43333333333333</v>
      </c>
    </row>
    <row r="95" ht="21.95" customHeight="1">
      <c r="A95" s="152">
        <v>2002</v>
      </c>
      <c r="B95" s="127">
        <v>36</v>
      </c>
      <c r="C95" s="88">
        <v>277.1</v>
      </c>
      <c r="D95" s="92">
        <v>7.69722222222222</v>
      </c>
      <c r="E95" s="43"/>
      <c r="F95" s="153">
        <v>2002</v>
      </c>
      <c r="G95" s="127">
        <v>19</v>
      </c>
      <c r="H95" s="88">
        <v>131.2</v>
      </c>
      <c r="I95" s="92">
        <v>6.90526315789474</v>
      </c>
      <c r="J95" s="43"/>
      <c r="K95" s="153">
        <v>2002</v>
      </c>
      <c r="L95" s="127">
        <v>1</v>
      </c>
      <c r="M95" s="88">
        <v>5.2</v>
      </c>
      <c r="N95" s="94">
        <v>5.2</v>
      </c>
      <c r="O95" t="s" s="136">
        <v>121</v>
      </c>
      <c r="P95" s="155">
        <f>AVERAGE(B95:B99)</f>
        <v>30.8</v>
      </c>
      <c r="Q95" s="90">
        <f>AVERAGE(D95:D99)</f>
        <v>7.81992961732497</v>
      </c>
      <c r="R95" t="s" s="139">
        <v>121</v>
      </c>
      <c r="S95" s="155">
        <f>AVERAGE(G95:G99)</f>
        <v>13.8</v>
      </c>
      <c r="T95" s="90">
        <f>AVERAGE(I95:I99)</f>
        <v>6.9649742002064</v>
      </c>
      <c r="U95" t="s" s="139">
        <v>121</v>
      </c>
      <c r="V95" s="155">
        <f>AVERAGE(L95:L99)</f>
        <v>1.2</v>
      </c>
      <c r="W95" s="90">
        <f>AVERAGE(N95:N99)</f>
        <v>5.39166666666667</v>
      </c>
    </row>
    <row r="96" ht="21.95" customHeight="1">
      <c r="A96" s="152">
        <v>2003</v>
      </c>
      <c r="B96" s="127">
        <v>27</v>
      </c>
      <c r="C96" s="88">
        <v>202.4</v>
      </c>
      <c r="D96" s="92">
        <v>7.4962962962963</v>
      </c>
      <c r="E96" s="43"/>
      <c r="F96" s="153">
        <v>2003</v>
      </c>
      <c r="G96" s="127">
        <v>17</v>
      </c>
      <c r="H96" s="88">
        <v>117</v>
      </c>
      <c r="I96" s="92">
        <v>6.88235294117647</v>
      </c>
      <c r="J96" s="43"/>
      <c r="K96" s="153">
        <v>2003</v>
      </c>
      <c r="L96" s="127">
        <v>3</v>
      </c>
      <c r="M96" s="88">
        <v>16.4</v>
      </c>
      <c r="N96" s="94">
        <v>5.46666666666667</v>
      </c>
      <c r="O96" t="s" s="136">
        <v>122</v>
      </c>
      <c r="P96" s="155">
        <f>AVERAGE(B96:B99)</f>
        <v>29.5</v>
      </c>
      <c r="Q96" s="90">
        <f>AVERAGE(D96:D99)</f>
        <v>7.85060646610065</v>
      </c>
      <c r="R96" t="s" s="139">
        <v>122</v>
      </c>
      <c r="S96" s="155">
        <f>AVERAGE(G96:G99)</f>
        <v>12.5</v>
      </c>
      <c r="T96" s="90">
        <f>AVERAGE(I96:I99)</f>
        <v>6.97990196078432</v>
      </c>
      <c r="U96" t="s" s="139">
        <v>122</v>
      </c>
      <c r="V96" s="155">
        <f>AVERAGE(L96:L99)</f>
        <v>1.25</v>
      </c>
      <c r="W96" s="90">
        <f>AVERAGE(N96:N99)</f>
        <v>5.45555555555556</v>
      </c>
    </row>
    <row r="97" ht="21.95" customHeight="1">
      <c r="A97" s="152">
        <v>2004</v>
      </c>
      <c r="B97" s="127">
        <v>43</v>
      </c>
      <c r="C97" s="88">
        <v>336.8</v>
      </c>
      <c r="D97" s="92">
        <v>7.83255813953488</v>
      </c>
      <c r="E97" s="43"/>
      <c r="F97" s="153">
        <v>2004</v>
      </c>
      <c r="G97" s="127">
        <v>17</v>
      </c>
      <c r="H97" s="88">
        <v>116.8</v>
      </c>
      <c r="I97" s="92">
        <v>6.87058823529412</v>
      </c>
      <c r="J97" s="43"/>
      <c r="K97" s="153">
        <v>2004</v>
      </c>
      <c r="L97" s="127">
        <v>1</v>
      </c>
      <c r="M97" s="88">
        <v>5.2</v>
      </c>
      <c r="N97" s="94">
        <v>5.2</v>
      </c>
      <c r="O97" t="s" s="136">
        <v>123</v>
      </c>
      <c r="P97" s="155">
        <f>AVERAGE(B97:B99)</f>
        <v>30.3333333333333</v>
      </c>
      <c r="Q97" s="90">
        <f>AVERAGE(D97:D99)</f>
        <v>7.96870985603544</v>
      </c>
      <c r="R97" t="s" s="139">
        <v>123</v>
      </c>
      <c r="S97" s="155">
        <f>AVERAGE(G97:G99)</f>
        <v>11</v>
      </c>
      <c r="T97" s="90">
        <f>AVERAGE(I97:I99)</f>
        <v>7.0124183006536</v>
      </c>
      <c r="U97" t="s" s="139">
        <v>123</v>
      </c>
      <c r="V97" s="155">
        <f>AVERAGE(L97:L99)</f>
        <v>0.666666666666667</v>
      </c>
      <c r="W97" s="90">
        <f>AVERAGE(N97:N99)</f>
        <v>5.45</v>
      </c>
    </row>
    <row r="98" ht="21.95" customHeight="1">
      <c r="A98" s="152">
        <v>2005</v>
      </c>
      <c r="B98" s="127">
        <v>20</v>
      </c>
      <c r="C98" s="88">
        <v>161.4</v>
      </c>
      <c r="D98" s="92">
        <v>8.07</v>
      </c>
      <c r="E98" s="43"/>
      <c r="F98" s="153">
        <v>2005</v>
      </c>
      <c r="G98" s="127">
        <v>7</v>
      </c>
      <c r="H98" s="88">
        <v>50.4</v>
      </c>
      <c r="I98" s="92">
        <v>7.2</v>
      </c>
      <c r="J98" s="43"/>
      <c r="K98" s="153">
        <v>2005</v>
      </c>
      <c r="L98" s="127">
        <v>0</v>
      </c>
      <c r="M98" s="88">
        <v>0</v>
      </c>
      <c r="N98" s="94"/>
      <c r="O98" t="s" s="136">
        <v>124</v>
      </c>
      <c r="P98" s="155">
        <f>AVERAGE(B98:B99)</f>
        <v>24</v>
      </c>
      <c r="Q98" s="90">
        <f>AVERAGE(D98:D99)</f>
        <v>8.03678571428572</v>
      </c>
      <c r="R98" t="s" s="139">
        <v>124</v>
      </c>
      <c r="S98" s="155">
        <f>AVERAGE(G98:G99)</f>
        <v>8</v>
      </c>
      <c r="T98" s="90">
        <f>AVERAGE(I98:I99)</f>
        <v>7.08333333333334</v>
      </c>
      <c r="U98" t="s" s="139">
        <v>124</v>
      </c>
      <c r="V98" s="155">
        <f>AVERAGE(L98:L99)</f>
        <v>0.5</v>
      </c>
      <c r="W98" s="90">
        <f>AVERAGE(N98:N99)</f>
        <v>5.7</v>
      </c>
    </row>
    <row r="99" ht="21.95" customHeight="1">
      <c r="A99" s="152">
        <v>2006</v>
      </c>
      <c r="B99" s="127">
        <v>28</v>
      </c>
      <c r="C99" s="88">
        <v>224.1</v>
      </c>
      <c r="D99" s="92">
        <v>8.00357142857143</v>
      </c>
      <c r="E99" s="43"/>
      <c r="F99" s="153">
        <v>2006</v>
      </c>
      <c r="G99" s="127">
        <v>9</v>
      </c>
      <c r="H99" s="88">
        <v>62.7</v>
      </c>
      <c r="I99" s="92">
        <v>6.96666666666667</v>
      </c>
      <c r="J99" s="43"/>
      <c r="K99" s="153">
        <v>2006</v>
      </c>
      <c r="L99" s="127">
        <v>1</v>
      </c>
      <c r="M99" s="88">
        <v>5.7</v>
      </c>
      <c r="N99" s="94">
        <v>5.7</v>
      </c>
      <c r="O99" t="s" s="136">
        <v>125</v>
      </c>
      <c r="P99" s="155">
        <f>AVERAGE(B99)</f>
        <v>28</v>
      </c>
      <c r="Q99" s="90">
        <f>AVERAGE(D99)</f>
        <v>8.00357142857143</v>
      </c>
      <c r="R99" t="s" s="139">
        <v>125</v>
      </c>
      <c r="S99" s="155">
        <f>AVERAGE(G99)</f>
        <v>9</v>
      </c>
      <c r="T99" s="90">
        <f>AVERAGE(I99)</f>
        <v>6.96666666666667</v>
      </c>
      <c r="U99" t="s" s="139">
        <v>125</v>
      </c>
      <c r="V99" s="155">
        <f>AVERAGE(L99)</f>
        <v>1</v>
      </c>
      <c r="W99" s="90">
        <f>AVERAGE(N99)</f>
        <v>5.7</v>
      </c>
    </row>
    <row r="100" ht="21.95" customHeight="1">
      <c r="A100" s="152">
        <v>2007</v>
      </c>
      <c r="B100" s="157">
        <v>33</v>
      </c>
      <c r="C100" s="158">
        <v>247.6</v>
      </c>
      <c r="D100" s="159">
        <v>7.5030303030303</v>
      </c>
      <c r="E100" s="43"/>
      <c r="F100" s="153">
        <v>2007</v>
      </c>
      <c r="G100" s="157">
        <v>17</v>
      </c>
      <c r="H100" s="158">
        <v>112.3</v>
      </c>
      <c r="I100" s="159">
        <v>6.60588235294118</v>
      </c>
      <c r="J100" s="43"/>
      <c r="K100" s="153">
        <v>2007</v>
      </c>
      <c r="L100" s="157">
        <v>4</v>
      </c>
      <c r="M100" s="158">
        <v>20.3</v>
      </c>
      <c r="N100" s="160">
        <v>5.075</v>
      </c>
      <c r="O100" t="s" s="136">
        <v>126</v>
      </c>
      <c r="P100" s="161">
        <f>AVERAGE(B100)</f>
        <v>33</v>
      </c>
      <c r="Q100" s="162">
        <f>AVERAGE(D100)</f>
        <v>7.5030303030303</v>
      </c>
      <c r="R100" t="s" s="139">
        <v>126</v>
      </c>
      <c r="S100" s="161">
        <f>AVERAGE(G100)</f>
        <v>17</v>
      </c>
      <c r="T100" s="162">
        <f>AVERAGE(I100)</f>
        <v>6.60588235294118</v>
      </c>
      <c r="U100" t="s" s="139">
        <v>126</v>
      </c>
      <c r="V100" s="161">
        <f>AVERAGE(L100)</f>
        <v>4</v>
      </c>
      <c r="W100" s="162">
        <f>AVERAGE(N100)</f>
        <v>5.075</v>
      </c>
    </row>
    <row r="101" ht="21.95" customHeight="1">
      <c r="A101" s="152">
        <v>2008</v>
      </c>
      <c r="B101" s="127">
        <v>37</v>
      </c>
      <c r="C101" s="88">
        <v>271.4</v>
      </c>
      <c r="D101" s="92">
        <v>7.33513513513514</v>
      </c>
      <c r="E101" s="43"/>
      <c r="F101" s="153">
        <v>2008</v>
      </c>
      <c r="G101" s="127">
        <v>27</v>
      </c>
      <c r="H101" s="88">
        <v>189</v>
      </c>
      <c r="I101" s="92">
        <v>7</v>
      </c>
      <c r="J101" s="43"/>
      <c r="K101" s="153">
        <v>2008</v>
      </c>
      <c r="L101" s="127">
        <v>2</v>
      </c>
      <c r="M101" s="88">
        <v>10.7</v>
      </c>
      <c r="N101" s="94">
        <v>5.35</v>
      </c>
      <c r="O101" t="s" s="136">
        <v>125</v>
      </c>
      <c r="P101" s="155">
        <f>AVERAGE(B101)</f>
        <v>37</v>
      </c>
      <c r="Q101" s="90">
        <f>AVERAGE(D101)</f>
        <v>7.33513513513514</v>
      </c>
      <c r="R101" t="s" s="139">
        <v>125</v>
      </c>
      <c r="S101" s="155">
        <f>AVERAGE(G101)</f>
        <v>27</v>
      </c>
      <c r="T101" s="90">
        <f>AVERAGE(I101)</f>
        <v>7</v>
      </c>
      <c r="U101" t="s" s="139">
        <v>125</v>
      </c>
      <c r="V101" s="155">
        <f>AVERAGE(L101)</f>
        <v>2</v>
      </c>
      <c r="W101" s="90">
        <f>AVERAGE(N101)</f>
        <v>5.35</v>
      </c>
    </row>
    <row r="102" ht="21.95" customHeight="1">
      <c r="A102" s="152">
        <v>2009</v>
      </c>
      <c r="B102" s="127">
        <v>24</v>
      </c>
      <c r="C102" s="88">
        <v>191.6</v>
      </c>
      <c r="D102" s="92">
        <v>7.98333333333333</v>
      </c>
      <c r="E102" s="43"/>
      <c r="F102" s="153">
        <v>2009</v>
      </c>
      <c r="G102" s="127">
        <v>8</v>
      </c>
      <c r="H102" s="88">
        <v>56.5</v>
      </c>
      <c r="I102" s="92">
        <v>7.0625</v>
      </c>
      <c r="J102" s="43"/>
      <c r="K102" s="153">
        <v>2009</v>
      </c>
      <c r="L102" s="127">
        <v>0</v>
      </c>
      <c r="M102" s="88">
        <v>0</v>
      </c>
      <c r="N102" s="94"/>
      <c r="O102" t="s" s="136">
        <v>124</v>
      </c>
      <c r="P102" s="155">
        <f>AVERAGE(B101:B102)</f>
        <v>30.5</v>
      </c>
      <c r="Q102" s="90">
        <f>AVERAGE(D101:D102)</f>
        <v>7.65923423423424</v>
      </c>
      <c r="R102" t="s" s="139">
        <v>124</v>
      </c>
      <c r="S102" s="155">
        <f>AVERAGE(G101:G102)</f>
        <v>17.5</v>
      </c>
      <c r="T102" s="90">
        <f>AVERAGE(I101:I102)</f>
        <v>7.03125</v>
      </c>
      <c r="U102" t="s" s="139">
        <v>124</v>
      </c>
      <c r="V102" s="155">
        <f>AVERAGE(L101:L102)</f>
        <v>1</v>
      </c>
      <c r="W102" s="90">
        <f>AVERAGE(N101:N102)</f>
        <v>5.35</v>
      </c>
    </row>
    <row r="103" ht="21.95" customHeight="1">
      <c r="A103" s="152">
        <v>2010</v>
      </c>
      <c r="B103" s="127">
        <v>27</v>
      </c>
      <c r="C103" s="88">
        <v>214.9</v>
      </c>
      <c r="D103" s="92">
        <v>7.95925925925926</v>
      </c>
      <c r="E103" s="43"/>
      <c r="F103" s="153">
        <v>2010</v>
      </c>
      <c r="G103" s="127">
        <v>11</v>
      </c>
      <c r="H103" s="88">
        <v>79</v>
      </c>
      <c r="I103" s="92">
        <v>7.18181818181818</v>
      </c>
      <c r="J103" s="43"/>
      <c r="K103" s="153">
        <v>2010</v>
      </c>
      <c r="L103" s="127">
        <v>1</v>
      </c>
      <c r="M103" s="88">
        <v>5.7</v>
      </c>
      <c r="N103" s="94">
        <v>5.7</v>
      </c>
      <c r="O103" t="s" s="136">
        <v>123</v>
      </c>
      <c r="P103" s="155">
        <f>AVERAGE(B101:B103)</f>
        <v>29.3333333333333</v>
      </c>
      <c r="Q103" s="90">
        <f>AVERAGE(D101:D103)</f>
        <v>7.75924257590924</v>
      </c>
      <c r="R103" t="s" s="139">
        <v>123</v>
      </c>
      <c r="S103" s="155">
        <f>AVERAGE(G101:G103)</f>
        <v>15.3333333333333</v>
      </c>
      <c r="T103" s="90">
        <f>AVERAGE(I101:I103)</f>
        <v>7.08143939393939</v>
      </c>
      <c r="U103" t="s" s="139">
        <v>123</v>
      </c>
      <c r="V103" s="155">
        <f>AVERAGE(L101:L103)</f>
        <v>1</v>
      </c>
      <c r="W103" s="90">
        <f>AVERAGE(N101:N103)</f>
        <v>5.525</v>
      </c>
    </row>
    <row r="104" ht="21.95" customHeight="1">
      <c r="A104" s="152">
        <v>2011</v>
      </c>
      <c r="B104" s="127">
        <v>30</v>
      </c>
      <c r="C104" s="88">
        <v>233.5</v>
      </c>
      <c r="D104" s="92">
        <v>7.78333333333333</v>
      </c>
      <c r="E104" s="43"/>
      <c r="F104" s="153">
        <v>2011</v>
      </c>
      <c r="G104" s="127">
        <v>11</v>
      </c>
      <c r="H104" s="88">
        <v>73.5</v>
      </c>
      <c r="I104" s="92">
        <v>6.68181818181818</v>
      </c>
      <c r="J104" s="43"/>
      <c r="K104" s="153">
        <v>2011</v>
      </c>
      <c r="L104" s="127">
        <v>2</v>
      </c>
      <c r="M104" s="88">
        <v>10.7</v>
      </c>
      <c r="N104" s="94">
        <v>5.35</v>
      </c>
      <c r="O104" t="s" s="136">
        <v>122</v>
      </c>
      <c r="P104" s="155">
        <f>AVERAGE(B101:B104)</f>
        <v>29.5</v>
      </c>
      <c r="Q104" s="90">
        <f>AVERAGE(D101:D104)</f>
        <v>7.76526526526527</v>
      </c>
      <c r="R104" t="s" s="139">
        <v>122</v>
      </c>
      <c r="S104" s="155">
        <f>AVERAGE(G101:G104)</f>
        <v>14.25</v>
      </c>
      <c r="T104" s="90">
        <f>AVERAGE(I101:I104)</f>
        <v>6.98153409090909</v>
      </c>
      <c r="U104" t="s" s="139">
        <v>122</v>
      </c>
      <c r="V104" s="155">
        <f>AVERAGE(L101:L104)</f>
        <v>1.25</v>
      </c>
      <c r="W104" s="90">
        <f>AVERAGE(N101:N104)</f>
        <v>5.46666666666667</v>
      </c>
    </row>
    <row r="105" ht="21.95" customHeight="1">
      <c r="A105" s="152">
        <v>2012</v>
      </c>
      <c r="B105" s="127">
        <v>32</v>
      </c>
      <c r="C105" s="88">
        <v>247.2</v>
      </c>
      <c r="D105" s="92">
        <v>7.725</v>
      </c>
      <c r="E105" s="43"/>
      <c r="F105" s="153">
        <v>2012</v>
      </c>
      <c r="G105" s="127">
        <v>15</v>
      </c>
      <c r="H105" s="88">
        <v>103.8</v>
      </c>
      <c r="I105" s="92">
        <v>6.92</v>
      </c>
      <c r="J105" s="43"/>
      <c r="K105" s="153">
        <v>2012</v>
      </c>
      <c r="L105" s="127">
        <v>1</v>
      </c>
      <c r="M105" s="88">
        <v>5.4</v>
      </c>
      <c r="N105" s="94">
        <v>5.4</v>
      </c>
      <c r="O105" t="s" s="136">
        <v>121</v>
      </c>
      <c r="P105" s="155">
        <f>AVERAGE(B101:B105)</f>
        <v>30</v>
      </c>
      <c r="Q105" s="90">
        <f>AVERAGE(D101:D105)</f>
        <v>7.75721221221221</v>
      </c>
      <c r="R105" t="s" s="139">
        <v>121</v>
      </c>
      <c r="S105" s="155">
        <f>AVERAGE(G101:G105)</f>
        <v>14.4</v>
      </c>
      <c r="T105" s="90">
        <f>AVERAGE(I101:I105)</f>
        <v>6.96922727272727</v>
      </c>
      <c r="U105" t="s" s="139">
        <v>121</v>
      </c>
      <c r="V105" s="155">
        <f>AVERAGE(L101:L105)</f>
        <v>1.2</v>
      </c>
      <c r="W105" s="90">
        <f>AVERAGE(N101:N105)</f>
        <v>5.45</v>
      </c>
    </row>
    <row r="106" ht="21.95" customHeight="1">
      <c r="A106" s="152">
        <v>2013</v>
      </c>
      <c r="B106" s="127">
        <v>16</v>
      </c>
      <c r="C106" s="88">
        <v>126.2</v>
      </c>
      <c r="D106" s="92">
        <v>7.8875</v>
      </c>
      <c r="E106" s="43"/>
      <c r="F106" s="153">
        <v>2013</v>
      </c>
      <c r="G106" s="127">
        <v>5</v>
      </c>
      <c r="H106" s="88">
        <v>33.5</v>
      </c>
      <c r="I106" s="92">
        <v>6.7</v>
      </c>
      <c r="J106" s="43"/>
      <c r="K106" s="153">
        <v>2013</v>
      </c>
      <c r="L106" s="127">
        <v>0</v>
      </c>
      <c r="M106" s="88">
        <v>0</v>
      </c>
      <c r="N106" s="94"/>
      <c r="O106" t="s" s="136">
        <v>98</v>
      </c>
      <c r="P106" s="155">
        <f>AVERAGE(B101:B106)</f>
        <v>27.6666666666667</v>
      </c>
      <c r="Q106" s="90">
        <f>AVERAGE(D101:D106)</f>
        <v>7.77892684351018</v>
      </c>
      <c r="R106" t="s" s="139">
        <v>98</v>
      </c>
      <c r="S106" s="155">
        <f>AVERAGE(G101:G106)</f>
        <v>12.8333333333333</v>
      </c>
      <c r="T106" s="90">
        <f>AVERAGE(I101:I106)</f>
        <v>6.92435606060606</v>
      </c>
      <c r="U106" t="s" s="139">
        <v>98</v>
      </c>
      <c r="V106" s="155">
        <f>AVERAGE(L101:L106)</f>
        <v>1</v>
      </c>
      <c r="W106" s="90">
        <f>AVERAGE(N101:N106)</f>
        <v>5.45</v>
      </c>
    </row>
    <row r="107" ht="21.95" customHeight="1">
      <c r="A107" s="152">
        <v>2014</v>
      </c>
      <c r="B107" s="127">
        <v>24</v>
      </c>
      <c r="C107" s="88">
        <v>188</v>
      </c>
      <c r="D107" s="92">
        <v>7.83333333333333</v>
      </c>
      <c r="E107" s="43"/>
      <c r="F107" s="153">
        <v>2014</v>
      </c>
      <c r="G107" s="127">
        <v>8</v>
      </c>
      <c r="H107" s="88">
        <v>53.9</v>
      </c>
      <c r="I107" s="92">
        <v>6.7375</v>
      </c>
      <c r="J107" s="43"/>
      <c r="K107" s="153">
        <v>2014</v>
      </c>
      <c r="L107" s="127">
        <v>2</v>
      </c>
      <c r="M107" s="88">
        <v>11.6</v>
      </c>
      <c r="N107" s="94">
        <v>5.8</v>
      </c>
      <c r="O107" t="s" s="136">
        <v>120</v>
      </c>
      <c r="P107" s="155">
        <f>AVERAGE(B101:B107)</f>
        <v>27.1428571428571</v>
      </c>
      <c r="Q107" s="90">
        <f>AVERAGE(D101:D107)</f>
        <v>7.7866991991992</v>
      </c>
      <c r="R107" t="s" s="139">
        <v>120</v>
      </c>
      <c r="S107" s="155">
        <f>AVERAGE(G101:G107)</f>
        <v>12.1428571428571</v>
      </c>
      <c r="T107" s="90">
        <f>AVERAGE(I101:I107)</f>
        <v>6.89766233766234</v>
      </c>
      <c r="U107" t="s" s="139">
        <v>120</v>
      </c>
      <c r="V107" s="155">
        <f>AVERAGE(L101:L107)</f>
        <v>1.14285714285714</v>
      </c>
      <c r="W107" s="90">
        <f>AVERAGE(N101:N107)</f>
        <v>5.52</v>
      </c>
    </row>
    <row r="108" ht="21.95" customHeight="1">
      <c r="A108" s="152">
        <v>2015</v>
      </c>
      <c r="B108" s="127">
        <v>28</v>
      </c>
      <c r="C108" s="88">
        <v>218.5</v>
      </c>
      <c r="D108" s="92">
        <v>7.80357142857143</v>
      </c>
      <c r="E108" s="43"/>
      <c r="F108" s="153">
        <v>2015</v>
      </c>
      <c r="G108" s="127">
        <v>13</v>
      </c>
      <c r="H108" s="88">
        <v>91.7</v>
      </c>
      <c r="I108" s="92">
        <v>7.05384615384615</v>
      </c>
      <c r="J108" s="43"/>
      <c r="K108" s="153">
        <v>2015</v>
      </c>
      <c r="L108" s="127">
        <v>0</v>
      </c>
      <c r="M108" s="88">
        <v>0</v>
      </c>
      <c r="N108" s="94"/>
      <c r="O108" t="s" s="136">
        <v>119</v>
      </c>
      <c r="P108" s="155">
        <f>AVERAGE(B101:B108)</f>
        <v>27.25</v>
      </c>
      <c r="Q108" s="90">
        <f>AVERAGE(D101:D108)</f>
        <v>7.78880822787073</v>
      </c>
      <c r="R108" t="s" s="139">
        <v>119</v>
      </c>
      <c r="S108" s="155">
        <f>AVERAGE(G101:G108)</f>
        <v>12.25</v>
      </c>
      <c r="T108" s="90">
        <f>AVERAGE(I101:I108)</f>
        <v>6.91718531468531</v>
      </c>
      <c r="U108" t="s" s="139">
        <v>119</v>
      </c>
      <c r="V108" s="155">
        <f>AVERAGE(L101:L108)</f>
        <v>1</v>
      </c>
      <c r="W108" s="90">
        <f>AVERAGE(N101:N108)</f>
        <v>5.52</v>
      </c>
    </row>
    <row r="109" ht="21.95" customHeight="1">
      <c r="A109" s="152">
        <v>2016</v>
      </c>
      <c r="B109" s="127">
        <v>18</v>
      </c>
      <c r="C109" s="88">
        <v>148</v>
      </c>
      <c r="D109" s="92">
        <v>8.22222222222222</v>
      </c>
      <c r="E109" s="43"/>
      <c r="F109" s="153">
        <v>2016</v>
      </c>
      <c r="G109" s="127">
        <v>3</v>
      </c>
      <c r="H109" s="88">
        <v>20.2</v>
      </c>
      <c r="I109" s="92">
        <v>6.73333333333333</v>
      </c>
      <c r="J109" s="43"/>
      <c r="K109" s="153">
        <v>2016</v>
      </c>
      <c r="L109" s="127">
        <v>1</v>
      </c>
      <c r="M109" s="88">
        <v>5</v>
      </c>
      <c r="N109" s="94">
        <v>5</v>
      </c>
      <c r="O109" t="s" s="136">
        <v>118</v>
      </c>
      <c r="P109" s="155">
        <f>AVERAGE(B101:B109)</f>
        <v>26.2222222222222</v>
      </c>
      <c r="Q109" s="90">
        <f>AVERAGE(D101:D109)</f>
        <v>7.83696533835423</v>
      </c>
      <c r="R109" t="s" s="139">
        <v>118</v>
      </c>
      <c r="S109" s="155">
        <f>AVERAGE(G101:G109)</f>
        <v>11.2222222222222</v>
      </c>
      <c r="T109" s="90">
        <f>AVERAGE(I101:I109)</f>
        <v>6.89675731675732</v>
      </c>
      <c r="U109" t="s" s="139">
        <v>118</v>
      </c>
      <c r="V109" s="155">
        <f>AVERAGE(L101:L109)</f>
        <v>1</v>
      </c>
      <c r="W109" s="90">
        <f>AVERAGE(N101:N109)</f>
        <v>5.43333333333333</v>
      </c>
    </row>
    <row r="110" ht="21.95" customHeight="1">
      <c r="A110" s="152">
        <v>2017</v>
      </c>
      <c r="B110" s="127">
        <v>27</v>
      </c>
      <c r="C110" s="88">
        <v>217.5</v>
      </c>
      <c r="D110" s="92">
        <v>8.055555555555561</v>
      </c>
      <c r="E110" s="43"/>
      <c r="F110" s="153">
        <v>2017</v>
      </c>
      <c r="G110" s="127">
        <v>9</v>
      </c>
      <c r="H110" s="88">
        <v>66.7</v>
      </c>
      <c r="I110" s="92">
        <v>7.41111111111111</v>
      </c>
      <c r="J110" s="43"/>
      <c r="K110" s="153">
        <v>2017</v>
      </c>
      <c r="L110" s="127">
        <v>0</v>
      </c>
      <c r="M110" s="88">
        <v>0</v>
      </c>
      <c r="N110" s="94"/>
      <c r="O110" t="s" s="136">
        <v>117</v>
      </c>
      <c r="P110" s="155">
        <f>AVERAGE(B101:B110)</f>
        <v>26.3</v>
      </c>
      <c r="Q110" s="90">
        <f>AVERAGE(D101:D110)</f>
        <v>7.85882436007436</v>
      </c>
      <c r="R110" t="s" s="139">
        <v>117</v>
      </c>
      <c r="S110" s="155">
        <f>AVERAGE(G101:G110)</f>
        <v>11</v>
      </c>
      <c r="T110" s="90">
        <f>AVERAGE(I101:I110)</f>
        <v>6.9481926961927</v>
      </c>
      <c r="U110" t="s" s="139">
        <v>117</v>
      </c>
      <c r="V110" s="155">
        <f>AVERAGE(L101:L110)</f>
        <v>0.9</v>
      </c>
      <c r="W110" s="90">
        <f>AVERAGE(N101:N110)</f>
        <v>5.43333333333333</v>
      </c>
    </row>
    <row r="111" ht="21.95" customHeight="1">
      <c r="A111" s="152">
        <v>2018</v>
      </c>
      <c r="B111" s="127">
        <v>34</v>
      </c>
      <c r="C111" s="88">
        <v>267.6</v>
      </c>
      <c r="D111" s="92">
        <v>7.87058823529412</v>
      </c>
      <c r="E111" s="43"/>
      <c r="F111" s="153">
        <v>2018</v>
      </c>
      <c r="G111" s="127">
        <v>14</v>
      </c>
      <c r="H111" s="88">
        <v>98.09999999999999</v>
      </c>
      <c r="I111" s="92">
        <v>7.00714285714286</v>
      </c>
      <c r="J111" s="43"/>
      <c r="K111" s="153">
        <v>2018</v>
      </c>
      <c r="L111" s="127">
        <v>1</v>
      </c>
      <c r="M111" s="88">
        <v>5.7</v>
      </c>
      <c r="N111" s="94">
        <v>5.7</v>
      </c>
      <c r="O111" t="s" s="136">
        <v>116</v>
      </c>
      <c r="P111" s="155">
        <f>AVERAGE(B101:B111)</f>
        <v>27</v>
      </c>
      <c r="Q111" s="90">
        <f>AVERAGE(D101:D111)</f>
        <v>7.85989380327616</v>
      </c>
      <c r="R111" t="s" s="139">
        <v>116</v>
      </c>
      <c r="S111" s="155">
        <f>AVERAGE(G101:G111)</f>
        <v>11.2727272727273</v>
      </c>
      <c r="T111" s="90">
        <f>AVERAGE(I101:I111)</f>
        <v>6.95355180173362</v>
      </c>
      <c r="U111" t="s" s="139">
        <v>116</v>
      </c>
      <c r="V111" s="155">
        <f>AVERAGE(L101:L111)</f>
        <v>0.9090909090909089</v>
      </c>
      <c r="W111" s="90">
        <f>AVERAGE(N101:N111)</f>
        <v>5.47142857142857</v>
      </c>
    </row>
    <row r="112" ht="21.95" customHeight="1">
      <c r="A112" s="152">
        <v>2019</v>
      </c>
      <c r="B112" s="127">
        <v>15</v>
      </c>
      <c r="C112" s="88">
        <v>117.1</v>
      </c>
      <c r="D112" s="92">
        <v>7.80666666666667</v>
      </c>
      <c r="E112" s="43"/>
      <c r="F112" s="153">
        <v>2019</v>
      </c>
      <c r="G112" s="127">
        <v>9</v>
      </c>
      <c r="H112" s="88">
        <v>66.8</v>
      </c>
      <c r="I112" s="92">
        <v>7.42222222222222</v>
      </c>
      <c r="J112" s="43"/>
      <c r="K112" s="153">
        <v>2019</v>
      </c>
      <c r="L112" s="127">
        <v>0</v>
      </c>
      <c r="M112" s="88">
        <v>0</v>
      </c>
      <c r="N112" s="94"/>
      <c r="O112" t="s" s="136">
        <v>115</v>
      </c>
      <c r="P112" s="155">
        <f>AVERAGE(B101:B112)</f>
        <v>26</v>
      </c>
      <c r="Q112" s="90">
        <f>AVERAGE(D101:D112)</f>
        <v>7.8554582085587</v>
      </c>
      <c r="R112" t="s" s="139">
        <v>115</v>
      </c>
      <c r="S112" s="155">
        <f>AVERAGE(G101:G112)</f>
        <v>11.0833333333333</v>
      </c>
      <c r="T112" s="90">
        <f>AVERAGE(I101:I112)</f>
        <v>6.99260767010767</v>
      </c>
      <c r="U112" t="s" s="139">
        <v>115</v>
      </c>
      <c r="V112" s="155">
        <f>AVERAGE(L101:L112)</f>
        <v>0.833333333333333</v>
      </c>
      <c r="W112" s="90">
        <f>AVERAGE(N101:N112)</f>
        <v>5.47142857142857</v>
      </c>
    </row>
    <row r="113" ht="21.95" customHeight="1">
      <c r="A113" s="152">
        <v>2020</v>
      </c>
      <c r="B113" s="127">
        <v>9</v>
      </c>
      <c r="C113" s="88">
        <v>73.5</v>
      </c>
      <c r="D113" s="92">
        <v>8.16666666666667</v>
      </c>
      <c r="E113" s="43"/>
      <c r="F113" s="153">
        <v>2020</v>
      </c>
      <c r="G113" s="127">
        <v>2</v>
      </c>
      <c r="H113" s="88">
        <v>13.9</v>
      </c>
      <c r="I113" s="92">
        <v>6.95</v>
      </c>
      <c r="J113" s="43"/>
      <c r="K113" s="153">
        <v>2020</v>
      </c>
      <c r="L113" s="127">
        <v>0</v>
      </c>
      <c r="M113" s="88">
        <v>0</v>
      </c>
      <c r="N113" s="94"/>
      <c r="O113" t="s" s="136">
        <v>114</v>
      </c>
      <c r="P113" s="155">
        <f>AVERAGE(B101:B113)</f>
        <v>24.6923076923077</v>
      </c>
      <c r="Q113" s="90">
        <f>AVERAGE(D101:D113)</f>
        <v>7.87939732072085</v>
      </c>
      <c r="R113" t="s" s="139">
        <v>114</v>
      </c>
      <c r="S113" s="155">
        <f>AVERAGE(G101:G113)</f>
        <v>10.3846153846154</v>
      </c>
      <c r="T113" s="90">
        <f>AVERAGE(I101:I113)</f>
        <v>6.98933015702246</v>
      </c>
      <c r="U113" t="s" s="139">
        <v>114</v>
      </c>
      <c r="V113" s="155">
        <f>AVERAGE(L101:L113)</f>
        <v>0.7692307692307691</v>
      </c>
      <c r="W113" s="90">
        <f>AVERAGE(N101:N113)</f>
        <v>5.47142857142857</v>
      </c>
    </row>
    <row r="114" ht="21.95" customHeight="1">
      <c r="A114" s="152">
        <v>2021</v>
      </c>
      <c r="B114" s="127">
        <v>24</v>
      </c>
      <c r="C114" s="88">
        <v>197.8</v>
      </c>
      <c r="D114" s="92">
        <v>8.241666666666671</v>
      </c>
      <c r="E114" s="43"/>
      <c r="F114" s="153">
        <v>2021</v>
      </c>
      <c r="G114" s="127">
        <v>7</v>
      </c>
      <c r="H114" s="88">
        <v>51.4</v>
      </c>
      <c r="I114" s="92">
        <v>7.34285714285714</v>
      </c>
      <c r="J114" s="43"/>
      <c r="K114" s="153">
        <v>2021</v>
      </c>
      <c r="L114" s="127">
        <v>0</v>
      </c>
      <c r="M114" s="88">
        <v>0</v>
      </c>
      <c r="N114" s="94"/>
      <c r="O114" t="s" s="136">
        <v>113</v>
      </c>
      <c r="P114" s="155">
        <f>AVERAGE(B101:B114)</f>
        <v>24.6428571428571</v>
      </c>
      <c r="Q114" s="90">
        <f>AVERAGE(D101:D114)</f>
        <v>7.90527370257412</v>
      </c>
      <c r="R114" t="s" s="139">
        <v>113</v>
      </c>
      <c r="S114" s="155">
        <f>AVERAGE(G101:G114)</f>
        <v>10.1428571428571</v>
      </c>
      <c r="T114" s="90">
        <f>AVERAGE(I101:I114)</f>
        <v>7.01458208458208</v>
      </c>
      <c r="U114" t="s" s="139">
        <v>113</v>
      </c>
      <c r="V114" s="155">
        <f>AVERAGE(L101:L114)</f>
        <v>0.714285714285714</v>
      </c>
      <c r="W114" s="90">
        <f>AVERAGE(N101:N114)</f>
        <v>5.47142857142857</v>
      </c>
    </row>
    <row r="115" ht="21.95" customHeight="1">
      <c r="A115" s="152">
        <v>2022</v>
      </c>
      <c r="B115" s="127">
        <v>27</v>
      </c>
      <c r="C115" s="88">
        <v>219.1</v>
      </c>
      <c r="D115" s="92">
        <v>8.11481481481481</v>
      </c>
      <c r="E115" s="43"/>
      <c r="F115" s="153">
        <v>2022</v>
      </c>
      <c r="G115" s="127">
        <v>8</v>
      </c>
      <c r="H115" s="88">
        <v>55.9</v>
      </c>
      <c r="I115" s="92">
        <v>6.9875</v>
      </c>
      <c r="J115" s="43"/>
      <c r="K115" s="153">
        <v>2022</v>
      </c>
      <c r="L115" s="127">
        <v>1</v>
      </c>
      <c r="M115" s="88">
        <v>5.8</v>
      </c>
      <c r="N115" s="94">
        <v>5.8</v>
      </c>
      <c r="O115" t="s" s="136">
        <v>112</v>
      </c>
      <c r="P115" s="155">
        <f>AVERAGE(B101:B115)</f>
        <v>24.8</v>
      </c>
      <c r="Q115" s="90">
        <f>AVERAGE(D101:D115)</f>
        <v>7.91924311005684</v>
      </c>
      <c r="R115" t="s" s="139">
        <v>112</v>
      </c>
      <c r="S115" s="155">
        <f>AVERAGE(G101:G115)</f>
        <v>10</v>
      </c>
      <c r="T115" s="90">
        <f>AVERAGE(I101:I115)</f>
        <v>7.01277661227661</v>
      </c>
      <c r="U115" t="s" s="139">
        <v>112</v>
      </c>
      <c r="V115" s="155">
        <f>AVERAGE(L101:L115)</f>
        <v>0.7333333333333329</v>
      </c>
      <c r="W115" s="90">
        <f>AVERAGE(N101:N115)</f>
        <v>5.5125</v>
      </c>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492</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s="125"/>
      <c r="C137" s="88"/>
      <c r="D137" s="92"/>
      <c r="E137" s="43"/>
      <c r="F137" t="s" s="101">
        <v>117</v>
      </c>
      <c r="G137" s="125"/>
      <c r="H137" s="88"/>
      <c r="I137" s="92"/>
      <c r="J137" s="43"/>
      <c r="K137" t="s" s="101">
        <v>117</v>
      </c>
      <c r="L137" s="125"/>
      <c r="M137" s="88"/>
      <c r="N137" s="94"/>
      <c r="O137" s="87"/>
      <c r="P137" s="88"/>
      <c r="Q137" s="88"/>
      <c r="R137" s="89"/>
      <c r="S137" s="88"/>
      <c r="T137" s="88"/>
      <c r="U137" s="89"/>
      <c r="V137" s="88"/>
      <c r="W137" s="90"/>
    </row>
    <row r="138" ht="21.95" customHeight="1">
      <c r="A138" t="s" s="126">
        <v>127</v>
      </c>
      <c r="B138" s="88">
        <f>AVERAGE(B90:B99)</f>
        <v>26.8</v>
      </c>
      <c r="C138" s="88">
        <f>AVERAGE(C90:C99)</f>
        <v>209.12</v>
      </c>
      <c r="D138" s="92">
        <f>AVERAGE(D90:D99)</f>
        <v>7.81354227751819</v>
      </c>
      <c r="E138" s="43"/>
      <c r="F138" t="s" s="128">
        <v>127</v>
      </c>
      <c r="G138" s="88">
        <f>AVERAGE(G90:G99)</f>
        <v>12.3</v>
      </c>
      <c r="H138" s="88">
        <f>AVERAGE(H90:H99)</f>
        <v>85.5</v>
      </c>
      <c r="I138" s="92">
        <f>AVERAGE(I90:I99)</f>
        <v>6.96488392550003</v>
      </c>
      <c r="J138" s="43"/>
      <c r="K138" t="s" s="128">
        <v>127</v>
      </c>
      <c r="L138" s="88">
        <f>AVERAGE(L90:L99)</f>
        <v>1.1</v>
      </c>
      <c r="M138" s="88">
        <f>AVERAGE(M90:M99)</f>
        <v>5.98</v>
      </c>
      <c r="N138" s="94">
        <f>AVERAGE(N90:N99)</f>
        <v>5.41458333333333</v>
      </c>
      <c r="O138" s="87"/>
      <c r="P138" s="88"/>
      <c r="Q138" s="88"/>
      <c r="R138" s="89"/>
      <c r="S138" s="88"/>
      <c r="T138" s="88"/>
      <c r="U138" s="89"/>
      <c r="V138" s="88"/>
      <c r="W138" s="90"/>
    </row>
    <row r="139" ht="21.95" customHeight="1">
      <c r="A139" t="s" s="126">
        <v>128</v>
      </c>
      <c r="B139" s="88">
        <f>AVERAGE(B101:B110)</f>
        <v>26.3</v>
      </c>
      <c r="C139" s="88">
        <f>AVERAGE(C101:C110)</f>
        <v>205.68</v>
      </c>
      <c r="D139" s="92">
        <f>AVERAGE(D101:D110)</f>
        <v>7.85882436007436</v>
      </c>
      <c r="E139" s="43"/>
      <c r="F139" t="s" s="128">
        <v>128</v>
      </c>
      <c r="G139" s="88">
        <f>AVERAGE(G101:G110)</f>
        <v>11</v>
      </c>
      <c r="H139" s="88">
        <f>AVERAGE(H101:H110)</f>
        <v>76.78</v>
      </c>
      <c r="I139" s="92">
        <f>AVERAGE(I101:I110)</f>
        <v>6.9481926961927</v>
      </c>
      <c r="J139" s="43"/>
      <c r="K139" t="s" s="128">
        <v>128</v>
      </c>
      <c r="L139" s="88">
        <f>AVERAGE(L101:L110)</f>
        <v>0.9</v>
      </c>
      <c r="M139" s="88">
        <f>AVERAGE(M101:M110)</f>
        <v>4.91</v>
      </c>
      <c r="N139" s="94">
        <f>AVERAGE(N101:N110)</f>
        <v>5.43333333333333</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AVERAGE(B70:B79)</f>
        <v>37.8</v>
      </c>
      <c r="C141" s="88">
        <f>AVERAGE(C70:C79)</f>
        <v>285.22</v>
      </c>
      <c r="D141" s="92">
        <f>AVERAGE(D70:D79)</f>
        <v>7.57686871021993</v>
      </c>
      <c r="E141" s="43"/>
      <c r="F141" t="s" s="130">
        <v>129</v>
      </c>
      <c r="G141" s="88">
        <f>AVERAGE(G70:G79)</f>
        <v>20.6</v>
      </c>
      <c r="H141" s="88">
        <f>AVERAGE(H70:H79)</f>
        <v>138.7</v>
      </c>
      <c r="I141" s="92">
        <f>AVERAGE(I70:I79)</f>
        <v>6.77375158009231</v>
      </c>
      <c r="J141" s="43"/>
      <c r="K141" t="s" s="130">
        <v>129</v>
      </c>
      <c r="L141" s="88">
        <f>AVERAGE(L70:L79)</f>
        <v>3.7</v>
      </c>
      <c r="M141" s="88">
        <f>AVERAGE(M70:M79)</f>
        <v>19.4</v>
      </c>
      <c r="N141" s="94">
        <f>AVERAGE(N70:N79)</f>
        <v>5.35055555555556</v>
      </c>
      <c r="O141" s="87"/>
      <c r="P141" s="88"/>
      <c r="Q141" s="88"/>
      <c r="R141" s="89"/>
      <c r="S141" s="88"/>
      <c r="T141" s="88"/>
      <c r="U141" s="89"/>
      <c r="V141" s="88"/>
      <c r="W141" s="90"/>
    </row>
    <row r="142" ht="21.95" customHeight="1">
      <c r="A142" t="s" s="129">
        <v>130</v>
      </c>
      <c r="B142" s="88">
        <f>AVERAGE(B81:B90)</f>
        <v>32.5</v>
      </c>
      <c r="C142" s="88">
        <f>AVERAGE(C81:C90)</f>
        <v>248.36</v>
      </c>
      <c r="D142" s="92">
        <f>AVERAGE(D81:D90)</f>
        <v>7.67748160243404</v>
      </c>
      <c r="E142" s="43"/>
      <c r="F142" t="s" s="130">
        <v>130</v>
      </c>
      <c r="G142" s="88">
        <f>AVERAGE(G81:G90)</f>
        <v>16.3</v>
      </c>
      <c r="H142" s="88">
        <f>AVERAGE(H81:H90)</f>
        <v>111.37</v>
      </c>
      <c r="I142" s="92">
        <f>AVERAGE(I81:I90)</f>
        <v>6.81457388035306</v>
      </c>
      <c r="J142" s="43"/>
      <c r="K142" t="s" s="130">
        <v>130</v>
      </c>
      <c r="L142" s="88">
        <f>AVERAGE(L81:L90)</f>
        <v>1.9</v>
      </c>
      <c r="M142" s="88">
        <f>AVERAGE(M81:M90)</f>
        <v>9.69</v>
      </c>
      <c r="N142" s="94">
        <f>AVERAGE(N81:N90)</f>
        <v>5.18425925925926</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AVERAGE(B95:B99)</f>
        <v>30.8</v>
      </c>
      <c r="C145" s="88">
        <f>AVERAGE(C95:C99)</f>
        <v>240.36</v>
      </c>
      <c r="D145" s="92">
        <f>AVERAGE(D95:D99)</f>
        <v>7.81992961732497</v>
      </c>
      <c r="E145" s="43"/>
      <c r="F145" t="s" s="128">
        <v>127</v>
      </c>
      <c r="G145" s="88">
        <f>AVERAGE(G95:G99)</f>
        <v>13.8</v>
      </c>
      <c r="H145" s="88">
        <f>AVERAGE(H95:H99)</f>
        <v>95.62</v>
      </c>
      <c r="I145" s="92">
        <f>AVERAGE(I95:I99)</f>
        <v>6.9649742002064</v>
      </c>
      <c r="J145" s="43"/>
      <c r="K145" t="s" s="128">
        <v>127</v>
      </c>
      <c r="L145" s="88">
        <f>AVERAGE(L95:L99)</f>
        <v>1.2</v>
      </c>
      <c r="M145" s="88">
        <f>AVERAGE(M95:M99)</f>
        <v>6.5</v>
      </c>
      <c r="N145" s="94">
        <f>AVERAGE(N95:N99)</f>
        <v>5.39166666666667</v>
      </c>
      <c r="O145" s="87"/>
      <c r="P145" s="88"/>
      <c r="Q145" s="88"/>
      <c r="R145" s="89"/>
      <c r="S145" s="88"/>
      <c r="T145" s="88"/>
      <c r="U145" s="89"/>
      <c r="V145" s="88"/>
      <c r="W145" s="90"/>
    </row>
    <row r="146" ht="21.95" customHeight="1">
      <c r="A146" t="s" s="126">
        <v>128</v>
      </c>
      <c r="B146" s="88">
        <f>AVERAGE(B101:B105)</f>
        <v>30</v>
      </c>
      <c r="C146" s="88">
        <f>AVERAGE(C101:C105)</f>
        <v>231.72</v>
      </c>
      <c r="D146" s="92">
        <f>AVERAGE(D101:D105)</f>
        <v>7.75721221221221</v>
      </c>
      <c r="E146" s="43"/>
      <c r="F146" t="s" s="128">
        <v>128</v>
      </c>
      <c r="G146" s="88">
        <f>AVERAGE(G101:G105)</f>
        <v>14.4</v>
      </c>
      <c r="H146" s="88">
        <f>AVERAGE(H101:H105)</f>
        <v>100.36</v>
      </c>
      <c r="I146" s="92">
        <f>AVERAGE(I101:I105)</f>
        <v>6.96922727272727</v>
      </c>
      <c r="J146" s="43"/>
      <c r="K146" t="s" s="128">
        <v>128</v>
      </c>
      <c r="L146" s="88">
        <f>AVERAGE(L101:L105)</f>
        <v>1.2</v>
      </c>
      <c r="M146" s="88">
        <f>AVERAGE(M101:M105)</f>
        <v>6.5</v>
      </c>
      <c r="N146" s="94">
        <f>AVERAGE(N101:N105)</f>
        <v>5.45</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AVERAGE(B75:B79)</f>
        <v>36.2</v>
      </c>
      <c r="C148" s="88">
        <f>AVERAGE(C75:C79)</f>
        <v>273.84</v>
      </c>
      <c r="D148" s="92">
        <f>AVERAGE(D75:D79)</f>
        <v>7.60403721979161</v>
      </c>
      <c r="E148" s="43"/>
      <c r="F148" t="s" s="130">
        <v>129</v>
      </c>
      <c r="G148" s="88">
        <f>AVERAGE(G75:G79)</f>
        <v>19.8</v>
      </c>
      <c r="H148" s="88">
        <f>AVERAGE(H75:H79)</f>
        <v>134.16</v>
      </c>
      <c r="I148" s="92">
        <f>AVERAGE(I75:I79)</f>
        <v>6.8306011994003</v>
      </c>
      <c r="J148" s="43"/>
      <c r="K148" t="s" s="130">
        <v>129</v>
      </c>
      <c r="L148" s="88">
        <f>AVERAGE(L75:L79)</f>
        <v>3.2</v>
      </c>
      <c r="M148" s="88">
        <f>AVERAGE(M75:M79)</f>
        <v>16.92</v>
      </c>
      <c r="N148" s="94">
        <f>AVERAGE(N75:N79)</f>
        <v>5.27</v>
      </c>
      <c r="O148" s="87"/>
      <c r="P148" s="88"/>
      <c r="Q148" s="88"/>
      <c r="R148" s="89"/>
      <c r="S148" s="88"/>
      <c r="T148" s="88"/>
      <c r="U148" s="89"/>
      <c r="V148" s="88"/>
      <c r="W148" s="90"/>
    </row>
    <row r="149" ht="21.95" customHeight="1">
      <c r="A149" t="s" s="129">
        <v>130</v>
      </c>
      <c r="B149" s="88">
        <f>AVERAGE(B81:B85)</f>
        <v>34.8</v>
      </c>
      <c r="C149" s="88">
        <f>AVERAGE(C81:C85)</f>
        <v>264.06</v>
      </c>
      <c r="D149" s="92">
        <f>AVERAGE(D81:D85)</f>
        <v>7.61985229932795</v>
      </c>
      <c r="E149" s="43"/>
      <c r="F149" t="s" s="130">
        <v>130</v>
      </c>
      <c r="G149" s="88">
        <f>AVERAGE(G81:G85)</f>
        <v>18</v>
      </c>
      <c r="H149" s="88">
        <f>AVERAGE(H81:H85)</f>
        <v>122.8</v>
      </c>
      <c r="I149" s="92">
        <f>AVERAGE(I81:I85)</f>
        <v>6.83153906505394</v>
      </c>
      <c r="J149" s="43"/>
      <c r="K149" t="s" s="130">
        <v>130</v>
      </c>
      <c r="L149" s="88">
        <f>AVERAGE(L81:L85)</f>
        <v>1.8</v>
      </c>
      <c r="M149" s="88">
        <f>AVERAGE(M81:M85)</f>
        <v>8.68</v>
      </c>
      <c r="N149" s="94">
        <f>AVERAGE(N81:N85)</f>
        <v>4.95208333333333</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2.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05" customWidth="1"/>
    <col min="2" max="4" width="12.1719" style="205" customWidth="1"/>
    <col min="5" max="5" width="1.35156" style="205" customWidth="1"/>
    <col min="6" max="6" width="10" style="205" customWidth="1"/>
    <col min="7" max="9" width="12.1719" style="205" customWidth="1"/>
    <col min="10" max="10" width="1.35156" style="205" customWidth="1"/>
    <col min="11" max="11" width="10" style="205" customWidth="1"/>
    <col min="12" max="14" width="12.1719" style="205" customWidth="1"/>
    <col min="15" max="15" width="10.8516" style="205" customWidth="1"/>
    <col min="16" max="17" width="6.5" style="205" customWidth="1"/>
    <col min="18" max="18" width="10.8516" style="205" customWidth="1"/>
    <col min="19" max="20" width="6.5" style="205" customWidth="1"/>
    <col min="21" max="21" width="10.8516" style="205" customWidth="1"/>
    <col min="22" max="23" width="6.5" style="205" customWidth="1"/>
    <col min="24" max="16384" width="16.3516" style="205" customWidth="1"/>
  </cols>
  <sheetData>
    <row r="1" ht="64.15" customHeight="1">
      <c r="A1" t="s" s="167">
        <v>165</v>
      </c>
      <c r="B1" t="s" s="30">
        <v>41</v>
      </c>
      <c r="C1" t="s" s="30">
        <v>42</v>
      </c>
      <c r="D1" t="s" s="31">
        <v>43</v>
      </c>
      <c r="E1" s="32"/>
      <c r="F1" t="s" s="33">
        <v>166</v>
      </c>
      <c r="G1" t="s" s="30">
        <v>45</v>
      </c>
      <c r="H1" t="s" s="30">
        <v>46</v>
      </c>
      <c r="I1" t="s" s="31">
        <v>47</v>
      </c>
      <c r="J1" s="32"/>
      <c r="K1" t="s" s="33">
        <v>167</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1910</v>
      </c>
      <c r="B3" s="146">
        <v>25</v>
      </c>
      <c r="C3" s="83">
        <v>70.2</v>
      </c>
      <c r="D3" s="84">
        <v>2.808</v>
      </c>
      <c r="E3" s="43"/>
      <c r="F3" s="147">
        <v>1910</v>
      </c>
      <c r="G3" s="146">
        <v>5</v>
      </c>
      <c r="H3" s="83">
        <v>5.3</v>
      </c>
      <c r="I3" s="84">
        <v>1.06</v>
      </c>
      <c r="J3" s="43"/>
      <c r="K3" s="147">
        <v>1910</v>
      </c>
      <c r="L3" s="146">
        <v>1</v>
      </c>
      <c r="M3" s="83">
        <v>-0.1</v>
      </c>
      <c r="N3" s="86">
        <v>-0.1</v>
      </c>
      <c r="O3" s="154"/>
      <c r="P3" s="155"/>
      <c r="Q3" s="90"/>
      <c r="R3" s="156"/>
      <c r="S3" s="155"/>
      <c r="T3" s="90"/>
      <c r="U3" s="156"/>
      <c r="V3" s="155"/>
      <c r="W3" s="90"/>
    </row>
    <row r="4" ht="21.95" customHeight="1">
      <c r="A4" s="152">
        <v>1911</v>
      </c>
      <c r="B4" s="127">
        <v>42</v>
      </c>
      <c r="C4" s="88">
        <v>66.09999999999999</v>
      </c>
      <c r="D4" s="92">
        <v>1.57380952380952</v>
      </c>
      <c r="E4" s="43"/>
      <c r="F4" s="153">
        <v>1911</v>
      </c>
      <c r="G4" s="127">
        <v>26</v>
      </c>
      <c r="H4" s="88">
        <v>16.4</v>
      </c>
      <c r="I4" s="92">
        <v>0.630769230769231</v>
      </c>
      <c r="J4" s="43"/>
      <c r="K4" s="153">
        <v>1911</v>
      </c>
      <c r="L4" s="127">
        <v>6</v>
      </c>
      <c r="M4" s="88">
        <v>-7.7</v>
      </c>
      <c r="N4" s="94">
        <v>-1.28333333333333</v>
      </c>
      <c r="O4" s="154"/>
      <c r="P4" s="155"/>
      <c r="Q4" s="90"/>
      <c r="R4" s="156"/>
      <c r="S4" s="155"/>
      <c r="T4" s="90"/>
      <c r="U4" s="156"/>
      <c r="V4" s="155"/>
      <c r="W4" s="90"/>
    </row>
    <row r="5" ht="21.95" customHeight="1">
      <c r="A5" s="152">
        <v>1912</v>
      </c>
      <c r="B5" s="127">
        <v>34</v>
      </c>
      <c r="C5" s="88">
        <v>80.40000000000001</v>
      </c>
      <c r="D5" s="92">
        <v>2.36470588235294</v>
      </c>
      <c r="E5" s="43"/>
      <c r="F5" s="153">
        <v>1912</v>
      </c>
      <c r="G5" s="127">
        <v>15</v>
      </c>
      <c r="H5" s="88">
        <v>20.7</v>
      </c>
      <c r="I5" s="92">
        <v>1.38</v>
      </c>
      <c r="J5" s="43"/>
      <c r="K5" s="153">
        <v>1912</v>
      </c>
      <c r="L5" s="127">
        <v>0</v>
      </c>
      <c r="M5" s="88">
        <v>0</v>
      </c>
      <c r="N5" s="94"/>
      <c r="O5" s="154"/>
      <c r="P5" s="155"/>
      <c r="Q5" s="90"/>
      <c r="R5" s="156"/>
      <c r="S5" s="155"/>
      <c r="T5" s="90"/>
      <c r="U5" s="156"/>
      <c r="V5" s="155"/>
      <c r="W5" s="90"/>
    </row>
    <row r="6" ht="21.95" customHeight="1">
      <c r="A6" s="152">
        <v>1913</v>
      </c>
      <c r="B6" s="127">
        <v>52</v>
      </c>
      <c r="C6" s="88">
        <v>124.6</v>
      </c>
      <c r="D6" s="92">
        <v>2.39615384615385</v>
      </c>
      <c r="E6" s="43"/>
      <c r="F6" s="153">
        <v>1913</v>
      </c>
      <c r="G6" s="127">
        <v>22</v>
      </c>
      <c r="H6" s="88">
        <v>31</v>
      </c>
      <c r="I6" s="92">
        <v>1.40909090909091</v>
      </c>
      <c r="J6" s="43"/>
      <c r="K6" s="153">
        <v>1913</v>
      </c>
      <c r="L6" s="127">
        <v>1</v>
      </c>
      <c r="M6" s="88">
        <v>0</v>
      </c>
      <c r="N6" s="94">
        <v>0</v>
      </c>
      <c r="O6" s="154"/>
      <c r="P6" s="155"/>
      <c r="Q6" s="90"/>
      <c r="R6" s="156"/>
      <c r="S6" s="155"/>
      <c r="T6" s="90"/>
      <c r="U6" s="156"/>
      <c r="V6" s="155"/>
      <c r="W6" s="90"/>
    </row>
    <row r="7" ht="21.95" customHeight="1">
      <c r="A7" s="152">
        <v>1914</v>
      </c>
      <c r="B7" s="127">
        <v>36</v>
      </c>
      <c r="C7" s="88">
        <v>91.8</v>
      </c>
      <c r="D7" s="92">
        <v>2.55</v>
      </c>
      <c r="E7" s="43"/>
      <c r="F7" s="153">
        <v>1914</v>
      </c>
      <c r="G7" s="127">
        <v>13</v>
      </c>
      <c r="H7" s="88">
        <v>14.9</v>
      </c>
      <c r="I7" s="92">
        <v>1.14615384615385</v>
      </c>
      <c r="J7" s="43"/>
      <c r="K7" s="153">
        <v>1914</v>
      </c>
      <c r="L7" s="127">
        <v>2</v>
      </c>
      <c r="M7" s="88">
        <v>-1.2</v>
      </c>
      <c r="N7" s="94">
        <v>-0.6</v>
      </c>
      <c r="O7" s="154"/>
      <c r="P7" s="155"/>
      <c r="Q7" s="90"/>
      <c r="R7" s="156"/>
      <c r="S7" s="155"/>
      <c r="T7" s="90"/>
      <c r="U7" s="156"/>
      <c r="V7" s="155"/>
      <c r="W7" s="90"/>
    </row>
    <row r="8" ht="21.95" customHeight="1">
      <c r="A8" s="152">
        <v>1915</v>
      </c>
      <c r="B8" s="127">
        <v>29</v>
      </c>
      <c r="C8" s="88">
        <v>89.09999999999999</v>
      </c>
      <c r="D8" s="92">
        <v>3.07241379310345</v>
      </c>
      <c r="E8" s="43"/>
      <c r="F8" s="153">
        <v>1915</v>
      </c>
      <c r="G8" s="127">
        <v>7</v>
      </c>
      <c r="H8" s="88">
        <v>11.8</v>
      </c>
      <c r="I8" s="92">
        <v>1.68571428571429</v>
      </c>
      <c r="J8" s="43"/>
      <c r="K8" s="153">
        <v>1915</v>
      </c>
      <c r="L8" s="127">
        <v>0</v>
      </c>
      <c r="M8" s="88">
        <v>0</v>
      </c>
      <c r="N8" s="94"/>
      <c r="O8" s="154"/>
      <c r="P8" s="155"/>
      <c r="Q8" s="90"/>
      <c r="R8" s="156"/>
      <c r="S8" s="155"/>
      <c r="T8" s="90"/>
      <c r="U8" s="156"/>
      <c r="V8" s="155"/>
      <c r="W8" s="90"/>
    </row>
    <row r="9" ht="21.95" customHeight="1">
      <c r="A9" s="152">
        <v>1916</v>
      </c>
      <c r="B9" s="127">
        <v>24</v>
      </c>
      <c r="C9" s="88">
        <v>77.40000000000001</v>
      </c>
      <c r="D9" s="92">
        <v>3.225</v>
      </c>
      <c r="E9" s="43"/>
      <c r="F9" s="153">
        <v>1916</v>
      </c>
      <c r="G9" s="127">
        <v>4</v>
      </c>
      <c r="H9" s="88">
        <v>8.800000000000001</v>
      </c>
      <c r="I9" s="92">
        <v>2.2</v>
      </c>
      <c r="J9" s="43"/>
      <c r="K9" s="153">
        <v>1916</v>
      </c>
      <c r="L9" s="127">
        <v>0</v>
      </c>
      <c r="M9" s="88">
        <v>0</v>
      </c>
      <c r="N9" s="94"/>
      <c r="O9" s="154"/>
      <c r="P9" s="155"/>
      <c r="Q9" s="90"/>
      <c r="R9" s="156"/>
      <c r="S9" s="155"/>
      <c r="T9" s="90"/>
      <c r="U9" s="156"/>
      <c r="V9" s="155"/>
      <c r="W9" s="90"/>
    </row>
    <row r="10" ht="21.95" customHeight="1">
      <c r="A10" s="152">
        <v>1917</v>
      </c>
      <c r="B10" s="127">
        <v>48</v>
      </c>
      <c r="C10" s="88">
        <v>110.6</v>
      </c>
      <c r="D10" s="92">
        <v>2.30416666666667</v>
      </c>
      <c r="E10" s="43"/>
      <c r="F10" s="153">
        <v>1917</v>
      </c>
      <c r="G10" s="127">
        <v>23</v>
      </c>
      <c r="H10" s="88">
        <v>25.6</v>
      </c>
      <c r="I10" s="92">
        <v>1.11304347826087</v>
      </c>
      <c r="J10" s="43"/>
      <c r="K10" s="153">
        <v>1917</v>
      </c>
      <c r="L10" s="127">
        <v>6</v>
      </c>
      <c r="M10" s="88">
        <v>-3.9</v>
      </c>
      <c r="N10" s="94">
        <v>-0.65</v>
      </c>
      <c r="O10" s="154"/>
      <c r="P10" s="155"/>
      <c r="Q10" s="90"/>
      <c r="R10" s="156"/>
      <c r="S10" s="155"/>
      <c r="T10" s="90"/>
      <c r="U10" s="156"/>
      <c r="V10" s="155"/>
      <c r="W10" s="90"/>
    </row>
    <row r="11" ht="21.95" customHeight="1">
      <c r="A11" s="152">
        <v>1918</v>
      </c>
      <c r="B11" s="127">
        <v>61</v>
      </c>
      <c r="C11" s="88">
        <v>86.40000000000001</v>
      </c>
      <c r="D11" s="92">
        <v>1.41639344262295</v>
      </c>
      <c r="E11" s="43"/>
      <c r="F11" s="153">
        <v>1918</v>
      </c>
      <c r="G11" s="127">
        <v>41</v>
      </c>
      <c r="H11" s="88">
        <v>19.6</v>
      </c>
      <c r="I11" s="92">
        <v>0.478048780487805</v>
      </c>
      <c r="J11" s="43"/>
      <c r="K11" s="153">
        <v>1918</v>
      </c>
      <c r="L11" s="127">
        <v>17</v>
      </c>
      <c r="M11" s="88">
        <v>-16.2</v>
      </c>
      <c r="N11" s="94">
        <v>-0.952941176470588</v>
      </c>
      <c r="O11" s="154"/>
      <c r="P11" s="155"/>
      <c r="Q11" s="90"/>
      <c r="R11" s="156"/>
      <c r="S11" s="155"/>
      <c r="T11" s="90"/>
      <c r="U11" s="156"/>
      <c r="V11" s="155"/>
      <c r="W11" s="90"/>
    </row>
    <row r="12" ht="21.95" customHeight="1">
      <c r="A12" s="152">
        <v>1919</v>
      </c>
      <c r="B12" s="127">
        <v>41</v>
      </c>
      <c r="C12" s="88">
        <v>58.7</v>
      </c>
      <c r="D12" s="92">
        <v>1.43170731707317</v>
      </c>
      <c r="E12" s="43"/>
      <c r="F12" s="153">
        <v>1919</v>
      </c>
      <c r="G12" s="127">
        <v>23</v>
      </c>
      <c r="H12" s="88">
        <v>-0.6</v>
      </c>
      <c r="I12" s="92">
        <v>-0.0260869565217391</v>
      </c>
      <c r="J12" s="43"/>
      <c r="K12" s="153">
        <v>1919</v>
      </c>
      <c r="L12" s="127">
        <v>13</v>
      </c>
      <c r="M12" s="88">
        <v>-14.1</v>
      </c>
      <c r="N12" s="94">
        <v>-1.08461538461538</v>
      </c>
      <c r="O12" s="154"/>
      <c r="P12" s="155"/>
      <c r="Q12" s="90"/>
      <c r="R12" s="156"/>
      <c r="S12" s="155"/>
      <c r="T12" s="90"/>
      <c r="U12" s="156"/>
      <c r="V12" s="155"/>
      <c r="W12" s="90"/>
    </row>
    <row r="13" ht="21.95" customHeight="1">
      <c r="A13" s="152">
        <v>1920</v>
      </c>
      <c r="B13" s="127">
        <v>24</v>
      </c>
      <c r="C13" s="88">
        <v>67.3</v>
      </c>
      <c r="D13" s="92">
        <v>2.80416666666667</v>
      </c>
      <c r="E13" s="43"/>
      <c r="F13" s="153">
        <v>1920</v>
      </c>
      <c r="G13" s="127">
        <v>6</v>
      </c>
      <c r="H13" s="88">
        <v>7.9</v>
      </c>
      <c r="I13" s="92">
        <v>1.31666666666667</v>
      </c>
      <c r="J13" s="43"/>
      <c r="K13" s="153">
        <v>1920</v>
      </c>
      <c r="L13" s="127">
        <v>1</v>
      </c>
      <c r="M13" s="88">
        <v>0</v>
      </c>
      <c r="N13" s="94">
        <v>0</v>
      </c>
      <c r="O13" s="154"/>
      <c r="P13" s="155"/>
      <c r="Q13" s="90"/>
      <c r="R13" s="156"/>
      <c r="S13" s="155"/>
      <c r="T13" s="90"/>
      <c r="U13" s="156"/>
      <c r="V13" s="155"/>
      <c r="W13" s="90"/>
    </row>
    <row r="14" ht="21.95" customHeight="1">
      <c r="A14" s="152">
        <v>1921</v>
      </c>
      <c r="B14" s="127">
        <v>14</v>
      </c>
      <c r="C14" s="88">
        <v>47.2</v>
      </c>
      <c r="D14" s="92">
        <v>3.37142857142857</v>
      </c>
      <c r="E14" s="43"/>
      <c r="F14" s="153">
        <v>1921</v>
      </c>
      <c r="G14" s="127">
        <v>0</v>
      </c>
      <c r="H14" s="88">
        <v>0</v>
      </c>
      <c r="I14" s="92"/>
      <c r="J14" s="43"/>
      <c r="K14" s="153">
        <v>1921</v>
      </c>
      <c r="L14" s="127">
        <v>0</v>
      </c>
      <c r="M14" s="88">
        <v>0</v>
      </c>
      <c r="N14" s="94"/>
      <c r="O14" s="154"/>
      <c r="P14" s="155"/>
      <c r="Q14" s="90"/>
      <c r="R14" s="156"/>
      <c r="S14" s="155"/>
      <c r="T14" s="90"/>
      <c r="U14" s="156"/>
      <c r="V14" s="155"/>
      <c r="W14" s="90"/>
    </row>
    <row r="15" ht="21.95" customHeight="1">
      <c r="A15" s="152">
        <v>1922</v>
      </c>
      <c r="B15" s="127">
        <v>39</v>
      </c>
      <c r="C15" s="88">
        <v>98.5</v>
      </c>
      <c r="D15" s="92">
        <v>2.52564102564103</v>
      </c>
      <c r="E15" s="43"/>
      <c r="F15" s="153">
        <v>1922</v>
      </c>
      <c r="G15" s="127">
        <v>17</v>
      </c>
      <c r="H15" s="88">
        <v>26.8</v>
      </c>
      <c r="I15" s="92">
        <v>1.57647058823529</v>
      </c>
      <c r="J15" s="43"/>
      <c r="K15" s="153">
        <v>1922</v>
      </c>
      <c r="L15" s="127">
        <v>2</v>
      </c>
      <c r="M15" s="88">
        <v>-1.1</v>
      </c>
      <c r="N15" s="94">
        <v>-0.55</v>
      </c>
      <c r="O15" s="154"/>
      <c r="P15" s="155"/>
      <c r="Q15" s="90"/>
      <c r="R15" s="156"/>
      <c r="S15" s="155"/>
      <c r="T15" s="90"/>
      <c r="U15" s="156"/>
      <c r="V15" s="155"/>
      <c r="W15" s="90"/>
    </row>
    <row r="16" ht="21.95" customHeight="1">
      <c r="A16" s="152">
        <v>1923</v>
      </c>
      <c r="B16" s="127">
        <v>30</v>
      </c>
      <c r="C16" s="88">
        <v>89.8</v>
      </c>
      <c r="D16" s="92">
        <v>2.99333333333333</v>
      </c>
      <c r="E16" s="43"/>
      <c r="F16" s="153">
        <v>1923</v>
      </c>
      <c r="G16" s="127">
        <v>6</v>
      </c>
      <c r="H16" s="88">
        <v>8.9</v>
      </c>
      <c r="I16" s="92">
        <v>1.48333333333333</v>
      </c>
      <c r="J16" s="43"/>
      <c r="K16" s="153">
        <v>1923</v>
      </c>
      <c r="L16" s="127">
        <v>1</v>
      </c>
      <c r="M16" s="88">
        <v>0</v>
      </c>
      <c r="N16" s="94">
        <v>0</v>
      </c>
      <c r="O16" s="154"/>
      <c r="P16" s="155"/>
      <c r="Q16" s="90"/>
      <c r="R16" s="156"/>
      <c r="S16" s="155"/>
      <c r="T16" s="90"/>
      <c r="U16" s="156"/>
      <c r="V16" s="155"/>
      <c r="W16" s="90"/>
    </row>
    <row r="17" ht="21.95" customHeight="1">
      <c r="A17" s="152">
        <v>1924</v>
      </c>
      <c r="B17" s="127">
        <v>52</v>
      </c>
      <c r="C17" s="88">
        <v>129.5</v>
      </c>
      <c r="D17" s="92">
        <v>2.49038461538462</v>
      </c>
      <c r="E17" s="43"/>
      <c r="F17" s="153">
        <v>1924</v>
      </c>
      <c r="G17" s="127">
        <v>21</v>
      </c>
      <c r="H17" s="88">
        <v>27.3</v>
      </c>
      <c r="I17" s="92">
        <v>1.3</v>
      </c>
      <c r="J17" s="43"/>
      <c r="K17" s="153">
        <v>1924</v>
      </c>
      <c r="L17" s="127">
        <v>4</v>
      </c>
      <c r="M17" s="88">
        <v>-0.6</v>
      </c>
      <c r="N17" s="94">
        <v>-0.15</v>
      </c>
      <c r="O17" s="154"/>
      <c r="P17" s="155"/>
      <c r="Q17" s="90"/>
      <c r="R17" s="156"/>
      <c r="S17" s="155"/>
      <c r="T17" s="90"/>
      <c r="U17" s="156"/>
      <c r="V17" s="155"/>
      <c r="W17" s="90"/>
    </row>
    <row r="18" ht="21.95" customHeight="1">
      <c r="A18" s="152">
        <v>1925</v>
      </c>
      <c r="B18" s="127">
        <v>47</v>
      </c>
      <c r="C18" s="88">
        <v>114.7</v>
      </c>
      <c r="D18" s="92">
        <v>2.44042553191489</v>
      </c>
      <c r="E18" s="43"/>
      <c r="F18" s="153">
        <v>1925</v>
      </c>
      <c r="G18" s="127">
        <v>22</v>
      </c>
      <c r="H18" s="88">
        <v>29.2</v>
      </c>
      <c r="I18" s="92">
        <v>1.32727272727273</v>
      </c>
      <c r="J18" s="43"/>
      <c r="K18" s="153">
        <v>1925</v>
      </c>
      <c r="L18" s="127">
        <v>3</v>
      </c>
      <c r="M18" s="88">
        <v>-0.6</v>
      </c>
      <c r="N18" s="94">
        <v>-0.2</v>
      </c>
      <c r="O18" s="154"/>
      <c r="P18" s="155"/>
      <c r="Q18" s="90"/>
      <c r="R18" s="156"/>
      <c r="S18" s="155"/>
      <c r="T18" s="90"/>
      <c r="U18" s="156"/>
      <c r="V18" s="155"/>
      <c r="W18" s="90"/>
    </row>
    <row r="19" ht="21.95" customHeight="1">
      <c r="A19" s="152">
        <v>1926</v>
      </c>
      <c r="B19" s="127">
        <v>27</v>
      </c>
      <c r="C19" s="88">
        <v>80.40000000000001</v>
      </c>
      <c r="D19" s="92">
        <v>2.97777777777778</v>
      </c>
      <c r="E19" s="43"/>
      <c r="F19" s="153">
        <v>1926</v>
      </c>
      <c r="G19" s="127">
        <v>6</v>
      </c>
      <c r="H19" s="88">
        <v>9.4</v>
      </c>
      <c r="I19" s="92">
        <v>1.56666666666667</v>
      </c>
      <c r="J19" s="43"/>
      <c r="K19" s="153">
        <v>1926</v>
      </c>
      <c r="L19" s="127">
        <v>0</v>
      </c>
      <c r="M19" s="88">
        <v>0</v>
      </c>
      <c r="N19" s="94"/>
      <c r="O19" s="154"/>
      <c r="P19" s="155"/>
      <c r="Q19" s="90"/>
      <c r="R19" s="156"/>
      <c r="S19" s="155"/>
      <c r="T19" s="90"/>
      <c r="U19" s="156"/>
      <c r="V19" s="155"/>
      <c r="W19" s="90"/>
    </row>
    <row r="20" ht="21.95" customHeight="1">
      <c r="A20" s="152">
        <v>1927</v>
      </c>
      <c r="B20" s="127">
        <v>51</v>
      </c>
      <c r="C20" s="88">
        <v>96.5</v>
      </c>
      <c r="D20" s="92">
        <v>1.8921568627451</v>
      </c>
      <c r="E20" s="43"/>
      <c r="F20" s="153">
        <v>1927</v>
      </c>
      <c r="G20" s="127">
        <v>29</v>
      </c>
      <c r="H20" s="88">
        <v>28</v>
      </c>
      <c r="I20" s="92">
        <v>0.9655172413793101</v>
      </c>
      <c r="J20" s="43"/>
      <c r="K20" s="153">
        <v>1927</v>
      </c>
      <c r="L20" s="127">
        <v>9</v>
      </c>
      <c r="M20" s="88">
        <v>-7.2</v>
      </c>
      <c r="N20" s="94">
        <v>-0.8</v>
      </c>
      <c r="O20" s="154"/>
      <c r="P20" s="155"/>
      <c r="Q20" s="90"/>
      <c r="R20" s="156"/>
      <c r="S20" s="155"/>
      <c r="T20" s="90"/>
      <c r="U20" s="156"/>
      <c r="V20" s="155"/>
      <c r="W20" s="90"/>
    </row>
    <row r="21" ht="21.95" customHeight="1">
      <c r="A21" s="152">
        <v>1928</v>
      </c>
      <c r="B21" s="127">
        <v>42</v>
      </c>
      <c r="C21" s="88">
        <v>104.5</v>
      </c>
      <c r="D21" s="92">
        <v>2.48809523809524</v>
      </c>
      <c r="E21" s="43"/>
      <c r="F21" s="153">
        <v>1928</v>
      </c>
      <c r="G21" s="127">
        <v>19</v>
      </c>
      <c r="H21" s="88">
        <v>24.5</v>
      </c>
      <c r="I21" s="92">
        <v>1.28947368421053</v>
      </c>
      <c r="J21" s="43"/>
      <c r="K21" s="153">
        <v>1928</v>
      </c>
      <c r="L21" s="127">
        <v>3</v>
      </c>
      <c r="M21" s="88">
        <v>-1.7</v>
      </c>
      <c r="N21" s="94">
        <v>-0.566666666666667</v>
      </c>
      <c r="O21" s="154"/>
      <c r="P21" s="155"/>
      <c r="Q21" s="90"/>
      <c r="R21" s="156"/>
      <c r="S21" s="155"/>
      <c r="T21" s="90"/>
      <c r="U21" s="156"/>
      <c r="V21" s="155"/>
      <c r="W21" s="90"/>
    </row>
    <row r="22" ht="21.95" customHeight="1">
      <c r="A22" s="152">
        <v>1929</v>
      </c>
      <c r="B22" s="127">
        <v>60</v>
      </c>
      <c r="C22" s="88">
        <v>88.09999999999999</v>
      </c>
      <c r="D22" s="92">
        <v>1.46833333333333</v>
      </c>
      <c r="E22" s="43"/>
      <c r="F22" s="153">
        <v>1929</v>
      </c>
      <c r="G22" s="127">
        <v>39</v>
      </c>
      <c r="H22" s="88">
        <v>20.4</v>
      </c>
      <c r="I22" s="92">
        <v>0.523076923076923</v>
      </c>
      <c r="J22" s="43"/>
      <c r="K22" s="153">
        <v>1929</v>
      </c>
      <c r="L22" s="127">
        <v>17</v>
      </c>
      <c r="M22" s="88">
        <v>-13.6</v>
      </c>
      <c r="N22" s="94">
        <v>-0.8</v>
      </c>
      <c r="O22" s="154"/>
      <c r="P22" s="155"/>
      <c r="Q22" s="90"/>
      <c r="R22" s="156"/>
      <c r="S22" s="155"/>
      <c r="T22" s="90"/>
      <c r="U22" s="156"/>
      <c r="V22" s="155"/>
      <c r="W22" s="90"/>
    </row>
    <row r="23" ht="21.95" customHeight="1">
      <c r="A23" s="152">
        <v>1930</v>
      </c>
      <c r="B23" s="127">
        <v>35</v>
      </c>
      <c r="C23" s="88">
        <v>104.1</v>
      </c>
      <c r="D23" s="92">
        <v>2.97428571428571</v>
      </c>
      <c r="E23" s="43"/>
      <c r="F23" s="153">
        <v>1930</v>
      </c>
      <c r="G23" s="127">
        <v>9</v>
      </c>
      <c r="H23" s="88">
        <v>11.8</v>
      </c>
      <c r="I23" s="92">
        <v>1.31111111111111</v>
      </c>
      <c r="J23" s="43"/>
      <c r="K23" s="153">
        <v>1930</v>
      </c>
      <c r="L23" s="127">
        <v>1</v>
      </c>
      <c r="M23" s="88">
        <v>-0.6</v>
      </c>
      <c r="N23" s="94">
        <v>-0.6</v>
      </c>
      <c r="O23" s="154"/>
      <c r="P23" s="155"/>
      <c r="Q23" s="90"/>
      <c r="R23" s="156"/>
      <c r="S23" s="155"/>
      <c r="T23" s="90"/>
      <c r="U23" s="156"/>
      <c r="V23" s="155"/>
      <c r="W23" s="90"/>
    </row>
    <row r="24" ht="21.95" customHeight="1">
      <c r="A24" s="152">
        <v>1931</v>
      </c>
      <c r="B24" s="127">
        <v>30</v>
      </c>
      <c r="C24" s="88">
        <v>90</v>
      </c>
      <c r="D24" s="92">
        <v>3</v>
      </c>
      <c r="E24" s="43"/>
      <c r="F24" s="153">
        <v>1931</v>
      </c>
      <c r="G24" s="127">
        <v>5</v>
      </c>
      <c r="H24" s="88">
        <v>10.2</v>
      </c>
      <c r="I24" s="92">
        <v>2.04</v>
      </c>
      <c r="J24" s="43"/>
      <c r="K24" s="153">
        <v>1931</v>
      </c>
      <c r="L24" s="127">
        <v>0</v>
      </c>
      <c r="M24" s="88">
        <v>0</v>
      </c>
      <c r="N24" s="94"/>
      <c r="O24" s="154"/>
      <c r="P24" s="155"/>
      <c r="Q24" s="90"/>
      <c r="R24" s="156"/>
      <c r="S24" s="155"/>
      <c r="T24" s="90"/>
      <c r="U24" s="156"/>
      <c r="V24" s="155"/>
      <c r="W24" s="90"/>
    </row>
    <row r="25" ht="21.95" customHeight="1">
      <c r="A25" s="152">
        <v>1932</v>
      </c>
      <c r="B25" s="127">
        <v>39</v>
      </c>
      <c r="C25" s="88">
        <v>87.40000000000001</v>
      </c>
      <c r="D25" s="92">
        <v>2.24102564102564</v>
      </c>
      <c r="E25" s="43"/>
      <c r="F25" s="153">
        <v>1932</v>
      </c>
      <c r="G25" s="127">
        <v>22</v>
      </c>
      <c r="H25" s="88">
        <v>26.8</v>
      </c>
      <c r="I25" s="92">
        <v>1.21818181818182</v>
      </c>
      <c r="J25" s="43"/>
      <c r="K25" s="153">
        <v>1932</v>
      </c>
      <c r="L25" s="127">
        <v>4</v>
      </c>
      <c r="M25" s="88">
        <v>-3.3</v>
      </c>
      <c r="N25" s="94">
        <v>-0.825</v>
      </c>
      <c r="O25" s="154"/>
      <c r="P25" s="155"/>
      <c r="Q25" s="90"/>
      <c r="R25" s="156"/>
      <c r="S25" s="155"/>
      <c r="T25" s="90"/>
      <c r="U25" s="156"/>
      <c r="V25" s="155"/>
      <c r="W25" s="90"/>
    </row>
    <row r="26" ht="21.95" customHeight="1">
      <c r="A26" s="152">
        <v>1933</v>
      </c>
      <c r="B26" s="127">
        <v>37</v>
      </c>
      <c r="C26" s="88">
        <v>85.90000000000001</v>
      </c>
      <c r="D26" s="92">
        <v>2.32162162162162</v>
      </c>
      <c r="E26" s="43"/>
      <c r="F26" s="153">
        <v>1933</v>
      </c>
      <c r="G26" s="127">
        <v>18</v>
      </c>
      <c r="H26" s="88">
        <v>24.2</v>
      </c>
      <c r="I26" s="92">
        <v>1.34444444444444</v>
      </c>
      <c r="J26" s="43"/>
      <c r="K26" s="153">
        <v>1933</v>
      </c>
      <c r="L26" s="127">
        <v>4</v>
      </c>
      <c r="M26" s="88">
        <v>-0.3</v>
      </c>
      <c r="N26" s="94">
        <v>-0.075</v>
      </c>
      <c r="O26" s="154"/>
      <c r="P26" s="155"/>
      <c r="Q26" s="90"/>
      <c r="R26" s="156"/>
      <c r="S26" s="155"/>
      <c r="T26" s="90"/>
      <c r="U26" s="156"/>
      <c r="V26" s="155"/>
      <c r="W26" s="90"/>
    </row>
    <row r="27" ht="21.95" customHeight="1">
      <c r="A27" s="152">
        <v>1934</v>
      </c>
      <c r="B27" s="127">
        <v>35</v>
      </c>
      <c r="C27" s="88">
        <v>99.7</v>
      </c>
      <c r="D27" s="92">
        <v>2.84857142857143</v>
      </c>
      <c r="E27" s="43"/>
      <c r="F27" s="153">
        <v>1934</v>
      </c>
      <c r="G27" s="127">
        <v>14</v>
      </c>
      <c r="H27" s="88">
        <v>27.1</v>
      </c>
      <c r="I27" s="92">
        <v>1.93571428571429</v>
      </c>
      <c r="J27" s="43"/>
      <c r="K27" s="153">
        <v>1934</v>
      </c>
      <c r="L27" s="127">
        <v>0</v>
      </c>
      <c r="M27" s="88">
        <v>0</v>
      </c>
      <c r="N27" s="94"/>
      <c r="O27" s="154"/>
      <c r="P27" s="155"/>
      <c r="Q27" s="90"/>
      <c r="R27" s="156"/>
      <c r="S27" s="155"/>
      <c r="T27" s="90"/>
      <c r="U27" s="156"/>
      <c r="V27" s="155"/>
      <c r="W27" s="90"/>
    </row>
    <row r="28" ht="21.95" customHeight="1">
      <c r="A28" s="152">
        <v>1935</v>
      </c>
      <c r="B28" s="127">
        <v>38</v>
      </c>
      <c r="C28" s="88">
        <v>86.3</v>
      </c>
      <c r="D28" s="92">
        <v>2.27105263157895</v>
      </c>
      <c r="E28" s="43"/>
      <c r="F28" s="153">
        <v>1935</v>
      </c>
      <c r="G28" s="127">
        <v>19</v>
      </c>
      <c r="H28" s="88">
        <v>27.4</v>
      </c>
      <c r="I28" s="92">
        <v>1.44210526315789</v>
      </c>
      <c r="J28" s="43"/>
      <c r="K28" s="153">
        <v>1935</v>
      </c>
      <c r="L28" s="127">
        <v>2</v>
      </c>
      <c r="M28" s="88">
        <v>-0.6</v>
      </c>
      <c r="N28" s="94">
        <v>-0.3</v>
      </c>
      <c r="O28" s="154"/>
      <c r="P28" s="155"/>
      <c r="Q28" s="90"/>
      <c r="R28" s="156"/>
      <c r="S28" s="155"/>
      <c r="T28" s="90"/>
      <c r="U28" s="156"/>
      <c r="V28" s="155"/>
      <c r="W28" s="90"/>
    </row>
    <row r="29" ht="21.95" customHeight="1">
      <c r="A29" s="152">
        <v>1936</v>
      </c>
      <c r="B29" s="127">
        <v>35</v>
      </c>
      <c r="C29" s="88">
        <v>72.8</v>
      </c>
      <c r="D29" s="92">
        <v>2.08</v>
      </c>
      <c r="E29" s="43"/>
      <c r="F29" s="153">
        <v>1936</v>
      </c>
      <c r="G29" s="127">
        <v>20</v>
      </c>
      <c r="H29" s="88">
        <v>19.9</v>
      </c>
      <c r="I29" s="92">
        <v>0.995</v>
      </c>
      <c r="J29" s="43"/>
      <c r="K29" s="153">
        <v>1936</v>
      </c>
      <c r="L29" s="127">
        <v>5</v>
      </c>
      <c r="M29" s="88">
        <v>-1.7</v>
      </c>
      <c r="N29" s="94">
        <v>-0.34</v>
      </c>
      <c r="O29" s="154"/>
      <c r="P29" s="155"/>
      <c r="Q29" s="90"/>
      <c r="R29" s="156"/>
      <c r="S29" s="155"/>
      <c r="T29" s="90"/>
      <c r="U29" s="156"/>
      <c r="V29" s="155"/>
      <c r="W29" s="90"/>
    </row>
    <row r="30" ht="21.95" customHeight="1">
      <c r="A30" s="152">
        <v>1937</v>
      </c>
      <c r="B30" s="127">
        <v>50</v>
      </c>
      <c r="C30" s="88">
        <v>129.5</v>
      </c>
      <c r="D30" s="92">
        <v>2.59</v>
      </c>
      <c r="E30" s="43"/>
      <c r="F30" s="153">
        <v>1937</v>
      </c>
      <c r="G30" s="127">
        <v>18</v>
      </c>
      <c r="H30" s="88">
        <v>28.4</v>
      </c>
      <c r="I30" s="92">
        <v>1.57777777777778</v>
      </c>
      <c r="J30" s="43"/>
      <c r="K30" s="153">
        <v>1937</v>
      </c>
      <c r="L30" s="127">
        <v>0</v>
      </c>
      <c r="M30" s="88">
        <v>0</v>
      </c>
      <c r="N30" s="94"/>
      <c r="O30" s="154"/>
      <c r="P30" s="155"/>
      <c r="Q30" s="90"/>
      <c r="R30" s="156"/>
      <c r="S30" s="155"/>
      <c r="T30" s="90"/>
      <c r="U30" s="156"/>
      <c r="V30" s="155"/>
      <c r="W30" s="90"/>
    </row>
    <row r="31" ht="21.95" customHeight="1">
      <c r="A31" s="152">
        <v>1938</v>
      </c>
      <c r="B31" s="127">
        <v>33</v>
      </c>
      <c r="C31" s="88">
        <v>83.3</v>
      </c>
      <c r="D31" s="92">
        <v>2.52424242424242</v>
      </c>
      <c r="E31" s="43"/>
      <c r="F31" s="153">
        <v>1938</v>
      </c>
      <c r="G31" s="127">
        <v>13</v>
      </c>
      <c r="H31" s="88">
        <v>17.2</v>
      </c>
      <c r="I31" s="92">
        <v>1.32307692307692</v>
      </c>
      <c r="J31" s="43"/>
      <c r="K31" s="153">
        <v>1938</v>
      </c>
      <c r="L31" s="127">
        <v>1</v>
      </c>
      <c r="M31" s="88">
        <v>-0.7</v>
      </c>
      <c r="N31" s="94">
        <v>-0.7</v>
      </c>
      <c r="O31" s="154"/>
      <c r="P31" s="155"/>
      <c r="Q31" s="90"/>
      <c r="R31" s="156"/>
      <c r="S31" s="155"/>
      <c r="T31" s="90"/>
      <c r="U31" s="156"/>
      <c r="V31" s="155"/>
      <c r="W31" s="90"/>
    </row>
    <row r="32" ht="21.95" customHeight="1">
      <c r="A32" s="152">
        <v>1939</v>
      </c>
      <c r="B32" s="127">
        <v>32</v>
      </c>
      <c r="C32" s="88">
        <v>95.8</v>
      </c>
      <c r="D32" s="92">
        <v>2.99375</v>
      </c>
      <c r="E32" s="43"/>
      <c r="F32" s="153">
        <v>1939</v>
      </c>
      <c r="G32" s="127">
        <v>6</v>
      </c>
      <c r="H32" s="88">
        <v>9.5</v>
      </c>
      <c r="I32" s="92">
        <v>1.58333333333333</v>
      </c>
      <c r="J32" s="43"/>
      <c r="K32" s="153">
        <v>1939</v>
      </c>
      <c r="L32" s="127">
        <v>0</v>
      </c>
      <c r="M32" s="88">
        <v>0</v>
      </c>
      <c r="N32" s="94"/>
      <c r="O32" s="154"/>
      <c r="P32" s="155"/>
      <c r="Q32" s="90"/>
      <c r="R32" s="156"/>
      <c r="S32" s="155"/>
      <c r="T32" s="90"/>
      <c r="U32" s="156"/>
      <c r="V32" s="155"/>
      <c r="W32" s="90"/>
    </row>
    <row r="33" ht="21.95" customHeight="1">
      <c r="A33" s="152">
        <v>1940</v>
      </c>
      <c r="B33" s="127">
        <v>46</v>
      </c>
      <c r="C33" s="88">
        <v>93</v>
      </c>
      <c r="D33" s="92">
        <v>2.02173913043478</v>
      </c>
      <c r="E33" s="43"/>
      <c r="F33" s="153">
        <v>1940</v>
      </c>
      <c r="G33" s="127">
        <v>24</v>
      </c>
      <c r="H33" s="88">
        <v>24.2</v>
      </c>
      <c r="I33" s="92">
        <v>1.00833333333333</v>
      </c>
      <c r="J33" s="43"/>
      <c r="K33" s="153">
        <v>1940</v>
      </c>
      <c r="L33" s="127">
        <v>5</v>
      </c>
      <c r="M33" s="88">
        <v>-3.1</v>
      </c>
      <c r="N33" s="94">
        <v>-0.62</v>
      </c>
      <c r="O33" s="154"/>
      <c r="P33" s="155"/>
      <c r="Q33" s="90"/>
      <c r="R33" s="156"/>
      <c r="S33" s="155"/>
      <c r="T33" s="90"/>
      <c r="U33" s="156"/>
      <c r="V33" s="155"/>
      <c r="W33" s="90"/>
    </row>
    <row r="34" ht="21.95" customHeight="1">
      <c r="A34" s="152">
        <v>1941</v>
      </c>
      <c r="B34" s="127">
        <v>47</v>
      </c>
      <c r="C34" s="88">
        <v>105.7</v>
      </c>
      <c r="D34" s="92">
        <v>2.24893617021277</v>
      </c>
      <c r="E34" s="43"/>
      <c r="F34" s="153">
        <v>1941</v>
      </c>
      <c r="G34" s="127">
        <v>24</v>
      </c>
      <c r="H34" s="88">
        <v>33.1</v>
      </c>
      <c r="I34" s="92">
        <v>1.37916666666667</v>
      </c>
      <c r="J34" s="43"/>
      <c r="K34" s="153">
        <v>1941</v>
      </c>
      <c r="L34" s="127">
        <v>2</v>
      </c>
      <c r="M34" s="88">
        <v>-1</v>
      </c>
      <c r="N34" s="94">
        <v>-0.5</v>
      </c>
      <c r="O34" s="154"/>
      <c r="P34" s="155"/>
      <c r="Q34" s="90"/>
      <c r="R34" s="156"/>
      <c r="S34" s="155"/>
      <c r="T34" s="90"/>
      <c r="U34" s="156"/>
      <c r="V34" s="155"/>
      <c r="W34" s="90"/>
    </row>
    <row r="35" ht="21.95" customHeight="1">
      <c r="A35" s="152">
        <v>1942</v>
      </c>
      <c r="B35" s="127">
        <v>27</v>
      </c>
      <c r="C35" s="88">
        <v>76.40000000000001</v>
      </c>
      <c r="D35" s="92">
        <v>2.82962962962963</v>
      </c>
      <c r="E35" s="43"/>
      <c r="F35" s="153">
        <v>1942</v>
      </c>
      <c r="G35" s="127">
        <v>6</v>
      </c>
      <c r="H35" s="88">
        <v>8.1</v>
      </c>
      <c r="I35" s="92">
        <v>1.35</v>
      </c>
      <c r="J35" s="43"/>
      <c r="K35" s="153">
        <v>1942</v>
      </c>
      <c r="L35" s="127">
        <v>1</v>
      </c>
      <c r="M35" s="88">
        <v>-0.3</v>
      </c>
      <c r="N35" s="94">
        <v>-0.3</v>
      </c>
      <c r="O35" s="154"/>
      <c r="P35" s="155"/>
      <c r="Q35" s="90"/>
      <c r="R35" s="156"/>
      <c r="S35" s="155"/>
      <c r="T35" s="90"/>
      <c r="U35" s="156"/>
      <c r="V35" s="155"/>
      <c r="W35" s="90"/>
    </row>
    <row r="36" ht="21.95" customHeight="1">
      <c r="A36" s="152">
        <v>1943</v>
      </c>
      <c r="B36" s="127">
        <v>60</v>
      </c>
      <c r="C36" s="88">
        <v>106.2</v>
      </c>
      <c r="D36" s="92">
        <v>1.77</v>
      </c>
      <c r="E36" s="43"/>
      <c r="F36" s="153">
        <v>1943</v>
      </c>
      <c r="G36" s="127">
        <v>38</v>
      </c>
      <c r="H36" s="88">
        <v>34.1</v>
      </c>
      <c r="I36" s="92">
        <v>0.897368421052632</v>
      </c>
      <c r="J36" s="43"/>
      <c r="K36" s="153">
        <v>1943</v>
      </c>
      <c r="L36" s="127">
        <v>11</v>
      </c>
      <c r="M36" s="88">
        <v>-6.4</v>
      </c>
      <c r="N36" s="94">
        <v>-0.581818181818182</v>
      </c>
      <c r="O36" s="154"/>
      <c r="P36" s="155"/>
      <c r="Q36" s="90"/>
      <c r="R36" s="156"/>
      <c r="S36" s="155"/>
      <c r="T36" s="90"/>
      <c r="U36" s="156"/>
      <c r="V36" s="155"/>
      <c r="W36" s="90"/>
    </row>
    <row r="37" ht="21.95" customHeight="1">
      <c r="A37" s="152">
        <v>1944</v>
      </c>
      <c r="B37" s="127">
        <v>45</v>
      </c>
      <c r="C37" s="88">
        <v>114.1</v>
      </c>
      <c r="D37" s="92">
        <v>2.53555555555556</v>
      </c>
      <c r="E37" s="43"/>
      <c r="F37" s="153">
        <v>1944</v>
      </c>
      <c r="G37" s="127">
        <v>20</v>
      </c>
      <c r="H37" s="88">
        <v>30.9</v>
      </c>
      <c r="I37" s="92">
        <v>1.545</v>
      </c>
      <c r="J37" s="43"/>
      <c r="K37" s="153">
        <v>1944</v>
      </c>
      <c r="L37" s="127">
        <v>2</v>
      </c>
      <c r="M37" s="88">
        <v>-1.1</v>
      </c>
      <c r="N37" s="94">
        <v>-0.55</v>
      </c>
      <c r="O37" s="154"/>
      <c r="P37" s="155"/>
      <c r="Q37" s="90"/>
      <c r="R37" s="156"/>
      <c r="S37" s="155"/>
      <c r="T37" s="90"/>
      <c r="U37" s="156"/>
      <c r="V37" s="155"/>
      <c r="W37" s="90"/>
    </row>
    <row r="38" ht="21.95" customHeight="1">
      <c r="A38" s="152">
        <v>1945</v>
      </c>
      <c r="B38" s="127">
        <v>30</v>
      </c>
      <c r="C38" s="88">
        <v>63.1</v>
      </c>
      <c r="D38" s="92">
        <v>2.10333333333333</v>
      </c>
      <c r="E38" s="43"/>
      <c r="F38" s="153">
        <v>1945</v>
      </c>
      <c r="G38" s="127">
        <v>20</v>
      </c>
      <c r="H38" s="88">
        <v>28.6</v>
      </c>
      <c r="I38" s="92">
        <v>1.43</v>
      </c>
      <c r="J38" s="43"/>
      <c r="K38" s="153">
        <v>1945</v>
      </c>
      <c r="L38" s="127">
        <v>1</v>
      </c>
      <c r="M38" s="88">
        <v>-1.7</v>
      </c>
      <c r="N38" s="94">
        <v>-1.7</v>
      </c>
      <c r="O38" s="154"/>
      <c r="P38" s="155"/>
      <c r="Q38" s="90"/>
      <c r="R38" s="156"/>
      <c r="S38" s="155"/>
      <c r="T38" s="90"/>
      <c r="U38" s="156"/>
      <c r="V38" s="155"/>
      <c r="W38" s="90"/>
    </row>
    <row r="39" ht="21.95" customHeight="1">
      <c r="A39" s="152">
        <v>1946</v>
      </c>
      <c r="B39" s="127">
        <v>50</v>
      </c>
      <c r="C39" s="88">
        <v>108.8</v>
      </c>
      <c r="D39" s="92">
        <v>2.176</v>
      </c>
      <c r="E39" s="43"/>
      <c r="F39" s="153">
        <v>1946</v>
      </c>
      <c r="G39" s="127">
        <v>26</v>
      </c>
      <c r="H39" s="88">
        <v>31.3</v>
      </c>
      <c r="I39" s="92">
        <v>1.20384615384615</v>
      </c>
      <c r="J39" s="43"/>
      <c r="K39" s="153">
        <v>1946</v>
      </c>
      <c r="L39" s="127">
        <v>5</v>
      </c>
      <c r="M39" s="88">
        <v>-0.6</v>
      </c>
      <c r="N39" s="94">
        <v>-0.12</v>
      </c>
      <c r="O39" s="154"/>
      <c r="P39" s="155"/>
      <c r="Q39" s="90"/>
      <c r="R39" s="156"/>
      <c r="S39" s="155"/>
      <c r="T39" s="90"/>
      <c r="U39" s="156"/>
      <c r="V39" s="155"/>
      <c r="W39" s="90"/>
    </row>
    <row r="40" ht="21.95" customHeight="1">
      <c r="A40" s="152">
        <v>1947</v>
      </c>
      <c r="B40" s="127">
        <v>33</v>
      </c>
      <c r="C40" s="88">
        <v>84.09999999999999</v>
      </c>
      <c r="D40" s="92">
        <v>2.54848484848485</v>
      </c>
      <c r="E40" s="43"/>
      <c r="F40" s="153">
        <v>1947</v>
      </c>
      <c r="G40" s="127">
        <v>14</v>
      </c>
      <c r="H40" s="88">
        <v>16.9</v>
      </c>
      <c r="I40" s="92">
        <v>1.20714285714286</v>
      </c>
      <c r="J40" s="43"/>
      <c r="K40" s="153">
        <v>1947</v>
      </c>
      <c r="L40" s="127">
        <v>3</v>
      </c>
      <c r="M40" s="88">
        <v>0</v>
      </c>
      <c r="N40" s="94">
        <v>0</v>
      </c>
      <c r="O40" s="154"/>
      <c r="P40" s="155"/>
      <c r="Q40" s="90"/>
      <c r="R40" s="156"/>
      <c r="S40" s="155"/>
      <c r="T40" s="90"/>
      <c r="U40" s="156"/>
      <c r="V40" s="155"/>
      <c r="W40" s="90"/>
    </row>
    <row r="41" ht="21.95" customHeight="1">
      <c r="A41" s="152">
        <v>1948</v>
      </c>
      <c r="B41" s="127">
        <v>50</v>
      </c>
      <c r="C41" s="88">
        <v>123.3</v>
      </c>
      <c r="D41" s="92">
        <v>2.466</v>
      </c>
      <c r="E41" s="43"/>
      <c r="F41" s="153">
        <v>1948</v>
      </c>
      <c r="G41" s="127">
        <v>20</v>
      </c>
      <c r="H41" s="88">
        <v>30.1</v>
      </c>
      <c r="I41" s="92">
        <v>1.505</v>
      </c>
      <c r="J41" s="43"/>
      <c r="K41" s="153">
        <v>1948</v>
      </c>
      <c r="L41" s="127">
        <v>1</v>
      </c>
      <c r="M41" s="88">
        <v>-0.6</v>
      </c>
      <c r="N41" s="94">
        <v>-0.6</v>
      </c>
      <c r="O41" s="154"/>
      <c r="P41" s="155"/>
      <c r="Q41" s="90"/>
      <c r="R41" s="156"/>
      <c r="S41" s="155"/>
      <c r="T41" s="90"/>
      <c r="U41" s="156"/>
      <c r="V41" s="155"/>
      <c r="W41" s="90"/>
    </row>
    <row r="42" ht="21.95" customHeight="1">
      <c r="A42" s="152">
        <v>1949</v>
      </c>
      <c r="B42" s="127">
        <v>57</v>
      </c>
      <c r="C42" s="88">
        <v>135.4</v>
      </c>
      <c r="D42" s="92">
        <v>2.37543859649123</v>
      </c>
      <c r="E42" s="43"/>
      <c r="F42" s="153">
        <v>1949</v>
      </c>
      <c r="G42" s="127">
        <v>25</v>
      </c>
      <c r="H42" s="88">
        <v>26.8</v>
      </c>
      <c r="I42" s="92">
        <v>1.072</v>
      </c>
      <c r="J42" s="43"/>
      <c r="K42" s="153">
        <v>1949</v>
      </c>
      <c r="L42" s="127">
        <v>5</v>
      </c>
      <c r="M42" s="88">
        <v>-3.8</v>
      </c>
      <c r="N42" s="94">
        <v>-0.76</v>
      </c>
      <c r="O42" s="154"/>
      <c r="P42" s="155"/>
      <c r="Q42" s="90"/>
      <c r="R42" s="156"/>
      <c r="S42" s="155"/>
      <c r="T42" s="90"/>
      <c r="U42" s="156"/>
      <c r="V42" s="155"/>
      <c r="W42" s="90"/>
    </row>
    <row r="43" ht="21.95" customHeight="1">
      <c r="A43" s="152">
        <v>1950</v>
      </c>
      <c r="B43" s="127">
        <v>13</v>
      </c>
      <c r="C43" s="88">
        <v>35.9</v>
      </c>
      <c r="D43" s="92">
        <v>2.76153846153846</v>
      </c>
      <c r="E43" s="43"/>
      <c r="F43" s="153">
        <v>1950</v>
      </c>
      <c r="G43" s="127">
        <v>4</v>
      </c>
      <c r="H43" s="88">
        <v>6.2</v>
      </c>
      <c r="I43" s="92">
        <v>1.55</v>
      </c>
      <c r="J43" s="43"/>
      <c r="K43" s="153">
        <v>1950</v>
      </c>
      <c r="L43" s="127">
        <v>0</v>
      </c>
      <c r="M43" s="88">
        <v>0</v>
      </c>
      <c r="N43" s="94"/>
      <c r="O43" s="154"/>
      <c r="P43" s="155"/>
      <c r="Q43" s="90"/>
      <c r="R43" s="156"/>
      <c r="S43" s="155"/>
      <c r="T43" s="90"/>
      <c r="U43" s="156"/>
      <c r="V43" s="155"/>
      <c r="W43" s="90"/>
    </row>
    <row r="44" ht="21.95" customHeight="1">
      <c r="A44" s="152">
        <v>1951</v>
      </c>
      <c r="B44" s="127">
        <v>45</v>
      </c>
      <c r="C44" s="88">
        <v>119.6</v>
      </c>
      <c r="D44" s="92">
        <v>2.65777777777778</v>
      </c>
      <c r="E44" s="43"/>
      <c r="F44" s="153">
        <v>1951</v>
      </c>
      <c r="G44" s="127">
        <v>15</v>
      </c>
      <c r="H44" s="88">
        <v>18.5</v>
      </c>
      <c r="I44" s="92">
        <v>1.23333333333333</v>
      </c>
      <c r="J44" s="43"/>
      <c r="K44" s="153">
        <v>1951</v>
      </c>
      <c r="L44" s="127">
        <v>2</v>
      </c>
      <c r="M44" s="88">
        <v>-1.1</v>
      </c>
      <c r="N44" s="94">
        <v>-0.55</v>
      </c>
      <c r="O44" s="154"/>
      <c r="P44" s="155"/>
      <c r="Q44" s="90"/>
      <c r="R44" s="156"/>
      <c r="S44" s="155"/>
      <c r="T44" s="90"/>
      <c r="U44" s="156"/>
      <c r="V44" s="155"/>
      <c r="W44" s="90"/>
    </row>
    <row r="45" ht="21.95" customHeight="1">
      <c r="A45" s="152">
        <v>1952</v>
      </c>
      <c r="B45" s="127">
        <v>41</v>
      </c>
      <c r="C45" s="88">
        <v>97.40000000000001</v>
      </c>
      <c r="D45" s="92">
        <v>2.37560975609756</v>
      </c>
      <c r="E45" s="43"/>
      <c r="F45" s="153">
        <v>1952</v>
      </c>
      <c r="G45" s="127">
        <v>19</v>
      </c>
      <c r="H45" s="88">
        <v>24</v>
      </c>
      <c r="I45" s="92">
        <v>1.26315789473684</v>
      </c>
      <c r="J45" s="43"/>
      <c r="K45" s="153">
        <v>1952</v>
      </c>
      <c r="L45" s="127">
        <v>3</v>
      </c>
      <c r="M45" s="88">
        <v>-1.7</v>
      </c>
      <c r="N45" s="94">
        <v>-0.566666666666667</v>
      </c>
      <c r="O45" s="154"/>
      <c r="P45" s="155"/>
      <c r="Q45" s="90"/>
      <c r="R45" s="156"/>
      <c r="S45" s="155"/>
      <c r="T45" s="90"/>
      <c r="U45" s="156"/>
      <c r="V45" s="155"/>
      <c r="W45" s="90"/>
    </row>
    <row r="46" ht="21.95" customHeight="1">
      <c r="A46" s="152">
        <v>1953</v>
      </c>
      <c r="B46" s="127">
        <v>49</v>
      </c>
      <c r="C46" s="88">
        <v>116.9</v>
      </c>
      <c r="D46" s="92">
        <v>2.38571428571429</v>
      </c>
      <c r="E46" s="43"/>
      <c r="F46" s="153">
        <v>1953</v>
      </c>
      <c r="G46" s="127">
        <v>21</v>
      </c>
      <c r="H46" s="88">
        <v>18</v>
      </c>
      <c r="I46" s="92">
        <v>0.857142857142857</v>
      </c>
      <c r="J46" s="43"/>
      <c r="K46" s="153">
        <v>1953</v>
      </c>
      <c r="L46" s="127">
        <v>8</v>
      </c>
      <c r="M46" s="88">
        <v>-1.1</v>
      </c>
      <c r="N46" s="94">
        <v>-0.1375</v>
      </c>
      <c r="O46" s="154"/>
      <c r="P46" s="155"/>
      <c r="Q46" s="90"/>
      <c r="R46" s="156"/>
      <c r="S46" s="155"/>
      <c r="T46" s="90"/>
      <c r="U46" s="156"/>
      <c r="V46" s="155"/>
      <c r="W46" s="90"/>
    </row>
    <row r="47" ht="21.95" customHeight="1">
      <c r="A47" s="152">
        <v>1954</v>
      </c>
      <c r="B47" s="127">
        <v>31</v>
      </c>
      <c r="C47" s="88">
        <v>90.59999999999999</v>
      </c>
      <c r="D47" s="92">
        <v>2.92258064516129</v>
      </c>
      <c r="E47" s="43"/>
      <c r="F47" s="153">
        <v>1954</v>
      </c>
      <c r="G47" s="127">
        <v>7</v>
      </c>
      <c r="H47" s="88">
        <v>11.8</v>
      </c>
      <c r="I47" s="92">
        <v>1.68571428571429</v>
      </c>
      <c r="J47" s="43"/>
      <c r="K47" s="153">
        <v>1954</v>
      </c>
      <c r="L47" s="127">
        <v>0</v>
      </c>
      <c r="M47" s="88">
        <v>0</v>
      </c>
      <c r="N47" s="94"/>
      <c r="O47" s="154"/>
      <c r="P47" s="155"/>
      <c r="Q47" s="90"/>
      <c r="R47" s="156"/>
      <c r="S47" s="155"/>
      <c r="T47" s="90"/>
      <c r="U47" s="156"/>
      <c r="V47" s="155"/>
      <c r="W47" s="90"/>
    </row>
    <row r="48" ht="21.95" customHeight="1">
      <c r="A48" s="152">
        <v>1955</v>
      </c>
      <c r="B48" s="127">
        <v>32</v>
      </c>
      <c r="C48" s="88">
        <v>61.6</v>
      </c>
      <c r="D48" s="92">
        <v>1.925</v>
      </c>
      <c r="E48" s="43"/>
      <c r="F48" s="153">
        <v>1955</v>
      </c>
      <c r="G48" s="127">
        <v>20</v>
      </c>
      <c r="H48" s="88">
        <v>22.2</v>
      </c>
      <c r="I48" s="92">
        <v>1.11</v>
      </c>
      <c r="J48" s="43"/>
      <c r="K48" s="153">
        <v>1955</v>
      </c>
      <c r="L48" s="127">
        <v>3</v>
      </c>
      <c r="M48" s="88">
        <v>-1.2</v>
      </c>
      <c r="N48" s="94">
        <v>-0.4</v>
      </c>
      <c r="O48" s="154"/>
      <c r="P48" s="155"/>
      <c r="Q48" s="90"/>
      <c r="R48" s="156"/>
      <c r="S48" s="155"/>
      <c r="T48" s="90"/>
      <c r="U48" s="156"/>
      <c r="V48" s="155"/>
      <c r="W48" s="90"/>
    </row>
    <row r="49" ht="21.95" customHeight="1">
      <c r="A49" s="152">
        <v>1956</v>
      </c>
      <c r="B49" s="127">
        <v>17</v>
      </c>
      <c r="C49" s="88">
        <v>53.9</v>
      </c>
      <c r="D49" s="92">
        <v>3.17058823529412</v>
      </c>
      <c r="E49" s="43"/>
      <c r="F49" s="153">
        <v>1956</v>
      </c>
      <c r="G49" s="127">
        <v>3</v>
      </c>
      <c r="H49" s="88">
        <v>5</v>
      </c>
      <c r="I49" s="92">
        <v>1.66666666666667</v>
      </c>
      <c r="J49" s="43"/>
      <c r="K49" s="153">
        <v>1956</v>
      </c>
      <c r="L49" s="127">
        <v>0</v>
      </c>
      <c r="M49" s="88">
        <v>0</v>
      </c>
      <c r="N49" s="94"/>
      <c r="O49" s="154"/>
      <c r="P49" s="155"/>
      <c r="Q49" s="90"/>
      <c r="R49" s="156"/>
      <c r="S49" s="155"/>
      <c r="T49" s="90"/>
      <c r="U49" s="156"/>
      <c r="V49" s="155"/>
      <c r="W49" s="90"/>
    </row>
    <row r="50" ht="21.95" customHeight="1">
      <c r="A50" s="152">
        <v>1957</v>
      </c>
      <c r="B50" s="127">
        <v>40</v>
      </c>
      <c r="C50" s="88">
        <v>100.5</v>
      </c>
      <c r="D50" s="92">
        <v>2.5125</v>
      </c>
      <c r="E50" s="43"/>
      <c r="F50" s="153">
        <v>1957</v>
      </c>
      <c r="G50" s="127">
        <v>17</v>
      </c>
      <c r="H50" s="88">
        <v>22.8</v>
      </c>
      <c r="I50" s="92">
        <v>1.34117647058824</v>
      </c>
      <c r="J50" s="43"/>
      <c r="K50" s="153">
        <v>1957</v>
      </c>
      <c r="L50" s="127">
        <v>3</v>
      </c>
      <c r="M50" s="88">
        <v>-2.8</v>
      </c>
      <c r="N50" s="94">
        <v>-0.933333333333333</v>
      </c>
      <c r="O50" s="154"/>
      <c r="P50" s="155"/>
      <c r="Q50" s="90"/>
      <c r="R50" s="156"/>
      <c r="S50" s="155"/>
      <c r="T50" s="90"/>
      <c r="U50" s="156"/>
      <c r="V50" s="155"/>
      <c r="W50" s="90"/>
    </row>
    <row r="51" ht="21.95" customHeight="1">
      <c r="A51" s="152">
        <v>1958</v>
      </c>
      <c r="B51" s="127">
        <v>34</v>
      </c>
      <c r="C51" s="88">
        <v>69.59999999999999</v>
      </c>
      <c r="D51" s="92">
        <v>2.04705882352941</v>
      </c>
      <c r="E51" s="43"/>
      <c r="F51" s="153">
        <v>1958</v>
      </c>
      <c r="G51" s="127">
        <v>19</v>
      </c>
      <c r="H51" s="88">
        <v>19</v>
      </c>
      <c r="I51" s="92">
        <v>1</v>
      </c>
      <c r="J51" s="43"/>
      <c r="K51" s="153">
        <v>1958</v>
      </c>
      <c r="L51" s="127">
        <v>4</v>
      </c>
      <c r="M51" s="88">
        <v>-3.4</v>
      </c>
      <c r="N51" s="94">
        <v>-0.85</v>
      </c>
      <c r="O51" s="154"/>
      <c r="P51" s="155"/>
      <c r="Q51" s="90"/>
      <c r="R51" s="156"/>
      <c r="S51" s="155"/>
      <c r="T51" s="90"/>
      <c r="U51" s="156"/>
      <c r="V51" s="155"/>
      <c r="W51" s="90"/>
    </row>
    <row r="52" ht="21.95" customHeight="1">
      <c r="A52" s="152">
        <v>1959</v>
      </c>
      <c r="B52" s="127">
        <v>28</v>
      </c>
      <c r="C52" s="88">
        <v>75.40000000000001</v>
      </c>
      <c r="D52" s="92">
        <v>2.69285714285714</v>
      </c>
      <c r="E52" s="43"/>
      <c r="F52" s="153">
        <v>1959</v>
      </c>
      <c r="G52" s="127">
        <v>9</v>
      </c>
      <c r="H52" s="88">
        <v>12.2</v>
      </c>
      <c r="I52" s="92">
        <v>1.35555555555556</v>
      </c>
      <c r="J52" s="43"/>
      <c r="K52" s="153">
        <v>1959</v>
      </c>
      <c r="L52" s="127">
        <v>1</v>
      </c>
      <c r="M52" s="88">
        <v>-0.6</v>
      </c>
      <c r="N52" s="94">
        <v>-0.6</v>
      </c>
      <c r="O52" s="154"/>
      <c r="P52" s="155"/>
      <c r="Q52" s="90"/>
      <c r="R52" s="156"/>
      <c r="S52" s="155"/>
      <c r="T52" s="90"/>
      <c r="U52" s="156"/>
      <c r="V52" s="155"/>
      <c r="W52" s="90"/>
    </row>
    <row r="53" ht="21.95" customHeight="1">
      <c r="A53" s="152">
        <v>1960</v>
      </c>
      <c r="B53" s="127">
        <v>50</v>
      </c>
      <c r="C53" s="88">
        <v>124.1</v>
      </c>
      <c r="D53" s="92">
        <v>2.482</v>
      </c>
      <c r="E53" s="43"/>
      <c r="F53" s="153">
        <v>1960</v>
      </c>
      <c r="G53" s="127">
        <v>18</v>
      </c>
      <c r="H53" s="88">
        <v>16.2</v>
      </c>
      <c r="I53" s="92">
        <v>0.9</v>
      </c>
      <c r="J53" s="43"/>
      <c r="K53" s="153">
        <v>1960</v>
      </c>
      <c r="L53" s="127">
        <v>4</v>
      </c>
      <c r="M53" s="88">
        <v>-0.6</v>
      </c>
      <c r="N53" s="94">
        <v>-0.15</v>
      </c>
      <c r="O53" s="154"/>
      <c r="P53" s="155"/>
      <c r="Q53" s="90"/>
      <c r="R53" s="156"/>
      <c r="S53" s="155"/>
      <c r="T53" s="90"/>
      <c r="U53" s="156"/>
      <c r="V53" s="155"/>
      <c r="W53" s="90"/>
    </row>
    <row r="54" ht="21.95" customHeight="1">
      <c r="A54" s="152">
        <v>1961</v>
      </c>
      <c r="B54" s="127">
        <v>38</v>
      </c>
      <c r="C54" s="88">
        <v>85.2</v>
      </c>
      <c r="D54" s="92">
        <v>2.24210526315789</v>
      </c>
      <c r="E54" s="43"/>
      <c r="F54" s="153">
        <v>1961</v>
      </c>
      <c r="G54" s="127">
        <v>22</v>
      </c>
      <c r="H54" s="88">
        <v>27.5</v>
      </c>
      <c r="I54" s="92">
        <v>1.25</v>
      </c>
      <c r="J54" s="43"/>
      <c r="K54" s="153">
        <v>1961</v>
      </c>
      <c r="L54" s="127">
        <v>2</v>
      </c>
      <c r="M54" s="88">
        <v>-0.6</v>
      </c>
      <c r="N54" s="94">
        <v>-0.3</v>
      </c>
      <c r="O54" s="154"/>
      <c r="P54" s="155"/>
      <c r="Q54" s="90"/>
      <c r="R54" s="156"/>
      <c r="S54" s="155"/>
      <c r="T54" s="90"/>
      <c r="U54" s="156"/>
      <c r="V54" s="155"/>
      <c r="W54" s="90"/>
    </row>
    <row r="55" ht="21.95" customHeight="1">
      <c r="A55" s="152">
        <v>1962</v>
      </c>
      <c r="B55" s="127">
        <v>31</v>
      </c>
      <c r="C55" s="88">
        <v>86.5</v>
      </c>
      <c r="D55" s="92">
        <v>2.79032258064516</v>
      </c>
      <c r="E55" s="43"/>
      <c r="F55" s="153">
        <v>1962</v>
      </c>
      <c r="G55" s="127">
        <v>9</v>
      </c>
      <c r="H55" s="88">
        <v>11.6</v>
      </c>
      <c r="I55" s="92">
        <v>1.28888888888889</v>
      </c>
      <c r="J55" s="43"/>
      <c r="K55" s="153">
        <v>1962</v>
      </c>
      <c r="L55" s="127">
        <v>2</v>
      </c>
      <c r="M55" s="88">
        <v>-0.6</v>
      </c>
      <c r="N55" s="94">
        <v>-0.3</v>
      </c>
      <c r="O55" s="154"/>
      <c r="P55" s="155"/>
      <c r="Q55" s="90"/>
      <c r="R55" s="156"/>
      <c r="S55" s="155"/>
      <c r="T55" s="90"/>
      <c r="U55" s="156"/>
      <c r="V55" s="155"/>
      <c r="W55" s="90"/>
    </row>
    <row r="56" ht="21.95" customHeight="1">
      <c r="A56" s="152">
        <v>1963</v>
      </c>
      <c r="B56" s="127">
        <v>40</v>
      </c>
      <c r="C56" s="88">
        <v>83.40000000000001</v>
      </c>
      <c r="D56" s="92">
        <v>2.085</v>
      </c>
      <c r="E56" s="43"/>
      <c r="F56" s="153">
        <v>1963</v>
      </c>
      <c r="G56" s="127">
        <v>22</v>
      </c>
      <c r="H56" s="88">
        <v>24.6</v>
      </c>
      <c r="I56" s="92">
        <v>1.11818181818182</v>
      </c>
      <c r="J56" s="43"/>
      <c r="K56" s="153">
        <v>1963</v>
      </c>
      <c r="L56" s="127">
        <v>4</v>
      </c>
      <c r="M56" s="88">
        <v>-1.7</v>
      </c>
      <c r="N56" s="94">
        <v>-0.425</v>
      </c>
      <c r="O56" s="154"/>
      <c r="P56" s="155"/>
      <c r="Q56" s="90"/>
      <c r="R56" s="156"/>
      <c r="S56" s="155"/>
      <c r="T56" s="90"/>
      <c r="U56" s="156"/>
      <c r="V56" s="155"/>
      <c r="W56" s="90"/>
    </row>
    <row r="57" ht="21.95" customHeight="1">
      <c r="A57" s="152">
        <v>1964</v>
      </c>
      <c r="B57" s="127">
        <v>34</v>
      </c>
      <c r="C57" s="88">
        <v>78.3</v>
      </c>
      <c r="D57" s="92">
        <v>2.30294117647059</v>
      </c>
      <c r="E57" s="43"/>
      <c r="F57" s="153">
        <v>1964</v>
      </c>
      <c r="G57" s="127">
        <v>15</v>
      </c>
      <c r="H57" s="88">
        <v>12.8</v>
      </c>
      <c r="I57" s="92">
        <v>0.8533333333333331</v>
      </c>
      <c r="J57" s="43"/>
      <c r="K57" s="153">
        <v>1964</v>
      </c>
      <c r="L57" s="127">
        <v>5</v>
      </c>
      <c r="M57" s="88">
        <v>-4.5</v>
      </c>
      <c r="N57" s="94">
        <v>-0.9</v>
      </c>
      <c r="O57" s="154"/>
      <c r="P57" s="155"/>
      <c r="Q57" s="90"/>
      <c r="R57" s="156"/>
      <c r="S57" s="155"/>
      <c r="T57" s="90"/>
      <c r="U57" s="156"/>
      <c r="V57" s="155"/>
      <c r="W57" s="90"/>
    </row>
    <row r="58" ht="21.95" customHeight="1">
      <c r="A58" s="152">
        <v>1965</v>
      </c>
      <c r="B58" s="127">
        <v>48</v>
      </c>
      <c r="C58" s="88">
        <v>118.2</v>
      </c>
      <c r="D58" s="92">
        <v>2.4625</v>
      </c>
      <c r="E58" s="43"/>
      <c r="F58" s="153">
        <v>1965</v>
      </c>
      <c r="G58" s="127">
        <v>20</v>
      </c>
      <c r="H58" s="88">
        <v>23.2</v>
      </c>
      <c r="I58" s="92">
        <v>1.16</v>
      </c>
      <c r="J58" s="43"/>
      <c r="K58" s="153">
        <v>1965</v>
      </c>
      <c r="L58" s="127">
        <v>2</v>
      </c>
      <c r="M58" s="88">
        <v>-1.1</v>
      </c>
      <c r="N58" s="94">
        <v>-0.55</v>
      </c>
      <c r="O58" s="154"/>
      <c r="P58" s="155"/>
      <c r="Q58" s="90"/>
      <c r="R58" s="156"/>
      <c r="S58" s="155"/>
      <c r="T58" s="90"/>
      <c r="U58" s="156"/>
      <c r="V58" s="155"/>
      <c r="W58" s="90"/>
    </row>
    <row r="59" ht="21.95" customHeight="1">
      <c r="A59" s="152">
        <v>1966</v>
      </c>
      <c r="B59" s="127">
        <v>37</v>
      </c>
      <c r="C59" s="88">
        <v>95.09999999999999</v>
      </c>
      <c r="D59" s="92">
        <v>2.57027027027027</v>
      </c>
      <c r="E59" s="43"/>
      <c r="F59" s="153">
        <v>1966</v>
      </c>
      <c r="G59" s="127">
        <v>12</v>
      </c>
      <c r="H59" s="88">
        <v>11.4</v>
      </c>
      <c r="I59" s="92">
        <v>0.95</v>
      </c>
      <c r="J59" s="43"/>
      <c r="K59" s="153">
        <v>1966</v>
      </c>
      <c r="L59" s="127">
        <v>2</v>
      </c>
      <c r="M59" s="88">
        <v>-1.2</v>
      </c>
      <c r="N59" s="94">
        <v>-0.6</v>
      </c>
      <c r="O59" s="154"/>
      <c r="P59" s="155"/>
      <c r="Q59" s="90"/>
      <c r="R59" s="156"/>
      <c r="S59" s="155"/>
      <c r="T59" s="90"/>
      <c r="U59" s="156"/>
      <c r="V59" s="155"/>
      <c r="W59" s="90"/>
    </row>
    <row r="60" ht="21.95" customHeight="1">
      <c r="A60" s="152">
        <v>1967</v>
      </c>
      <c r="B60" s="127">
        <v>31</v>
      </c>
      <c r="C60" s="88">
        <v>75.3</v>
      </c>
      <c r="D60" s="92">
        <v>2.42903225806452</v>
      </c>
      <c r="E60" s="43"/>
      <c r="F60" s="153">
        <v>1967</v>
      </c>
      <c r="G60" s="127">
        <v>17</v>
      </c>
      <c r="H60" s="88">
        <v>26.5</v>
      </c>
      <c r="I60" s="92">
        <v>1.55882352941176</v>
      </c>
      <c r="J60" s="43"/>
      <c r="K60" s="153">
        <v>1967</v>
      </c>
      <c r="L60" s="127">
        <v>0</v>
      </c>
      <c r="M60" s="88">
        <v>0</v>
      </c>
      <c r="N60" s="94"/>
      <c r="O60" s="154"/>
      <c r="P60" s="155"/>
      <c r="Q60" s="90"/>
      <c r="R60" s="156"/>
      <c r="S60" s="155"/>
      <c r="T60" s="90"/>
      <c r="U60" s="156"/>
      <c r="V60" s="155"/>
      <c r="W60" s="90"/>
    </row>
    <row r="61" ht="21.95" customHeight="1">
      <c r="A61" s="152">
        <v>1968</v>
      </c>
      <c r="B61" s="127">
        <v>38</v>
      </c>
      <c r="C61" s="88">
        <v>101.5</v>
      </c>
      <c r="D61" s="92">
        <v>2.67105263157895</v>
      </c>
      <c r="E61" s="43"/>
      <c r="F61" s="153">
        <v>1968</v>
      </c>
      <c r="G61" s="127">
        <v>15</v>
      </c>
      <c r="H61" s="88">
        <v>22.6</v>
      </c>
      <c r="I61" s="92">
        <v>1.50666666666667</v>
      </c>
      <c r="J61" s="43"/>
      <c r="K61" s="153">
        <v>1968</v>
      </c>
      <c r="L61" s="127">
        <v>2</v>
      </c>
      <c r="M61" s="88">
        <v>-2.5</v>
      </c>
      <c r="N61" s="94">
        <v>-1.25</v>
      </c>
      <c r="O61" s="154"/>
      <c r="P61" s="155"/>
      <c r="Q61" s="90"/>
      <c r="R61" s="156"/>
      <c r="S61" s="155"/>
      <c r="T61" s="90"/>
      <c r="U61" s="156"/>
      <c r="V61" s="155"/>
      <c r="W61" s="90"/>
    </row>
    <row r="62" ht="21.95" customHeight="1">
      <c r="A62" s="152">
        <v>1969</v>
      </c>
      <c r="B62" s="127">
        <v>35</v>
      </c>
      <c r="C62" s="88">
        <v>114.2</v>
      </c>
      <c r="D62" s="92">
        <v>3.26285714285714</v>
      </c>
      <c r="E62" s="43"/>
      <c r="F62" s="153">
        <v>1969</v>
      </c>
      <c r="G62" s="127">
        <v>5</v>
      </c>
      <c r="H62" s="88">
        <v>9.5</v>
      </c>
      <c r="I62" s="92">
        <v>1.9</v>
      </c>
      <c r="J62" s="43"/>
      <c r="K62" s="153">
        <v>1969</v>
      </c>
      <c r="L62" s="127">
        <v>0</v>
      </c>
      <c r="M62" s="88">
        <v>0</v>
      </c>
      <c r="N62" s="94"/>
      <c r="O62" s="154"/>
      <c r="P62" s="155"/>
      <c r="Q62" s="90"/>
      <c r="R62" s="156"/>
      <c r="S62" s="155"/>
      <c r="T62" s="90"/>
      <c r="U62" s="156"/>
      <c r="V62" s="155"/>
      <c r="W62" s="90"/>
    </row>
    <row r="63" ht="21.95" customHeight="1">
      <c r="A63" s="152">
        <v>1970</v>
      </c>
      <c r="B63" s="127">
        <v>64</v>
      </c>
      <c r="C63" s="88">
        <v>160.8</v>
      </c>
      <c r="D63" s="92">
        <v>2.5125</v>
      </c>
      <c r="E63" s="43"/>
      <c r="F63" s="153">
        <v>1970</v>
      </c>
      <c r="G63" s="127">
        <v>25</v>
      </c>
      <c r="H63" s="88">
        <v>29.4</v>
      </c>
      <c r="I63" s="92">
        <v>1.176</v>
      </c>
      <c r="J63" s="43"/>
      <c r="K63" s="153">
        <v>1970</v>
      </c>
      <c r="L63" s="127">
        <v>5</v>
      </c>
      <c r="M63" s="88">
        <v>-1.9</v>
      </c>
      <c r="N63" s="94">
        <v>-0.38</v>
      </c>
      <c r="O63" s="154"/>
      <c r="P63" s="155"/>
      <c r="Q63" s="90"/>
      <c r="R63" s="156"/>
      <c r="S63" s="155"/>
      <c r="T63" s="90"/>
      <c r="U63" s="156"/>
      <c r="V63" s="155"/>
      <c r="W63" s="90"/>
    </row>
    <row r="64" ht="21.95" customHeight="1">
      <c r="A64" s="152">
        <v>1971</v>
      </c>
      <c r="B64" s="127">
        <v>44</v>
      </c>
      <c r="C64" s="88">
        <v>82.40000000000001</v>
      </c>
      <c r="D64" s="92">
        <v>1.87272727272727</v>
      </c>
      <c r="E64" s="43"/>
      <c r="F64" s="153">
        <v>1971</v>
      </c>
      <c r="G64" s="127">
        <v>24</v>
      </c>
      <c r="H64" s="88">
        <v>22</v>
      </c>
      <c r="I64" s="92">
        <v>0.916666666666667</v>
      </c>
      <c r="J64" s="43"/>
      <c r="K64" s="153">
        <v>1971</v>
      </c>
      <c r="L64" s="127">
        <v>8</v>
      </c>
      <c r="M64" s="88">
        <v>-3.8</v>
      </c>
      <c r="N64" s="94">
        <v>-0.475</v>
      </c>
      <c r="O64" s="154"/>
      <c r="P64" s="155"/>
      <c r="Q64" s="90"/>
      <c r="R64" s="156"/>
      <c r="S64" s="155"/>
      <c r="T64" s="90"/>
      <c r="U64" s="156"/>
      <c r="V64" s="155"/>
      <c r="W64" s="90"/>
    </row>
    <row r="65" ht="21.95" customHeight="1">
      <c r="A65" s="152">
        <v>1972</v>
      </c>
      <c r="B65" s="127">
        <v>29</v>
      </c>
      <c r="C65" s="88">
        <v>77.5</v>
      </c>
      <c r="D65" s="92">
        <v>2.67241379310345</v>
      </c>
      <c r="E65" s="43"/>
      <c r="F65" s="153">
        <v>1972</v>
      </c>
      <c r="G65" s="127">
        <v>9</v>
      </c>
      <c r="H65" s="88">
        <v>7.3</v>
      </c>
      <c r="I65" s="92">
        <v>0.811111111111111</v>
      </c>
      <c r="J65" s="43"/>
      <c r="K65" s="153">
        <v>1972</v>
      </c>
      <c r="L65" s="127">
        <v>1</v>
      </c>
      <c r="M65" s="88">
        <v>-1.7</v>
      </c>
      <c r="N65" s="94">
        <v>-1.7</v>
      </c>
      <c r="O65" s="154"/>
      <c r="P65" s="155"/>
      <c r="Q65" s="90"/>
      <c r="R65" s="156"/>
      <c r="S65" s="155"/>
      <c r="T65" s="90"/>
      <c r="U65" s="156"/>
      <c r="V65" s="155"/>
      <c r="W65" s="90"/>
    </row>
    <row r="66" ht="21.95" customHeight="1">
      <c r="A66" s="152">
        <v>1973</v>
      </c>
      <c r="B66" s="127">
        <v>17</v>
      </c>
      <c r="C66" s="88">
        <v>51</v>
      </c>
      <c r="D66" s="92">
        <v>3</v>
      </c>
      <c r="E66" s="43"/>
      <c r="F66" s="153">
        <v>1973</v>
      </c>
      <c r="G66" s="127">
        <v>2</v>
      </c>
      <c r="H66" s="88">
        <v>2.6</v>
      </c>
      <c r="I66" s="92">
        <v>1.3</v>
      </c>
      <c r="J66" s="43"/>
      <c r="K66" s="153">
        <v>1973</v>
      </c>
      <c r="L66" s="127">
        <v>0</v>
      </c>
      <c r="M66" s="88">
        <v>0</v>
      </c>
      <c r="N66" s="94"/>
      <c r="O66" s="154"/>
      <c r="P66" s="155"/>
      <c r="Q66" s="90"/>
      <c r="R66" s="156"/>
      <c r="S66" s="155"/>
      <c r="T66" s="90"/>
      <c r="U66" s="156"/>
      <c r="V66" s="155"/>
      <c r="W66" s="90"/>
    </row>
    <row r="67" ht="21.95" customHeight="1">
      <c r="A67" s="152">
        <v>1974</v>
      </c>
      <c r="B67" s="127">
        <v>32</v>
      </c>
      <c r="C67" s="88">
        <v>63.8</v>
      </c>
      <c r="D67" s="92">
        <v>1.99375</v>
      </c>
      <c r="E67" s="43"/>
      <c r="F67" s="153">
        <v>1974</v>
      </c>
      <c r="G67" s="127">
        <v>15</v>
      </c>
      <c r="H67" s="88">
        <v>12.1</v>
      </c>
      <c r="I67" s="92">
        <v>0.806666666666667</v>
      </c>
      <c r="J67" s="43"/>
      <c r="K67" s="153">
        <v>1974</v>
      </c>
      <c r="L67" s="127">
        <v>2</v>
      </c>
      <c r="M67" s="88">
        <v>0</v>
      </c>
      <c r="N67" s="94">
        <v>0</v>
      </c>
      <c r="O67" s="154"/>
      <c r="P67" s="155"/>
      <c r="Q67" s="90"/>
      <c r="R67" s="156"/>
      <c r="S67" s="155"/>
      <c r="T67" s="90"/>
      <c r="U67" s="156"/>
      <c r="V67" s="155"/>
      <c r="W67" s="90"/>
    </row>
    <row r="68" ht="21.95" customHeight="1">
      <c r="A68" s="152">
        <v>1975</v>
      </c>
      <c r="B68" s="127">
        <v>29</v>
      </c>
      <c r="C68" s="88">
        <v>83.09999999999999</v>
      </c>
      <c r="D68" s="92">
        <v>2.86551724137931</v>
      </c>
      <c r="E68" s="43"/>
      <c r="F68" s="153">
        <v>1975</v>
      </c>
      <c r="G68" s="127">
        <v>6</v>
      </c>
      <c r="H68" s="88">
        <v>8.5</v>
      </c>
      <c r="I68" s="92">
        <v>1.41666666666667</v>
      </c>
      <c r="J68" s="43"/>
      <c r="K68" s="153">
        <v>1975</v>
      </c>
      <c r="L68" s="127">
        <v>1</v>
      </c>
      <c r="M68" s="88">
        <v>0</v>
      </c>
      <c r="N68" s="94">
        <v>0</v>
      </c>
      <c r="O68" s="154"/>
      <c r="P68" s="155"/>
      <c r="Q68" s="90"/>
      <c r="R68" s="156"/>
      <c r="S68" s="155"/>
      <c r="T68" s="90"/>
      <c r="U68" s="156"/>
      <c r="V68" s="155"/>
      <c r="W68" s="90"/>
    </row>
    <row r="69" ht="21.95" customHeight="1">
      <c r="A69" s="152">
        <v>1976</v>
      </c>
      <c r="B69" s="127">
        <v>42</v>
      </c>
      <c r="C69" s="88">
        <v>86.59999999999999</v>
      </c>
      <c r="D69" s="92">
        <v>2.06190476190476</v>
      </c>
      <c r="E69" s="43"/>
      <c r="F69" s="153">
        <v>1976</v>
      </c>
      <c r="G69" s="127">
        <v>21</v>
      </c>
      <c r="H69" s="88">
        <v>23</v>
      </c>
      <c r="I69" s="92">
        <v>1.0952380952381</v>
      </c>
      <c r="J69" s="43"/>
      <c r="K69" s="153">
        <v>1976</v>
      </c>
      <c r="L69" s="127">
        <v>3</v>
      </c>
      <c r="M69" s="88">
        <v>-0.6</v>
      </c>
      <c r="N69" s="94">
        <v>-0.2</v>
      </c>
      <c r="O69" s="154"/>
      <c r="P69" s="155"/>
      <c r="Q69" s="90"/>
      <c r="R69" s="156"/>
      <c r="S69" s="155"/>
      <c r="T69" s="90"/>
      <c r="U69" s="156"/>
      <c r="V69" s="155"/>
      <c r="W69" s="90"/>
    </row>
    <row r="70" ht="21.95" customHeight="1">
      <c r="A70" s="152">
        <v>1977</v>
      </c>
      <c r="B70" s="127">
        <v>42</v>
      </c>
      <c r="C70" s="88">
        <v>94.59999999999999</v>
      </c>
      <c r="D70" s="92">
        <v>2.25238095238095</v>
      </c>
      <c r="E70" s="43"/>
      <c r="F70" s="153">
        <v>1977</v>
      </c>
      <c r="G70" s="127">
        <v>18</v>
      </c>
      <c r="H70" s="88">
        <v>20.7</v>
      </c>
      <c r="I70" s="92">
        <v>1.15</v>
      </c>
      <c r="J70" s="43"/>
      <c r="K70" s="153">
        <v>1977</v>
      </c>
      <c r="L70" s="127">
        <v>1</v>
      </c>
      <c r="M70" s="88">
        <v>0</v>
      </c>
      <c r="N70" s="94">
        <v>0</v>
      </c>
      <c r="O70" s="154"/>
      <c r="P70" s="155"/>
      <c r="Q70" s="90"/>
      <c r="R70" s="156"/>
      <c r="S70" s="155"/>
      <c r="T70" s="90"/>
      <c r="U70" s="156"/>
      <c r="V70" s="155"/>
      <c r="W70" s="90"/>
    </row>
    <row r="71" ht="21.95" customHeight="1">
      <c r="A71" s="152">
        <v>1978</v>
      </c>
      <c r="B71" s="127">
        <v>35</v>
      </c>
      <c r="C71" s="88">
        <v>83</v>
      </c>
      <c r="D71" s="92">
        <v>2.37142857142857</v>
      </c>
      <c r="E71" s="43"/>
      <c r="F71" s="153">
        <v>1978</v>
      </c>
      <c r="G71" s="127">
        <v>14</v>
      </c>
      <c r="H71" s="88">
        <v>14.6</v>
      </c>
      <c r="I71" s="92">
        <v>1.04285714285714</v>
      </c>
      <c r="J71" s="43"/>
      <c r="K71" s="153">
        <v>1978</v>
      </c>
      <c r="L71" s="127">
        <v>1</v>
      </c>
      <c r="M71" s="88">
        <v>-0.1</v>
      </c>
      <c r="N71" s="94">
        <v>-0.1</v>
      </c>
      <c r="O71" s="154"/>
      <c r="P71" s="155"/>
      <c r="Q71" s="90"/>
      <c r="R71" s="156"/>
      <c r="S71" s="155"/>
      <c r="T71" s="90"/>
      <c r="U71" s="156"/>
      <c r="V71" s="155"/>
      <c r="W71" s="90"/>
    </row>
    <row r="72" ht="21.95" customHeight="1">
      <c r="A72" s="152">
        <v>1979</v>
      </c>
      <c r="B72" s="127">
        <v>30</v>
      </c>
      <c r="C72" s="88">
        <v>81.8</v>
      </c>
      <c r="D72" s="92">
        <v>2.72666666666667</v>
      </c>
      <c r="E72" s="43"/>
      <c r="F72" s="153">
        <v>1979</v>
      </c>
      <c r="G72" s="127">
        <v>7</v>
      </c>
      <c r="H72" s="88">
        <v>11.9</v>
      </c>
      <c r="I72" s="92">
        <v>1.7</v>
      </c>
      <c r="J72" s="43"/>
      <c r="K72" s="153">
        <v>1979</v>
      </c>
      <c r="L72" s="127">
        <v>0</v>
      </c>
      <c r="M72" s="88">
        <v>0</v>
      </c>
      <c r="N72" s="94"/>
      <c r="O72" s="154"/>
      <c r="P72" s="155"/>
      <c r="Q72" s="90"/>
      <c r="R72" s="156"/>
      <c r="S72" s="155"/>
      <c r="T72" s="90"/>
      <c r="U72" s="156"/>
      <c r="V72" s="155"/>
      <c r="W72" s="90"/>
    </row>
    <row r="73" ht="21.95" customHeight="1">
      <c r="A73" s="152">
        <v>1980</v>
      </c>
      <c r="B73" s="127">
        <v>20</v>
      </c>
      <c r="C73" s="88">
        <v>57.6</v>
      </c>
      <c r="D73" s="92">
        <v>2.88</v>
      </c>
      <c r="E73" s="43"/>
      <c r="F73" s="153">
        <v>1980</v>
      </c>
      <c r="G73" s="127">
        <v>4</v>
      </c>
      <c r="H73" s="88">
        <v>6.2</v>
      </c>
      <c r="I73" s="92">
        <v>1.55</v>
      </c>
      <c r="J73" s="43"/>
      <c r="K73" s="153">
        <v>1980</v>
      </c>
      <c r="L73" s="127">
        <v>0</v>
      </c>
      <c r="M73" s="88">
        <v>0</v>
      </c>
      <c r="N73" s="94"/>
      <c r="O73" s="154"/>
      <c r="P73" s="155"/>
      <c r="Q73" s="90"/>
      <c r="R73" s="156"/>
      <c r="S73" s="155"/>
      <c r="T73" s="90"/>
      <c r="U73" s="156"/>
      <c r="V73" s="155"/>
      <c r="W73" s="90"/>
    </row>
    <row r="74" ht="21.95" customHeight="1">
      <c r="A74" s="152">
        <v>1981</v>
      </c>
      <c r="B74" s="127">
        <v>21</v>
      </c>
      <c r="C74" s="88">
        <v>58.6</v>
      </c>
      <c r="D74" s="92">
        <v>2.79047619047619</v>
      </c>
      <c r="E74" s="43"/>
      <c r="F74" s="153">
        <v>1981</v>
      </c>
      <c r="G74" s="127">
        <v>3</v>
      </c>
      <c r="H74" s="88">
        <v>4</v>
      </c>
      <c r="I74" s="92">
        <v>1.33333333333333</v>
      </c>
      <c r="J74" s="43"/>
      <c r="K74" s="153">
        <v>1981</v>
      </c>
      <c r="L74" s="127">
        <v>0</v>
      </c>
      <c r="M74" s="88">
        <v>0</v>
      </c>
      <c r="N74" s="94"/>
      <c r="O74" s="154"/>
      <c r="P74" s="155"/>
      <c r="Q74" s="90"/>
      <c r="R74" s="156"/>
      <c r="S74" s="155"/>
      <c r="T74" s="90"/>
      <c r="U74" s="156"/>
      <c r="V74" s="155"/>
      <c r="W74" s="90"/>
    </row>
    <row r="75" ht="21.95" customHeight="1">
      <c r="A75" s="152">
        <v>1982</v>
      </c>
      <c r="B75" s="127">
        <v>41</v>
      </c>
      <c r="C75" s="88">
        <v>88.2</v>
      </c>
      <c r="D75" s="92">
        <v>2.15121951219512</v>
      </c>
      <c r="E75" s="43"/>
      <c r="F75" s="153">
        <v>1982</v>
      </c>
      <c r="G75" s="127">
        <v>20</v>
      </c>
      <c r="H75" s="88">
        <v>22.2</v>
      </c>
      <c r="I75" s="92">
        <v>1.11</v>
      </c>
      <c r="J75" s="43"/>
      <c r="K75" s="153">
        <v>1982</v>
      </c>
      <c r="L75" s="127">
        <v>3</v>
      </c>
      <c r="M75" s="88">
        <v>-1.4</v>
      </c>
      <c r="N75" s="94">
        <v>-0.466666666666667</v>
      </c>
      <c r="O75" s="154"/>
      <c r="P75" s="155"/>
      <c r="Q75" s="90"/>
      <c r="R75" s="156"/>
      <c r="S75" s="155"/>
      <c r="T75" s="90"/>
      <c r="U75" s="156"/>
      <c r="V75" s="155"/>
      <c r="W75" s="90"/>
    </row>
    <row r="76" ht="21.95" customHeight="1">
      <c r="A76" s="152">
        <v>1983</v>
      </c>
      <c r="B76" s="127">
        <v>27</v>
      </c>
      <c r="C76" s="88">
        <v>43.8</v>
      </c>
      <c r="D76" s="92">
        <v>1.62222222222222</v>
      </c>
      <c r="E76" s="43"/>
      <c r="F76" s="153">
        <v>1983</v>
      </c>
      <c r="G76" s="127">
        <v>18</v>
      </c>
      <c r="H76" s="88">
        <v>17.4</v>
      </c>
      <c r="I76" s="92">
        <v>0.966666666666667</v>
      </c>
      <c r="J76" s="43"/>
      <c r="K76" s="153">
        <v>1983</v>
      </c>
      <c r="L76" s="127">
        <v>6</v>
      </c>
      <c r="M76" s="88">
        <v>-1</v>
      </c>
      <c r="N76" s="94">
        <v>-0.166666666666667</v>
      </c>
      <c r="O76" s="154"/>
      <c r="P76" s="155"/>
      <c r="Q76" s="90"/>
      <c r="R76" s="156"/>
      <c r="S76" s="155"/>
      <c r="T76" s="90"/>
      <c r="U76" s="156"/>
      <c r="V76" s="155"/>
      <c r="W76" s="90"/>
    </row>
    <row r="77" ht="21.95" customHeight="1">
      <c r="A77" s="152">
        <v>1984</v>
      </c>
      <c r="B77" s="127">
        <v>26</v>
      </c>
      <c r="C77" s="88">
        <v>68</v>
      </c>
      <c r="D77" s="92">
        <v>2.61538461538462</v>
      </c>
      <c r="E77" s="43"/>
      <c r="F77" s="153">
        <v>1984</v>
      </c>
      <c r="G77" s="127">
        <v>9</v>
      </c>
      <c r="H77" s="88">
        <v>14.3</v>
      </c>
      <c r="I77" s="92">
        <v>1.58888888888889</v>
      </c>
      <c r="J77" s="43"/>
      <c r="K77" s="153">
        <v>1984</v>
      </c>
      <c r="L77" s="127">
        <v>0</v>
      </c>
      <c r="M77" s="88">
        <v>0</v>
      </c>
      <c r="N77" s="94"/>
      <c r="O77" s="154"/>
      <c r="P77" s="155"/>
      <c r="Q77" s="90"/>
      <c r="R77" s="156"/>
      <c r="S77" s="155"/>
      <c r="T77" s="90"/>
      <c r="U77" s="156"/>
      <c r="V77" s="155"/>
      <c r="W77" s="90"/>
    </row>
    <row r="78" ht="21.95" customHeight="1">
      <c r="A78" s="152">
        <v>1985</v>
      </c>
      <c r="B78" s="127">
        <v>26</v>
      </c>
      <c r="C78" s="88">
        <v>62.4</v>
      </c>
      <c r="D78" s="92">
        <v>2.4</v>
      </c>
      <c r="E78" s="43"/>
      <c r="F78" s="153">
        <v>1985</v>
      </c>
      <c r="G78" s="127">
        <v>10</v>
      </c>
      <c r="H78" s="88">
        <v>13.6</v>
      </c>
      <c r="I78" s="92">
        <v>1.36</v>
      </c>
      <c r="J78" s="43"/>
      <c r="K78" s="153">
        <v>1985</v>
      </c>
      <c r="L78" s="127">
        <v>1</v>
      </c>
      <c r="M78" s="88">
        <v>0</v>
      </c>
      <c r="N78" s="94">
        <v>0</v>
      </c>
      <c r="O78" s="154"/>
      <c r="P78" s="155"/>
      <c r="Q78" s="90"/>
      <c r="R78" s="156"/>
      <c r="S78" s="155"/>
      <c r="T78" s="90"/>
      <c r="U78" s="156"/>
      <c r="V78" s="155"/>
      <c r="W78" s="90"/>
    </row>
    <row r="79" ht="21.95" customHeight="1">
      <c r="A79" s="152">
        <v>1986</v>
      </c>
      <c r="B79" s="127">
        <v>39</v>
      </c>
      <c r="C79" s="88">
        <v>78.3</v>
      </c>
      <c r="D79" s="92">
        <v>2.00769230769231</v>
      </c>
      <c r="E79" s="43"/>
      <c r="F79" s="153">
        <v>1986</v>
      </c>
      <c r="G79" s="127">
        <v>20</v>
      </c>
      <c r="H79" s="88">
        <v>17.2</v>
      </c>
      <c r="I79" s="92">
        <v>0.86</v>
      </c>
      <c r="J79" s="43"/>
      <c r="K79" s="153">
        <v>1986</v>
      </c>
      <c r="L79" s="127">
        <v>6</v>
      </c>
      <c r="M79" s="88">
        <v>-2.7</v>
      </c>
      <c r="N79" s="94">
        <v>-0.45</v>
      </c>
      <c r="O79" s="154"/>
      <c r="P79" s="155"/>
      <c r="Q79" s="90"/>
      <c r="R79" s="156"/>
      <c r="S79" s="155"/>
      <c r="T79" s="90"/>
      <c r="U79" s="156"/>
      <c r="V79" s="155"/>
      <c r="W79" s="90"/>
    </row>
    <row r="80" ht="21.95" customHeight="1">
      <c r="A80" s="152">
        <v>1987</v>
      </c>
      <c r="B80" s="127">
        <v>28</v>
      </c>
      <c r="C80" s="88">
        <v>71.90000000000001</v>
      </c>
      <c r="D80" s="92">
        <v>2.56785714285714</v>
      </c>
      <c r="E80" s="43"/>
      <c r="F80" s="153">
        <v>1987</v>
      </c>
      <c r="G80" s="127">
        <v>10</v>
      </c>
      <c r="H80" s="88">
        <v>15.7</v>
      </c>
      <c r="I80" s="92">
        <v>1.57</v>
      </c>
      <c r="J80" s="43"/>
      <c r="K80" s="153">
        <v>1987</v>
      </c>
      <c r="L80" s="127">
        <v>0</v>
      </c>
      <c r="M80" s="88">
        <v>0</v>
      </c>
      <c r="N80" s="94"/>
      <c r="O80" s="154"/>
      <c r="P80" s="155"/>
      <c r="Q80" s="90"/>
      <c r="R80" s="156"/>
      <c r="S80" s="155"/>
      <c r="T80" s="90"/>
      <c r="U80" s="156"/>
      <c r="V80" s="155"/>
      <c r="W80" s="90"/>
    </row>
    <row r="81" ht="21.95" customHeight="1">
      <c r="A81" s="152">
        <v>1988</v>
      </c>
      <c r="B81" s="127">
        <v>11</v>
      </c>
      <c r="C81" s="88">
        <v>30</v>
      </c>
      <c r="D81" s="92">
        <v>2.72727272727273</v>
      </c>
      <c r="E81" s="43"/>
      <c r="F81" s="153">
        <v>1988</v>
      </c>
      <c r="G81" s="127">
        <v>2</v>
      </c>
      <c r="H81" s="88">
        <v>3.4</v>
      </c>
      <c r="I81" s="92">
        <v>1.7</v>
      </c>
      <c r="J81" s="43"/>
      <c r="K81" s="153">
        <v>1988</v>
      </c>
      <c r="L81" s="127">
        <v>0</v>
      </c>
      <c r="M81" s="88">
        <v>0</v>
      </c>
      <c r="N81" s="94"/>
      <c r="O81" s="154"/>
      <c r="P81" s="155"/>
      <c r="Q81" s="90"/>
      <c r="R81" s="156"/>
      <c r="S81" s="155"/>
      <c r="T81" s="90"/>
      <c r="U81" s="156"/>
      <c r="V81" s="155"/>
      <c r="W81" s="90"/>
    </row>
    <row r="82" ht="21.95" customHeight="1">
      <c r="A82" s="152">
        <v>1989</v>
      </c>
      <c r="B82" s="127">
        <v>34</v>
      </c>
      <c r="C82" s="88">
        <v>79.40000000000001</v>
      </c>
      <c r="D82" s="92">
        <v>2.33529411764706</v>
      </c>
      <c r="E82" s="43"/>
      <c r="F82" s="153">
        <v>1989</v>
      </c>
      <c r="G82" s="127">
        <v>15</v>
      </c>
      <c r="H82" s="88">
        <v>19.8</v>
      </c>
      <c r="I82" s="92">
        <v>1.32</v>
      </c>
      <c r="J82" s="43"/>
      <c r="K82" s="153">
        <v>1989</v>
      </c>
      <c r="L82" s="127">
        <v>2</v>
      </c>
      <c r="M82" s="88">
        <v>-0.5</v>
      </c>
      <c r="N82" s="94">
        <v>-0.25</v>
      </c>
      <c r="O82" s="154"/>
      <c r="P82" s="155"/>
      <c r="Q82" s="90"/>
      <c r="R82" s="156"/>
      <c r="S82" s="155"/>
      <c r="T82" s="90"/>
      <c r="U82" s="156"/>
      <c r="V82" s="155"/>
      <c r="W82" s="90"/>
    </row>
    <row r="83" ht="21.95" customHeight="1">
      <c r="A83" s="152">
        <v>1990</v>
      </c>
      <c r="B83" s="127">
        <v>18</v>
      </c>
      <c r="C83" s="88">
        <v>48.1</v>
      </c>
      <c r="D83" s="92">
        <v>2.67222222222222</v>
      </c>
      <c r="E83" s="43"/>
      <c r="F83" s="153">
        <v>1990</v>
      </c>
      <c r="G83" s="127">
        <v>3</v>
      </c>
      <c r="H83" s="88">
        <v>3.7</v>
      </c>
      <c r="I83" s="92">
        <v>1.23333333333333</v>
      </c>
      <c r="J83" s="43"/>
      <c r="K83" s="153">
        <v>1990</v>
      </c>
      <c r="L83" s="127">
        <v>0</v>
      </c>
      <c r="M83" s="88">
        <v>0</v>
      </c>
      <c r="N83" s="94"/>
      <c r="O83" s="154"/>
      <c r="P83" s="155"/>
      <c r="Q83" s="90"/>
      <c r="R83" s="156"/>
      <c r="S83" s="155"/>
      <c r="T83" s="90"/>
      <c r="U83" s="156"/>
      <c r="V83" s="155"/>
      <c r="W83" s="90"/>
    </row>
    <row r="84" ht="21.95" customHeight="1">
      <c r="A84" s="152">
        <v>1991</v>
      </c>
      <c r="B84" s="127">
        <v>22</v>
      </c>
      <c r="C84" s="88">
        <v>51.9</v>
      </c>
      <c r="D84" s="92">
        <v>2.35909090909091</v>
      </c>
      <c r="E84" s="43"/>
      <c r="F84" s="153">
        <v>1991</v>
      </c>
      <c r="G84" s="127">
        <v>9</v>
      </c>
      <c r="H84" s="88">
        <v>11.8</v>
      </c>
      <c r="I84" s="92">
        <v>1.31111111111111</v>
      </c>
      <c r="J84" s="43"/>
      <c r="K84" s="153">
        <v>1991</v>
      </c>
      <c r="L84" s="127">
        <v>1</v>
      </c>
      <c r="M84" s="88">
        <v>0</v>
      </c>
      <c r="N84" s="94">
        <v>0</v>
      </c>
      <c r="O84" s="154"/>
      <c r="P84" s="155"/>
      <c r="Q84" s="90"/>
      <c r="R84" s="156"/>
      <c r="S84" s="155"/>
      <c r="T84" s="90"/>
      <c r="U84" s="156"/>
      <c r="V84" s="155"/>
      <c r="W84" s="90"/>
    </row>
    <row r="85" ht="21.95" customHeight="1">
      <c r="A85" s="152">
        <v>1992</v>
      </c>
      <c r="B85" s="127">
        <v>25</v>
      </c>
      <c r="C85" s="88">
        <v>62.9</v>
      </c>
      <c r="D85" s="92">
        <v>2.516</v>
      </c>
      <c r="E85" s="43"/>
      <c r="F85" s="153">
        <v>1992</v>
      </c>
      <c r="G85" s="127">
        <v>8</v>
      </c>
      <c r="H85" s="88">
        <v>10.2</v>
      </c>
      <c r="I85" s="92">
        <v>1.275</v>
      </c>
      <c r="J85" s="43"/>
      <c r="K85" s="153">
        <v>1992</v>
      </c>
      <c r="L85" s="127">
        <v>0</v>
      </c>
      <c r="M85" s="88">
        <v>0</v>
      </c>
      <c r="N85" s="94"/>
      <c r="O85" s="154"/>
      <c r="P85" s="155"/>
      <c r="Q85" s="90"/>
      <c r="R85" s="156"/>
      <c r="S85" s="155"/>
      <c r="T85" s="90"/>
      <c r="U85" s="156"/>
      <c r="V85" s="155"/>
      <c r="W85" s="90"/>
    </row>
    <row r="86" ht="21.95" customHeight="1">
      <c r="A86" s="152">
        <v>1993</v>
      </c>
      <c r="B86" s="127">
        <v>13</v>
      </c>
      <c r="C86" s="88">
        <v>35</v>
      </c>
      <c r="D86" s="92">
        <v>2.69230769230769</v>
      </c>
      <c r="E86" s="43"/>
      <c r="F86" s="153">
        <v>1993</v>
      </c>
      <c r="G86" s="127">
        <v>5</v>
      </c>
      <c r="H86" s="88">
        <v>9.5</v>
      </c>
      <c r="I86" s="92">
        <v>1.9</v>
      </c>
      <c r="J86" s="43"/>
      <c r="K86" s="153">
        <v>1993</v>
      </c>
      <c r="L86" s="127">
        <v>0</v>
      </c>
      <c r="M86" s="88">
        <v>0</v>
      </c>
      <c r="N86" s="94"/>
      <c r="O86" s="154"/>
      <c r="P86" s="155"/>
      <c r="Q86" s="90"/>
      <c r="R86" s="156"/>
      <c r="S86" s="155"/>
      <c r="T86" s="90"/>
      <c r="U86" s="156"/>
      <c r="V86" s="155"/>
      <c r="W86" s="90"/>
    </row>
    <row r="87" ht="21.95" customHeight="1">
      <c r="A87" s="152">
        <v>1994</v>
      </c>
      <c r="B87" s="127">
        <v>36</v>
      </c>
      <c r="C87" s="88">
        <v>72.8</v>
      </c>
      <c r="D87" s="92">
        <v>2.02222222222222</v>
      </c>
      <c r="E87" s="43"/>
      <c r="F87" s="153">
        <v>1994</v>
      </c>
      <c r="G87" s="127">
        <v>19</v>
      </c>
      <c r="H87" s="88">
        <v>20.7</v>
      </c>
      <c r="I87" s="92">
        <v>1.08947368421053</v>
      </c>
      <c r="J87" s="43"/>
      <c r="K87" s="153">
        <v>1994</v>
      </c>
      <c r="L87" s="127">
        <v>4</v>
      </c>
      <c r="M87" s="88">
        <v>-1</v>
      </c>
      <c r="N87" s="94">
        <v>-0.25</v>
      </c>
      <c r="O87" s="154"/>
      <c r="P87" s="155"/>
      <c r="Q87" s="90"/>
      <c r="R87" s="156"/>
      <c r="S87" s="155"/>
      <c r="T87" s="90"/>
      <c r="U87" s="156"/>
      <c r="V87" s="155"/>
      <c r="W87" s="90"/>
    </row>
    <row r="88" ht="21.95" customHeight="1">
      <c r="A88" s="152">
        <v>1995</v>
      </c>
      <c r="B88" s="127">
        <v>29</v>
      </c>
      <c r="C88" s="88">
        <v>57</v>
      </c>
      <c r="D88" s="92">
        <v>1.96551724137931</v>
      </c>
      <c r="E88" s="43"/>
      <c r="F88" s="153">
        <v>1995</v>
      </c>
      <c r="G88" s="127">
        <v>16</v>
      </c>
      <c r="H88" s="88">
        <v>17</v>
      </c>
      <c r="I88" s="92">
        <v>1.0625</v>
      </c>
      <c r="J88" s="43"/>
      <c r="K88" s="153">
        <v>1995</v>
      </c>
      <c r="L88" s="127">
        <v>4</v>
      </c>
      <c r="M88" s="88">
        <v>-1.9</v>
      </c>
      <c r="N88" s="94">
        <v>-0.475</v>
      </c>
      <c r="O88" t="s" s="136">
        <v>107</v>
      </c>
      <c r="P88" s="155">
        <f>AVERAGE(B88:B107)</f>
        <v>40.75</v>
      </c>
      <c r="Q88" s="90">
        <f>AVERAGE(D88:D107)</f>
        <v>1.52300957634535</v>
      </c>
      <c r="R88" t="s" s="139">
        <v>107</v>
      </c>
      <c r="S88" s="155">
        <f>AVERAGE(G88:G107)</f>
        <v>25.9</v>
      </c>
      <c r="T88" s="90">
        <f>AVERAGE(I88:I107)</f>
        <v>0.6180163696062601</v>
      </c>
      <c r="U88" t="s" s="139">
        <v>107</v>
      </c>
      <c r="V88" s="155">
        <f>AVERAGE(L88:L107)</f>
        <v>8.449999999999999</v>
      </c>
      <c r="W88" s="90">
        <f>AVERAGE(N88:N107)</f>
        <v>-0.9796453692506329</v>
      </c>
    </row>
    <row r="89" ht="21.95" customHeight="1">
      <c r="A89" s="152">
        <v>1996</v>
      </c>
      <c r="B89" s="127">
        <v>41</v>
      </c>
      <c r="C89" s="88">
        <v>89.59999999999999</v>
      </c>
      <c r="D89" s="92">
        <v>2.18536585365854</v>
      </c>
      <c r="E89" s="43"/>
      <c r="F89" s="153">
        <v>1996</v>
      </c>
      <c r="G89" s="127">
        <v>20</v>
      </c>
      <c r="H89" s="88">
        <v>24.3</v>
      </c>
      <c r="I89" s="92">
        <v>1.215</v>
      </c>
      <c r="J89" s="43"/>
      <c r="K89" s="153">
        <v>1996</v>
      </c>
      <c r="L89" s="127">
        <v>2</v>
      </c>
      <c r="M89" s="88">
        <v>-0.9</v>
      </c>
      <c r="N89" s="94">
        <v>-0.45</v>
      </c>
      <c r="O89" t="s" s="136">
        <v>108</v>
      </c>
      <c r="P89" s="155">
        <f>AVERAGE(B89:B107)</f>
        <v>41.3684210526316</v>
      </c>
      <c r="Q89" s="90">
        <f>AVERAGE(D89:D107)</f>
        <v>1.4984258171768</v>
      </c>
      <c r="R89" t="s" s="139">
        <v>108</v>
      </c>
      <c r="S89" s="155">
        <f>AVERAGE(G89:G107)</f>
        <v>26.4210526315789</v>
      </c>
      <c r="T89" s="90">
        <f>AVERAGE(I89:I107)</f>
        <v>0.593322834584385</v>
      </c>
      <c r="U89" t="s" s="139">
        <v>108</v>
      </c>
      <c r="V89" s="155">
        <f>AVERAGE(L89:L107)</f>
        <v>8.684210526315789</v>
      </c>
      <c r="W89" s="90">
        <f>AVERAGE(N89:N107)</f>
        <v>-1.00768122309789</v>
      </c>
    </row>
    <row r="90" ht="21.95" customHeight="1">
      <c r="A90" s="152">
        <v>1997</v>
      </c>
      <c r="B90" s="127">
        <v>26</v>
      </c>
      <c r="C90" s="88">
        <v>19.6</v>
      </c>
      <c r="D90" s="92">
        <v>0.7538461538461541</v>
      </c>
      <c r="E90" s="43"/>
      <c r="F90" s="153">
        <v>1997</v>
      </c>
      <c r="G90" s="127">
        <v>21</v>
      </c>
      <c r="H90" s="88">
        <v>3.9</v>
      </c>
      <c r="I90" s="92">
        <v>0.185714285714286</v>
      </c>
      <c r="J90" s="43"/>
      <c r="K90" s="153">
        <v>1997</v>
      </c>
      <c r="L90" s="127">
        <v>5</v>
      </c>
      <c r="M90" s="88">
        <v>-14.3</v>
      </c>
      <c r="N90" s="94">
        <v>-2.86</v>
      </c>
      <c r="O90" t="s" s="136">
        <v>109</v>
      </c>
      <c r="P90" s="155">
        <f>AVERAGE(B90:B107)</f>
        <v>41.3888888888889</v>
      </c>
      <c r="Q90" s="90">
        <f>AVERAGE(D90:D107)</f>
        <v>1.4580175797367</v>
      </c>
      <c r="R90" t="s" s="139">
        <v>109</v>
      </c>
      <c r="S90" s="155">
        <f>AVERAGE(G90:G107)</f>
        <v>26.7777777777778</v>
      </c>
      <c r="T90" s="90">
        <f>AVERAGE(I90:I107)</f>
        <v>0.556753589559937</v>
      </c>
      <c r="U90" t="s" s="139">
        <v>109</v>
      </c>
      <c r="V90" s="155">
        <f>AVERAGE(L90:L107)</f>
        <v>9.055555555555561</v>
      </c>
      <c r="W90" s="90">
        <f>AVERAGE(N90:N107)</f>
        <v>-1.04048600092718</v>
      </c>
    </row>
    <row r="91" ht="21.95" customHeight="1">
      <c r="A91" s="152">
        <v>1998</v>
      </c>
      <c r="B91" s="157">
        <v>36</v>
      </c>
      <c r="C91" s="158">
        <v>45.4</v>
      </c>
      <c r="D91" s="159">
        <v>1.26111111111111</v>
      </c>
      <c r="E91" s="43"/>
      <c r="F91" s="153">
        <v>1998</v>
      </c>
      <c r="G91" s="157">
        <v>24</v>
      </c>
      <c r="H91" s="158">
        <v>7</v>
      </c>
      <c r="I91" s="159">
        <v>0.291666666666667</v>
      </c>
      <c r="J91" s="43"/>
      <c r="K91" s="153">
        <v>1998</v>
      </c>
      <c r="L91" s="157">
        <v>8</v>
      </c>
      <c r="M91" s="158">
        <v>-9.199999999999999</v>
      </c>
      <c r="N91" s="160">
        <v>-1.15</v>
      </c>
      <c r="O91" t="s" s="136">
        <v>110</v>
      </c>
      <c r="P91" s="155">
        <f>AVERAGE(B91:B107)</f>
        <v>42.2941176470588</v>
      </c>
      <c r="Q91" s="90">
        <f>AVERAGE(D91:D107)</f>
        <v>1.50202829385485</v>
      </c>
      <c r="R91" t="s" s="139">
        <v>110</v>
      </c>
      <c r="S91" s="155">
        <f>AVERAGE(G91:G107)</f>
        <v>27.1176470588235</v>
      </c>
      <c r="T91" s="90">
        <f>AVERAGE(I91:I107)</f>
        <v>0.579943546050291</v>
      </c>
      <c r="U91" t="s" s="139">
        <v>110</v>
      </c>
      <c r="V91" s="155">
        <f>AVERAGE(L91:L107)</f>
        <v>9.294117647058821</v>
      </c>
      <c r="W91" s="90">
        <f>AVERAGE(N91:N107)</f>
        <v>-0.926766375985126</v>
      </c>
    </row>
    <row r="92" ht="21.95" customHeight="1">
      <c r="A92" s="152">
        <v>1999</v>
      </c>
      <c r="B92" s="127">
        <v>31</v>
      </c>
      <c r="C92" s="88">
        <v>54</v>
      </c>
      <c r="D92" s="92">
        <v>1.74193548387097</v>
      </c>
      <c r="E92" s="43"/>
      <c r="F92" s="153">
        <v>1999</v>
      </c>
      <c r="G92" s="127">
        <v>22</v>
      </c>
      <c r="H92" s="88">
        <v>27</v>
      </c>
      <c r="I92" s="92">
        <v>1.22727272727273</v>
      </c>
      <c r="J92" s="43"/>
      <c r="K92" s="153">
        <v>1999</v>
      </c>
      <c r="L92" s="127">
        <v>5</v>
      </c>
      <c r="M92" s="88">
        <v>0</v>
      </c>
      <c r="N92" s="94">
        <v>0</v>
      </c>
      <c r="O92" t="s" s="136">
        <v>111</v>
      </c>
      <c r="P92" s="155">
        <f>AVERAGE(B92:B107)</f>
        <v>42.6875</v>
      </c>
      <c r="Q92" s="90">
        <f>AVERAGE(D92:D107)</f>
        <v>1.5180894393711</v>
      </c>
      <c r="R92" t="s" s="139">
        <v>111</v>
      </c>
      <c r="S92" s="155">
        <f>AVERAGE(G92:G107)</f>
        <v>27.3125</v>
      </c>
      <c r="T92" s="90">
        <f>AVERAGE(I92:I107)</f>
        <v>0.599162004675866</v>
      </c>
      <c r="U92" t="s" s="139">
        <v>111</v>
      </c>
      <c r="V92" s="155">
        <f>AVERAGE(L92:L107)</f>
        <v>9.375</v>
      </c>
      <c r="W92" s="90">
        <f>AVERAGE(N92:N107)</f>
        <v>-0.911884134384135</v>
      </c>
    </row>
    <row r="93" ht="21.95" customHeight="1">
      <c r="A93" s="152">
        <v>2000</v>
      </c>
      <c r="B93" s="127">
        <v>50</v>
      </c>
      <c r="C93" s="88">
        <v>63</v>
      </c>
      <c r="D93" s="92">
        <v>1.26</v>
      </c>
      <c r="E93" s="43"/>
      <c r="F93" s="153">
        <v>2000</v>
      </c>
      <c r="G93" s="127">
        <v>37</v>
      </c>
      <c r="H93" s="88">
        <v>24</v>
      </c>
      <c r="I93" s="92">
        <v>0.648648648648649</v>
      </c>
      <c r="J93" s="43"/>
      <c r="K93" s="153">
        <v>2000</v>
      </c>
      <c r="L93" s="127">
        <v>14</v>
      </c>
      <c r="M93" s="88">
        <v>-10</v>
      </c>
      <c r="N93" s="94">
        <v>-0.714285714285714</v>
      </c>
      <c r="O93" t="s" s="136">
        <v>112</v>
      </c>
      <c r="P93" s="155">
        <f>AVERAGE(B93:B107)</f>
        <v>43.4666666666667</v>
      </c>
      <c r="Q93" s="90">
        <f>AVERAGE(D93:D107)</f>
        <v>1.50210043619254</v>
      </c>
      <c r="R93" t="s" s="139">
        <v>112</v>
      </c>
      <c r="S93" s="155">
        <f>AVERAGE(G93:G107)</f>
        <v>27.6666666666667</v>
      </c>
      <c r="T93" s="90">
        <f>AVERAGE(I93:I107)</f>
        <v>0.554296953061804</v>
      </c>
      <c r="U93" t="s" s="139">
        <v>112</v>
      </c>
      <c r="V93" s="155">
        <f>AVERAGE(L93:L107)</f>
        <v>9.66666666666667</v>
      </c>
      <c r="W93" s="90">
        <f>AVERAGE(N93:N107)</f>
        <v>-0.977018715411573</v>
      </c>
    </row>
    <row r="94" ht="21.95" customHeight="1">
      <c r="A94" s="152">
        <v>2001</v>
      </c>
      <c r="B94" s="127">
        <v>49</v>
      </c>
      <c r="C94" s="88">
        <v>69</v>
      </c>
      <c r="D94" s="92">
        <v>1.40816326530612</v>
      </c>
      <c r="E94" s="43"/>
      <c r="F94" s="153">
        <v>2001</v>
      </c>
      <c r="G94" s="127">
        <v>37</v>
      </c>
      <c r="H94" s="88">
        <v>33</v>
      </c>
      <c r="I94" s="92">
        <v>0.891891891891892</v>
      </c>
      <c r="J94" s="43"/>
      <c r="K94" s="153">
        <v>2001</v>
      </c>
      <c r="L94" s="127">
        <v>11</v>
      </c>
      <c r="M94" s="88">
        <v>-6</v>
      </c>
      <c r="N94" s="94">
        <v>-0.545454545454545</v>
      </c>
      <c r="O94" t="s" s="136">
        <v>113</v>
      </c>
      <c r="P94" s="155">
        <f>AVERAGE(B94:B107)</f>
        <v>43</v>
      </c>
      <c r="Q94" s="90">
        <f>AVERAGE(D94:D107)</f>
        <v>1.52072354666889</v>
      </c>
      <c r="R94" t="s" s="139">
        <v>113</v>
      </c>
      <c r="S94" s="155">
        <f>AVERAGE(G94:G107)</f>
        <v>27</v>
      </c>
      <c r="T94" s="90">
        <f>AVERAGE(I94:I107)</f>
        <v>0.547039130324354</v>
      </c>
      <c r="U94" t="s" s="139">
        <v>113</v>
      </c>
      <c r="V94" s="155">
        <f>AVERAGE(L94:L107)</f>
        <v>9.357142857142859</v>
      </c>
      <c r="W94" s="90">
        <f>AVERAGE(N94:N107)</f>
        <v>-0.997228946267408</v>
      </c>
    </row>
    <row r="95" ht="21.95" customHeight="1">
      <c r="A95" s="152">
        <v>2002</v>
      </c>
      <c r="B95" s="127">
        <v>52</v>
      </c>
      <c r="C95" s="88">
        <v>50.4</v>
      </c>
      <c r="D95" s="92">
        <v>0.969230769230769</v>
      </c>
      <c r="E95" s="43"/>
      <c r="F95" s="153">
        <v>2002</v>
      </c>
      <c r="G95" s="127">
        <v>39</v>
      </c>
      <c r="H95" s="88">
        <v>12</v>
      </c>
      <c r="I95" s="92">
        <v>0.307692307692308</v>
      </c>
      <c r="J95" s="43"/>
      <c r="K95" s="153">
        <v>2002</v>
      </c>
      <c r="L95" s="127">
        <v>18</v>
      </c>
      <c r="M95" s="88">
        <v>-19</v>
      </c>
      <c r="N95" s="94">
        <v>-1.05555555555556</v>
      </c>
      <c r="O95" t="s" s="136">
        <v>114</v>
      </c>
      <c r="P95" s="155">
        <f>AVERAGE(B95:B107)</f>
        <v>42.5384615384615</v>
      </c>
      <c r="Q95" s="90">
        <f>AVERAGE(D95:D107)</f>
        <v>1.53010357011579</v>
      </c>
      <c r="R95" t="s" s="139">
        <v>114</v>
      </c>
      <c r="S95" s="155">
        <f>AVERAGE(G95:G107)</f>
        <v>26.2307692307692</v>
      </c>
      <c r="T95" s="90">
        <f>AVERAGE(I95:I107)</f>
        <v>0.5183014001937259</v>
      </c>
      <c r="U95" t="s" s="139">
        <v>114</v>
      </c>
      <c r="V95" s="155">
        <f>AVERAGE(L95:L107)</f>
        <v>9.23076923076923</v>
      </c>
      <c r="W95" s="90">
        <f>AVERAGE(N95:N107)</f>
        <v>-1.03487681300181</v>
      </c>
    </row>
    <row r="96" ht="21.95" customHeight="1">
      <c r="A96" s="152">
        <v>2003</v>
      </c>
      <c r="B96" s="127">
        <v>31</v>
      </c>
      <c r="C96" s="88">
        <v>77.59999999999999</v>
      </c>
      <c r="D96" s="92">
        <v>2.50322580645161</v>
      </c>
      <c r="E96" s="43"/>
      <c r="F96" s="153">
        <v>2003</v>
      </c>
      <c r="G96" s="127">
        <v>10</v>
      </c>
      <c r="H96" s="88">
        <v>9.4</v>
      </c>
      <c r="I96" s="92">
        <v>0.9399999999999999</v>
      </c>
      <c r="J96" s="43"/>
      <c r="K96" s="153">
        <v>2003</v>
      </c>
      <c r="L96" s="127">
        <v>3</v>
      </c>
      <c r="M96" s="88">
        <v>-0.5</v>
      </c>
      <c r="N96" s="94">
        <v>-0.166666666666667</v>
      </c>
      <c r="O96" t="s" s="136">
        <v>115</v>
      </c>
      <c r="P96" s="155">
        <f>AVERAGE(B96:B107)</f>
        <v>41.75</v>
      </c>
      <c r="Q96" s="90">
        <f>AVERAGE(D96:D107)</f>
        <v>1.58109200655988</v>
      </c>
      <c r="R96" t="s" s="139">
        <v>115</v>
      </c>
      <c r="S96" s="155">
        <f>AVERAGE(G96:G107)</f>
        <v>25.1666666666667</v>
      </c>
      <c r="T96" s="90">
        <f>AVERAGE(I96:I107)</f>
        <v>0.537447681330219</v>
      </c>
      <c r="U96" t="s" s="139">
        <v>115</v>
      </c>
      <c r="V96" s="155">
        <f>AVERAGE(L96:L107)</f>
        <v>8.5</v>
      </c>
      <c r="W96" s="90">
        <f>AVERAGE(N96:N107)</f>
        <v>-1.03299692731511</v>
      </c>
    </row>
    <row r="97" ht="21.95" customHeight="1">
      <c r="A97" s="152">
        <v>2004</v>
      </c>
      <c r="B97" s="127">
        <v>53</v>
      </c>
      <c r="C97" s="88">
        <v>74.5</v>
      </c>
      <c r="D97" s="92">
        <v>1.40566037735849</v>
      </c>
      <c r="E97" s="43"/>
      <c r="F97" s="153">
        <v>2004</v>
      </c>
      <c r="G97" s="127">
        <v>33</v>
      </c>
      <c r="H97" s="88">
        <v>17.9</v>
      </c>
      <c r="I97" s="92">
        <v>0.542424242424242</v>
      </c>
      <c r="J97" s="43"/>
      <c r="K97" s="153">
        <v>2004</v>
      </c>
      <c r="L97" s="127">
        <v>11</v>
      </c>
      <c r="M97" s="88">
        <v>-8.4</v>
      </c>
      <c r="N97" s="94">
        <v>-0.763636363636364</v>
      </c>
      <c r="O97" t="s" s="136">
        <v>116</v>
      </c>
      <c r="P97" s="155">
        <f>AVERAGE(B97:B107)</f>
        <v>42.7272727272727</v>
      </c>
      <c r="Q97" s="90">
        <f>AVERAGE(D97:D107)</f>
        <v>1.48887862657071</v>
      </c>
      <c r="R97" t="s" s="139">
        <v>116</v>
      </c>
      <c r="S97" s="155">
        <f>AVERAGE(G97:G107)</f>
        <v>26.5454545454545</v>
      </c>
      <c r="T97" s="90">
        <f>AVERAGE(I97:I107)</f>
        <v>0.49719244946324</v>
      </c>
      <c r="U97" t="s" s="139">
        <v>116</v>
      </c>
      <c r="V97" s="155">
        <f>AVERAGE(L97:L107)</f>
        <v>9</v>
      </c>
      <c r="W97" s="90">
        <f>AVERAGE(N97:N107)</f>
        <v>-1.11962995337995</v>
      </c>
    </row>
    <row r="98" ht="21.95" customHeight="1">
      <c r="A98" s="152">
        <v>2005</v>
      </c>
      <c r="B98" s="127">
        <v>29</v>
      </c>
      <c r="C98" s="88">
        <v>54.9</v>
      </c>
      <c r="D98" s="92">
        <v>1.89310344827586</v>
      </c>
      <c r="E98" s="43"/>
      <c r="F98" s="153">
        <v>2005</v>
      </c>
      <c r="G98" s="127">
        <v>14</v>
      </c>
      <c r="H98" s="88">
        <v>8.800000000000001</v>
      </c>
      <c r="I98" s="92">
        <v>0.628571428571429</v>
      </c>
      <c r="J98" s="43"/>
      <c r="K98" s="153">
        <v>2005</v>
      </c>
      <c r="L98" s="127">
        <v>2</v>
      </c>
      <c r="M98" s="88">
        <v>-3.5</v>
      </c>
      <c r="N98" s="94">
        <v>-1.75</v>
      </c>
      <c r="O98" t="s" s="136">
        <v>117</v>
      </c>
      <c r="P98" s="155">
        <f>AVERAGE(B98:B107)</f>
        <v>41.7</v>
      </c>
      <c r="Q98" s="90">
        <f>AVERAGE(D98:D107)</f>
        <v>1.4981250987054</v>
      </c>
      <c r="R98" t="s" s="139">
        <v>117</v>
      </c>
      <c r="S98" s="155">
        <f>AVERAGE(G98:G107)</f>
        <v>25.9</v>
      </c>
      <c r="T98" s="90">
        <f>AVERAGE(I98:I107)</f>
        <v>0.492166694689796</v>
      </c>
      <c r="U98" t="s" s="139">
        <v>117</v>
      </c>
      <c r="V98" s="155">
        <f>AVERAGE(L98:L107)</f>
        <v>8.800000000000001</v>
      </c>
      <c r="W98" s="90">
        <f>AVERAGE(N98:N107)</f>
        <v>-1.1591847966848</v>
      </c>
    </row>
    <row r="99" ht="21.95" customHeight="1">
      <c r="A99" s="152">
        <v>2006</v>
      </c>
      <c r="B99" s="127">
        <v>48</v>
      </c>
      <c r="C99" s="88">
        <v>73.09999999999999</v>
      </c>
      <c r="D99" s="92">
        <v>1.52291666666667</v>
      </c>
      <c r="E99" s="43"/>
      <c r="F99" s="153">
        <v>2006</v>
      </c>
      <c r="G99" s="127">
        <v>29</v>
      </c>
      <c r="H99" s="88">
        <v>11.5</v>
      </c>
      <c r="I99" s="92">
        <v>0.396551724137931</v>
      </c>
      <c r="J99" s="43"/>
      <c r="K99" s="153">
        <v>2006</v>
      </c>
      <c r="L99" s="127">
        <v>12</v>
      </c>
      <c r="M99" s="88">
        <v>-10.5</v>
      </c>
      <c r="N99" s="94">
        <v>-0.875</v>
      </c>
      <c r="O99" t="s" s="136">
        <v>118</v>
      </c>
      <c r="P99" s="155">
        <f>AVERAGE(B99:B107)</f>
        <v>43.1111111111111</v>
      </c>
      <c r="Q99" s="90">
        <f>AVERAGE(D99:D107)</f>
        <v>1.44875280500909</v>
      </c>
      <c r="R99" t="s" s="139">
        <v>118</v>
      </c>
      <c r="S99" s="155">
        <f>AVERAGE(G99:G107)</f>
        <v>27.2222222222222</v>
      </c>
      <c r="T99" s="90">
        <f>AVERAGE(I99:I107)</f>
        <v>0.475116102954592</v>
      </c>
      <c r="U99" t="s" s="139">
        <v>118</v>
      </c>
      <c r="V99" s="155">
        <f>AVERAGE(L99:L107)</f>
        <v>9.555555555555561</v>
      </c>
      <c r="W99" s="90">
        <f>AVERAGE(N99:N107)</f>
        <v>-1.0853328962704</v>
      </c>
    </row>
    <row r="100" ht="21.95" customHeight="1">
      <c r="A100" s="152">
        <v>2007</v>
      </c>
      <c r="B100" s="127">
        <v>44</v>
      </c>
      <c r="C100" s="88">
        <v>51.4</v>
      </c>
      <c r="D100" s="92">
        <v>1.16818181818182</v>
      </c>
      <c r="E100" s="43"/>
      <c r="F100" s="153">
        <v>2007</v>
      </c>
      <c r="G100" s="127">
        <v>30</v>
      </c>
      <c r="H100" s="88">
        <v>9.1</v>
      </c>
      <c r="I100" s="92">
        <v>0.303333333333333</v>
      </c>
      <c r="J100" s="43"/>
      <c r="K100" s="153">
        <v>2007</v>
      </c>
      <c r="L100" s="127">
        <v>11</v>
      </c>
      <c r="M100" s="88">
        <v>-15.1</v>
      </c>
      <c r="N100" s="94">
        <v>-1.37272727272727</v>
      </c>
      <c r="O100" t="s" s="136">
        <v>119</v>
      </c>
      <c r="P100" s="155">
        <f>AVERAGE(B100:B107)</f>
        <v>42.5</v>
      </c>
      <c r="Q100" s="90">
        <f>AVERAGE(D100:D107)</f>
        <v>1.43815796762944</v>
      </c>
      <c r="R100" t="s" s="139">
        <v>119</v>
      </c>
      <c r="S100" s="155">
        <f>AVERAGE(G100:G107)</f>
        <v>27</v>
      </c>
      <c r="T100" s="90">
        <f>AVERAGE(I100:I107)</f>
        <v>0.486339585642686</v>
      </c>
      <c r="U100" t="s" s="139">
        <v>119</v>
      </c>
      <c r="V100" s="155">
        <f>AVERAGE(L100:L107)</f>
        <v>9.25</v>
      </c>
      <c r="W100" s="90">
        <f>AVERAGE(N100:N107)</f>
        <v>-1.11538045288045</v>
      </c>
    </row>
    <row r="101" ht="21.95" customHeight="1">
      <c r="A101" s="152">
        <v>2008</v>
      </c>
      <c r="B101" s="127">
        <v>48</v>
      </c>
      <c r="C101" s="88">
        <v>84.8</v>
      </c>
      <c r="D101" s="92">
        <v>1.76666666666667</v>
      </c>
      <c r="E101" s="43"/>
      <c r="F101" s="153">
        <v>2008</v>
      </c>
      <c r="G101" s="127">
        <v>29</v>
      </c>
      <c r="H101" s="88">
        <v>26.3</v>
      </c>
      <c r="I101" s="92">
        <v>0.906896551724138</v>
      </c>
      <c r="J101" s="43"/>
      <c r="K101" s="153">
        <v>2008</v>
      </c>
      <c r="L101" s="127">
        <v>6</v>
      </c>
      <c r="M101" s="88">
        <v>-6.9</v>
      </c>
      <c r="N101" s="94">
        <v>-1.15</v>
      </c>
      <c r="O101" t="s" s="136">
        <v>120</v>
      </c>
      <c r="P101" s="155">
        <f>AVERAGE(B101:B107)</f>
        <v>42.2857142857143</v>
      </c>
      <c r="Q101" s="90">
        <f>AVERAGE(D101:D107)</f>
        <v>1.48315399253738</v>
      </c>
      <c r="R101" t="s" s="139">
        <v>120</v>
      </c>
      <c r="S101" s="155">
        <f>AVERAGE(G101:G107)</f>
        <v>26.5714285714286</v>
      </c>
      <c r="T101" s="90">
        <f>AVERAGE(I101:I107)</f>
        <v>0.516840627694245</v>
      </c>
      <c r="U101" t="s" s="139">
        <v>120</v>
      </c>
      <c r="V101" s="155">
        <f>AVERAGE(L101:L107)</f>
        <v>9</v>
      </c>
      <c r="W101" s="90">
        <f>AVERAGE(N101:N107)</f>
        <v>-1.07248931623932</v>
      </c>
    </row>
    <row r="102" ht="21.95" customHeight="1">
      <c r="A102" s="152">
        <v>2009</v>
      </c>
      <c r="B102" s="127">
        <v>31</v>
      </c>
      <c r="C102" s="88">
        <v>60</v>
      </c>
      <c r="D102" s="92">
        <v>1.93548387096774</v>
      </c>
      <c r="E102" s="43"/>
      <c r="F102" s="153">
        <v>2009</v>
      </c>
      <c r="G102" s="127">
        <v>17</v>
      </c>
      <c r="H102" s="88">
        <v>15.8</v>
      </c>
      <c r="I102" s="92">
        <v>0.929411764705882</v>
      </c>
      <c r="J102" s="43"/>
      <c r="K102" s="153">
        <v>2009</v>
      </c>
      <c r="L102" s="127">
        <v>4</v>
      </c>
      <c r="M102" s="88">
        <v>-3.2</v>
      </c>
      <c r="N102" s="94">
        <v>-0.8</v>
      </c>
      <c r="O102" t="s" s="136">
        <v>98</v>
      </c>
      <c r="P102" s="155">
        <f>AVERAGE(B102:B107)</f>
        <v>41.3333333333333</v>
      </c>
      <c r="Q102" s="90">
        <f>AVERAGE(D102:D107)</f>
        <v>1.42645145771152</v>
      </c>
      <c r="R102" t="s" s="139">
        <v>98</v>
      </c>
      <c r="S102" s="155">
        <f>AVERAGE(G102:G107)</f>
        <v>26.1666666666667</v>
      </c>
      <c r="T102" s="90">
        <f>AVERAGE(I102:I107)</f>
        <v>0.438829442888266</v>
      </c>
      <c r="U102" t="s" s="139">
        <v>98</v>
      </c>
      <c r="V102" s="155">
        <f>AVERAGE(L102:L107)</f>
        <v>9.5</v>
      </c>
      <c r="W102" s="90">
        <f>AVERAGE(N102:N107)</f>
        <v>-1.05698717948718</v>
      </c>
    </row>
    <row r="103" ht="21.95" customHeight="1">
      <c r="A103" s="152">
        <v>2010</v>
      </c>
      <c r="B103" s="127">
        <v>0</v>
      </c>
      <c r="C103" s="88">
        <v>0</v>
      </c>
      <c r="D103" s="92"/>
      <c r="E103" s="43"/>
      <c r="F103" s="153">
        <v>2010</v>
      </c>
      <c r="G103" s="127">
        <v>0</v>
      </c>
      <c r="H103" s="88">
        <v>0</v>
      </c>
      <c r="I103" s="92"/>
      <c r="J103" s="43"/>
      <c r="K103" s="153">
        <v>2010</v>
      </c>
      <c r="L103" s="127">
        <v>0</v>
      </c>
      <c r="M103" s="88">
        <v>0</v>
      </c>
      <c r="N103" s="94"/>
      <c r="O103" t="s" s="136">
        <v>121</v>
      </c>
      <c r="P103" s="155">
        <f>AVERAGE(B103:B107)</f>
        <v>43.4</v>
      </c>
      <c r="Q103" s="90">
        <f>AVERAGE(D103:D107)</f>
        <v>1.29919335439746</v>
      </c>
      <c r="R103" t="s" s="139">
        <v>121</v>
      </c>
      <c r="S103" s="155">
        <f>AVERAGE(G103:G107)</f>
        <v>28</v>
      </c>
      <c r="T103" s="90">
        <f>AVERAGE(I103:I107)</f>
        <v>0.316183862433862</v>
      </c>
      <c r="U103" t="s" s="139">
        <v>121</v>
      </c>
      <c r="V103" s="155">
        <f>AVERAGE(L103:L107)</f>
        <v>10.6</v>
      </c>
      <c r="W103" s="90">
        <f>AVERAGE(N103:N107)</f>
        <v>-1.12123397435898</v>
      </c>
    </row>
    <row r="104" ht="21.95" customHeight="1">
      <c r="A104" s="152">
        <v>2011</v>
      </c>
      <c r="B104" s="127">
        <v>40</v>
      </c>
      <c r="C104" s="88">
        <v>47.5</v>
      </c>
      <c r="D104" s="92">
        <v>1.1875</v>
      </c>
      <c r="E104" s="43"/>
      <c r="F104" s="153">
        <v>2011</v>
      </c>
      <c r="G104" s="127">
        <v>24</v>
      </c>
      <c r="H104" s="88">
        <v>-1.4</v>
      </c>
      <c r="I104" s="92">
        <v>-0.0583333333333333</v>
      </c>
      <c r="J104" s="43"/>
      <c r="K104" s="153">
        <v>2011</v>
      </c>
      <c r="L104" s="127">
        <v>13</v>
      </c>
      <c r="M104" s="88">
        <v>-17.3</v>
      </c>
      <c r="N104" s="94">
        <v>-1.33076923076923</v>
      </c>
      <c r="O104" t="s" s="136">
        <v>122</v>
      </c>
      <c r="P104" s="155">
        <f>AVERAGE(B104:B107)</f>
        <v>54.25</v>
      </c>
      <c r="Q104" s="90">
        <f>AVERAGE(D104:D107)</f>
        <v>1.29919335439746</v>
      </c>
      <c r="R104" t="s" s="139">
        <v>122</v>
      </c>
      <c r="S104" s="155">
        <f>AVERAGE(G104:G107)</f>
        <v>35</v>
      </c>
      <c r="T104" s="90">
        <f>AVERAGE(I104:I107)</f>
        <v>0.316183862433862</v>
      </c>
      <c r="U104" t="s" s="139">
        <v>122</v>
      </c>
      <c r="V104" s="155">
        <f>AVERAGE(L104:L107)</f>
        <v>13.25</v>
      </c>
      <c r="W104" s="90">
        <f>AVERAGE(N104:N107)</f>
        <v>-1.12123397435898</v>
      </c>
    </row>
    <row r="105" ht="21.95" customHeight="1">
      <c r="A105" s="152">
        <v>2012</v>
      </c>
      <c r="B105" s="127">
        <v>87</v>
      </c>
      <c r="C105" s="88">
        <v>128</v>
      </c>
      <c r="D105" s="92">
        <v>1.47126436781609</v>
      </c>
      <c r="E105" s="43"/>
      <c r="F105" s="153">
        <v>2012</v>
      </c>
      <c r="G105" s="127">
        <v>54</v>
      </c>
      <c r="H105" s="88">
        <v>24</v>
      </c>
      <c r="I105" s="92">
        <v>0.444444444444444</v>
      </c>
      <c r="J105" s="43"/>
      <c r="K105" s="153">
        <v>2012</v>
      </c>
      <c r="L105" s="127">
        <v>17</v>
      </c>
      <c r="M105" s="88">
        <v>-20.4</v>
      </c>
      <c r="N105" s="94">
        <v>-1.2</v>
      </c>
      <c r="O105" t="s" s="136">
        <v>123</v>
      </c>
      <c r="P105" s="155">
        <f>AVERAGE(B105:B107)</f>
        <v>59</v>
      </c>
      <c r="Q105" s="90">
        <f>AVERAGE(D105:D107)</f>
        <v>1.33642447252995</v>
      </c>
      <c r="R105" t="s" s="139">
        <v>123</v>
      </c>
      <c r="S105" s="155">
        <f>AVERAGE(G105:G107)</f>
        <v>38.6666666666667</v>
      </c>
      <c r="T105" s="90">
        <f>AVERAGE(I105:I107)</f>
        <v>0.441022927689594</v>
      </c>
      <c r="U105" t="s" s="139">
        <v>123</v>
      </c>
      <c r="V105" s="155">
        <f>AVERAGE(L105:L107)</f>
        <v>13.3333333333333</v>
      </c>
      <c r="W105" s="90">
        <f>AVERAGE(N105:N107)</f>
        <v>-1.05138888888889</v>
      </c>
    </row>
    <row r="106" ht="21.95" customHeight="1">
      <c r="A106" s="152">
        <v>2013</v>
      </c>
      <c r="B106" s="127">
        <v>39</v>
      </c>
      <c r="C106" s="88">
        <v>53.1</v>
      </c>
      <c r="D106" s="92">
        <v>1.36153846153846</v>
      </c>
      <c r="E106" s="43"/>
      <c r="F106" s="153">
        <v>2013</v>
      </c>
      <c r="G106" s="127">
        <v>27</v>
      </c>
      <c r="H106" s="88">
        <v>15.7</v>
      </c>
      <c r="I106" s="92">
        <v>0.581481481481481</v>
      </c>
      <c r="J106" s="43"/>
      <c r="K106" s="153">
        <v>2013</v>
      </c>
      <c r="L106" s="127">
        <v>8</v>
      </c>
      <c r="M106" s="88">
        <v>-7.1</v>
      </c>
      <c r="N106" s="94">
        <v>-0.8875</v>
      </c>
      <c r="O106" t="s" s="136">
        <v>124</v>
      </c>
      <c r="P106" s="155">
        <f>AVERAGE(B106:B107)</f>
        <v>45</v>
      </c>
      <c r="Q106" s="90">
        <f>AVERAGE(D106:D107)</f>
        <v>1.26900452488688</v>
      </c>
      <c r="R106" t="s" s="139">
        <v>124</v>
      </c>
      <c r="S106" s="155">
        <f>AVERAGE(G106:G107)</f>
        <v>31</v>
      </c>
      <c r="T106" s="90">
        <f>AVERAGE(I106:I107)</f>
        <v>0.439312169312169</v>
      </c>
      <c r="U106" t="s" s="139">
        <v>124</v>
      </c>
      <c r="V106" s="155">
        <f>AVERAGE(L106:L107)</f>
        <v>11.5</v>
      </c>
      <c r="W106" s="90">
        <f>AVERAGE(N106:N107)</f>
        <v>-0.977083333333335</v>
      </c>
    </row>
    <row r="107" ht="21.95" customHeight="1">
      <c r="A107" s="152">
        <v>2014</v>
      </c>
      <c r="B107" s="127">
        <v>51</v>
      </c>
      <c r="C107" s="88">
        <v>60</v>
      </c>
      <c r="D107" s="92">
        <v>1.17647058823529</v>
      </c>
      <c r="E107" s="43"/>
      <c r="F107" s="153">
        <v>2014</v>
      </c>
      <c r="G107" s="127">
        <v>35</v>
      </c>
      <c r="H107" s="88">
        <v>10.4</v>
      </c>
      <c r="I107" s="92">
        <v>0.297142857142857</v>
      </c>
      <c r="J107" s="43"/>
      <c r="K107" s="153">
        <v>2014</v>
      </c>
      <c r="L107" s="127">
        <v>15</v>
      </c>
      <c r="M107" s="88">
        <v>-16</v>
      </c>
      <c r="N107" s="94">
        <v>-1.06666666666667</v>
      </c>
      <c r="O107" t="s" s="136">
        <v>125</v>
      </c>
      <c r="P107" s="155">
        <f>AVERAGE(B107)</f>
        <v>51</v>
      </c>
      <c r="Q107" s="90">
        <f>AVERAGE(D107)</f>
        <v>1.17647058823529</v>
      </c>
      <c r="R107" t="s" s="139">
        <v>125</v>
      </c>
      <c r="S107" s="155">
        <f>AVERAGE(G107)</f>
        <v>35</v>
      </c>
      <c r="T107" s="90">
        <f>AVERAGE(I107)</f>
        <v>0.297142857142857</v>
      </c>
      <c r="U107" t="s" s="139">
        <v>125</v>
      </c>
      <c r="V107" s="155">
        <f>AVERAGE(L107)</f>
        <v>15</v>
      </c>
      <c r="W107" s="90">
        <f>AVERAGE(N107)</f>
        <v>-1.06666666666667</v>
      </c>
    </row>
    <row r="108" ht="21.95" customHeight="1">
      <c r="A108" s="152">
        <v>2015</v>
      </c>
      <c r="B108" s="206">
        <v>43</v>
      </c>
      <c r="C108" s="207">
        <v>88.7</v>
      </c>
      <c r="D108" s="208">
        <v>2.06279069767442</v>
      </c>
      <c r="E108" s="43"/>
      <c r="F108" s="153">
        <v>2015</v>
      </c>
      <c r="G108" s="206">
        <v>23</v>
      </c>
      <c r="H108" s="207">
        <v>22.8</v>
      </c>
      <c r="I108" s="208">
        <v>0.991304347826087</v>
      </c>
      <c r="J108" s="43"/>
      <c r="K108" s="153">
        <v>2015</v>
      </c>
      <c r="L108" s="206">
        <v>2</v>
      </c>
      <c r="M108" s="207">
        <v>-1</v>
      </c>
      <c r="N108" s="209">
        <v>-0.5</v>
      </c>
      <c r="O108" t="s" s="136">
        <v>126</v>
      </c>
      <c r="P108" s="161">
        <f>AVERAGE(B108)</f>
        <v>43</v>
      </c>
      <c r="Q108" s="162">
        <f>AVERAGE(D108)</f>
        <v>2.06279069767442</v>
      </c>
      <c r="R108" t="s" s="139">
        <v>126</v>
      </c>
      <c r="S108" s="161">
        <f>AVERAGE(G108)</f>
        <v>23</v>
      </c>
      <c r="T108" s="162">
        <f>AVERAGE(I108)</f>
        <v>0.991304347826087</v>
      </c>
      <c r="U108" t="s" s="139">
        <v>126</v>
      </c>
      <c r="V108" s="161">
        <f>AVERAGE(L108)</f>
        <v>2</v>
      </c>
      <c r="W108" s="162">
        <f>AVERAGE(N108)</f>
        <v>-0.5</v>
      </c>
    </row>
    <row r="109" ht="21.95" customHeight="1">
      <c r="A109" s="152">
        <v>2016</v>
      </c>
      <c r="B109" s="127">
        <v>35</v>
      </c>
      <c r="C109" s="88">
        <v>62.6</v>
      </c>
      <c r="D109" s="92">
        <v>1.78857142857143</v>
      </c>
      <c r="E109" s="43"/>
      <c r="F109" s="153">
        <v>2016</v>
      </c>
      <c r="G109" s="127">
        <v>19</v>
      </c>
      <c r="H109" s="88">
        <v>14.5</v>
      </c>
      <c r="I109" s="92">
        <v>0.763157894736842</v>
      </c>
      <c r="J109" s="43"/>
      <c r="K109" s="153">
        <v>2016</v>
      </c>
      <c r="L109" s="127">
        <v>5</v>
      </c>
      <c r="M109" s="88">
        <v>-1.9</v>
      </c>
      <c r="N109" s="94">
        <v>-0.38</v>
      </c>
      <c r="O109" t="s" s="136">
        <v>125</v>
      </c>
      <c r="P109" s="155">
        <f>AVERAGE(B109)</f>
        <v>35</v>
      </c>
      <c r="Q109" s="90">
        <f>AVERAGE(D109)</f>
        <v>1.78857142857143</v>
      </c>
      <c r="R109" t="s" s="139">
        <v>125</v>
      </c>
      <c r="S109" s="155">
        <f>AVERAGE(G109)</f>
        <v>19</v>
      </c>
      <c r="T109" s="90">
        <f>AVERAGE(I109)</f>
        <v>0.763157894736842</v>
      </c>
      <c r="U109" t="s" s="139">
        <v>125</v>
      </c>
      <c r="V109" s="155">
        <f>AVERAGE(L109)</f>
        <v>5</v>
      </c>
      <c r="W109" s="90">
        <f>AVERAGE(N109)</f>
        <v>-0.38</v>
      </c>
    </row>
    <row r="110" ht="21.95" customHeight="1">
      <c r="A110" s="152">
        <v>2017</v>
      </c>
      <c r="B110" s="127">
        <v>47</v>
      </c>
      <c r="C110" s="88">
        <v>86.5</v>
      </c>
      <c r="D110" s="92">
        <v>1.84042553191489</v>
      </c>
      <c r="E110" s="43"/>
      <c r="F110" s="153">
        <v>2017</v>
      </c>
      <c r="G110" s="127">
        <v>28</v>
      </c>
      <c r="H110" s="88">
        <v>26.2</v>
      </c>
      <c r="I110" s="92">
        <v>0.9357142857142861</v>
      </c>
      <c r="J110" s="43"/>
      <c r="K110" s="153">
        <v>2017</v>
      </c>
      <c r="L110" s="127">
        <v>7</v>
      </c>
      <c r="M110" s="88">
        <v>-5.6</v>
      </c>
      <c r="N110" s="94">
        <v>-0.8</v>
      </c>
      <c r="O110" t="s" s="136">
        <v>124</v>
      </c>
      <c r="P110" s="155">
        <f>AVERAGE(B109:B110)</f>
        <v>41</v>
      </c>
      <c r="Q110" s="90">
        <f>AVERAGE(D109:D110)</f>
        <v>1.81449848024316</v>
      </c>
      <c r="R110" t="s" s="139">
        <v>124</v>
      </c>
      <c r="S110" s="155">
        <f>AVERAGE(G109:G110)</f>
        <v>23.5</v>
      </c>
      <c r="T110" s="90">
        <f>AVERAGE(I109:I110)</f>
        <v>0.849436090225564</v>
      </c>
      <c r="U110" t="s" s="139">
        <v>124</v>
      </c>
      <c r="V110" s="155">
        <f>AVERAGE(L109:L110)</f>
        <v>6</v>
      </c>
      <c r="W110" s="90">
        <f>AVERAGE(N109:N110)</f>
        <v>-0.59</v>
      </c>
    </row>
    <row r="111" ht="21.95" customHeight="1">
      <c r="A111" s="152">
        <v>2018</v>
      </c>
      <c r="B111" s="127">
        <v>56</v>
      </c>
      <c r="C111" s="88">
        <v>84</v>
      </c>
      <c r="D111" s="92">
        <v>1.5</v>
      </c>
      <c r="E111" s="43"/>
      <c r="F111" s="153">
        <v>2018</v>
      </c>
      <c r="G111" s="127">
        <v>35</v>
      </c>
      <c r="H111" s="88">
        <v>14.7</v>
      </c>
      <c r="I111" s="92">
        <v>0.42</v>
      </c>
      <c r="J111" s="43"/>
      <c r="K111" s="153">
        <v>2018</v>
      </c>
      <c r="L111" s="127">
        <v>13</v>
      </c>
      <c r="M111" s="88">
        <v>-14.4</v>
      </c>
      <c r="N111" s="94">
        <v>-1.10769230769231</v>
      </c>
      <c r="O111" t="s" s="136">
        <v>123</v>
      </c>
      <c r="P111" s="155">
        <f>AVERAGE(B109:B111)</f>
        <v>46</v>
      </c>
      <c r="Q111" s="90">
        <f>AVERAGE(D109:D111)</f>
        <v>1.70966565349544</v>
      </c>
      <c r="R111" t="s" s="139">
        <v>123</v>
      </c>
      <c r="S111" s="155">
        <f>AVERAGE(G109:G111)</f>
        <v>27.3333333333333</v>
      </c>
      <c r="T111" s="90">
        <f>AVERAGE(I109:I111)</f>
        <v>0.706290726817043</v>
      </c>
      <c r="U111" t="s" s="139">
        <v>123</v>
      </c>
      <c r="V111" s="155">
        <f>AVERAGE(L109:L111)</f>
        <v>8.33333333333333</v>
      </c>
      <c r="W111" s="90">
        <f>AVERAGE(N109:N111)</f>
        <v>-0.762564102564103</v>
      </c>
    </row>
    <row r="112" ht="21.95" customHeight="1">
      <c r="A112" s="152">
        <v>2019</v>
      </c>
      <c r="B112" s="127">
        <v>48</v>
      </c>
      <c r="C112" s="88">
        <v>88.09999999999999</v>
      </c>
      <c r="D112" s="92">
        <v>1.83541666666667</v>
      </c>
      <c r="E112" s="43"/>
      <c r="F112" s="153">
        <v>2019</v>
      </c>
      <c r="G112" s="127">
        <v>24</v>
      </c>
      <c r="H112" s="88">
        <v>13.2</v>
      </c>
      <c r="I112" s="92">
        <v>0.55</v>
      </c>
      <c r="J112" s="43"/>
      <c r="K112" s="153">
        <v>2019</v>
      </c>
      <c r="L112" s="127">
        <v>6</v>
      </c>
      <c r="M112" s="88">
        <v>-7.2</v>
      </c>
      <c r="N112" s="94">
        <v>-1.2</v>
      </c>
      <c r="O112" t="s" s="136">
        <v>122</v>
      </c>
      <c r="P112" s="155">
        <f>AVERAGE(B109:B112)</f>
        <v>46.5</v>
      </c>
      <c r="Q112" s="90">
        <f>AVERAGE(D109:D112)</f>
        <v>1.74110340678825</v>
      </c>
      <c r="R112" t="s" s="139">
        <v>122</v>
      </c>
      <c r="S112" s="155">
        <f>AVERAGE(G109:G112)</f>
        <v>26.5</v>
      </c>
      <c r="T112" s="90">
        <f>AVERAGE(I109:I112)</f>
        <v>0.667218045112782</v>
      </c>
      <c r="U112" t="s" s="139">
        <v>122</v>
      </c>
      <c r="V112" s="155">
        <f>AVERAGE(L109:L112)</f>
        <v>7.75</v>
      </c>
      <c r="W112" s="90">
        <f>AVERAGE(N109:N112)</f>
        <v>-0.871923076923078</v>
      </c>
    </row>
    <row r="113" ht="21.95" customHeight="1">
      <c r="A113" s="152">
        <v>2020</v>
      </c>
      <c r="B113" s="127">
        <v>49</v>
      </c>
      <c r="C113" s="88">
        <v>105.6</v>
      </c>
      <c r="D113" s="92">
        <v>2.15510204081633</v>
      </c>
      <c r="E113" s="43"/>
      <c r="F113" s="153">
        <v>2020</v>
      </c>
      <c r="G113" s="127">
        <v>23</v>
      </c>
      <c r="H113" s="88">
        <v>20.2</v>
      </c>
      <c r="I113" s="92">
        <v>0.878260869565217</v>
      </c>
      <c r="J113" s="43"/>
      <c r="K113" s="153">
        <v>2020</v>
      </c>
      <c r="L113" s="127">
        <v>4</v>
      </c>
      <c r="M113" s="88">
        <v>-1.8</v>
      </c>
      <c r="N113" s="94">
        <v>-0.45</v>
      </c>
      <c r="O113" t="s" s="136">
        <v>121</v>
      </c>
      <c r="P113" s="155">
        <f>AVERAGE(B109:B113)</f>
        <v>47</v>
      </c>
      <c r="Q113" s="90">
        <f>AVERAGE(D109:D113)</f>
        <v>1.82390313359386</v>
      </c>
      <c r="R113" t="s" s="139">
        <v>121</v>
      </c>
      <c r="S113" s="155">
        <f>AVERAGE(G109:G113)</f>
        <v>25.8</v>
      </c>
      <c r="T113" s="90">
        <f>AVERAGE(I109:I113)</f>
        <v>0.709426610003269</v>
      </c>
      <c r="U113" t="s" s="139">
        <v>121</v>
      </c>
      <c r="V113" s="155">
        <f>AVERAGE(L109:L113)</f>
        <v>7</v>
      </c>
      <c r="W113" s="90">
        <f>AVERAGE(N109:N113)</f>
        <v>-0.787538461538462</v>
      </c>
    </row>
    <row r="114" ht="21.95" customHeight="1">
      <c r="A114" s="152">
        <v>2021</v>
      </c>
      <c r="B114" s="127">
        <v>55</v>
      </c>
      <c r="C114" s="88">
        <v>94.59999999999999</v>
      </c>
      <c r="D114" s="92">
        <v>1.72</v>
      </c>
      <c r="E114" s="43"/>
      <c r="F114" s="153">
        <v>2021</v>
      </c>
      <c r="G114" s="127">
        <v>30</v>
      </c>
      <c r="H114" s="88">
        <v>16</v>
      </c>
      <c r="I114" s="92">
        <v>0.533333333333333</v>
      </c>
      <c r="J114" s="43"/>
      <c r="K114" s="153">
        <v>2021</v>
      </c>
      <c r="L114" s="127">
        <v>9</v>
      </c>
      <c r="M114" s="88">
        <v>-7.7</v>
      </c>
      <c r="N114" s="94">
        <v>-0.855555555555556</v>
      </c>
      <c r="O114" t="s" s="136">
        <v>98</v>
      </c>
      <c r="P114" s="155">
        <f>AVERAGE(B109:B114)</f>
        <v>48.3333333333333</v>
      </c>
      <c r="Q114" s="90">
        <f>AVERAGE(D109:D114)</f>
        <v>1.80658594466155</v>
      </c>
      <c r="R114" t="s" s="139">
        <v>98</v>
      </c>
      <c r="S114" s="155">
        <f>AVERAGE(G109:G114)</f>
        <v>26.5</v>
      </c>
      <c r="T114" s="90">
        <f>AVERAGE(I109:I114)</f>
        <v>0.68007773055828</v>
      </c>
      <c r="U114" t="s" s="139">
        <v>98</v>
      </c>
      <c r="V114" s="155">
        <f>AVERAGE(L109:L114)</f>
        <v>7.33333333333333</v>
      </c>
      <c r="W114" s="90">
        <f>AVERAGE(N109:N114)</f>
        <v>-0.798874643874644</v>
      </c>
    </row>
    <row r="115" ht="21.95" customHeight="1">
      <c r="A115" s="152">
        <v>2022</v>
      </c>
      <c r="B115" s="127">
        <v>41</v>
      </c>
      <c r="C115" s="88">
        <v>70.09999999999999</v>
      </c>
      <c r="D115" s="92">
        <v>1.70975609756098</v>
      </c>
      <c r="E115" s="43"/>
      <c r="F115" s="153">
        <v>2022</v>
      </c>
      <c r="G115" s="127">
        <v>25</v>
      </c>
      <c r="H115" s="88">
        <v>21.3</v>
      </c>
      <c r="I115" s="92">
        <v>0.852</v>
      </c>
      <c r="J115" s="43"/>
      <c r="K115" s="153">
        <v>2022</v>
      </c>
      <c r="L115" s="127">
        <v>5</v>
      </c>
      <c r="M115" s="88">
        <v>-6.7</v>
      </c>
      <c r="N115" s="94">
        <v>-1.34</v>
      </c>
      <c r="O115" t="s" s="136">
        <v>120</v>
      </c>
      <c r="P115" s="155">
        <f>AVERAGE(B109:B115)</f>
        <v>47.2857142857143</v>
      </c>
      <c r="Q115" s="90">
        <f>AVERAGE(D109:D115)</f>
        <v>1.79275310936147</v>
      </c>
      <c r="R115" t="s" s="139">
        <v>120</v>
      </c>
      <c r="S115" s="155">
        <f>AVERAGE(G109:G115)</f>
        <v>26.2857142857143</v>
      </c>
      <c r="T115" s="90">
        <f>AVERAGE(I109:I115)</f>
        <v>0.70463805476424</v>
      </c>
      <c r="U115" t="s" s="139">
        <v>120</v>
      </c>
      <c r="V115" s="155">
        <f>AVERAGE(L109:L115)</f>
        <v>7</v>
      </c>
      <c r="W115" s="90">
        <f>AVERAGE(N109:N115)</f>
        <v>-0.876178266178267</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87"/>
      <c r="P125" s="88"/>
      <c r="Q125" s="88"/>
      <c r="R125" s="89"/>
      <c r="S125" s="88"/>
      <c r="T125" s="88"/>
      <c r="U125" s="89"/>
      <c r="V125" s="88"/>
      <c r="W125" s="90"/>
    </row>
    <row r="126" ht="21.95" customHeight="1">
      <c r="A126" s="91"/>
      <c r="B126" s="89"/>
      <c r="C126" s="88"/>
      <c r="D126" s="92"/>
      <c r="E126" s="43"/>
      <c r="F126" s="93"/>
      <c r="G126" s="89"/>
      <c r="H126" s="88"/>
      <c r="I126" s="92"/>
      <c r="J126" s="43"/>
      <c r="K126" s="93"/>
      <c r="L126" s="89"/>
      <c r="M126" s="88"/>
      <c r="N126" s="94"/>
      <c r="O126" s="87"/>
      <c r="P126" s="88"/>
      <c r="Q126" s="88"/>
      <c r="R126" s="89"/>
      <c r="S126" s="88"/>
      <c r="T126" s="88"/>
      <c r="U126" s="89"/>
      <c r="V126" s="88"/>
      <c r="W126" s="90"/>
    </row>
    <row r="127" ht="21.95" customHeight="1">
      <c r="A127" s="91"/>
      <c r="B127" s="89"/>
      <c r="C127" s="88"/>
      <c r="D127" s="92"/>
      <c r="E127" s="43"/>
      <c r="F127" s="93"/>
      <c r="G127" s="89"/>
      <c r="H127" s="88"/>
      <c r="I127" s="92"/>
      <c r="J127" s="43"/>
      <c r="K127" s="93"/>
      <c r="L127" s="89"/>
      <c r="M127" s="88"/>
      <c r="N127" s="94"/>
      <c r="O127" s="87"/>
      <c r="P127" s="88"/>
      <c r="Q127" s="88"/>
      <c r="R127" s="89"/>
      <c r="S127" s="88"/>
      <c r="T127" s="88"/>
      <c r="U127" s="89"/>
      <c r="V127" s="88"/>
      <c r="W127" s="90"/>
    </row>
    <row r="128" ht="21.95" customHeight="1">
      <c r="A128" s="91"/>
      <c r="B128" s="89"/>
      <c r="C128" s="88"/>
      <c r="D128" s="92"/>
      <c r="E128" s="43"/>
      <c r="F128" s="93"/>
      <c r="G128" s="89"/>
      <c r="H128" s="88"/>
      <c r="I128" s="92"/>
      <c r="J128" s="43"/>
      <c r="K128" s="93"/>
      <c r="L128" s="89"/>
      <c r="M128" s="88"/>
      <c r="N128" s="94"/>
      <c r="O128" s="87"/>
      <c r="P128" s="88"/>
      <c r="Q128" s="88"/>
      <c r="R128" s="89"/>
      <c r="S128" s="88"/>
      <c r="T128" s="88"/>
      <c r="U128" s="89"/>
      <c r="V128" s="88"/>
      <c r="W128" s="90"/>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7"/>
      <c r="E135" s="43"/>
      <c r="F135" s="93"/>
      <c r="G135" s="89"/>
      <c r="H135" s="88"/>
      <c r="I135" s="97"/>
      <c r="J135" s="43"/>
      <c r="K135" s="93"/>
      <c r="L135" s="89"/>
      <c r="M135" s="88"/>
      <c r="N135" s="98"/>
      <c r="O135" s="95"/>
      <c r="P135" s="88"/>
      <c r="Q135" s="88"/>
      <c r="R135" s="89"/>
      <c r="S135" s="89"/>
      <c r="T135" s="88"/>
      <c r="U135" s="88"/>
      <c r="V135" s="88"/>
      <c r="W135" s="96"/>
    </row>
    <row r="136" ht="21.95" customHeight="1">
      <c r="A136" t="s" s="99">
        <v>97</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AVERAGE(B102:B107)</f>
        <v>41.3333333333333</v>
      </c>
      <c r="C138" s="88">
        <f>AVERAGE(C102:C107)</f>
        <v>58.1</v>
      </c>
      <c r="D138" s="92">
        <f>AVERAGE(D102:D107)</f>
        <v>1.42645145771152</v>
      </c>
      <c r="E138" s="43"/>
      <c r="F138" t="s" s="103">
        <v>99</v>
      </c>
      <c r="G138" s="88">
        <f>AVERAGE(G102:G107)</f>
        <v>26.1666666666667</v>
      </c>
      <c r="H138" s="88">
        <f>AVERAGE(H102:H107)</f>
        <v>10.75</v>
      </c>
      <c r="I138" s="92">
        <f>AVERAGE(I102:I107)</f>
        <v>0.438829442888266</v>
      </c>
      <c r="J138" s="43"/>
      <c r="K138" t="s" s="103">
        <v>99</v>
      </c>
      <c r="L138" s="88">
        <f>AVERAGE(L102:L107)</f>
        <v>9.5</v>
      </c>
      <c r="M138" s="88">
        <f>AVERAGE(M102:M107)</f>
        <v>-10.6666666666667</v>
      </c>
      <c r="N138" s="94">
        <f>AVERAGE(N102:N107)</f>
        <v>-1.05698717948718</v>
      </c>
      <c r="O138" s="87"/>
      <c r="P138" s="88"/>
      <c r="Q138" s="88"/>
      <c r="R138" s="89"/>
      <c r="S138" s="88"/>
      <c r="T138" s="88"/>
      <c r="U138" s="89"/>
      <c r="V138" s="88"/>
      <c r="W138" s="90"/>
    </row>
    <row r="139" ht="21.95" customHeight="1">
      <c r="A139" t="s" s="102">
        <v>100</v>
      </c>
      <c r="B139" s="88">
        <f>AVERAGE(B109:B114)</f>
        <v>48.3333333333333</v>
      </c>
      <c r="C139" s="88">
        <f>AVERAGE(C109:C114)</f>
        <v>86.90000000000001</v>
      </c>
      <c r="D139" s="92">
        <f>AVERAGE(D109:D114)</f>
        <v>1.80658594466155</v>
      </c>
      <c r="E139" s="43"/>
      <c r="F139" t="s" s="103">
        <v>100</v>
      </c>
      <c r="G139" s="88">
        <f>AVERAGE(G109:G114)</f>
        <v>26.5</v>
      </c>
      <c r="H139" s="88">
        <f>AVERAGE(H109:H114)</f>
        <v>17.4666666666667</v>
      </c>
      <c r="I139" s="92">
        <f>AVERAGE(I109:I114)</f>
        <v>0.68007773055828</v>
      </c>
      <c r="J139" s="43"/>
      <c r="K139" t="s" s="103">
        <v>100</v>
      </c>
      <c r="L139" s="88">
        <f>AVERAGE(L109:L114)</f>
        <v>7.33333333333333</v>
      </c>
      <c r="M139" s="88">
        <f>AVERAGE(M109:M114)</f>
        <v>-6.43333333333333</v>
      </c>
      <c r="N139" s="94">
        <f>AVERAGE(N109:N114)</f>
        <v>-0.798874643874644</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9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98"/>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5">
    <mergeCell ref="N1:N2"/>
    <mergeCell ref="M1:M2"/>
    <mergeCell ref="L1:L2"/>
    <mergeCell ref="K1:K2"/>
    <mergeCell ref="I1:I2"/>
    <mergeCell ref="H1:H2"/>
    <mergeCell ref="G1:G2"/>
    <mergeCell ref="F1:F2"/>
    <mergeCell ref="D1:D2"/>
    <mergeCell ref="C1:C2"/>
    <mergeCell ref="B1:B2"/>
    <mergeCell ref="A1:A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11" customWidth="1"/>
    <col min="2" max="4" width="12.1719" style="211" customWidth="1"/>
    <col min="5" max="5" width="1.35156" style="211" customWidth="1"/>
    <col min="6" max="6" width="10" style="211" customWidth="1"/>
    <col min="7" max="9" width="12.1719" style="211" customWidth="1"/>
    <col min="10" max="10" width="1.35156" style="211" customWidth="1"/>
    <col min="11" max="11" width="10" style="211" customWidth="1"/>
    <col min="12" max="14" width="12.1719" style="211" customWidth="1"/>
    <col min="15" max="15" width="10.8516" style="211" customWidth="1"/>
    <col min="16" max="17" width="6.5" style="211" customWidth="1"/>
    <col min="18" max="18" width="10.8516" style="211" customWidth="1"/>
    <col min="19" max="20" width="6.5" style="211" customWidth="1"/>
    <col min="21" max="21" width="10.8516" style="211" customWidth="1"/>
    <col min="22" max="23" width="6.5" style="211" customWidth="1"/>
    <col min="24" max="16384" width="16.3516" style="211" customWidth="1"/>
  </cols>
  <sheetData>
    <row r="1" ht="64.15" customHeight="1">
      <c r="A1" t="s" s="167">
        <v>169</v>
      </c>
      <c r="B1" t="s" s="30">
        <v>41</v>
      </c>
      <c r="C1" t="s" s="30">
        <v>42</v>
      </c>
      <c r="D1" t="s" s="31">
        <v>43</v>
      </c>
      <c r="E1" s="32"/>
      <c r="F1" t="s" s="33">
        <v>170</v>
      </c>
      <c r="G1" t="s" s="30">
        <v>45</v>
      </c>
      <c r="H1" t="s" s="30">
        <v>46</v>
      </c>
      <c r="I1" t="s" s="31">
        <v>47</v>
      </c>
      <c r="J1" s="32"/>
      <c r="K1" t="s" s="33">
        <v>171</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1910</v>
      </c>
      <c r="B3" s="146">
        <v>36</v>
      </c>
      <c r="C3" s="83">
        <v>38</v>
      </c>
      <c r="D3" s="84">
        <v>1.05555555555556</v>
      </c>
      <c r="E3" s="43"/>
      <c r="F3" s="147">
        <v>1910</v>
      </c>
      <c r="G3" s="146">
        <v>14</v>
      </c>
      <c r="H3" s="83">
        <v>1.1</v>
      </c>
      <c r="I3" s="84">
        <v>0.0785714285714286</v>
      </c>
      <c r="J3" s="43"/>
      <c r="K3" s="147">
        <v>1910</v>
      </c>
      <c r="L3" s="146">
        <v>2</v>
      </c>
      <c r="M3" s="83">
        <v>-2.4</v>
      </c>
      <c r="N3" s="86">
        <v>-1.2</v>
      </c>
      <c r="O3" s="148"/>
      <c r="P3" s="149"/>
      <c r="Q3" s="150"/>
      <c r="R3" s="151"/>
      <c r="S3" s="149"/>
      <c r="T3" s="150"/>
      <c r="U3" s="151"/>
      <c r="V3" s="149"/>
      <c r="W3" s="150"/>
    </row>
    <row r="4" ht="21.95" customHeight="1">
      <c r="A4" s="152">
        <v>1911</v>
      </c>
      <c r="B4" s="127">
        <v>44</v>
      </c>
      <c r="C4" s="88">
        <v>26.5</v>
      </c>
      <c r="D4" s="92">
        <v>0.602272727272727</v>
      </c>
      <c r="E4" s="43"/>
      <c r="F4" s="153">
        <v>1911</v>
      </c>
      <c r="G4" s="127">
        <v>31</v>
      </c>
      <c r="H4" s="88">
        <v>1.8</v>
      </c>
      <c r="I4" s="92">
        <v>0.0580645161290323</v>
      </c>
      <c r="J4" s="43"/>
      <c r="K4" s="153">
        <v>1911</v>
      </c>
      <c r="L4" s="127">
        <v>0</v>
      </c>
      <c r="M4" s="88">
        <v>0</v>
      </c>
      <c r="N4" s="94"/>
      <c r="O4" s="154"/>
      <c r="P4" s="155"/>
      <c r="Q4" s="90"/>
      <c r="R4" s="156"/>
      <c r="S4" s="155"/>
      <c r="T4" s="90"/>
      <c r="U4" s="156"/>
      <c r="V4" s="155"/>
      <c r="W4" s="90"/>
    </row>
    <row r="5" ht="21.95" customHeight="1">
      <c r="A5" s="152">
        <v>1912</v>
      </c>
      <c r="B5" s="127">
        <v>28</v>
      </c>
      <c r="C5" s="88">
        <v>27.2</v>
      </c>
      <c r="D5" s="92">
        <v>0.971428571428571</v>
      </c>
      <c r="E5" s="43"/>
      <c r="F5" s="153">
        <v>1912</v>
      </c>
      <c r="G5" s="127">
        <v>7</v>
      </c>
      <c r="H5" s="88">
        <v>-4.8</v>
      </c>
      <c r="I5" s="92">
        <v>-0.6857142857142861</v>
      </c>
      <c r="J5" s="43"/>
      <c r="K5" s="153">
        <v>1912</v>
      </c>
      <c r="L5" s="127">
        <v>2</v>
      </c>
      <c r="M5" s="88">
        <v>-2.8</v>
      </c>
      <c r="N5" s="94">
        <v>-1.4</v>
      </c>
      <c r="O5" s="154"/>
      <c r="P5" s="155"/>
      <c r="Q5" s="90"/>
      <c r="R5" s="156"/>
      <c r="S5" s="155"/>
      <c r="T5" s="90"/>
      <c r="U5" s="156"/>
      <c r="V5" s="155"/>
      <c r="W5" s="90"/>
    </row>
    <row r="6" ht="21.95" customHeight="1">
      <c r="A6" s="152">
        <v>1913</v>
      </c>
      <c r="B6" s="127">
        <v>8</v>
      </c>
      <c r="C6" s="88">
        <v>7.1</v>
      </c>
      <c r="D6" s="92">
        <v>0.8875</v>
      </c>
      <c r="E6" s="43"/>
      <c r="F6" s="153">
        <v>1913</v>
      </c>
      <c r="G6" s="127">
        <v>3</v>
      </c>
      <c r="H6" s="88">
        <v>-0.8</v>
      </c>
      <c r="I6" s="92">
        <v>-0.266666666666667</v>
      </c>
      <c r="J6" s="43"/>
      <c r="K6" s="153">
        <v>1913</v>
      </c>
      <c r="L6" s="127">
        <v>1</v>
      </c>
      <c r="M6" s="88">
        <v>-1.1</v>
      </c>
      <c r="N6" s="94">
        <v>-1.1</v>
      </c>
      <c r="O6" s="154"/>
      <c r="P6" s="155"/>
      <c r="Q6" s="90"/>
      <c r="R6" s="156"/>
      <c r="S6" s="155"/>
      <c r="T6" s="90"/>
      <c r="U6" s="156"/>
      <c r="V6" s="155"/>
      <c r="W6" s="90"/>
    </row>
    <row r="7" ht="21.95" customHeight="1">
      <c r="A7" s="152">
        <v>1914</v>
      </c>
      <c r="B7" s="127">
        <v>50</v>
      </c>
      <c r="C7" s="88">
        <v>24.9</v>
      </c>
      <c r="D7" s="92">
        <v>0.498</v>
      </c>
      <c r="E7" s="43"/>
      <c r="F7" s="153">
        <v>1914</v>
      </c>
      <c r="G7" s="127">
        <v>27</v>
      </c>
      <c r="H7" s="88">
        <v>-11.2</v>
      </c>
      <c r="I7" s="92">
        <v>-0.414814814814815</v>
      </c>
      <c r="J7" s="43"/>
      <c r="K7" s="153">
        <v>1914</v>
      </c>
      <c r="L7" s="127">
        <v>6</v>
      </c>
      <c r="M7" s="88">
        <v>-12.1</v>
      </c>
      <c r="N7" s="94">
        <v>-2.01666666666667</v>
      </c>
      <c r="O7" s="154"/>
      <c r="P7" s="155"/>
      <c r="Q7" s="90"/>
      <c r="R7" s="156"/>
      <c r="S7" s="155"/>
      <c r="T7" s="90"/>
      <c r="U7" s="156"/>
      <c r="V7" s="155"/>
      <c r="W7" s="90"/>
    </row>
    <row r="8" ht="21.95" customHeight="1">
      <c r="A8" s="152">
        <v>1915</v>
      </c>
      <c r="B8" s="127">
        <v>17</v>
      </c>
      <c r="C8" s="88">
        <v>13.2</v>
      </c>
      <c r="D8" s="92">
        <v>0.776470588235294</v>
      </c>
      <c r="E8" s="43"/>
      <c r="F8" s="153">
        <v>1915</v>
      </c>
      <c r="G8" s="127">
        <v>8</v>
      </c>
      <c r="H8" s="88">
        <v>-2</v>
      </c>
      <c r="I8" s="92">
        <v>-0.25</v>
      </c>
      <c r="J8" s="43"/>
      <c r="K8" s="153">
        <v>1915</v>
      </c>
      <c r="L8" s="127">
        <v>1</v>
      </c>
      <c r="M8" s="88">
        <v>-1.1</v>
      </c>
      <c r="N8" s="94">
        <v>-1.1</v>
      </c>
      <c r="O8" s="154"/>
      <c r="P8" s="155"/>
      <c r="Q8" s="90"/>
      <c r="R8" s="156"/>
      <c r="S8" s="155"/>
      <c r="T8" s="90"/>
      <c r="U8" s="156"/>
      <c r="V8" s="155"/>
      <c r="W8" s="90"/>
    </row>
    <row r="9" ht="21.95" customHeight="1">
      <c r="A9" s="152">
        <v>1916</v>
      </c>
      <c r="B9" s="127">
        <v>55</v>
      </c>
      <c r="C9" s="88">
        <v>19.8</v>
      </c>
      <c r="D9" s="92">
        <v>0.36</v>
      </c>
      <c r="E9" s="43"/>
      <c r="F9" s="153">
        <v>1916</v>
      </c>
      <c r="G9" s="127">
        <v>34</v>
      </c>
      <c r="H9" s="88">
        <v>-18.2</v>
      </c>
      <c r="I9" s="92">
        <v>-0.535294117647059</v>
      </c>
      <c r="J9" s="43"/>
      <c r="K9" s="153">
        <v>1916</v>
      </c>
      <c r="L9" s="127">
        <v>9</v>
      </c>
      <c r="M9" s="88">
        <v>-18</v>
      </c>
      <c r="N9" s="94">
        <v>-2</v>
      </c>
      <c r="O9" s="154"/>
      <c r="P9" s="155"/>
      <c r="Q9" s="90"/>
      <c r="R9" s="156"/>
      <c r="S9" s="155"/>
      <c r="T9" s="90"/>
      <c r="U9" s="156"/>
      <c r="V9" s="155"/>
      <c r="W9" s="90"/>
    </row>
    <row r="10" ht="21.95" customHeight="1">
      <c r="A10" s="152">
        <v>1917</v>
      </c>
      <c r="B10" s="127">
        <v>53</v>
      </c>
      <c r="C10" s="88">
        <v>65.09999999999999</v>
      </c>
      <c r="D10" s="92">
        <v>1.22830188679245</v>
      </c>
      <c r="E10" s="43"/>
      <c r="F10" s="153">
        <v>1917</v>
      </c>
      <c r="G10" s="127">
        <v>17</v>
      </c>
      <c r="H10" s="88">
        <v>5.2</v>
      </c>
      <c r="I10" s="92">
        <v>0.305882352941176</v>
      </c>
      <c r="J10" s="43"/>
      <c r="K10" s="153">
        <v>1917</v>
      </c>
      <c r="L10" s="127">
        <v>0</v>
      </c>
      <c r="M10" s="88">
        <v>0</v>
      </c>
      <c r="N10" s="94"/>
      <c r="O10" s="154"/>
      <c r="P10" s="155"/>
      <c r="Q10" s="90"/>
      <c r="R10" s="156"/>
      <c r="S10" s="155"/>
      <c r="T10" s="90"/>
      <c r="U10" s="156"/>
      <c r="V10" s="155"/>
      <c r="W10" s="90"/>
    </row>
    <row r="11" ht="21.95" customHeight="1">
      <c r="A11" s="152">
        <v>1918</v>
      </c>
      <c r="B11" s="127">
        <v>36</v>
      </c>
      <c r="C11" s="88">
        <v>11</v>
      </c>
      <c r="D11" s="92">
        <v>0.305555555555556</v>
      </c>
      <c r="E11" s="43"/>
      <c r="F11" s="153">
        <v>1918</v>
      </c>
      <c r="G11" s="127">
        <v>23</v>
      </c>
      <c r="H11" s="88">
        <v>-8.800000000000001</v>
      </c>
      <c r="I11" s="92">
        <v>-0.382608695652174</v>
      </c>
      <c r="J11" s="43"/>
      <c r="K11" s="153">
        <v>1918</v>
      </c>
      <c r="L11" s="127">
        <v>6</v>
      </c>
      <c r="M11" s="88">
        <v>-9.199999999999999</v>
      </c>
      <c r="N11" s="94">
        <v>-1.53333333333333</v>
      </c>
      <c r="O11" s="154"/>
      <c r="P11" s="155"/>
      <c r="Q11" s="90"/>
      <c r="R11" s="156"/>
      <c r="S11" s="155"/>
      <c r="T11" s="90"/>
      <c r="U11" s="156"/>
      <c r="V11" s="155"/>
      <c r="W11" s="90"/>
    </row>
    <row r="12" ht="21.95" customHeight="1">
      <c r="A12" s="152">
        <v>1919</v>
      </c>
      <c r="B12" s="127">
        <v>45</v>
      </c>
      <c r="C12" s="88">
        <v>29.5</v>
      </c>
      <c r="D12" s="92">
        <v>0.655555555555556</v>
      </c>
      <c r="E12" s="43"/>
      <c r="F12" s="153">
        <v>1919</v>
      </c>
      <c r="G12" s="127">
        <v>27</v>
      </c>
      <c r="H12" s="88">
        <v>-2</v>
      </c>
      <c r="I12" s="92">
        <v>-0.0740740740740741</v>
      </c>
      <c r="J12" s="43"/>
      <c r="K12" s="153">
        <v>1919</v>
      </c>
      <c r="L12" s="127">
        <v>5</v>
      </c>
      <c r="M12" s="88">
        <v>-5.9</v>
      </c>
      <c r="N12" s="94">
        <v>-1.18</v>
      </c>
      <c r="O12" s="154"/>
      <c r="P12" s="155"/>
      <c r="Q12" s="90"/>
      <c r="R12" s="156"/>
      <c r="S12" s="155"/>
      <c r="T12" s="90"/>
      <c r="U12" s="156"/>
      <c r="V12" s="155"/>
      <c r="W12" s="90"/>
    </row>
    <row r="13" ht="21.95" customHeight="1">
      <c r="A13" s="152">
        <v>1920</v>
      </c>
      <c r="B13" s="127">
        <v>36</v>
      </c>
      <c r="C13" s="88">
        <v>24</v>
      </c>
      <c r="D13" s="92">
        <v>0.666666666666667</v>
      </c>
      <c r="E13" s="43"/>
      <c r="F13" s="153">
        <v>1920</v>
      </c>
      <c r="G13" s="127">
        <v>17</v>
      </c>
      <c r="H13" s="88">
        <v>-7.4</v>
      </c>
      <c r="I13" s="92">
        <v>-0.435294117647059</v>
      </c>
      <c r="J13" s="43"/>
      <c r="K13" s="153">
        <v>1920</v>
      </c>
      <c r="L13" s="127">
        <v>4</v>
      </c>
      <c r="M13" s="88">
        <v>-6.6</v>
      </c>
      <c r="N13" s="94">
        <v>-1.65</v>
      </c>
      <c r="O13" s="154"/>
      <c r="P13" s="155"/>
      <c r="Q13" s="90"/>
      <c r="R13" s="156"/>
      <c r="S13" s="155"/>
      <c r="T13" s="90"/>
      <c r="U13" s="156"/>
      <c r="V13" s="155"/>
      <c r="W13" s="90"/>
    </row>
    <row r="14" ht="21.95" customHeight="1">
      <c r="A14" s="152">
        <v>1921</v>
      </c>
      <c r="B14" s="127">
        <v>29</v>
      </c>
      <c r="C14" s="88">
        <v>35</v>
      </c>
      <c r="D14" s="92">
        <v>1.20689655172414</v>
      </c>
      <c r="E14" s="43"/>
      <c r="F14" s="153">
        <v>1921</v>
      </c>
      <c r="G14" s="127">
        <v>11</v>
      </c>
      <c r="H14" s="88">
        <v>4.2</v>
      </c>
      <c r="I14" s="92">
        <v>0.381818181818182</v>
      </c>
      <c r="J14" s="43"/>
      <c r="K14" s="153">
        <v>1921</v>
      </c>
      <c r="L14" s="127">
        <v>0</v>
      </c>
      <c r="M14" s="88">
        <v>0</v>
      </c>
      <c r="N14" s="94"/>
      <c r="O14" s="154"/>
      <c r="P14" s="155"/>
      <c r="Q14" s="90"/>
      <c r="R14" s="156"/>
      <c r="S14" s="155"/>
      <c r="T14" s="90"/>
      <c r="U14" s="156"/>
      <c r="V14" s="155"/>
      <c r="W14" s="90"/>
    </row>
    <row r="15" ht="21.95" customHeight="1">
      <c r="A15" s="152">
        <v>1922</v>
      </c>
      <c r="B15" s="127">
        <v>47</v>
      </c>
      <c r="C15" s="88">
        <v>27</v>
      </c>
      <c r="D15" s="92">
        <v>0.574468085106383</v>
      </c>
      <c r="E15" s="43"/>
      <c r="F15" s="153">
        <v>1922</v>
      </c>
      <c r="G15" s="127">
        <v>29</v>
      </c>
      <c r="H15" s="88">
        <v>-2.5</v>
      </c>
      <c r="I15" s="92">
        <v>-0.0862068965517241</v>
      </c>
      <c r="J15" s="43"/>
      <c r="K15" s="153">
        <v>1922</v>
      </c>
      <c r="L15" s="127">
        <v>4</v>
      </c>
      <c r="M15" s="88">
        <v>-5.9</v>
      </c>
      <c r="N15" s="94">
        <v>-1.475</v>
      </c>
      <c r="O15" s="154"/>
      <c r="P15" s="155"/>
      <c r="Q15" s="90"/>
      <c r="R15" s="156"/>
      <c r="S15" s="155"/>
      <c r="T15" s="90"/>
      <c r="U15" s="156"/>
      <c r="V15" s="155"/>
      <c r="W15" s="90"/>
    </row>
    <row r="16" ht="21.95" customHeight="1">
      <c r="A16" s="152">
        <v>1923</v>
      </c>
      <c r="B16" s="127">
        <v>29</v>
      </c>
      <c r="C16" s="88">
        <v>27.8</v>
      </c>
      <c r="D16" s="92">
        <v>0.958620689655172</v>
      </c>
      <c r="E16" s="43"/>
      <c r="F16" s="153">
        <v>1923</v>
      </c>
      <c r="G16" s="127">
        <v>15</v>
      </c>
      <c r="H16" s="88">
        <v>1.1</v>
      </c>
      <c r="I16" s="92">
        <v>0.07333333333333331</v>
      </c>
      <c r="J16" s="43"/>
      <c r="K16" s="153">
        <v>1923</v>
      </c>
      <c r="L16" s="127">
        <v>1</v>
      </c>
      <c r="M16" s="88">
        <v>-2.1</v>
      </c>
      <c r="N16" s="94">
        <v>-2.1</v>
      </c>
      <c r="O16" s="154"/>
      <c r="P16" s="155"/>
      <c r="Q16" s="90"/>
      <c r="R16" s="156"/>
      <c r="S16" s="155"/>
      <c r="T16" s="90"/>
      <c r="U16" s="156"/>
      <c r="V16" s="155"/>
      <c r="W16" s="90"/>
    </row>
    <row r="17" ht="21.95" customHeight="1">
      <c r="A17" s="152">
        <v>1924</v>
      </c>
      <c r="B17" s="127">
        <v>45</v>
      </c>
      <c r="C17" s="88">
        <v>46.6</v>
      </c>
      <c r="D17" s="92">
        <v>1.03555555555556</v>
      </c>
      <c r="E17" s="43"/>
      <c r="F17" s="153">
        <v>1924</v>
      </c>
      <c r="G17" s="127">
        <v>20</v>
      </c>
      <c r="H17" s="88">
        <v>3.5</v>
      </c>
      <c r="I17" s="92">
        <v>0.175</v>
      </c>
      <c r="J17" s="43"/>
      <c r="K17" s="153">
        <v>1924</v>
      </c>
      <c r="L17" s="127">
        <v>1</v>
      </c>
      <c r="M17" s="88">
        <v>-1.1</v>
      </c>
      <c r="N17" s="94">
        <v>-1.1</v>
      </c>
      <c r="O17" s="154"/>
      <c r="P17" s="155"/>
      <c r="Q17" s="90"/>
      <c r="R17" s="156"/>
      <c r="S17" s="155"/>
      <c r="T17" s="90"/>
      <c r="U17" s="156"/>
      <c r="V17" s="155"/>
      <c r="W17" s="90"/>
    </row>
    <row r="18" ht="21.95" customHeight="1">
      <c r="A18" s="152">
        <v>1925</v>
      </c>
      <c r="B18" s="127">
        <v>61</v>
      </c>
      <c r="C18" s="88">
        <v>26.8</v>
      </c>
      <c r="D18" s="92">
        <v>0.439344262295082</v>
      </c>
      <c r="E18" s="43"/>
      <c r="F18" s="153">
        <v>1925</v>
      </c>
      <c r="G18" s="127">
        <v>36</v>
      </c>
      <c r="H18" s="88">
        <v>-14.4</v>
      </c>
      <c r="I18" s="92">
        <v>-0.4</v>
      </c>
      <c r="J18" s="43"/>
      <c r="K18" s="153">
        <v>1925</v>
      </c>
      <c r="L18" s="127">
        <v>10</v>
      </c>
      <c r="M18" s="88">
        <v>-19.4</v>
      </c>
      <c r="N18" s="94">
        <v>-1.94</v>
      </c>
      <c r="O18" s="154"/>
      <c r="P18" s="155"/>
      <c r="Q18" s="90"/>
      <c r="R18" s="156"/>
      <c r="S18" s="155"/>
      <c r="T18" s="90"/>
      <c r="U18" s="156"/>
      <c r="V18" s="155"/>
      <c r="W18" s="90"/>
    </row>
    <row r="19" ht="21.95" customHeight="1">
      <c r="A19" s="152">
        <v>1926</v>
      </c>
      <c r="B19" s="127">
        <v>24</v>
      </c>
      <c r="C19" s="88">
        <v>23.6</v>
      </c>
      <c r="D19" s="92">
        <v>0.9833333333333329</v>
      </c>
      <c r="E19" s="43"/>
      <c r="F19" s="153">
        <v>1926</v>
      </c>
      <c r="G19" s="127">
        <v>10</v>
      </c>
      <c r="H19" s="88">
        <v>1.6</v>
      </c>
      <c r="I19" s="92">
        <v>0.16</v>
      </c>
      <c r="J19" s="43"/>
      <c r="K19" s="153">
        <v>1926</v>
      </c>
      <c r="L19" s="127">
        <v>0</v>
      </c>
      <c r="M19" s="88">
        <v>0</v>
      </c>
      <c r="N19" s="94"/>
      <c r="O19" s="154"/>
      <c r="P19" s="155"/>
      <c r="Q19" s="90"/>
      <c r="R19" s="156"/>
      <c r="S19" s="155"/>
      <c r="T19" s="90"/>
      <c r="U19" s="156"/>
      <c r="V19" s="155"/>
      <c r="W19" s="90"/>
    </row>
    <row r="20" ht="21.95" customHeight="1">
      <c r="A20" s="152">
        <v>1927</v>
      </c>
      <c r="B20" s="127">
        <v>39</v>
      </c>
      <c r="C20" s="88">
        <v>33.1</v>
      </c>
      <c r="D20" s="92">
        <v>0.848717948717949</v>
      </c>
      <c r="E20" s="43"/>
      <c r="F20" s="153">
        <v>1927</v>
      </c>
      <c r="G20" s="127">
        <v>17</v>
      </c>
      <c r="H20" s="88">
        <v>-5.6</v>
      </c>
      <c r="I20" s="92">
        <v>-0.329411764705882</v>
      </c>
      <c r="J20" s="43"/>
      <c r="K20" s="153">
        <v>1927</v>
      </c>
      <c r="L20" s="127">
        <v>4</v>
      </c>
      <c r="M20" s="88">
        <v>-9.800000000000001</v>
      </c>
      <c r="N20" s="94">
        <v>-2.45</v>
      </c>
      <c r="O20" s="154"/>
      <c r="P20" s="155"/>
      <c r="Q20" s="90"/>
      <c r="R20" s="156"/>
      <c r="S20" s="155"/>
      <c r="T20" s="90"/>
      <c r="U20" s="156"/>
      <c r="V20" s="155"/>
      <c r="W20" s="90"/>
    </row>
    <row r="21" ht="21.95" customHeight="1">
      <c r="A21" s="152">
        <v>1928</v>
      </c>
      <c r="B21" s="127">
        <v>35</v>
      </c>
      <c r="C21" s="88">
        <v>32.8</v>
      </c>
      <c r="D21" s="92">
        <v>0.9371428571428571</v>
      </c>
      <c r="E21" s="43"/>
      <c r="F21" s="153">
        <v>1928</v>
      </c>
      <c r="G21" s="127">
        <v>14</v>
      </c>
      <c r="H21" s="88">
        <v>-2.3</v>
      </c>
      <c r="I21" s="92">
        <v>-0.164285714285714</v>
      </c>
      <c r="J21" s="43"/>
      <c r="K21" s="153">
        <v>1928</v>
      </c>
      <c r="L21" s="127">
        <v>3</v>
      </c>
      <c r="M21" s="88">
        <v>-4.8</v>
      </c>
      <c r="N21" s="94">
        <v>-1.6</v>
      </c>
      <c r="O21" s="154"/>
      <c r="P21" s="155"/>
      <c r="Q21" s="90"/>
      <c r="R21" s="156"/>
      <c r="S21" s="155"/>
      <c r="T21" s="90"/>
      <c r="U21" s="156"/>
      <c r="V21" s="155"/>
      <c r="W21" s="90"/>
    </row>
    <row r="22" ht="21.95" customHeight="1">
      <c r="A22" s="152">
        <v>1929</v>
      </c>
      <c r="B22" s="127">
        <v>53</v>
      </c>
      <c r="C22" s="88">
        <v>50.1</v>
      </c>
      <c r="D22" s="92">
        <v>0.945283018867925</v>
      </c>
      <c r="E22" s="43"/>
      <c r="F22" s="153">
        <v>1929</v>
      </c>
      <c r="G22" s="127">
        <v>19</v>
      </c>
      <c r="H22" s="88">
        <v>-4.4</v>
      </c>
      <c r="I22" s="92">
        <v>-0.231578947368421</v>
      </c>
      <c r="J22" s="43"/>
      <c r="K22" s="153">
        <v>1929</v>
      </c>
      <c r="L22" s="127">
        <v>3</v>
      </c>
      <c r="M22" s="88">
        <v>-5</v>
      </c>
      <c r="N22" s="94">
        <v>-1.66666666666667</v>
      </c>
      <c r="O22" s="154"/>
      <c r="P22" s="155"/>
      <c r="Q22" s="90"/>
      <c r="R22" s="156"/>
      <c r="S22" s="155"/>
      <c r="T22" s="90"/>
      <c r="U22" s="156"/>
      <c r="V22" s="155"/>
      <c r="W22" s="90"/>
    </row>
    <row r="23" ht="21.95" customHeight="1">
      <c r="A23" s="152">
        <v>1930</v>
      </c>
      <c r="B23" s="127">
        <v>29</v>
      </c>
      <c r="C23" s="88">
        <v>36.2</v>
      </c>
      <c r="D23" s="92">
        <v>1.24827586206897</v>
      </c>
      <c r="E23" s="43"/>
      <c r="F23" s="153">
        <v>1930</v>
      </c>
      <c r="G23" s="127">
        <v>9</v>
      </c>
      <c r="H23" s="88">
        <v>-1.1</v>
      </c>
      <c r="I23" s="92">
        <v>-0.122222222222222</v>
      </c>
      <c r="J23" s="43"/>
      <c r="K23" s="153">
        <v>1930</v>
      </c>
      <c r="L23" s="127">
        <v>1</v>
      </c>
      <c r="M23" s="88">
        <v>-1.8</v>
      </c>
      <c r="N23" s="94">
        <v>-1.8</v>
      </c>
      <c r="O23" s="154"/>
      <c r="P23" s="155"/>
      <c r="Q23" s="90"/>
      <c r="R23" s="156"/>
      <c r="S23" s="155"/>
      <c r="T23" s="90"/>
      <c r="U23" s="156"/>
      <c r="V23" s="155"/>
      <c r="W23" s="90"/>
    </row>
    <row r="24" ht="21.95" customHeight="1">
      <c r="A24" s="152">
        <v>1931</v>
      </c>
      <c r="B24" s="127">
        <v>49</v>
      </c>
      <c r="C24" s="88">
        <v>14.2</v>
      </c>
      <c r="D24" s="92">
        <v>0.289795918367347</v>
      </c>
      <c r="E24" s="43"/>
      <c r="F24" s="153">
        <v>1931</v>
      </c>
      <c r="G24" s="127">
        <v>32</v>
      </c>
      <c r="H24" s="88">
        <v>-12.5</v>
      </c>
      <c r="I24" s="92">
        <v>-0.390625</v>
      </c>
      <c r="J24" s="43"/>
      <c r="K24" s="153">
        <v>1931</v>
      </c>
      <c r="L24" s="127">
        <v>8</v>
      </c>
      <c r="M24" s="88">
        <v>-12.9</v>
      </c>
      <c r="N24" s="94">
        <v>-1.6125</v>
      </c>
      <c r="O24" s="154"/>
      <c r="P24" s="155"/>
      <c r="Q24" s="90"/>
      <c r="R24" s="156"/>
      <c r="S24" s="155"/>
      <c r="T24" s="90"/>
      <c r="U24" s="156"/>
      <c r="V24" s="155"/>
      <c r="W24" s="90"/>
    </row>
    <row r="25" ht="21.95" customHeight="1">
      <c r="A25" s="152">
        <v>1932</v>
      </c>
      <c r="B25" s="127">
        <v>40</v>
      </c>
      <c r="C25" s="88">
        <v>36.8</v>
      </c>
      <c r="D25" s="92">
        <v>0.92</v>
      </c>
      <c r="E25" s="43"/>
      <c r="F25" s="153">
        <v>1932</v>
      </c>
      <c r="G25" s="127">
        <v>17</v>
      </c>
      <c r="H25" s="88">
        <v>-2.3</v>
      </c>
      <c r="I25" s="92">
        <v>-0.135294117647059</v>
      </c>
      <c r="J25" s="43"/>
      <c r="K25" s="153">
        <v>1932</v>
      </c>
      <c r="L25" s="127">
        <v>1</v>
      </c>
      <c r="M25" s="88">
        <v>-1.2</v>
      </c>
      <c r="N25" s="94">
        <v>-1.2</v>
      </c>
      <c r="O25" s="154"/>
      <c r="P25" s="155"/>
      <c r="Q25" s="90"/>
      <c r="R25" s="156"/>
      <c r="S25" s="155"/>
      <c r="T25" s="90"/>
      <c r="U25" s="156"/>
      <c r="V25" s="155"/>
      <c r="W25" s="90"/>
    </row>
    <row r="26" ht="21.95" customHeight="1">
      <c r="A26" s="152">
        <v>1933</v>
      </c>
      <c r="B26" s="127">
        <v>35</v>
      </c>
      <c r="C26" s="88">
        <v>20.1</v>
      </c>
      <c r="D26" s="92">
        <v>0.574285714285714</v>
      </c>
      <c r="E26" s="43"/>
      <c r="F26" s="153">
        <v>1933</v>
      </c>
      <c r="G26" s="127">
        <v>18</v>
      </c>
      <c r="H26" s="88">
        <v>-6.3</v>
      </c>
      <c r="I26" s="92">
        <v>-0.35</v>
      </c>
      <c r="J26" s="43"/>
      <c r="K26" s="153">
        <v>1933</v>
      </c>
      <c r="L26" s="127">
        <v>4</v>
      </c>
      <c r="M26" s="88">
        <v>-5.9</v>
      </c>
      <c r="N26" s="94">
        <v>-1.475</v>
      </c>
      <c r="O26" s="154"/>
      <c r="P26" s="155"/>
      <c r="Q26" s="90"/>
      <c r="R26" s="156"/>
      <c r="S26" s="155"/>
      <c r="T26" s="90"/>
      <c r="U26" s="156"/>
      <c r="V26" s="155"/>
      <c r="W26" s="90"/>
    </row>
    <row r="27" ht="21.95" customHeight="1">
      <c r="A27" s="152">
        <v>1934</v>
      </c>
      <c r="B27" s="127">
        <v>53</v>
      </c>
      <c r="C27" s="88">
        <v>65.09999999999999</v>
      </c>
      <c r="D27" s="92">
        <v>1.22830188679245</v>
      </c>
      <c r="E27" s="43"/>
      <c r="F27" s="153">
        <v>1934</v>
      </c>
      <c r="G27" s="127">
        <v>15</v>
      </c>
      <c r="H27" s="88">
        <v>1.1</v>
      </c>
      <c r="I27" s="92">
        <v>0.07333333333333331</v>
      </c>
      <c r="J27" s="43"/>
      <c r="K27" s="153">
        <v>1934</v>
      </c>
      <c r="L27" s="127">
        <v>1</v>
      </c>
      <c r="M27" s="88">
        <v>-1.6</v>
      </c>
      <c r="N27" s="94">
        <v>-1.6</v>
      </c>
      <c r="O27" s="154"/>
      <c r="P27" s="155"/>
      <c r="Q27" s="90"/>
      <c r="R27" s="156"/>
      <c r="S27" s="155"/>
      <c r="T27" s="90"/>
      <c r="U27" s="156"/>
      <c r="V27" s="155"/>
      <c r="W27" s="90"/>
    </row>
    <row r="28" ht="21.95" customHeight="1">
      <c r="A28" s="152">
        <v>1935</v>
      </c>
      <c r="B28" s="127">
        <v>52</v>
      </c>
      <c r="C28" s="88">
        <v>46</v>
      </c>
      <c r="D28" s="92">
        <v>0.884615384615385</v>
      </c>
      <c r="E28" s="43"/>
      <c r="F28" s="153">
        <v>1935</v>
      </c>
      <c r="G28" s="127">
        <v>20</v>
      </c>
      <c r="H28" s="88">
        <v>-8.9</v>
      </c>
      <c r="I28" s="92">
        <v>-0.445</v>
      </c>
      <c r="J28" s="43"/>
      <c r="K28" s="153">
        <v>1935</v>
      </c>
      <c r="L28" s="127">
        <v>5</v>
      </c>
      <c r="M28" s="88">
        <v>-9.800000000000001</v>
      </c>
      <c r="N28" s="94">
        <v>-1.96</v>
      </c>
      <c r="O28" s="154"/>
      <c r="P28" s="155"/>
      <c r="Q28" s="90"/>
      <c r="R28" s="156"/>
      <c r="S28" s="155"/>
      <c r="T28" s="90"/>
      <c r="U28" s="156"/>
      <c r="V28" s="155"/>
      <c r="W28" s="90"/>
    </row>
    <row r="29" ht="21.95" customHeight="1">
      <c r="A29" s="152">
        <v>1936</v>
      </c>
      <c r="B29" s="127">
        <v>48</v>
      </c>
      <c r="C29" s="88">
        <v>31.9</v>
      </c>
      <c r="D29" s="92">
        <v>0.664583333333333</v>
      </c>
      <c r="E29" s="43"/>
      <c r="F29" s="153">
        <v>1936</v>
      </c>
      <c r="G29" s="127">
        <v>24</v>
      </c>
      <c r="H29" s="88">
        <v>-4.1</v>
      </c>
      <c r="I29" s="92">
        <v>-0.170833333333333</v>
      </c>
      <c r="J29" s="43"/>
      <c r="K29" s="153">
        <v>1936</v>
      </c>
      <c r="L29" s="127">
        <v>6</v>
      </c>
      <c r="M29" s="88">
        <v>-8.4</v>
      </c>
      <c r="N29" s="94">
        <v>-1.4</v>
      </c>
      <c r="O29" s="154"/>
      <c r="P29" s="155"/>
      <c r="Q29" s="90"/>
      <c r="R29" s="156"/>
      <c r="S29" s="155"/>
      <c r="T29" s="90"/>
      <c r="U29" s="156"/>
      <c r="V29" s="155"/>
      <c r="W29" s="90"/>
    </row>
    <row r="30" ht="21.95" customHeight="1">
      <c r="A30" s="152">
        <v>1937</v>
      </c>
      <c r="B30" s="127">
        <v>57</v>
      </c>
      <c r="C30" s="88">
        <v>21.3</v>
      </c>
      <c r="D30" s="92">
        <v>0.373684210526316</v>
      </c>
      <c r="E30" s="43"/>
      <c r="F30" s="153">
        <v>1937</v>
      </c>
      <c r="G30" s="127">
        <v>37</v>
      </c>
      <c r="H30" s="88">
        <v>-10.6</v>
      </c>
      <c r="I30" s="92">
        <v>-0.286486486486486</v>
      </c>
      <c r="J30" s="43"/>
      <c r="K30" s="153">
        <v>1937</v>
      </c>
      <c r="L30" s="127">
        <v>7</v>
      </c>
      <c r="M30" s="88">
        <v>-13.6</v>
      </c>
      <c r="N30" s="94">
        <v>-1.94285714285714</v>
      </c>
      <c r="O30" s="154"/>
      <c r="P30" s="155"/>
      <c r="Q30" s="90"/>
      <c r="R30" s="156"/>
      <c r="S30" s="155"/>
      <c r="T30" s="90"/>
      <c r="U30" s="156"/>
      <c r="V30" s="155"/>
      <c r="W30" s="90"/>
    </row>
    <row r="31" ht="21.95" customHeight="1">
      <c r="A31" s="152">
        <v>1938</v>
      </c>
      <c r="B31" s="127">
        <v>37</v>
      </c>
      <c r="C31" s="88">
        <v>20.9</v>
      </c>
      <c r="D31" s="92">
        <v>0.564864864864865</v>
      </c>
      <c r="E31" s="43"/>
      <c r="F31" s="153">
        <v>1938</v>
      </c>
      <c r="G31" s="127">
        <v>18</v>
      </c>
      <c r="H31" s="88">
        <v>-9.5</v>
      </c>
      <c r="I31" s="92">
        <v>-0.527777777777778</v>
      </c>
      <c r="J31" s="43"/>
      <c r="K31" s="153">
        <v>1938</v>
      </c>
      <c r="L31" s="127">
        <v>6</v>
      </c>
      <c r="M31" s="88">
        <v>-10.9</v>
      </c>
      <c r="N31" s="94">
        <v>-1.81666666666667</v>
      </c>
      <c r="O31" s="154"/>
      <c r="P31" s="155"/>
      <c r="Q31" s="90"/>
      <c r="R31" s="156"/>
      <c r="S31" s="155"/>
      <c r="T31" s="90"/>
      <c r="U31" s="156"/>
      <c r="V31" s="155"/>
      <c r="W31" s="90"/>
    </row>
    <row r="32" ht="21.95" customHeight="1">
      <c r="A32" s="152">
        <v>1939</v>
      </c>
      <c r="B32" s="127">
        <v>49</v>
      </c>
      <c r="C32" s="88">
        <v>31.1</v>
      </c>
      <c r="D32" s="92">
        <v>0.63469387755102</v>
      </c>
      <c r="E32" s="43"/>
      <c r="F32" s="153">
        <v>1939</v>
      </c>
      <c r="G32" s="127">
        <v>26</v>
      </c>
      <c r="H32" s="88">
        <v>-10.7</v>
      </c>
      <c r="I32" s="92">
        <v>-0.411538461538462</v>
      </c>
      <c r="J32" s="43"/>
      <c r="K32" s="153">
        <v>1939</v>
      </c>
      <c r="L32" s="127">
        <v>10</v>
      </c>
      <c r="M32" s="88">
        <v>-16.2</v>
      </c>
      <c r="N32" s="94">
        <v>-1.62</v>
      </c>
      <c r="O32" s="154"/>
      <c r="P32" s="155"/>
      <c r="Q32" s="90"/>
      <c r="R32" s="156"/>
      <c r="S32" s="155"/>
      <c r="T32" s="90"/>
      <c r="U32" s="156"/>
      <c r="V32" s="155"/>
      <c r="W32" s="90"/>
    </row>
    <row r="33" ht="21.95" customHeight="1">
      <c r="A33" s="152">
        <v>1940</v>
      </c>
      <c r="B33" s="127">
        <v>59</v>
      </c>
      <c r="C33" s="88">
        <v>31.8</v>
      </c>
      <c r="D33" s="92">
        <v>0.538983050847458</v>
      </c>
      <c r="E33" s="43"/>
      <c r="F33" s="153">
        <v>1940</v>
      </c>
      <c r="G33" s="127">
        <v>31</v>
      </c>
      <c r="H33" s="88">
        <v>-17.9</v>
      </c>
      <c r="I33" s="92">
        <v>-0.57741935483871</v>
      </c>
      <c r="J33" s="43"/>
      <c r="K33" s="153">
        <v>1940</v>
      </c>
      <c r="L33" s="127">
        <v>7</v>
      </c>
      <c r="M33" s="88">
        <v>-13.2</v>
      </c>
      <c r="N33" s="94">
        <v>-1.88571428571429</v>
      </c>
      <c r="O33" s="154"/>
      <c r="P33" s="155"/>
      <c r="Q33" s="90"/>
      <c r="R33" s="156"/>
      <c r="S33" s="155"/>
      <c r="T33" s="90"/>
      <c r="U33" s="156"/>
      <c r="V33" s="155"/>
      <c r="W33" s="90"/>
    </row>
    <row r="34" ht="21.95" customHeight="1">
      <c r="A34" s="152">
        <v>1941</v>
      </c>
      <c r="B34" s="127">
        <v>41</v>
      </c>
      <c r="C34" s="88">
        <v>29.7</v>
      </c>
      <c r="D34" s="92">
        <v>0.724390243902439</v>
      </c>
      <c r="E34" s="43"/>
      <c r="F34" s="153">
        <v>1941</v>
      </c>
      <c r="G34" s="127">
        <v>19</v>
      </c>
      <c r="H34" s="88">
        <v>-5.2</v>
      </c>
      <c r="I34" s="92">
        <v>-0.273684210526316</v>
      </c>
      <c r="J34" s="43"/>
      <c r="K34" s="153">
        <v>1941</v>
      </c>
      <c r="L34" s="127">
        <v>4</v>
      </c>
      <c r="M34" s="88">
        <v>-5.5</v>
      </c>
      <c r="N34" s="94">
        <v>-1.375</v>
      </c>
      <c r="O34" s="154"/>
      <c r="P34" s="155"/>
      <c r="Q34" s="90"/>
      <c r="R34" s="156"/>
      <c r="S34" s="155"/>
      <c r="T34" s="90"/>
      <c r="U34" s="156"/>
      <c r="V34" s="155"/>
      <c r="W34" s="90"/>
    </row>
    <row r="35" ht="21.95" customHeight="1">
      <c r="A35" s="152">
        <v>1942</v>
      </c>
      <c r="B35" s="127">
        <v>35</v>
      </c>
      <c r="C35" s="88">
        <v>30.4</v>
      </c>
      <c r="D35" s="92">
        <v>0.868571428571429</v>
      </c>
      <c r="E35" s="43"/>
      <c r="F35" s="153">
        <v>1942</v>
      </c>
      <c r="G35" s="127">
        <v>16</v>
      </c>
      <c r="H35" s="88">
        <v>1.1</v>
      </c>
      <c r="I35" s="92">
        <v>0.06875000000000001</v>
      </c>
      <c r="J35" s="43"/>
      <c r="K35" s="153">
        <v>1942</v>
      </c>
      <c r="L35" s="127">
        <v>2</v>
      </c>
      <c r="M35" s="88">
        <v>-2.7</v>
      </c>
      <c r="N35" s="94">
        <v>-1.35</v>
      </c>
      <c r="O35" s="154"/>
      <c r="P35" s="155"/>
      <c r="Q35" s="90"/>
      <c r="R35" s="156"/>
      <c r="S35" s="155"/>
      <c r="T35" s="90"/>
      <c r="U35" s="156"/>
      <c r="V35" s="155"/>
      <c r="W35" s="90"/>
    </row>
    <row r="36" ht="21.95" customHeight="1">
      <c r="A36" s="152">
        <v>1943</v>
      </c>
      <c r="B36" s="127">
        <v>66</v>
      </c>
      <c r="C36" s="88">
        <v>48</v>
      </c>
      <c r="D36" s="92">
        <v>0.727272727272727</v>
      </c>
      <c r="E36" s="43"/>
      <c r="F36" s="153">
        <v>1943</v>
      </c>
      <c r="G36" s="127">
        <v>34</v>
      </c>
      <c r="H36" s="88">
        <v>-11</v>
      </c>
      <c r="I36" s="92">
        <v>-0.323529411764706</v>
      </c>
      <c r="J36" s="43"/>
      <c r="K36" s="153">
        <v>1943</v>
      </c>
      <c r="L36" s="127">
        <v>9</v>
      </c>
      <c r="M36" s="88">
        <v>-16.4</v>
      </c>
      <c r="N36" s="94">
        <v>-1.82222222222222</v>
      </c>
      <c r="O36" s="154"/>
      <c r="P36" s="155"/>
      <c r="Q36" s="90"/>
      <c r="R36" s="156"/>
      <c r="S36" s="155"/>
      <c r="T36" s="90"/>
      <c r="U36" s="156"/>
      <c r="V36" s="155"/>
      <c r="W36" s="90"/>
    </row>
    <row r="37" ht="21.95" customHeight="1">
      <c r="A37" s="152">
        <v>1944</v>
      </c>
      <c r="B37" s="127">
        <v>46</v>
      </c>
      <c r="C37" s="88">
        <v>36.3</v>
      </c>
      <c r="D37" s="92">
        <v>0.789130434782609</v>
      </c>
      <c r="E37" s="43"/>
      <c r="F37" s="153">
        <v>1944</v>
      </c>
      <c r="G37" s="127">
        <v>24</v>
      </c>
      <c r="H37" s="88">
        <v>-2.9</v>
      </c>
      <c r="I37" s="92">
        <v>-0.120833333333333</v>
      </c>
      <c r="J37" s="43"/>
      <c r="K37" s="153">
        <v>1944</v>
      </c>
      <c r="L37" s="127">
        <v>5</v>
      </c>
      <c r="M37" s="88">
        <v>-6.6</v>
      </c>
      <c r="N37" s="94">
        <v>-1.32</v>
      </c>
      <c r="O37" s="154"/>
      <c r="P37" s="155"/>
      <c r="Q37" s="90"/>
      <c r="R37" s="156"/>
      <c r="S37" s="155"/>
      <c r="T37" s="90"/>
      <c r="U37" s="156"/>
      <c r="V37" s="155"/>
      <c r="W37" s="90"/>
    </row>
    <row r="38" ht="21.95" customHeight="1">
      <c r="A38" s="152">
        <v>1945</v>
      </c>
      <c r="B38" s="127">
        <v>28</v>
      </c>
      <c r="C38" s="88">
        <v>26.1</v>
      </c>
      <c r="D38" s="92">
        <v>0.9321428571428571</v>
      </c>
      <c r="E38" s="43"/>
      <c r="F38" s="153">
        <v>1945</v>
      </c>
      <c r="G38" s="127">
        <v>12</v>
      </c>
      <c r="H38" s="88">
        <v>-1.4</v>
      </c>
      <c r="I38" s="92">
        <v>-0.116666666666667</v>
      </c>
      <c r="J38" s="43"/>
      <c r="K38" s="153">
        <v>1945</v>
      </c>
      <c r="L38" s="127">
        <v>2</v>
      </c>
      <c r="M38" s="88">
        <v>-2.8</v>
      </c>
      <c r="N38" s="94">
        <v>-1.4</v>
      </c>
      <c r="O38" s="154"/>
      <c r="P38" s="155"/>
      <c r="Q38" s="90"/>
      <c r="R38" s="156"/>
      <c r="S38" s="155"/>
      <c r="T38" s="90"/>
      <c r="U38" s="156"/>
      <c r="V38" s="155"/>
      <c r="W38" s="90"/>
    </row>
    <row r="39" ht="21.95" customHeight="1">
      <c r="A39" s="152">
        <v>1946</v>
      </c>
      <c r="B39" s="127">
        <v>50</v>
      </c>
      <c r="C39" s="88">
        <v>42.3</v>
      </c>
      <c r="D39" s="92">
        <v>0.846</v>
      </c>
      <c r="E39" s="43"/>
      <c r="F39" s="153">
        <v>1946</v>
      </c>
      <c r="G39" s="127">
        <v>24</v>
      </c>
      <c r="H39" s="88">
        <v>-1.4</v>
      </c>
      <c r="I39" s="92">
        <v>-0.0583333333333333</v>
      </c>
      <c r="J39" s="43"/>
      <c r="K39" s="153">
        <v>1946</v>
      </c>
      <c r="L39" s="127">
        <v>3</v>
      </c>
      <c r="M39" s="88">
        <v>-4</v>
      </c>
      <c r="N39" s="94">
        <v>-1.33333333333333</v>
      </c>
      <c r="O39" s="154"/>
      <c r="P39" s="155"/>
      <c r="Q39" s="90"/>
      <c r="R39" s="156"/>
      <c r="S39" s="155"/>
      <c r="T39" s="90"/>
      <c r="U39" s="156"/>
      <c r="V39" s="155"/>
      <c r="W39" s="90"/>
    </row>
    <row r="40" ht="21.95" customHeight="1">
      <c r="A40" s="152">
        <v>1947</v>
      </c>
      <c r="B40" s="127">
        <v>54</v>
      </c>
      <c r="C40" s="88">
        <v>41.5</v>
      </c>
      <c r="D40" s="92">
        <v>0.768518518518519</v>
      </c>
      <c r="E40" s="43"/>
      <c r="F40" s="153">
        <v>1947</v>
      </c>
      <c r="G40" s="127">
        <v>24</v>
      </c>
      <c r="H40" s="88">
        <v>-7.2</v>
      </c>
      <c r="I40" s="92">
        <v>-0.3</v>
      </c>
      <c r="J40" s="43"/>
      <c r="K40" s="153">
        <v>1947</v>
      </c>
      <c r="L40" s="127">
        <v>4</v>
      </c>
      <c r="M40" s="88">
        <v>-5.2</v>
      </c>
      <c r="N40" s="94">
        <v>-1.3</v>
      </c>
      <c r="O40" s="154"/>
      <c r="P40" s="155"/>
      <c r="Q40" s="90"/>
      <c r="R40" s="156"/>
      <c r="S40" s="155"/>
      <c r="T40" s="90"/>
      <c r="U40" s="156"/>
      <c r="V40" s="155"/>
      <c r="W40" s="90"/>
    </row>
    <row r="41" ht="21.95" customHeight="1">
      <c r="A41" s="152">
        <v>1948</v>
      </c>
      <c r="B41" s="127">
        <v>56</v>
      </c>
      <c r="C41" s="88">
        <v>23.4</v>
      </c>
      <c r="D41" s="92">
        <v>0.417857142857143</v>
      </c>
      <c r="E41" s="43"/>
      <c r="F41" s="153">
        <v>1948</v>
      </c>
      <c r="G41" s="127">
        <v>32</v>
      </c>
      <c r="H41" s="88">
        <v>-16</v>
      </c>
      <c r="I41" s="92">
        <v>-0.5</v>
      </c>
      <c r="J41" s="43"/>
      <c r="K41" s="153">
        <v>1948</v>
      </c>
      <c r="L41" s="127">
        <v>11</v>
      </c>
      <c r="M41" s="88">
        <v>-20.5</v>
      </c>
      <c r="N41" s="94">
        <v>-1.86363636363636</v>
      </c>
      <c r="O41" s="154"/>
      <c r="P41" s="155"/>
      <c r="Q41" s="90"/>
      <c r="R41" s="156"/>
      <c r="S41" s="155"/>
      <c r="T41" s="90"/>
      <c r="U41" s="156"/>
      <c r="V41" s="155"/>
      <c r="W41" s="90"/>
    </row>
    <row r="42" ht="21.95" customHeight="1">
      <c r="A42" s="152">
        <v>1949</v>
      </c>
      <c r="B42" s="127">
        <v>52</v>
      </c>
      <c r="C42" s="88">
        <v>43.9</v>
      </c>
      <c r="D42" s="92">
        <v>0.844230769230769</v>
      </c>
      <c r="E42" s="43"/>
      <c r="F42" s="153">
        <v>1949</v>
      </c>
      <c r="G42" s="127">
        <v>25</v>
      </c>
      <c r="H42" s="88">
        <v>-2.9</v>
      </c>
      <c r="I42" s="92">
        <v>-0.116</v>
      </c>
      <c r="J42" s="43"/>
      <c r="K42" s="153">
        <v>1949</v>
      </c>
      <c r="L42" s="127">
        <v>4</v>
      </c>
      <c r="M42" s="88">
        <v>-5.6</v>
      </c>
      <c r="N42" s="94">
        <v>-1.4</v>
      </c>
      <c r="O42" s="154"/>
      <c r="P42" s="155"/>
      <c r="Q42" s="90"/>
      <c r="R42" s="156"/>
      <c r="S42" s="155"/>
      <c r="T42" s="90"/>
      <c r="U42" s="156"/>
      <c r="V42" s="155"/>
      <c r="W42" s="90"/>
    </row>
    <row r="43" ht="21.95" customHeight="1">
      <c r="A43" s="152">
        <v>1950</v>
      </c>
      <c r="B43" s="127">
        <v>47</v>
      </c>
      <c r="C43" s="88">
        <v>28.3</v>
      </c>
      <c r="D43" s="92">
        <v>0.602127659574468</v>
      </c>
      <c r="E43" s="43"/>
      <c r="F43" s="153">
        <v>1950</v>
      </c>
      <c r="G43" s="127">
        <v>20</v>
      </c>
      <c r="H43" s="88">
        <v>-13.2</v>
      </c>
      <c r="I43" s="92">
        <v>-0.66</v>
      </c>
      <c r="J43" s="43"/>
      <c r="K43" s="153">
        <v>1950</v>
      </c>
      <c r="L43" s="127">
        <v>9</v>
      </c>
      <c r="M43" s="88">
        <v>-14.5</v>
      </c>
      <c r="N43" s="94">
        <v>-1.61111111111111</v>
      </c>
      <c r="O43" s="154"/>
      <c r="P43" s="155"/>
      <c r="Q43" s="90"/>
      <c r="R43" s="156"/>
      <c r="S43" s="155"/>
      <c r="T43" s="90"/>
      <c r="U43" s="156"/>
      <c r="V43" s="155"/>
      <c r="W43" s="90"/>
    </row>
    <row r="44" ht="21.95" customHeight="1">
      <c r="A44" s="152">
        <v>1951</v>
      </c>
      <c r="B44" s="127">
        <v>58</v>
      </c>
      <c r="C44" s="88">
        <v>45.3</v>
      </c>
      <c r="D44" s="92">
        <v>0.781034482758621</v>
      </c>
      <c r="E44" s="43"/>
      <c r="F44" s="153">
        <v>1951</v>
      </c>
      <c r="G44" s="127">
        <v>20</v>
      </c>
      <c r="H44" s="88">
        <v>-18.9</v>
      </c>
      <c r="I44" s="92">
        <v>-0.945</v>
      </c>
      <c r="J44" s="43"/>
      <c r="K44" s="153">
        <v>1951</v>
      </c>
      <c r="L44" s="127">
        <v>12</v>
      </c>
      <c r="M44" s="88">
        <v>-18.9</v>
      </c>
      <c r="N44" s="94">
        <v>-1.575</v>
      </c>
      <c r="O44" s="154"/>
      <c r="P44" s="155"/>
      <c r="Q44" s="90"/>
      <c r="R44" s="156"/>
      <c r="S44" s="155"/>
      <c r="T44" s="90"/>
      <c r="U44" s="156"/>
      <c r="V44" s="155"/>
      <c r="W44" s="90"/>
    </row>
    <row r="45" ht="21.95" customHeight="1">
      <c r="A45" s="152">
        <v>1952</v>
      </c>
      <c r="B45" s="127">
        <v>71</v>
      </c>
      <c r="C45" s="88">
        <v>43.8</v>
      </c>
      <c r="D45" s="92">
        <v>0.616901408450704</v>
      </c>
      <c r="E45" s="43"/>
      <c r="F45" s="153">
        <v>1952</v>
      </c>
      <c r="G45" s="127">
        <v>33</v>
      </c>
      <c r="H45" s="88">
        <v>-22.9</v>
      </c>
      <c r="I45" s="92">
        <v>-0.693939393939394</v>
      </c>
      <c r="J45" s="43"/>
      <c r="K45" s="153">
        <v>1952</v>
      </c>
      <c r="L45" s="127">
        <v>15</v>
      </c>
      <c r="M45" s="88">
        <v>-22.9</v>
      </c>
      <c r="N45" s="94">
        <v>-1.52666666666667</v>
      </c>
      <c r="O45" s="154"/>
      <c r="P45" s="155"/>
      <c r="Q45" s="90"/>
      <c r="R45" s="156"/>
      <c r="S45" s="155"/>
      <c r="T45" s="90"/>
      <c r="U45" s="156"/>
      <c r="V45" s="155"/>
      <c r="W45" s="90"/>
    </row>
    <row r="46" ht="21.95" customHeight="1">
      <c r="A46" s="152">
        <v>1953</v>
      </c>
      <c r="B46" s="127">
        <v>48</v>
      </c>
      <c r="C46" s="88">
        <v>5.7</v>
      </c>
      <c r="D46" s="92">
        <v>0.11875</v>
      </c>
      <c r="E46" s="43"/>
      <c r="F46" s="153">
        <v>1953</v>
      </c>
      <c r="G46" s="127">
        <v>31</v>
      </c>
      <c r="H46" s="88">
        <v>-24.6</v>
      </c>
      <c r="I46" s="92">
        <v>-0.793548387096774</v>
      </c>
      <c r="J46" s="43"/>
      <c r="K46" s="153">
        <v>1953</v>
      </c>
      <c r="L46" s="127">
        <v>10</v>
      </c>
      <c r="M46" s="88">
        <v>-22.2</v>
      </c>
      <c r="N46" s="94">
        <v>-2.22</v>
      </c>
      <c r="O46" s="154"/>
      <c r="P46" s="155"/>
      <c r="Q46" s="90"/>
      <c r="R46" s="156"/>
      <c r="S46" s="155"/>
      <c r="T46" s="90"/>
      <c r="U46" s="156"/>
      <c r="V46" s="155"/>
      <c r="W46" s="90"/>
    </row>
    <row r="47" ht="21.95" customHeight="1">
      <c r="A47" s="152">
        <v>1954</v>
      </c>
      <c r="B47" s="127">
        <v>61</v>
      </c>
      <c r="C47" s="88">
        <v>29.1</v>
      </c>
      <c r="D47" s="92">
        <v>0.477049180327869</v>
      </c>
      <c r="E47" s="43"/>
      <c r="F47" s="153">
        <v>1954</v>
      </c>
      <c r="G47" s="127">
        <v>26</v>
      </c>
      <c r="H47" s="88">
        <v>-30</v>
      </c>
      <c r="I47" s="92">
        <v>-1.15384615384615</v>
      </c>
      <c r="J47" s="43"/>
      <c r="K47" s="153">
        <v>1954</v>
      </c>
      <c r="L47" s="127">
        <v>15</v>
      </c>
      <c r="M47" s="88">
        <v>-28.8</v>
      </c>
      <c r="N47" s="94">
        <v>-1.92</v>
      </c>
      <c r="O47" s="154"/>
      <c r="P47" s="155"/>
      <c r="Q47" s="90"/>
      <c r="R47" s="156"/>
      <c r="S47" s="155"/>
      <c r="T47" s="90"/>
      <c r="U47" s="156"/>
      <c r="V47" s="155"/>
      <c r="W47" s="90"/>
    </row>
    <row r="48" ht="21.95" customHeight="1">
      <c r="A48" s="152">
        <v>1955</v>
      </c>
      <c r="B48" s="127">
        <v>56</v>
      </c>
      <c r="C48" s="88">
        <v>46.6</v>
      </c>
      <c r="D48" s="92">
        <v>0.832142857142857</v>
      </c>
      <c r="E48" s="43"/>
      <c r="F48" s="153">
        <v>1955</v>
      </c>
      <c r="G48" s="127">
        <v>24</v>
      </c>
      <c r="H48" s="88">
        <v>-9.800000000000001</v>
      </c>
      <c r="I48" s="92">
        <v>-0.408333333333333</v>
      </c>
      <c r="J48" s="43"/>
      <c r="K48" s="153">
        <v>1955</v>
      </c>
      <c r="L48" s="127">
        <v>8</v>
      </c>
      <c r="M48" s="88">
        <v>-11.6</v>
      </c>
      <c r="N48" s="94">
        <v>-1.45</v>
      </c>
      <c r="O48" s="154"/>
      <c r="P48" s="155"/>
      <c r="Q48" s="90"/>
      <c r="R48" s="156"/>
      <c r="S48" s="155"/>
      <c r="T48" s="90"/>
      <c r="U48" s="156"/>
      <c r="V48" s="155"/>
      <c r="W48" s="90"/>
    </row>
    <row r="49" ht="21.95" customHeight="1">
      <c r="A49" s="152">
        <v>1956</v>
      </c>
      <c r="B49" s="127">
        <v>78</v>
      </c>
      <c r="C49" s="88">
        <v>20.2</v>
      </c>
      <c r="D49" s="92">
        <v>0.258974358974359</v>
      </c>
      <c r="E49" s="43"/>
      <c r="F49" s="153">
        <v>1956</v>
      </c>
      <c r="G49" s="127">
        <v>49</v>
      </c>
      <c r="H49" s="88">
        <v>-35.3</v>
      </c>
      <c r="I49" s="92">
        <v>-0.720408163265306</v>
      </c>
      <c r="J49" s="43"/>
      <c r="K49" s="153">
        <v>1956</v>
      </c>
      <c r="L49" s="127">
        <v>23</v>
      </c>
      <c r="M49" s="88">
        <v>-38.3</v>
      </c>
      <c r="N49" s="94">
        <v>-1.66521739130435</v>
      </c>
      <c r="O49" s="154"/>
      <c r="P49" s="155"/>
      <c r="Q49" s="90"/>
      <c r="R49" s="156"/>
      <c r="S49" s="155"/>
      <c r="T49" s="90"/>
      <c r="U49" s="156"/>
      <c r="V49" s="155"/>
      <c r="W49" s="90"/>
    </row>
    <row r="50" ht="21.95" customHeight="1">
      <c r="A50" s="152">
        <v>1957</v>
      </c>
      <c r="B50" s="127">
        <v>44</v>
      </c>
      <c r="C50" s="88">
        <v>45.6</v>
      </c>
      <c r="D50" s="92">
        <v>1.03636363636364</v>
      </c>
      <c r="E50" s="43"/>
      <c r="F50" s="153">
        <v>1957</v>
      </c>
      <c r="G50" s="127">
        <v>16</v>
      </c>
      <c r="H50" s="88">
        <v>-2.2</v>
      </c>
      <c r="I50" s="92">
        <v>-0.1375</v>
      </c>
      <c r="J50" s="43"/>
      <c r="K50" s="153">
        <v>1957</v>
      </c>
      <c r="L50" s="127">
        <v>2</v>
      </c>
      <c r="M50" s="88">
        <v>-2.2</v>
      </c>
      <c r="N50" s="94">
        <v>-1.1</v>
      </c>
      <c r="O50" s="154"/>
      <c r="P50" s="155"/>
      <c r="Q50" s="90"/>
      <c r="R50" s="156"/>
      <c r="S50" s="155"/>
      <c r="T50" s="90"/>
      <c r="U50" s="156"/>
      <c r="V50" s="155"/>
      <c r="W50" s="90"/>
    </row>
    <row r="51" ht="21.95" customHeight="1">
      <c r="A51" s="152">
        <v>1958</v>
      </c>
      <c r="B51" s="127">
        <v>58</v>
      </c>
      <c r="C51" s="88">
        <v>30.2</v>
      </c>
      <c r="D51" s="92">
        <v>0.5206896551724139</v>
      </c>
      <c r="E51" s="43"/>
      <c r="F51" s="153">
        <v>1958</v>
      </c>
      <c r="G51" s="127">
        <v>32</v>
      </c>
      <c r="H51" s="88">
        <v>-11.6</v>
      </c>
      <c r="I51" s="92">
        <v>-0.3625</v>
      </c>
      <c r="J51" s="43"/>
      <c r="K51" s="153">
        <v>1958</v>
      </c>
      <c r="L51" s="127">
        <v>9</v>
      </c>
      <c r="M51" s="88">
        <v>-12.2</v>
      </c>
      <c r="N51" s="94">
        <v>-1.35555555555556</v>
      </c>
      <c r="O51" s="154"/>
      <c r="P51" s="155"/>
      <c r="Q51" s="90"/>
      <c r="R51" s="156"/>
      <c r="S51" s="155"/>
      <c r="T51" s="90"/>
      <c r="U51" s="156"/>
      <c r="V51" s="155"/>
      <c r="W51" s="90"/>
    </row>
    <row r="52" ht="21.95" customHeight="1">
      <c r="A52" s="152">
        <v>1959</v>
      </c>
      <c r="B52" s="127">
        <v>45</v>
      </c>
      <c r="C52" s="88">
        <v>38.6</v>
      </c>
      <c r="D52" s="92">
        <v>0.857777777777778</v>
      </c>
      <c r="E52" s="43"/>
      <c r="F52" s="153">
        <v>1959</v>
      </c>
      <c r="G52" s="127">
        <v>18</v>
      </c>
      <c r="H52" s="88">
        <v>-6.5</v>
      </c>
      <c r="I52" s="92">
        <v>-0.361111111111111</v>
      </c>
      <c r="J52" s="43"/>
      <c r="K52" s="153">
        <v>1959</v>
      </c>
      <c r="L52" s="127">
        <v>7</v>
      </c>
      <c r="M52" s="88">
        <v>-7.7</v>
      </c>
      <c r="N52" s="94">
        <v>-1.1</v>
      </c>
      <c r="O52" s="154"/>
      <c r="P52" s="155"/>
      <c r="Q52" s="90"/>
      <c r="R52" s="156"/>
      <c r="S52" s="155"/>
      <c r="T52" s="90"/>
      <c r="U52" s="156"/>
      <c r="V52" s="155"/>
      <c r="W52" s="90"/>
    </row>
    <row r="53" ht="21.95" customHeight="1">
      <c r="A53" s="152">
        <v>1960</v>
      </c>
      <c r="B53" s="127">
        <v>62</v>
      </c>
      <c r="C53" s="88">
        <v>40.4</v>
      </c>
      <c r="D53" s="92">
        <v>0.651612903225806</v>
      </c>
      <c r="E53" s="43"/>
      <c r="F53" s="153">
        <v>1960</v>
      </c>
      <c r="G53" s="127">
        <v>35</v>
      </c>
      <c r="H53" s="88">
        <v>-7.6</v>
      </c>
      <c r="I53" s="92">
        <v>-0.217142857142857</v>
      </c>
      <c r="J53" s="43"/>
      <c r="K53" s="153">
        <v>1960</v>
      </c>
      <c r="L53" s="127">
        <v>8</v>
      </c>
      <c r="M53" s="88">
        <v>-12.7</v>
      </c>
      <c r="N53" s="94">
        <v>-1.5875</v>
      </c>
      <c r="O53" s="154"/>
      <c r="P53" s="155"/>
      <c r="Q53" s="90"/>
      <c r="R53" s="156"/>
      <c r="S53" s="155"/>
      <c r="T53" s="90"/>
      <c r="U53" s="156"/>
      <c r="V53" s="155"/>
      <c r="W53" s="90"/>
    </row>
    <row r="54" ht="21.95" customHeight="1">
      <c r="A54" s="152">
        <v>1961</v>
      </c>
      <c r="B54" s="127">
        <v>42</v>
      </c>
      <c r="C54" s="88">
        <v>18.8</v>
      </c>
      <c r="D54" s="92">
        <v>0.447619047619048</v>
      </c>
      <c r="E54" s="43"/>
      <c r="F54" s="153">
        <v>1961</v>
      </c>
      <c r="G54" s="127">
        <v>23</v>
      </c>
      <c r="H54" s="88">
        <v>-13.7</v>
      </c>
      <c r="I54" s="92">
        <v>-0.595652173913043</v>
      </c>
      <c r="J54" s="43"/>
      <c r="K54" s="153">
        <v>1961</v>
      </c>
      <c r="L54" s="127">
        <v>9</v>
      </c>
      <c r="M54" s="88">
        <v>-15.4</v>
      </c>
      <c r="N54" s="94">
        <v>-1.71111111111111</v>
      </c>
      <c r="O54" s="154"/>
      <c r="P54" s="155"/>
      <c r="Q54" s="90"/>
      <c r="R54" s="156"/>
      <c r="S54" s="155"/>
      <c r="T54" s="90"/>
      <c r="U54" s="156"/>
      <c r="V54" s="155"/>
      <c r="W54" s="90"/>
    </row>
    <row r="55" ht="21.95" customHeight="1">
      <c r="A55" s="152">
        <v>1962</v>
      </c>
      <c r="B55" s="127">
        <v>38</v>
      </c>
      <c r="C55" s="88">
        <v>32.5</v>
      </c>
      <c r="D55" s="92">
        <v>0.8552631578947369</v>
      </c>
      <c r="E55" s="43"/>
      <c r="F55" s="153">
        <v>1962</v>
      </c>
      <c r="G55" s="127">
        <v>16</v>
      </c>
      <c r="H55" s="88">
        <v>-8.300000000000001</v>
      </c>
      <c r="I55" s="92">
        <v>-0.51875</v>
      </c>
      <c r="J55" s="43"/>
      <c r="K55" s="153">
        <v>1962</v>
      </c>
      <c r="L55" s="127">
        <v>4</v>
      </c>
      <c r="M55" s="88">
        <v>-10.1</v>
      </c>
      <c r="N55" s="94">
        <v>-2.525</v>
      </c>
      <c r="O55" s="154"/>
      <c r="P55" s="155"/>
      <c r="Q55" s="90"/>
      <c r="R55" s="156"/>
      <c r="S55" s="155"/>
      <c r="T55" s="90"/>
      <c r="U55" s="156"/>
      <c r="V55" s="155"/>
      <c r="W55" s="90"/>
    </row>
    <row r="56" ht="21.95" customHeight="1">
      <c r="A56" s="152">
        <v>1963</v>
      </c>
      <c r="B56" s="127">
        <v>21</v>
      </c>
      <c r="C56" s="88">
        <v>20.6</v>
      </c>
      <c r="D56" s="92">
        <v>0.980952380952381</v>
      </c>
      <c r="E56" s="43"/>
      <c r="F56" s="153">
        <v>1963</v>
      </c>
      <c r="G56" s="127">
        <v>8</v>
      </c>
      <c r="H56" s="88">
        <v>-0.4</v>
      </c>
      <c r="I56" s="92">
        <v>-0.05</v>
      </c>
      <c r="J56" s="43"/>
      <c r="K56" s="153">
        <v>1963</v>
      </c>
      <c r="L56" s="127">
        <v>0</v>
      </c>
      <c r="M56" s="88">
        <v>0</v>
      </c>
      <c r="N56" s="94"/>
      <c r="O56" s="154"/>
      <c r="P56" s="155"/>
      <c r="Q56" s="90"/>
      <c r="R56" s="156"/>
      <c r="S56" s="155"/>
      <c r="T56" s="90"/>
      <c r="U56" s="156"/>
      <c r="V56" s="155"/>
      <c r="W56" s="90"/>
    </row>
    <row r="57" ht="21.95" customHeight="1">
      <c r="A57" s="152">
        <v>1964</v>
      </c>
      <c r="B57" s="127">
        <v>46</v>
      </c>
      <c r="C57" s="88">
        <v>41.9</v>
      </c>
      <c r="D57" s="92">
        <v>0.910869565217391</v>
      </c>
      <c r="E57" s="43"/>
      <c r="F57" s="153">
        <v>1964</v>
      </c>
      <c r="G57" s="127">
        <v>17</v>
      </c>
      <c r="H57" s="88">
        <v>-4.5</v>
      </c>
      <c r="I57" s="92">
        <v>-0.264705882352941</v>
      </c>
      <c r="J57" s="43"/>
      <c r="K57" s="153">
        <v>1964</v>
      </c>
      <c r="L57" s="127">
        <v>2</v>
      </c>
      <c r="M57" s="88">
        <v>-3.1</v>
      </c>
      <c r="N57" s="94">
        <v>-1.55</v>
      </c>
      <c r="O57" s="154"/>
      <c r="P57" s="155"/>
      <c r="Q57" s="90"/>
      <c r="R57" s="156"/>
      <c r="S57" s="155"/>
      <c r="T57" s="90"/>
      <c r="U57" s="156"/>
      <c r="V57" s="155"/>
      <c r="W57" s="90"/>
    </row>
    <row r="58" ht="21.95" customHeight="1">
      <c r="A58" s="152">
        <v>1965</v>
      </c>
      <c r="B58" s="127">
        <v>36</v>
      </c>
      <c r="C58" s="88">
        <v>27.3</v>
      </c>
      <c r="D58" s="92">
        <v>0.758333333333333</v>
      </c>
      <c r="E58" s="43"/>
      <c r="F58" s="153">
        <v>1965</v>
      </c>
      <c r="G58" s="127">
        <v>16</v>
      </c>
      <c r="H58" s="88">
        <v>-5.3</v>
      </c>
      <c r="I58" s="92">
        <v>-0.33125</v>
      </c>
      <c r="J58" s="43"/>
      <c r="K58" s="153">
        <v>1965</v>
      </c>
      <c r="L58" s="127">
        <v>1</v>
      </c>
      <c r="M58" s="88">
        <v>-2.1</v>
      </c>
      <c r="N58" s="94">
        <v>-2.1</v>
      </c>
      <c r="O58" s="154"/>
      <c r="P58" s="155"/>
      <c r="Q58" s="90"/>
      <c r="R58" s="156"/>
      <c r="S58" s="155"/>
      <c r="T58" s="90"/>
      <c r="U58" s="156"/>
      <c r="V58" s="155"/>
      <c r="W58" s="90"/>
    </row>
    <row r="59" ht="21.95" customHeight="1">
      <c r="A59" s="152">
        <v>1966</v>
      </c>
      <c r="B59" s="127">
        <v>43</v>
      </c>
      <c r="C59" s="88">
        <v>28.7</v>
      </c>
      <c r="D59" s="92">
        <v>0.667441860465116</v>
      </c>
      <c r="E59" s="43"/>
      <c r="F59" s="153">
        <v>1966</v>
      </c>
      <c r="G59" s="127">
        <v>25</v>
      </c>
      <c r="H59" s="88">
        <v>-0.6</v>
      </c>
      <c r="I59" s="92">
        <v>-0.024</v>
      </c>
      <c r="J59" s="43"/>
      <c r="K59" s="153">
        <v>1966</v>
      </c>
      <c r="L59" s="127">
        <v>4</v>
      </c>
      <c r="M59" s="88">
        <v>-5.5</v>
      </c>
      <c r="N59" s="94">
        <v>-1.375</v>
      </c>
      <c r="O59" s="154"/>
      <c r="P59" s="155"/>
      <c r="Q59" s="90"/>
      <c r="R59" s="156"/>
      <c r="S59" s="155"/>
      <c r="T59" s="90"/>
      <c r="U59" s="156"/>
      <c r="V59" s="155"/>
      <c r="W59" s="90"/>
    </row>
    <row r="60" ht="21.95" customHeight="1">
      <c r="A60" s="152">
        <v>1967</v>
      </c>
      <c r="B60" s="127">
        <v>27</v>
      </c>
      <c r="C60" s="88">
        <v>28.1</v>
      </c>
      <c r="D60" s="92">
        <v>1.04074074074074</v>
      </c>
      <c r="E60" s="43"/>
      <c r="F60" s="153">
        <v>1967</v>
      </c>
      <c r="G60" s="127">
        <v>9</v>
      </c>
      <c r="H60" s="88">
        <v>0</v>
      </c>
      <c r="I60" s="92">
        <v>0</v>
      </c>
      <c r="J60" s="43"/>
      <c r="K60" s="153">
        <v>1967</v>
      </c>
      <c r="L60" s="127">
        <v>1</v>
      </c>
      <c r="M60" s="88">
        <v>-1.6</v>
      </c>
      <c r="N60" s="94">
        <v>-1.6</v>
      </c>
      <c r="O60" s="154"/>
      <c r="P60" s="155"/>
      <c r="Q60" s="90"/>
      <c r="R60" s="156"/>
      <c r="S60" s="155"/>
      <c r="T60" s="90"/>
      <c r="U60" s="156"/>
      <c r="V60" s="155"/>
      <c r="W60" s="90"/>
    </row>
    <row r="61" ht="21.95" customHeight="1">
      <c r="A61" s="152">
        <v>1968</v>
      </c>
      <c r="B61" s="127">
        <v>35</v>
      </c>
      <c r="C61" s="88">
        <v>31.5</v>
      </c>
      <c r="D61" s="92">
        <v>0.9</v>
      </c>
      <c r="E61" s="43"/>
      <c r="F61" s="153">
        <v>1968</v>
      </c>
      <c r="G61" s="127">
        <v>16</v>
      </c>
      <c r="H61" s="88">
        <v>-0.9</v>
      </c>
      <c r="I61" s="92">
        <v>-0.05625</v>
      </c>
      <c r="J61" s="43"/>
      <c r="K61" s="153">
        <v>1968</v>
      </c>
      <c r="L61" s="127">
        <v>3</v>
      </c>
      <c r="M61" s="88">
        <v>-4.9</v>
      </c>
      <c r="N61" s="94">
        <v>-1.63333333333333</v>
      </c>
      <c r="O61" s="154"/>
      <c r="P61" s="155"/>
      <c r="Q61" s="90"/>
      <c r="R61" s="156"/>
      <c r="S61" s="155"/>
      <c r="T61" s="90"/>
      <c r="U61" s="156"/>
      <c r="V61" s="155"/>
      <c r="W61" s="90"/>
    </row>
    <row r="62" ht="21.95" customHeight="1">
      <c r="A62" s="152">
        <v>1969</v>
      </c>
      <c r="B62" s="127">
        <v>49</v>
      </c>
      <c r="C62" s="88">
        <v>28.7</v>
      </c>
      <c r="D62" s="92">
        <v>0.585714285714286</v>
      </c>
      <c r="E62" s="43"/>
      <c r="F62" s="153">
        <v>1969</v>
      </c>
      <c r="G62" s="127">
        <v>30</v>
      </c>
      <c r="H62" s="88">
        <v>-1.8</v>
      </c>
      <c r="I62" s="92">
        <v>-0.06</v>
      </c>
      <c r="J62" s="43"/>
      <c r="K62" s="153">
        <v>1969</v>
      </c>
      <c r="L62" s="127">
        <v>4</v>
      </c>
      <c r="M62" s="88">
        <v>-6</v>
      </c>
      <c r="N62" s="94">
        <v>-1.5</v>
      </c>
      <c r="O62" s="154"/>
      <c r="P62" s="155"/>
      <c r="Q62" s="90"/>
      <c r="R62" s="156"/>
      <c r="S62" s="155"/>
      <c r="T62" s="90"/>
      <c r="U62" s="156"/>
      <c r="V62" s="155"/>
      <c r="W62" s="90"/>
    </row>
    <row r="63" ht="21.95" customHeight="1">
      <c r="A63" s="152">
        <v>1970</v>
      </c>
      <c r="B63" s="127">
        <v>33</v>
      </c>
      <c r="C63" s="88">
        <v>27.4</v>
      </c>
      <c r="D63" s="92">
        <v>0.83030303030303</v>
      </c>
      <c r="E63" s="43"/>
      <c r="F63" s="153">
        <v>1970</v>
      </c>
      <c r="G63" s="127">
        <v>11</v>
      </c>
      <c r="H63" s="88">
        <v>-8</v>
      </c>
      <c r="I63" s="92">
        <v>-0.727272727272727</v>
      </c>
      <c r="J63" s="43"/>
      <c r="K63" s="153">
        <v>1970</v>
      </c>
      <c r="L63" s="127">
        <v>5</v>
      </c>
      <c r="M63" s="88">
        <v>-8.199999999999999</v>
      </c>
      <c r="N63" s="94">
        <v>-1.64</v>
      </c>
      <c r="O63" s="154"/>
      <c r="P63" s="155"/>
      <c r="Q63" s="90"/>
      <c r="R63" s="156"/>
      <c r="S63" s="155"/>
      <c r="T63" s="90"/>
      <c r="U63" s="156"/>
      <c r="V63" s="155"/>
      <c r="W63" s="90"/>
    </row>
    <row r="64" ht="21.95" customHeight="1">
      <c r="A64" s="152">
        <v>1971</v>
      </c>
      <c r="B64" s="127">
        <v>37</v>
      </c>
      <c r="C64" s="88">
        <v>42.2</v>
      </c>
      <c r="D64" s="92">
        <v>1.14054054054054</v>
      </c>
      <c r="E64" s="43"/>
      <c r="F64" s="153">
        <v>1971</v>
      </c>
      <c r="G64" s="127">
        <v>11</v>
      </c>
      <c r="H64" s="88">
        <v>-1.2</v>
      </c>
      <c r="I64" s="92">
        <v>-0.109090909090909</v>
      </c>
      <c r="J64" s="43"/>
      <c r="K64" s="153">
        <v>1971</v>
      </c>
      <c r="L64" s="127">
        <v>1</v>
      </c>
      <c r="M64" s="88">
        <v>-2.7</v>
      </c>
      <c r="N64" s="94">
        <v>-2.7</v>
      </c>
      <c r="O64" s="154"/>
      <c r="P64" s="155"/>
      <c r="Q64" s="90"/>
      <c r="R64" s="156"/>
      <c r="S64" s="155"/>
      <c r="T64" s="90"/>
      <c r="U64" s="156"/>
      <c r="V64" s="155"/>
      <c r="W64" s="90"/>
    </row>
    <row r="65" ht="21.95" customHeight="1">
      <c r="A65" s="152">
        <v>1972</v>
      </c>
      <c r="B65" s="127">
        <v>33</v>
      </c>
      <c r="C65" s="88">
        <v>33</v>
      </c>
      <c r="D65" s="92">
        <v>1</v>
      </c>
      <c r="E65" s="43"/>
      <c r="F65" s="153">
        <v>1972</v>
      </c>
      <c r="G65" s="127">
        <v>13</v>
      </c>
      <c r="H65" s="88">
        <v>-2.7</v>
      </c>
      <c r="I65" s="92">
        <v>-0.207692307692308</v>
      </c>
      <c r="J65" s="43"/>
      <c r="K65" s="153">
        <v>1972</v>
      </c>
      <c r="L65" s="127">
        <v>3</v>
      </c>
      <c r="M65" s="88">
        <v>-4.7</v>
      </c>
      <c r="N65" s="94">
        <v>-1.56666666666667</v>
      </c>
      <c r="O65" s="154"/>
      <c r="P65" s="155"/>
      <c r="Q65" s="90"/>
      <c r="R65" s="156"/>
      <c r="S65" s="155"/>
      <c r="T65" s="90"/>
      <c r="U65" s="156"/>
      <c r="V65" s="155"/>
      <c r="W65" s="90"/>
    </row>
    <row r="66" ht="21.95" customHeight="1">
      <c r="A66" s="152">
        <v>1973</v>
      </c>
      <c r="B66" s="127">
        <v>43</v>
      </c>
      <c r="C66" s="88">
        <v>32.2</v>
      </c>
      <c r="D66" s="92">
        <v>0.748837209302326</v>
      </c>
      <c r="E66" s="43"/>
      <c r="F66" s="153">
        <v>1973</v>
      </c>
      <c r="G66" s="127">
        <v>18</v>
      </c>
      <c r="H66" s="88">
        <v>-7.3</v>
      </c>
      <c r="I66" s="92">
        <v>-0.405555555555556</v>
      </c>
      <c r="J66" s="43"/>
      <c r="K66" s="153">
        <v>1973</v>
      </c>
      <c r="L66" s="127">
        <v>3</v>
      </c>
      <c r="M66" s="88">
        <v>-5.4</v>
      </c>
      <c r="N66" s="94">
        <v>-1.8</v>
      </c>
      <c r="O66" s="154"/>
      <c r="P66" s="155"/>
      <c r="Q66" s="90"/>
      <c r="R66" s="156"/>
      <c r="S66" s="155"/>
      <c r="T66" s="90"/>
      <c r="U66" s="156"/>
      <c r="V66" s="155"/>
      <c r="W66" s="90"/>
    </row>
    <row r="67" ht="21.95" customHeight="1">
      <c r="A67" s="152">
        <v>1974</v>
      </c>
      <c r="B67" s="127">
        <v>41</v>
      </c>
      <c r="C67" s="88">
        <v>35.9</v>
      </c>
      <c r="D67" s="92">
        <v>0.875609756097561</v>
      </c>
      <c r="E67" s="43"/>
      <c r="F67" s="153">
        <v>1974</v>
      </c>
      <c r="G67" s="127">
        <v>19</v>
      </c>
      <c r="H67" s="88">
        <v>-1.8</v>
      </c>
      <c r="I67" s="92">
        <v>-0.0947368421052632</v>
      </c>
      <c r="J67" s="43"/>
      <c r="K67" s="153">
        <v>1974</v>
      </c>
      <c r="L67" s="127">
        <v>3</v>
      </c>
      <c r="M67" s="88">
        <v>-4.4</v>
      </c>
      <c r="N67" s="94">
        <v>-1.46666666666667</v>
      </c>
      <c r="O67" s="154"/>
      <c r="P67" s="155"/>
      <c r="Q67" s="90"/>
      <c r="R67" s="156"/>
      <c r="S67" s="155"/>
      <c r="T67" s="90"/>
      <c r="U67" s="156"/>
      <c r="V67" s="155"/>
      <c r="W67" s="90"/>
    </row>
    <row r="68" ht="21.95" customHeight="1">
      <c r="A68" s="152">
        <v>1975</v>
      </c>
      <c r="B68" s="127">
        <v>36</v>
      </c>
      <c r="C68" s="88">
        <v>26</v>
      </c>
      <c r="D68" s="92">
        <v>0.722222222222222</v>
      </c>
      <c r="E68" s="43"/>
      <c r="F68" s="153">
        <v>1975</v>
      </c>
      <c r="G68" s="127">
        <v>18</v>
      </c>
      <c r="H68" s="88">
        <v>-3.6</v>
      </c>
      <c r="I68" s="92">
        <v>-0.2</v>
      </c>
      <c r="J68" s="43"/>
      <c r="K68" s="153">
        <v>1975</v>
      </c>
      <c r="L68" s="127">
        <v>3</v>
      </c>
      <c r="M68" s="88">
        <v>-6.2</v>
      </c>
      <c r="N68" s="94">
        <v>-2.06666666666667</v>
      </c>
      <c r="O68" s="154"/>
      <c r="P68" s="155"/>
      <c r="Q68" s="90"/>
      <c r="R68" s="156"/>
      <c r="S68" s="155"/>
      <c r="T68" s="90"/>
      <c r="U68" s="156"/>
      <c r="V68" s="155"/>
      <c r="W68" s="90"/>
    </row>
    <row r="69" ht="21.95" customHeight="1">
      <c r="A69" s="152">
        <v>1976</v>
      </c>
      <c r="B69" s="127">
        <v>29</v>
      </c>
      <c r="C69" s="88">
        <v>24.6</v>
      </c>
      <c r="D69" s="92">
        <v>0.848275862068966</v>
      </c>
      <c r="E69" s="43"/>
      <c r="F69" s="153">
        <v>1976</v>
      </c>
      <c r="G69" s="127">
        <v>16</v>
      </c>
      <c r="H69" s="88">
        <v>3.6</v>
      </c>
      <c r="I69" s="92">
        <v>0.225</v>
      </c>
      <c r="J69" s="43"/>
      <c r="K69" s="153">
        <v>1976</v>
      </c>
      <c r="L69" s="127">
        <v>0</v>
      </c>
      <c r="M69" s="88">
        <v>0</v>
      </c>
      <c r="N69" s="94"/>
      <c r="O69" s="154"/>
      <c r="P69" s="155"/>
      <c r="Q69" s="90"/>
      <c r="R69" s="156"/>
      <c r="S69" s="155"/>
      <c r="T69" s="90"/>
      <c r="U69" s="156"/>
      <c r="V69" s="155"/>
      <c r="W69" s="90"/>
    </row>
    <row r="70" ht="21.95" customHeight="1">
      <c r="A70" s="152">
        <v>1977</v>
      </c>
      <c r="B70" s="127">
        <v>34</v>
      </c>
      <c r="C70" s="88">
        <v>24.1</v>
      </c>
      <c r="D70" s="92">
        <v>0.708823529411765</v>
      </c>
      <c r="E70" s="43"/>
      <c r="F70" s="153">
        <v>1977</v>
      </c>
      <c r="G70" s="127">
        <v>15</v>
      </c>
      <c r="H70" s="88">
        <v>-5.9</v>
      </c>
      <c r="I70" s="92">
        <v>-0.393333333333333</v>
      </c>
      <c r="J70" s="43"/>
      <c r="K70" s="153">
        <v>1977</v>
      </c>
      <c r="L70" s="127">
        <v>3</v>
      </c>
      <c r="M70" s="88">
        <v>-6.5</v>
      </c>
      <c r="N70" s="94">
        <v>-2.16666666666667</v>
      </c>
      <c r="O70" s="154"/>
      <c r="P70" s="155"/>
      <c r="Q70" s="90"/>
      <c r="R70" s="156"/>
      <c r="S70" s="155"/>
      <c r="T70" s="90"/>
      <c r="U70" s="156"/>
      <c r="V70" s="155"/>
      <c r="W70" s="90"/>
    </row>
    <row r="71" ht="21.95" customHeight="1">
      <c r="A71" s="152">
        <v>1978</v>
      </c>
      <c r="B71" s="127">
        <v>41</v>
      </c>
      <c r="C71" s="88">
        <v>44.1</v>
      </c>
      <c r="D71" s="92">
        <v>1.07560975609756</v>
      </c>
      <c r="E71" s="43"/>
      <c r="F71" s="153">
        <v>1978</v>
      </c>
      <c r="G71" s="127">
        <v>12</v>
      </c>
      <c r="H71" s="88">
        <v>-0.4</v>
      </c>
      <c r="I71" s="92">
        <v>-0.0333333333333333</v>
      </c>
      <c r="J71" s="43"/>
      <c r="K71" s="153">
        <v>1978</v>
      </c>
      <c r="L71" s="127">
        <v>1</v>
      </c>
      <c r="M71" s="88">
        <v>-1.9</v>
      </c>
      <c r="N71" s="94">
        <v>-1.9</v>
      </c>
      <c r="O71" t="s" s="136">
        <v>107</v>
      </c>
      <c r="P71" s="155">
        <f>AVERAGE(B71:B90)</f>
        <v>28.85</v>
      </c>
      <c r="Q71" s="90">
        <f>AVERAGE(D71:D90)</f>
        <v>0.902529996945591</v>
      </c>
      <c r="R71" t="s" s="139">
        <v>107</v>
      </c>
      <c r="S71" s="155">
        <f>AVERAGE(G71:G90)</f>
        <v>12.05</v>
      </c>
      <c r="T71" s="90">
        <f>AVERAGE(I71:I90)</f>
        <v>-0.0741606837606838</v>
      </c>
      <c r="U71" t="s" s="139">
        <v>107</v>
      </c>
      <c r="V71" s="155">
        <f>AVERAGE(L71:L90)</f>
        <v>1.55</v>
      </c>
      <c r="W71" s="90">
        <f>AVERAGE(N71:N90)</f>
        <v>-1.74179487179487</v>
      </c>
    </row>
    <row r="72" ht="21.95" customHeight="1">
      <c r="A72" s="152">
        <v>1979</v>
      </c>
      <c r="B72" s="127">
        <v>42</v>
      </c>
      <c r="C72" s="88">
        <v>35.2</v>
      </c>
      <c r="D72" s="92">
        <v>0.838095238095238</v>
      </c>
      <c r="E72" s="43"/>
      <c r="F72" s="153">
        <v>1979</v>
      </c>
      <c r="G72" s="127">
        <v>20</v>
      </c>
      <c r="H72" s="88">
        <v>-0.3</v>
      </c>
      <c r="I72" s="92">
        <v>-0.015</v>
      </c>
      <c r="J72" s="43"/>
      <c r="K72" s="153">
        <v>1979</v>
      </c>
      <c r="L72" s="127">
        <v>1</v>
      </c>
      <c r="M72" s="88">
        <v>-1.4</v>
      </c>
      <c r="N72" s="94">
        <v>-1.4</v>
      </c>
      <c r="O72" t="s" s="136">
        <v>108</v>
      </c>
      <c r="P72" s="155">
        <f>AVERAGE(B72:B90)</f>
        <v>28.2105263157895</v>
      </c>
      <c r="Q72" s="90">
        <f>AVERAGE(D72:D90)</f>
        <v>0.893420535937592</v>
      </c>
      <c r="R72" t="s" s="139">
        <v>108</v>
      </c>
      <c r="S72" s="155">
        <f>AVERAGE(G72:G90)</f>
        <v>12.0526315789474</v>
      </c>
      <c r="T72" s="90">
        <f>AVERAGE(I72:I90)</f>
        <v>-0.0763094916779128</v>
      </c>
      <c r="U72" t="s" s="139">
        <v>108</v>
      </c>
      <c r="V72" s="155">
        <f>AVERAGE(L72:L90)</f>
        <v>1.57894736842105</v>
      </c>
      <c r="W72" s="90">
        <f>AVERAGE(N72:N90)</f>
        <v>-1.72861111111111</v>
      </c>
    </row>
    <row r="73" ht="21.95" customHeight="1">
      <c r="A73" s="152">
        <v>1980</v>
      </c>
      <c r="B73" s="127">
        <v>31</v>
      </c>
      <c r="C73" s="88">
        <v>35.9</v>
      </c>
      <c r="D73" s="92">
        <v>1.15806451612903</v>
      </c>
      <c r="E73" s="43"/>
      <c r="F73" s="153">
        <v>1980</v>
      </c>
      <c r="G73" s="127">
        <v>11</v>
      </c>
      <c r="H73" s="88">
        <v>2.8</v>
      </c>
      <c r="I73" s="92">
        <v>0.254545454545455</v>
      </c>
      <c r="J73" s="43"/>
      <c r="K73" s="153">
        <v>1980</v>
      </c>
      <c r="L73" s="127">
        <v>0</v>
      </c>
      <c r="M73" s="88">
        <v>0</v>
      </c>
      <c r="N73" s="94"/>
      <c r="O73" t="s" s="136">
        <v>109</v>
      </c>
      <c r="P73" s="155">
        <f>AVERAGE(B73:B90)</f>
        <v>27.4444444444444</v>
      </c>
      <c r="Q73" s="90">
        <f>AVERAGE(D73:D90)</f>
        <v>0.896494163595501</v>
      </c>
      <c r="R73" t="s" s="139">
        <v>109</v>
      </c>
      <c r="S73" s="155">
        <f>AVERAGE(G73:G90)</f>
        <v>11.6111111111111</v>
      </c>
      <c r="T73" s="90">
        <f>AVERAGE(I73:I90)</f>
        <v>-0.0797155745489079</v>
      </c>
      <c r="U73" t="s" s="139">
        <v>109</v>
      </c>
      <c r="V73" s="155">
        <f>AVERAGE(L73:L90)</f>
        <v>1.61111111111111</v>
      </c>
      <c r="W73" s="90">
        <f>AVERAGE(N73:N90)</f>
        <v>-1.75848484848485</v>
      </c>
    </row>
    <row r="74" ht="21.95" customHeight="1">
      <c r="A74" s="152">
        <v>1981</v>
      </c>
      <c r="B74" s="127">
        <v>27</v>
      </c>
      <c r="C74" s="88">
        <v>19.8</v>
      </c>
      <c r="D74" s="92">
        <v>0.7333333333333329</v>
      </c>
      <c r="E74" s="43"/>
      <c r="F74" s="153">
        <v>1981</v>
      </c>
      <c r="G74" s="127">
        <v>11</v>
      </c>
      <c r="H74" s="88">
        <v>-6.4</v>
      </c>
      <c r="I74" s="92">
        <v>-0.581818181818182</v>
      </c>
      <c r="J74" s="43"/>
      <c r="K74" s="153">
        <v>1981</v>
      </c>
      <c r="L74" s="127">
        <v>4</v>
      </c>
      <c r="M74" s="88">
        <v>-8.5</v>
      </c>
      <c r="N74" s="94">
        <v>-2.125</v>
      </c>
      <c r="O74" t="s" s="136">
        <v>110</v>
      </c>
      <c r="P74" s="155">
        <f>AVERAGE(B74:B90)</f>
        <v>27.2352941176471</v>
      </c>
      <c r="Q74" s="90">
        <f>AVERAGE(D74:D90)</f>
        <v>0.881107672269999</v>
      </c>
      <c r="R74" t="s" s="139">
        <v>110</v>
      </c>
      <c r="S74" s="155">
        <f>AVERAGE(G74:G90)</f>
        <v>11.6470588235294</v>
      </c>
      <c r="T74" s="90">
        <f>AVERAGE(I74:I90)</f>
        <v>-0.0993779880250469</v>
      </c>
      <c r="U74" t="s" s="139">
        <v>110</v>
      </c>
      <c r="V74" s="155">
        <f>AVERAGE(L74:L90)</f>
        <v>1.70588235294118</v>
      </c>
      <c r="W74" s="90">
        <f>AVERAGE(N74:N90)</f>
        <v>-1.75848484848485</v>
      </c>
    </row>
    <row r="75" ht="21.95" customHeight="1">
      <c r="A75" s="152">
        <v>1982</v>
      </c>
      <c r="B75" s="127">
        <v>31</v>
      </c>
      <c r="C75" s="88">
        <v>26.4</v>
      </c>
      <c r="D75" s="92">
        <v>0.851612903225806</v>
      </c>
      <c r="E75" s="43"/>
      <c r="F75" s="153">
        <v>1982</v>
      </c>
      <c r="G75" s="127">
        <v>12</v>
      </c>
      <c r="H75" s="88">
        <v>-3</v>
      </c>
      <c r="I75" s="92">
        <v>-0.25</v>
      </c>
      <c r="J75" s="43"/>
      <c r="K75" s="153">
        <v>1982</v>
      </c>
      <c r="L75" s="127">
        <v>1</v>
      </c>
      <c r="M75" s="88">
        <v>-2</v>
      </c>
      <c r="N75" s="94">
        <v>-2</v>
      </c>
      <c r="O75" t="s" s="136">
        <v>111</v>
      </c>
      <c r="P75" s="155">
        <f>AVERAGE(B75:B90)</f>
        <v>27.25</v>
      </c>
      <c r="Q75" s="90">
        <f>AVERAGE(D75:D90)</f>
        <v>0.890343568453541</v>
      </c>
      <c r="R75" t="s" s="139">
        <v>111</v>
      </c>
      <c r="S75" s="155">
        <f>AVERAGE(G75:G90)</f>
        <v>11.6875</v>
      </c>
      <c r="T75" s="90">
        <f>AVERAGE(I75:I90)</f>
        <v>-0.069225475912976</v>
      </c>
      <c r="U75" t="s" s="139">
        <v>111</v>
      </c>
      <c r="V75" s="155">
        <f>AVERAGE(L75:L90)</f>
        <v>1.5625</v>
      </c>
      <c r="W75" s="90">
        <f>AVERAGE(N75:N90)</f>
        <v>-1.72183333333333</v>
      </c>
    </row>
    <row r="76" ht="21.95" customHeight="1">
      <c r="A76" s="152">
        <v>1983</v>
      </c>
      <c r="B76" s="127">
        <v>17</v>
      </c>
      <c r="C76" s="88">
        <v>19.4</v>
      </c>
      <c r="D76" s="92">
        <v>1.14117647058824</v>
      </c>
      <c r="E76" s="43"/>
      <c r="F76" s="153">
        <v>1983</v>
      </c>
      <c r="G76" s="127">
        <v>4</v>
      </c>
      <c r="H76" s="88">
        <v>-1.5</v>
      </c>
      <c r="I76" s="92">
        <v>-0.375</v>
      </c>
      <c r="J76" s="43"/>
      <c r="K76" s="153">
        <v>1983</v>
      </c>
      <c r="L76" s="127">
        <v>1</v>
      </c>
      <c r="M76" s="88">
        <v>-1.2</v>
      </c>
      <c r="N76" s="94">
        <v>-1.2</v>
      </c>
      <c r="O76" t="s" s="136">
        <v>112</v>
      </c>
      <c r="P76" s="155">
        <f>AVERAGE(B76:B90)</f>
        <v>27</v>
      </c>
      <c r="Q76" s="90">
        <f>AVERAGE(D76:D90)</f>
        <v>0.892925612802056</v>
      </c>
      <c r="R76" t="s" s="139">
        <v>112</v>
      </c>
      <c r="S76" s="155">
        <f>AVERAGE(G76:G90)</f>
        <v>11.6666666666667</v>
      </c>
      <c r="T76" s="90">
        <f>AVERAGE(I76:I90)</f>
        <v>-0.057173840973841</v>
      </c>
      <c r="U76" t="s" s="139">
        <v>112</v>
      </c>
      <c r="V76" s="155">
        <f>AVERAGE(L76:L90)</f>
        <v>1.6</v>
      </c>
      <c r="W76" s="90">
        <f>AVERAGE(N76:N90)</f>
        <v>-1.69092592592593</v>
      </c>
    </row>
    <row r="77" ht="21.95" customHeight="1">
      <c r="A77" s="152">
        <v>1984</v>
      </c>
      <c r="B77" s="127">
        <v>35</v>
      </c>
      <c r="C77" s="88">
        <v>34.7</v>
      </c>
      <c r="D77" s="92">
        <v>0.991428571428571</v>
      </c>
      <c r="E77" s="43"/>
      <c r="F77" s="153">
        <v>1984</v>
      </c>
      <c r="G77" s="127">
        <v>15</v>
      </c>
      <c r="H77" s="88">
        <v>0.5</v>
      </c>
      <c r="I77" s="92">
        <v>0.0333333333333333</v>
      </c>
      <c r="J77" s="43"/>
      <c r="K77" s="153">
        <v>1984</v>
      </c>
      <c r="L77" s="127">
        <v>2</v>
      </c>
      <c r="M77" s="88">
        <v>-2.9</v>
      </c>
      <c r="N77" s="94">
        <v>-1.45</v>
      </c>
      <c r="O77" t="s" s="136">
        <v>113</v>
      </c>
      <c r="P77" s="155">
        <f>AVERAGE(B77:B90)</f>
        <v>27.7142857142857</v>
      </c>
      <c r="Q77" s="90">
        <f>AVERAGE(D77:D90)</f>
        <v>0.875193408674472</v>
      </c>
      <c r="R77" t="s" s="139">
        <v>113</v>
      </c>
      <c r="S77" s="155">
        <f>AVERAGE(G77:G90)</f>
        <v>12.2142857142857</v>
      </c>
      <c r="T77" s="90">
        <f>AVERAGE(I77:I90)</f>
        <v>-0.0344719724719726</v>
      </c>
      <c r="U77" t="s" s="139">
        <v>113</v>
      </c>
      <c r="V77" s="155">
        <f>AVERAGE(L77:L90)</f>
        <v>1.64285714285714</v>
      </c>
      <c r="W77" s="90">
        <f>AVERAGE(N77:N90)</f>
        <v>-1.75229166666667</v>
      </c>
    </row>
    <row r="78" ht="21.95" customHeight="1">
      <c r="A78" s="152">
        <v>1985</v>
      </c>
      <c r="B78" s="127">
        <v>29</v>
      </c>
      <c r="C78" s="88">
        <v>27.4</v>
      </c>
      <c r="D78" s="92">
        <v>0.944827586206897</v>
      </c>
      <c r="E78" s="43"/>
      <c r="F78" s="153">
        <v>1985</v>
      </c>
      <c r="G78" s="127">
        <v>11</v>
      </c>
      <c r="H78" s="88">
        <v>-1.9</v>
      </c>
      <c r="I78" s="92">
        <v>-0.172727272727273</v>
      </c>
      <c r="J78" s="43"/>
      <c r="K78" s="153">
        <v>1985</v>
      </c>
      <c r="L78" s="127">
        <v>0</v>
      </c>
      <c r="M78" s="88">
        <v>0</v>
      </c>
      <c r="N78" s="94"/>
      <c r="O78" t="s" s="136">
        <v>114</v>
      </c>
      <c r="P78" s="155">
        <f>AVERAGE(B78:B90)</f>
        <v>27.1538461538462</v>
      </c>
      <c r="Q78" s="90">
        <f>AVERAGE(D78:D90)</f>
        <v>0.866252242308772</v>
      </c>
      <c r="R78" t="s" s="139">
        <v>114</v>
      </c>
      <c r="S78" s="155">
        <f>AVERAGE(G78:G90)</f>
        <v>12</v>
      </c>
      <c r="T78" s="90">
        <f>AVERAGE(I78:I90)</f>
        <v>-0.0396877652262268</v>
      </c>
      <c r="U78" t="s" s="139">
        <v>114</v>
      </c>
      <c r="V78" s="155">
        <f>AVERAGE(L78:L90)</f>
        <v>1.61538461538462</v>
      </c>
      <c r="W78" s="90">
        <f>AVERAGE(N78:N90)</f>
        <v>-1.79547619047619</v>
      </c>
    </row>
    <row r="79" ht="21.95" customHeight="1">
      <c r="A79" s="152">
        <v>1986</v>
      </c>
      <c r="B79" s="127">
        <v>41</v>
      </c>
      <c r="C79" s="88">
        <v>38.7</v>
      </c>
      <c r="D79" s="92">
        <v>0.94390243902439</v>
      </c>
      <c r="E79" s="43"/>
      <c r="F79" s="153">
        <v>1986</v>
      </c>
      <c r="G79" s="127">
        <v>16</v>
      </c>
      <c r="H79" s="88">
        <v>-3.2</v>
      </c>
      <c r="I79" s="92">
        <v>-0.2</v>
      </c>
      <c r="J79" s="43"/>
      <c r="K79" s="153">
        <v>1986</v>
      </c>
      <c r="L79" s="127">
        <v>3</v>
      </c>
      <c r="M79" s="88">
        <v>-6.9</v>
      </c>
      <c r="N79" s="94">
        <v>-2.3</v>
      </c>
      <c r="O79" t="s" s="136">
        <v>115</v>
      </c>
      <c r="P79" s="155">
        <f>AVERAGE(B79:B90)</f>
        <v>27</v>
      </c>
      <c r="Q79" s="90">
        <f>AVERAGE(D79:D90)</f>
        <v>0.859704296983928</v>
      </c>
      <c r="R79" t="s" s="139">
        <v>115</v>
      </c>
      <c r="S79" s="155">
        <f>AVERAGE(G79:G90)</f>
        <v>12.0833333333333</v>
      </c>
      <c r="T79" s="90">
        <f>AVERAGE(I79:I90)</f>
        <v>-0.0286011396011397</v>
      </c>
      <c r="U79" t="s" s="139">
        <v>115</v>
      </c>
      <c r="V79" s="155">
        <f>AVERAGE(L79:L90)</f>
        <v>1.75</v>
      </c>
      <c r="W79" s="90">
        <f>AVERAGE(N79:N90)</f>
        <v>-1.79547619047619</v>
      </c>
    </row>
    <row r="80" ht="21.95" customHeight="1">
      <c r="A80" s="152">
        <v>1987</v>
      </c>
      <c r="B80" s="212">
        <v>25</v>
      </c>
      <c r="C80" s="213">
        <v>12.4</v>
      </c>
      <c r="D80" s="214">
        <v>0.496</v>
      </c>
      <c r="E80" s="43"/>
      <c r="F80" s="153">
        <v>1987</v>
      </c>
      <c r="G80" s="212">
        <v>13</v>
      </c>
      <c r="H80" s="213">
        <v>-5.6</v>
      </c>
      <c r="I80" s="214">
        <v>-0.430769230769231</v>
      </c>
      <c r="J80" s="43"/>
      <c r="K80" s="153">
        <v>1987</v>
      </c>
      <c r="L80" s="212">
        <v>4</v>
      </c>
      <c r="M80" s="213">
        <v>-7.3</v>
      </c>
      <c r="N80" s="215">
        <v>-1.825</v>
      </c>
      <c r="O80" t="s" s="136">
        <v>116</v>
      </c>
      <c r="P80" s="155">
        <f>AVERAGE(B80:B90)</f>
        <v>25.7272727272727</v>
      </c>
      <c r="Q80" s="90">
        <f>AVERAGE(D80:D90)</f>
        <v>0.852049920434795</v>
      </c>
      <c r="R80" t="s" s="139">
        <v>116</v>
      </c>
      <c r="S80" s="155">
        <f>AVERAGE(G80:G90)</f>
        <v>11.7272727272727</v>
      </c>
      <c r="T80" s="90">
        <f>AVERAGE(I80:I90)</f>
        <v>-0.0130194250194251</v>
      </c>
      <c r="U80" t="s" s="139">
        <v>116</v>
      </c>
      <c r="V80" s="155">
        <f>AVERAGE(L80:L90)</f>
        <v>1.63636363636364</v>
      </c>
      <c r="W80" s="90">
        <f>AVERAGE(N80:N90)</f>
        <v>-1.71138888888889</v>
      </c>
    </row>
    <row r="81" ht="21.95" customHeight="1">
      <c r="A81" s="152">
        <v>1988</v>
      </c>
      <c r="B81" s="127">
        <v>23</v>
      </c>
      <c r="C81" s="88">
        <v>15.5</v>
      </c>
      <c r="D81" s="92">
        <v>0.673913043478261</v>
      </c>
      <c r="E81" s="43"/>
      <c r="F81" s="153">
        <v>1988</v>
      </c>
      <c r="G81" s="127">
        <v>14</v>
      </c>
      <c r="H81" s="88">
        <v>3.5</v>
      </c>
      <c r="I81" s="92">
        <v>0.25</v>
      </c>
      <c r="J81" s="43"/>
      <c r="K81" s="153">
        <v>1988</v>
      </c>
      <c r="L81" s="127">
        <v>1</v>
      </c>
      <c r="M81" s="88">
        <v>-1.4</v>
      </c>
      <c r="N81" s="94">
        <v>-1.4</v>
      </c>
      <c r="O81" t="s" s="136">
        <v>117</v>
      </c>
      <c r="P81" s="155">
        <f>AVERAGE(B81:B90)</f>
        <v>25.8</v>
      </c>
      <c r="Q81" s="90">
        <f>AVERAGE(D81:D90)</f>
        <v>0.887654912478275</v>
      </c>
      <c r="R81" t="s" s="139">
        <v>117</v>
      </c>
      <c r="S81" s="155">
        <f>AVERAGE(G81:G90)</f>
        <v>11.6</v>
      </c>
      <c r="T81" s="90">
        <f>AVERAGE(I81:I90)</f>
        <v>0.0287555555555555</v>
      </c>
      <c r="U81" t="s" s="139">
        <v>117</v>
      </c>
      <c r="V81" s="155">
        <f>AVERAGE(L81:L90)</f>
        <v>1.4</v>
      </c>
      <c r="W81" s="90">
        <f>AVERAGE(N81:N90)</f>
        <v>-1.68866666666667</v>
      </c>
    </row>
    <row r="82" ht="21.95" customHeight="1">
      <c r="A82" s="152">
        <v>1989</v>
      </c>
      <c r="B82" s="127">
        <v>29</v>
      </c>
      <c r="C82" s="88">
        <v>36</v>
      </c>
      <c r="D82" s="92">
        <v>1.24137931034483</v>
      </c>
      <c r="E82" s="43"/>
      <c r="F82" s="153">
        <v>1989</v>
      </c>
      <c r="G82" s="127">
        <v>9</v>
      </c>
      <c r="H82" s="88">
        <v>1.8</v>
      </c>
      <c r="I82" s="92">
        <v>0.2</v>
      </c>
      <c r="J82" s="43"/>
      <c r="K82" s="153">
        <v>1989</v>
      </c>
      <c r="L82" s="127">
        <v>1</v>
      </c>
      <c r="M82" s="88">
        <v>-1.2</v>
      </c>
      <c r="N82" s="94">
        <v>-1.2</v>
      </c>
      <c r="O82" t="s" s="136">
        <v>118</v>
      </c>
      <c r="P82" s="155">
        <f>AVERAGE(B82:B90)</f>
        <v>26.1111111111111</v>
      </c>
      <c r="Q82" s="90">
        <f>AVERAGE(D82:D90)</f>
        <v>0.911404009033832</v>
      </c>
      <c r="R82" t="s" s="139">
        <v>118</v>
      </c>
      <c r="S82" s="155">
        <f>AVERAGE(G82:G90)</f>
        <v>11.3333333333333</v>
      </c>
      <c r="T82" s="90">
        <f>AVERAGE(I82:I90)</f>
        <v>0.00417283950617278</v>
      </c>
      <c r="U82" t="s" s="139">
        <v>118</v>
      </c>
      <c r="V82" s="155">
        <f>AVERAGE(L82:L90)</f>
        <v>1.44444444444444</v>
      </c>
      <c r="W82" s="90">
        <f>AVERAGE(N82:N90)</f>
        <v>-1.76083333333333</v>
      </c>
    </row>
    <row r="83" ht="21.95" customHeight="1">
      <c r="A83" s="152">
        <v>1990</v>
      </c>
      <c r="B83" s="127">
        <v>38</v>
      </c>
      <c r="C83" s="88">
        <v>15.3</v>
      </c>
      <c r="D83" s="92">
        <v>0.402631578947368</v>
      </c>
      <c r="E83" s="43"/>
      <c r="F83" s="153">
        <v>1990</v>
      </c>
      <c r="G83" s="127">
        <v>25</v>
      </c>
      <c r="H83" s="88">
        <v>-8.699999999999999</v>
      </c>
      <c r="I83" s="92">
        <v>-0.348</v>
      </c>
      <c r="J83" s="43"/>
      <c r="K83" s="153">
        <v>1990</v>
      </c>
      <c r="L83" s="127">
        <v>4</v>
      </c>
      <c r="M83" s="88">
        <v>-6.6</v>
      </c>
      <c r="N83" s="94">
        <v>-1.65</v>
      </c>
      <c r="O83" t="s" s="136">
        <v>119</v>
      </c>
      <c r="P83" s="155">
        <f>AVERAGE(B83:B90)</f>
        <v>25.75</v>
      </c>
      <c r="Q83" s="90">
        <f>AVERAGE(D83:D90)</f>
        <v>0.870157096369957</v>
      </c>
      <c r="R83" t="s" s="139">
        <v>119</v>
      </c>
      <c r="S83" s="155">
        <f>AVERAGE(G83:G90)</f>
        <v>11.625</v>
      </c>
      <c r="T83" s="90">
        <f>AVERAGE(I83:I90)</f>
        <v>-0.0203055555555556</v>
      </c>
      <c r="U83" t="s" s="139">
        <v>119</v>
      </c>
      <c r="V83" s="155">
        <f>AVERAGE(L83:L90)</f>
        <v>1.5</v>
      </c>
      <c r="W83" s="90">
        <f>AVERAGE(N83:N90)</f>
        <v>-1.94777777777778</v>
      </c>
    </row>
    <row r="84" ht="21.95" customHeight="1">
      <c r="A84" s="152">
        <v>1991</v>
      </c>
      <c r="B84" s="127">
        <v>9</v>
      </c>
      <c r="C84" s="88">
        <v>10.5</v>
      </c>
      <c r="D84" s="92">
        <v>1.16666666666667</v>
      </c>
      <c r="E84" s="43"/>
      <c r="F84" s="153">
        <v>1991</v>
      </c>
      <c r="G84" s="127">
        <v>2</v>
      </c>
      <c r="H84" s="88">
        <v>-0.2</v>
      </c>
      <c r="I84" s="92">
        <v>-0.1</v>
      </c>
      <c r="J84" s="43"/>
      <c r="K84" s="153">
        <v>1991</v>
      </c>
      <c r="L84" s="127">
        <v>0</v>
      </c>
      <c r="M84" s="88">
        <v>0</v>
      </c>
      <c r="N84" s="94"/>
      <c r="O84" t="s" s="136">
        <v>120</v>
      </c>
      <c r="P84" s="155">
        <f>AVERAGE(B84:B90)</f>
        <v>24</v>
      </c>
      <c r="Q84" s="90">
        <f>AVERAGE(D84:D90)</f>
        <v>0.936946456001756</v>
      </c>
      <c r="R84" t="s" s="139">
        <v>120</v>
      </c>
      <c r="S84" s="155">
        <f>AVERAGE(G84:G90)</f>
        <v>9.71428571428571</v>
      </c>
      <c r="T84" s="90">
        <f>AVERAGE(I84:I90)</f>
        <v>0.0265079365079364</v>
      </c>
      <c r="U84" t="s" s="139">
        <v>120</v>
      </c>
      <c r="V84" s="155">
        <f>AVERAGE(L84:L90)</f>
        <v>1.14285714285714</v>
      </c>
      <c r="W84" s="90">
        <f>AVERAGE(N84:N90)</f>
        <v>-2.09666666666667</v>
      </c>
    </row>
    <row r="85" ht="21.95" customHeight="1">
      <c r="A85" s="152">
        <v>1992</v>
      </c>
      <c r="B85" s="127">
        <v>20</v>
      </c>
      <c r="C85" s="88">
        <v>25.4</v>
      </c>
      <c r="D85" s="92">
        <v>1.27</v>
      </c>
      <c r="E85" s="43"/>
      <c r="F85" s="153">
        <v>1992</v>
      </c>
      <c r="G85" s="127">
        <v>6</v>
      </c>
      <c r="H85" s="88">
        <v>2.9</v>
      </c>
      <c r="I85" s="92">
        <v>0.483333333333333</v>
      </c>
      <c r="J85" s="43"/>
      <c r="K85" s="153">
        <v>1992</v>
      </c>
      <c r="L85" s="127">
        <v>0</v>
      </c>
      <c r="M85" s="88">
        <v>0</v>
      </c>
      <c r="N85" s="94"/>
      <c r="O85" t="s" s="136">
        <v>98</v>
      </c>
      <c r="P85" s="155">
        <f>AVERAGE(B85:B90)</f>
        <v>26.5</v>
      </c>
      <c r="Q85" s="90">
        <f>AVERAGE(D85:D90)</f>
        <v>0.89865975422427</v>
      </c>
      <c r="R85" t="s" s="139">
        <v>98</v>
      </c>
      <c r="S85" s="155">
        <f>AVERAGE(G85:G90)</f>
        <v>11</v>
      </c>
      <c r="T85" s="90">
        <f>AVERAGE(I85:I90)</f>
        <v>0.0475925925925925</v>
      </c>
      <c r="U85" t="s" s="139">
        <v>98</v>
      </c>
      <c r="V85" s="155">
        <f>AVERAGE(L85:L90)</f>
        <v>1.33333333333333</v>
      </c>
      <c r="W85" s="90">
        <f>AVERAGE(N85:N90)</f>
        <v>-2.09666666666667</v>
      </c>
    </row>
    <row r="86" ht="21.95" customHeight="1">
      <c r="A86" s="152">
        <v>1993</v>
      </c>
      <c r="B86" s="127">
        <v>40</v>
      </c>
      <c r="C86" s="88">
        <v>26</v>
      </c>
      <c r="D86" s="92">
        <v>0.65</v>
      </c>
      <c r="E86" s="43"/>
      <c r="F86" s="153">
        <v>1993</v>
      </c>
      <c r="G86" s="127">
        <v>20</v>
      </c>
      <c r="H86" s="88">
        <v>-4.2</v>
      </c>
      <c r="I86" s="92">
        <v>-0.21</v>
      </c>
      <c r="J86" s="43"/>
      <c r="K86" s="153">
        <v>1993</v>
      </c>
      <c r="L86" s="127">
        <v>3</v>
      </c>
      <c r="M86" s="88">
        <v>-5.2</v>
      </c>
      <c r="N86" s="94">
        <v>-1.73333333333333</v>
      </c>
      <c r="O86" t="s" s="136">
        <v>121</v>
      </c>
      <c r="P86" s="155">
        <f>AVERAGE(B86:B90)</f>
        <v>27.8</v>
      </c>
      <c r="Q86" s="90">
        <f>AVERAGE(D86:D90)</f>
        <v>0.824391705069124</v>
      </c>
      <c r="R86" t="s" s="139">
        <v>121</v>
      </c>
      <c r="S86" s="155">
        <f>AVERAGE(G86:G90)</f>
        <v>12</v>
      </c>
      <c r="T86" s="90">
        <f>AVERAGE(I86:I90)</f>
        <v>-0.0395555555555556</v>
      </c>
      <c r="U86" t="s" s="139">
        <v>121</v>
      </c>
      <c r="V86" s="155">
        <f>AVERAGE(L86:L90)</f>
        <v>1.6</v>
      </c>
      <c r="W86" s="90">
        <f>AVERAGE(N86:N90)</f>
        <v>-2.09666666666667</v>
      </c>
    </row>
    <row r="87" ht="21.95" customHeight="1">
      <c r="A87" s="152">
        <v>1994</v>
      </c>
      <c r="B87" s="127">
        <v>31</v>
      </c>
      <c r="C87" s="88">
        <v>38.7</v>
      </c>
      <c r="D87" s="92">
        <v>1.24838709677419</v>
      </c>
      <c r="E87" s="43"/>
      <c r="F87" s="153">
        <v>1994</v>
      </c>
      <c r="G87" s="127">
        <v>7</v>
      </c>
      <c r="H87" s="88">
        <v>2.1</v>
      </c>
      <c r="I87" s="92">
        <v>0.3</v>
      </c>
      <c r="J87" s="43"/>
      <c r="K87" s="153">
        <v>1994</v>
      </c>
      <c r="L87" s="127">
        <v>0</v>
      </c>
      <c r="M87" s="88">
        <v>0</v>
      </c>
      <c r="N87" s="94"/>
      <c r="O87" t="s" s="136">
        <v>122</v>
      </c>
      <c r="P87" s="155">
        <f>AVERAGE(B87:B90)</f>
        <v>24.75</v>
      </c>
      <c r="Q87" s="90">
        <f>AVERAGE(D87:D90)</f>
        <v>0.8679896313364051</v>
      </c>
      <c r="R87" t="s" s="139">
        <v>122</v>
      </c>
      <c r="S87" s="155">
        <f>AVERAGE(G87:G90)</f>
        <v>10</v>
      </c>
      <c r="T87" s="90">
        <f>AVERAGE(I87:I90)</f>
        <v>0.0030555555555555</v>
      </c>
      <c r="U87" t="s" s="139">
        <v>122</v>
      </c>
      <c r="V87" s="155">
        <f>AVERAGE(L87:L90)</f>
        <v>1.25</v>
      </c>
      <c r="W87" s="90">
        <f>AVERAGE(N87:N90)</f>
        <v>-2.46</v>
      </c>
    </row>
    <row r="88" ht="21.95" customHeight="1">
      <c r="A88" s="152">
        <v>1995</v>
      </c>
      <c r="B88" s="127">
        <v>20</v>
      </c>
      <c r="C88" s="88">
        <v>24.6</v>
      </c>
      <c r="D88" s="92">
        <v>1.23</v>
      </c>
      <c r="E88" s="43"/>
      <c r="F88" s="153">
        <v>1995</v>
      </c>
      <c r="G88" s="127">
        <v>5</v>
      </c>
      <c r="H88" s="88">
        <v>1.1</v>
      </c>
      <c r="I88" s="92">
        <v>0.22</v>
      </c>
      <c r="J88" s="43"/>
      <c r="K88" s="153">
        <v>1995</v>
      </c>
      <c r="L88" s="127">
        <v>0</v>
      </c>
      <c r="M88" s="88">
        <v>0</v>
      </c>
      <c r="N88" s="94"/>
      <c r="O88" t="s" s="136">
        <v>123</v>
      </c>
      <c r="P88" s="155">
        <f>AVERAGE(B88:B90)</f>
        <v>22.6666666666667</v>
      </c>
      <c r="Q88" s="90">
        <f>AVERAGE(D88:D90)</f>
        <v>0.741190476190476</v>
      </c>
      <c r="R88" t="s" s="139">
        <v>123</v>
      </c>
      <c r="S88" s="155">
        <f>AVERAGE(G88:G90)</f>
        <v>11</v>
      </c>
      <c r="T88" s="90">
        <f>AVERAGE(I88:I90)</f>
        <v>-0.095925925925926</v>
      </c>
      <c r="U88" t="s" s="139">
        <v>123</v>
      </c>
      <c r="V88" s="155">
        <f>AVERAGE(L88:L90)</f>
        <v>1.66666666666667</v>
      </c>
      <c r="W88" s="90">
        <f>AVERAGE(N88:N90)</f>
        <v>-2.46</v>
      </c>
    </row>
    <row r="89" ht="21.95" customHeight="1">
      <c r="A89" s="152">
        <v>1996</v>
      </c>
      <c r="B89" s="127">
        <v>20</v>
      </c>
      <c r="C89" s="88">
        <v>17.8</v>
      </c>
      <c r="D89" s="92">
        <v>0.89</v>
      </c>
      <c r="E89" s="43"/>
      <c r="F89" s="153">
        <v>1996</v>
      </c>
      <c r="G89" s="127">
        <v>10</v>
      </c>
      <c r="H89" s="88">
        <v>1.7</v>
      </c>
      <c r="I89" s="92">
        <v>0.17</v>
      </c>
      <c r="J89" s="43"/>
      <c r="K89" s="153">
        <v>1996</v>
      </c>
      <c r="L89" s="127">
        <v>0</v>
      </c>
      <c r="M89" s="88">
        <v>0</v>
      </c>
      <c r="N89" s="94"/>
      <c r="O89" t="s" s="136">
        <v>124</v>
      </c>
      <c r="P89" s="155">
        <f>AVERAGE(B89:B90)</f>
        <v>24</v>
      </c>
      <c r="Q89" s="90">
        <f>AVERAGE(D89:D90)</f>
        <v>0.496785714285715</v>
      </c>
      <c r="R89" t="s" s="139">
        <v>124</v>
      </c>
      <c r="S89" s="155">
        <f>AVERAGE(G89:G90)</f>
        <v>14</v>
      </c>
      <c r="T89" s="90">
        <f>AVERAGE(I89:I90)</f>
        <v>-0.253888888888889</v>
      </c>
      <c r="U89" t="s" s="139">
        <v>124</v>
      </c>
      <c r="V89" s="155">
        <f>AVERAGE(L89:L90)</f>
        <v>2.5</v>
      </c>
      <c r="W89" s="90">
        <f>AVERAGE(N89:N90)</f>
        <v>-2.46</v>
      </c>
    </row>
    <row r="90" ht="21.95" customHeight="1">
      <c r="A90" s="152">
        <v>1997</v>
      </c>
      <c r="B90" s="127">
        <v>28</v>
      </c>
      <c r="C90" s="88">
        <v>2.9</v>
      </c>
      <c r="D90" s="92">
        <v>0.103571428571429</v>
      </c>
      <c r="E90" s="43"/>
      <c r="F90" s="153">
        <v>1997</v>
      </c>
      <c r="G90" s="127">
        <v>18</v>
      </c>
      <c r="H90" s="88">
        <v>-12.2</v>
      </c>
      <c r="I90" s="92">
        <v>-0.677777777777778</v>
      </c>
      <c r="J90" s="43"/>
      <c r="K90" s="153">
        <v>1997</v>
      </c>
      <c r="L90" s="127">
        <v>5</v>
      </c>
      <c r="M90" s="88">
        <v>-12.3</v>
      </c>
      <c r="N90" s="94">
        <v>-2.46</v>
      </c>
      <c r="O90" t="s" s="136">
        <v>125</v>
      </c>
      <c r="P90" s="155">
        <f>AVERAGE(B90)</f>
        <v>28</v>
      </c>
      <c r="Q90" s="90">
        <f>AVERAGE(D90)</f>
        <v>0.103571428571429</v>
      </c>
      <c r="R90" t="s" s="139">
        <v>125</v>
      </c>
      <c r="S90" s="155">
        <f>AVERAGE(G90)</f>
        <v>18</v>
      </c>
      <c r="T90" s="90">
        <f>AVERAGE(I90)</f>
        <v>-0.677777777777778</v>
      </c>
      <c r="U90" t="s" s="139">
        <v>125</v>
      </c>
      <c r="V90" s="155">
        <f>AVERAGE(L90)</f>
        <v>5</v>
      </c>
      <c r="W90" s="90">
        <f>AVERAGE(N90)</f>
        <v>-2.46</v>
      </c>
    </row>
    <row r="91" ht="21.95" customHeight="1">
      <c r="A91" s="152">
        <v>1998</v>
      </c>
      <c r="B91" s="157">
        <v>32</v>
      </c>
      <c r="C91" s="158">
        <v>31.5</v>
      </c>
      <c r="D91" s="159">
        <v>0.984375</v>
      </c>
      <c r="E91" s="43"/>
      <c r="F91" s="153">
        <v>1998</v>
      </c>
      <c r="G91" s="157">
        <v>12</v>
      </c>
      <c r="H91" s="158">
        <v>-1.1</v>
      </c>
      <c r="I91" s="159">
        <v>-0.0916666666666667</v>
      </c>
      <c r="J91" s="43"/>
      <c r="K91" s="153">
        <v>1998</v>
      </c>
      <c r="L91" s="157">
        <v>2</v>
      </c>
      <c r="M91" s="158">
        <v>-3.9</v>
      </c>
      <c r="N91" s="160">
        <v>-1.95</v>
      </c>
      <c r="O91" t="s" s="136">
        <v>126</v>
      </c>
      <c r="P91" s="161">
        <f>AVERAGE(B91)</f>
        <v>32</v>
      </c>
      <c r="Q91" s="162">
        <f>AVERAGE(D91)</f>
        <v>0.984375</v>
      </c>
      <c r="R91" t="s" s="139">
        <v>126</v>
      </c>
      <c r="S91" s="161">
        <f>AVERAGE(G91)</f>
        <v>12</v>
      </c>
      <c r="T91" s="162">
        <f>AVERAGE(I91)</f>
        <v>-0.0916666666666667</v>
      </c>
      <c r="U91" t="s" s="139">
        <v>126</v>
      </c>
      <c r="V91" s="161">
        <f>AVERAGE(L91)</f>
        <v>2</v>
      </c>
      <c r="W91" s="162">
        <f>AVERAGE(N91)</f>
        <v>-1.95</v>
      </c>
    </row>
    <row r="92" ht="21.95" customHeight="1">
      <c r="A92" s="152">
        <v>1999</v>
      </c>
      <c r="B92" s="127">
        <v>30</v>
      </c>
      <c r="C92" s="88">
        <v>35.5</v>
      </c>
      <c r="D92" s="92">
        <v>1.18333333333333</v>
      </c>
      <c r="E92" s="43"/>
      <c r="F92" s="153">
        <v>1999</v>
      </c>
      <c r="G92" s="127">
        <v>11</v>
      </c>
      <c r="H92" s="88">
        <v>2.8</v>
      </c>
      <c r="I92" s="92">
        <v>0.254545454545455</v>
      </c>
      <c r="J92" s="43"/>
      <c r="K92" s="153">
        <v>1999</v>
      </c>
      <c r="L92" s="127">
        <v>0</v>
      </c>
      <c r="M92" s="88">
        <v>0</v>
      </c>
      <c r="N92" s="94"/>
      <c r="O92" t="s" s="136">
        <v>125</v>
      </c>
      <c r="P92" s="155">
        <f>AVERAGE(B92)</f>
        <v>30</v>
      </c>
      <c r="Q92" s="90">
        <f>AVERAGE(D92)</f>
        <v>1.18333333333333</v>
      </c>
      <c r="R92" t="s" s="139">
        <v>125</v>
      </c>
      <c r="S92" s="155">
        <f>AVERAGE(G92)</f>
        <v>11</v>
      </c>
      <c r="T92" s="90">
        <f>AVERAGE(I92)</f>
        <v>0.254545454545455</v>
      </c>
      <c r="U92" t="s" s="139">
        <v>125</v>
      </c>
      <c r="V92" s="155">
        <f>AVERAGE(L92)</f>
        <v>0</v>
      </c>
      <c r="W92" s="90"/>
    </row>
    <row r="93" ht="21.95" customHeight="1">
      <c r="A93" s="152">
        <v>2000</v>
      </c>
      <c r="B93" s="127">
        <v>23</v>
      </c>
      <c r="C93" s="88">
        <v>19.5</v>
      </c>
      <c r="D93" s="92">
        <v>0.847826086956522</v>
      </c>
      <c r="E93" s="43"/>
      <c r="F93" s="153">
        <v>2000</v>
      </c>
      <c r="G93" s="127">
        <v>8</v>
      </c>
      <c r="H93" s="88">
        <v>-3</v>
      </c>
      <c r="I93" s="92">
        <v>-0.375</v>
      </c>
      <c r="J93" s="43"/>
      <c r="K93" s="153">
        <v>2000</v>
      </c>
      <c r="L93" s="127">
        <v>1</v>
      </c>
      <c r="M93" s="88">
        <v>-1.9</v>
      </c>
      <c r="N93" s="94">
        <v>-1.9</v>
      </c>
      <c r="O93" t="s" s="136">
        <v>124</v>
      </c>
      <c r="P93" s="155">
        <f>AVERAGE(B92:B93)</f>
        <v>26.5</v>
      </c>
      <c r="Q93" s="90">
        <f>AVERAGE(D92:D93)</f>
        <v>1.01557971014493</v>
      </c>
      <c r="R93" t="s" s="139">
        <v>124</v>
      </c>
      <c r="S93" s="155">
        <f>AVERAGE(G92:G93)</f>
        <v>9.5</v>
      </c>
      <c r="T93" s="90">
        <f>AVERAGE(I92:I93)</f>
        <v>-0.0602272727272725</v>
      </c>
      <c r="U93" t="s" s="139">
        <v>124</v>
      </c>
      <c r="V93" s="155">
        <f>AVERAGE(L92:L93)</f>
        <v>0.5</v>
      </c>
      <c r="W93" s="90">
        <f>AVERAGE(N92:N93)</f>
        <v>-1.9</v>
      </c>
    </row>
    <row r="94" ht="21.95" customHeight="1">
      <c r="A94" s="152">
        <v>2001</v>
      </c>
      <c r="B94" s="127">
        <v>27</v>
      </c>
      <c r="C94" s="88">
        <v>22.3</v>
      </c>
      <c r="D94" s="92">
        <v>0.825925925925926</v>
      </c>
      <c r="E94" s="43"/>
      <c r="F94" s="153">
        <v>2001</v>
      </c>
      <c r="G94" s="127">
        <v>10</v>
      </c>
      <c r="H94" s="88">
        <v>-6.8</v>
      </c>
      <c r="I94" s="92">
        <v>-0.68</v>
      </c>
      <c r="J94" s="43"/>
      <c r="K94" s="153">
        <v>2001</v>
      </c>
      <c r="L94" s="127">
        <v>2</v>
      </c>
      <c r="M94" s="88">
        <v>-3.9</v>
      </c>
      <c r="N94" s="94">
        <v>-1.95</v>
      </c>
      <c r="O94" t="s" s="136">
        <v>123</v>
      </c>
      <c r="P94" s="155">
        <f>AVERAGE(B92:B94)</f>
        <v>26.6666666666667</v>
      </c>
      <c r="Q94" s="90">
        <f>AVERAGE(D92:D94)</f>
        <v>0.952361782071926</v>
      </c>
      <c r="R94" t="s" s="139">
        <v>123</v>
      </c>
      <c r="S94" s="155">
        <f>AVERAGE(G92:G94)</f>
        <v>9.66666666666667</v>
      </c>
      <c r="T94" s="90">
        <f>AVERAGE(I92:I94)</f>
        <v>-0.266818181818182</v>
      </c>
      <c r="U94" t="s" s="139">
        <v>123</v>
      </c>
      <c r="V94" s="155">
        <f>AVERAGE(L92:L94)</f>
        <v>1</v>
      </c>
      <c r="W94" s="90">
        <f>AVERAGE(N92:N94)</f>
        <v>-1.925</v>
      </c>
    </row>
    <row r="95" ht="21.95" customHeight="1">
      <c r="A95" s="152">
        <v>2002</v>
      </c>
      <c r="B95" s="127">
        <v>19</v>
      </c>
      <c r="C95" s="88">
        <v>25.7</v>
      </c>
      <c r="D95" s="92">
        <v>1.35263157894737</v>
      </c>
      <c r="E95" s="43"/>
      <c r="F95" s="153">
        <v>2002</v>
      </c>
      <c r="G95" s="127">
        <v>4</v>
      </c>
      <c r="H95" s="88">
        <v>0.3</v>
      </c>
      <c r="I95" s="92">
        <v>0.075</v>
      </c>
      <c r="J95" s="43"/>
      <c r="K95" s="153">
        <v>2002</v>
      </c>
      <c r="L95" s="127">
        <v>0</v>
      </c>
      <c r="M95" s="88">
        <v>0</v>
      </c>
      <c r="N95" s="94"/>
      <c r="O95" t="s" s="136">
        <v>122</v>
      </c>
      <c r="P95" s="155">
        <f>AVERAGE(B92:B95)</f>
        <v>24.75</v>
      </c>
      <c r="Q95" s="90">
        <f>AVERAGE(D92:D95)</f>
        <v>1.05242923129079</v>
      </c>
      <c r="R95" t="s" s="139">
        <v>122</v>
      </c>
      <c r="S95" s="155">
        <f>AVERAGE(G92:G95)</f>
        <v>8.25</v>
      </c>
      <c r="T95" s="90">
        <f>AVERAGE(I92:I95)</f>
        <v>-0.181363636363636</v>
      </c>
      <c r="U95" t="s" s="139">
        <v>122</v>
      </c>
      <c r="V95" s="155">
        <f>AVERAGE(L92:L95)</f>
        <v>0.75</v>
      </c>
      <c r="W95" s="90">
        <f>AVERAGE(N92:N95)</f>
        <v>-1.925</v>
      </c>
    </row>
    <row r="96" ht="21.95" customHeight="1">
      <c r="A96" s="152">
        <v>2003</v>
      </c>
      <c r="B96" s="127">
        <v>24</v>
      </c>
      <c r="C96" s="88">
        <v>16.7</v>
      </c>
      <c r="D96" s="92">
        <v>0.695833333333333</v>
      </c>
      <c r="E96" s="43"/>
      <c r="F96" s="153">
        <v>2003</v>
      </c>
      <c r="G96" s="127">
        <v>11</v>
      </c>
      <c r="H96" s="88">
        <v>-4.9</v>
      </c>
      <c r="I96" s="92">
        <v>-0.445454545454545</v>
      </c>
      <c r="J96" s="43"/>
      <c r="K96" s="153">
        <v>2003</v>
      </c>
      <c r="L96" s="127">
        <v>3</v>
      </c>
      <c r="M96" s="88">
        <v>-4.5</v>
      </c>
      <c r="N96" s="94">
        <v>-1.5</v>
      </c>
      <c r="O96" t="s" s="136">
        <v>121</v>
      </c>
      <c r="P96" s="155">
        <f>AVERAGE(B92:B96)</f>
        <v>24.6</v>
      </c>
      <c r="Q96" s="90">
        <f>AVERAGE(D92:D96)</f>
        <v>0.981110051699296</v>
      </c>
      <c r="R96" t="s" s="139">
        <v>121</v>
      </c>
      <c r="S96" s="155">
        <f>AVERAGE(G92:G96)</f>
        <v>8.800000000000001</v>
      </c>
      <c r="T96" s="90">
        <f>AVERAGE(I92:I96)</f>
        <v>-0.234181818181818</v>
      </c>
      <c r="U96" t="s" s="139">
        <v>121</v>
      </c>
      <c r="V96" s="155">
        <f>AVERAGE(L92:L96)</f>
        <v>1.2</v>
      </c>
      <c r="W96" s="90">
        <f>AVERAGE(N92:N96)</f>
        <v>-1.78333333333333</v>
      </c>
    </row>
    <row r="97" ht="21.95" customHeight="1">
      <c r="A97" s="152">
        <v>2004</v>
      </c>
      <c r="B97" s="127">
        <v>33</v>
      </c>
      <c r="C97" s="88">
        <v>14.4</v>
      </c>
      <c r="D97" s="92">
        <v>0.436363636363636</v>
      </c>
      <c r="E97" s="43"/>
      <c r="F97" s="153">
        <v>2004</v>
      </c>
      <c r="G97" s="127">
        <v>23</v>
      </c>
      <c r="H97" s="88">
        <v>-2.1</v>
      </c>
      <c r="I97" s="92">
        <v>-0.091304347826087</v>
      </c>
      <c r="J97" s="43"/>
      <c r="K97" s="153">
        <v>2004</v>
      </c>
      <c r="L97" s="127">
        <v>3</v>
      </c>
      <c r="M97" s="88">
        <v>-4.5</v>
      </c>
      <c r="N97" s="94">
        <v>-1.5</v>
      </c>
      <c r="O97" t="s" s="136">
        <v>98</v>
      </c>
      <c r="P97" s="155">
        <f>AVERAGE(B92:B97)</f>
        <v>26</v>
      </c>
      <c r="Q97" s="90">
        <f>AVERAGE(D92:D97)</f>
        <v>0.8903189824766859</v>
      </c>
      <c r="R97" t="s" s="139">
        <v>98</v>
      </c>
      <c r="S97" s="155">
        <f>AVERAGE(G92:G97)</f>
        <v>11.1666666666667</v>
      </c>
      <c r="T97" s="90">
        <f>AVERAGE(I92:I97)</f>
        <v>-0.210368906455863</v>
      </c>
      <c r="U97" t="s" s="139">
        <v>98</v>
      </c>
      <c r="V97" s="155">
        <f>AVERAGE(L92:L97)</f>
        <v>1.5</v>
      </c>
      <c r="W97" s="90">
        <f>AVERAGE(N92:N97)</f>
        <v>-1.7125</v>
      </c>
    </row>
    <row r="98" ht="21.95" customHeight="1">
      <c r="A98" s="152">
        <v>2005</v>
      </c>
      <c r="B98" s="127">
        <v>28</v>
      </c>
      <c r="C98" s="88">
        <v>8.6</v>
      </c>
      <c r="D98" s="92">
        <v>0.307142857142857</v>
      </c>
      <c r="E98" s="43"/>
      <c r="F98" s="153">
        <v>2005</v>
      </c>
      <c r="G98" s="127">
        <v>16</v>
      </c>
      <c r="H98" s="88">
        <v>-12.2</v>
      </c>
      <c r="I98" s="92">
        <v>-0.7625</v>
      </c>
      <c r="J98" s="43"/>
      <c r="K98" s="153">
        <v>2005</v>
      </c>
      <c r="L98" s="127">
        <v>7</v>
      </c>
      <c r="M98" s="88">
        <v>-13.9</v>
      </c>
      <c r="N98" s="94">
        <v>-1.98571428571429</v>
      </c>
      <c r="O98" t="s" s="136">
        <v>120</v>
      </c>
      <c r="P98" s="155">
        <f>AVERAGE(B92:B98)</f>
        <v>26.2857142857143</v>
      </c>
      <c r="Q98" s="90">
        <f>AVERAGE(D92:D98)</f>
        <v>0.807008107428996</v>
      </c>
      <c r="R98" t="s" s="139">
        <v>120</v>
      </c>
      <c r="S98" s="155">
        <f>AVERAGE(G92:G98)</f>
        <v>11.8571428571429</v>
      </c>
      <c r="T98" s="90">
        <f>AVERAGE(I92:I98)</f>
        <v>-0.289244776962168</v>
      </c>
      <c r="U98" t="s" s="139">
        <v>120</v>
      </c>
      <c r="V98" s="155">
        <f>AVERAGE(L92:L98)</f>
        <v>2.28571428571429</v>
      </c>
      <c r="W98" s="90">
        <f>AVERAGE(N92:N98)</f>
        <v>-1.76714285714286</v>
      </c>
    </row>
    <row r="99" ht="21.95" customHeight="1">
      <c r="A99" s="152">
        <v>2006</v>
      </c>
      <c r="B99" s="127">
        <v>44</v>
      </c>
      <c r="C99" s="88">
        <v>-6.6</v>
      </c>
      <c r="D99" s="92">
        <v>-0.15</v>
      </c>
      <c r="E99" s="43"/>
      <c r="F99" s="153">
        <v>2006</v>
      </c>
      <c r="G99" s="127">
        <v>31</v>
      </c>
      <c r="H99" s="88">
        <v>-28.8</v>
      </c>
      <c r="I99" s="92">
        <v>-0.9290322580645159</v>
      </c>
      <c r="J99" s="43"/>
      <c r="K99" s="153">
        <v>2006</v>
      </c>
      <c r="L99" s="127">
        <v>13</v>
      </c>
      <c r="M99" s="88">
        <v>-29.4</v>
      </c>
      <c r="N99" s="94">
        <v>-2.26153846153846</v>
      </c>
      <c r="O99" t="s" s="136">
        <v>119</v>
      </c>
      <c r="P99" s="155">
        <f>AVERAGE(B92:B99)</f>
        <v>28.5</v>
      </c>
      <c r="Q99" s="90">
        <f>AVERAGE(D92:D99)</f>
        <v>0.687382094000372</v>
      </c>
      <c r="R99" t="s" s="139">
        <v>119</v>
      </c>
      <c r="S99" s="155">
        <f>AVERAGE(G92:G99)</f>
        <v>14.25</v>
      </c>
      <c r="T99" s="90">
        <f>AVERAGE(I92:I99)</f>
        <v>-0.369218212099962</v>
      </c>
      <c r="U99" t="s" s="139">
        <v>119</v>
      </c>
      <c r="V99" s="155">
        <f>AVERAGE(L92:L99)</f>
        <v>3.625</v>
      </c>
      <c r="W99" s="90">
        <f>AVERAGE(N92:N99)</f>
        <v>-1.84954212454213</v>
      </c>
    </row>
    <row r="100" ht="21.95" customHeight="1">
      <c r="A100" s="152">
        <v>2007</v>
      </c>
      <c r="B100" s="127">
        <v>22</v>
      </c>
      <c r="C100" s="88">
        <v>23.6</v>
      </c>
      <c r="D100" s="92">
        <v>1.07272727272727</v>
      </c>
      <c r="E100" s="43"/>
      <c r="F100" s="153">
        <v>2007</v>
      </c>
      <c r="G100" s="127">
        <v>8</v>
      </c>
      <c r="H100" s="88">
        <v>-0.8</v>
      </c>
      <c r="I100" s="92">
        <v>-0.1</v>
      </c>
      <c r="J100" s="43"/>
      <c r="K100" s="153">
        <v>2007</v>
      </c>
      <c r="L100" s="127">
        <v>0</v>
      </c>
      <c r="M100" s="88">
        <v>0</v>
      </c>
      <c r="N100" s="94"/>
      <c r="O100" t="s" s="136">
        <v>118</v>
      </c>
      <c r="P100" s="155">
        <f>AVERAGE(B92:B100)</f>
        <v>27.7777777777778</v>
      </c>
      <c r="Q100" s="90">
        <f>AVERAGE(D92:D100)</f>
        <v>0.730198224970027</v>
      </c>
      <c r="R100" t="s" s="139">
        <v>118</v>
      </c>
      <c r="S100" s="155">
        <f>AVERAGE(G92:G100)</f>
        <v>13.5555555555556</v>
      </c>
      <c r="T100" s="90">
        <f>AVERAGE(I92:I100)</f>
        <v>-0.339305077422188</v>
      </c>
      <c r="U100" t="s" s="139">
        <v>118</v>
      </c>
      <c r="V100" s="155">
        <f>AVERAGE(L92:L100)</f>
        <v>3.22222222222222</v>
      </c>
      <c r="W100" s="90">
        <f>AVERAGE(N92:N100)</f>
        <v>-1.84954212454213</v>
      </c>
    </row>
    <row r="101" ht="21.95" customHeight="1">
      <c r="A101" s="152">
        <v>2008</v>
      </c>
      <c r="B101" s="127">
        <v>46</v>
      </c>
      <c r="C101" s="88">
        <v>14.6</v>
      </c>
      <c r="D101" s="92">
        <v>0.317391304347826</v>
      </c>
      <c r="E101" s="43"/>
      <c r="F101" s="153">
        <v>2008</v>
      </c>
      <c r="G101" s="127">
        <v>25</v>
      </c>
      <c r="H101" s="88">
        <v>-16.3</v>
      </c>
      <c r="I101" s="92">
        <v>-0.652</v>
      </c>
      <c r="J101" s="43"/>
      <c r="K101" s="153">
        <v>2008</v>
      </c>
      <c r="L101" s="127">
        <v>9</v>
      </c>
      <c r="M101" s="88">
        <v>-14.4</v>
      </c>
      <c r="N101" s="94">
        <v>-1.6</v>
      </c>
      <c r="O101" t="s" s="136">
        <v>117</v>
      </c>
      <c r="P101" s="155">
        <f>AVERAGE(B92:B101)</f>
        <v>29.6</v>
      </c>
      <c r="Q101" s="90">
        <f>AVERAGE(D92:D101)</f>
        <v>0.688917532907807</v>
      </c>
      <c r="R101" t="s" s="139">
        <v>117</v>
      </c>
      <c r="S101" s="155">
        <f>AVERAGE(G92:G101)</f>
        <v>14.7</v>
      </c>
      <c r="T101" s="90">
        <f>AVERAGE(I92:I101)</f>
        <v>-0.370574569679969</v>
      </c>
      <c r="U101" t="s" s="139">
        <v>117</v>
      </c>
      <c r="V101" s="155">
        <f>AVERAGE(L92:L101)</f>
        <v>3.8</v>
      </c>
      <c r="W101" s="90">
        <f>AVERAGE(N92:N101)</f>
        <v>-1.81389324960754</v>
      </c>
    </row>
    <row r="102" ht="21.95" customHeight="1">
      <c r="A102" s="152">
        <v>2009</v>
      </c>
      <c r="B102" s="127">
        <v>22</v>
      </c>
      <c r="C102" s="88">
        <v>30.1</v>
      </c>
      <c r="D102" s="92">
        <v>1.36818181818182</v>
      </c>
      <c r="E102" s="43"/>
      <c r="F102" s="153">
        <v>2009</v>
      </c>
      <c r="G102" s="127">
        <v>5</v>
      </c>
      <c r="H102" s="88">
        <v>3.3</v>
      </c>
      <c r="I102" s="92">
        <v>0.66</v>
      </c>
      <c r="J102" s="43"/>
      <c r="K102" s="153">
        <v>2009</v>
      </c>
      <c r="L102" s="127">
        <v>0</v>
      </c>
      <c r="M102" s="88">
        <v>0</v>
      </c>
      <c r="N102" s="94"/>
      <c r="O102" t="s" s="136">
        <v>116</v>
      </c>
      <c r="P102" s="155">
        <f>AVERAGE(B92:B102)</f>
        <v>28.9090909090909</v>
      </c>
      <c r="Q102" s="90">
        <f>AVERAGE(D92:D102)</f>
        <v>0.750668831569081</v>
      </c>
      <c r="R102" t="s" s="139">
        <v>116</v>
      </c>
      <c r="S102" s="155">
        <f>AVERAGE(G92:G102)</f>
        <v>13.8181818181818</v>
      </c>
      <c r="T102" s="90">
        <f>AVERAGE(I92:I102)</f>
        <v>-0.276885972436336</v>
      </c>
      <c r="U102" t="s" s="139">
        <v>116</v>
      </c>
      <c r="V102" s="155">
        <f>AVERAGE(L92:L102)</f>
        <v>3.45454545454545</v>
      </c>
      <c r="W102" s="90">
        <f>AVERAGE(N92:N102)</f>
        <v>-1.81389324960754</v>
      </c>
    </row>
    <row r="103" ht="21.95" customHeight="1">
      <c r="A103" s="152">
        <v>2010</v>
      </c>
      <c r="B103" s="127">
        <v>59</v>
      </c>
      <c r="C103" s="88">
        <v>37.4</v>
      </c>
      <c r="D103" s="92">
        <v>0.633898305084746</v>
      </c>
      <c r="E103" s="43"/>
      <c r="F103" s="153">
        <v>2010</v>
      </c>
      <c r="G103" s="127">
        <v>29</v>
      </c>
      <c r="H103" s="88">
        <v>-9.1</v>
      </c>
      <c r="I103" s="92">
        <v>-0.313793103448276</v>
      </c>
      <c r="J103" s="43"/>
      <c r="K103" s="153">
        <v>2010</v>
      </c>
      <c r="L103" s="127">
        <v>5</v>
      </c>
      <c r="M103" s="88">
        <v>-9.300000000000001</v>
      </c>
      <c r="N103" s="94">
        <v>-1.86</v>
      </c>
      <c r="O103" t="s" s="136">
        <v>115</v>
      </c>
      <c r="P103" s="155">
        <f>AVERAGE(B92:B103)</f>
        <v>31.4166666666667</v>
      </c>
      <c r="Q103" s="90">
        <f>AVERAGE(D92:D103)</f>
        <v>0.740937954362053</v>
      </c>
      <c r="R103" t="s" s="139">
        <v>115</v>
      </c>
      <c r="S103" s="155">
        <f>AVERAGE(G92:G103)</f>
        <v>15.0833333333333</v>
      </c>
      <c r="T103" s="90">
        <f>AVERAGE(I92:I103)</f>
        <v>-0.279961566687331</v>
      </c>
      <c r="U103" t="s" s="139">
        <v>115</v>
      </c>
      <c r="V103" s="155">
        <f>AVERAGE(L92:L103)</f>
        <v>3.58333333333333</v>
      </c>
      <c r="W103" s="90">
        <f>AVERAGE(N92:N103)</f>
        <v>-1.81965659340659</v>
      </c>
    </row>
    <row r="104" ht="21.95" customHeight="1">
      <c r="A104" s="152">
        <v>2011</v>
      </c>
      <c r="B104" s="127">
        <v>32</v>
      </c>
      <c r="C104" s="88">
        <v>37.9</v>
      </c>
      <c r="D104" s="92">
        <v>1.184375</v>
      </c>
      <c r="E104" s="43"/>
      <c r="F104" s="153">
        <v>2011</v>
      </c>
      <c r="G104" s="127">
        <v>10</v>
      </c>
      <c r="H104" s="88">
        <v>0.5</v>
      </c>
      <c r="I104" s="92">
        <v>0.05</v>
      </c>
      <c r="J104" s="43"/>
      <c r="K104" s="153">
        <v>2011</v>
      </c>
      <c r="L104" s="127">
        <v>1</v>
      </c>
      <c r="M104" s="88">
        <v>-2</v>
      </c>
      <c r="N104" s="94">
        <v>-2</v>
      </c>
      <c r="O104" t="s" s="136">
        <v>114</v>
      </c>
      <c r="P104" s="155">
        <f>AVERAGE(B92:B104)</f>
        <v>31.4615384615385</v>
      </c>
      <c r="Q104" s="90">
        <f>AVERAGE(D92:D104)</f>
        <v>0.775048496334203</v>
      </c>
      <c r="R104" t="s" s="139">
        <v>114</v>
      </c>
      <c r="S104" s="155">
        <f>AVERAGE(G92:G104)</f>
        <v>14.6923076923077</v>
      </c>
      <c r="T104" s="90">
        <f>AVERAGE(I92:I104)</f>
        <v>-0.254579907711382</v>
      </c>
      <c r="U104" t="s" s="139">
        <v>114</v>
      </c>
      <c r="V104" s="155">
        <f>AVERAGE(L92:L104)</f>
        <v>3.38461538461538</v>
      </c>
      <c r="W104" s="90">
        <f>AVERAGE(N92:N104)</f>
        <v>-1.83969474969475</v>
      </c>
    </row>
    <row r="105" ht="21.95" customHeight="1">
      <c r="A105" s="152">
        <v>2012</v>
      </c>
      <c r="B105" s="127">
        <v>34</v>
      </c>
      <c r="C105" s="88">
        <v>18.6</v>
      </c>
      <c r="D105" s="92">
        <v>0.547058823529412</v>
      </c>
      <c r="E105" s="43"/>
      <c r="F105" s="153">
        <v>2012</v>
      </c>
      <c r="G105" s="127">
        <v>19</v>
      </c>
      <c r="H105" s="88">
        <v>-5.7</v>
      </c>
      <c r="I105" s="92">
        <v>-0.3</v>
      </c>
      <c r="J105" s="43"/>
      <c r="K105" s="153">
        <v>2012</v>
      </c>
      <c r="L105" s="127">
        <v>4</v>
      </c>
      <c r="M105" s="88">
        <v>-8</v>
      </c>
      <c r="N105" s="94">
        <v>-2</v>
      </c>
      <c r="O105" t="s" s="136">
        <v>113</v>
      </c>
      <c r="P105" s="155">
        <f>AVERAGE(B92:B105)</f>
        <v>31.6428571428571</v>
      </c>
      <c r="Q105" s="90">
        <f>AVERAGE(D92:D105)</f>
        <v>0.758763519705289</v>
      </c>
      <c r="R105" t="s" s="139">
        <v>113</v>
      </c>
      <c r="S105" s="155">
        <f>AVERAGE(G92:G105)</f>
        <v>15</v>
      </c>
      <c r="T105" s="90">
        <f>AVERAGE(I92:I105)</f>
        <v>-0.257824200017712</v>
      </c>
      <c r="U105" t="s" s="139">
        <v>113</v>
      </c>
      <c r="V105" s="155">
        <f>AVERAGE(L92:L105)</f>
        <v>3.42857142857143</v>
      </c>
      <c r="W105" s="90">
        <f>AVERAGE(N92:N105)</f>
        <v>-1.85572527472528</v>
      </c>
    </row>
    <row r="106" ht="21.95" customHeight="1">
      <c r="A106" s="152">
        <v>2013</v>
      </c>
      <c r="B106" s="127">
        <v>22</v>
      </c>
      <c r="C106" s="88">
        <v>14.1</v>
      </c>
      <c r="D106" s="92">
        <v>0.640909090909091</v>
      </c>
      <c r="E106" s="43"/>
      <c r="F106" s="153">
        <v>2013</v>
      </c>
      <c r="G106" s="127">
        <v>13</v>
      </c>
      <c r="H106" s="88">
        <v>-2</v>
      </c>
      <c r="I106" s="92">
        <v>-0.153846153846154</v>
      </c>
      <c r="J106" s="43"/>
      <c r="K106" s="153">
        <v>2013</v>
      </c>
      <c r="L106" s="127">
        <v>2</v>
      </c>
      <c r="M106" s="88">
        <v>-4.6</v>
      </c>
      <c r="N106" s="94">
        <v>-2.3</v>
      </c>
      <c r="O106" t="s" s="136">
        <v>112</v>
      </c>
      <c r="P106" s="155">
        <f>AVERAGE(B92:B106)</f>
        <v>31</v>
      </c>
      <c r="Q106" s="90">
        <f>AVERAGE(D92:D106)</f>
        <v>0.750906557785543</v>
      </c>
      <c r="R106" t="s" s="139">
        <v>112</v>
      </c>
      <c r="S106" s="155">
        <f>AVERAGE(G92:G106)</f>
        <v>14.8666666666667</v>
      </c>
      <c r="T106" s="90">
        <f>AVERAGE(I92:I106)</f>
        <v>-0.250892330272942</v>
      </c>
      <c r="U106" t="s" s="139">
        <v>112</v>
      </c>
      <c r="V106" s="155">
        <f>AVERAGE(L92:L106)</f>
        <v>3.33333333333333</v>
      </c>
      <c r="W106" s="90">
        <f>AVERAGE(N92:N106)</f>
        <v>-1.89611388611389</v>
      </c>
    </row>
    <row r="107" ht="21.95" customHeight="1">
      <c r="A107" s="152">
        <v>2014</v>
      </c>
      <c r="B107" s="127">
        <v>22</v>
      </c>
      <c r="C107" s="88">
        <v>15.2</v>
      </c>
      <c r="D107" s="92">
        <v>0.690909090909091</v>
      </c>
      <c r="E107" s="43"/>
      <c r="F107" s="153">
        <v>2014</v>
      </c>
      <c r="G107" s="127">
        <v>9</v>
      </c>
      <c r="H107" s="88">
        <v>-4.2</v>
      </c>
      <c r="I107" s="92">
        <v>-0.466666666666667</v>
      </c>
      <c r="J107" s="43"/>
      <c r="K107" s="153">
        <v>2014</v>
      </c>
      <c r="L107" s="127">
        <v>2</v>
      </c>
      <c r="M107" s="88">
        <v>-2.3</v>
      </c>
      <c r="N107" s="94">
        <v>-1.15</v>
      </c>
      <c r="O107" t="s" s="136">
        <v>111</v>
      </c>
      <c r="P107" s="155">
        <f>AVERAGE(B92:B107)</f>
        <v>30.4375</v>
      </c>
      <c r="Q107" s="90">
        <f>AVERAGE(D92:D107)</f>
        <v>0.747156716105764</v>
      </c>
      <c r="R107" t="s" s="139">
        <v>111</v>
      </c>
      <c r="S107" s="155">
        <f>AVERAGE(G92:G107)</f>
        <v>14.5</v>
      </c>
      <c r="T107" s="90">
        <f>AVERAGE(I92:I107)</f>
        <v>-0.264378226297549</v>
      </c>
      <c r="U107" t="s" s="139">
        <v>111</v>
      </c>
      <c r="V107" s="155">
        <f>AVERAGE(L92:L107)</f>
        <v>3.25</v>
      </c>
      <c r="W107" s="90">
        <f>AVERAGE(N92:N107)</f>
        <v>-1.83393772893773</v>
      </c>
    </row>
    <row r="108" ht="21.95" customHeight="1">
      <c r="A108" s="152">
        <v>2015</v>
      </c>
      <c r="B108" s="127">
        <v>42</v>
      </c>
      <c r="C108" s="88">
        <v>24.9</v>
      </c>
      <c r="D108" s="92">
        <v>0.592857142857143</v>
      </c>
      <c r="E108" s="43"/>
      <c r="F108" s="153">
        <v>2015</v>
      </c>
      <c r="G108" s="127">
        <v>26</v>
      </c>
      <c r="H108" s="88">
        <v>1</v>
      </c>
      <c r="I108" s="92">
        <v>0.0384615384615385</v>
      </c>
      <c r="J108" s="43"/>
      <c r="K108" s="153">
        <v>2015</v>
      </c>
      <c r="L108" s="127">
        <v>4</v>
      </c>
      <c r="M108" s="88">
        <v>-6</v>
      </c>
      <c r="N108" s="94">
        <v>-1.5</v>
      </c>
      <c r="O108" t="s" s="136">
        <v>110</v>
      </c>
      <c r="P108" s="155">
        <f>AVERAGE(B92:B108)</f>
        <v>31.1176470588235</v>
      </c>
      <c r="Q108" s="90">
        <f>AVERAGE(D92:D108)</f>
        <v>0.738080270620551</v>
      </c>
      <c r="R108" t="s" s="139">
        <v>110</v>
      </c>
      <c r="S108" s="155">
        <f>AVERAGE(G92:G108)</f>
        <v>15.1764705882353</v>
      </c>
      <c r="T108" s="90">
        <f>AVERAGE(I92:I108)</f>
        <v>-0.246564122488191</v>
      </c>
      <c r="U108" t="s" s="139">
        <v>110</v>
      </c>
      <c r="V108" s="155">
        <f>AVERAGE(L92:L108)</f>
        <v>3.29411764705882</v>
      </c>
      <c r="W108" s="90">
        <f>AVERAGE(N92:N108)</f>
        <v>-1.80825021132713</v>
      </c>
    </row>
    <row r="109" ht="21.95" customHeight="1">
      <c r="A109" s="152">
        <v>2016</v>
      </c>
      <c r="B109" s="127">
        <v>44</v>
      </c>
      <c r="C109" s="88">
        <v>28.5</v>
      </c>
      <c r="D109" s="92">
        <v>0.647727272727273</v>
      </c>
      <c r="E109" s="43"/>
      <c r="F109" s="153">
        <v>2016</v>
      </c>
      <c r="G109" s="127">
        <v>21</v>
      </c>
      <c r="H109" s="88">
        <v>-9.4</v>
      </c>
      <c r="I109" s="92">
        <v>-0.447619047619048</v>
      </c>
      <c r="J109" s="43"/>
      <c r="K109" s="153">
        <v>2016</v>
      </c>
      <c r="L109" s="127">
        <v>6</v>
      </c>
      <c r="M109" s="88">
        <v>-10.8</v>
      </c>
      <c r="N109" s="94">
        <v>-1.8</v>
      </c>
      <c r="O109" t="s" s="136">
        <v>109</v>
      </c>
      <c r="P109" s="155">
        <f>AVERAGE(B92:B109)</f>
        <v>31.8333333333333</v>
      </c>
      <c r="Q109" s="90">
        <f>AVERAGE(D92:D109)</f>
        <v>0.73306065962648</v>
      </c>
      <c r="R109" t="s" s="139">
        <v>109</v>
      </c>
      <c r="S109" s="155">
        <f>AVERAGE(G92:G109)</f>
        <v>15.5</v>
      </c>
      <c r="T109" s="90">
        <f>AVERAGE(I92:I109)</f>
        <v>-0.257733840551017</v>
      </c>
      <c r="U109" t="s" s="139">
        <v>109</v>
      </c>
      <c r="V109" s="155">
        <f>AVERAGE(L92:L109)</f>
        <v>3.44444444444444</v>
      </c>
      <c r="W109" s="90">
        <f>AVERAGE(N92:N109)</f>
        <v>-1.80766091051805</v>
      </c>
    </row>
    <row r="110" ht="21.95" customHeight="1">
      <c r="A110" s="152">
        <v>2017</v>
      </c>
      <c r="B110" s="127">
        <v>34</v>
      </c>
      <c r="C110" s="88">
        <v>30</v>
      </c>
      <c r="D110" s="92">
        <v>0.882352941176471</v>
      </c>
      <c r="E110" s="43"/>
      <c r="F110" s="153">
        <v>2017</v>
      </c>
      <c r="G110" s="127">
        <v>11</v>
      </c>
      <c r="H110" s="88">
        <v>-6.2</v>
      </c>
      <c r="I110" s="92">
        <v>-0.563636363636364</v>
      </c>
      <c r="J110" s="43"/>
      <c r="K110" s="153">
        <v>2017</v>
      </c>
      <c r="L110" s="127">
        <v>3</v>
      </c>
      <c r="M110" s="88">
        <v>-5.7</v>
      </c>
      <c r="N110" s="94">
        <v>-1.9</v>
      </c>
      <c r="O110" t="s" s="136">
        <v>108</v>
      </c>
      <c r="P110" s="155">
        <f>AVERAGE(B92:B110)</f>
        <v>31.9473684210526</v>
      </c>
      <c r="Q110" s="90">
        <f>AVERAGE(D92:D110)</f>
        <v>0.7409181481291111</v>
      </c>
      <c r="R110" t="s" s="139">
        <v>108</v>
      </c>
      <c r="S110" s="155">
        <f>AVERAGE(G92:G110)</f>
        <v>15.2631578947368</v>
      </c>
      <c r="T110" s="90">
        <f>AVERAGE(I92:I110)</f>
        <v>-0.273833973344982</v>
      </c>
      <c r="U110" t="s" s="139">
        <v>108</v>
      </c>
      <c r="V110" s="155">
        <f>AVERAGE(L92:L110)</f>
        <v>3.42105263157895</v>
      </c>
      <c r="W110" s="90">
        <f>AVERAGE(N92:N110)</f>
        <v>-1.81381684981685</v>
      </c>
    </row>
    <row r="111" ht="21.95" customHeight="1">
      <c r="A111" s="152">
        <v>2018</v>
      </c>
      <c r="B111" s="127">
        <v>39</v>
      </c>
      <c r="C111" s="88">
        <v>31</v>
      </c>
      <c r="D111" s="92">
        <v>0.794871794871795</v>
      </c>
      <c r="E111" s="43"/>
      <c r="F111" s="153">
        <v>2018</v>
      </c>
      <c r="G111" s="127">
        <v>18</v>
      </c>
      <c r="H111" s="88">
        <v>-5.6</v>
      </c>
      <c r="I111" s="92">
        <v>-0.311111111111111</v>
      </c>
      <c r="J111" s="43"/>
      <c r="K111" s="153">
        <v>2018</v>
      </c>
      <c r="L111" s="127">
        <v>2</v>
      </c>
      <c r="M111" s="88">
        <v>-3.4</v>
      </c>
      <c r="N111" s="94">
        <v>-1.7</v>
      </c>
      <c r="O111" t="s" s="136">
        <v>107</v>
      </c>
      <c r="P111" s="155">
        <f>AVERAGE(B92:B111)</f>
        <v>32.3</v>
      </c>
      <c r="Q111" s="90">
        <f>AVERAGE(D92:D111)</f>
        <v>0.743615830466246</v>
      </c>
      <c r="R111" t="s" s="139">
        <v>107</v>
      </c>
      <c r="S111" s="155">
        <f>AVERAGE(G92:G111)</f>
        <v>15.4</v>
      </c>
      <c r="T111" s="90">
        <f>AVERAGE(I92:I111)</f>
        <v>-0.275697830233289</v>
      </c>
      <c r="U111" t="s" s="139">
        <v>107</v>
      </c>
      <c r="V111" s="155">
        <f>AVERAGE(L92:L111)</f>
        <v>3.35</v>
      </c>
      <c r="W111" s="90">
        <f>AVERAGE(N92:N111)</f>
        <v>-1.8067032967033</v>
      </c>
    </row>
    <row r="112" ht="21.95" customHeight="1">
      <c r="A112" s="152">
        <v>2019</v>
      </c>
      <c r="B112" s="127">
        <v>45</v>
      </c>
      <c r="C112" s="88">
        <v>33.9</v>
      </c>
      <c r="D112" s="92">
        <v>0.753333333333333</v>
      </c>
      <c r="E112" s="43"/>
      <c r="F112" s="153">
        <v>2019</v>
      </c>
      <c r="G112" s="127">
        <v>25</v>
      </c>
      <c r="H112" s="88">
        <v>-0.1</v>
      </c>
      <c r="I112" s="92">
        <v>-0.004</v>
      </c>
      <c r="J112" s="43"/>
      <c r="K112" s="153">
        <v>2019</v>
      </c>
      <c r="L112" s="127">
        <v>3</v>
      </c>
      <c r="M112" s="88">
        <v>-4.1</v>
      </c>
      <c r="N112" s="94">
        <v>-1.36666666666667</v>
      </c>
      <c r="O112" s="87"/>
      <c r="P112" s="88"/>
      <c r="Q112" s="88"/>
      <c r="R112" s="89"/>
      <c r="S112" s="88"/>
      <c r="T112" s="88"/>
      <c r="U112" s="89"/>
      <c r="V112" s="88"/>
      <c r="W112" s="90"/>
    </row>
    <row r="113" ht="21.95" customHeight="1">
      <c r="A113" s="152">
        <v>2020</v>
      </c>
      <c r="B113" s="127">
        <v>18</v>
      </c>
      <c r="C113" s="88">
        <v>14.5</v>
      </c>
      <c r="D113" s="92">
        <v>0.805555555555556</v>
      </c>
      <c r="E113" s="43"/>
      <c r="F113" s="153">
        <v>2020</v>
      </c>
      <c r="G113" s="127">
        <v>8</v>
      </c>
      <c r="H113" s="88">
        <v>-2.8</v>
      </c>
      <c r="I113" s="92">
        <v>-0.35</v>
      </c>
      <c r="J113" s="43"/>
      <c r="K113" s="153">
        <v>2020</v>
      </c>
      <c r="L113" s="127">
        <v>2</v>
      </c>
      <c r="M113" s="88">
        <v>-2.2</v>
      </c>
      <c r="N113" s="94">
        <v>-1.1</v>
      </c>
      <c r="O113" s="87"/>
      <c r="P113" s="88"/>
      <c r="Q113" s="88"/>
      <c r="R113" s="89"/>
      <c r="S113" s="88"/>
      <c r="T113" s="88"/>
      <c r="U113" s="89"/>
      <c r="V113" s="88"/>
      <c r="W113" s="90"/>
    </row>
    <row r="114" ht="21.95" customHeight="1">
      <c r="A114" s="152">
        <v>2021</v>
      </c>
      <c r="B114" s="127">
        <v>22</v>
      </c>
      <c r="C114" s="88">
        <v>29.8</v>
      </c>
      <c r="D114" s="92">
        <v>1.35454545454545</v>
      </c>
      <c r="E114" s="43"/>
      <c r="F114" s="153">
        <v>2021</v>
      </c>
      <c r="G114" s="127">
        <v>5</v>
      </c>
      <c r="H114" s="88">
        <v>1.1</v>
      </c>
      <c r="I114" s="92">
        <v>0.22</v>
      </c>
      <c r="J114" s="43"/>
      <c r="K114" s="153">
        <v>2021</v>
      </c>
      <c r="L114" s="127">
        <v>1</v>
      </c>
      <c r="M114" s="88">
        <v>-1.3</v>
      </c>
      <c r="N114" s="94">
        <v>-1.3</v>
      </c>
      <c r="O114" s="87"/>
      <c r="P114" s="88"/>
      <c r="Q114" s="88"/>
      <c r="R114" s="89"/>
      <c r="S114" s="88"/>
      <c r="T114" s="88"/>
      <c r="U114" s="89"/>
      <c r="V114" s="88"/>
      <c r="W114" s="90"/>
    </row>
    <row r="115" ht="21.95" customHeight="1">
      <c r="A115" s="152">
        <v>2022</v>
      </c>
      <c r="B115" s="127">
        <v>22</v>
      </c>
      <c r="C115" s="88">
        <v>23.6</v>
      </c>
      <c r="D115" s="92">
        <v>1.07272727272727</v>
      </c>
      <c r="E115" s="43"/>
      <c r="F115" s="153">
        <v>2022</v>
      </c>
      <c r="G115" s="127">
        <v>9</v>
      </c>
      <c r="H115" s="88">
        <v>0.2</v>
      </c>
      <c r="I115" s="92">
        <v>0.0222222222222222</v>
      </c>
      <c r="J115" s="43"/>
      <c r="K115" s="153">
        <v>2022</v>
      </c>
      <c r="L115" s="127">
        <v>2</v>
      </c>
      <c r="M115" s="88">
        <v>-2.7</v>
      </c>
      <c r="N115" s="94">
        <v>-1.35</v>
      </c>
      <c r="O115" s="87"/>
      <c r="P115" s="88"/>
      <c r="Q115" s="88"/>
      <c r="R115" s="89"/>
      <c r="S115" s="88"/>
      <c r="T115" s="88"/>
      <c r="U115" s="89"/>
      <c r="V115" s="88"/>
      <c r="W115" s="90"/>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87"/>
      <c r="P125" s="88"/>
      <c r="Q125" s="88"/>
      <c r="R125" s="89"/>
      <c r="S125" s="88"/>
      <c r="T125" s="88"/>
      <c r="U125" s="89"/>
      <c r="V125" s="88"/>
      <c r="W125" s="90"/>
    </row>
    <row r="126" ht="21.95" customHeight="1">
      <c r="A126" s="91"/>
      <c r="B126" s="89"/>
      <c r="C126" s="88"/>
      <c r="D126" s="92"/>
      <c r="E126" s="43"/>
      <c r="F126" s="93"/>
      <c r="G126" s="89"/>
      <c r="H126" s="88"/>
      <c r="I126" s="92"/>
      <c r="J126" s="43"/>
      <c r="K126" s="93"/>
      <c r="L126" s="89"/>
      <c r="M126" s="88"/>
      <c r="N126" s="94"/>
      <c r="O126" s="87"/>
      <c r="P126" s="88"/>
      <c r="Q126" s="88"/>
      <c r="R126" s="89"/>
      <c r="S126" s="88"/>
      <c r="T126" s="88"/>
      <c r="U126" s="89"/>
      <c r="V126" s="88"/>
      <c r="W126" s="90"/>
    </row>
    <row r="127" ht="21.95" customHeight="1">
      <c r="A127" s="91"/>
      <c r="B127" s="89"/>
      <c r="C127" s="88"/>
      <c r="D127" s="92"/>
      <c r="E127" s="43"/>
      <c r="F127" s="93"/>
      <c r="G127" s="89"/>
      <c r="H127" s="88"/>
      <c r="I127" s="92"/>
      <c r="J127" s="43"/>
      <c r="K127" s="93"/>
      <c r="L127" s="89"/>
      <c r="M127" s="88"/>
      <c r="N127" s="94"/>
      <c r="O127" s="87"/>
      <c r="P127" s="88"/>
      <c r="Q127" s="88"/>
      <c r="R127" s="89"/>
      <c r="S127" s="88"/>
      <c r="T127" s="88"/>
      <c r="U127" s="89"/>
      <c r="V127" s="88"/>
      <c r="W127" s="90"/>
    </row>
    <row r="128" ht="21.95" customHeight="1">
      <c r="A128" s="91"/>
      <c r="B128" s="89"/>
      <c r="C128" s="88"/>
      <c r="D128" s="92"/>
      <c r="E128" s="43"/>
      <c r="F128" s="93"/>
      <c r="G128" s="89"/>
      <c r="H128" s="88"/>
      <c r="I128" s="92"/>
      <c r="J128" s="43"/>
      <c r="K128" s="93"/>
      <c r="L128" s="89"/>
      <c r="M128" s="88"/>
      <c r="N128" s="94"/>
      <c r="O128" s="87"/>
      <c r="P128" s="88"/>
      <c r="Q128" s="88"/>
      <c r="R128" s="89"/>
      <c r="S128" s="88"/>
      <c r="T128" s="88"/>
      <c r="U128" s="89"/>
      <c r="V128" s="88"/>
      <c r="W128" s="90"/>
    </row>
    <row r="129" ht="21.95" customHeight="1">
      <c r="A129" s="91"/>
      <c r="B129" s="89"/>
      <c r="C129" s="88"/>
      <c r="D129" s="92"/>
      <c r="E129" s="43"/>
      <c r="F129" s="93"/>
      <c r="G129" s="89"/>
      <c r="H129" s="88"/>
      <c r="I129" s="92"/>
      <c r="J129" s="43"/>
      <c r="K129" s="93"/>
      <c r="L129" s="89"/>
      <c r="M129" s="88"/>
      <c r="N129" s="94"/>
      <c r="O129" s="87"/>
      <c r="P129" s="88"/>
      <c r="Q129" s="88"/>
      <c r="R129" s="89"/>
      <c r="S129" s="88"/>
      <c r="T129" s="88"/>
      <c r="U129" s="89"/>
      <c r="V129" s="88"/>
      <c r="W129" s="90"/>
    </row>
    <row r="130" ht="21.95" customHeight="1">
      <c r="A130" s="91"/>
      <c r="B130" s="89"/>
      <c r="C130" s="88"/>
      <c r="D130" s="92"/>
      <c r="E130" s="43"/>
      <c r="F130" s="93"/>
      <c r="G130" s="89"/>
      <c r="H130" s="88"/>
      <c r="I130" s="92"/>
      <c r="J130" s="43"/>
      <c r="K130" s="93"/>
      <c r="L130" s="89"/>
      <c r="M130" s="88"/>
      <c r="N130" s="94"/>
      <c r="O130" s="87"/>
      <c r="P130" s="88"/>
      <c r="Q130" s="88"/>
      <c r="R130" s="89"/>
      <c r="S130" s="88"/>
      <c r="T130" s="88"/>
      <c r="U130" s="89"/>
      <c r="V130" s="88"/>
      <c r="W130" s="90"/>
    </row>
    <row r="131" ht="21.95" customHeight="1">
      <c r="A131" s="91"/>
      <c r="B131" s="89"/>
      <c r="C131" s="88"/>
      <c r="D131" s="92"/>
      <c r="E131" s="43"/>
      <c r="F131" s="93"/>
      <c r="G131" s="89"/>
      <c r="H131" s="88"/>
      <c r="I131" s="92"/>
      <c r="J131" s="43"/>
      <c r="K131" s="93"/>
      <c r="L131" s="89"/>
      <c r="M131" s="88"/>
      <c r="N131" s="94"/>
      <c r="O131" s="87"/>
      <c r="P131" s="88"/>
      <c r="Q131" s="88"/>
      <c r="R131" s="89"/>
      <c r="S131" s="88"/>
      <c r="T131" s="88"/>
      <c r="U131" s="89"/>
      <c r="V131" s="88"/>
      <c r="W131" s="90"/>
    </row>
    <row r="132" ht="21.95" customHeight="1">
      <c r="A132" s="91"/>
      <c r="B132" s="89"/>
      <c r="C132" s="88"/>
      <c r="D132" s="92"/>
      <c r="E132" s="43"/>
      <c r="F132" s="93"/>
      <c r="G132" s="89"/>
      <c r="H132" s="88"/>
      <c r="I132" s="92"/>
      <c r="J132" s="43"/>
      <c r="K132" s="93"/>
      <c r="L132" s="89"/>
      <c r="M132" s="88"/>
      <c r="N132" s="94"/>
      <c r="O132" s="87"/>
      <c r="P132" s="88"/>
      <c r="Q132" s="88"/>
      <c r="R132" s="89"/>
      <c r="S132" s="88"/>
      <c r="T132" s="88"/>
      <c r="U132" s="89"/>
      <c r="V132" s="88"/>
      <c r="W132" s="90"/>
    </row>
    <row r="133" ht="21.95" customHeight="1">
      <c r="A133" s="91"/>
      <c r="B133" s="89"/>
      <c r="C133" s="88"/>
      <c r="D133" s="92"/>
      <c r="E133" s="43"/>
      <c r="F133" s="93"/>
      <c r="G133" s="89"/>
      <c r="H133" s="88"/>
      <c r="I133" s="92"/>
      <c r="J133" s="43"/>
      <c r="K133" s="93"/>
      <c r="L133" s="89"/>
      <c r="M133" s="88"/>
      <c r="N133" s="94"/>
      <c r="O133" s="87"/>
      <c r="P133" s="88"/>
      <c r="Q133" s="88"/>
      <c r="R133" s="89"/>
      <c r="S133" s="88"/>
      <c r="T133" s="88"/>
      <c r="U133" s="89"/>
      <c r="V133" s="88"/>
      <c r="W133" s="90"/>
    </row>
    <row r="134" ht="21.95" customHeight="1">
      <c r="A134" s="91"/>
      <c r="B134" s="89"/>
      <c r="C134" s="88"/>
      <c r="D134" s="92"/>
      <c r="E134" s="43"/>
      <c r="F134" s="93"/>
      <c r="G134" s="89"/>
      <c r="H134" s="88"/>
      <c r="I134" s="92"/>
      <c r="J134" s="43"/>
      <c r="K134" s="93"/>
      <c r="L134" s="89"/>
      <c r="M134" s="88"/>
      <c r="N134" s="94"/>
      <c r="O134" s="87"/>
      <c r="P134" s="88"/>
      <c r="Q134" s="88"/>
      <c r="R134" s="89"/>
      <c r="S134" s="88"/>
      <c r="T134" s="88"/>
      <c r="U134" s="89"/>
      <c r="V134" s="88"/>
      <c r="W134" s="90"/>
    </row>
    <row r="135" ht="21.95" customHeight="1">
      <c r="A135" s="91"/>
      <c r="B135" s="89"/>
      <c r="C135" s="88"/>
      <c r="D135" s="92"/>
      <c r="E135" s="43"/>
      <c r="F135" s="93"/>
      <c r="G135" s="89"/>
      <c r="H135" s="88"/>
      <c r="I135" s="92"/>
      <c r="J135" s="43"/>
      <c r="K135" s="93"/>
      <c r="L135" s="89"/>
      <c r="M135" s="88"/>
      <c r="N135" s="94"/>
      <c r="O135" s="87"/>
      <c r="P135" s="88"/>
      <c r="Q135" s="88"/>
      <c r="R135" s="89"/>
      <c r="S135" s="88"/>
      <c r="T135" s="88"/>
      <c r="U135" s="89"/>
      <c r="V135" s="88"/>
      <c r="W135" s="90"/>
    </row>
    <row r="136" ht="21.95" customHeight="1">
      <c r="A136" t="s" s="99">
        <v>97</v>
      </c>
      <c r="B136" s="89"/>
      <c r="C136" s="88"/>
      <c r="D136" s="92"/>
      <c r="E136" s="43"/>
      <c r="F136" s="93"/>
      <c r="G136" s="89"/>
      <c r="H136" s="88"/>
      <c r="I136" s="92"/>
      <c r="J136" s="43"/>
      <c r="K136" s="93"/>
      <c r="L136" s="89"/>
      <c r="M136" s="88"/>
      <c r="N136" s="94"/>
      <c r="O136" s="87"/>
      <c r="P136" s="88"/>
      <c r="Q136" s="88"/>
      <c r="R136" s="89"/>
      <c r="S136" s="88"/>
      <c r="T136" s="88"/>
      <c r="U136" s="89"/>
      <c r="V136" s="88"/>
      <c r="W136" s="90"/>
    </row>
    <row r="137" ht="21.95" customHeight="1">
      <c r="A137" t="s" s="100">
        <v>117</v>
      </c>
      <c r="B137" s="125"/>
      <c r="C137" s="88"/>
      <c r="D137" s="92"/>
      <c r="E137" s="43"/>
      <c r="F137" t="s" s="101">
        <v>117</v>
      </c>
      <c r="G137" s="125"/>
      <c r="H137" s="88"/>
      <c r="I137" s="92"/>
      <c r="J137" s="43"/>
      <c r="K137" t="s" s="101">
        <v>117</v>
      </c>
      <c r="L137" s="125"/>
      <c r="M137" s="88"/>
      <c r="N137" s="94"/>
      <c r="O137" s="87"/>
      <c r="P137" s="88"/>
      <c r="Q137" s="88"/>
      <c r="R137" s="89"/>
      <c r="S137" s="88"/>
      <c r="T137" s="88"/>
      <c r="U137" s="89"/>
      <c r="V137" s="88"/>
      <c r="W137" s="90"/>
    </row>
    <row r="138" ht="21.95" customHeight="1">
      <c r="A138" t="s" s="126">
        <v>127</v>
      </c>
      <c r="B138" s="127">
        <f>AVERAGE(B81:B90)</f>
        <v>25.8</v>
      </c>
      <c r="C138" s="88">
        <f>AVERAGE(C81:C90)</f>
        <v>21.27</v>
      </c>
      <c r="D138" s="92">
        <f>AVERAGE(D81:D90)</f>
        <v>0.887654912478275</v>
      </c>
      <c r="E138" s="43"/>
      <c r="F138" t="s" s="128">
        <v>127</v>
      </c>
      <c r="G138" s="127">
        <f>AVERAGE(G81:G90)</f>
        <v>11.6</v>
      </c>
      <c r="H138" s="88">
        <f>AVERAGE(H81:H90)</f>
        <v>-1.22</v>
      </c>
      <c r="I138" s="92">
        <f>AVERAGE(I81:I90)</f>
        <v>0.0287555555555555</v>
      </c>
      <c r="J138" s="43"/>
      <c r="K138" t="s" s="128">
        <v>127</v>
      </c>
      <c r="L138" s="127">
        <f>AVERAGE(L81:L90)</f>
        <v>1.4</v>
      </c>
      <c r="M138" s="88">
        <f>AVERAGE(M81:M90)</f>
        <v>-2.67</v>
      </c>
      <c r="N138" s="94">
        <f>AVERAGE(N81:N90)</f>
        <v>-1.68866666666667</v>
      </c>
      <c r="O138" s="87"/>
      <c r="P138" s="88"/>
      <c r="Q138" s="88"/>
      <c r="R138" s="89"/>
      <c r="S138" s="88"/>
      <c r="T138" s="88"/>
      <c r="U138" s="89"/>
      <c r="V138" s="88"/>
      <c r="W138" s="90"/>
    </row>
    <row r="139" ht="21.95" customHeight="1">
      <c r="A139" t="s" s="126">
        <v>128</v>
      </c>
      <c r="B139" s="127">
        <f>AVERAGE(B92:B101)</f>
        <v>29.6</v>
      </c>
      <c r="C139" s="88">
        <f>AVERAGE(C92:C101)</f>
        <v>17.43</v>
      </c>
      <c r="D139" s="92">
        <f>AVERAGE(D92:D101)</f>
        <v>0.688917532907807</v>
      </c>
      <c r="E139" s="43"/>
      <c r="F139" t="s" s="128">
        <v>128</v>
      </c>
      <c r="G139" s="127">
        <f>AVERAGE(G92:G101)</f>
        <v>14.7</v>
      </c>
      <c r="H139" s="88">
        <f>AVERAGE(H92:H101)</f>
        <v>-7.18</v>
      </c>
      <c r="I139" s="92">
        <f>AVERAGE(I92:I101)</f>
        <v>-0.370574569679969</v>
      </c>
      <c r="J139" s="43"/>
      <c r="K139" t="s" s="128">
        <v>128</v>
      </c>
      <c r="L139" s="127">
        <f>AVERAGE(L92:L101)</f>
        <v>3.8</v>
      </c>
      <c r="M139" s="88">
        <f>AVERAGE(M92:M101)</f>
        <v>-7.25</v>
      </c>
      <c r="N139" s="94">
        <f>AVERAGE(N92:N101)</f>
        <v>-1.81389324960754</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AVERAGE(B70:B79)</f>
        <v>32.8</v>
      </c>
      <c r="C141" s="88">
        <f>AVERAGE(C70:C79)</f>
        <v>30.57</v>
      </c>
      <c r="D141" s="92">
        <f>AVERAGE(D70:D79)</f>
        <v>0.938687434354083</v>
      </c>
      <c r="E141" s="43"/>
      <c r="F141" t="s" s="130">
        <v>129</v>
      </c>
      <c r="G141" s="88">
        <f>AVERAGE(G70:G79)</f>
        <v>12.7</v>
      </c>
      <c r="H141" s="88">
        <f>AVERAGE(H70:H79)</f>
        <v>-1.93</v>
      </c>
      <c r="I141" s="92">
        <f>AVERAGE(I70:I79)</f>
        <v>-0.173333333333333</v>
      </c>
      <c r="J141" s="43"/>
      <c r="K141" t="s" s="130">
        <v>129</v>
      </c>
      <c r="L141" s="88">
        <f>AVERAGE(L70:L79)</f>
        <v>1.6</v>
      </c>
      <c r="M141" s="88">
        <f>AVERAGE(M70:M79)</f>
        <v>-3.13</v>
      </c>
      <c r="N141" s="94">
        <f>AVERAGE(N70:N79)</f>
        <v>-1.81770833333333</v>
      </c>
      <c r="O141" s="87"/>
      <c r="P141" s="88"/>
      <c r="Q141" s="88"/>
      <c r="R141" s="89"/>
      <c r="S141" s="88"/>
      <c r="T141" s="88"/>
      <c r="U141" s="89"/>
      <c r="V141" s="88"/>
      <c r="W141" s="90"/>
    </row>
    <row r="142" ht="21.95" customHeight="1">
      <c r="A142" t="s" s="129">
        <v>130</v>
      </c>
      <c r="B142" s="127">
        <f>AVERAGE(B81:B90)</f>
        <v>25.8</v>
      </c>
      <c r="C142" s="88">
        <f>AVERAGE(C81:C90)</f>
        <v>21.27</v>
      </c>
      <c r="D142" s="92">
        <f>AVERAGE(D81:D90)</f>
        <v>0.887654912478275</v>
      </c>
      <c r="E142" s="43"/>
      <c r="F142" t="s" s="130">
        <v>130</v>
      </c>
      <c r="G142" s="127">
        <f>AVERAGE(G81:G90)</f>
        <v>11.6</v>
      </c>
      <c r="H142" s="88">
        <f>AVERAGE(H81:H90)</f>
        <v>-1.22</v>
      </c>
      <c r="I142" s="92">
        <f>AVERAGE(I81:I90)</f>
        <v>0.0287555555555555</v>
      </c>
      <c r="J142" s="43"/>
      <c r="K142" t="s" s="130">
        <v>130</v>
      </c>
      <c r="L142" s="127">
        <f>AVERAGE(L81:L90)</f>
        <v>1.4</v>
      </c>
      <c r="M142" s="88">
        <f>AVERAGE(M81:M90)</f>
        <v>-2.67</v>
      </c>
      <c r="N142" s="94">
        <f>AVERAGE(N81:N90)</f>
        <v>-1.68866666666667</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AVERAGE(B86:B90)</f>
        <v>27.8</v>
      </c>
      <c r="C145" s="88">
        <f>AVERAGE(C86:C90)</f>
        <v>22</v>
      </c>
      <c r="D145" s="92">
        <f>AVERAGE(D86:D90)</f>
        <v>0.824391705069124</v>
      </c>
      <c r="E145" s="43"/>
      <c r="F145" t="s" s="128">
        <v>127</v>
      </c>
      <c r="G145" s="88">
        <f>AVERAGE(G86:G90)</f>
        <v>12</v>
      </c>
      <c r="H145" s="88">
        <f>AVERAGE(H86:H90)</f>
        <v>-2.3</v>
      </c>
      <c r="I145" s="92">
        <f>AVERAGE(I86:I90)</f>
        <v>-0.0395555555555556</v>
      </c>
      <c r="J145" s="43"/>
      <c r="K145" t="s" s="128">
        <v>127</v>
      </c>
      <c r="L145" s="88">
        <f>AVERAGE(L86:L90)</f>
        <v>1.6</v>
      </c>
      <c r="M145" s="88">
        <f>AVERAGE(M86:M90)</f>
        <v>-3.5</v>
      </c>
      <c r="N145" s="94">
        <f>AVERAGE(N86:N90)</f>
        <v>-2.09666666666667</v>
      </c>
      <c r="O145" s="87"/>
      <c r="P145" s="88"/>
      <c r="Q145" s="88"/>
      <c r="R145" s="89"/>
      <c r="S145" s="88"/>
      <c r="T145" s="88"/>
      <c r="U145" s="89"/>
      <c r="V145" s="88"/>
      <c r="W145" s="90"/>
    </row>
    <row r="146" ht="21.95" customHeight="1">
      <c r="A146" t="s" s="126">
        <v>128</v>
      </c>
      <c r="B146" s="88">
        <f>AVERAGE(B92:B96)</f>
        <v>24.6</v>
      </c>
      <c r="C146" s="88">
        <f>AVERAGE(C92:C96)</f>
        <v>23.94</v>
      </c>
      <c r="D146" s="92">
        <f>AVERAGE(D92:D96)</f>
        <v>0.981110051699296</v>
      </c>
      <c r="E146" s="43"/>
      <c r="F146" t="s" s="128">
        <v>128</v>
      </c>
      <c r="G146" s="88">
        <f>AVERAGE(G92:G96)</f>
        <v>8.800000000000001</v>
      </c>
      <c r="H146" s="88">
        <f>AVERAGE(H92:H96)</f>
        <v>-2.32</v>
      </c>
      <c r="I146" s="92">
        <f>AVERAGE(I92:I96)</f>
        <v>-0.234181818181818</v>
      </c>
      <c r="J146" s="43"/>
      <c r="K146" t="s" s="128">
        <v>128</v>
      </c>
      <c r="L146" s="88">
        <f>AVERAGE(L92:L96)</f>
        <v>1.2</v>
      </c>
      <c r="M146" s="88">
        <f>AVERAGE(M92:M96)</f>
        <v>-2.06</v>
      </c>
      <c r="N146" s="94">
        <f>AVERAGE(N92:N96)</f>
        <v>-1.78333333333333</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AVERAGE(B75:B79)</f>
        <v>30.6</v>
      </c>
      <c r="C148" s="88">
        <f>AVERAGE(C75:C79)</f>
        <v>29.32</v>
      </c>
      <c r="D148" s="92">
        <f>AVERAGE(D75:D79)</f>
        <v>0.974589594094781</v>
      </c>
      <c r="E148" s="43"/>
      <c r="F148" t="s" s="130">
        <v>129</v>
      </c>
      <c r="G148" s="88">
        <f>AVERAGE(G75:G79)</f>
        <v>11.6</v>
      </c>
      <c r="H148" s="88">
        <f>AVERAGE(H75:H79)</f>
        <v>-1.82</v>
      </c>
      <c r="I148" s="92">
        <f>AVERAGE(I75:I79)</f>
        <v>-0.192878787878788</v>
      </c>
      <c r="J148" s="43"/>
      <c r="K148" t="s" s="130">
        <v>129</v>
      </c>
      <c r="L148" s="88">
        <f>AVERAGE(L75:L79)</f>
        <v>1.4</v>
      </c>
      <c r="M148" s="88">
        <f>AVERAGE(M75:M79)</f>
        <v>-2.6</v>
      </c>
      <c r="N148" s="94">
        <f>AVERAGE(N75:N79)</f>
        <v>-1.7375</v>
      </c>
      <c r="O148" s="87"/>
      <c r="P148" s="88"/>
      <c r="Q148" s="88"/>
      <c r="R148" s="89"/>
      <c r="S148" s="88"/>
      <c r="T148" s="88"/>
      <c r="U148" s="89"/>
      <c r="V148" s="88"/>
      <c r="W148" s="90"/>
    </row>
    <row r="149" ht="21.95" customHeight="1">
      <c r="A149" t="s" s="129">
        <v>130</v>
      </c>
      <c r="B149" s="88">
        <f>AVERAGE(B81:B85)</f>
        <v>23.8</v>
      </c>
      <c r="C149" s="88">
        <f>AVERAGE(C81:C85)</f>
        <v>20.54</v>
      </c>
      <c r="D149" s="92">
        <f>AVERAGE(D81:D85)</f>
        <v>0.950918119887426</v>
      </c>
      <c r="E149" s="43"/>
      <c r="F149" t="s" s="130">
        <v>130</v>
      </c>
      <c r="G149" s="88">
        <f>AVERAGE(G81:G85)</f>
        <v>11.2</v>
      </c>
      <c r="H149" s="88">
        <f>AVERAGE(H81:H85)</f>
        <v>-0.14</v>
      </c>
      <c r="I149" s="92">
        <f>AVERAGE(I81:I85)</f>
        <v>0.09706666666666661</v>
      </c>
      <c r="J149" s="43"/>
      <c r="K149" t="s" s="130">
        <v>130</v>
      </c>
      <c r="L149" s="88">
        <f>AVERAGE(L81:L85)</f>
        <v>1.2</v>
      </c>
      <c r="M149" s="88">
        <f>AVERAGE(M81:M85)</f>
        <v>-1.84</v>
      </c>
      <c r="N149" s="94">
        <f>AVERAGE(N81:N85)</f>
        <v>-1.41666666666667</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N1:N2"/>
    <mergeCell ref="M1:M2"/>
    <mergeCell ref="L1:L2"/>
    <mergeCell ref="K1:K2"/>
    <mergeCell ref="I1:I2"/>
    <mergeCell ref="H1:H2"/>
    <mergeCell ref="G1:G2"/>
    <mergeCell ref="F1:F2"/>
    <mergeCell ref="D1:D2"/>
    <mergeCell ref="C1:C2"/>
    <mergeCell ref="B1:B2"/>
    <mergeCell ref="A1:A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4.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16" customWidth="1"/>
    <col min="2" max="4" width="12.1719" style="216" customWidth="1"/>
    <col min="5" max="5" width="1.35156" style="216" customWidth="1"/>
    <col min="6" max="6" width="10" style="216" customWidth="1"/>
    <col min="7" max="9" width="12.1719" style="216" customWidth="1"/>
    <col min="10" max="10" width="1.35156" style="216" customWidth="1"/>
    <col min="11" max="11" width="10" style="216" customWidth="1"/>
    <col min="12" max="14" width="12.1719" style="216" customWidth="1"/>
    <col min="15" max="15" width="10.8516" style="216" customWidth="1"/>
    <col min="16" max="17" width="6.5" style="216" customWidth="1"/>
    <col min="18" max="18" width="10.8516" style="216" customWidth="1"/>
    <col min="19" max="20" width="6.5" style="216" customWidth="1"/>
    <col min="21" max="21" width="10.8516" style="216" customWidth="1"/>
    <col min="22" max="23" width="6.5" style="216" customWidth="1"/>
    <col min="24" max="16384" width="16.3516" style="216" customWidth="1"/>
  </cols>
  <sheetData>
    <row r="1" ht="64.15" customHeight="1">
      <c r="A1" t="s" s="167">
        <v>173</v>
      </c>
      <c r="B1" t="s" s="30">
        <v>41</v>
      </c>
      <c r="C1" t="s" s="30">
        <v>42</v>
      </c>
      <c r="D1" t="s" s="31">
        <v>43</v>
      </c>
      <c r="E1" s="32"/>
      <c r="F1" t="s" s="33">
        <v>174</v>
      </c>
      <c r="G1" t="s" s="30">
        <v>45</v>
      </c>
      <c r="H1" t="s" s="30">
        <v>46</v>
      </c>
      <c r="I1" t="s" s="31">
        <v>47</v>
      </c>
      <c r="J1" s="32"/>
      <c r="K1" t="s" s="33">
        <v>175</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1910</v>
      </c>
      <c r="B3" s="146">
        <v>26</v>
      </c>
      <c r="C3" s="83">
        <v>180.4</v>
      </c>
      <c r="D3" s="84">
        <v>6.93846153846154</v>
      </c>
      <c r="E3" s="43"/>
      <c r="F3" s="147">
        <v>1910</v>
      </c>
      <c r="G3" s="146">
        <v>16</v>
      </c>
      <c r="H3" s="83">
        <v>101.9</v>
      </c>
      <c r="I3" s="84">
        <v>6.36875</v>
      </c>
      <c r="J3" s="43"/>
      <c r="K3" s="147">
        <v>1910</v>
      </c>
      <c r="L3" s="146">
        <v>0</v>
      </c>
      <c r="M3" s="83">
        <v>0</v>
      </c>
      <c r="N3" s="86"/>
      <c r="O3" s="148"/>
      <c r="P3" s="149"/>
      <c r="Q3" s="150"/>
      <c r="R3" s="151"/>
      <c r="S3" s="149"/>
      <c r="T3" s="150"/>
      <c r="U3" s="151"/>
      <c r="V3" s="149"/>
      <c r="W3" s="150"/>
    </row>
    <row r="4" ht="21.95" customHeight="1">
      <c r="A4" s="152">
        <v>1911</v>
      </c>
      <c r="B4" s="127">
        <v>52</v>
      </c>
      <c r="C4" s="88">
        <v>356.8</v>
      </c>
      <c r="D4" s="92">
        <v>6.86153846153846</v>
      </c>
      <c r="E4" s="43"/>
      <c r="F4" s="153">
        <v>1911</v>
      </c>
      <c r="G4" s="127">
        <v>25</v>
      </c>
      <c r="H4" s="88">
        <v>137.2</v>
      </c>
      <c r="I4" s="92">
        <v>5.488</v>
      </c>
      <c r="J4" s="43"/>
      <c r="K4" s="153">
        <v>1911</v>
      </c>
      <c r="L4" s="127">
        <v>6</v>
      </c>
      <c r="M4" s="88">
        <v>20.4</v>
      </c>
      <c r="N4" s="94">
        <v>3.4</v>
      </c>
      <c r="O4" s="154"/>
      <c r="P4" s="155"/>
      <c r="Q4" s="90"/>
      <c r="R4" s="156"/>
      <c r="S4" s="155"/>
      <c r="T4" s="90"/>
      <c r="U4" s="156"/>
      <c r="V4" s="155"/>
      <c r="W4" s="90"/>
    </row>
    <row r="5" ht="21.95" customHeight="1">
      <c r="A5" s="152">
        <v>1912</v>
      </c>
      <c r="B5" s="127">
        <v>26</v>
      </c>
      <c r="C5" s="88">
        <v>203.2</v>
      </c>
      <c r="D5" s="92">
        <v>7.81538461538462</v>
      </c>
      <c r="E5" s="43"/>
      <c r="F5" s="153">
        <v>1912</v>
      </c>
      <c r="G5" s="127">
        <v>6</v>
      </c>
      <c r="H5" s="88">
        <v>37.5</v>
      </c>
      <c r="I5" s="92">
        <v>6.25</v>
      </c>
      <c r="J5" s="43"/>
      <c r="K5" s="153">
        <v>1912</v>
      </c>
      <c r="L5" s="127">
        <v>0</v>
      </c>
      <c r="M5" s="88">
        <v>0</v>
      </c>
      <c r="N5" s="94"/>
      <c r="O5" s="154"/>
      <c r="P5" s="155"/>
      <c r="Q5" s="90"/>
      <c r="R5" s="156"/>
      <c r="S5" s="155"/>
      <c r="T5" s="90"/>
      <c r="U5" s="156"/>
      <c r="V5" s="155"/>
      <c r="W5" s="90"/>
    </row>
    <row r="6" ht="21.95" customHeight="1">
      <c r="A6" s="152">
        <v>1913</v>
      </c>
      <c r="B6" s="127">
        <v>39</v>
      </c>
      <c r="C6" s="88">
        <v>278.6</v>
      </c>
      <c r="D6" s="92">
        <v>7.14358974358974</v>
      </c>
      <c r="E6" s="43"/>
      <c r="F6" s="153">
        <v>1913</v>
      </c>
      <c r="G6" s="127">
        <v>19</v>
      </c>
      <c r="H6" s="88">
        <v>115.6</v>
      </c>
      <c r="I6" s="92">
        <v>6.08421052631579</v>
      </c>
      <c r="J6" s="43"/>
      <c r="K6" s="153">
        <v>1913</v>
      </c>
      <c r="L6" s="127">
        <v>2</v>
      </c>
      <c r="M6" s="88">
        <v>8.4</v>
      </c>
      <c r="N6" s="94">
        <v>4.2</v>
      </c>
      <c r="O6" s="154"/>
      <c r="P6" s="155"/>
      <c r="Q6" s="90"/>
      <c r="R6" s="156"/>
      <c r="S6" s="155"/>
      <c r="T6" s="90"/>
      <c r="U6" s="156"/>
      <c r="V6" s="155"/>
      <c r="W6" s="90"/>
    </row>
    <row r="7" ht="21.95" customHeight="1">
      <c r="A7" s="152">
        <v>1914</v>
      </c>
      <c r="B7" s="127">
        <v>32</v>
      </c>
      <c r="C7" s="88">
        <v>229</v>
      </c>
      <c r="D7" s="92">
        <v>7.15625</v>
      </c>
      <c r="E7" s="43"/>
      <c r="F7" s="153">
        <v>1914</v>
      </c>
      <c r="G7" s="127">
        <v>16</v>
      </c>
      <c r="H7" s="88">
        <v>96.3</v>
      </c>
      <c r="I7" s="92">
        <v>6.01875</v>
      </c>
      <c r="J7" s="43"/>
      <c r="K7" s="153">
        <v>1914</v>
      </c>
      <c r="L7" s="127">
        <v>5</v>
      </c>
      <c r="M7" s="88">
        <v>22.7</v>
      </c>
      <c r="N7" s="94">
        <v>4.54</v>
      </c>
      <c r="O7" s="154"/>
      <c r="P7" s="155"/>
      <c r="Q7" s="90"/>
      <c r="R7" s="156"/>
      <c r="S7" s="155"/>
      <c r="T7" s="90"/>
      <c r="U7" s="156"/>
      <c r="V7" s="155"/>
      <c r="W7" s="90"/>
    </row>
    <row r="8" ht="21.95" customHeight="1">
      <c r="A8" s="152">
        <v>1915</v>
      </c>
      <c r="B8" s="127">
        <v>50</v>
      </c>
      <c r="C8" s="88">
        <v>376.5</v>
      </c>
      <c r="D8" s="92">
        <v>7.53</v>
      </c>
      <c r="E8" s="43"/>
      <c r="F8" s="153">
        <v>1915</v>
      </c>
      <c r="G8" s="127">
        <v>17</v>
      </c>
      <c r="H8" s="88">
        <v>104.3</v>
      </c>
      <c r="I8" s="92">
        <v>6.13529411764706</v>
      </c>
      <c r="J8" s="43"/>
      <c r="K8" s="153">
        <v>1915</v>
      </c>
      <c r="L8" s="127">
        <v>1</v>
      </c>
      <c r="M8" s="88">
        <v>3.3</v>
      </c>
      <c r="N8" s="94">
        <v>3.3</v>
      </c>
      <c r="O8" s="154"/>
      <c r="P8" s="155"/>
      <c r="Q8" s="90"/>
      <c r="R8" s="156"/>
      <c r="S8" s="155"/>
      <c r="T8" s="90"/>
      <c r="U8" s="156"/>
      <c r="V8" s="155"/>
      <c r="W8" s="90"/>
    </row>
    <row r="9" ht="21.95" customHeight="1">
      <c r="A9" s="152">
        <v>1916</v>
      </c>
      <c r="B9" s="127">
        <v>38</v>
      </c>
      <c r="C9" s="88">
        <v>286.2</v>
      </c>
      <c r="D9" s="92">
        <v>7.53157894736842</v>
      </c>
      <c r="E9" s="43"/>
      <c r="F9" s="153">
        <v>1916</v>
      </c>
      <c r="G9" s="127">
        <v>12</v>
      </c>
      <c r="H9" s="88">
        <v>70.7</v>
      </c>
      <c r="I9" s="92">
        <v>5.89166666666667</v>
      </c>
      <c r="J9" s="43"/>
      <c r="K9" s="153">
        <v>1916</v>
      </c>
      <c r="L9" s="127">
        <v>2</v>
      </c>
      <c r="M9" s="88">
        <v>8.6</v>
      </c>
      <c r="N9" s="94">
        <v>4.3</v>
      </c>
      <c r="O9" s="154"/>
      <c r="P9" s="155"/>
      <c r="Q9" s="90"/>
      <c r="R9" s="156"/>
      <c r="S9" s="155"/>
      <c r="T9" s="90"/>
      <c r="U9" s="156"/>
      <c r="V9" s="155"/>
      <c r="W9" s="90"/>
    </row>
    <row r="10" ht="21.95" customHeight="1">
      <c r="A10" s="152">
        <v>1917</v>
      </c>
      <c r="B10" s="127">
        <v>48</v>
      </c>
      <c r="C10" s="88">
        <v>337.3</v>
      </c>
      <c r="D10" s="92">
        <v>7.02708333333333</v>
      </c>
      <c r="E10" s="43"/>
      <c r="F10" s="153">
        <v>1917</v>
      </c>
      <c r="G10" s="127">
        <v>20</v>
      </c>
      <c r="H10" s="88">
        <v>108.5</v>
      </c>
      <c r="I10" s="92">
        <v>5.425</v>
      </c>
      <c r="J10" s="43"/>
      <c r="K10" s="153">
        <v>1917</v>
      </c>
      <c r="L10" s="127">
        <v>6</v>
      </c>
      <c r="M10" s="88">
        <v>22.9</v>
      </c>
      <c r="N10" s="94">
        <v>3.81666666666667</v>
      </c>
      <c r="O10" s="154"/>
      <c r="P10" s="155"/>
      <c r="Q10" s="90"/>
      <c r="R10" s="156"/>
      <c r="S10" s="155"/>
      <c r="T10" s="90"/>
      <c r="U10" s="156"/>
      <c r="V10" s="155"/>
      <c r="W10" s="90"/>
    </row>
    <row r="11" ht="21.95" customHeight="1">
      <c r="A11" s="152">
        <v>1918</v>
      </c>
      <c r="B11" s="127">
        <v>67</v>
      </c>
      <c r="C11" s="88">
        <v>481.3</v>
      </c>
      <c r="D11" s="92">
        <v>7.18358208955224</v>
      </c>
      <c r="E11" s="43"/>
      <c r="F11" s="153">
        <v>1918</v>
      </c>
      <c r="G11" s="127">
        <v>26</v>
      </c>
      <c r="H11" s="88">
        <v>139.7</v>
      </c>
      <c r="I11" s="92">
        <v>5.37307692307692</v>
      </c>
      <c r="J11" s="43"/>
      <c r="K11" s="153">
        <v>1918</v>
      </c>
      <c r="L11" s="127">
        <v>9</v>
      </c>
      <c r="M11" s="88">
        <v>37.1</v>
      </c>
      <c r="N11" s="94">
        <v>4.12222222222222</v>
      </c>
      <c r="O11" s="154"/>
      <c r="P11" s="155"/>
      <c r="Q11" s="90"/>
      <c r="R11" s="156"/>
      <c r="S11" s="155"/>
      <c r="T11" s="90"/>
      <c r="U11" s="156"/>
      <c r="V11" s="155"/>
      <c r="W11" s="90"/>
    </row>
    <row r="12" ht="21.95" customHeight="1">
      <c r="A12" s="152">
        <v>1919</v>
      </c>
      <c r="B12" s="127">
        <v>31</v>
      </c>
      <c r="C12" s="88">
        <v>224.6</v>
      </c>
      <c r="D12" s="92">
        <v>7.24516129032258</v>
      </c>
      <c r="E12" s="43"/>
      <c r="F12" s="153">
        <v>1919</v>
      </c>
      <c r="G12" s="127">
        <v>14</v>
      </c>
      <c r="H12" s="88">
        <v>80.5</v>
      </c>
      <c r="I12" s="92">
        <v>5.75</v>
      </c>
      <c r="J12" s="43"/>
      <c r="K12" s="153">
        <v>1919</v>
      </c>
      <c r="L12" s="127">
        <v>4</v>
      </c>
      <c r="M12" s="88">
        <v>16.5</v>
      </c>
      <c r="N12" s="94">
        <v>4.125</v>
      </c>
      <c r="O12" s="154"/>
      <c r="P12" s="155"/>
      <c r="Q12" s="90"/>
      <c r="R12" s="156"/>
      <c r="S12" s="155"/>
      <c r="T12" s="90"/>
      <c r="U12" s="156"/>
      <c r="V12" s="155"/>
      <c r="W12" s="90"/>
    </row>
    <row r="13" ht="21.95" customHeight="1">
      <c r="A13" s="152">
        <v>1920</v>
      </c>
      <c r="B13" s="127">
        <v>31</v>
      </c>
      <c r="C13" s="88">
        <v>225.1</v>
      </c>
      <c r="D13" s="92">
        <v>7.26129032258065</v>
      </c>
      <c r="E13" s="43"/>
      <c r="F13" s="153">
        <v>1920</v>
      </c>
      <c r="G13" s="127">
        <v>14</v>
      </c>
      <c r="H13" s="88">
        <v>87.8</v>
      </c>
      <c r="I13" s="92">
        <v>6.27142857142857</v>
      </c>
      <c r="J13" s="43"/>
      <c r="K13" s="153">
        <v>1920</v>
      </c>
      <c r="L13" s="127">
        <v>0</v>
      </c>
      <c r="M13" s="88">
        <v>0</v>
      </c>
      <c r="N13" s="94"/>
      <c r="O13" s="154"/>
      <c r="P13" s="155"/>
      <c r="Q13" s="90"/>
      <c r="R13" s="156"/>
      <c r="S13" s="155"/>
      <c r="T13" s="90"/>
      <c r="U13" s="156"/>
      <c r="V13" s="155"/>
      <c r="W13" s="90"/>
    </row>
    <row r="14" ht="21.95" customHeight="1">
      <c r="A14" s="152">
        <v>1921</v>
      </c>
      <c r="B14" s="127">
        <v>18</v>
      </c>
      <c r="C14" s="88">
        <v>139.5</v>
      </c>
      <c r="D14" s="92">
        <v>7.75</v>
      </c>
      <c r="E14" s="43"/>
      <c r="F14" s="153">
        <v>1921</v>
      </c>
      <c r="G14" s="127">
        <v>5</v>
      </c>
      <c r="H14" s="88">
        <v>32.1</v>
      </c>
      <c r="I14" s="92">
        <v>6.42</v>
      </c>
      <c r="J14" s="43"/>
      <c r="K14" s="153">
        <v>1921</v>
      </c>
      <c r="L14" s="127">
        <v>0</v>
      </c>
      <c r="M14" s="88">
        <v>0</v>
      </c>
      <c r="N14" s="94"/>
      <c r="O14" s="154"/>
      <c r="P14" s="155"/>
      <c r="Q14" s="90"/>
      <c r="R14" s="156"/>
      <c r="S14" s="155"/>
      <c r="T14" s="90"/>
      <c r="U14" s="156"/>
      <c r="V14" s="155"/>
      <c r="W14" s="90"/>
    </row>
    <row r="15" ht="21.95" customHeight="1">
      <c r="A15" s="152">
        <v>1922</v>
      </c>
      <c r="B15" s="127">
        <v>37</v>
      </c>
      <c r="C15" s="88">
        <v>255.3</v>
      </c>
      <c r="D15" s="92">
        <v>6.9</v>
      </c>
      <c r="E15" s="43"/>
      <c r="F15" s="153">
        <v>1922</v>
      </c>
      <c r="G15" s="127">
        <v>21</v>
      </c>
      <c r="H15" s="88">
        <v>125.8</v>
      </c>
      <c r="I15" s="92">
        <v>5.99047619047619</v>
      </c>
      <c r="J15" s="43"/>
      <c r="K15" s="153">
        <v>1922</v>
      </c>
      <c r="L15" s="127">
        <v>4</v>
      </c>
      <c r="M15" s="88">
        <v>16.9</v>
      </c>
      <c r="N15" s="94">
        <v>4.225</v>
      </c>
      <c r="O15" s="154"/>
      <c r="P15" s="155"/>
      <c r="Q15" s="90"/>
      <c r="R15" s="156"/>
      <c r="S15" s="155"/>
      <c r="T15" s="90"/>
      <c r="U15" s="156"/>
      <c r="V15" s="155"/>
      <c r="W15" s="90"/>
    </row>
    <row r="16" ht="21.95" customHeight="1">
      <c r="A16" s="152">
        <v>1923</v>
      </c>
      <c r="B16" s="127">
        <v>34</v>
      </c>
      <c r="C16" s="88">
        <v>249.7</v>
      </c>
      <c r="D16" s="92">
        <v>7.34411764705882</v>
      </c>
      <c r="E16" s="43"/>
      <c r="F16" s="153">
        <v>1923</v>
      </c>
      <c r="G16" s="127">
        <v>14</v>
      </c>
      <c r="H16" s="88">
        <v>90.7</v>
      </c>
      <c r="I16" s="92">
        <v>6.47857142857143</v>
      </c>
      <c r="J16" s="43"/>
      <c r="K16" s="153">
        <v>1923</v>
      </c>
      <c r="L16" s="127">
        <v>0</v>
      </c>
      <c r="M16" s="88">
        <v>0</v>
      </c>
      <c r="N16" s="94"/>
      <c r="O16" s="154"/>
      <c r="P16" s="155"/>
      <c r="Q16" s="90"/>
      <c r="R16" s="156"/>
      <c r="S16" s="155"/>
      <c r="T16" s="90"/>
      <c r="U16" s="156"/>
      <c r="V16" s="155"/>
      <c r="W16" s="90"/>
    </row>
    <row r="17" ht="21.95" customHeight="1">
      <c r="A17" s="152">
        <v>1924</v>
      </c>
      <c r="B17" s="127">
        <v>26</v>
      </c>
      <c r="C17" s="88">
        <v>195.8</v>
      </c>
      <c r="D17" s="92">
        <v>7.53076923076923</v>
      </c>
      <c r="E17" s="43"/>
      <c r="F17" s="153">
        <v>1924</v>
      </c>
      <c r="G17" s="127">
        <v>7</v>
      </c>
      <c r="H17" s="88">
        <v>42.5</v>
      </c>
      <c r="I17" s="92">
        <v>6.07142857142857</v>
      </c>
      <c r="J17" s="43"/>
      <c r="K17" s="153">
        <v>1924</v>
      </c>
      <c r="L17" s="127">
        <v>0</v>
      </c>
      <c r="M17" s="88">
        <v>0</v>
      </c>
      <c r="N17" s="94"/>
      <c r="O17" s="154"/>
      <c r="P17" s="155"/>
      <c r="Q17" s="90"/>
      <c r="R17" s="156"/>
      <c r="S17" s="155"/>
      <c r="T17" s="90"/>
      <c r="U17" s="156"/>
      <c r="V17" s="155"/>
      <c r="W17" s="90"/>
    </row>
    <row r="18" ht="21.95" customHeight="1">
      <c r="A18" s="152">
        <v>1925</v>
      </c>
      <c r="B18" s="127">
        <v>47</v>
      </c>
      <c r="C18" s="88">
        <v>334.7</v>
      </c>
      <c r="D18" s="92">
        <v>7.12127659574468</v>
      </c>
      <c r="E18" s="43"/>
      <c r="F18" s="153">
        <v>1925</v>
      </c>
      <c r="G18" s="127">
        <v>22</v>
      </c>
      <c r="H18" s="88">
        <v>133.8</v>
      </c>
      <c r="I18" s="92">
        <v>6.08181818181818</v>
      </c>
      <c r="J18" s="43"/>
      <c r="K18" s="153">
        <v>1925</v>
      </c>
      <c r="L18" s="127">
        <v>2</v>
      </c>
      <c r="M18" s="88">
        <v>7.4</v>
      </c>
      <c r="N18" s="94">
        <v>3.7</v>
      </c>
      <c r="O18" s="154"/>
      <c r="P18" s="155"/>
      <c r="Q18" s="90"/>
      <c r="R18" s="156"/>
      <c r="S18" s="155"/>
      <c r="T18" s="90"/>
      <c r="U18" s="156"/>
      <c r="V18" s="155"/>
      <c r="W18" s="90"/>
    </row>
    <row r="19" ht="21.95" customHeight="1">
      <c r="A19" s="152">
        <v>1926</v>
      </c>
      <c r="B19" s="127">
        <v>30</v>
      </c>
      <c r="C19" s="88">
        <v>214.3</v>
      </c>
      <c r="D19" s="92">
        <v>7.14333333333333</v>
      </c>
      <c r="E19" s="43"/>
      <c r="F19" s="153">
        <v>1926</v>
      </c>
      <c r="G19" s="127">
        <v>17</v>
      </c>
      <c r="H19" s="88">
        <v>107.9</v>
      </c>
      <c r="I19" s="92">
        <v>6.34705882352941</v>
      </c>
      <c r="J19" s="43"/>
      <c r="K19" s="153">
        <v>1926</v>
      </c>
      <c r="L19" s="127">
        <v>0</v>
      </c>
      <c r="M19" s="88">
        <v>0</v>
      </c>
      <c r="N19" s="94"/>
      <c r="O19" s="154"/>
      <c r="P19" s="155"/>
      <c r="Q19" s="90"/>
      <c r="R19" s="156"/>
      <c r="S19" s="155"/>
      <c r="T19" s="90"/>
      <c r="U19" s="156"/>
      <c r="V19" s="155"/>
      <c r="W19" s="90"/>
    </row>
    <row r="20" ht="21.95" customHeight="1">
      <c r="A20" s="152">
        <v>1927</v>
      </c>
      <c r="B20" s="127">
        <v>54</v>
      </c>
      <c r="C20" s="88">
        <v>370.2</v>
      </c>
      <c r="D20" s="92">
        <v>6.85555555555556</v>
      </c>
      <c r="E20" s="43"/>
      <c r="F20" s="153">
        <v>1927</v>
      </c>
      <c r="G20" s="127">
        <v>29</v>
      </c>
      <c r="H20" s="88">
        <v>170.8</v>
      </c>
      <c r="I20" s="92">
        <v>5.88965517241379</v>
      </c>
      <c r="J20" s="43"/>
      <c r="K20" s="153">
        <v>1927</v>
      </c>
      <c r="L20" s="127">
        <v>6</v>
      </c>
      <c r="M20" s="88">
        <v>26.5</v>
      </c>
      <c r="N20" s="94">
        <v>4.41666666666667</v>
      </c>
      <c r="O20" s="154"/>
      <c r="P20" s="155"/>
      <c r="Q20" s="90"/>
      <c r="R20" s="156"/>
      <c r="S20" s="155"/>
      <c r="T20" s="90"/>
      <c r="U20" s="156"/>
      <c r="V20" s="155"/>
      <c r="W20" s="90"/>
    </row>
    <row r="21" ht="21.95" customHeight="1">
      <c r="A21" s="152">
        <v>1928</v>
      </c>
      <c r="B21" s="127">
        <v>37</v>
      </c>
      <c r="C21" s="88">
        <v>268.6</v>
      </c>
      <c r="D21" s="92">
        <v>7.25945945945946</v>
      </c>
      <c r="E21" s="43"/>
      <c r="F21" s="153">
        <v>1928</v>
      </c>
      <c r="G21" s="127">
        <v>17</v>
      </c>
      <c r="H21" s="88">
        <v>105.2</v>
      </c>
      <c r="I21" s="92">
        <v>6.18823529411765</v>
      </c>
      <c r="J21" s="43"/>
      <c r="K21" s="153">
        <v>1928</v>
      </c>
      <c r="L21" s="127">
        <v>1</v>
      </c>
      <c r="M21" s="88">
        <v>4.7</v>
      </c>
      <c r="N21" s="94">
        <v>4.7</v>
      </c>
      <c r="O21" s="154"/>
      <c r="P21" s="155"/>
      <c r="Q21" s="90"/>
      <c r="R21" s="156"/>
      <c r="S21" s="155"/>
      <c r="T21" s="90"/>
      <c r="U21" s="156"/>
      <c r="V21" s="155"/>
      <c r="W21" s="90"/>
    </row>
    <row r="22" ht="21.95" customHeight="1">
      <c r="A22" s="152">
        <v>1929</v>
      </c>
      <c r="B22" s="127">
        <v>50</v>
      </c>
      <c r="C22" s="88">
        <v>338.7</v>
      </c>
      <c r="D22" s="92">
        <v>6.774</v>
      </c>
      <c r="E22" s="43"/>
      <c r="F22" s="153">
        <v>1929</v>
      </c>
      <c r="G22" s="127">
        <v>29</v>
      </c>
      <c r="H22" s="88">
        <v>162.2</v>
      </c>
      <c r="I22" s="92">
        <v>5.59310344827586</v>
      </c>
      <c r="J22" s="43"/>
      <c r="K22" s="153">
        <v>1929</v>
      </c>
      <c r="L22" s="127">
        <v>9</v>
      </c>
      <c r="M22" s="88">
        <v>40.6</v>
      </c>
      <c r="N22" s="94">
        <v>4.51111111111111</v>
      </c>
      <c r="O22" s="154"/>
      <c r="P22" s="155"/>
      <c r="Q22" s="90"/>
      <c r="R22" s="156"/>
      <c r="S22" s="155"/>
      <c r="T22" s="90"/>
      <c r="U22" s="156"/>
      <c r="V22" s="155"/>
      <c r="W22" s="90"/>
    </row>
    <row r="23" ht="21.95" customHeight="1">
      <c r="A23" s="152">
        <v>1930</v>
      </c>
      <c r="B23" s="127">
        <v>26</v>
      </c>
      <c r="C23" s="88">
        <v>188.1</v>
      </c>
      <c r="D23" s="92">
        <v>7.23461538461538</v>
      </c>
      <c r="E23" s="43"/>
      <c r="F23" s="153">
        <v>1930</v>
      </c>
      <c r="G23" s="127">
        <v>11</v>
      </c>
      <c r="H23" s="88">
        <v>65.8</v>
      </c>
      <c r="I23" s="92">
        <v>5.98181818181818</v>
      </c>
      <c r="J23" s="43"/>
      <c r="K23" s="153">
        <v>1930</v>
      </c>
      <c r="L23" s="127">
        <v>1</v>
      </c>
      <c r="M23" s="88">
        <v>4.8</v>
      </c>
      <c r="N23" s="94">
        <v>4.8</v>
      </c>
      <c r="O23" s="154"/>
      <c r="P23" s="155"/>
      <c r="Q23" s="90"/>
      <c r="R23" s="156"/>
      <c r="S23" s="155"/>
      <c r="T23" s="90"/>
      <c r="U23" s="156"/>
      <c r="V23" s="155"/>
      <c r="W23" s="90"/>
    </row>
    <row r="24" ht="21.95" customHeight="1">
      <c r="A24" s="152">
        <v>1931</v>
      </c>
      <c r="B24" s="127">
        <v>29</v>
      </c>
      <c r="C24" s="88">
        <v>221.8</v>
      </c>
      <c r="D24" s="92">
        <v>7.64827586206897</v>
      </c>
      <c r="E24" s="43"/>
      <c r="F24" s="153">
        <v>1931</v>
      </c>
      <c r="G24" s="127">
        <v>10</v>
      </c>
      <c r="H24" s="88">
        <v>65.5</v>
      </c>
      <c r="I24" s="92">
        <v>6.55</v>
      </c>
      <c r="J24" s="43"/>
      <c r="K24" s="153">
        <v>1931</v>
      </c>
      <c r="L24" s="127">
        <v>0</v>
      </c>
      <c r="M24" s="88">
        <v>0</v>
      </c>
      <c r="N24" s="94"/>
      <c r="O24" s="154"/>
      <c r="P24" s="155"/>
      <c r="Q24" s="90"/>
      <c r="R24" s="156"/>
      <c r="S24" s="155"/>
      <c r="T24" s="90"/>
      <c r="U24" s="156"/>
      <c r="V24" s="155"/>
      <c r="W24" s="90"/>
    </row>
    <row r="25" ht="21.95" customHeight="1">
      <c r="A25" s="152">
        <v>1932</v>
      </c>
      <c r="B25" s="127">
        <v>37</v>
      </c>
      <c r="C25" s="88">
        <v>279.1</v>
      </c>
      <c r="D25" s="92">
        <v>7.54324324324324</v>
      </c>
      <c r="E25" s="43"/>
      <c r="F25" s="153">
        <v>1932</v>
      </c>
      <c r="G25" s="127">
        <v>14</v>
      </c>
      <c r="H25" s="88">
        <v>88.90000000000001</v>
      </c>
      <c r="I25" s="92">
        <v>6.35</v>
      </c>
      <c r="J25" s="43"/>
      <c r="K25" s="153">
        <v>1932</v>
      </c>
      <c r="L25" s="127">
        <v>0</v>
      </c>
      <c r="M25" s="88">
        <v>0</v>
      </c>
      <c r="N25" s="94"/>
      <c r="O25" s="154"/>
      <c r="P25" s="155"/>
      <c r="Q25" s="90"/>
      <c r="R25" s="156"/>
      <c r="S25" s="155"/>
      <c r="T25" s="90"/>
      <c r="U25" s="156"/>
      <c r="V25" s="155"/>
      <c r="W25" s="90"/>
    </row>
    <row r="26" ht="21.95" customHeight="1">
      <c r="A26" s="152">
        <v>1933</v>
      </c>
      <c r="B26" s="127">
        <v>35</v>
      </c>
      <c r="C26" s="88">
        <v>235.5</v>
      </c>
      <c r="D26" s="92">
        <v>6.72857142857143</v>
      </c>
      <c r="E26" s="43"/>
      <c r="F26" s="153">
        <v>1933</v>
      </c>
      <c r="G26" s="127">
        <v>19</v>
      </c>
      <c r="H26" s="88">
        <v>111</v>
      </c>
      <c r="I26" s="92">
        <v>5.84210526315789</v>
      </c>
      <c r="J26" s="43"/>
      <c r="K26" s="153">
        <v>1933</v>
      </c>
      <c r="L26" s="127">
        <v>3</v>
      </c>
      <c r="M26" s="88">
        <v>12.1</v>
      </c>
      <c r="N26" s="94">
        <v>4.03333333333333</v>
      </c>
      <c r="O26" s="154"/>
      <c r="P26" s="155"/>
      <c r="Q26" s="90"/>
      <c r="R26" s="156"/>
      <c r="S26" s="155"/>
      <c r="T26" s="90"/>
      <c r="U26" s="156"/>
      <c r="V26" s="155"/>
      <c r="W26" s="90"/>
    </row>
    <row r="27" ht="21.95" customHeight="1">
      <c r="A27" s="152">
        <v>1934</v>
      </c>
      <c r="B27" s="127">
        <v>34</v>
      </c>
      <c r="C27" s="88">
        <v>238.3</v>
      </c>
      <c r="D27" s="92">
        <v>7.00882352941176</v>
      </c>
      <c r="E27" s="43"/>
      <c r="F27" s="153">
        <v>1934</v>
      </c>
      <c r="G27" s="127">
        <v>18</v>
      </c>
      <c r="H27" s="88">
        <v>112.4</v>
      </c>
      <c r="I27" s="92">
        <v>6.24444444444444</v>
      </c>
      <c r="J27" s="43"/>
      <c r="K27" s="153">
        <v>1934</v>
      </c>
      <c r="L27" s="127">
        <v>1</v>
      </c>
      <c r="M27" s="88">
        <v>4.3</v>
      </c>
      <c r="N27" s="94">
        <v>4.3</v>
      </c>
      <c r="O27" s="154"/>
      <c r="P27" s="155"/>
      <c r="Q27" s="90"/>
      <c r="R27" s="156"/>
      <c r="S27" s="155"/>
      <c r="T27" s="90"/>
      <c r="U27" s="156"/>
      <c r="V27" s="155"/>
      <c r="W27" s="90"/>
    </row>
    <row r="28" ht="21.95" customHeight="1">
      <c r="A28" s="152">
        <v>1935</v>
      </c>
      <c r="B28" s="127">
        <v>47</v>
      </c>
      <c r="C28" s="88">
        <v>330.6</v>
      </c>
      <c r="D28" s="92">
        <v>7.03404255319149</v>
      </c>
      <c r="E28" s="43"/>
      <c r="F28" s="153">
        <v>1935</v>
      </c>
      <c r="G28" s="127">
        <v>21</v>
      </c>
      <c r="H28" s="88">
        <v>122.2</v>
      </c>
      <c r="I28" s="92">
        <v>5.81904761904762</v>
      </c>
      <c r="J28" s="43"/>
      <c r="K28" s="153">
        <v>1935</v>
      </c>
      <c r="L28" s="127">
        <v>2</v>
      </c>
      <c r="M28" s="88">
        <v>7.6</v>
      </c>
      <c r="N28" s="94">
        <v>3.8</v>
      </c>
      <c r="O28" s="154"/>
      <c r="P28" s="155"/>
      <c r="Q28" s="90"/>
      <c r="R28" s="156"/>
      <c r="S28" s="155"/>
      <c r="T28" s="90"/>
      <c r="U28" s="156"/>
      <c r="V28" s="155"/>
      <c r="W28" s="90"/>
    </row>
    <row r="29" ht="21.95" customHeight="1">
      <c r="A29" s="152">
        <v>1936</v>
      </c>
      <c r="B29" s="127">
        <v>30</v>
      </c>
      <c r="C29" s="88">
        <v>217.8</v>
      </c>
      <c r="D29" s="92">
        <v>7.26</v>
      </c>
      <c r="E29" s="43"/>
      <c r="F29" s="153">
        <v>1936</v>
      </c>
      <c r="G29" s="127">
        <v>12</v>
      </c>
      <c r="H29" s="88">
        <v>74.5</v>
      </c>
      <c r="I29" s="92">
        <v>6.20833333333333</v>
      </c>
      <c r="J29" s="43"/>
      <c r="K29" s="153">
        <v>1936</v>
      </c>
      <c r="L29" s="127">
        <v>1</v>
      </c>
      <c r="M29" s="88">
        <v>4.4</v>
      </c>
      <c r="N29" s="94">
        <v>4.4</v>
      </c>
      <c r="O29" s="154"/>
      <c r="P29" s="155"/>
      <c r="Q29" s="90"/>
      <c r="R29" s="156"/>
      <c r="S29" s="155"/>
      <c r="T29" s="90"/>
      <c r="U29" s="156"/>
      <c r="V29" s="155"/>
      <c r="W29" s="90"/>
    </row>
    <row r="30" ht="21.95" customHeight="1">
      <c r="A30" s="152">
        <v>1937</v>
      </c>
      <c r="B30" s="127">
        <v>27</v>
      </c>
      <c r="C30" s="88">
        <v>202.7</v>
      </c>
      <c r="D30" s="92">
        <v>7.50740740740741</v>
      </c>
      <c r="E30" s="43"/>
      <c r="F30" s="153">
        <v>1937</v>
      </c>
      <c r="G30" s="127">
        <v>10</v>
      </c>
      <c r="H30" s="88">
        <v>62.7</v>
      </c>
      <c r="I30" s="92">
        <v>6.27</v>
      </c>
      <c r="J30" s="43"/>
      <c r="K30" s="153">
        <v>1937</v>
      </c>
      <c r="L30" s="127">
        <v>0</v>
      </c>
      <c r="M30" s="88">
        <v>0</v>
      </c>
      <c r="N30" s="94"/>
      <c r="O30" s="154"/>
      <c r="P30" s="155"/>
      <c r="Q30" s="90"/>
      <c r="R30" s="156"/>
      <c r="S30" s="155"/>
      <c r="T30" s="90"/>
      <c r="U30" s="156"/>
      <c r="V30" s="155"/>
      <c r="W30" s="90"/>
    </row>
    <row r="31" ht="21.95" customHeight="1">
      <c r="A31" s="152">
        <v>1938</v>
      </c>
      <c r="B31" s="127">
        <v>32</v>
      </c>
      <c r="C31" s="88">
        <v>249.2</v>
      </c>
      <c r="D31" s="92">
        <v>7.7875</v>
      </c>
      <c r="E31" s="43"/>
      <c r="F31" s="153">
        <v>1938</v>
      </c>
      <c r="G31" s="127">
        <v>8</v>
      </c>
      <c r="H31" s="88">
        <v>48.6</v>
      </c>
      <c r="I31" s="92">
        <v>6.075</v>
      </c>
      <c r="J31" s="43"/>
      <c r="K31" s="153">
        <v>1938</v>
      </c>
      <c r="L31" s="127">
        <v>0</v>
      </c>
      <c r="M31" s="88">
        <v>0</v>
      </c>
      <c r="N31" s="94"/>
      <c r="O31" s="154"/>
      <c r="P31" s="155"/>
      <c r="Q31" s="90"/>
      <c r="R31" s="156"/>
      <c r="S31" s="155"/>
      <c r="T31" s="90"/>
      <c r="U31" s="156"/>
      <c r="V31" s="155"/>
      <c r="W31" s="90"/>
    </row>
    <row r="32" ht="21.95" customHeight="1">
      <c r="A32" s="152">
        <v>1939</v>
      </c>
      <c r="B32" s="127">
        <v>39</v>
      </c>
      <c r="C32" s="88">
        <v>290.4</v>
      </c>
      <c r="D32" s="92">
        <v>7.44615384615385</v>
      </c>
      <c r="E32" s="43"/>
      <c r="F32" s="153">
        <v>1939</v>
      </c>
      <c r="G32" s="127">
        <v>14</v>
      </c>
      <c r="H32" s="88">
        <v>87.40000000000001</v>
      </c>
      <c r="I32" s="92">
        <v>6.24285714285714</v>
      </c>
      <c r="J32" s="43"/>
      <c r="K32" s="153">
        <v>1939</v>
      </c>
      <c r="L32" s="127">
        <v>1</v>
      </c>
      <c r="M32" s="88">
        <v>4.7</v>
      </c>
      <c r="N32" s="94">
        <v>4.7</v>
      </c>
      <c r="O32" s="154"/>
      <c r="P32" s="155"/>
      <c r="Q32" s="90"/>
      <c r="R32" s="156"/>
      <c r="S32" s="155"/>
      <c r="T32" s="90"/>
      <c r="U32" s="156"/>
      <c r="V32" s="155"/>
      <c r="W32" s="90"/>
    </row>
    <row r="33" ht="21.95" customHeight="1">
      <c r="A33" s="152">
        <v>1940</v>
      </c>
      <c r="B33" s="127">
        <v>28</v>
      </c>
      <c r="C33" s="88">
        <v>196.1</v>
      </c>
      <c r="D33" s="92">
        <v>7.00357142857143</v>
      </c>
      <c r="E33" s="43"/>
      <c r="F33" s="153">
        <v>1940</v>
      </c>
      <c r="G33" s="127">
        <v>12</v>
      </c>
      <c r="H33" s="88">
        <v>66.8</v>
      </c>
      <c r="I33" s="92">
        <v>5.56666666666667</v>
      </c>
      <c r="J33" s="43"/>
      <c r="K33" s="153">
        <v>1940</v>
      </c>
      <c r="L33" s="127">
        <v>2</v>
      </c>
      <c r="M33" s="88">
        <v>7.6</v>
      </c>
      <c r="N33" s="94">
        <v>3.8</v>
      </c>
      <c r="O33" s="154"/>
      <c r="P33" s="155"/>
      <c r="Q33" s="90"/>
      <c r="R33" s="156"/>
      <c r="S33" s="155"/>
      <c r="T33" s="90"/>
      <c r="U33" s="156"/>
      <c r="V33" s="155"/>
      <c r="W33" s="90"/>
    </row>
    <row r="34" ht="21.95" customHeight="1">
      <c r="A34" s="152">
        <v>1941</v>
      </c>
      <c r="B34" s="127">
        <v>38</v>
      </c>
      <c r="C34" s="88">
        <v>276.9</v>
      </c>
      <c r="D34" s="92">
        <v>7.28684210526316</v>
      </c>
      <c r="E34" s="43"/>
      <c r="F34" s="153">
        <v>1941</v>
      </c>
      <c r="G34" s="127">
        <v>17</v>
      </c>
      <c r="H34" s="88">
        <v>103.8</v>
      </c>
      <c r="I34" s="92">
        <v>6.10588235294118</v>
      </c>
      <c r="J34" s="43"/>
      <c r="K34" s="153">
        <v>1941</v>
      </c>
      <c r="L34" s="127">
        <v>2</v>
      </c>
      <c r="M34" s="88">
        <v>9.1</v>
      </c>
      <c r="N34" s="94">
        <v>4.55</v>
      </c>
      <c r="O34" s="154"/>
      <c r="P34" s="155"/>
      <c r="Q34" s="90"/>
      <c r="R34" s="156"/>
      <c r="S34" s="155"/>
      <c r="T34" s="90"/>
      <c r="U34" s="156"/>
      <c r="V34" s="155"/>
      <c r="W34" s="90"/>
    </row>
    <row r="35" ht="21.95" customHeight="1">
      <c r="A35" s="152">
        <v>1942</v>
      </c>
      <c r="B35" s="127">
        <v>19</v>
      </c>
      <c r="C35" s="88">
        <v>147.9</v>
      </c>
      <c r="D35" s="92">
        <v>7.78421052631579</v>
      </c>
      <c r="E35" s="43"/>
      <c r="F35" s="153">
        <v>1942</v>
      </c>
      <c r="G35" s="127">
        <v>4</v>
      </c>
      <c r="H35" s="88">
        <v>26.6</v>
      </c>
      <c r="I35" s="92">
        <v>6.65</v>
      </c>
      <c r="J35" s="43"/>
      <c r="K35" s="153">
        <v>1942</v>
      </c>
      <c r="L35" s="127">
        <v>0</v>
      </c>
      <c r="M35" s="88">
        <v>0</v>
      </c>
      <c r="N35" s="94"/>
      <c r="O35" s="154"/>
      <c r="P35" s="155"/>
      <c r="Q35" s="90"/>
      <c r="R35" s="156"/>
      <c r="S35" s="155"/>
      <c r="T35" s="90"/>
      <c r="U35" s="156"/>
      <c r="V35" s="155"/>
      <c r="W35" s="90"/>
    </row>
    <row r="36" ht="21.95" customHeight="1">
      <c r="A36" s="152">
        <v>1943</v>
      </c>
      <c r="B36" s="127">
        <v>44</v>
      </c>
      <c r="C36" s="88">
        <v>304.9</v>
      </c>
      <c r="D36" s="92">
        <v>6.92954545454545</v>
      </c>
      <c r="E36" s="43"/>
      <c r="F36" s="153">
        <v>1943</v>
      </c>
      <c r="G36" s="127">
        <v>22</v>
      </c>
      <c r="H36" s="88">
        <v>127.4</v>
      </c>
      <c r="I36" s="92">
        <v>5.79090909090909</v>
      </c>
      <c r="J36" s="43"/>
      <c r="K36" s="153">
        <v>1943</v>
      </c>
      <c r="L36" s="127">
        <v>5</v>
      </c>
      <c r="M36" s="88">
        <v>18.6</v>
      </c>
      <c r="N36" s="94">
        <v>3.72</v>
      </c>
      <c r="O36" s="154"/>
      <c r="P36" s="155"/>
      <c r="Q36" s="90"/>
      <c r="R36" s="156"/>
      <c r="S36" s="155"/>
      <c r="T36" s="90"/>
      <c r="U36" s="156"/>
      <c r="V36" s="155"/>
      <c r="W36" s="90"/>
    </row>
    <row r="37" ht="21.95" customHeight="1">
      <c r="A37" s="152">
        <v>1944</v>
      </c>
      <c r="B37" s="127">
        <v>30</v>
      </c>
      <c r="C37" s="88">
        <v>229.6</v>
      </c>
      <c r="D37" s="92">
        <v>7.65333333333333</v>
      </c>
      <c r="E37" s="43"/>
      <c r="F37" s="153">
        <v>1944</v>
      </c>
      <c r="G37" s="127">
        <v>8</v>
      </c>
      <c r="H37" s="88">
        <v>44.5</v>
      </c>
      <c r="I37" s="92">
        <v>5.5625</v>
      </c>
      <c r="J37" s="43"/>
      <c r="K37" s="153">
        <v>1944</v>
      </c>
      <c r="L37" s="127">
        <v>2</v>
      </c>
      <c r="M37" s="88">
        <v>8.300000000000001</v>
      </c>
      <c r="N37" s="94">
        <v>4.15</v>
      </c>
      <c r="O37" s="154"/>
      <c r="P37" s="155"/>
      <c r="Q37" s="90"/>
      <c r="R37" s="156"/>
      <c r="S37" s="155"/>
      <c r="T37" s="90"/>
      <c r="U37" s="156"/>
      <c r="V37" s="155"/>
      <c r="W37" s="90"/>
    </row>
    <row r="38" ht="21.95" customHeight="1">
      <c r="A38" s="152">
        <v>1945</v>
      </c>
      <c r="B38" s="127">
        <v>29</v>
      </c>
      <c r="C38" s="88">
        <v>223.8</v>
      </c>
      <c r="D38" s="92">
        <v>7.71724137931034</v>
      </c>
      <c r="E38" s="43"/>
      <c r="F38" s="153">
        <v>1945</v>
      </c>
      <c r="G38" s="127">
        <v>9</v>
      </c>
      <c r="H38" s="88">
        <v>60.2</v>
      </c>
      <c r="I38" s="92">
        <v>6.68888888888889</v>
      </c>
      <c r="J38" s="43"/>
      <c r="K38" s="153">
        <v>1945</v>
      </c>
      <c r="L38" s="127">
        <v>0</v>
      </c>
      <c r="M38" s="88">
        <v>0</v>
      </c>
      <c r="N38" s="94"/>
      <c r="O38" s="154"/>
      <c r="P38" s="155"/>
      <c r="Q38" s="90"/>
      <c r="R38" s="156"/>
      <c r="S38" s="155"/>
      <c r="T38" s="90"/>
      <c r="U38" s="156"/>
      <c r="V38" s="155"/>
      <c r="W38" s="90"/>
    </row>
    <row r="39" ht="21.95" customHeight="1">
      <c r="A39" s="152">
        <v>1946</v>
      </c>
      <c r="B39" s="127">
        <v>53</v>
      </c>
      <c r="C39" s="88">
        <v>356.8</v>
      </c>
      <c r="D39" s="92">
        <v>6.73207547169811</v>
      </c>
      <c r="E39" s="43"/>
      <c r="F39" s="153">
        <v>1946</v>
      </c>
      <c r="G39" s="127">
        <v>29</v>
      </c>
      <c r="H39" s="88">
        <v>162.9</v>
      </c>
      <c r="I39" s="92">
        <v>5.61724137931034</v>
      </c>
      <c r="J39" s="43"/>
      <c r="K39" s="153">
        <v>1946</v>
      </c>
      <c r="L39" s="127">
        <v>9</v>
      </c>
      <c r="M39" s="88">
        <v>39.2</v>
      </c>
      <c r="N39" s="94">
        <v>4.35555555555556</v>
      </c>
      <c r="O39" s="154"/>
      <c r="P39" s="155"/>
      <c r="Q39" s="90"/>
      <c r="R39" s="156"/>
      <c r="S39" s="155"/>
      <c r="T39" s="90"/>
      <c r="U39" s="156"/>
      <c r="V39" s="155"/>
      <c r="W39" s="90"/>
    </row>
    <row r="40" ht="21.95" customHeight="1">
      <c r="A40" s="152">
        <v>1947</v>
      </c>
      <c r="B40" s="127">
        <v>52</v>
      </c>
      <c r="C40" s="88">
        <v>398.3</v>
      </c>
      <c r="D40" s="92">
        <v>7.65961538461538</v>
      </c>
      <c r="E40" s="43"/>
      <c r="F40" s="153">
        <v>1947</v>
      </c>
      <c r="G40" s="127">
        <v>14</v>
      </c>
      <c r="H40" s="88">
        <v>86.59999999999999</v>
      </c>
      <c r="I40" s="92">
        <v>6.18571428571429</v>
      </c>
      <c r="J40" s="43"/>
      <c r="K40" s="153">
        <v>1947</v>
      </c>
      <c r="L40" s="127">
        <v>1</v>
      </c>
      <c r="M40" s="88">
        <v>4.4</v>
      </c>
      <c r="N40" s="94">
        <v>4.4</v>
      </c>
      <c r="O40" s="154"/>
      <c r="P40" s="155"/>
      <c r="Q40" s="90"/>
      <c r="R40" s="156"/>
      <c r="S40" s="155"/>
      <c r="T40" s="90"/>
      <c r="U40" s="156"/>
      <c r="V40" s="155"/>
      <c r="W40" s="90"/>
    </row>
    <row r="41" ht="21.95" customHeight="1">
      <c r="A41" s="152">
        <v>1948</v>
      </c>
      <c r="B41" s="127">
        <v>45</v>
      </c>
      <c r="C41" s="88">
        <v>325.6</v>
      </c>
      <c r="D41" s="92">
        <v>7.23555555555556</v>
      </c>
      <c r="E41" s="43"/>
      <c r="F41" s="153">
        <v>1948</v>
      </c>
      <c r="G41" s="127">
        <v>21</v>
      </c>
      <c r="H41" s="88">
        <v>129.9</v>
      </c>
      <c r="I41" s="92">
        <v>6.18571428571429</v>
      </c>
      <c r="J41" s="43"/>
      <c r="K41" s="153">
        <v>1948</v>
      </c>
      <c r="L41" s="127">
        <v>1</v>
      </c>
      <c r="M41" s="88">
        <v>2.7</v>
      </c>
      <c r="N41" s="94">
        <v>2.7</v>
      </c>
      <c r="O41" s="154"/>
      <c r="P41" s="155"/>
      <c r="Q41" s="90"/>
      <c r="R41" s="156"/>
      <c r="S41" s="155"/>
      <c r="T41" s="90"/>
      <c r="U41" s="156"/>
      <c r="V41" s="155"/>
      <c r="W41" s="90"/>
    </row>
    <row r="42" ht="21.95" customHeight="1">
      <c r="A42" s="152">
        <v>1949</v>
      </c>
      <c r="B42" s="127">
        <v>50</v>
      </c>
      <c r="C42" s="88">
        <v>356.6</v>
      </c>
      <c r="D42" s="92">
        <v>7.132</v>
      </c>
      <c r="E42" s="43"/>
      <c r="F42" s="153">
        <v>1949</v>
      </c>
      <c r="G42" s="127">
        <v>24</v>
      </c>
      <c r="H42" s="88">
        <v>144.9</v>
      </c>
      <c r="I42" s="92">
        <v>6.0375</v>
      </c>
      <c r="J42" s="43"/>
      <c r="K42" s="153">
        <v>1949</v>
      </c>
      <c r="L42" s="127">
        <v>2</v>
      </c>
      <c r="M42" s="88">
        <v>7.6</v>
      </c>
      <c r="N42" s="94">
        <v>3.8</v>
      </c>
      <c r="O42" s="154"/>
      <c r="P42" s="155"/>
      <c r="Q42" s="90"/>
      <c r="R42" s="156"/>
      <c r="S42" s="155"/>
      <c r="T42" s="90"/>
      <c r="U42" s="156"/>
      <c r="V42" s="155"/>
      <c r="W42" s="90"/>
    </row>
    <row r="43" ht="21.95" customHeight="1">
      <c r="A43" s="152">
        <v>1950</v>
      </c>
      <c r="B43" s="127">
        <v>18</v>
      </c>
      <c r="C43" s="88">
        <v>131.9</v>
      </c>
      <c r="D43" s="92">
        <v>7.32777777777778</v>
      </c>
      <c r="E43" s="43"/>
      <c r="F43" s="153">
        <v>1950</v>
      </c>
      <c r="G43" s="127">
        <v>7</v>
      </c>
      <c r="H43" s="88">
        <v>43.7</v>
      </c>
      <c r="I43" s="92">
        <v>6.24285714285714</v>
      </c>
      <c r="J43" s="43"/>
      <c r="K43" s="153">
        <v>1950</v>
      </c>
      <c r="L43" s="127">
        <v>1</v>
      </c>
      <c r="M43" s="88">
        <v>4.8</v>
      </c>
      <c r="N43" s="94">
        <v>4.8</v>
      </c>
      <c r="O43" s="154"/>
      <c r="P43" s="155"/>
      <c r="Q43" s="90"/>
      <c r="R43" s="156"/>
      <c r="S43" s="155"/>
      <c r="T43" s="90"/>
      <c r="U43" s="156"/>
      <c r="V43" s="155"/>
      <c r="W43" s="90"/>
    </row>
    <row r="44" ht="21.95" customHeight="1">
      <c r="A44" s="152">
        <v>1951</v>
      </c>
      <c r="B44" s="127">
        <v>46</v>
      </c>
      <c r="C44" s="88">
        <v>303.2</v>
      </c>
      <c r="D44" s="92">
        <v>6.59130434782609</v>
      </c>
      <c r="E44" s="43"/>
      <c r="F44" s="153">
        <v>1951</v>
      </c>
      <c r="G44" s="127">
        <v>28</v>
      </c>
      <c r="H44" s="88">
        <v>157.6</v>
      </c>
      <c r="I44" s="92">
        <v>5.62857142857143</v>
      </c>
      <c r="J44" s="43"/>
      <c r="K44" s="153">
        <v>1951</v>
      </c>
      <c r="L44" s="127">
        <v>8</v>
      </c>
      <c r="M44" s="88">
        <v>30.6</v>
      </c>
      <c r="N44" s="94">
        <v>3.825</v>
      </c>
      <c r="O44" s="154"/>
      <c r="P44" s="155"/>
      <c r="Q44" s="90"/>
      <c r="R44" s="156"/>
      <c r="S44" s="155"/>
      <c r="T44" s="90"/>
      <c r="U44" s="156"/>
      <c r="V44" s="155"/>
      <c r="W44" s="90"/>
    </row>
    <row r="45" ht="21.95" customHeight="1">
      <c r="A45" s="152">
        <v>1952</v>
      </c>
      <c r="B45" s="127">
        <v>37</v>
      </c>
      <c r="C45" s="88">
        <v>259</v>
      </c>
      <c r="D45" s="92">
        <v>7</v>
      </c>
      <c r="E45" s="43"/>
      <c r="F45" s="153">
        <v>1952</v>
      </c>
      <c r="G45" s="127">
        <v>20</v>
      </c>
      <c r="H45" s="88">
        <v>118.2</v>
      </c>
      <c r="I45" s="92">
        <v>5.91</v>
      </c>
      <c r="J45" s="43"/>
      <c r="K45" s="153">
        <v>1952</v>
      </c>
      <c r="L45" s="127">
        <v>4</v>
      </c>
      <c r="M45" s="88">
        <v>16.5</v>
      </c>
      <c r="N45" s="94">
        <v>4.125</v>
      </c>
      <c r="O45" s="154"/>
      <c r="P45" s="155"/>
      <c r="Q45" s="90"/>
      <c r="R45" s="156"/>
      <c r="S45" s="155"/>
      <c r="T45" s="90"/>
      <c r="U45" s="156"/>
      <c r="V45" s="155"/>
      <c r="W45" s="90"/>
    </row>
    <row r="46" ht="21.95" customHeight="1">
      <c r="A46" s="152">
        <v>1953</v>
      </c>
      <c r="B46" s="127">
        <v>49</v>
      </c>
      <c r="C46" s="88">
        <v>352</v>
      </c>
      <c r="D46" s="92">
        <v>7.18367346938776</v>
      </c>
      <c r="E46" s="43"/>
      <c r="F46" s="153">
        <v>1953</v>
      </c>
      <c r="G46" s="127">
        <v>23</v>
      </c>
      <c r="H46" s="88">
        <v>144.7</v>
      </c>
      <c r="I46" s="92">
        <v>6.29130434782609</v>
      </c>
      <c r="J46" s="43"/>
      <c r="K46" s="153">
        <v>1953</v>
      </c>
      <c r="L46" s="127">
        <v>3</v>
      </c>
      <c r="M46" s="88">
        <v>12.2</v>
      </c>
      <c r="N46" s="94">
        <v>4.06666666666667</v>
      </c>
      <c r="O46" s="154"/>
      <c r="P46" s="155"/>
      <c r="Q46" s="90"/>
      <c r="R46" s="156"/>
      <c r="S46" s="155"/>
      <c r="T46" s="90"/>
      <c r="U46" s="156"/>
      <c r="V46" s="155"/>
      <c r="W46" s="90"/>
    </row>
    <row r="47" ht="21.95" customHeight="1">
      <c r="A47" s="152">
        <v>1954</v>
      </c>
      <c r="B47" s="127">
        <v>14</v>
      </c>
      <c r="C47" s="88">
        <v>99.90000000000001</v>
      </c>
      <c r="D47" s="92">
        <v>7.13571428571429</v>
      </c>
      <c r="E47" s="43"/>
      <c r="F47" s="153">
        <v>1954</v>
      </c>
      <c r="G47" s="127">
        <v>9</v>
      </c>
      <c r="H47" s="88">
        <v>57</v>
      </c>
      <c r="I47" s="92">
        <v>6.33333333333333</v>
      </c>
      <c r="J47" s="43"/>
      <c r="K47" s="153">
        <v>1954</v>
      </c>
      <c r="L47" s="127">
        <v>1</v>
      </c>
      <c r="M47" s="88">
        <v>3.8</v>
      </c>
      <c r="N47" s="94">
        <v>3.8</v>
      </c>
      <c r="O47" s="154"/>
      <c r="P47" s="155"/>
      <c r="Q47" s="90"/>
      <c r="R47" s="156"/>
      <c r="S47" s="155"/>
      <c r="T47" s="90"/>
      <c r="U47" s="156"/>
      <c r="V47" s="155"/>
      <c r="W47" s="90"/>
    </row>
    <row r="48" ht="21.95" customHeight="1">
      <c r="A48" s="152">
        <v>1955</v>
      </c>
      <c r="B48" s="127">
        <v>35</v>
      </c>
      <c r="C48" s="88">
        <v>258.2</v>
      </c>
      <c r="D48" s="92">
        <v>7.37714285714286</v>
      </c>
      <c r="E48" s="43"/>
      <c r="F48" s="153">
        <v>1955</v>
      </c>
      <c r="G48" s="127">
        <v>16</v>
      </c>
      <c r="H48" s="88">
        <v>101.7</v>
      </c>
      <c r="I48" s="92">
        <v>6.35625</v>
      </c>
      <c r="J48" s="43"/>
      <c r="K48" s="153">
        <v>1955</v>
      </c>
      <c r="L48" s="127">
        <v>0</v>
      </c>
      <c r="M48" s="88">
        <v>0</v>
      </c>
      <c r="N48" s="94"/>
      <c r="O48" s="154"/>
      <c r="P48" s="155"/>
      <c r="Q48" s="90"/>
      <c r="R48" s="156"/>
      <c r="S48" s="155"/>
      <c r="T48" s="90"/>
      <c r="U48" s="156"/>
      <c r="V48" s="155"/>
      <c r="W48" s="90"/>
    </row>
    <row r="49" ht="21.95" customHeight="1">
      <c r="A49" s="152">
        <v>1956</v>
      </c>
      <c r="B49" s="127">
        <v>49</v>
      </c>
      <c r="C49" s="88">
        <v>360.7</v>
      </c>
      <c r="D49" s="92">
        <v>7.36122448979592</v>
      </c>
      <c r="E49" s="43"/>
      <c r="F49" s="153">
        <v>1956</v>
      </c>
      <c r="G49" s="127">
        <v>22</v>
      </c>
      <c r="H49" s="88">
        <v>142.6</v>
      </c>
      <c r="I49" s="92">
        <v>6.48181818181818</v>
      </c>
      <c r="J49" s="43"/>
      <c r="K49" s="153">
        <v>1956</v>
      </c>
      <c r="L49" s="127">
        <v>1</v>
      </c>
      <c r="M49" s="88">
        <v>4.8</v>
      </c>
      <c r="N49" s="94">
        <v>4.8</v>
      </c>
      <c r="O49" s="154"/>
      <c r="P49" s="155"/>
      <c r="Q49" s="90"/>
      <c r="R49" s="156"/>
      <c r="S49" s="155"/>
      <c r="T49" s="90"/>
      <c r="U49" s="156"/>
      <c r="V49" s="155"/>
      <c r="W49" s="90"/>
    </row>
    <row r="50" ht="21.95" customHeight="1">
      <c r="A50" s="152">
        <v>1957</v>
      </c>
      <c r="B50" s="127">
        <v>29</v>
      </c>
      <c r="C50" s="88">
        <v>209</v>
      </c>
      <c r="D50" s="92">
        <v>7.20689655172414</v>
      </c>
      <c r="E50" s="43"/>
      <c r="F50" s="153">
        <v>1957</v>
      </c>
      <c r="G50" s="127">
        <v>14</v>
      </c>
      <c r="H50" s="88">
        <v>85.59999999999999</v>
      </c>
      <c r="I50" s="92">
        <v>6.11428571428571</v>
      </c>
      <c r="J50" s="43"/>
      <c r="K50" s="153">
        <v>1957</v>
      </c>
      <c r="L50" s="127">
        <v>1</v>
      </c>
      <c r="M50" s="88">
        <v>3.4</v>
      </c>
      <c r="N50" s="94">
        <v>3.4</v>
      </c>
      <c r="O50" s="154"/>
      <c r="P50" s="155"/>
      <c r="Q50" s="90"/>
      <c r="R50" s="156"/>
      <c r="S50" s="155"/>
      <c r="T50" s="90"/>
      <c r="U50" s="156"/>
      <c r="V50" s="155"/>
      <c r="W50" s="90"/>
    </row>
    <row r="51" ht="21.95" customHeight="1">
      <c r="A51" s="152">
        <v>1958</v>
      </c>
      <c r="B51" s="127">
        <v>32</v>
      </c>
      <c r="C51" s="88">
        <v>247.6</v>
      </c>
      <c r="D51" s="92">
        <v>7.7375</v>
      </c>
      <c r="E51" s="43"/>
      <c r="F51" s="153">
        <v>1958</v>
      </c>
      <c r="G51" s="127">
        <v>12</v>
      </c>
      <c r="H51" s="88">
        <v>79.2</v>
      </c>
      <c r="I51" s="92">
        <v>6.6</v>
      </c>
      <c r="J51" s="43"/>
      <c r="K51" s="153">
        <v>1958</v>
      </c>
      <c r="L51" s="127">
        <v>0</v>
      </c>
      <c r="M51" s="88">
        <v>0</v>
      </c>
      <c r="N51" s="94"/>
      <c r="O51" s="154"/>
      <c r="P51" s="155"/>
      <c r="Q51" s="90"/>
      <c r="R51" s="156"/>
      <c r="S51" s="155"/>
      <c r="T51" s="90"/>
      <c r="U51" s="156"/>
      <c r="V51" s="155"/>
      <c r="W51" s="90"/>
    </row>
    <row r="52" ht="21.95" customHeight="1">
      <c r="A52" s="152">
        <v>1959</v>
      </c>
      <c r="B52" s="127">
        <v>23</v>
      </c>
      <c r="C52" s="88">
        <v>164.2</v>
      </c>
      <c r="D52" s="92">
        <v>7.13913043478261</v>
      </c>
      <c r="E52" s="43"/>
      <c r="F52" s="153">
        <v>1959</v>
      </c>
      <c r="G52" s="127">
        <v>12</v>
      </c>
      <c r="H52" s="88">
        <v>74.5</v>
      </c>
      <c r="I52" s="92">
        <v>6.20833333333333</v>
      </c>
      <c r="J52" s="43"/>
      <c r="K52" s="153">
        <v>1959</v>
      </c>
      <c r="L52" s="127">
        <v>1</v>
      </c>
      <c r="M52" s="88">
        <v>3.9</v>
      </c>
      <c r="N52" s="94">
        <v>3.9</v>
      </c>
      <c r="O52" s="154"/>
      <c r="P52" s="155"/>
      <c r="Q52" s="90"/>
      <c r="R52" s="156"/>
      <c r="S52" s="155"/>
      <c r="T52" s="90"/>
      <c r="U52" s="156"/>
      <c r="V52" s="155"/>
      <c r="W52" s="90"/>
    </row>
    <row r="53" ht="21.95" customHeight="1">
      <c r="A53" s="152">
        <v>1960</v>
      </c>
      <c r="B53" s="127">
        <v>54</v>
      </c>
      <c r="C53" s="88">
        <v>397.6</v>
      </c>
      <c r="D53" s="92">
        <v>7.36296296296296</v>
      </c>
      <c r="E53" s="43"/>
      <c r="F53" s="153">
        <v>1960</v>
      </c>
      <c r="G53" s="127">
        <v>22</v>
      </c>
      <c r="H53" s="88">
        <v>133.8</v>
      </c>
      <c r="I53" s="92">
        <v>6.08181818181818</v>
      </c>
      <c r="J53" s="43"/>
      <c r="K53" s="153">
        <v>1960</v>
      </c>
      <c r="L53" s="127">
        <v>2</v>
      </c>
      <c r="M53" s="88">
        <v>8.800000000000001</v>
      </c>
      <c r="N53" s="94">
        <v>4.4</v>
      </c>
      <c r="O53" s="154"/>
      <c r="P53" s="155"/>
      <c r="Q53" s="90"/>
      <c r="R53" s="156"/>
      <c r="S53" s="155"/>
      <c r="T53" s="90"/>
      <c r="U53" s="156"/>
      <c r="V53" s="155"/>
      <c r="W53" s="90"/>
    </row>
    <row r="54" ht="21.95" customHeight="1">
      <c r="A54" s="152">
        <v>1961</v>
      </c>
      <c r="B54" s="127">
        <v>39</v>
      </c>
      <c r="C54" s="88">
        <v>275.3</v>
      </c>
      <c r="D54" s="92">
        <v>7.05897435897436</v>
      </c>
      <c r="E54" s="43"/>
      <c r="F54" s="153">
        <v>1961</v>
      </c>
      <c r="G54" s="127">
        <v>19</v>
      </c>
      <c r="H54" s="88">
        <v>116.4</v>
      </c>
      <c r="I54" s="92">
        <v>6.12631578947368</v>
      </c>
      <c r="J54" s="43"/>
      <c r="K54" s="153">
        <v>1961</v>
      </c>
      <c r="L54" s="127">
        <v>2</v>
      </c>
      <c r="M54" s="88">
        <v>9.199999999999999</v>
      </c>
      <c r="N54" s="94">
        <v>4.6</v>
      </c>
      <c r="O54" s="154"/>
      <c r="P54" s="155"/>
      <c r="Q54" s="90"/>
      <c r="R54" s="156"/>
      <c r="S54" s="155"/>
      <c r="T54" s="90"/>
      <c r="U54" s="156"/>
      <c r="V54" s="155"/>
      <c r="W54" s="90"/>
    </row>
    <row r="55" ht="21.95" customHeight="1">
      <c r="A55" s="152">
        <v>1962</v>
      </c>
      <c r="B55" s="127">
        <v>26</v>
      </c>
      <c r="C55" s="88">
        <v>200.8</v>
      </c>
      <c r="D55" s="92">
        <v>7.72307692307692</v>
      </c>
      <c r="E55" s="43"/>
      <c r="F55" s="153">
        <v>1962</v>
      </c>
      <c r="G55" s="127">
        <v>6</v>
      </c>
      <c r="H55" s="88">
        <v>35.3</v>
      </c>
      <c r="I55" s="92">
        <v>5.88333333333333</v>
      </c>
      <c r="J55" s="43"/>
      <c r="K55" s="153">
        <v>1962</v>
      </c>
      <c r="L55" s="127">
        <v>0</v>
      </c>
      <c r="M55" s="88">
        <v>0</v>
      </c>
      <c r="N55" s="94"/>
      <c r="O55" s="154"/>
      <c r="P55" s="155"/>
      <c r="Q55" s="90"/>
      <c r="R55" s="156"/>
      <c r="S55" s="155"/>
      <c r="T55" s="90"/>
      <c r="U55" s="156"/>
      <c r="V55" s="155"/>
      <c r="W55" s="90"/>
    </row>
    <row r="56" ht="21.95" customHeight="1">
      <c r="A56" s="152">
        <v>1963</v>
      </c>
      <c r="B56" s="127">
        <v>33</v>
      </c>
      <c r="C56" s="88">
        <v>241.9</v>
      </c>
      <c r="D56" s="92">
        <v>7.33030303030303</v>
      </c>
      <c r="E56" s="43"/>
      <c r="F56" s="153">
        <v>1963</v>
      </c>
      <c r="G56" s="127">
        <v>14</v>
      </c>
      <c r="H56" s="88">
        <v>83.40000000000001</v>
      </c>
      <c r="I56" s="92">
        <v>5.95714285714286</v>
      </c>
      <c r="J56" s="43"/>
      <c r="K56" s="153">
        <v>1963</v>
      </c>
      <c r="L56" s="127">
        <v>1</v>
      </c>
      <c r="M56" s="88">
        <v>4.5</v>
      </c>
      <c r="N56" s="94">
        <v>4.5</v>
      </c>
      <c r="O56" s="154"/>
      <c r="P56" s="155"/>
      <c r="Q56" s="90"/>
      <c r="R56" s="156"/>
      <c r="S56" s="155"/>
      <c r="T56" s="90"/>
      <c r="U56" s="156"/>
      <c r="V56" s="155"/>
      <c r="W56" s="90"/>
    </row>
    <row r="57" ht="21.95" customHeight="1">
      <c r="A57" s="152">
        <v>1964</v>
      </c>
      <c r="B57" s="127">
        <v>40</v>
      </c>
      <c r="C57" s="88">
        <v>296.6</v>
      </c>
      <c r="D57" s="92">
        <v>7.415</v>
      </c>
      <c r="E57" s="43"/>
      <c r="F57" s="153">
        <v>1964</v>
      </c>
      <c r="G57" s="127">
        <v>15</v>
      </c>
      <c r="H57" s="88">
        <v>88.90000000000001</v>
      </c>
      <c r="I57" s="92">
        <v>5.92666666666667</v>
      </c>
      <c r="J57" s="43"/>
      <c r="K57" s="153">
        <v>1964</v>
      </c>
      <c r="L57" s="127">
        <v>2</v>
      </c>
      <c r="M57" s="88">
        <v>7.7</v>
      </c>
      <c r="N57" s="94">
        <v>3.85</v>
      </c>
      <c r="O57" s="154"/>
      <c r="P57" s="155"/>
      <c r="Q57" s="90"/>
      <c r="R57" s="156"/>
      <c r="S57" s="155"/>
      <c r="T57" s="90"/>
      <c r="U57" s="156"/>
      <c r="V57" s="155"/>
      <c r="W57" s="90"/>
    </row>
    <row r="58" ht="21.95" customHeight="1">
      <c r="A58" s="152">
        <v>1965</v>
      </c>
      <c r="B58" s="127">
        <v>31</v>
      </c>
      <c r="C58" s="88">
        <v>229.5</v>
      </c>
      <c r="D58" s="92">
        <v>7.40322580645161</v>
      </c>
      <c r="E58" s="43"/>
      <c r="F58" s="153">
        <v>1965</v>
      </c>
      <c r="G58" s="127">
        <v>15</v>
      </c>
      <c r="H58" s="88">
        <v>94.09999999999999</v>
      </c>
      <c r="I58" s="92">
        <v>6.27333333333333</v>
      </c>
      <c r="J58" s="43"/>
      <c r="K58" s="153">
        <v>1965</v>
      </c>
      <c r="L58" s="127">
        <v>1</v>
      </c>
      <c r="M58" s="88">
        <v>4.5</v>
      </c>
      <c r="N58" s="94">
        <v>4.5</v>
      </c>
      <c r="O58" s="154"/>
      <c r="P58" s="155"/>
      <c r="Q58" s="90"/>
      <c r="R58" s="156"/>
      <c r="S58" s="155"/>
      <c r="T58" s="90"/>
      <c r="U58" s="156"/>
      <c r="V58" s="155"/>
      <c r="W58" s="90"/>
    </row>
    <row r="59" ht="21.95" customHeight="1">
      <c r="A59" s="152">
        <v>1966</v>
      </c>
      <c r="B59" s="127">
        <v>23</v>
      </c>
      <c r="C59" s="88">
        <v>168.1</v>
      </c>
      <c r="D59" s="92">
        <v>7.30869565217391</v>
      </c>
      <c r="E59" s="43"/>
      <c r="F59" s="153">
        <v>1966</v>
      </c>
      <c r="G59" s="127">
        <v>9</v>
      </c>
      <c r="H59" s="88">
        <v>55.6</v>
      </c>
      <c r="I59" s="92">
        <v>6.17777777777778</v>
      </c>
      <c r="J59" s="43"/>
      <c r="K59" s="153">
        <v>1966</v>
      </c>
      <c r="L59" s="127">
        <v>1</v>
      </c>
      <c r="M59" s="88">
        <v>3.8</v>
      </c>
      <c r="N59" s="94">
        <v>3.8</v>
      </c>
      <c r="O59" s="154"/>
      <c r="P59" s="155"/>
      <c r="Q59" s="90"/>
      <c r="R59" s="156"/>
      <c r="S59" s="155"/>
      <c r="T59" s="90"/>
      <c r="U59" s="156"/>
      <c r="V59" s="155"/>
      <c r="W59" s="90"/>
    </row>
    <row r="60" ht="21.95" customHeight="1">
      <c r="A60" s="152">
        <v>1967</v>
      </c>
      <c r="B60" s="127">
        <v>30</v>
      </c>
      <c r="C60" s="88">
        <v>229.6</v>
      </c>
      <c r="D60" s="92">
        <v>7.65333333333333</v>
      </c>
      <c r="E60" s="43"/>
      <c r="F60" s="153">
        <v>1967</v>
      </c>
      <c r="G60" s="127">
        <v>11</v>
      </c>
      <c r="H60" s="88">
        <v>74.40000000000001</v>
      </c>
      <c r="I60" s="92">
        <v>6.76363636363636</v>
      </c>
      <c r="J60" s="43"/>
      <c r="K60" s="153">
        <v>1967</v>
      </c>
      <c r="L60" s="127">
        <v>0</v>
      </c>
      <c r="M60" s="88">
        <v>0</v>
      </c>
      <c r="N60" s="94"/>
      <c r="O60" s="154"/>
      <c r="P60" s="155"/>
      <c r="Q60" s="90"/>
      <c r="R60" s="156"/>
      <c r="S60" s="155"/>
      <c r="T60" s="90"/>
      <c r="U60" s="156"/>
      <c r="V60" s="155"/>
      <c r="W60" s="90"/>
    </row>
    <row r="61" ht="21.95" customHeight="1">
      <c r="A61" s="152">
        <v>1968</v>
      </c>
      <c r="B61" s="127">
        <v>27</v>
      </c>
      <c r="C61" s="88">
        <v>200.8</v>
      </c>
      <c r="D61" s="92">
        <v>7.43703703703704</v>
      </c>
      <c r="E61" s="43"/>
      <c r="F61" s="153">
        <v>1968</v>
      </c>
      <c r="G61" s="127">
        <v>12</v>
      </c>
      <c r="H61" s="88">
        <v>75.8</v>
      </c>
      <c r="I61" s="92">
        <v>6.31666666666667</v>
      </c>
      <c r="J61" s="43"/>
      <c r="K61" s="153">
        <v>1968</v>
      </c>
      <c r="L61" s="127">
        <v>1</v>
      </c>
      <c r="M61" s="88">
        <v>4.7</v>
      </c>
      <c r="N61" s="94">
        <v>4.7</v>
      </c>
      <c r="O61" s="154"/>
      <c r="P61" s="155"/>
      <c r="Q61" s="90"/>
      <c r="R61" s="156"/>
      <c r="S61" s="155"/>
      <c r="T61" s="90"/>
      <c r="U61" s="156"/>
      <c r="V61" s="155"/>
      <c r="W61" s="90"/>
    </row>
    <row r="62" ht="21.95" customHeight="1">
      <c r="A62" s="152">
        <v>1969</v>
      </c>
      <c r="B62" s="127">
        <v>10</v>
      </c>
      <c r="C62" s="88">
        <v>81.8</v>
      </c>
      <c r="D62" s="92">
        <v>8.18</v>
      </c>
      <c r="E62" s="43"/>
      <c r="F62" s="153">
        <v>1969</v>
      </c>
      <c r="G62" s="127">
        <v>0</v>
      </c>
      <c r="H62" s="88">
        <v>0</v>
      </c>
      <c r="I62" s="92"/>
      <c r="J62" s="43"/>
      <c r="K62" s="153">
        <v>1969</v>
      </c>
      <c r="L62" s="127">
        <v>0</v>
      </c>
      <c r="M62" s="88">
        <v>0</v>
      </c>
      <c r="N62" s="94"/>
      <c r="O62" s="154"/>
      <c r="P62" s="155"/>
      <c r="Q62" s="90"/>
      <c r="R62" s="156"/>
      <c r="S62" s="155"/>
      <c r="T62" s="90"/>
      <c r="U62" s="156"/>
      <c r="V62" s="155"/>
      <c r="W62" s="90"/>
    </row>
    <row r="63" ht="21.95" customHeight="1">
      <c r="A63" s="152">
        <v>1970</v>
      </c>
      <c r="B63" s="127">
        <v>64</v>
      </c>
      <c r="C63" s="88">
        <v>398.1</v>
      </c>
      <c r="D63" s="92">
        <v>6.2203125</v>
      </c>
      <c r="E63" s="43"/>
      <c r="F63" s="153">
        <v>1970</v>
      </c>
      <c r="G63" s="127">
        <v>42</v>
      </c>
      <c r="H63" s="88">
        <v>216.9</v>
      </c>
      <c r="I63" s="92">
        <v>5.16428571428571</v>
      </c>
      <c r="J63" s="43"/>
      <c r="K63" s="153">
        <v>1970</v>
      </c>
      <c r="L63" s="127">
        <v>13</v>
      </c>
      <c r="M63" s="88">
        <v>48.4</v>
      </c>
      <c r="N63" s="94">
        <v>3.72307692307692</v>
      </c>
      <c r="O63" s="154"/>
      <c r="P63" s="155"/>
      <c r="Q63" s="90"/>
      <c r="R63" s="156"/>
      <c r="S63" s="155"/>
      <c r="T63" s="90"/>
      <c r="U63" s="156"/>
      <c r="V63" s="155"/>
      <c r="W63" s="90"/>
    </row>
    <row r="64" ht="21.95" customHeight="1">
      <c r="A64" s="152">
        <v>1971</v>
      </c>
      <c r="B64" s="127">
        <v>49</v>
      </c>
      <c r="C64" s="88">
        <v>335.4</v>
      </c>
      <c r="D64" s="92">
        <v>6.84489795918367</v>
      </c>
      <c r="E64" s="43"/>
      <c r="F64" s="153">
        <v>1971</v>
      </c>
      <c r="G64" s="127">
        <v>28</v>
      </c>
      <c r="H64" s="88">
        <v>160</v>
      </c>
      <c r="I64" s="92">
        <v>5.71428571428571</v>
      </c>
      <c r="J64" s="43"/>
      <c r="K64" s="153">
        <v>1971</v>
      </c>
      <c r="L64" s="127">
        <v>7</v>
      </c>
      <c r="M64" s="88">
        <v>26.5</v>
      </c>
      <c r="N64" s="94">
        <v>3.78571428571429</v>
      </c>
      <c r="O64" s="154"/>
      <c r="P64" s="155"/>
      <c r="Q64" s="90"/>
      <c r="R64" s="156"/>
      <c r="S64" s="155"/>
      <c r="T64" s="90"/>
      <c r="U64" s="156"/>
      <c r="V64" s="155"/>
      <c r="W64" s="90"/>
    </row>
    <row r="65" ht="21.95" customHeight="1">
      <c r="A65" s="152">
        <v>1972</v>
      </c>
      <c r="B65" s="127">
        <v>42</v>
      </c>
      <c r="C65" s="88">
        <v>273.3</v>
      </c>
      <c r="D65" s="92">
        <v>6.50714285714286</v>
      </c>
      <c r="E65" s="43"/>
      <c r="F65" s="153">
        <v>1972</v>
      </c>
      <c r="G65" s="127">
        <v>22</v>
      </c>
      <c r="H65" s="88">
        <v>109.6</v>
      </c>
      <c r="I65" s="92">
        <v>4.98181818181818</v>
      </c>
      <c r="J65" s="43"/>
      <c r="K65" s="153">
        <v>1972</v>
      </c>
      <c r="L65" s="127">
        <v>9</v>
      </c>
      <c r="M65" s="88">
        <v>30.7</v>
      </c>
      <c r="N65" s="94">
        <v>3.41111111111111</v>
      </c>
      <c r="O65" s="154"/>
      <c r="P65" s="155"/>
      <c r="Q65" s="90"/>
      <c r="R65" s="156"/>
      <c r="S65" s="155"/>
      <c r="T65" s="90"/>
      <c r="U65" s="156"/>
      <c r="V65" s="155"/>
      <c r="W65" s="90"/>
    </row>
    <row r="66" ht="21.95" customHeight="1">
      <c r="A66" s="152">
        <v>1973</v>
      </c>
      <c r="B66" s="127">
        <v>13</v>
      </c>
      <c r="C66" s="88">
        <v>95.7</v>
      </c>
      <c r="D66" s="92">
        <v>7.36153846153846</v>
      </c>
      <c r="E66" s="43"/>
      <c r="F66" s="153">
        <v>1973</v>
      </c>
      <c r="G66" s="127">
        <v>5</v>
      </c>
      <c r="H66" s="88">
        <v>31.1</v>
      </c>
      <c r="I66" s="92">
        <v>6.22</v>
      </c>
      <c r="J66" s="43"/>
      <c r="K66" s="153">
        <v>1973</v>
      </c>
      <c r="L66" s="127">
        <v>0</v>
      </c>
      <c r="M66" s="88">
        <v>0</v>
      </c>
      <c r="N66" s="94"/>
      <c r="O66" s="154"/>
      <c r="P66" s="155"/>
      <c r="Q66" s="90"/>
      <c r="R66" s="156"/>
      <c r="S66" s="155"/>
      <c r="T66" s="90"/>
      <c r="U66" s="156"/>
      <c r="V66" s="155"/>
      <c r="W66" s="90"/>
    </row>
    <row r="67" ht="21.95" customHeight="1">
      <c r="A67" s="152">
        <v>1974</v>
      </c>
      <c r="B67" s="127">
        <v>54</v>
      </c>
      <c r="C67" s="88">
        <v>365.4</v>
      </c>
      <c r="D67" s="92">
        <v>6.76666666666667</v>
      </c>
      <c r="E67" s="43"/>
      <c r="F67" s="153">
        <v>1974</v>
      </c>
      <c r="G67" s="127">
        <v>30</v>
      </c>
      <c r="H67" s="88">
        <v>170.7</v>
      </c>
      <c r="I67" s="92">
        <v>5.69</v>
      </c>
      <c r="J67" s="43"/>
      <c r="K67" s="153">
        <v>1974</v>
      </c>
      <c r="L67" s="127">
        <v>7</v>
      </c>
      <c r="M67" s="88">
        <v>28.1</v>
      </c>
      <c r="N67" s="94">
        <v>4.01428571428571</v>
      </c>
      <c r="O67" s="154"/>
      <c r="P67" s="155"/>
      <c r="Q67" s="90"/>
      <c r="R67" s="156"/>
      <c r="S67" s="155"/>
      <c r="T67" s="90"/>
      <c r="U67" s="156"/>
      <c r="V67" s="155"/>
      <c r="W67" s="90"/>
    </row>
    <row r="68" ht="21.95" customHeight="1">
      <c r="A68" s="152">
        <v>1975</v>
      </c>
      <c r="B68" s="127">
        <v>36</v>
      </c>
      <c r="C68" s="88">
        <v>260.3</v>
      </c>
      <c r="D68" s="92">
        <v>7.23055555555556</v>
      </c>
      <c r="E68" s="43"/>
      <c r="F68" s="153">
        <v>1975</v>
      </c>
      <c r="G68" s="127">
        <v>14</v>
      </c>
      <c r="H68" s="88">
        <v>81.2</v>
      </c>
      <c r="I68" s="92">
        <v>5.8</v>
      </c>
      <c r="J68" s="43"/>
      <c r="K68" s="153">
        <v>1975</v>
      </c>
      <c r="L68" s="127">
        <v>3</v>
      </c>
      <c r="M68" s="88">
        <v>12.6</v>
      </c>
      <c r="N68" s="94">
        <v>4.2</v>
      </c>
      <c r="O68" s="154"/>
      <c r="P68" s="155"/>
      <c r="Q68" s="90"/>
      <c r="R68" s="156"/>
      <c r="S68" s="155"/>
      <c r="T68" s="90"/>
      <c r="U68" s="156"/>
      <c r="V68" s="155"/>
      <c r="W68" s="90"/>
    </row>
    <row r="69" ht="21.95" customHeight="1">
      <c r="A69" s="152">
        <v>1976</v>
      </c>
      <c r="B69" s="127">
        <v>37</v>
      </c>
      <c r="C69" s="88">
        <v>251.2</v>
      </c>
      <c r="D69" s="92">
        <v>6.78918918918919</v>
      </c>
      <c r="E69" s="43"/>
      <c r="F69" s="153">
        <v>1976</v>
      </c>
      <c r="G69" s="127">
        <v>18</v>
      </c>
      <c r="H69" s="88">
        <v>100.4</v>
      </c>
      <c r="I69" s="92">
        <v>5.57777777777778</v>
      </c>
      <c r="J69" s="43"/>
      <c r="K69" s="153">
        <v>1976</v>
      </c>
      <c r="L69" s="127">
        <v>4</v>
      </c>
      <c r="M69" s="88">
        <v>17.9</v>
      </c>
      <c r="N69" s="94">
        <v>4.475</v>
      </c>
      <c r="O69" s="154"/>
      <c r="P69" s="155"/>
      <c r="Q69" s="90"/>
      <c r="R69" s="156"/>
      <c r="S69" s="155"/>
      <c r="T69" s="90"/>
      <c r="U69" s="156"/>
      <c r="V69" s="155"/>
      <c r="W69" s="90"/>
    </row>
    <row r="70" ht="21.95" customHeight="1">
      <c r="A70" s="152">
        <v>1977</v>
      </c>
      <c r="B70" s="127">
        <v>49</v>
      </c>
      <c r="C70" s="88">
        <v>327.7</v>
      </c>
      <c r="D70" s="92">
        <v>6.68775510204082</v>
      </c>
      <c r="E70" s="43"/>
      <c r="F70" s="153">
        <v>1977</v>
      </c>
      <c r="G70" s="127">
        <v>28</v>
      </c>
      <c r="H70" s="88">
        <v>158.3</v>
      </c>
      <c r="I70" s="92">
        <v>5.65357142857143</v>
      </c>
      <c r="J70" s="43"/>
      <c r="K70" s="153">
        <v>1977</v>
      </c>
      <c r="L70" s="127">
        <v>6</v>
      </c>
      <c r="M70" s="88">
        <v>22.2</v>
      </c>
      <c r="N70" s="94">
        <v>3.7</v>
      </c>
      <c r="O70" s="154"/>
      <c r="P70" s="155"/>
      <c r="Q70" s="90"/>
      <c r="R70" s="156"/>
      <c r="S70" s="155"/>
      <c r="T70" s="90"/>
      <c r="U70" s="156"/>
      <c r="V70" s="155"/>
      <c r="W70" s="90"/>
    </row>
    <row r="71" ht="21.95" customHeight="1">
      <c r="A71" s="152">
        <v>1978</v>
      </c>
      <c r="B71" s="127">
        <v>40</v>
      </c>
      <c r="C71" s="88">
        <v>269.2</v>
      </c>
      <c r="D71" s="92">
        <v>6.73</v>
      </c>
      <c r="E71" s="43"/>
      <c r="F71" s="153">
        <v>1978</v>
      </c>
      <c r="G71" s="127">
        <v>22</v>
      </c>
      <c r="H71" s="88">
        <v>122</v>
      </c>
      <c r="I71" s="92">
        <v>5.54545454545455</v>
      </c>
      <c r="J71" s="43"/>
      <c r="K71" s="153">
        <v>1978</v>
      </c>
      <c r="L71" s="127">
        <v>5</v>
      </c>
      <c r="M71" s="88">
        <v>21.4</v>
      </c>
      <c r="N71" s="94">
        <v>4.28</v>
      </c>
      <c r="O71" s="154"/>
      <c r="P71" s="155"/>
      <c r="Q71" s="90"/>
      <c r="R71" s="156"/>
      <c r="S71" s="155"/>
      <c r="T71" s="90"/>
      <c r="U71" s="156"/>
      <c r="V71" s="155"/>
      <c r="W71" s="90"/>
    </row>
    <row r="72" ht="21.95" customHeight="1">
      <c r="A72" s="152">
        <v>1979</v>
      </c>
      <c r="B72" s="127">
        <v>28</v>
      </c>
      <c r="C72" s="88">
        <v>191.1</v>
      </c>
      <c r="D72" s="92">
        <v>6.825</v>
      </c>
      <c r="E72" s="43"/>
      <c r="F72" s="153">
        <v>1979</v>
      </c>
      <c r="G72" s="127">
        <v>14</v>
      </c>
      <c r="H72" s="88">
        <v>78.7</v>
      </c>
      <c r="I72" s="92">
        <v>5.62142857142857</v>
      </c>
      <c r="J72" s="43"/>
      <c r="K72" s="153">
        <v>1979</v>
      </c>
      <c r="L72" s="127">
        <v>5</v>
      </c>
      <c r="M72" s="88">
        <v>18.3</v>
      </c>
      <c r="N72" s="94">
        <v>3.66</v>
      </c>
      <c r="O72" s="154"/>
      <c r="P72" s="155"/>
      <c r="Q72" s="90"/>
      <c r="R72" s="156"/>
      <c r="S72" s="155"/>
      <c r="T72" s="90"/>
      <c r="U72" s="156"/>
      <c r="V72" s="155"/>
      <c r="W72" s="90"/>
    </row>
    <row r="73" ht="21.95" customHeight="1">
      <c r="A73" s="152">
        <v>1980</v>
      </c>
      <c r="B73" s="127">
        <v>26</v>
      </c>
      <c r="C73" s="88">
        <v>182.5</v>
      </c>
      <c r="D73" s="92">
        <v>7.01923076923077</v>
      </c>
      <c r="E73" s="43"/>
      <c r="F73" s="153">
        <v>1980</v>
      </c>
      <c r="G73" s="127">
        <v>10</v>
      </c>
      <c r="H73" s="88">
        <v>54.8</v>
      </c>
      <c r="I73" s="92">
        <v>5.48</v>
      </c>
      <c r="J73" s="43"/>
      <c r="K73" s="153">
        <v>1980</v>
      </c>
      <c r="L73" s="127">
        <v>3</v>
      </c>
      <c r="M73" s="88">
        <v>11.8</v>
      </c>
      <c r="N73" s="94">
        <v>3.93333333333333</v>
      </c>
      <c r="O73" s="154"/>
      <c r="P73" s="155"/>
      <c r="Q73" s="90"/>
      <c r="R73" s="156"/>
      <c r="S73" s="155"/>
      <c r="T73" s="90"/>
      <c r="U73" s="156"/>
      <c r="V73" s="155"/>
      <c r="W73" s="90"/>
    </row>
    <row r="74" ht="21.95" customHeight="1">
      <c r="A74" s="152">
        <v>1981</v>
      </c>
      <c r="B74" s="127">
        <v>47</v>
      </c>
      <c r="C74" s="88">
        <v>322.4</v>
      </c>
      <c r="D74" s="92">
        <v>6.85957446808511</v>
      </c>
      <c r="E74" s="43"/>
      <c r="F74" s="153">
        <v>1981</v>
      </c>
      <c r="G74" s="127">
        <v>26</v>
      </c>
      <c r="H74" s="88">
        <v>152.3</v>
      </c>
      <c r="I74" s="92">
        <v>5.85769230769231</v>
      </c>
      <c r="J74" s="43"/>
      <c r="K74" s="153">
        <v>1981</v>
      </c>
      <c r="L74" s="127">
        <v>3</v>
      </c>
      <c r="M74" s="88">
        <v>10.3</v>
      </c>
      <c r="N74" s="94">
        <v>3.43333333333333</v>
      </c>
      <c r="O74" s="154"/>
      <c r="P74" s="155"/>
      <c r="Q74" s="90"/>
      <c r="R74" s="156"/>
      <c r="S74" s="155"/>
      <c r="T74" s="90"/>
      <c r="U74" s="156"/>
      <c r="V74" s="155"/>
      <c r="W74" s="90"/>
    </row>
    <row r="75" ht="21.95" customHeight="1">
      <c r="A75" s="152">
        <v>1982</v>
      </c>
      <c r="B75" s="127">
        <v>45</v>
      </c>
      <c r="C75" s="88">
        <v>289.3</v>
      </c>
      <c r="D75" s="92">
        <v>6.42888888888889</v>
      </c>
      <c r="E75" s="43"/>
      <c r="F75" s="153">
        <v>1982</v>
      </c>
      <c r="G75" s="127">
        <v>26</v>
      </c>
      <c r="H75" s="88">
        <v>136.7</v>
      </c>
      <c r="I75" s="92">
        <v>5.25769230769231</v>
      </c>
      <c r="J75" s="43"/>
      <c r="K75" s="153">
        <v>1982</v>
      </c>
      <c r="L75" s="127">
        <v>10</v>
      </c>
      <c r="M75" s="88">
        <v>37</v>
      </c>
      <c r="N75" s="94">
        <v>3.7</v>
      </c>
      <c r="O75" s="154"/>
      <c r="P75" s="155"/>
      <c r="Q75" s="90"/>
      <c r="R75" s="156"/>
      <c r="S75" s="155"/>
      <c r="T75" s="90"/>
      <c r="U75" s="156"/>
      <c r="V75" s="155"/>
      <c r="W75" s="90"/>
    </row>
    <row r="76" ht="21.95" customHeight="1">
      <c r="A76" s="152">
        <v>1983</v>
      </c>
      <c r="B76" s="127">
        <v>25</v>
      </c>
      <c r="C76" s="88">
        <v>191.2</v>
      </c>
      <c r="D76" s="92">
        <v>7.648</v>
      </c>
      <c r="E76" s="43"/>
      <c r="F76" s="153">
        <v>1983</v>
      </c>
      <c r="G76" s="127">
        <v>8</v>
      </c>
      <c r="H76" s="88">
        <v>51.1</v>
      </c>
      <c r="I76" s="92">
        <v>6.3875</v>
      </c>
      <c r="J76" s="43"/>
      <c r="K76" s="153">
        <v>1983</v>
      </c>
      <c r="L76" s="127">
        <v>0</v>
      </c>
      <c r="M76" s="88">
        <v>0</v>
      </c>
      <c r="N76" s="94"/>
      <c r="O76" s="154"/>
      <c r="P76" s="155"/>
      <c r="Q76" s="90"/>
      <c r="R76" s="156"/>
      <c r="S76" s="155"/>
      <c r="T76" s="90"/>
      <c r="U76" s="156"/>
      <c r="V76" s="155"/>
      <c r="W76" s="90"/>
    </row>
    <row r="77" ht="21.95" customHeight="1">
      <c r="A77" s="152">
        <v>1984</v>
      </c>
      <c r="B77" s="127">
        <v>37</v>
      </c>
      <c r="C77" s="88">
        <v>271.3</v>
      </c>
      <c r="D77" s="92">
        <v>7.33243243243243</v>
      </c>
      <c r="E77" s="43"/>
      <c r="F77" s="153">
        <v>1984</v>
      </c>
      <c r="G77" s="127">
        <v>18</v>
      </c>
      <c r="H77" s="88">
        <v>113.4</v>
      </c>
      <c r="I77" s="92">
        <v>6.3</v>
      </c>
      <c r="J77" s="43"/>
      <c r="K77" s="153">
        <v>1984</v>
      </c>
      <c r="L77" s="127">
        <v>1</v>
      </c>
      <c r="M77" s="88">
        <v>4.4</v>
      </c>
      <c r="N77" s="94">
        <v>4.4</v>
      </c>
      <c r="O77" s="154"/>
      <c r="P77" s="155"/>
      <c r="Q77" s="90"/>
      <c r="R77" s="156"/>
      <c r="S77" s="155"/>
      <c r="T77" s="90"/>
      <c r="U77" s="156"/>
      <c r="V77" s="155"/>
      <c r="W77" s="90"/>
    </row>
    <row r="78" ht="21.95" customHeight="1">
      <c r="A78" s="152">
        <v>1985</v>
      </c>
      <c r="B78" s="127">
        <v>38</v>
      </c>
      <c r="C78" s="88">
        <v>274</v>
      </c>
      <c r="D78" s="92">
        <v>7.21052631578947</v>
      </c>
      <c r="E78" s="43"/>
      <c r="F78" s="153">
        <v>1985</v>
      </c>
      <c r="G78" s="127">
        <v>15</v>
      </c>
      <c r="H78" s="88">
        <v>85.3</v>
      </c>
      <c r="I78" s="92">
        <v>5.68666666666667</v>
      </c>
      <c r="J78" s="43"/>
      <c r="K78" s="153">
        <v>1985</v>
      </c>
      <c r="L78" s="127">
        <v>2</v>
      </c>
      <c r="M78" s="88">
        <v>4.7</v>
      </c>
      <c r="N78" s="94">
        <v>2.35</v>
      </c>
      <c r="O78" s="154"/>
      <c r="P78" s="155"/>
      <c r="Q78" s="90"/>
      <c r="R78" s="156"/>
      <c r="S78" s="155"/>
      <c r="T78" s="90"/>
      <c r="U78" s="156"/>
      <c r="V78" s="155"/>
      <c r="W78" s="90"/>
    </row>
    <row r="79" ht="21.95" customHeight="1">
      <c r="A79" s="152">
        <v>1986</v>
      </c>
      <c r="B79" s="127">
        <v>24</v>
      </c>
      <c r="C79" s="88">
        <v>176.6</v>
      </c>
      <c r="D79" s="92">
        <v>7.35833333333333</v>
      </c>
      <c r="E79" s="43"/>
      <c r="F79" s="153">
        <v>1986</v>
      </c>
      <c r="G79" s="127">
        <v>7</v>
      </c>
      <c r="H79" s="88">
        <v>41.2</v>
      </c>
      <c r="I79" s="92">
        <v>5.88571428571429</v>
      </c>
      <c r="J79" s="43"/>
      <c r="K79" s="153">
        <v>1986</v>
      </c>
      <c r="L79" s="127">
        <v>1</v>
      </c>
      <c r="M79" s="88">
        <v>3.6</v>
      </c>
      <c r="N79" s="94">
        <v>3.6</v>
      </c>
      <c r="O79" s="154"/>
      <c r="P79" s="155"/>
      <c r="Q79" s="90"/>
      <c r="R79" s="156"/>
      <c r="S79" s="155"/>
      <c r="T79" s="90"/>
      <c r="U79" s="156"/>
      <c r="V79" s="155"/>
      <c r="W79" s="90"/>
    </row>
    <row r="80" ht="21.95" customHeight="1">
      <c r="A80" s="152">
        <v>1987</v>
      </c>
      <c r="B80" s="127">
        <v>30</v>
      </c>
      <c r="C80" s="88">
        <v>213.5</v>
      </c>
      <c r="D80" s="92">
        <v>7.11666666666667</v>
      </c>
      <c r="E80" s="43"/>
      <c r="F80" s="153">
        <v>1987</v>
      </c>
      <c r="G80" s="127">
        <v>17</v>
      </c>
      <c r="H80" s="88">
        <v>109.8</v>
      </c>
      <c r="I80" s="92">
        <v>6.45882352941176</v>
      </c>
      <c r="J80" s="43"/>
      <c r="K80" s="153">
        <v>1987</v>
      </c>
      <c r="L80" s="127">
        <v>0</v>
      </c>
      <c r="M80" s="88">
        <v>0</v>
      </c>
      <c r="N80" s="94"/>
      <c r="O80" s="154"/>
      <c r="P80" s="155"/>
      <c r="Q80" s="90"/>
      <c r="R80" s="156"/>
      <c r="S80" s="155"/>
      <c r="T80" s="90"/>
      <c r="U80" s="156"/>
      <c r="V80" s="155"/>
      <c r="W80" s="90"/>
    </row>
    <row r="81" ht="21.95" customHeight="1">
      <c r="A81" s="152">
        <v>1988</v>
      </c>
      <c r="B81" s="127">
        <v>24</v>
      </c>
      <c r="C81" s="88">
        <v>178</v>
      </c>
      <c r="D81" s="92">
        <v>7.41666666666667</v>
      </c>
      <c r="E81" s="43"/>
      <c r="F81" s="153">
        <v>1988</v>
      </c>
      <c r="G81" s="127">
        <v>9</v>
      </c>
      <c r="H81" s="88">
        <v>54.1</v>
      </c>
      <c r="I81" s="92">
        <v>6.01111111111111</v>
      </c>
      <c r="J81" s="43"/>
      <c r="K81" s="153">
        <v>1988</v>
      </c>
      <c r="L81" s="127">
        <v>3</v>
      </c>
      <c r="M81" s="88">
        <v>13</v>
      </c>
      <c r="N81" s="94">
        <v>4.33333333333333</v>
      </c>
      <c r="O81" s="154"/>
      <c r="P81" s="155"/>
      <c r="Q81" s="90"/>
      <c r="R81" s="156"/>
      <c r="S81" s="155"/>
      <c r="T81" s="90"/>
      <c r="U81" s="156"/>
      <c r="V81" s="155"/>
      <c r="W81" s="90"/>
    </row>
    <row r="82" ht="21.95" customHeight="1">
      <c r="A82" s="152">
        <v>1989</v>
      </c>
      <c r="B82" s="127">
        <v>50</v>
      </c>
      <c r="C82" s="88">
        <v>327.3</v>
      </c>
      <c r="D82" s="92">
        <v>6.546</v>
      </c>
      <c r="E82" s="43"/>
      <c r="F82" s="153">
        <v>1989</v>
      </c>
      <c r="G82" s="127">
        <v>27</v>
      </c>
      <c r="H82" s="88">
        <v>140.6</v>
      </c>
      <c r="I82" s="92">
        <v>5.20740740740741</v>
      </c>
      <c r="J82" s="43"/>
      <c r="K82" s="153">
        <v>1989</v>
      </c>
      <c r="L82" s="127">
        <v>11</v>
      </c>
      <c r="M82" s="88">
        <v>43.7</v>
      </c>
      <c r="N82" s="94">
        <v>3.97272727272727</v>
      </c>
      <c r="O82" s="154"/>
      <c r="P82" s="155"/>
      <c r="Q82" s="90"/>
      <c r="R82" s="156"/>
      <c r="S82" s="155"/>
      <c r="T82" s="90"/>
      <c r="U82" s="156"/>
      <c r="V82" s="155"/>
      <c r="W82" s="90"/>
    </row>
    <row r="83" ht="21.95" customHeight="1">
      <c r="A83" s="152">
        <v>1990</v>
      </c>
      <c r="B83" s="127">
        <v>44</v>
      </c>
      <c r="C83" s="88">
        <v>260.6</v>
      </c>
      <c r="D83" s="92">
        <v>5.92272727272727</v>
      </c>
      <c r="E83" s="43"/>
      <c r="F83" s="153">
        <v>1990</v>
      </c>
      <c r="G83" s="127">
        <v>29</v>
      </c>
      <c r="H83" s="88">
        <v>138.7</v>
      </c>
      <c r="I83" s="92">
        <v>4.78275862068966</v>
      </c>
      <c r="J83" s="43"/>
      <c r="K83" s="153">
        <v>1990</v>
      </c>
      <c r="L83" s="127">
        <v>13</v>
      </c>
      <c r="M83" s="88">
        <v>44.3</v>
      </c>
      <c r="N83" s="94">
        <v>3.40769230769231</v>
      </c>
      <c r="O83" s="154"/>
      <c r="P83" s="155"/>
      <c r="Q83" s="90"/>
      <c r="R83" s="156"/>
      <c r="S83" s="155"/>
      <c r="T83" s="90"/>
      <c r="U83" s="156"/>
      <c r="V83" s="155"/>
      <c r="W83" s="90"/>
    </row>
    <row r="84" ht="21.95" customHeight="1">
      <c r="A84" s="152">
        <v>1991</v>
      </c>
      <c r="B84" s="127">
        <v>50</v>
      </c>
      <c r="C84" s="88">
        <v>322.9</v>
      </c>
      <c r="D84" s="92">
        <v>6.458</v>
      </c>
      <c r="E84" s="43"/>
      <c r="F84" s="153">
        <v>1991</v>
      </c>
      <c r="G84" s="127">
        <v>32</v>
      </c>
      <c r="H84" s="88">
        <v>177.4</v>
      </c>
      <c r="I84" s="92">
        <v>5.54375</v>
      </c>
      <c r="J84" s="43"/>
      <c r="K84" s="153">
        <v>1991</v>
      </c>
      <c r="L84" s="127">
        <v>8</v>
      </c>
      <c r="M84" s="88">
        <v>30</v>
      </c>
      <c r="N84" s="94">
        <v>3.75</v>
      </c>
      <c r="O84" s="154"/>
      <c r="P84" s="155"/>
      <c r="Q84" s="90"/>
      <c r="R84" s="156"/>
      <c r="S84" s="155"/>
      <c r="T84" s="90"/>
      <c r="U84" s="156"/>
      <c r="V84" s="155"/>
      <c r="W84" s="90"/>
    </row>
    <row r="85" ht="21.95" customHeight="1">
      <c r="A85" s="152">
        <v>1992</v>
      </c>
      <c r="B85" s="157">
        <v>54</v>
      </c>
      <c r="C85" s="158">
        <v>357.2</v>
      </c>
      <c r="D85" s="159">
        <v>6.61481481481481</v>
      </c>
      <c r="E85" s="43"/>
      <c r="F85" s="153">
        <v>1992</v>
      </c>
      <c r="G85" s="157">
        <v>35</v>
      </c>
      <c r="H85" s="158">
        <v>205.2</v>
      </c>
      <c r="I85" s="159">
        <v>5.86285714285714</v>
      </c>
      <c r="J85" s="43"/>
      <c r="K85" s="153">
        <v>1992</v>
      </c>
      <c r="L85" s="157">
        <v>8</v>
      </c>
      <c r="M85" s="158">
        <v>33.9</v>
      </c>
      <c r="N85" s="160">
        <v>4.2375</v>
      </c>
      <c r="O85" s="154"/>
      <c r="P85" s="155"/>
      <c r="Q85" s="90"/>
      <c r="R85" s="156"/>
      <c r="S85" s="155"/>
      <c r="T85" s="90"/>
      <c r="U85" s="156"/>
      <c r="V85" s="155"/>
      <c r="W85" s="90"/>
    </row>
    <row r="86" ht="21.95" customHeight="1">
      <c r="A86" s="152">
        <v>1993</v>
      </c>
      <c r="B86" s="127">
        <v>22</v>
      </c>
      <c r="C86" s="88">
        <v>155.7</v>
      </c>
      <c r="D86" s="92">
        <v>7.07727272727273</v>
      </c>
      <c r="E86" s="43"/>
      <c r="F86" s="153">
        <v>1993</v>
      </c>
      <c r="G86" s="127">
        <v>11</v>
      </c>
      <c r="H86" s="88">
        <v>65.59999999999999</v>
      </c>
      <c r="I86" s="92">
        <v>5.96363636363636</v>
      </c>
      <c r="J86" s="43"/>
      <c r="K86" s="153">
        <v>1993</v>
      </c>
      <c r="L86" s="127">
        <v>1</v>
      </c>
      <c r="M86" s="88">
        <v>4.2</v>
      </c>
      <c r="N86" s="94">
        <v>4.2</v>
      </c>
      <c r="O86" t="s" s="136">
        <v>107</v>
      </c>
      <c r="P86" s="155">
        <f>AVERAGE(B86:B105)</f>
        <v>45.6</v>
      </c>
      <c r="Q86" s="90">
        <f>AVERAGE(D86:D105)</f>
        <v>6.68484521983882</v>
      </c>
      <c r="R86" t="s" s="139">
        <v>107</v>
      </c>
      <c r="S86" s="155">
        <f>AVERAGE(G86:G105)</f>
        <v>25.6</v>
      </c>
      <c r="T86" s="90">
        <f>AVERAGE(I86:I105)</f>
        <v>5.49309521365241</v>
      </c>
      <c r="U86" t="s" s="139">
        <v>107</v>
      </c>
      <c r="V86" s="155">
        <f>AVERAGE(L86:L105)</f>
        <v>8.199999999999999</v>
      </c>
      <c r="W86" s="90">
        <f>AVERAGE(N86:N105)</f>
        <v>3.75150756793946</v>
      </c>
    </row>
    <row r="87" ht="21.95" customHeight="1">
      <c r="A87" s="152">
        <v>1994</v>
      </c>
      <c r="B87" s="127">
        <v>65</v>
      </c>
      <c r="C87" s="88">
        <v>381.8</v>
      </c>
      <c r="D87" s="92">
        <v>5.87384615384615</v>
      </c>
      <c r="E87" s="43"/>
      <c r="F87" s="153">
        <v>1994</v>
      </c>
      <c r="G87" s="127">
        <v>48</v>
      </c>
      <c r="H87" s="88">
        <v>245.5</v>
      </c>
      <c r="I87" s="92">
        <v>5.11458333333333</v>
      </c>
      <c r="J87" s="43"/>
      <c r="K87" s="153">
        <v>1994</v>
      </c>
      <c r="L87" s="127">
        <v>16</v>
      </c>
      <c r="M87" s="88">
        <v>48.7</v>
      </c>
      <c r="N87" s="94">
        <v>3.04375</v>
      </c>
      <c r="O87" t="s" s="136">
        <v>108</v>
      </c>
      <c r="P87" s="155">
        <f>AVERAGE(B87:B105)</f>
        <v>46.8421052631579</v>
      </c>
      <c r="Q87" s="90">
        <f>AVERAGE(D87:D105)</f>
        <v>6.66419114050019</v>
      </c>
      <c r="R87" t="s" s="139">
        <v>108</v>
      </c>
      <c r="S87" s="155">
        <f>AVERAGE(G87:G105)</f>
        <v>26.3684210526316</v>
      </c>
      <c r="T87" s="90">
        <f>AVERAGE(I87:I105)</f>
        <v>5.46832988996905</v>
      </c>
      <c r="U87" t="s" s="139">
        <v>108</v>
      </c>
      <c r="V87" s="155">
        <f>AVERAGE(L87:L105)</f>
        <v>8.57894736842105</v>
      </c>
      <c r="W87" s="90">
        <f>AVERAGE(N87:N105)</f>
        <v>3.72659132171387</v>
      </c>
    </row>
    <row r="88" ht="21.95" customHeight="1">
      <c r="A88" s="152">
        <v>1995</v>
      </c>
      <c r="B88" s="127">
        <v>49</v>
      </c>
      <c r="C88" s="88">
        <v>297.4</v>
      </c>
      <c r="D88" s="92">
        <v>6.06938775510204</v>
      </c>
      <c r="E88" s="43"/>
      <c r="F88" s="153">
        <v>1995</v>
      </c>
      <c r="G88" s="127">
        <v>33</v>
      </c>
      <c r="H88" s="88">
        <v>167.7</v>
      </c>
      <c r="I88" s="92">
        <v>5.08181818181818</v>
      </c>
      <c r="J88" s="43"/>
      <c r="K88" s="153">
        <v>1995</v>
      </c>
      <c r="L88" s="127">
        <v>11</v>
      </c>
      <c r="M88" s="88">
        <v>35.5</v>
      </c>
      <c r="N88" s="94">
        <v>3.22727272727273</v>
      </c>
      <c r="O88" t="s" s="136">
        <v>109</v>
      </c>
      <c r="P88" s="155">
        <f>AVERAGE(B88:B105)</f>
        <v>45.8333333333333</v>
      </c>
      <c r="Q88" s="90">
        <f>AVERAGE(D88:D105)</f>
        <v>6.7080991953143</v>
      </c>
      <c r="R88" t="s" s="139">
        <v>109</v>
      </c>
      <c r="S88" s="155">
        <f>AVERAGE(G88:G105)</f>
        <v>25.1666666666667</v>
      </c>
      <c r="T88" s="90">
        <f>AVERAGE(I88:I105)</f>
        <v>5.48798247644881</v>
      </c>
      <c r="U88" t="s" s="139">
        <v>109</v>
      </c>
      <c r="V88" s="155">
        <f>AVERAGE(L88:L105)</f>
        <v>8.16666666666667</v>
      </c>
      <c r="W88" s="90">
        <f>AVERAGE(N88:N105)</f>
        <v>3.76675845828528</v>
      </c>
    </row>
    <row r="89" ht="21.95" customHeight="1">
      <c r="A89" s="152">
        <v>1996</v>
      </c>
      <c r="B89" s="127">
        <v>56</v>
      </c>
      <c r="C89" s="88">
        <v>362.6</v>
      </c>
      <c r="D89" s="92">
        <v>6.475</v>
      </c>
      <c r="E89" s="43"/>
      <c r="F89" s="153">
        <v>1996</v>
      </c>
      <c r="G89" s="127">
        <v>34</v>
      </c>
      <c r="H89" s="88">
        <v>185.1</v>
      </c>
      <c r="I89" s="92">
        <v>5.44411764705882</v>
      </c>
      <c r="J89" s="43"/>
      <c r="K89" s="153">
        <v>1996</v>
      </c>
      <c r="L89" s="127">
        <v>12</v>
      </c>
      <c r="M89" s="88">
        <v>42.8</v>
      </c>
      <c r="N89" s="94">
        <v>3.56666666666667</v>
      </c>
      <c r="O89" t="s" s="136">
        <v>110</v>
      </c>
      <c r="P89" s="155">
        <f>AVERAGE(B89:B105)</f>
        <v>45.6470588235294</v>
      </c>
      <c r="Q89" s="90">
        <f>AVERAGE(D89:D105)</f>
        <v>6.74567045650326</v>
      </c>
      <c r="R89" t="s" s="139">
        <v>110</v>
      </c>
      <c r="S89" s="155">
        <f>AVERAGE(G89:G105)</f>
        <v>24.7058823529412</v>
      </c>
      <c r="T89" s="90">
        <f>AVERAGE(I89:I105)</f>
        <v>5.51187449378002</v>
      </c>
      <c r="U89" t="s" s="139">
        <v>110</v>
      </c>
      <c r="V89" s="155">
        <f>AVERAGE(L89:L105)</f>
        <v>8</v>
      </c>
      <c r="W89" s="90">
        <f>AVERAGE(N89:N105)</f>
        <v>3.80047631647356</v>
      </c>
    </row>
    <row r="90" ht="21.95" customHeight="1">
      <c r="A90" s="152">
        <v>1997</v>
      </c>
      <c r="B90" s="127">
        <v>40</v>
      </c>
      <c r="C90" s="88">
        <v>288.4</v>
      </c>
      <c r="D90" s="92">
        <v>7.21</v>
      </c>
      <c r="E90" s="43"/>
      <c r="F90" s="153">
        <v>1997</v>
      </c>
      <c r="G90" s="127">
        <v>13</v>
      </c>
      <c r="H90" s="88">
        <v>68.5</v>
      </c>
      <c r="I90" s="92">
        <v>5.26923076923077</v>
      </c>
      <c r="J90" s="43"/>
      <c r="K90" s="153">
        <v>1997</v>
      </c>
      <c r="L90" s="127">
        <v>4</v>
      </c>
      <c r="M90" s="88">
        <v>11.6</v>
      </c>
      <c r="N90" s="94">
        <v>2.9</v>
      </c>
      <c r="O90" t="s" s="136">
        <v>111</v>
      </c>
      <c r="P90" s="155">
        <f>AVERAGE(B90:B105)</f>
        <v>45</v>
      </c>
      <c r="Q90" s="90">
        <f>AVERAGE(D90:D105)</f>
        <v>6.76258736003471</v>
      </c>
      <c r="R90" t="s" s="139">
        <v>111</v>
      </c>
      <c r="S90" s="155">
        <f>AVERAGE(G90:G105)</f>
        <v>24.125</v>
      </c>
      <c r="T90" s="90">
        <f>AVERAGE(I90:I105)</f>
        <v>5.5161092967001</v>
      </c>
      <c r="U90" t="s" s="139">
        <v>111</v>
      </c>
      <c r="V90" s="155">
        <f>AVERAGE(L90:L105)</f>
        <v>7.75</v>
      </c>
      <c r="W90" s="90">
        <f>AVERAGE(N90:N105)</f>
        <v>3.81606362646069</v>
      </c>
    </row>
    <row r="91" ht="21.95" customHeight="1">
      <c r="A91" s="152">
        <v>1998</v>
      </c>
      <c r="B91" s="127">
        <v>26</v>
      </c>
      <c r="C91" s="88">
        <v>178.8</v>
      </c>
      <c r="D91" s="92">
        <v>6.87692307692308</v>
      </c>
      <c r="E91" s="43"/>
      <c r="F91" s="153">
        <v>1998</v>
      </c>
      <c r="G91" s="127">
        <v>16</v>
      </c>
      <c r="H91" s="88">
        <v>94.5</v>
      </c>
      <c r="I91" s="92">
        <v>5.90625</v>
      </c>
      <c r="J91" s="43"/>
      <c r="K91" s="153">
        <v>1998</v>
      </c>
      <c r="L91" s="127">
        <v>3</v>
      </c>
      <c r="M91" s="88">
        <v>12.8</v>
      </c>
      <c r="N91" s="94">
        <v>4.26666666666667</v>
      </c>
      <c r="O91" t="s" s="136">
        <v>112</v>
      </c>
      <c r="P91" s="155">
        <f>AVERAGE(B91:B105)</f>
        <v>45.3333333333333</v>
      </c>
      <c r="Q91" s="90">
        <f>AVERAGE(D91:D105)</f>
        <v>6.73275985070369</v>
      </c>
      <c r="R91" t="s" s="139">
        <v>112</v>
      </c>
      <c r="S91" s="155">
        <f>AVERAGE(G91:G105)</f>
        <v>24.8666666666667</v>
      </c>
      <c r="T91" s="90">
        <f>AVERAGE(I91:I105)</f>
        <v>5.53256786519805</v>
      </c>
      <c r="U91" t="s" s="139">
        <v>112</v>
      </c>
      <c r="V91" s="155">
        <f>AVERAGE(L91:L105)</f>
        <v>8</v>
      </c>
      <c r="W91" s="90">
        <f>AVERAGE(N91:N105)</f>
        <v>3.88149674263645</v>
      </c>
    </row>
    <row r="92" ht="21.95" customHeight="1">
      <c r="A92" s="152">
        <v>1999</v>
      </c>
      <c r="B92" s="127">
        <v>31</v>
      </c>
      <c r="C92" s="88">
        <v>210.9</v>
      </c>
      <c r="D92" s="92">
        <v>6.80322580645161</v>
      </c>
      <c r="E92" s="43"/>
      <c r="F92" s="153">
        <v>1999</v>
      </c>
      <c r="G92" s="127">
        <v>16</v>
      </c>
      <c r="H92" s="88">
        <v>88.2</v>
      </c>
      <c r="I92" s="92">
        <v>5.5125</v>
      </c>
      <c r="J92" s="43"/>
      <c r="K92" s="153">
        <v>1999</v>
      </c>
      <c r="L92" s="127">
        <v>5</v>
      </c>
      <c r="M92" s="88">
        <v>19</v>
      </c>
      <c r="N92" s="94">
        <v>3.8</v>
      </c>
      <c r="O92" t="s" s="136">
        <v>113</v>
      </c>
      <c r="P92" s="155">
        <f>AVERAGE(B92:B105)</f>
        <v>46.7142857142857</v>
      </c>
      <c r="Q92" s="90">
        <f>AVERAGE(D92:D105)</f>
        <v>6.72246247740231</v>
      </c>
      <c r="R92" t="s" s="139">
        <v>113</v>
      </c>
      <c r="S92" s="155">
        <f>AVERAGE(G92:G105)</f>
        <v>25.5</v>
      </c>
      <c r="T92" s="90">
        <f>AVERAGE(I92:I105)</f>
        <v>5.50587628414077</v>
      </c>
      <c r="U92" t="s" s="139">
        <v>113</v>
      </c>
      <c r="V92" s="155">
        <f>AVERAGE(L92:L105)</f>
        <v>8.357142857142859</v>
      </c>
      <c r="W92" s="90">
        <f>AVERAGE(N92:N105)</f>
        <v>3.85186828694182</v>
      </c>
    </row>
    <row r="93" ht="21.95" customHeight="1">
      <c r="A93" s="152">
        <v>2000</v>
      </c>
      <c r="B93" s="127">
        <v>59</v>
      </c>
      <c r="C93" s="88">
        <v>363.8</v>
      </c>
      <c r="D93" s="92">
        <v>6.16610169491525</v>
      </c>
      <c r="E93" s="43"/>
      <c r="F93" s="153">
        <v>2000</v>
      </c>
      <c r="G93" s="127">
        <v>38</v>
      </c>
      <c r="H93" s="88">
        <v>193</v>
      </c>
      <c r="I93" s="92">
        <v>5.07894736842105</v>
      </c>
      <c r="J93" s="43"/>
      <c r="K93" s="153">
        <v>2000</v>
      </c>
      <c r="L93" s="127">
        <v>17</v>
      </c>
      <c r="M93" s="88">
        <v>67.5</v>
      </c>
      <c r="N93" s="94">
        <v>3.97058823529412</v>
      </c>
      <c r="O93" t="s" s="136">
        <v>114</v>
      </c>
      <c r="P93" s="155">
        <f>AVERAGE(B93:B105)</f>
        <v>47.9230769230769</v>
      </c>
      <c r="Q93" s="90">
        <f>AVERAGE(D93:D105)</f>
        <v>6.71624991362929</v>
      </c>
      <c r="R93" t="s" s="139">
        <v>114</v>
      </c>
      <c r="S93" s="155">
        <f>AVERAGE(G93:G105)</f>
        <v>26.2307692307692</v>
      </c>
      <c r="T93" s="90">
        <f>AVERAGE(I93:I105)</f>
        <v>5.50536676753622</v>
      </c>
      <c r="U93" t="s" s="139">
        <v>114</v>
      </c>
      <c r="V93" s="155">
        <f>AVERAGE(L93:L105)</f>
        <v>8.61538461538462</v>
      </c>
      <c r="W93" s="90">
        <f>AVERAGE(N93:N105)</f>
        <v>3.85619064418697</v>
      </c>
    </row>
    <row r="94" ht="21.95" customHeight="1">
      <c r="A94" s="152">
        <v>2001</v>
      </c>
      <c r="B94" s="127">
        <v>50</v>
      </c>
      <c r="C94" s="88">
        <v>343.8</v>
      </c>
      <c r="D94" s="92">
        <v>6.876</v>
      </c>
      <c r="E94" s="43"/>
      <c r="F94" s="153">
        <v>2001</v>
      </c>
      <c r="G94" s="127">
        <v>26</v>
      </c>
      <c r="H94" s="88">
        <v>145.3</v>
      </c>
      <c r="I94" s="92">
        <v>5.58846153846154</v>
      </c>
      <c r="J94" s="43"/>
      <c r="K94" s="153">
        <v>2001</v>
      </c>
      <c r="L94" s="127">
        <v>6</v>
      </c>
      <c r="M94" s="88">
        <v>22.4</v>
      </c>
      <c r="N94" s="94">
        <v>3.73333333333333</v>
      </c>
      <c r="O94" t="s" s="136">
        <v>115</v>
      </c>
      <c r="P94" s="155">
        <f>AVERAGE(B94:B105)</f>
        <v>47</v>
      </c>
      <c r="Q94" s="90">
        <f>AVERAGE(D94:D105)</f>
        <v>6.76209559852212</v>
      </c>
      <c r="R94" t="s" s="139">
        <v>115</v>
      </c>
      <c r="S94" s="155">
        <f>AVERAGE(G94:G105)</f>
        <v>25.25</v>
      </c>
      <c r="T94" s="90">
        <f>AVERAGE(I94:I105)</f>
        <v>5.54090171746248</v>
      </c>
      <c r="U94" t="s" s="139">
        <v>115</v>
      </c>
      <c r="V94" s="155">
        <f>AVERAGE(L94:L105)</f>
        <v>7.91666666666667</v>
      </c>
      <c r="W94" s="90">
        <f>AVERAGE(N94:N105)</f>
        <v>3.84579086317723</v>
      </c>
    </row>
    <row r="95" ht="21.95" customHeight="1">
      <c r="A95" s="152">
        <v>2002</v>
      </c>
      <c r="B95" s="127">
        <v>60</v>
      </c>
      <c r="C95" s="88">
        <v>378.7</v>
      </c>
      <c r="D95" s="92">
        <v>6.31166666666667</v>
      </c>
      <c r="E95" s="43"/>
      <c r="F95" s="153">
        <v>2002</v>
      </c>
      <c r="G95" s="127">
        <v>38</v>
      </c>
      <c r="H95" s="88">
        <v>197.9</v>
      </c>
      <c r="I95" s="92">
        <v>5.20789473684211</v>
      </c>
      <c r="J95" s="43"/>
      <c r="K95" s="153">
        <v>2002</v>
      </c>
      <c r="L95" s="127">
        <v>16</v>
      </c>
      <c r="M95" s="88">
        <v>60.1</v>
      </c>
      <c r="N95" s="94">
        <v>3.75625</v>
      </c>
      <c r="O95" t="s" s="136">
        <v>116</v>
      </c>
      <c r="P95" s="155">
        <f>AVERAGE(B95:B105)</f>
        <v>46.7272727272727</v>
      </c>
      <c r="Q95" s="90">
        <f>AVERAGE(D95:D105)</f>
        <v>6.75174065293323</v>
      </c>
      <c r="R95" t="s" s="139">
        <v>116</v>
      </c>
      <c r="S95" s="155">
        <f>AVERAGE(G95:G105)</f>
        <v>25.1818181818182</v>
      </c>
      <c r="T95" s="90">
        <f>AVERAGE(I95:I105)</f>
        <v>5.53657809737166</v>
      </c>
      <c r="U95" t="s" s="139">
        <v>116</v>
      </c>
      <c r="V95" s="155">
        <f>AVERAGE(L95:L105)</f>
        <v>8.09090909090909</v>
      </c>
      <c r="W95" s="90">
        <f>AVERAGE(N95:N105)</f>
        <v>3.85703661616162</v>
      </c>
    </row>
    <row r="96" ht="21.95" customHeight="1">
      <c r="A96" s="152">
        <v>2003</v>
      </c>
      <c r="B96" s="127">
        <v>40</v>
      </c>
      <c r="C96" s="88">
        <v>258</v>
      </c>
      <c r="D96" s="92">
        <v>6.45</v>
      </c>
      <c r="E96" s="43"/>
      <c r="F96" s="153">
        <v>2003</v>
      </c>
      <c r="G96" s="127">
        <v>22</v>
      </c>
      <c r="H96" s="88">
        <v>109.4</v>
      </c>
      <c r="I96" s="92">
        <v>4.97272727272727</v>
      </c>
      <c r="J96" s="43"/>
      <c r="K96" s="153">
        <v>2003</v>
      </c>
      <c r="L96" s="127">
        <v>11</v>
      </c>
      <c r="M96" s="88">
        <v>39.3</v>
      </c>
      <c r="N96" s="94">
        <v>3.57272727272727</v>
      </c>
      <c r="O96" t="s" s="136">
        <v>117</v>
      </c>
      <c r="P96" s="155">
        <f>AVERAGE(B96:B105)</f>
        <v>45.4</v>
      </c>
      <c r="Q96" s="90">
        <f>AVERAGE(D96:D105)</f>
        <v>6.79574805155988</v>
      </c>
      <c r="R96" t="s" s="139">
        <v>117</v>
      </c>
      <c r="S96" s="155">
        <f>AVERAGE(G96:G105)</f>
        <v>23.9</v>
      </c>
      <c r="T96" s="90">
        <f>AVERAGE(I96:I105)</f>
        <v>5.56944643342461</v>
      </c>
      <c r="U96" t="s" s="139">
        <v>117</v>
      </c>
      <c r="V96" s="155">
        <f>AVERAGE(L96:L105)</f>
        <v>7.3</v>
      </c>
      <c r="W96" s="90">
        <f>AVERAGE(N96:N105)</f>
        <v>3.86823512906846</v>
      </c>
    </row>
    <row r="97" ht="21.95" customHeight="1">
      <c r="A97" s="152">
        <v>2004</v>
      </c>
      <c r="B97" s="127">
        <v>64</v>
      </c>
      <c r="C97" s="88">
        <v>419.6</v>
      </c>
      <c r="D97" s="92">
        <v>6.55625</v>
      </c>
      <c r="E97" s="43"/>
      <c r="F97" s="153">
        <v>2004</v>
      </c>
      <c r="G97" s="127">
        <v>31</v>
      </c>
      <c r="H97" s="88">
        <v>151.1</v>
      </c>
      <c r="I97" s="92">
        <v>4.8741935483871</v>
      </c>
      <c r="J97" s="43"/>
      <c r="K97" s="153">
        <v>2004</v>
      </c>
      <c r="L97" s="127">
        <v>15</v>
      </c>
      <c r="M97" s="88">
        <v>59.8</v>
      </c>
      <c r="N97" s="94">
        <v>3.98666666666667</v>
      </c>
      <c r="O97" t="s" s="136">
        <v>118</v>
      </c>
      <c r="P97" s="155">
        <f>AVERAGE(B97:B105)</f>
        <v>46</v>
      </c>
      <c r="Q97" s="90">
        <f>AVERAGE(D97:D105)</f>
        <v>6.8341645017332</v>
      </c>
      <c r="R97" t="s" s="139">
        <v>118</v>
      </c>
      <c r="S97" s="155">
        <f>AVERAGE(G97:G105)</f>
        <v>24.1111111111111</v>
      </c>
      <c r="T97" s="90">
        <f>AVERAGE(I97:I105)</f>
        <v>5.63574856239098</v>
      </c>
      <c r="U97" t="s" s="139">
        <v>118</v>
      </c>
      <c r="V97" s="155">
        <f>AVERAGE(L97:L105)</f>
        <v>6.88888888888889</v>
      </c>
      <c r="W97" s="90">
        <f>AVERAGE(N97:N105)</f>
        <v>3.90517361111111</v>
      </c>
    </row>
    <row r="98" ht="21.95" customHeight="1">
      <c r="A98" s="152">
        <v>2005</v>
      </c>
      <c r="B98" s="127">
        <v>37</v>
      </c>
      <c r="C98" s="88">
        <v>263.3</v>
      </c>
      <c r="D98" s="92">
        <v>7.11621621621622</v>
      </c>
      <c r="E98" s="43"/>
      <c r="F98" s="153">
        <v>2005</v>
      </c>
      <c r="G98" s="127">
        <v>17</v>
      </c>
      <c r="H98" s="88">
        <v>101.3</v>
      </c>
      <c r="I98" s="92">
        <v>5.95882352941176</v>
      </c>
      <c r="J98" s="43"/>
      <c r="K98" s="153">
        <v>2005</v>
      </c>
      <c r="L98" s="127">
        <v>5</v>
      </c>
      <c r="M98" s="88">
        <v>21.4</v>
      </c>
      <c r="N98" s="94">
        <v>4.28</v>
      </c>
      <c r="O98" t="s" s="136">
        <v>119</v>
      </c>
      <c r="P98" s="155">
        <f>AVERAGE(B98:B105)</f>
        <v>43.75</v>
      </c>
      <c r="Q98" s="90">
        <f>AVERAGE(D98:D105)</f>
        <v>6.86890381444985</v>
      </c>
      <c r="R98" t="s" s="139">
        <v>119</v>
      </c>
      <c r="S98" s="155">
        <f>AVERAGE(G98:G105)</f>
        <v>23.25</v>
      </c>
      <c r="T98" s="90">
        <f>AVERAGE(I98:I105)</f>
        <v>5.73094293914147</v>
      </c>
      <c r="U98" t="s" s="139">
        <v>119</v>
      </c>
      <c r="V98" s="155">
        <f>AVERAGE(L98:L105)</f>
        <v>5.875</v>
      </c>
      <c r="W98" s="90">
        <f>AVERAGE(N98:N105)</f>
        <v>3.89353174603175</v>
      </c>
    </row>
    <row r="99" ht="21.95" customHeight="1">
      <c r="A99" s="152">
        <v>2006</v>
      </c>
      <c r="B99" s="127">
        <v>44</v>
      </c>
      <c r="C99" s="88">
        <v>303.5</v>
      </c>
      <c r="D99" s="92">
        <v>6.89772727272727</v>
      </c>
      <c r="E99" s="43"/>
      <c r="F99" s="153">
        <v>2006</v>
      </c>
      <c r="G99" s="127">
        <v>24</v>
      </c>
      <c r="H99" s="88">
        <v>137.4</v>
      </c>
      <c r="I99" s="92">
        <v>5.725</v>
      </c>
      <c r="J99" s="43"/>
      <c r="K99" s="153">
        <v>2006</v>
      </c>
      <c r="L99" s="127">
        <v>5</v>
      </c>
      <c r="M99" s="88">
        <v>20.2</v>
      </c>
      <c r="N99" s="94">
        <v>4.04</v>
      </c>
      <c r="O99" t="s" s="136">
        <v>120</v>
      </c>
      <c r="P99" s="155">
        <f>AVERAGE(B99:B105)</f>
        <v>44.7142857142857</v>
      </c>
      <c r="Q99" s="90">
        <f>AVERAGE(D99:D105)</f>
        <v>6.83357347134037</v>
      </c>
      <c r="R99" t="s" s="139">
        <v>120</v>
      </c>
      <c r="S99" s="155">
        <f>AVERAGE(G99:G105)</f>
        <v>24.1428571428571</v>
      </c>
      <c r="T99" s="90">
        <f>AVERAGE(I99:I105)</f>
        <v>5.69838856910286</v>
      </c>
      <c r="U99" t="s" s="139">
        <v>120</v>
      </c>
      <c r="V99" s="155">
        <f>AVERAGE(L99:L105)</f>
        <v>6</v>
      </c>
      <c r="W99" s="90">
        <f>AVERAGE(N99:N105)</f>
        <v>3.82912037037037</v>
      </c>
    </row>
    <row r="100" ht="21.95" customHeight="1">
      <c r="A100" s="152">
        <v>2007</v>
      </c>
      <c r="B100" s="127">
        <v>49</v>
      </c>
      <c r="C100" s="88">
        <v>309</v>
      </c>
      <c r="D100" s="92">
        <v>6.30612244897959</v>
      </c>
      <c r="E100" s="43"/>
      <c r="F100" s="153">
        <v>2007</v>
      </c>
      <c r="G100" s="127">
        <v>27</v>
      </c>
      <c r="H100" s="88">
        <v>132.8</v>
      </c>
      <c r="I100" s="92">
        <v>4.91851851851852</v>
      </c>
      <c r="J100" s="43"/>
      <c r="K100" s="153">
        <v>2007</v>
      </c>
      <c r="L100" s="127">
        <v>12</v>
      </c>
      <c r="M100" s="88">
        <v>42.1</v>
      </c>
      <c r="N100" s="94">
        <v>3.50833333333333</v>
      </c>
      <c r="O100" t="s" s="136">
        <v>98</v>
      </c>
      <c r="P100" s="155">
        <f>AVERAGE(B100:B105)</f>
        <v>44.8333333333333</v>
      </c>
      <c r="Q100" s="90">
        <f>AVERAGE(D100:D105)</f>
        <v>6.82288117110922</v>
      </c>
      <c r="R100" t="s" s="139">
        <v>98</v>
      </c>
      <c r="S100" s="155">
        <f>AVERAGE(G100:G105)</f>
        <v>24.1666666666667</v>
      </c>
      <c r="T100" s="90">
        <f>AVERAGE(I100:I105)</f>
        <v>5.693953330620</v>
      </c>
      <c r="U100" t="s" s="139">
        <v>98</v>
      </c>
      <c r="V100" s="155">
        <f>AVERAGE(L100:L105)</f>
        <v>6.16666666666667</v>
      </c>
      <c r="W100" s="90">
        <f>AVERAGE(N100:N105)</f>
        <v>3.78694444444444</v>
      </c>
    </row>
    <row r="101" ht="21.95" customHeight="1">
      <c r="A101" s="152">
        <v>2008</v>
      </c>
      <c r="B101" s="127">
        <v>52</v>
      </c>
      <c r="C101" s="88">
        <v>340.2</v>
      </c>
      <c r="D101" s="92">
        <v>6.54230769230769</v>
      </c>
      <c r="E101" s="43"/>
      <c r="F101" s="153">
        <v>2008</v>
      </c>
      <c r="G101" s="127">
        <v>35</v>
      </c>
      <c r="H101" s="88">
        <v>201.6</v>
      </c>
      <c r="I101" s="92">
        <v>5.76</v>
      </c>
      <c r="J101" s="43"/>
      <c r="K101" s="153">
        <v>2008</v>
      </c>
      <c r="L101" s="127">
        <v>9</v>
      </c>
      <c r="M101" s="88">
        <v>32.9</v>
      </c>
      <c r="N101" s="94">
        <v>3.65555555555556</v>
      </c>
      <c r="O101" t="s" s="136">
        <v>121</v>
      </c>
      <c r="P101" s="155">
        <f>AVERAGE(B101:B105)</f>
        <v>44</v>
      </c>
      <c r="Q101" s="90">
        <f>AVERAGE(D101:D105)</f>
        <v>6.92623291553515</v>
      </c>
      <c r="R101" t="s" s="139">
        <v>121</v>
      </c>
      <c r="S101" s="155">
        <f>AVERAGE(G101:G105)</f>
        <v>23.6</v>
      </c>
      <c r="T101" s="90">
        <f>AVERAGE(I101:I105)</f>
        <v>5.84904029304029</v>
      </c>
      <c r="U101" t="s" s="139">
        <v>121</v>
      </c>
      <c r="V101" s="155">
        <f>AVERAGE(L101:L105)</f>
        <v>5</v>
      </c>
      <c r="W101" s="90">
        <f>AVERAGE(N101:N105)</f>
        <v>3.85659722222222</v>
      </c>
    </row>
    <row r="102" ht="21.95" customHeight="1">
      <c r="A102" s="152">
        <v>2009</v>
      </c>
      <c r="B102" s="127">
        <v>41</v>
      </c>
      <c r="C102" s="88">
        <v>298.9</v>
      </c>
      <c r="D102" s="92">
        <v>7.29024390243902</v>
      </c>
      <c r="E102" s="43"/>
      <c r="F102" s="153">
        <v>2009</v>
      </c>
      <c r="G102" s="127">
        <v>18</v>
      </c>
      <c r="H102" s="88">
        <v>111.3</v>
      </c>
      <c r="I102" s="92">
        <v>6.18333333333333</v>
      </c>
      <c r="J102" s="43"/>
      <c r="K102" s="153">
        <v>2009</v>
      </c>
      <c r="L102" s="127">
        <v>2</v>
      </c>
      <c r="M102" s="88">
        <v>7.1</v>
      </c>
      <c r="N102" s="94">
        <v>3.55</v>
      </c>
      <c r="O102" t="s" s="136">
        <v>122</v>
      </c>
      <c r="P102" s="155">
        <f>AVERAGE(B102:B105)</f>
        <v>42</v>
      </c>
      <c r="Q102" s="90">
        <f>AVERAGE(D102:D105)</f>
        <v>7.02221422134201</v>
      </c>
      <c r="R102" t="s" s="139">
        <v>122</v>
      </c>
      <c r="S102" s="155">
        <f>AVERAGE(G102:G105)</f>
        <v>20.75</v>
      </c>
      <c r="T102" s="90">
        <f>AVERAGE(I102:I105)</f>
        <v>5.87130036630037</v>
      </c>
      <c r="U102" t="s" s="139">
        <v>122</v>
      </c>
      <c r="V102" s="155">
        <f>AVERAGE(L102:L105)</f>
        <v>4</v>
      </c>
      <c r="W102" s="90">
        <f>AVERAGE(N102:N105)</f>
        <v>3.92361111111111</v>
      </c>
    </row>
    <row r="103" ht="21.95" customHeight="1">
      <c r="A103" s="152">
        <v>2010</v>
      </c>
      <c r="B103" s="127">
        <v>32</v>
      </c>
      <c r="C103" s="88">
        <v>230.6</v>
      </c>
      <c r="D103" s="92">
        <v>7.20625</v>
      </c>
      <c r="E103" s="43"/>
      <c r="F103" s="153">
        <v>2010</v>
      </c>
      <c r="G103" s="127">
        <v>14</v>
      </c>
      <c r="H103" s="88">
        <v>84.5</v>
      </c>
      <c r="I103" s="92">
        <v>6.03571428571429</v>
      </c>
      <c r="J103" s="43"/>
      <c r="K103" s="153">
        <v>2010</v>
      </c>
      <c r="L103" s="127">
        <v>0</v>
      </c>
      <c r="M103" s="88">
        <v>0</v>
      </c>
      <c r="N103" s="94"/>
      <c r="O103" t="s" s="136">
        <v>123</v>
      </c>
      <c r="P103" s="155">
        <f>AVERAGE(B103:B105)</f>
        <v>42.3333333333333</v>
      </c>
      <c r="Q103" s="90">
        <f>AVERAGE(D103:D105)</f>
        <v>6.93287099430967</v>
      </c>
      <c r="R103" t="s" s="139">
        <v>123</v>
      </c>
      <c r="S103" s="155">
        <f>AVERAGE(G103:G105)</f>
        <v>21.6666666666667</v>
      </c>
      <c r="T103" s="90">
        <f>AVERAGE(I103:I105)</f>
        <v>5.76728937728938</v>
      </c>
      <c r="U103" t="s" s="139">
        <v>123</v>
      </c>
      <c r="V103" s="155">
        <f>AVERAGE(L103:L105)</f>
        <v>4.66666666666667</v>
      </c>
      <c r="W103" s="90">
        <f>AVERAGE(N103:N105)</f>
        <v>4.11041666666667</v>
      </c>
    </row>
    <row r="104" ht="21.95" customHeight="1">
      <c r="A104" s="152">
        <v>2011</v>
      </c>
      <c r="B104" s="127">
        <v>53</v>
      </c>
      <c r="C104" s="88">
        <v>371.1</v>
      </c>
      <c r="D104" s="92">
        <v>7.00188679245283</v>
      </c>
      <c r="E104" s="43"/>
      <c r="F104" s="153">
        <v>2011</v>
      </c>
      <c r="G104" s="127">
        <v>26</v>
      </c>
      <c r="H104" s="88">
        <v>146.8</v>
      </c>
      <c r="I104" s="92">
        <v>5.64615384615385</v>
      </c>
      <c r="J104" s="43"/>
      <c r="K104" s="153">
        <v>2011</v>
      </c>
      <c r="L104" s="127">
        <v>6</v>
      </c>
      <c r="M104" s="88">
        <v>23.6</v>
      </c>
      <c r="N104" s="94">
        <v>3.93333333333333</v>
      </c>
      <c r="O104" t="s" s="136">
        <v>124</v>
      </c>
      <c r="P104" s="155">
        <f>AVERAGE(B104:B105)</f>
        <v>47.5</v>
      </c>
      <c r="Q104" s="90">
        <f>AVERAGE(D104:D105)</f>
        <v>6.79618149146451</v>
      </c>
      <c r="R104" t="s" s="139">
        <v>124</v>
      </c>
      <c r="S104" s="155">
        <f>AVERAGE(G104:G105)</f>
        <v>25.5</v>
      </c>
      <c r="T104" s="90">
        <f>AVERAGE(I104:I105)</f>
        <v>5.63307692307693</v>
      </c>
      <c r="U104" t="s" s="139">
        <v>124</v>
      </c>
      <c r="V104" s="155">
        <f>AVERAGE(L104:L105)</f>
        <v>7</v>
      </c>
      <c r="W104" s="90">
        <f>AVERAGE(N104:N105)</f>
        <v>4.11041666666667</v>
      </c>
    </row>
    <row r="105" ht="21.95" customHeight="1">
      <c r="A105" s="152">
        <v>2012</v>
      </c>
      <c r="B105" s="127">
        <v>42</v>
      </c>
      <c r="C105" s="88">
        <v>276.8</v>
      </c>
      <c r="D105" s="92">
        <v>6.59047619047619</v>
      </c>
      <c r="E105" s="43"/>
      <c r="F105" s="153">
        <v>2012</v>
      </c>
      <c r="G105" s="127">
        <v>25</v>
      </c>
      <c r="H105" s="88">
        <v>140.5</v>
      </c>
      <c r="I105" s="92">
        <v>5.62</v>
      </c>
      <c r="J105" s="43"/>
      <c r="K105" s="153">
        <v>2012</v>
      </c>
      <c r="L105" s="127">
        <v>8</v>
      </c>
      <c r="M105" s="88">
        <v>34.3</v>
      </c>
      <c r="N105" s="94">
        <v>4.2875</v>
      </c>
      <c r="O105" t="s" s="136">
        <v>125</v>
      </c>
      <c r="P105" s="155">
        <f>AVERAGE(B105)</f>
        <v>42</v>
      </c>
      <c r="Q105" s="90">
        <f>AVERAGE(D105)</f>
        <v>6.59047619047619</v>
      </c>
      <c r="R105" t="s" s="139">
        <v>125</v>
      </c>
      <c r="S105" s="155">
        <f>AVERAGE(G105)</f>
        <v>25</v>
      </c>
      <c r="T105" s="90">
        <f>AVERAGE(I105)</f>
        <v>5.62</v>
      </c>
      <c r="U105" t="s" s="139">
        <v>125</v>
      </c>
      <c r="V105" s="155">
        <f>AVERAGE(L105)</f>
        <v>8</v>
      </c>
      <c r="W105" s="90">
        <f>AVERAGE(N105)</f>
        <v>4.2875</v>
      </c>
    </row>
    <row r="106" ht="21.95" customHeight="1">
      <c r="A106" s="152">
        <v>2013</v>
      </c>
      <c r="B106" s="206">
        <v>24</v>
      </c>
      <c r="C106" s="207">
        <v>167.1</v>
      </c>
      <c r="D106" s="208">
        <v>6.9625</v>
      </c>
      <c r="E106" s="43"/>
      <c r="F106" s="153">
        <v>2013</v>
      </c>
      <c r="G106" s="206">
        <v>10</v>
      </c>
      <c r="H106" s="207">
        <v>55.3</v>
      </c>
      <c r="I106" s="208">
        <v>5.53</v>
      </c>
      <c r="J106" s="43"/>
      <c r="K106" s="153">
        <v>2013</v>
      </c>
      <c r="L106" s="206">
        <v>4</v>
      </c>
      <c r="M106" s="207">
        <v>17.7</v>
      </c>
      <c r="N106" s="209">
        <v>4.425</v>
      </c>
      <c r="O106" t="s" s="136">
        <v>126</v>
      </c>
      <c r="P106" s="161">
        <f>AVERAGE(B106)</f>
        <v>24</v>
      </c>
      <c r="Q106" s="162">
        <f>AVERAGE(D106)</f>
        <v>6.9625</v>
      </c>
      <c r="R106" t="s" s="139">
        <v>126</v>
      </c>
      <c r="S106" s="161">
        <f>AVERAGE(G106)</f>
        <v>10</v>
      </c>
      <c r="T106" s="162">
        <f>AVERAGE(I106)</f>
        <v>5.53</v>
      </c>
      <c r="U106" t="s" s="139">
        <v>126</v>
      </c>
      <c r="V106" s="161">
        <f>AVERAGE(L106)</f>
        <v>4</v>
      </c>
      <c r="W106" s="162">
        <f>AVERAGE(N106)</f>
        <v>4.425</v>
      </c>
    </row>
    <row r="107" ht="21.95" customHeight="1">
      <c r="A107" s="152">
        <v>2014</v>
      </c>
      <c r="B107" s="127">
        <v>33</v>
      </c>
      <c r="C107" s="88">
        <v>219.5</v>
      </c>
      <c r="D107" s="92">
        <v>6.65151515151515</v>
      </c>
      <c r="E107" s="43"/>
      <c r="F107" s="153">
        <v>2014</v>
      </c>
      <c r="G107" s="127">
        <v>19</v>
      </c>
      <c r="H107" s="88">
        <v>103.5</v>
      </c>
      <c r="I107" s="92">
        <v>5.44736842105263</v>
      </c>
      <c r="J107" s="43"/>
      <c r="K107" s="153">
        <v>2014</v>
      </c>
      <c r="L107" s="127">
        <v>4</v>
      </c>
      <c r="M107" s="88">
        <v>14.4</v>
      </c>
      <c r="N107" s="94">
        <v>3.6</v>
      </c>
      <c r="O107" t="s" s="136">
        <v>125</v>
      </c>
      <c r="P107" s="155">
        <f>AVERAGE(B107)</f>
        <v>33</v>
      </c>
      <c r="Q107" s="90">
        <f>AVERAGE(D107)</f>
        <v>6.65151515151515</v>
      </c>
      <c r="R107" t="s" s="139">
        <v>125</v>
      </c>
      <c r="S107" s="155">
        <f>AVERAGE(G107)</f>
        <v>19</v>
      </c>
      <c r="T107" s="90">
        <f>AVERAGE(I107)</f>
        <v>5.44736842105263</v>
      </c>
      <c r="U107" t="s" s="139">
        <v>125</v>
      </c>
      <c r="V107" s="155">
        <f>AVERAGE(L107)</f>
        <v>4</v>
      </c>
      <c r="W107" s="90">
        <f>AVERAGE(N107)</f>
        <v>3.6</v>
      </c>
    </row>
    <row r="108" ht="21.95" customHeight="1">
      <c r="A108" s="152">
        <v>2015</v>
      </c>
      <c r="B108" s="127">
        <v>37</v>
      </c>
      <c r="C108" s="88">
        <v>262.7</v>
      </c>
      <c r="D108" s="92">
        <v>7.1</v>
      </c>
      <c r="E108" s="43"/>
      <c r="F108" s="153">
        <v>2015</v>
      </c>
      <c r="G108" s="127">
        <v>18</v>
      </c>
      <c r="H108" s="88">
        <v>107</v>
      </c>
      <c r="I108" s="92">
        <v>5.94444444444444</v>
      </c>
      <c r="J108" s="43"/>
      <c r="K108" s="153">
        <v>2015</v>
      </c>
      <c r="L108" s="127">
        <v>2</v>
      </c>
      <c r="M108" s="88">
        <v>9</v>
      </c>
      <c r="N108" s="94">
        <v>4.5</v>
      </c>
      <c r="O108" t="s" s="136">
        <v>124</v>
      </c>
      <c r="P108" s="155">
        <f>AVERAGE(B107:B108)</f>
        <v>35</v>
      </c>
      <c r="Q108" s="90">
        <f>AVERAGE(D107:D108)</f>
        <v>6.87575757575758</v>
      </c>
      <c r="R108" t="s" s="139">
        <v>124</v>
      </c>
      <c r="S108" s="155">
        <f>AVERAGE(G107:G108)</f>
        <v>18.5</v>
      </c>
      <c r="T108" s="90">
        <f>AVERAGE(I107:I108)</f>
        <v>5.69590643274854</v>
      </c>
      <c r="U108" t="s" s="139">
        <v>124</v>
      </c>
      <c r="V108" s="155">
        <f>AVERAGE(L107:L108)</f>
        <v>3</v>
      </c>
      <c r="W108" s="90">
        <f>AVERAGE(N107:N108)</f>
        <v>4.05</v>
      </c>
    </row>
    <row r="109" ht="21.95" customHeight="1">
      <c r="A109" s="152">
        <v>2016</v>
      </c>
      <c r="B109" s="127">
        <v>23</v>
      </c>
      <c r="C109" s="88">
        <v>176.4</v>
      </c>
      <c r="D109" s="92">
        <v>7.6695652173913</v>
      </c>
      <c r="E109" s="43"/>
      <c r="F109" s="153">
        <v>2016</v>
      </c>
      <c r="G109" s="127">
        <v>8</v>
      </c>
      <c r="H109" s="88">
        <v>53.8</v>
      </c>
      <c r="I109" s="92">
        <v>6.725</v>
      </c>
      <c r="J109" s="43"/>
      <c r="K109" s="153">
        <v>2016</v>
      </c>
      <c r="L109" s="127">
        <v>1</v>
      </c>
      <c r="M109" s="88">
        <v>4.6</v>
      </c>
      <c r="N109" s="94">
        <v>4.6</v>
      </c>
      <c r="O109" t="s" s="136">
        <v>123</v>
      </c>
      <c r="P109" s="155">
        <f>AVERAGE(B107:B109)</f>
        <v>31</v>
      </c>
      <c r="Q109" s="90">
        <f>AVERAGE(D107:D109)</f>
        <v>7.14036012296882</v>
      </c>
      <c r="R109" t="s" s="139">
        <v>123</v>
      </c>
      <c r="S109" s="155">
        <f>AVERAGE(G107:G109)</f>
        <v>15</v>
      </c>
      <c r="T109" s="90">
        <f>AVERAGE(I107:I109)</f>
        <v>6.03893762183236</v>
      </c>
      <c r="U109" t="s" s="139">
        <v>123</v>
      </c>
      <c r="V109" s="155">
        <f>AVERAGE(L107:L109)</f>
        <v>2.33333333333333</v>
      </c>
      <c r="W109" s="90">
        <f>AVERAGE(N107:N109)</f>
        <v>4.23333333333333</v>
      </c>
    </row>
    <row r="110" ht="21.95" customHeight="1">
      <c r="A110" s="152">
        <v>2017</v>
      </c>
      <c r="B110" s="127">
        <v>34</v>
      </c>
      <c r="C110" s="88">
        <v>251.4</v>
      </c>
      <c r="D110" s="92">
        <v>7.39411764705882</v>
      </c>
      <c r="E110" s="43"/>
      <c r="F110" s="153">
        <v>2017</v>
      </c>
      <c r="G110" s="127">
        <v>12</v>
      </c>
      <c r="H110" s="88">
        <v>73.90000000000001</v>
      </c>
      <c r="I110" s="92">
        <v>6.15833333333333</v>
      </c>
      <c r="J110" s="43"/>
      <c r="K110" s="153">
        <v>2017</v>
      </c>
      <c r="L110" s="127">
        <v>1</v>
      </c>
      <c r="M110" s="88">
        <v>4.3</v>
      </c>
      <c r="N110" s="94">
        <v>4.3</v>
      </c>
      <c r="O110" t="s" s="136">
        <v>122</v>
      </c>
      <c r="P110" s="155">
        <f>AVERAGE(B107:B110)</f>
        <v>31.75</v>
      </c>
      <c r="Q110" s="90">
        <f>AVERAGE(D107:D110)</f>
        <v>7.20379950399132</v>
      </c>
      <c r="R110" t="s" s="139">
        <v>122</v>
      </c>
      <c r="S110" s="155">
        <f>AVERAGE(G107:G110)</f>
        <v>14.25</v>
      </c>
      <c r="T110" s="90">
        <f>AVERAGE(I107:I110)</f>
        <v>6.0687865497076</v>
      </c>
      <c r="U110" t="s" s="139">
        <v>122</v>
      </c>
      <c r="V110" s="155">
        <f>AVERAGE(L107:L110)</f>
        <v>2</v>
      </c>
      <c r="W110" s="90">
        <f>AVERAGE(N107:N110)</f>
        <v>4.25</v>
      </c>
    </row>
    <row r="111" ht="21.95" customHeight="1">
      <c r="A111" s="152">
        <v>2018</v>
      </c>
      <c r="B111" s="127">
        <v>47</v>
      </c>
      <c r="C111" s="88">
        <v>328</v>
      </c>
      <c r="D111" s="92">
        <v>6.97872340425532</v>
      </c>
      <c r="E111" s="43"/>
      <c r="F111" s="153">
        <v>2018</v>
      </c>
      <c r="G111" s="127">
        <v>23</v>
      </c>
      <c r="H111" s="88">
        <v>133.4</v>
      </c>
      <c r="I111" s="92">
        <v>5.8</v>
      </c>
      <c r="J111" s="43"/>
      <c r="K111" s="153">
        <v>2018</v>
      </c>
      <c r="L111" s="127">
        <v>4</v>
      </c>
      <c r="M111" s="88">
        <v>16.5</v>
      </c>
      <c r="N111" s="94">
        <v>4.125</v>
      </c>
      <c r="O111" t="s" s="136">
        <v>121</v>
      </c>
      <c r="P111" s="155">
        <f>AVERAGE(B107:B111)</f>
        <v>34.8</v>
      </c>
      <c r="Q111" s="90">
        <f>AVERAGE(D107:D111)</f>
        <v>7.15878428404412</v>
      </c>
      <c r="R111" t="s" s="139">
        <v>121</v>
      </c>
      <c r="S111" s="155">
        <f>AVERAGE(G107:G111)</f>
        <v>16</v>
      </c>
      <c r="T111" s="90">
        <f>AVERAGE(I107:I111)</f>
        <v>6.01502923976608</v>
      </c>
      <c r="U111" t="s" s="139">
        <v>121</v>
      </c>
      <c r="V111" s="155">
        <f>AVERAGE(L107:L111)</f>
        <v>2.4</v>
      </c>
      <c r="W111" s="90">
        <f>AVERAGE(N107:N111)</f>
        <v>4.225</v>
      </c>
    </row>
    <row r="112" ht="21.95" customHeight="1">
      <c r="A112" s="152">
        <v>2019</v>
      </c>
      <c r="B112" s="127">
        <v>31</v>
      </c>
      <c r="C112" s="88">
        <v>232</v>
      </c>
      <c r="D112" s="92">
        <v>7.48387096774194</v>
      </c>
      <c r="E112" s="43"/>
      <c r="F112" s="153">
        <v>2019</v>
      </c>
      <c r="G112" s="127">
        <v>10</v>
      </c>
      <c r="H112" s="88">
        <v>61.6</v>
      </c>
      <c r="I112" s="92">
        <v>6.16</v>
      </c>
      <c r="J112" s="43"/>
      <c r="K112" s="153">
        <v>2019</v>
      </c>
      <c r="L112" s="127">
        <v>1</v>
      </c>
      <c r="M112" s="88">
        <v>4.7</v>
      </c>
      <c r="N112" s="94">
        <v>4.7</v>
      </c>
      <c r="O112" t="s" s="136">
        <v>98</v>
      </c>
      <c r="P112" s="155">
        <f>AVERAGE(B107:B112)</f>
        <v>34.1666666666667</v>
      </c>
      <c r="Q112" s="90">
        <f>AVERAGE(D107:D112)</f>
        <v>7.21296539799376</v>
      </c>
      <c r="R112" t="s" s="139">
        <v>98</v>
      </c>
      <c r="S112" s="155">
        <f>AVERAGE(G107:G112)</f>
        <v>15</v>
      </c>
      <c r="T112" s="90">
        <f>AVERAGE(I107:I112)</f>
        <v>6.0391910331384</v>
      </c>
      <c r="U112" t="s" s="139">
        <v>98</v>
      </c>
      <c r="V112" s="155">
        <f>AVERAGE(L107:L112)</f>
        <v>2.16666666666667</v>
      </c>
      <c r="W112" s="90">
        <f>AVERAGE(N107:N112)</f>
        <v>4.30416666666667</v>
      </c>
    </row>
    <row r="113" ht="21.95" customHeight="1">
      <c r="A113" s="152">
        <v>2020</v>
      </c>
      <c r="B113" s="127">
        <v>31</v>
      </c>
      <c r="C113" s="88">
        <v>235.9</v>
      </c>
      <c r="D113" s="92">
        <v>7.60967741935484</v>
      </c>
      <c r="E113" s="43"/>
      <c r="F113" s="153">
        <v>2020</v>
      </c>
      <c r="G113" s="127">
        <v>12</v>
      </c>
      <c r="H113" s="88">
        <v>77.3</v>
      </c>
      <c r="I113" s="92">
        <v>6.44166666666667</v>
      </c>
      <c r="J113" s="43"/>
      <c r="K113" s="153">
        <v>2020</v>
      </c>
      <c r="L113" s="127">
        <v>1</v>
      </c>
      <c r="M113" s="88">
        <v>3.8</v>
      </c>
      <c r="N113" s="94">
        <v>3.8</v>
      </c>
      <c r="O113" t="s" s="136">
        <v>120</v>
      </c>
      <c r="P113" s="155">
        <f>AVERAGE(B107:B113)</f>
        <v>33.7142857142857</v>
      </c>
      <c r="Q113" s="90">
        <f>AVERAGE(D107:D113)</f>
        <v>7.26963854390248</v>
      </c>
      <c r="R113" t="s" s="139">
        <v>120</v>
      </c>
      <c r="S113" s="155">
        <f>AVERAGE(G107:G113)</f>
        <v>14.5714285714286</v>
      </c>
      <c r="T113" s="90">
        <f>AVERAGE(I107:I113)</f>
        <v>6.09668755221387</v>
      </c>
      <c r="U113" t="s" s="139">
        <v>120</v>
      </c>
      <c r="V113" s="155">
        <f>AVERAGE(L107:L113)</f>
        <v>2</v>
      </c>
      <c r="W113" s="90">
        <f>AVERAGE(N107:N113)</f>
        <v>4.23214285714286</v>
      </c>
    </row>
    <row r="114" ht="21.95" customHeight="1">
      <c r="A114" s="152">
        <v>2021</v>
      </c>
      <c r="B114" s="127">
        <v>33</v>
      </c>
      <c r="C114" s="88">
        <v>238.2</v>
      </c>
      <c r="D114" s="92">
        <v>7.21818181818182</v>
      </c>
      <c r="E114" s="43"/>
      <c r="F114" s="153">
        <v>2021</v>
      </c>
      <c r="G114" s="127">
        <v>16</v>
      </c>
      <c r="H114" s="88">
        <v>98.7</v>
      </c>
      <c r="I114" s="92">
        <v>6.16875</v>
      </c>
      <c r="J114" s="43"/>
      <c r="K114" s="153">
        <v>2021</v>
      </c>
      <c r="L114" s="127">
        <v>1</v>
      </c>
      <c r="M114" s="88">
        <v>4.3</v>
      </c>
      <c r="N114" s="94">
        <v>4.3</v>
      </c>
      <c r="O114" t="s" s="136">
        <v>119</v>
      </c>
      <c r="P114" s="155">
        <f>AVERAGE(B107:B114)</f>
        <v>33.625</v>
      </c>
      <c r="Q114" s="90">
        <f>AVERAGE(D107:D114)</f>
        <v>7.2632064531874</v>
      </c>
      <c r="R114" t="s" s="139">
        <v>119</v>
      </c>
      <c r="S114" s="155">
        <f>AVERAGE(G107:G114)</f>
        <v>14.75</v>
      </c>
      <c r="T114" s="90">
        <f>AVERAGE(I107:I114)</f>
        <v>6.10569535818713</v>
      </c>
      <c r="U114" t="s" s="139">
        <v>119</v>
      </c>
      <c r="V114" s="155">
        <f>AVERAGE(L107:L114)</f>
        <v>1.875</v>
      </c>
      <c r="W114" s="90">
        <f>AVERAGE(N107:N114)</f>
        <v>4.240625</v>
      </c>
    </row>
    <row r="115" ht="21.95" customHeight="1">
      <c r="A115" s="152">
        <v>2022</v>
      </c>
      <c r="B115" s="127">
        <v>42</v>
      </c>
      <c r="C115" s="88">
        <v>303.1</v>
      </c>
      <c r="D115" s="92">
        <v>7.21666666666667</v>
      </c>
      <c r="E115" s="43"/>
      <c r="F115" s="153">
        <v>2022</v>
      </c>
      <c r="G115" s="127">
        <v>21</v>
      </c>
      <c r="H115" s="88">
        <v>132.2</v>
      </c>
      <c r="I115" s="92">
        <v>6.2952380952381</v>
      </c>
      <c r="J115" s="43"/>
      <c r="K115" s="153">
        <v>2022</v>
      </c>
      <c r="L115" s="127">
        <v>0</v>
      </c>
      <c r="M115" s="88">
        <v>0</v>
      </c>
      <c r="N115" s="94"/>
      <c r="O115" t="s" s="136">
        <v>118</v>
      </c>
      <c r="P115" s="155">
        <f>AVERAGE(B107:B115)</f>
        <v>34.5555555555556</v>
      </c>
      <c r="Q115" s="90">
        <f>AVERAGE(D107:D115)</f>
        <v>7.25803536579621</v>
      </c>
      <c r="R115" t="s" s="139">
        <v>118</v>
      </c>
      <c r="S115" s="155">
        <f>AVERAGE(G107:G115)</f>
        <v>15.4444444444444</v>
      </c>
      <c r="T115" s="90">
        <f>AVERAGE(I107:I115)</f>
        <v>6.12675566230391</v>
      </c>
      <c r="U115" t="s" s="139">
        <v>118</v>
      </c>
      <c r="V115" s="155">
        <f>AVERAGE(L107:L115)</f>
        <v>1.66666666666667</v>
      </c>
      <c r="W115" s="90">
        <f>AVERAGE(N107:N115)</f>
        <v>4.240625</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87"/>
      <c r="P125" s="88"/>
      <c r="Q125" s="88"/>
      <c r="R125" s="89"/>
      <c r="S125" s="88"/>
      <c r="T125" s="88"/>
      <c r="U125" s="89"/>
      <c r="V125" s="88"/>
      <c r="W125" s="90"/>
    </row>
    <row r="126" ht="21.95" customHeight="1">
      <c r="A126" s="91"/>
      <c r="B126" s="89"/>
      <c r="C126" s="88"/>
      <c r="D126" s="92"/>
      <c r="E126" s="43"/>
      <c r="F126" s="93"/>
      <c r="G126" s="89"/>
      <c r="H126" s="88"/>
      <c r="I126" s="92"/>
      <c r="J126" s="43"/>
      <c r="K126" s="93"/>
      <c r="L126" s="89"/>
      <c r="M126" s="88"/>
      <c r="N126" s="94"/>
      <c r="O126" s="87"/>
      <c r="P126" s="88"/>
      <c r="Q126" s="88"/>
      <c r="R126" s="89"/>
      <c r="S126" s="88"/>
      <c r="T126" s="88"/>
      <c r="U126" s="89"/>
      <c r="V126" s="88"/>
      <c r="W126" s="90"/>
    </row>
    <row r="127" ht="21.95" customHeight="1">
      <c r="A127" s="91"/>
      <c r="B127" s="89"/>
      <c r="C127" s="88"/>
      <c r="D127" s="92"/>
      <c r="E127" s="43"/>
      <c r="F127" s="93"/>
      <c r="G127" s="89"/>
      <c r="H127" s="88"/>
      <c r="I127" s="92"/>
      <c r="J127" s="43"/>
      <c r="K127" s="93"/>
      <c r="L127" s="89"/>
      <c r="M127" s="88"/>
      <c r="N127" s="94"/>
      <c r="O127" s="87"/>
      <c r="P127" s="88"/>
      <c r="Q127" s="88"/>
      <c r="R127" s="89"/>
      <c r="S127" s="88"/>
      <c r="T127" s="88"/>
      <c r="U127" s="89"/>
      <c r="V127" s="88"/>
      <c r="W127" s="90"/>
    </row>
    <row r="128" ht="21.95" customHeight="1">
      <c r="A128" s="91"/>
      <c r="B128" s="89"/>
      <c r="C128" s="88"/>
      <c r="D128" s="92"/>
      <c r="E128" s="43"/>
      <c r="F128" s="93"/>
      <c r="G128" s="89"/>
      <c r="H128" s="88"/>
      <c r="I128" s="92"/>
      <c r="J128" s="43"/>
      <c r="K128" s="93"/>
      <c r="L128" s="89"/>
      <c r="M128" s="88"/>
      <c r="N128" s="94"/>
      <c r="O128" s="87"/>
      <c r="P128" s="88"/>
      <c r="Q128" s="88"/>
      <c r="R128" s="89"/>
      <c r="S128" s="88"/>
      <c r="T128" s="88"/>
      <c r="U128" s="89"/>
      <c r="V128" s="88"/>
      <c r="W128" s="90"/>
    </row>
    <row r="129" ht="21.95" customHeight="1">
      <c r="A129" s="91"/>
      <c r="B129" s="89"/>
      <c r="C129" s="88"/>
      <c r="D129" s="92"/>
      <c r="E129" s="43"/>
      <c r="F129" s="93"/>
      <c r="G129" s="89"/>
      <c r="H129" s="88"/>
      <c r="I129" s="92"/>
      <c r="J129" s="43"/>
      <c r="K129" s="93"/>
      <c r="L129" s="89"/>
      <c r="M129" s="88"/>
      <c r="N129" s="94"/>
      <c r="O129" s="87"/>
      <c r="P129" s="88"/>
      <c r="Q129" s="88"/>
      <c r="R129" s="89"/>
      <c r="S129" s="88"/>
      <c r="T129" s="88"/>
      <c r="U129" s="89"/>
      <c r="V129" s="88"/>
      <c r="W129" s="90"/>
    </row>
    <row r="130" ht="21.95" customHeight="1">
      <c r="A130" s="91"/>
      <c r="B130" s="89"/>
      <c r="C130" s="88"/>
      <c r="D130" s="92"/>
      <c r="E130" s="43"/>
      <c r="F130" s="93"/>
      <c r="G130" s="89"/>
      <c r="H130" s="88"/>
      <c r="I130" s="92"/>
      <c r="J130" s="43"/>
      <c r="K130" s="93"/>
      <c r="L130" s="89"/>
      <c r="M130" s="88"/>
      <c r="N130" s="94"/>
      <c r="O130" s="87"/>
      <c r="P130" s="88"/>
      <c r="Q130" s="88"/>
      <c r="R130" s="89"/>
      <c r="S130" s="88"/>
      <c r="T130" s="88"/>
      <c r="U130" s="89"/>
      <c r="V130" s="88"/>
      <c r="W130" s="90"/>
    </row>
    <row r="131" ht="21.95" customHeight="1">
      <c r="A131" s="91"/>
      <c r="B131" s="89"/>
      <c r="C131" s="88"/>
      <c r="D131" s="92"/>
      <c r="E131" s="43"/>
      <c r="F131" s="93"/>
      <c r="G131" s="89"/>
      <c r="H131" s="88"/>
      <c r="I131" s="92"/>
      <c r="J131" s="43"/>
      <c r="K131" s="93"/>
      <c r="L131" s="89"/>
      <c r="M131" s="88"/>
      <c r="N131" s="94"/>
      <c r="O131" s="87"/>
      <c r="P131" s="88"/>
      <c r="Q131" s="88"/>
      <c r="R131" s="89"/>
      <c r="S131" s="88"/>
      <c r="T131" s="88"/>
      <c r="U131" s="89"/>
      <c r="V131" s="88"/>
      <c r="W131" s="90"/>
    </row>
    <row r="132" ht="21.95" customHeight="1">
      <c r="A132" s="91"/>
      <c r="B132" s="89"/>
      <c r="C132" s="88"/>
      <c r="D132" s="92"/>
      <c r="E132" s="43"/>
      <c r="F132" s="93"/>
      <c r="G132" s="89"/>
      <c r="H132" s="88"/>
      <c r="I132" s="92"/>
      <c r="J132" s="43"/>
      <c r="K132" s="93"/>
      <c r="L132" s="89"/>
      <c r="M132" s="88"/>
      <c r="N132" s="94"/>
      <c r="O132" s="87"/>
      <c r="P132" s="88"/>
      <c r="Q132" s="88"/>
      <c r="R132" s="89"/>
      <c r="S132" s="88"/>
      <c r="T132" s="88"/>
      <c r="U132" s="89"/>
      <c r="V132" s="88"/>
      <c r="W132" s="90"/>
    </row>
    <row r="133" ht="21.95" customHeight="1">
      <c r="A133" s="91"/>
      <c r="B133" s="89"/>
      <c r="C133" s="88"/>
      <c r="D133" s="92"/>
      <c r="E133" s="43"/>
      <c r="F133" s="93"/>
      <c r="G133" s="89"/>
      <c r="H133" s="88"/>
      <c r="I133" s="92"/>
      <c r="J133" s="43"/>
      <c r="K133" s="93"/>
      <c r="L133" s="89"/>
      <c r="M133" s="88"/>
      <c r="N133" s="94"/>
      <c r="O133" s="87"/>
      <c r="P133" s="88"/>
      <c r="Q133" s="88"/>
      <c r="R133" s="89"/>
      <c r="S133" s="88"/>
      <c r="T133" s="88"/>
      <c r="U133" s="89"/>
      <c r="V133" s="88"/>
      <c r="W133" s="90"/>
    </row>
    <row r="134" ht="21.95" customHeight="1">
      <c r="A134" s="91"/>
      <c r="B134" s="89"/>
      <c r="C134" s="88"/>
      <c r="D134" s="92"/>
      <c r="E134" s="43"/>
      <c r="F134" s="93"/>
      <c r="G134" s="89"/>
      <c r="H134" s="88"/>
      <c r="I134" s="92"/>
      <c r="J134" s="43"/>
      <c r="K134" s="93"/>
      <c r="L134" s="89"/>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97</v>
      </c>
      <c r="B136" s="89"/>
      <c r="C136" s="88"/>
      <c r="D136" s="92"/>
      <c r="E136" s="43"/>
      <c r="F136" s="93"/>
      <c r="G136" s="89"/>
      <c r="H136" s="88"/>
      <c r="I136" s="92"/>
      <c r="J136" s="43"/>
      <c r="K136" s="93"/>
      <c r="L136" s="89"/>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AVERAGE(B100:B105)</f>
        <v>44.8333333333333</v>
      </c>
      <c r="C138" s="88">
        <f>AVERAGE(C100:C105)</f>
        <v>304.433333333333</v>
      </c>
      <c r="D138" s="92">
        <f>AVERAGE(D100:D105)</f>
        <v>6.82288117110922</v>
      </c>
      <c r="E138" s="43"/>
      <c r="F138" t="s" s="103">
        <v>99</v>
      </c>
      <c r="G138" s="88">
        <f>AVERAGE(G100:G105)</f>
        <v>24.1666666666667</v>
      </c>
      <c r="H138" s="88">
        <f>AVERAGE(H100:H105)</f>
        <v>136.25</v>
      </c>
      <c r="I138" s="92">
        <f>AVERAGE(I100:I105)</f>
        <v>5.693953330620</v>
      </c>
      <c r="J138" s="43"/>
      <c r="K138" t="s" s="103">
        <v>99</v>
      </c>
      <c r="L138" s="88">
        <f>AVERAGE(L100:L105)</f>
        <v>6.16666666666667</v>
      </c>
      <c r="M138" s="88">
        <f>AVERAGE(M100:M105)</f>
        <v>23.3333333333333</v>
      </c>
      <c r="N138" s="94">
        <f>AVERAGE(N100:N105)</f>
        <v>3.78694444444444</v>
      </c>
      <c r="O138" s="87"/>
      <c r="P138" s="88"/>
      <c r="Q138" s="88"/>
      <c r="R138" s="89"/>
      <c r="S138" s="88"/>
      <c r="T138" s="88"/>
      <c r="U138" s="89"/>
      <c r="V138" s="88"/>
      <c r="W138" s="90"/>
    </row>
    <row r="139" ht="21.95" customHeight="1">
      <c r="A139" t="s" s="102">
        <v>100</v>
      </c>
      <c r="B139" s="88">
        <f>AVERAGE(B107:B112)</f>
        <v>34.1666666666667</v>
      </c>
      <c r="C139" s="88">
        <f>AVERAGE(C107:C112)</f>
        <v>245</v>
      </c>
      <c r="D139" s="92">
        <f>AVERAGE(D107:D112)</f>
        <v>7.21296539799376</v>
      </c>
      <c r="E139" s="43"/>
      <c r="F139" t="s" s="103">
        <v>100</v>
      </c>
      <c r="G139" s="88">
        <f>AVERAGE(G107:G112)</f>
        <v>15</v>
      </c>
      <c r="H139" s="88">
        <f>AVERAGE(H107:H112)</f>
        <v>88.8666666666667</v>
      </c>
      <c r="I139" s="92">
        <f>AVERAGE(I107:I112)</f>
        <v>6.0391910331384</v>
      </c>
      <c r="J139" s="43"/>
      <c r="K139" t="s" s="103">
        <v>100</v>
      </c>
      <c r="L139" s="88">
        <f>AVERAGE(L107:L112)</f>
        <v>2.16666666666667</v>
      </c>
      <c r="M139" s="88">
        <f>AVERAGE(M107:M112)</f>
        <v>8.91666666666667</v>
      </c>
      <c r="N139" s="94">
        <f>AVERAGE(N107:N112)</f>
        <v>4.30416666666667</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9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98"/>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5.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17" customWidth="1"/>
    <col min="2" max="4" width="12.1719" style="217" customWidth="1"/>
    <col min="5" max="5" width="1.35156" style="217" customWidth="1"/>
    <col min="6" max="6" width="10" style="217" customWidth="1"/>
    <col min="7" max="9" width="12.1719" style="217" customWidth="1"/>
    <col min="10" max="10" width="1.35156" style="217" customWidth="1"/>
    <col min="11" max="11" width="10" style="217" customWidth="1"/>
    <col min="12" max="14" width="12.1719" style="217" customWidth="1"/>
    <col min="15" max="15" width="10.8516" style="217" customWidth="1"/>
    <col min="16" max="17" width="6.5" style="217" customWidth="1"/>
    <col min="18" max="18" width="10.8516" style="217" customWidth="1"/>
    <col min="19" max="20" width="6.5" style="217" customWidth="1"/>
    <col min="21" max="21" width="10.8516" style="217" customWidth="1"/>
    <col min="22" max="23" width="6.5" style="217" customWidth="1"/>
    <col min="24" max="16384" width="16.3516" style="217" customWidth="1"/>
  </cols>
  <sheetData>
    <row r="1" ht="64.15" customHeight="1">
      <c r="A1" t="s" s="167">
        <v>177</v>
      </c>
      <c r="B1" t="s" s="30">
        <v>41</v>
      </c>
      <c r="C1" t="s" s="30">
        <v>42</v>
      </c>
      <c r="D1" t="s" s="31">
        <v>43</v>
      </c>
      <c r="E1" s="32"/>
      <c r="F1" t="s" s="33">
        <v>178</v>
      </c>
      <c r="G1" t="s" s="30">
        <v>45</v>
      </c>
      <c r="H1" t="s" s="30">
        <v>46</v>
      </c>
      <c r="I1" t="s" s="31">
        <v>47</v>
      </c>
      <c r="J1" s="32"/>
      <c r="K1" t="s" s="33">
        <v>179</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1910</v>
      </c>
      <c r="B3" s="146">
        <v>14</v>
      </c>
      <c r="C3" s="83">
        <v>161.9</v>
      </c>
      <c r="D3" s="84">
        <v>11.5642857142857</v>
      </c>
      <c r="E3" s="43"/>
      <c r="F3" s="147">
        <v>1910</v>
      </c>
      <c r="G3" s="146">
        <v>6</v>
      </c>
      <c r="H3" s="83">
        <v>62</v>
      </c>
      <c r="I3" s="84">
        <v>10.3333333333333</v>
      </c>
      <c r="J3" s="43"/>
      <c r="K3" s="147">
        <v>1910</v>
      </c>
      <c r="L3" s="146">
        <v>1</v>
      </c>
      <c r="M3" s="83">
        <v>8.4</v>
      </c>
      <c r="N3" s="86">
        <v>8.4</v>
      </c>
      <c r="O3" s="148"/>
      <c r="P3" s="149"/>
      <c r="Q3" s="150"/>
      <c r="R3" s="151"/>
      <c r="S3" s="149"/>
      <c r="T3" s="150"/>
      <c r="U3" s="151"/>
      <c r="V3" s="149"/>
      <c r="W3" s="150"/>
    </row>
    <row r="4" ht="21.95" customHeight="1">
      <c r="A4" s="152">
        <v>1911</v>
      </c>
      <c r="B4" s="127">
        <v>31</v>
      </c>
      <c r="C4" s="88">
        <v>355</v>
      </c>
      <c r="D4" s="92">
        <v>11.4516129032258</v>
      </c>
      <c r="E4" s="43"/>
      <c r="F4" s="153">
        <v>1911</v>
      </c>
      <c r="G4" s="127">
        <v>14</v>
      </c>
      <c r="H4" s="88">
        <v>138.2</v>
      </c>
      <c r="I4" s="92">
        <v>9.87142857142857</v>
      </c>
      <c r="J4" s="43"/>
      <c r="K4" s="153">
        <v>1911</v>
      </c>
      <c r="L4" s="127">
        <v>1</v>
      </c>
      <c r="M4" s="88">
        <v>8.199999999999999</v>
      </c>
      <c r="N4" s="94">
        <v>8.199999999999999</v>
      </c>
      <c r="O4" s="154"/>
      <c r="P4" s="155"/>
      <c r="Q4" s="90"/>
      <c r="R4" s="156"/>
      <c r="S4" s="155"/>
      <c r="T4" s="90"/>
      <c r="U4" s="156"/>
      <c r="V4" s="155"/>
      <c r="W4" s="90"/>
    </row>
    <row r="5" ht="21.95" customHeight="1">
      <c r="A5" s="152">
        <v>1912</v>
      </c>
      <c r="B5" s="127">
        <v>41</v>
      </c>
      <c r="C5" s="88">
        <v>472.2</v>
      </c>
      <c r="D5" s="92">
        <v>11.5170731707317</v>
      </c>
      <c r="E5" s="43"/>
      <c r="F5" s="153">
        <v>1912</v>
      </c>
      <c r="G5" s="127">
        <v>16</v>
      </c>
      <c r="H5" s="88">
        <v>154.3</v>
      </c>
      <c r="I5" s="92">
        <v>9.643750000000001</v>
      </c>
      <c r="J5" s="43"/>
      <c r="K5" s="153">
        <v>1912</v>
      </c>
      <c r="L5" s="127">
        <v>3</v>
      </c>
      <c r="M5" s="88">
        <v>22.8</v>
      </c>
      <c r="N5" s="94">
        <v>7.6</v>
      </c>
      <c r="O5" s="154"/>
      <c r="P5" s="155"/>
      <c r="Q5" s="90"/>
      <c r="R5" s="156"/>
      <c r="S5" s="155"/>
      <c r="T5" s="90"/>
      <c r="U5" s="156"/>
      <c r="V5" s="155"/>
      <c r="W5" s="90"/>
    </row>
    <row r="6" ht="21.95" customHeight="1">
      <c r="A6" s="152">
        <v>1913</v>
      </c>
      <c r="B6" s="127">
        <v>65</v>
      </c>
      <c r="C6" s="88">
        <v>755.7</v>
      </c>
      <c r="D6" s="92">
        <v>11.6261538461538</v>
      </c>
      <c r="E6" s="43"/>
      <c r="F6" s="153">
        <v>1913</v>
      </c>
      <c r="G6" s="127">
        <v>22</v>
      </c>
      <c r="H6" s="88">
        <v>227.8</v>
      </c>
      <c r="I6" s="92">
        <v>10.3545454545455</v>
      </c>
      <c r="J6" s="43"/>
      <c r="K6" s="153">
        <v>1913</v>
      </c>
      <c r="L6" s="127">
        <v>2</v>
      </c>
      <c r="M6" s="88">
        <v>17.1</v>
      </c>
      <c r="N6" s="94">
        <v>8.550000000000001</v>
      </c>
      <c r="O6" s="154"/>
      <c r="P6" s="155"/>
      <c r="Q6" s="90"/>
      <c r="R6" s="156"/>
      <c r="S6" s="155"/>
      <c r="T6" s="90"/>
      <c r="U6" s="156"/>
      <c r="V6" s="155"/>
      <c r="W6" s="90"/>
    </row>
    <row r="7" ht="21.95" customHeight="1">
      <c r="A7" s="152">
        <v>1914</v>
      </c>
      <c r="B7" s="127">
        <v>32</v>
      </c>
      <c r="C7" s="88">
        <v>353.2</v>
      </c>
      <c r="D7" s="92">
        <v>11.0375</v>
      </c>
      <c r="E7" s="43"/>
      <c r="F7" s="153">
        <v>1914</v>
      </c>
      <c r="G7" s="127">
        <v>20</v>
      </c>
      <c r="H7" s="88">
        <v>197</v>
      </c>
      <c r="I7" s="92">
        <v>9.85</v>
      </c>
      <c r="J7" s="43"/>
      <c r="K7" s="153">
        <v>1914</v>
      </c>
      <c r="L7" s="127">
        <v>3</v>
      </c>
      <c r="M7" s="88">
        <v>23.9</v>
      </c>
      <c r="N7" s="94">
        <v>7.96666666666667</v>
      </c>
      <c r="O7" s="154"/>
      <c r="P7" s="155"/>
      <c r="Q7" s="90"/>
      <c r="R7" s="156"/>
      <c r="S7" s="155"/>
      <c r="T7" s="90"/>
      <c r="U7" s="156"/>
      <c r="V7" s="155"/>
      <c r="W7" s="90"/>
    </row>
    <row r="8" ht="21.95" customHeight="1">
      <c r="A8" s="152">
        <v>1915</v>
      </c>
      <c r="B8" s="127">
        <v>31</v>
      </c>
      <c r="C8" s="88">
        <v>354</v>
      </c>
      <c r="D8" s="92">
        <v>11.4193548387097</v>
      </c>
      <c r="E8" s="43"/>
      <c r="F8" s="153">
        <v>1915</v>
      </c>
      <c r="G8" s="127">
        <v>16</v>
      </c>
      <c r="H8" s="88">
        <v>167.7</v>
      </c>
      <c r="I8" s="92">
        <v>10.48125</v>
      </c>
      <c r="J8" s="43"/>
      <c r="K8" s="153">
        <v>1915</v>
      </c>
      <c r="L8" s="127">
        <v>1</v>
      </c>
      <c r="M8" s="88">
        <v>7.8</v>
      </c>
      <c r="N8" s="94">
        <v>7.8</v>
      </c>
      <c r="O8" s="154"/>
      <c r="P8" s="155"/>
      <c r="Q8" s="90"/>
      <c r="R8" s="156"/>
      <c r="S8" s="155"/>
      <c r="T8" s="90"/>
      <c r="U8" s="156"/>
      <c r="V8" s="155"/>
      <c r="W8" s="90"/>
    </row>
    <row r="9" ht="21.95" customHeight="1">
      <c r="A9" s="152">
        <v>1916</v>
      </c>
      <c r="B9" s="127">
        <v>26</v>
      </c>
      <c r="C9" s="88">
        <v>305.2</v>
      </c>
      <c r="D9" s="92">
        <v>11.7384615384615</v>
      </c>
      <c r="E9" s="43"/>
      <c r="F9" s="153">
        <v>1916</v>
      </c>
      <c r="G9" s="127">
        <v>9</v>
      </c>
      <c r="H9" s="88">
        <v>89.7</v>
      </c>
      <c r="I9" s="92">
        <v>9.96666666666667</v>
      </c>
      <c r="J9" s="43"/>
      <c r="K9" s="153">
        <v>1916</v>
      </c>
      <c r="L9" s="127">
        <v>2</v>
      </c>
      <c r="M9" s="88">
        <v>14.8</v>
      </c>
      <c r="N9" s="94">
        <v>7.4</v>
      </c>
      <c r="O9" s="154"/>
      <c r="P9" s="155"/>
      <c r="Q9" s="90"/>
      <c r="R9" s="156"/>
      <c r="S9" s="155"/>
      <c r="T9" s="90"/>
      <c r="U9" s="156"/>
      <c r="V9" s="155"/>
      <c r="W9" s="90"/>
    </row>
    <row r="10" ht="21.95" customHeight="1">
      <c r="A10" s="152">
        <v>1917</v>
      </c>
      <c r="B10" s="127">
        <v>38</v>
      </c>
      <c r="C10" s="88">
        <v>436</v>
      </c>
      <c r="D10" s="92">
        <v>11.4736842105263</v>
      </c>
      <c r="E10" s="43"/>
      <c r="F10" s="153">
        <v>1917</v>
      </c>
      <c r="G10" s="127">
        <v>15</v>
      </c>
      <c r="H10" s="88">
        <v>147.4</v>
      </c>
      <c r="I10" s="92">
        <v>9.82666666666667</v>
      </c>
      <c r="J10" s="43"/>
      <c r="K10" s="153">
        <v>1917</v>
      </c>
      <c r="L10" s="127">
        <v>2</v>
      </c>
      <c r="M10" s="88">
        <v>14.5</v>
      </c>
      <c r="N10" s="94">
        <v>7.25</v>
      </c>
      <c r="O10" s="154"/>
      <c r="P10" s="155"/>
      <c r="Q10" s="90"/>
      <c r="R10" s="156"/>
      <c r="S10" s="155"/>
      <c r="T10" s="90"/>
      <c r="U10" s="156"/>
      <c r="V10" s="155"/>
      <c r="W10" s="90"/>
    </row>
    <row r="11" ht="21.95" customHeight="1">
      <c r="A11" s="152">
        <v>1918</v>
      </c>
      <c r="B11" s="127">
        <v>24</v>
      </c>
      <c r="C11" s="88">
        <v>286.5</v>
      </c>
      <c r="D11" s="92">
        <v>11.9375</v>
      </c>
      <c r="E11" s="43"/>
      <c r="F11" s="153">
        <v>1918</v>
      </c>
      <c r="G11" s="127">
        <v>6</v>
      </c>
      <c r="H11" s="88">
        <v>62.3</v>
      </c>
      <c r="I11" s="92">
        <v>10.3833333333333</v>
      </c>
      <c r="J11" s="43"/>
      <c r="K11" s="153">
        <v>1918</v>
      </c>
      <c r="L11" s="127">
        <v>1</v>
      </c>
      <c r="M11" s="88">
        <v>8.1</v>
      </c>
      <c r="N11" s="94">
        <v>8.1</v>
      </c>
      <c r="O11" s="154"/>
      <c r="P11" s="155"/>
      <c r="Q11" s="90"/>
      <c r="R11" s="156"/>
      <c r="S11" s="155"/>
      <c r="T11" s="90"/>
      <c r="U11" s="156"/>
      <c r="V11" s="155"/>
      <c r="W11" s="90"/>
    </row>
    <row r="12" ht="21.95" customHeight="1">
      <c r="A12" s="152">
        <v>1919</v>
      </c>
      <c r="B12" s="127">
        <v>41</v>
      </c>
      <c r="C12" s="88">
        <v>462.6</v>
      </c>
      <c r="D12" s="92">
        <v>11.2829268292683</v>
      </c>
      <c r="E12" s="43"/>
      <c r="F12" s="153">
        <v>1919</v>
      </c>
      <c r="G12" s="127">
        <v>18</v>
      </c>
      <c r="H12" s="88">
        <v>175.1</v>
      </c>
      <c r="I12" s="92">
        <v>9.72777777777778</v>
      </c>
      <c r="J12" s="43"/>
      <c r="K12" s="153">
        <v>1919</v>
      </c>
      <c r="L12" s="127">
        <v>4</v>
      </c>
      <c r="M12" s="88">
        <v>30.5</v>
      </c>
      <c r="N12" s="94">
        <v>7.625</v>
      </c>
      <c r="O12" s="154"/>
      <c r="P12" s="155"/>
      <c r="Q12" s="90"/>
      <c r="R12" s="156"/>
      <c r="S12" s="155"/>
      <c r="T12" s="90"/>
      <c r="U12" s="156"/>
      <c r="V12" s="155"/>
      <c r="W12" s="90"/>
    </row>
    <row r="13" ht="21.95" customHeight="1">
      <c r="A13" s="152">
        <v>1920</v>
      </c>
      <c r="B13" s="127">
        <v>24</v>
      </c>
      <c r="C13" s="88">
        <v>283</v>
      </c>
      <c r="D13" s="92">
        <v>11.7916666666667</v>
      </c>
      <c r="E13" s="43"/>
      <c r="F13" s="153">
        <v>1920</v>
      </c>
      <c r="G13" s="127">
        <v>10</v>
      </c>
      <c r="H13" s="88">
        <v>107.6</v>
      </c>
      <c r="I13" s="92">
        <v>10.76</v>
      </c>
      <c r="J13" s="43"/>
      <c r="K13" s="153">
        <v>1920</v>
      </c>
      <c r="L13" s="127">
        <v>0</v>
      </c>
      <c r="M13" s="88">
        <v>0</v>
      </c>
      <c r="N13" s="94"/>
      <c r="O13" s="154"/>
      <c r="P13" s="155"/>
      <c r="Q13" s="90"/>
      <c r="R13" s="156"/>
      <c r="S13" s="155"/>
      <c r="T13" s="90"/>
      <c r="U13" s="156"/>
      <c r="V13" s="155"/>
      <c r="W13" s="90"/>
    </row>
    <row r="14" ht="21.95" customHeight="1">
      <c r="A14" s="152">
        <v>1921</v>
      </c>
      <c r="B14" s="127">
        <v>22</v>
      </c>
      <c r="C14" s="88">
        <v>254.2</v>
      </c>
      <c r="D14" s="92">
        <v>11.5545454545455</v>
      </c>
      <c r="E14" s="43"/>
      <c r="F14" s="153">
        <v>1921</v>
      </c>
      <c r="G14" s="127">
        <v>8</v>
      </c>
      <c r="H14" s="88">
        <v>81</v>
      </c>
      <c r="I14" s="92">
        <v>10.125</v>
      </c>
      <c r="J14" s="43"/>
      <c r="K14" s="153">
        <v>1921</v>
      </c>
      <c r="L14" s="127">
        <v>1</v>
      </c>
      <c r="M14" s="88">
        <v>8.6</v>
      </c>
      <c r="N14" s="94">
        <v>8.6</v>
      </c>
      <c r="O14" s="154"/>
      <c r="P14" s="155"/>
      <c r="Q14" s="90"/>
      <c r="R14" s="156"/>
      <c r="S14" s="155"/>
      <c r="T14" s="90"/>
      <c r="U14" s="156"/>
      <c r="V14" s="155"/>
      <c r="W14" s="90"/>
    </row>
    <row r="15" ht="21.95" customHeight="1">
      <c r="A15" s="152">
        <v>1922</v>
      </c>
      <c r="B15" s="127">
        <v>29</v>
      </c>
      <c r="C15" s="88">
        <v>341</v>
      </c>
      <c r="D15" s="92">
        <v>11.7586206896552</v>
      </c>
      <c r="E15" s="43"/>
      <c r="F15" s="153">
        <v>1922</v>
      </c>
      <c r="G15" s="127">
        <v>10</v>
      </c>
      <c r="H15" s="88">
        <v>101</v>
      </c>
      <c r="I15" s="92">
        <v>10.1</v>
      </c>
      <c r="J15" s="43"/>
      <c r="K15" s="153">
        <v>1922</v>
      </c>
      <c r="L15" s="127">
        <v>2</v>
      </c>
      <c r="M15" s="88">
        <v>16.1</v>
      </c>
      <c r="N15" s="94">
        <v>8.050000000000001</v>
      </c>
      <c r="O15" s="154"/>
      <c r="P15" s="155"/>
      <c r="Q15" s="90"/>
      <c r="R15" s="156"/>
      <c r="S15" s="155"/>
      <c r="T15" s="90"/>
      <c r="U15" s="156"/>
      <c r="V15" s="155"/>
      <c r="W15" s="90"/>
    </row>
    <row r="16" ht="21.95" customHeight="1">
      <c r="A16" s="152">
        <v>1923</v>
      </c>
      <c r="B16" s="127">
        <v>32</v>
      </c>
      <c r="C16" s="88">
        <v>381</v>
      </c>
      <c r="D16" s="92">
        <v>11.90625</v>
      </c>
      <c r="E16" s="43"/>
      <c r="F16" s="153">
        <v>1923</v>
      </c>
      <c r="G16" s="127">
        <v>10</v>
      </c>
      <c r="H16" s="88">
        <v>99.5</v>
      </c>
      <c r="I16" s="92">
        <v>9.949999999999999</v>
      </c>
      <c r="J16" s="43"/>
      <c r="K16" s="153">
        <v>1923</v>
      </c>
      <c r="L16" s="127">
        <v>2</v>
      </c>
      <c r="M16" s="88">
        <v>16.1</v>
      </c>
      <c r="N16" s="94">
        <v>8.050000000000001</v>
      </c>
      <c r="O16" s="154"/>
      <c r="P16" s="155"/>
      <c r="Q16" s="90"/>
      <c r="R16" s="156"/>
      <c r="S16" s="155"/>
      <c r="T16" s="90"/>
      <c r="U16" s="156"/>
      <c r="V16" s="155"/>
      <c r="W16" s="90"/>
    </row>
    <row r="17" ht="21.95" customHeight="1">
      <c r="A17" s="152">
        <v>1924</v>
      </c>
      <c r="B17" s="127">
        <v>18</v>
      </c>
      <c r="C17" s="88">
        <v>219.1</v>
      </c>
      <c r="D17" s="92">
        <v>12.1722222222222</v>
      </c>
      <c r="E17" s="43"/>
      <c r="F17" s="153">
        <v>1924</v>
      </c>
      <c r="G17" s="127">
        <v>6</v>
      </c>
      <c r="H17" s="88">
        <v>64.8</v>
      </c>
      <c r="I17" s="92">
        <v>10.8</v>
      </c>
      <c r="J17" s="43"/>
      <c r="K17" s="153">
        <v>1924</v>
      </c>
      <c r="L17" s="127">
        <v>0</v>
      </c>
      <c r="M17" s="88">
        <v>0</v>
      </c>
      <c r="N17" s="94"/>
      <c r="O17" s="154"/>
      <c r="P17" s="155"/>
      <c r="Q17" s="90"/>
      <c r="R17" s="156"/>
      <c r="S17" s="155"/>
      <c r="T17" s="90"/>
      <c r="U17" s="156"/>
      <c r="V17" s="155"/>
      <c r="W17" s="90"/>
    </row>
    <row r="18" ht="21.95" customHeight="1">
      <c r="A18" s="152">
        <v>1925</v>
      </c>
      <c r="B18" s="127">
        <v>47</v>
      </c>
      <c r="C18" s="88">
        <v>552.5</v>
      </c>
      <c r="D18" s="92">
        <v>11.7553191489362</v>
      </c>
      <c r="E18" s="43"/>
      <c r="F18" s="153">
        <v>1925</v>
      </c>
      <c r="G18" s="127">
        <v>17</v>
      </c>
      <c r="H18" s="88">
        <v>174.1</v>
      </c>
      <c r="I18" s="92">
        <v>10.2411764705882</v>
      </c>
      <c r="J18" s="43"/>
      <c r="K18" s="153">
        <v>1925</v>
      </c>
      <c r="L18" s="127">
        <v>2</v>
      </c>
      <c r="M18" s="88">
        <v>15.9</v>
      </c>
      <c r="N18" s="94">
        <v>7.95</v>
      </c>
      <c r="O18" s="154"/>
      <c r="P18" s="155"/>
      <c r="Q18" s="90"/>
      <c r="R18" s="156"/>
      <c r="S18" s="155"/>
      <c r="T18" s="90"/>
      <c r="U18" s="156"/>
      <c r="V18" s="155"/>
      <c r="W18" s="90"/>
    </row>
    <row r="19" ht="21.95" customHeight="1">
      <c r="A19" s="152">
        <v>1926</v>
      </c>
      <c r="B19" s="127">
        <v>54</v>
      </c>
      <c r="C19" s="88">
        <v>599.4</v>
      </c>
      <c r="D19" s="92">
        <v>11.1</v>
      </c>
      <c r="E19" s="43"/>
      <c r="F19" s="153">
        <v>1926</v>
      </c>
      <c r="G19" s="127">
        <v>30</v>
      </c>
      <c r="H19" s="88">
        <v>296.5</v>
      </c>
      <c r="I19" s="92">
        <v>9.883333333333329</v>
      </c>
      <c r="J19" s="43"/>
      <c r="K19" s="153">
        <v>1926</v>
      </c>
      <c r="L19" s="127">
        <v>3</v>
      </c>
      <c r="M19" s="88">
        <v>24.2</v>
      </c>
      <c r="N19" s="94">
        <v>8.06666666666667</v>
      </c>
      <c r="O19" s="154"/>
      <c r="P19" s="155"/>
      <c r="Q19" s="90"/>
      <c r="R19" s="156"/>
      <c r="S19" s="155"/>
      <c r="T19" s="90"/>
      <c r="U19" s="156"/>
      <c r="V19" s="155"/>
      <c r="W19" s="90"/>
    </row>
    <row r="20" ht="21.95" customHeight="1">
      <c r="A20" s="152">
        <v>1927</v>
      </c>
      <c r="B20" s="127">
        <v>42</v>
      </c>
      <c r="C20" s="88">
        <v>460.4</v>
      </c>
      <c r="D20" s="92">
        <v>10.9619047619048</v>
      </c>
      <c r="E20" s="43"/>
      <c r="F20" s="153">
        <v>1927</v>
      </c>
      <c r="G20" s="127">
        <v>24</v>
      </c>
      <c r="H20" s="88">
        <v>235.5</v>
      </c>
      <c r="I20" s="92">
        <v>9.8125</v>
      </c>
      <c r="J20" s="43"/>
      <c r="K20" s="153">
        <v>1927</v>
      </c>
      <c r="L20" s="127">
        <v>3</v>
      </c>
      <c r="M20" s="88">
        <v>22.3</v>
      </c>
      <c r="N20" s="94">
        <v>7.43333333333333</v>
      </c>
      <c r="O20" s="154"/>
      <c r="P20" s="155"/>
      <c r="Q20" s="90"/>
      <c r="R20" s="156"/>
      <c r="S20" s="155"/>
      <c r="T20" s="90"/>
      <c r="U20" s="156"/>
      <c r="V20" s="155"/>
      <c r="W20" s="90"/>
    </row>
    <row r="21" ht="21.95" customHeight="1">
      <c r="A21" s="152">
        <v>1928</v>
      </c>
      <c r="B21" s="127">
        <v>40</v>
      </c>
      <c r="C21" s="88">
        <v>456.5</v>
      </c>
      <c r="D21" s="92">
        <v>11.4125</v>
      </c>
      <c r="E21" s="43"/>
      <c r="F21" s="153">
        <v>1928</v>
      </c>
      <c r="G21" s="127">
        <v>18</v>
      </c>
      <c r="H21" s="88">
        <v>185.1</v>
      </c>
      <c r="I21" s="92">
        <v>10.2833333333333</v>
      </c>
      <c r="J21" s="43"/>
      <c r="K21" s="153">
        <v>1928</v>
      </c>
      <c r="L21" s="127">
        <v>2</v>
      </c>
      <c r="M21" s="88">
        <v>16.2</v>
      </c>
      <c r="N21" s="94">
        <v>8.1</v>
      </c>
      <c r="O21" s="154"/>
      <c r="P21" s="155"/>
      <c r="Q21" s="90"/>
      <c r="R21" s="156"/>
      <c r="S21" s="155"/>
      <c r="T21" s="90"/>
      <c r="U21" s="156"/>
      <c r="V21" s="155"/>
      <c r="W21" s="90"/>
    </row>
    <row r="22" ht="21.95" customHeight="1">
      <c r="A22" s="152">
        <v>1929</v>
      </c>
      <c r="B22" s="127">
        <v>57</v>
      </c>
      <c r="C22" s="88">
        <v>631.1</v>
      </c>
      <c r="D22" s="92">
        <v>11.0719298245614</v>
      </c>
      <c r="E22" s="43"/>
      <c r="F22" s="153">
        <v>1929</v>
      </c>
      <c r="G22" s="127">
        <v>31</v>
      </c>
      <c r="H22" s="88">
        <v>304</v>
      </c>
      <c r="I22" s="92">
        <v>9.80645161290323</v>
      </c>
      <c r="J22" s="43"/>
      <c r="K22" s="153">
        <v>1929</v>
      </c>
      <c r="L22" s="127">
        <v>6</v>
      </c>
      <c r="M22" s="88">
        <v>44.8</v>
      </c>
      <c r="N22" s="94">
        <v>7.46666666666667</v>
      </c>
      <c r="O22" s="154"/>
      <c r="P22" s="155"/>
      <c r="Q22" s="90"/>
      <c r="R22" s="156"/>
      <c r="S22" s="155"/>
      <c r="T22" s="90"/>
      <c r="U22" s="156"/>
      <c r="V22" s="155"/>
      <c r="W22" s="90"/>
    </row>
    <row r="23" ht="21.95" customHeight="1">
      <c r="A23" s="152">
        <v>1930</v>
      </c>
      <c r="B23" s="127">
        <v>13</v>
      </c>
      <c r="C23" s="88">
        <v>151.3</v>
      </c>
      <c r="D23" s="92">
        <v>11.6384615384615</v>
      </c>
      <c r="E23" s="43"/>
      <c r="F23" s="153">
        <v>1930</v>
      </c>
      <c r="G23" s="127">
        <v>5</v>
      </c>
      <c r="H23" s="88">
        <v>50.1</v>
      </c>
      <c r="I23" s="92">
        <v>10.02</v>
      </c>
      <c r="J23" s="43"/>
      <c r="K23" s="153">
        <v>1930</v>
      </c>
      <c r="L23" s="127">
        <v>1</v>
      </c>
      <c r="M23" s="88">
        <v>8.6</v>
      </c>
      <c r="N23" s="94">
        <v>8.6</v>
      </c>
      <c r="O23" s="154"/>
      <c r="P23" s="155"/>
      <c r="Q23" s="90"/>
      <c r="R23" s="156"/>
      <c r="S23" s="155"/>
      <c r="T23" s="90"/>
      <c r="U23" s="156"/>
      <c r="V23" s="155"/>
      <c r="W23" s="90"/>
    </row>
    <row r="24" ht="21.95" customHeight="1">
      <c r="A24" s="152">
        <v>1931</v>
      </c>
      <c r="B24" s="127">
        <v>18</v>
      </c>
      <c r="C24" s="88">
        <v>218.6</v>
      </c>
      <c r="D24" s="92">
        <v>12.1444444444444</v>
      </c>
      <c r="E24" s="43"/>
      <c r="F24" s="153">
        <v>1931</v>
      </c>
      <c r="G24" s="127">
        <v>5</v>
      </c>
      <c r="H24" s="88">
        <v>52.9</v>
      </c>
      <c r="I24" s="92">
        <v>10.58</v>
      </c>
      <c r="J24" s="43"/>
      <c r="K24" s="153">
        <v>1931</v>
      </c>
      <c r="L24" s="127">
        <v>0</v>
      </c>
      <c r="M24" s="88">
        <v>0</v>
      </c>
      <c r="N24" s="94"/>
      <c r="O24" s="154"/>
      <c r="P24" s="155"/>
      <c r="Q24" s="90"/>
      <c r="R24" s="156"/>
      <c r="S24" s="155"/>
      <c r="T24" s="90"/>
      <c r="U24" s="156"/>
      <c r="V24" s="155"/>
      <c r="W24" s="90"/>
    </row>
    <row r="25" ht="21.95" customHeight="1">
      <c r="A25" s="152">
        <v>1932</v>
      </c>
      <c r="B25" s="127">
        <v>38</v>
      </c>
      <c r="C25" s="88">
        <v>422.1</v>
      </c>
      <c r="D25" s="92">
        <v>11.1078947368421</v>
      </c>
      <c r="E25" s="43"/>
      <c r="F25" s="153">
        <v>1932</v>
      </c>
      <c r="G25" s="127">
        <v>24</v>
      </c>
      <c r="H25" s="88">
        <v>243.9</v>
      </c>
      <c r="I25" s="92">
        <v>10.1625</v>
      </c>
      <c r="J25" s="43"/>
      <c r="K25" s="153">
        <v>1932</v>
      </c>
      <c r="L25" s="127">
        <v>1</v>
      </c>
      <c r="M25" s="88">
        <v>8.6</v>
      </c>
      <c r="N25" s="94">
        <v>8.6</v>
      </c>
      <c r="O25" s="154"/>
      <c r="P25" s="155"/>
      <c r="Q25" s="90"/>
      <c r="R25" s="156"/>
      <c r="S25" s="155"/>
      <c r="T25" s="90"/>
      <c r="U25" s="156"/>
      <c r="V25" s="155"/>
      <c r="W25" s="90"/>
    </row>
    <row r="26" ht="21.95" customHeight="1">
      <c r="A26" s="152">
        <v>1933</v>
      </c>
      <c r="B26" s="127">
        <v>29</v>
      </c>
      <c r="C26" s="88">
        <v>316.2</v>
      </c>
      <c r="D26" s="92">
        <v>10.9034482758621</v>
      </c>
      <c r="E26" s="43"/>
      <c r="F26" s="153">
        <v>1933</v>
      </c>
      <c r="G26" s="127">
        <v>19</v>
      </c>
      <c r="H26" s="88">
        <v>188.2</v>
      </c>
      <c r="I26" s="92">
        <v>9.905263157894741</v>
      </c>
      <c r="J26" s="43"/>
      <c r="K26" s="153">
        <v>1933</v>
      </c>
      <c r="L26" s="127">
        <v>3</v>
      </c>
      <c r="M26" s="88">
        <v>24.7</v>
      </c>
      <c r="N26" s="94">
        <v>8.233333333333331</v>
      </c>
      <c r="O26" s="154"/>
      <c r="P26" s="155"/>
      <c r="Q26" s="90"/>
      <c r="R26" s="156"/>
      <c r="S26" s="155"/>
      <c r="T26" s="90"/>
      <c r="U26" s="156"/>
      <c r="V26" s="155"/>
      <c r="W26" s="90"/>
    </row>
    <row r="27" ht="21.95" customHeight="1">
      <c r="A27" s="152">
        <v>1934</v>
      </c>
      <c r="B27" s="127">
        <v>28</v>
      </c>
      <c r="C27" s="88">
        <v>338.9</v>
      </c>
      <c r="D27" s="92">
        <v>12.1035714285714</v>
      </c>
      <c r="E27" s="43"/>
      <c r="F27" s="153">
        <v>1934</v>
      </c>
      <c r="G27" s="127">
        <v>6</v>
      </c>
      <c r="H27" s="88">
        <v>63</v>
      </c>
      <c r="I27" s="92">
        <v>10.5</v>
      </c>
      <c r="J27" s="43"/>
      <c r="K27" s="153">
        <v>1934</v>
      </c>
      <c r="L27" s="127">
        <v>0</v>
      </c>
      <c r="M27" s="88">
        <v>0</v>
      </c>
      <c r="N27" s="94"/>
      <c r="O27" s="154"/>
      <c r="P27" s="155"/>
      <c r="Q27" s="90"/>
      <c r="R27" s="156"/>
      <c r="S27" s="155"/>
      <c r="T27" s="90"/>
      <c r="U27" s="156"/>
      <c r="V27" s="155"/>
      <c r="W27" s="90"/>
    </row>
    <row r="28" ht="21.95" customHeight="1">
      <c r="A28" s="152">
        <v>1935</v>
      </c>
      <c r="B28" s="127">
        <v>49</v>
      </c>
      <c r="C28" s="88">
        <v>543.1</v>
      </c>
      <c r="D28" s="92">
        <v>11.0836734693878</v>
      </c>
      <c r="E28" s="43"/>
      <c r="F28" s="153">
        <v>1935</v>
      </c>
      <c r="G28" s="127">
        <v>22</v>
      </c>
      <c r="H28" s="88">
        <v>206.3</v>
      </c>
      <c r="I28" s="92">
        <v>9.377272727272731</v>
      </c>
      <c r="J28" s="43"/>
      <c r="K28" s="153">
        <v>1935</v>
      </c>
      <c r="L28" s="127">
        <v>7</v>
      </c>
      <c r="M28" s="88">
        <v>49</v>
      </c>
      <c r="N28" s="94">
        <v>7</v>
      </c>
      <c r="O28" s="154"/>
      <c r="P28" s="155"/>
      <c r="Q28" s="90"/>
      <c r="R28" s="156"/>
      <c r="S28" s="155"/>
      <c r="T28" s="90"/>
      <c r="U28" s="156"/>
      <c r="V28" s="155"/>
      <c r="W28" s="90"/>
    </row>
    <row r="29" ht="21.95" customHeight="1">
      <c r="A29" s="152">
        <v>1936</v>
      </c>
      <c r="B29" s="127">
        <v>19</v>
      </c>
      <c r="C29" s="88">
        <v>216.6</v>
      </c>
      <c r="D29" s="92">
        <v>11.4</v>
      </c>
      <c r="E29" s="43"/>
      <c r="F29" s="153">
        <v>1936</v>
      </c>
      <c r="G29" s="127">
        <v>9</v>
      </c>
      <c r="H29" s="88">
        <v>91.40000000000001</v>
      </c>
      <c r="I29" s="92">
        <v>10.1555555555556</v>
      </c>
      <c r="J29" s="43"/>
      <c r="K29" s="153">
        <v>1936</v>
      </c>
      <c r="L29" s="127">
        <v>1</v>
      </c>
      <c r="M29" s="88">
        <v>6.4</v>
      </c>
      <c r="N29" s="94">
        <v>6.4</v>
      </c>
      <c r="O29" s="154"/>
      <c r="P29" s="155"/>
      <c r="Q29" s="90"/>
      <c r="R29" s="156"/>
      <c r="S29" s="155"/>
      <c r="T29" s="90"/>
      <c r="U29" s="156"/>
      <c r="V29" s="155"/>
      <c r="W29" s="90"/>
    </row>
    <row r="30" ht="21.95" customHeight="1">
      <c r="A30" s="152">
        <v>1937</v>
      </c>
      <c r="B30" s="127">
        <v>38</v>
      </c>
      <c r="C30" s="88">
        <v>443.7</v>
      </c>
      <c r="D30" s="92">
        <v>11.6763157894737</v>
      </c>
      <c r="E30" s="43"/>
      <c r="F30" s="153">
        <v>1937</v>
      </c>
      <c r="G30" s="127">
        <v>15</v>
      </c>
      <c r="H30" s="88">
        <v>153.6</v>
      </c>
      <c r="I30" s="92">
        <v>10.24</v>
      </c>
      <c r="J30" s="43"/>
      <c r="K30" s="153">
        <v>1937</v>
      </c>
      <c r="L30" s="127">
        <v>2</v>
      </c>
      <c r="M30" s="88">
        <v>16.9</v>
      </c>
      <c r="N30" s="94">
        <v>8.449999999999999</v>
      </c>
      <c r="O30" s="154"/>
      <c r="P30" s="155"/>
      <c r="Q30" s="90"/>
      <c r="R30" s="156"/>
      <c r="S30" s="155"/>
      <c r="T30" s="90"/>
      <c r="U30" s="156"/>
      <c r="V30" s="155"/>
      <c r="W30" s="90"/>
    </row>
    <row r="31" ht="21.95" customHeight="1">
      <c r="A31" s="152">
        <v>1938</v>
      </c>
      <c r="B31" s="127">
        <v>6</v>
      </c>
      <c r="C31" s="88">
        <v>74</v>
      </c>
      <c r="D31" s="92">
        <v>12.3333333333333</v>
      </c>
      <c r="E31" s="43"/>
      <c r="F31" s="153">
        <v>1938</v>
      </c>
      <c r="G31" s="127">
        <v>1</v>
      </c>
      <c r="H31" s="88">
        <v>10.6</v>
      </c>
      <c r="I31" s="92">
        <v>10.6</v>
      </c>
      <c r="J31" s="43"/>
      <c r="K31" s="153">
        <v>1938</v>
      </c>
      <c r="L31" s="127">
        <v>0</v>
      </c>
      <c r="M31" s="88">
        <v>0</v>
      </c>
      <c r="N31" s="94"/>
      <c r="O31" s="154"/>
      <c r="P31" s="155"/>
      <c r="Q31" s="90"/>
      <c r="R31" s="156"/>
      <c r="S31" s="155"/>
      <c r="T31" s="90"/>
      <c r="U31" s="156"/>
      <c r="V31" s="155"/>
      <c r="W31" s="90"/>
    </row>
    <row r="32" ht="21.95" customHeight="1">
      <c r="A32" s="152">
        <v>1939</v>
      </c>
      <c r="B32" s="212">
        <v>29</v>
      </c>
      <c r="C32" s="213">
        <v>353.7</v>
      </c>
      <c r="D32" s="214">
        <v>12.1965517241379</v>
      </c>
      <c r="E32" s="43"/>
      <c r="F32" s="153">
        <v>1939</v>
      </c>
      <c r="G32" s="212">
        <v>8</v>
      </c>
      <c r="H32" s="213">
        <v>85.59999999999999</v>
      </c>
      <c r="I32" s="214">
        <v>10.7</v>
      </c>
      <c r="J32" s="43"/>
      <c r="K32" s="153">
        <v>1939</v>
      </c>
      <c r="L32" s="212">
        <v>0</v>
      </c>
      <c r="M32" s="213">
        <v>0</v>
      </c>
      <c r="N32" s="215"/>
      <c r="O32" s="154"/>
      <c r="P32" s="155"/>
      <c r="Q32" s="90"/>
      <c r="R32" s="156"/>
      <c r="S32" s="155"/>
      <c r="T32" s="90"/>
      <c r="U32" s="156"/>
      <c r="V32" s="155"/>
      <c r="W32" s="90"/>
    </row>
    <row r="33" ht="21.95" customHeight="1">
      <c r="A33" s="152">
        <v>1940</v>
      </c>
      <c r="B33" s="127">
        <v>58</v>
      </c>
      <c r="C33" s="88">
        <v>644.6</v>
      </c>
      <c r="D33" s="92">
        <v>11.1137931034483</v>
      </c>
      <c r="E33" s="43"/>
      <c r="F33" s="153">
        <v>1940</v>
      </c>
      <c r="G33" s="127">
        <v>27</v>
      </c>
      <c r="H33" s="88">
        <v>255.7</v>
      </c>
      <c r="I33" s="92">
        <v>9.47037037037037</v>
      </c>
      <c r="J33" s="43"/>
      <c r="K33" s="153">
        <v>1940</v>
      </c>
      <c r="L33" s="127">
        <v>7</v>
      </c>
      <c r="M33" s="88">
        <v>55.7</v>
      </c>
      <c r="N33" s="94">
        <v>7.95714285714286</v>
      </c>
      <c r="O33" s="154"/>
      <c r="P33" s="155"/>
      <c r="Q33" s="90"/>
      <c r="R33" s="156"/>
      <c r="S33" s="155"/>
      <c r="T33" s="90"/>
      <c r="U33" s="156"/>
      <c r="V33" s="155"/>
      <c r="W33" s="90"/>
    </row>
    <row r="34" ht="21.95" customHeight="1">
      <c r="A34" s="152">
        <v>1941</v>
      </c>
      <c r="B34" s="127">
        <v>31</v>
      </c>
      <c r="C34" s="88">
        <v>371.8</v>
      </c>
      <c r="D34" s="92">
        <v>11.9935483870968</v>
      </c>
      <c r="E34" s="43"/>
      <c r="F34" s="153">
        <v>1941</v>
      </c>
      <c r="G34" s="127">
        <v>6</v>
      </c>
      <c r="H34" s="88">
        <v>58.9</v>
      </c>
      <c r="I34" s="92">
        <v>9.81666666666667</v>
      </c>
      <c r="J34" s="43"/>
      <c r="K34" s="153">
        <v>1941</v>
      </c>
      <c r="L34" s="127">
        <v>0</v>
      </c>
      <c r="M34" s="88">
        <v>0</v>
      </c>
      <c r="N34" s="94"/>
      <c r="O34" s="154"/>
      <c r="P34" s="155"/>
      <c r="Q34" s="90"/>
      <c r="R34" s="156"/>
      <c r="S34" s="155"/>
      <c r="T34" s="90"/>
      <c r="U34" s="156"/>
      <c r="V34" s="155"/>
      <c r="W34" s="90"/>
    </row>
    <row r="35" ht="21.95" customHeight="1">
      <c r="A35" s="152">
        <v>1942</v>
      </c>
      <c r="B35" s="127">
        <v>8</v>
      </c>
      <c r="C35" s="88">
        <v>96.2</v>
      </c>
      <c r="D35" s="92">
        <v>12.025</v>
      </c>
      <c r="E35" s="43"/>
      <c r="F35" s="153">
        <v>1942</v>
      </c>
      <c r="G35" s="127">
        <v>3</v>
      </c>
      <c r="H35" s="88">
        <v>33.1</v>
      </c>
      <c r="I35" s="92">
        <v>11.0333333333333</v>
      </c>
      <c r="J35" s="43"/>
      <c r="K35" s="153">
        <v>1942</v>
      </c>
      <c r="L35" s="127">
        <v>0</v>
      </c>
      <c r="M35" s="88">
        <v>0</v>
      </c>
      <c r="N35" s="94"/>
      <c r="O35" s="154"/>
      <c r="P35" s="155"/>
      <c r="Q35" s="90"/>
      <c r="R35" s="156"/>
      <c r="S35" s="155"/>
      <c r="T35" s="90"/>
      <c r="U35" s="156"/>
      <c r="V35" s="155"/>
      <c r="W35" s="90"/>
    </row>
    <row r="36" ht="21.95" customHeight="1">
      <c r="A36" s="152">
        <v>1943</v>
      </c>
      <c r="B36" s="127">
        <v>34</v>
      </c>
      <c r="C36" s="88">
        <v>383.8</v>
      </c>
      <c r="D36" s="92">
        <v>11.2882352941176</v>
      </c>
      <c r="E36" s="43"/>
      <c r="F36" s="153">
        <v>1943</v>
      </c>
      <c r="G36" s="127">
        <v>19</v>
      </c>
      <c r="H36" s="88">
        <v>196.4</v>
      </c>
      <c r="I36" s="92">
        <v>10.3368421052632</v>
      </c>
      <c r="J36" s="43"/>
      <c r="K36" s="153">
        <v>1943</v>
      </c>
      <c r="L36" s="127">
        <v>1</v>
      </c>
      <c r="M36" s="88">
        <v>8.199999999999999</v>
      </c>
      <c r="N36" s="94">
        <v>8.199999999999999</v>
      </c>
      <c r="O36" s="154"/>
      <c r="P36" s="155"/>
      <c r="Q36" s="90"/>
      <c r="R36" s="156"/>
      <c r="S36" s="155"/>
      <c r="T36" s="90"/>
      <c r="U36" s="156"/>
      <c r="V36" s="155"/>
      <c r="W36" s="90"/>
    </row>
    <row r="37" ht="21.95" customHeight="1">
      <c r="A37" s="152">
        <v>1944</v>
      </c>
      <c r="B37" s="127">
        <v>42</v>
      </c>
      <c r="C37" s="88">
        <v>477.5</v>
      </c>
      <c r="D37" s="92">
        <v>11.3690476190476</v>
      </c>
      <c r="E37" s="43"/>
      <c r="F37" s="153">
        <v>1944</v>
      </c>
      <c r="G37" s="127">
        <v>18</v>
      </c>
      <c r="H37" s="88">
        <v>177.9</v>
      </c>
      <c r="I37" s="92">
        <v>9.883333333333329</v>
      </c>
      <c r="J37" s="43"/>
      <c r="K37" s="153">
        <v>1944</v>
      </c>
      <c r="L37" s="127">
        <v>2</v>
      </c>
      <c r="M37" s="88">
        <v>13.7</v>
      </c>
      <c r="N37" s="94">
        <v>6.85</v>
      </c>
      <c r="O37" s="154"/>
      <c r="P37" s="155"/>
      <c r="Q37" s="90"/>
      <c r="R37" s="156"/>
      <c r="S37" s="155"/>
      <c r="T37" s="90"/>
      <c r="U37" s="156"/>
      <c r="V37" s="155"/>
      <c r="W37" s="90"/>
    </row>
    <row r="38" ht="21.95" customHeight="1">
      <c r="A38" s="152">
        <v>1945</v>
      </c>
      <c r="B38" s="127">
        <v>27</v>
      </c>
      <c r="C38" s="88">
        <v>299.3</v>
      </c>
      <c r="D38" s="92">
        <v>11.0851851851852</v>
      </c>
      <c r="E38" s="43"/>
      <c r="F38" s="153">
        <v>1945</v>
      </c>
      <c r="G38" s="127">
        <v>14</v>
      </c>
      <c r="H38" s="88">
        <v>135.3</v>
      </c>
      <c r="I38" s="92">
        <v>9.664285714285709</v>
      </c>
      <c r="J38" s="43"/>
      <c r="K38" s="153">
        <v>1945</v>
      </c>
      <c r="L38" s="127">
        <v>3</v>
      </c>
      <c r="M38" s="88">
        <v>24.1</v>
      </c>
      <c r="N38" s="94">
        <v>8.03333333333333</v>
      </c>
      <c r="O38" s="154"/>
      <c r="P38" s="155"/>
      <c r="Q38" s="90"/>
      <c r="R38" s="156"/>
      <c r="S38" s="155"/>
      <c r="T38" s="90"/>
      <c r="U38" s="156"/>
      <c r="V38" s="155"/>
      <c r="W38" s="90"/>
    </row>
    <row r="39" ht="21.95" customHeight="1">
      <c r="A39" s="152">
        <v>1946</v>
      </c>
      <c r="B39" s="127">
        <v>20</v>
      </c>
      <c r="C39" s="88">
        <v>232.1</v>
      </c>
      <c r="D39" s="92">
        <v>11.605</v>
      </c>
      <c r="E39" s="43"/>
      <c r="F39" s="153">
        <v>1946</v>
      </c>
      <c r="G39" s="127">
        <v>7</v>
      </c>
      <c r="H39" s="88">
        <v>70.5</v>
      </c>
      <c r="I39" s="92">
        <v>10.0714285714286</v>
      </c>
      <c r="J39" s="43"/>
      <c r="K39" s="153">
        <v>1946</v>
      </c>
      <c r="L39" s="127">
        <v>2</v>
      </c>
      <c r="M39" s="88">
        <v>16.1</v>
      </c>
      <c r="N39" s="94">
        <v>8.050000000000001</v>
      </c>
      <c r="O39" s="154"/>
      <c r="P39" s="155"/>
      <c r="Q39" s="90"/>
      <c r="R39" s="156"/>
      <c r="S39" s="155"/>
      <c r="T39" s="90"/>
      <c r="U39" s="156"/>
      <c r="V39" s="155"/>
      <c r="W39" s="90"/>
    </row>
    <row r="40" ht="21.95" customHeight="1">
      <c r="A40" s="152">
        <v>1947</v>
      </c>
      <c r="B40" s="127">
        <v>20</v>
      </c>
      <c r="C40" s="88">
        <v>243.4</v>
      </c>
      <c r="D40" s="92">
        <v>12.17</v>
      </c>
      <c r="E40" s="43"/>
      <c r="F40" s="153">
        <v>1947</v>
      </c>
      <c r="G40" s="127">
        <v>7</v>
      </c>
      <c r="H40" s="88">
        <v>79.40000000000001</v>
      </c>
      <c r="I40" s="92">
        <v>11.3428571428571</v>
      </c>
      <c r="J40" s="43"/>
      <c r="K40" s="153">
        <v>1947</v>
      </c>
      <c r="L40" s="127">
        <v>0</v>
      </c>
      <c r="M40" s="88">
        <v>0</v>
      </c>
      <c r="N40" s="94"/>
      <c r="O40" s="154"/>
      <c r="P40" s="155"/>
      <c r="Q40" s="90"/>
      <c r="R40" s="156"/>
      <c r="S40" s="155"/>
      <c r="T40" s="90"/>
      <c r="U40" s="156"/>
      <c r="V40" s="155"/>
      <c r="W40" s="90"/>
    </row>
    <row r="41" ht="21.95" customHeight="1">
      <c r="A41" s="152">
        <v>1948</v>
      </c>
      <c r="B41" s="127">
        <v>55</v>
      </c>
      <c r="C41" s="88">
        <v>636.7</v>
      </c>
      <c r="D41" s="92">
        <v>11.5763636363636</v>
      </c>
      <c r="E41" s="43"/>
      <c r="F41" s="153">
        <v>1948</v>
      </c>
      <c r="G41" s="127">
        <v>25</v>
      </c>
      <c r="H41" s="88">
        <v>256.7</v>
      </c>
      <c r="I41" s="92">
        <v>10.268</v>
      </c>
      <c r="J41" s="43"/>
      <c r="K41" s="153">
        <v>1948</v>
      </c>
      <c r="L41" s="127">
        <v>2</v>
      </c>
      <c r="M41" s="88">
        <v>16.3</v>
      </c>
      <c r="N41" s="94">
        <v>8.15</v>
      </c>
      <c r="O41" s="154"/>
      <c r="P41" s="155"/>
      <c r="Q41" s="90"/>
      <c r="R41" s="156"/>
      <c r="S41" s="155"/>
      <c r="T41" s="90"/>
      <c r="U41" s="156"/>
      <c r="V41" s="155"/>
      <c r="W41" s="90"/>
    </row>
    <row r="42" ht="21.95" customHeight="1">
      <c r="A42" s="152">
        <v>1949</v>
      </c>
      <c r="B42" s="127">
        <v>62</v>
      </c>
      <c r="C42" s="88">
        <v>645.4</v>
      </c>
      <c r="D42" s="92">
        <v>10.4096774193548</v>
      </c>
      <c r="E42" s="43"/>
      <c r="F42" s="153">
        <v>1949</v>
      </c>
      <c r="G42" s="127">
        <v>39</v>
      </c>
      <c r="H42" s="88">
        <v>354</v>
      </c>
      <c r="I42" s="92">
        <v>9.07692307692308</v>
      </c>
      <c r="J42" s="43"/>
      <c r="K42" s="153">
        <v>1949</v>
      </c>
      <c r="L42" s="127">
        <v>13</v>
      </c>
      <c r="M42" s="88">
        <v>95.5</v>
      </c>
      <c r="N42" s="94">
        <v>7.34615384615385</v>
      </c>
      <c r="O42" s="154"/>
      <c r="P42" s="155"/>
      <c r="Q42" s="90"/>
      <c r="R42" s="156"/>
      <c r="S42" s="155"/>
      <c r="T42" s="90"/>
      <c r="U42" s="156"/>
      <c r="V42" s="155"/>
      <c r="W42" s="90"/>
    </row>
    <row r="43" ht="21.95" customHeight="1">
      <c r="A43" s="152">
        <v>1950</v>
      </c>
      <c r="B43" s="127">
        <v>54</v>
      </c>
      <c r="C43" s="88">
        <v>596.4</v>
      </c>
      <c r="D43" s="92">
        <v>11.0444444444444</v>
      </c>
      <c r="E43" s="43"/>
      <c r="F43" s="153">
        <v>1950</v>
      </c>
      <c r="G43" s="127">
        <v>27</v>
      </c>
      <c r="H43" s="88">
        <v>253.9</v>
      </c>
      <c r="I43" s="92">
        <v>9.4037037037037</v>
      </c>
      <c r="J43" s="43"/>
      <c r="K43" s="153">
        <v>1950</v>
      </c>
      <c r="L43" s="127">
        <v>8</v>
      </c>
      <c r="M43" s="88">
        <v>55.6</v>
      </c>
      <c r="N43" s="94">
        <v>6.95</v>
      </c>
      <c r="O43" s="154"/>
      <c r="P43" s="155"/>
      <c r="Q43" s="90"/>
      <c r="R43" s="156"/>
      <c r="S43" s="155"/>
      <c r="T43" s="90"/>
      <c r="U43" s="156"/>
      <c r="V43" s="155"/>
      <c r="W43" s="90"/>
    </row>
    <row r="44" ht="21.95" customHeight="1">
      <c r="A44" s="152">
        <v>1951</v>
      </c>
      <c r="B44" s="127">
        <v>33</v>
      </c>
      <c r="C44" s="88">
        <v>383.3</v>
      </c>
      <c r="D44" s="92">
        <v>11.6151515151515</v>
      </c>
      <c r="E44" s="43"/>
      <c r="F44" s="153">
        <v>1951</v>
      </c>
      <c r="G44" s="127">
        <v>13</v>
      </c>
      <c r="H44" s="88">
        <v>126.1</v>
      </c>
      <c r="I44" s="92">
        <v>9.699999999999999</v>
      </c>
      <c r="J44" s="43"/>
      <c r="K44" s="153">
        <v>1951</v>
      </c>
      <c r="L44" s="127">
        <v>4</v>
      </c>
      <c r="M44" s="88">
        <v>27.3</v>
      </c>
      <c r="N44" s="94">
        <v>6.825</v>
      </c>
      <c r="O44" s="154"/>
      <c r="P44" s="155"/>
      <c r="Q44" s="90"/>
      <c r="R44" s="156"/>
      <c r="S44" s="155"/>
      <c r="T44" s="90"/>
      <c r="U44" s="156"/>
      <c r="V44" s="155"/>
      <c r="W44" s="90"/>
    </row>
    <row r="45" ht="21.95" customHeight="1">
      <c r="A45" s="152">
        <v>1952</v>
      </c>
      <c r="B45" s="127">
        <v>44</v>
      </c>
      <c r="C45" s="88">
        <v>459.1</v>
      </c>
      <c r="D45" s="92">
        <v>10.4340909090909</v>
      </c>
      <c r="E45" s="43"/>
      <c r="F45" s="153">
        <v>1952</v>
      </c>
      <c r="G45" s="127">
        <v>29</v>
      </c>
      <c r="H45" s="88">
        <v>274.2</v>
      </c>
      <c r="I45" s="92">
        <v>9.4551724137931</v>
      </c>
      <c r="J45" s="43"/>
      <c r="K45" s="153">
        <v>1952</v>
      </c>
      <c r="L45" s="127">
        <v>8</v>
      </c>
      <c r="M45" s="88">
        <v>59.5</v>
      </c>
      <c r="N45" s="94">
        <v>7.4375</v>
      </c>
      <c r="O45" s="154"/>
      <c r="P45" s="155"/>
      <c r="Q45" s="90"/>
      <c r="R45" s="156"/>
      <c r="S45" s="155"/>
      <c r="T45" s="90"/>
      <c r="U45" s="156"/>
      <c r="V45" s="155"/>
      <c r="W45" s="90"/>
    </row>
    <row r="46" ht="21.95" customHeight="1">
      <c r="A46" s="152">
        <v>1953</v>
      </c>
      <c r="B46" s="127">
        <v>44</v>
      </c>
      <c r="C46" s="88">
        <v>427.8</v>
      </c>
      <c r="D46" s="92">
        <v>9.722727272727271</v>
      </c>
      <c r="E46" s="43"/>
      <c r="F46" s="153">
        <v>1953</v>
      </c>
      <c r="G46" s="127">
        <v>37</v>
      </c>
      <c r="H46" s="88">
        <v>340.1</v>
      </c>
      <c r="I46" s="92">
        <v>9.19189189189189</v>
      </c>
      <c r="J46" s="43"/>
      <c r="K46" s="153">
        <v>1953</v>
      </c>
      <c r="L46" s="127">
        <v>11</v>
      </c>
      <c r="M46" s="88">
        <v>77.7</v>
      </c>
      <c r="N46" s="94">
        <v>7.06363636363636</v>
      </c>
      <c r="O46" s="154"/>
      <c r="P46" s="155"/>
      <c r="Q46" s="90"/>
      <c r="R46" s="156"/>
      <c r="S46" s="155"/>
      <c r="T46" s="90"/>
      <c r="U46" s="156"/>
      <c r="V46" s="155"/>
      <c r="W46" s="90"/>
    </row>
    <row r="47" ht="21.95" customHeight="1">
      <c r="A47" s="152">
        <v>1954</v>
      </c>
      <c r="B47" s="127">
        <v>43</v>
      </c>
      <c r="C47" s="88">
        <v>467.7</v>
      </c>
      <c r="D47" s="92">
        <v>10.8767441860465</v>
      </c>
      <c r="E47" s="43"/>
      <c r="F47" s="153">
        <v>1954</v>
      </c>
      <c r="G47" s="127">
        <v>20</v>
      </c>
      <c r="H47" s="88">
        <v>173.8</v>
      </c>
      <c r="I47" s="92">
        <v>8.69</v>
      </c>
      <c r="J47" s="43"/>
      <c r="K47" s="153">
        <v>1954</v>
      </c>
      <c r="L47" s="127">
        <v>8</v>
      </c>
      <c r="M47" s="88">
        <v>55.2</v>
      </c>
      <c r="N47" s="94">
        <v>6.9</v>
      </c>
      <c r="O47" s="154"/>
      <c r="P47" s="155"/>
      <c r="Q47" s="90"/>
      <c r="R47" s="156"/>
      <c r="S47" s="155"/>
      <c r="T47" s="90"/>
      <c r="U47" s="156"/>
      <c r="V47" s="155"/>
      <c r="W47" s="90"/>
    </row>
    <row r="48" ht="21.95" customHeight="1">
      <c r="A48" s="152">
        <v>1955</v>
      </c>
      <c r="B48" s="127">
        <v>22</v>
      </c>
      <c r="C48" s="88">
        <v>255.2</v>
      </c>
      <c r="D48" s="92">
        <v>11.6</v>
      </c>
      <c r="E48" s="43"/>
      <c r="F48" s="153">
        <v>1955</v>
      </c>
      <c r="G48" s="127">
        <v>8</v>
      </c>
      <c r="H48" s="88">
        <v>76.2</v>
      </c>
      <c r="I48" s="92">
        <v>9.525</v>
      </c>
      <c r="J48" s="43"/>
      <c r="K48" s="153">
        <v>1955</v>
      </c>
      <c r="L48" s="127">
        <v>3</v>
      </c>
      <c r="M48" s="88">
        <v>22.4</v>
      </c>
      <c r="N48" s="94">
        <v>7.46666666666667</v>
      </c>
      <c r="O48" s="154"/>
      <c r="P48" s="155"/>
      <c r="Q48" s="90"/>
      <c r="R48" s="156"/>
      <c r="S48" s="155"/>
      <c r="T48" s="90"/>
      <c r="U48" s="156"/>
      <c r="V48" s="155"/>
      <c r="W48" s="90"/>
    </row>
    <row r="49" ht="21.95" customHeight="1">
      <c r="A49" s="152">
        <v>1956</v>
      </c>
      <c r="B49" s="127">
        <v>35</v>
      </c>
      <c r="C49" s="88">
        <v>400.4</v>
      </c>
      <c r="D49" s="92">
        <v>11.44</v>
      </c>
      <c r="E49" s="43"/>
      <c r="F49" s="153">
        <v>1956</v>
      </c>
      <c r="G49" s="127">
        <v>15</v>
      </c>
      <c r="H49" s="88">
        <v>147.2</v>
      </c>
      <c r="I49" s="92">
        <v>9.813333333333331</v>
      </c>
      <c r="J49" s="43"/>
      <c r="K49" s="153">
        <v>1956</v>
      </c>
      <c r="L49" s="127">
        <v>3</v>
      </c>
      <c r="M49" s="88">
        <v>22.1</v>
      </c>
      <c r="N49" s="94">
        <v>7.36666666666667</v>
      </c>
      <c r="O49" s="154"/>
      <c r="P49" s="155"/>
      <c r="Q49" s="90"/>
      <c r="R49" s="156"/>
      <c r="S49" s="155"/>
      <c r="T49" s="90"/>
      <c r="U49" s="156"/>
      <c r="V49" s="155"/>
      <c r="W49" s="90"/>
    </row>
    <row r="50" ht="21.95" customHeight="1">
      <c r="A50" s="152">
        <v>1957</v>
      </c>
      <c r="B50" s="127">
        <v>24</v>
      </c>
      <c r="C50" s="88">
        <v>262.1</v>
      </c>
      <c r="D50" s="92">
        <v>10.9208333333333</v>
      </c>
      <c r="E50" s="43"/>
      <c r="F50" s="153">
        <v>1957</v>
      </c>
      <c r="G50" s="127">
        <v>13</v>
      </c>
      <c r="H50" s="88">
        <v>124.4</v>
      </c>
      <c r="I50" s="92">
        <v>9.569230769230771</v>
      </c>
      <c r="J50" s="43"/>
      <c r="K50" s="153">
        <v>1957</v>
      </c>
      <c r="L50" s="127">
        <v>3</v>
      </c>
      <c r="M50" s="88">
        <v>22.9</v>
      </c>
      <c r="N50" s="94">
        <v>7.63333333333333</v>
      </c>
      <c r="O50" s="154"/>
      <c r="P50" s="155"/>
      <c r="Q50" s="90"/>
      <c r="R50" s="156"/>
      <c r="S50" s="155"/>
      <c r="T50" s="90"/>
      <c r="U50" s="156"/>
      <c r="V50" s="155"/>
      <c r="W50" s="90"/>
    </row>
    <row r="51" ht="21.95" customHeight="1">
      <c r="A51" s="152">
        <v>1958</v>
      </c>
      <c r="B51" s="127">
        <v>13</v>
      </c>
      <c r="C51" s="88">
        <v>148.6</v>
      </c>
      <c r="D51" s="92">
        <v>11.4307692307692</v>
      </c>
      <c r="E51" s="43"/>
      <c r="F51" s="153">
        <v>1958</v>
      </c>
      <c r="G51" s="127">
        <v>8</v>
      </c>
      <c r="H51" s="88">
        <v>85.8</v>
      </c>
      <c r="I51" s="92">
        <v>10.725</v>
      </c>
      <c r="J51" s="43"/>
      <c r="K51" s="153">
        <v>1958</v>
      </c>
      <c r="L51" s="127">
        <v>0</v>
      </c>
      <c r="M51" s="88">
        <v>0</v>
      </c>
      <c r="N51" s="94"/>
      <c r="O51" s="154"/>
      <c r="P51" s="155"/>
      <c r="Q51" s="90"/>
      <c r="R51" s="156"/>
      <c r="S51" s="155"/>
      <c r="T51" s="90"/>
      <c r="U51" s="156"/>
      <c r="V51" s="155"/>
      <c r="W51" s="90"/>
    </row>
    <row r="52" ht="21.95" customHeight="1">
      <c r="A52" s="152">
        <v>1959</v>
      </c>
      <c r="B52" s="127">
        <v>10</v>
      </c>
      <c r="C52" s="88">
        <v>125</v>
      </c>
      <c r="D52" s="92">
        <v>12.5</v>
      </c>
      <c r="E52" s="43"/>
      <c r="F52" s="153">
        <v>1959</v>
      </c>
      <c r="G52" s="127">
        <v>2</v>
      </c>
      <c r="H52" s="88">
        <v>22.1</v>
      </c>
      <c r="I52" s="92">
        <v>11.05</v>
      </c>
      <c r="J52" s="43"/>
      <c r="K52" s="153">
        <v>1959</v>
      </c>
      <c r="L52" s="127">
        <v>0</v>
      </c>
      <c r="M52" s="88">
        <v>0</v>
      </c>
      <c r="N52" s="94"/>
      <c r="O52" s="154"/>
      <c r="P52" s="155"/>
      <c r="Q52" s="90"/>
      <c r="R52" s="156"/>
      <c r="S52" s="155"/>
      <c r="T52" s="90"/>
      <c r="U52" s="156"/>
      <c r="V52" s="155"/>
      <c r="W52" s="90"/>
    </row>
    <row r="53" ht="21.95" customHeight="1">
      <c r="A53" s="152">
        <v>1960</v>
      </c>
      <c r="B53" s="127">
        <v>30</v>
      </c>
      <c r="C53" s="88">
        <v>364.3</v>
      </c>
      <c r="D53" s="92">
        <v>12.1433333333333</v>
      </c>
      <c r="E53" s="43"/>
      <c r="F53" s="153">
        <v>1960</v>
      </c>
      <c r="G53" s="127">
        <v>5</v>
      </c>
      <c r="H53" s="88">
        <v>48.8</v>
      </c>
      <c r="I53" s="92">
        <v>9.76</v>
      </c>
      <c r="J53" s="43"/>
      <c r="K53" s="153">
        <v>1960</v>
      </c>
      <c r="L53" s="127">
        <v>0</v>
      </c>
      <c r="M53" s="88">
        <v>0</v>
      </c>
      <c r="N53" s="94"/>
      <c r="O53" s="154"/>
      <c r="P53" s="155"/>
      <c r="Q53" s="90"/>
      <c r="R53" s="156"/>
      <c r="S53" s="155"/>
      <c r="T53" s="90"/>
      <c r="U53" s="156"/>
      <c r="V53" s="155"/>
      <c r="W53" s="90"/>
    </row>
    <row r="54" ht="21.95" customHeight="1">
      <c r="A54" s="152">
        <v>1961</v>
      </c>
      <c r="B54" s="127">
        <v>49</v>
      </c>
      <c r="C54" s="88">
        <v>540.1</v>
      </c>
      <c r="D54" s="92">
        <v>11.0224489795918</v>
      </c>
      <c r="E54" s="43"/>
      <c r="F54" s="153">
        <v>1961</v>
      </c>
      <c r="G54" s="127">
        <v>25</v>
      </c>
      <c r="H54" s="88">
        <v>242.6</v>
      </c>
      <c r="I54" s="92">
        <v>9.704000000000001</v>
      </c>
      <c r="J54" s="43"/>
      <c r="K54" s="153">
        <v>1961</v>
      </c>
      <c r="L54" s="127">
        <v>5</v>
      </c>
      <c r="M54" s="88">
        <v>37.7</v>
      </c>
      <c r="N54" s="94">
        <v>7.54</v>
      </c>
      <c r="O54" s="154"/>
      <c r="P54" s="155"/>
      <c r="Q54" s="90"/>
      <c r="R54" s="156"/>
      <c r="S54" s="155"/>
      <c r="T54" s="90"/>
      <c r="U54" s="156"/>
      <c r="V54" s="155"/>
      <c r="W54" s="90"/>
    </row>
    <row r="55" ht="21.95" customHeight="1">
      <c r="A55" s="152">
        <v>1962</v>
      </c>
      <c r="B55" s="127">
        <v>33</v>
      </c>
      <c r="C55" s="88">
        <v>382.8</v>
      </c>
      <c r="D55" s="92">
        <v>11.6</v>
      </c>
      <c r="E55" s="43"/>
      <c r="F55" s="153">
        <v>1962</v>
      </c>
      <c r="G55" s="127">
        <v>13</v>
      </c>
      <c r="H55" s="88">
        <v>129.2</v>
      </c>
      <c r="I55" s="92">
        <v>9.93846153846154</v>
      </c>
      <c r="J55" s="43"/>
      <c r="K55" s="153">
        <v>1962</v>
      </c>
      <c r="L55" s="127">
        <v>3</v>
      </c>
      <c r="M55" s="88">
        <v>24.7</v>
      </c>
      <c r="N55" s="94">
        <v>8.233333333333331</v>
      </c>
      <c r="O55" s="154"/>
      <c r="P55" s="155"/>
      <c r="Q55" s="90"/>
      <c r="R55" s="156"/>
      <c r="S55" s="155"/>
      <c r="T55" s="90"/>
      <c r="U55" s="156"/>
      <c r="V55" s="155"/>
      <c r="W55" s="90"/>
    </row>
    <row r="56" ht="21.95" customHeight="1">
      <c r="A56" s="152">
        <v>1963</v>
      </c>
      <c r="B56" s="127">
        <v>48</v>
      </c>
      <c r="C56" s="88">
        <v>516.2</v>
      </c>
      <c r="D56" s="92">
        <v>10.7541666666667</v>
      </c>
      <c r="E56" s="43"/>
      <c r="F56" s="153">
        <v>1963</v>
      </c>
      <c r="G56" s="127">
        <v>26</v>
      </c>
      <c r="H56" s="88">
        <v>245</v>
      </c>
      <c r="I56" s="92">
        <v>9.42307692307692</v>
      </c>
      <c r="J56" s="43"/>
      <c r="K56" s="153">
        <v>1963</v>
      </c>
      <c r="L56" s="127">
        <v>8</v>
      </c>
      <c r="M56" s="88">
        <v>55.2</v>
      </c>
      <c r="N56" s="94">
        <v>6.9</v>
      </c>
      <c r="O56" s="154"/>
      <c r="P56" s="155"/>
      <c r="Q56" s="90"/>
      <c r="R56" s="156"/>
      <c r="S56" s="155"/>
      <c r="T56" s="90"/>
      <c r="U56" s="156"/>
      <c r="V56" s="155"/>
      <c r="W56" s="90"/>
    </row>
    <row r="57" ht="21.95" customHeight="1">
      <c r="A57" s="152">
        <v>1964</v>
      </c>
      <c r="B57" s="127">
        <v>41</v>
      </c>
      <c r="C57" s="88">
        <v>470.5</v>
      </c>
      <c r="D57" s="92">
        <v>11.4756097560976</v>
      </c>
      <c r="E57" s="43"/>
      <c r="F57" s="153">
        <v>1964</v>
      </c>
      <c r="G57" s="127">
        <v>19</v>
      </c>
      <c r="H57" s="88">
        <v>192.1</v>
      </c>
      <c r="I57" s="92">
        <v>10.1105263157895</v>
      </c>
      <c r="J57" s="43"/>
      <c r="K57" s="153">
        <v>1964</v>
      </c>
      <c r="L57" s="127">
        <v>3</v>
      </c>
      <c r="M57" s="88">
        <v>23.1</v>
      </c>
      <c r="N57" s="94">
        <v>7.7</v>
      </c>
      <c r="O57" s="154"/>
      <c r="P57" s="155"/>
      <c r="Q57" s="90"/>
      <c r="R57" s="156"/>
      <c r="S57" s="155"/>
      <c r="T57" s="90"/>
      <c r="U57" s="156"/>
      <c r="V57" s="155"/>
      <c r="W57" s="90"/>
    </row>
    <row r="58" ht="21.95" customHeight="1">
      <c r="A58" s="152">
        <v>1965</v>
      </c>
      <c r="B58" s="127">
        <v>36</v>
      </c>
      <c r="C58" s="88">
        <v>365</v>
      </c>
      <c r="D58" s="92">
        <v>10.1388888888889</v>
      </c>
      <c r="E58" s="43"/>
      <c r="F58" s="153">
        <v>1965</v>
      </c>
      <c r="G58" s="127">
        <v>20</v>
      </c>
      <c r="H58" s="88">
        <v>165.9</v>
      </c>
      <c r="I58" s="92">
        <v>8.295</v>
      </c>
      <c r="J58" s="43"/>
      <c r="K58" s="153">
        <v>1965</v>
      </c>
      <c r="L58" s="127">
        <v>7</v>
      </c>
      <c r="M58" s="88">
        <v>38.1</v>
      </c>
      <c r="N58" s="94">
        <v>5.44285714285714</v>
      </c>
      <c r="O58" s="154"/>
      <c r="P58" s="155"/>
      <c r="Q58" s="90"/>
      <c r="R58" s="156"/>
      <c r="S58" s="155"/>
      <c r="T58" s="90"/>
      <c r="U58" s="156"/>
      <c r="V58" s="155"/>
      <c r="W58" s="90"/>
    </row>
    <row r="59" ht="21.95" customHeight="1">
      <c r="A59" s="152">
        <v>1966</v>
      </c>
      <c r="B59" s="127">
        <v>34</v>
      </c>
      <c r="C59" s="88">
        <v>372.2</v>
      </c>
      <c r="D59" s="92">
        <v>10.9470588235294</v>
      </c>
      <c r="E59" s="43"/>
      <c r="F59" s="153">
        <v>1966</v>
      </c>
      <c r="G59" s="127">
        <v>20</v>
      </c>
      <c r="H59" s="88">
        <v>199.5</v>
      </c>
      <c r="I59" s="92">
        <v>9.975</v>
      </c>
      <c r="J59" s="43"/>
      <c r="K59" s="153">
        <v>1966</v>
      </c>
      <c r="L59" s="127">
        <v>3</v>
      </c>
      <c r="M59" s="88">
        <v>25</v>
      </c>
      <c r="N59" s="94">
        <v>8.33333333333333</v>
      </c>
      <c r="O59" s="154"/>
      <c r="P59" s="155"/>
      <c r="Q59" s="90"/>
      <c r="R59" s="156"/>
      <c r="S59" s="155"/>
      <c r="T59" s="90"/>
      <c r="U59" s="156"/>
      <c r="V59" s="155"/>
      <c r="W59" s="90"/>
    </row>
    <row r="60" ht="21.95" customHeight="1">
      <c r="A60" s="152">
        <v>1967</v>
      </c>
      <c r="B60" s="127">
        <v>74</v>
      </c>
      <c r="C60" s="88">
        <v>776.3</v>
      </c>
      <c r="D60" s="92">
        <v>10.4905405405405</v>
      </c>
      <c r="E60" s="43"/>
      <c r="F60" s="153">
        <v>1967</v>
      </c>
      <c r="G60" s="127">
        <v>47</v>
      </c>
      <c r="H60" s="88">
        <v>435.8</v>
      </c>
      <c r="I60" s="92">
        <v>9.27234042553191</v>
      </c>
      <c r="J60" s="43"/>
      <c r="K60" s="153">
        <v>1967</v>
      </c>
      <c r="L60" s="127">
        <v>17</v>
      </c>
      <c r="M60" s="88">
        <v>127.1</v>
      </c>
      <c r="N60" s="94">
        <v>7.47647058823529</v>
      </c>
      <c r="O60" s="154"/>
      <c r="P60" s="155"/>
      <c r="Q60" s="90"/>
      <c r="R60" s="156"/>
      <c r="S60" s="155"/>
      <c r="T60" s="90"/>
      <c r="U60" s="156"/>
      <c r="V60" s="155"/>
      <c r="W60" s="90"/>
    </row>
    <row r="61" ht="21.95" customHeight="1">
      <c r="A61" s="152">
        <v>1968</v>
      </c>
      <c r="B61" s="127">
        <v>24</v>
      </c>
      <c r="C61" s="88">
        <v>281.4</v>
      </c>
      <c r="D61" s="92">
        <v>11.725</v>
      </c>
      <c r="E61" s="43"/>
      <c r="F61" s="153">
        <v>1968</v>
      </c>
      <c r="G61" s="127">
        <v>6</v>
      </c>
      <c r="H61" s="88">
        <v>57.4</v>
      </c>
      <c r="I61" s="92">
        <v>9.56666666666667</v>
      </c>
      <c r="J61" s="43"/>
      <c r="K61" s="153">
        <v>1968</v>
      </c>
      <c r="L61" s="127">
        <v>1</v>
      </c>
      <c r="M61" s="88">
        <v>8.300000000000001</v>
      </c>
      <c r="N61" s="94">
        <v>8.300000000000001</v>
      </c>
      <c r="O61" s="154"/>
      <c r="P61" s="155"/>
      <c r="Q61" s="90"/>
      <c r="R61" s="156"/>
      <c r="S61" s="155"/>
      <c r="T61" s="90"/>
      <c r="U61" s="156"/>
      <c r="V61" s="155"/>
      <c r="W61" s="90"/>
    </row>
    <row r="62" ht="21.95" customHeight="1">
      <c r="A62" s="152">
        <v>1969</v>
      </c>
      <c r="B62" s="127">
        <v>61</v>
      </c>
      <c r="C62" s="88">
        <v>667.2</v>
      </c>
      <c r="D62" s="92">
        <v>10.9377049180328</v>
      </c>
      <c r="E62" s="43"/>
      <c r="F62" s="153">
        <v>1969</v>
      </c>
      <c r="G62" s="127">
        <v>38</v>
      </c>
      <c r="H62" s="88">
        <v>376.6</v>
      </c>
      <c r="I62" s="92">
        <v>9.91052631578947</v>
      </c>
      <c r="J62" s="43"/>
      <c r="K62" s="153">
        <v>1969</v>
      </c>
      <c r="L62" s="127">
        <v>7</v>
      </c>
      <c r="M62" s="88">
        <v>55.9</v>
      </c>
      <c r="N62" s="94">
        <v>7.98571428571429</v>
      </c>
      <c r="O62" s="154"/>
      <c r="P62" s="155"/>
      <c r="Q62" s="90"/>
      <c r="R62" s="156"/>
      <c r="S62" s="155"/>
      <c r="T62" s="90"/>
      <c r="U62" s="156"/>
      <c r="V62" s="155"/>
      <c r="W62" s="90"/>
    </row>
    <row r="63" ht="21.95" customHeight="1">
      <c r="A63" s="152">
        <v>1970</v>
      </c>
      <c r="B63" s="127">
        <v>55</v>
      </c>
      <c r="C63" s="88">
        <v>635.8</v>
      </c>
      <c r="D63" s="92">
        <v>11.56</v>
      </c>
      <c r="E63" s="43"/>
      <c r="F63" s="153">
        <v>1970</v>
      </c>
      <c r="G63" s="127">
        <v>25</v>
      </c>
      <c r="H63" s="88">
        <v>259.2</v>
      </c>
      <c r="I63" s="92">
        <v>10.368</v>
      </c>
      <c r="J63" s="43"/>
      <c r="K63" s="153">
        <v>1970</v>
      </c>
      <c r="L63" s="127">
        <v>1</v>
      </c>
      <c r="M63" s="88">
        <v>8.1</v>
      </c>
      <c r="N63" s="94">
        <v>8.1</v>
      </c>
      <c r="O63" s="154"/>
      <c r="P63" s="155"/>
      <c r="Q63" s="90"/>
      <c r="R63" s="156"/>
      <c r="S63" s="155"/>
      <c r="T63" s="90"/>
      <c r="U63" s="156"/>
      <c r="V63" s="155"/>
      <c r="W63" s="90"/>
    </row>
    <row r="64" ht="21.95" customHeight="1">
      <c r="A64" s="152">
        <v>1971</v>
      </c>
      <c r="B64" s="127">
        <v>56</v>
      </c>
      <c r="C64" s="88">
        <v>575.4</v>
      </c>
      <c r="D64" s="92">
        <v>10.275</v>
      </c>
      <c r="E64" s="43"/>
      <c r="F64" s="153">
        <v>1971</v>
      </c>
      <c r="G64" s="127">
        <v>38</v>
      </c>
      <c r="H64" s="88">
        <v>346.1</v>
      </c>
      <c r="I64" s="92">
        <v>9.107894736842111</v>
      </c>
      <c r="J64" s="43"/>
      <c r="K64" s="153">
        <v>1971</v>
      </c>
      <c r="L64" s="127">
        <v>13</v>
      </c>
      <c r="M64" s="88">
        <v>94.3</v>
      </c>
      <c r="N64" s="94">
        <v>7.25384615384615</v>
      </c>
      <c r="O64" s="154"/>
      <c r="P64" s="155"/>
      <c r="Q64" s="90"/>
      <c r="R64" s="156"/>
      <c r="S64" s="155"/>
      <c r="T64" s="90"/>
      <c r="U64" s="156"/>
      <c r="V64" s="155"/>
      <c r="W64" s="90"/>
    </row>
    <row r="65" ht="21.95" customHeight="1">
      <c r="A65" s="152">
        <v>1972</v>
      </c>
      <c r="B65" s="127">
        <v>34</v>
      </c>
      <c r="C65" s="88">
        <v>401.4</v>
      </c>
      <c r="D65" s="92">
        <v>11.8058823529412</v>
      </c>
      <c r="E65" s="43"/>
      <c r="F65" s="153">
        <v>1972</v>
      </c>
      <c r="G65" s="127">
        <v>10</v>
      </c>
      <c r="H65" s="88">
        <v>99.59999999999999</v>
      </c>
      <c r="I65" s="92">
        <v>9.960000000000001</v>
      </c>
      <c r="J65" s="43"/>
      <c r="K65" s="153">
        <v>1972</v>
      </c>
      <c r="L65" s="127">
        <v>2</v>
      </c>
      <c r="M65" s="88">
        <v>15.5</v>
      </c>
      <c r="N65" s="94">
        <v>7.75</v>
      </c>
      <c r="O65" s="154"/>
      <c r="P65" s="155"/>
      <c r="Q65" s="90"/>
      <c r="R65" s="156"/>
      <c r="S65" s="155"/>
      <c r="T65" s="90"/>
      <c r="U65" s="156"/>
      <c r="V65" s="155"/>
      <c r="W65" s="90"/>
    </row>
    <row r="66" ht="21.95" customHeight="1">
      <c r="A66" s="152">
        <v>1973</v>
      </c>
      <c r="B66" s="127">
        <v>5</v>
      </c>
      <c r="C66" s="88">
        <v>62.4</v>
      </c>
      <c r="D66" s="92">
        <v>12.48</v>
      </c>
      <c r="E66" s="43"/>
      <c r="F66" s="153">
        <v>1973</v>
      </c>
      <c r="G66" s="127">
        <v>1</v>
      </c>
      <c r="H66" s="88">
        <v>11.1</v>
      </c>
      <c r="I66" s="92">
        <v>11.1</v>
      </c>
      <c r="J66" s="43"/>
      <c r="K66" s="153">
        <v>1973</v>
      </c>
      <c r="L66" s="127">
        <v>0</v>
      </c>
      <c r="M66" s="88">
        <v>0</v>
      </c>
      <c r="N66" s="94"/>
      <c r="O66" s="154"/>
      <c r="P66" s="155"/>
      <c r="Q66" s="90"/>
      <c r="R66" s="156"/>
      <c r="S66" s="155"/>
      <c r="T66" s="90"/>
      <c r="U66" s="156"/>
      <c r="V66" s="155"/>
      <c r="W66" s="90"/>
    </row>
    <row r="67" ht="21.95" customHeight="1">
      <c r="A67" s="152">
        <v>1974</v>
      </c>
      <c r="B67" s="127">
        <v>32</v>
      </c>
      <c r="C67" s="88">
        <v>366.5</v>
      </c>
      <c r="D67" s="92">
        <v>11.453125</v>
      </c>
      <c r="E67" s="43"/>
      <c r="F67" s="153">
        <v>1974</v>
      </c>
      <c r="G67" s="127">
        <v>17</v>
      </c>
      <c r="H67" s="88">
        <v>178.9</v>
      </c>
      <c r="I67" s="92">
        <v>10.5235294117647</v>
      </c>
      <c r="J67" s="43"/>
      <c r="K67" s="153">
        <v>1974</v>
      </c>
      <c r="L67" s="127">
        <v>1</v>
      </c>
      <c r="M67" s="88">
        <v>8.1</v>
      </c>
      <c r="N67" s="94">
        <v>8.1</v>
      </c>
      <c r="O67" s="154"/>
      <c r="P67" s="155"/>
      <c r="Q67" s="90"/>
      <c r="R67" s="156"/>
      <c r="S67" s="155"/>
      <c r="T67" s="90"/>
      <c r="U67" s="156"/>
      <c r="V67" s="155"/>
      <c r="W67" s="90"/>
    </row>
    <row r="68" ht="21.95" customHeight="1">
      <c r="A68" s="152">
        <v>1975</v>
      </c>
      <c r="B68" s="127">
        <v>20</v>
      </c>
      <c r="C68" s="88">
        <v>235.8</v>
      </c>
      <c r="D68" s="92">
        <v>11.79</v>
      </c>
      <c r="E68" s="43"/>
      <c r="F68" s="153">
        <v>1975</v>
      </c>
      <c r="G68" s="127">
        <v>7</v>
      </c>
      <c r="H68" s="88">
        <v>70.09999999999999</v>
      </c>
      <c r="I68" s="92">
        <v>10.0142857142857</v>
      </c>
      <c r="J68" s="43"/>
      <c r="K68" s="153">
        <v>1975</v>
      </c>
      <c r="L68" s="127">
        <v>1</v>
      </c>
      <c r="M68" s="88">
        <v>8.6</v>
      </c>
      <c r="N68" s="94">
        <v>8.6</v>
      </c>
      <c r="O68" s="154"/>
      <c r="P68" s="155"/>
      <c r="Q68" s="90"/>
      <c r="R68" s="156"/>
      <c r="S68" s="155"/>
      <c r="T68" s="90"/>
      <c r="U68" s="156"/>
      <c r="V68" s="155"/>
      <c r="W68" s="90"/>
    </row>
    <row r="69" ht="21.95" customHeight="1">
      <c r="A69" s="152">
        <v>1976</v>
      </c>
      <c r="B69" s="127">
        <v>88</v>
      </c>
      <c r="C69" s="88">
        <v>921.5</v>
      </c>
      <c r="D69" s="92">
        <v>10.4715909090909</v>
      </c>
      <c r="E69" s="43"/>
      <c r="F69" s="153">
        <v>1976</v>
      </c>
      <c r="G69" s="127">
        <v>61</v>
      </c>
      <c r="H69" s="88">
        <v>585.8</v>
      </c>
      <c r="I69" s="92">
        <v>9.60327868852459</v>
      </c>
      <c r="J69" s="43"/>
      <c r="K69" s="153">
        <v>1976</v>
      </c>
      <c r="L69" s="127">
        <v>14</v>
      </c>
      <c r="M69" s="88">
        <v>98.59999999999999</v>
      </c>
      <c r="N69" s="94">
        <v>7.04285714285714</v>
      </c>
      <c r="O69" s="154"/>
      <c r="P69" s="155"/>
      <c r="Q69" s="90"/>
      <c r="R69" s="156"/>
      <c r="S69" s="155"/>
      <c r="T69" s="90"/>
      <c r="U69" s="156"/>
      <c r="V69" s="155"/>
      <c r="W69" s="90"/>
    </row>
    <row r="70" ht="21.95" customHeight="1">
      <c r="A70" s="152">
        <v>1977</v>
      </c>
      <c r="B70" s="127">
        <v>64</v>
      </c>
      <c r="C70" s="88">
        <v>671.7</v>
      </c>
      <c r="D70" s="92">
        <v>10.4953125</v>
      </c>
      <c r="E70" s="43"/>
      <c r="F70" s="153">
        <v>1977</v>
      </c>
      <c r="G70" s="127">
        <v>43</v>
      </c>
      <c r="H70" s="88">
        <v>407.6</v>
      </c>
      <c r="I70" s="92">
        <v>9.47906976744186</v>
      </c>
      <c r="J70" s="43"/>
      <c r="K70" s="153">
        <v>1977</v>
      </c>
      <c r="L70" s="127">
        <v>11</v>
      </c>
      <c r="M70" s="88">
        <v>82.59999999999999</v>
      </c>
      <c r="N70" s="94">
        <v>7.50909090909091</v>
      </c>
      <c r="O70" s="154"/>
      <c r="P70" s="155"/>
      <c r="Q70" s="90"/>
      <c r="R70" s="156"/>
      <c r="S70" s="155"/>
      <c r="T70" s="90"/>
      <c r="U70" s="156"/>
      <c r="V70" s="155"/>
      <c r="W70" s="90"/>
    </row>
    <row r="71" ht="21.95" customHeight="1">
      <c r="A71" s="152">
        <v>1978</v>
      </c>
      <c r="B71" s="127">
        <v>30</v>
      </c>
      <c r="C71" s="88">
        <v>343.2</v>
      </c>
      <c r="D71" s="92">
        <v>11.44</v>
      </c>
      <c r="E71" s="43"/>
      <c r="F71" s="153">
        <v>1978</v>
      </c>
      <c r="G71" s="127">
        <v>16</v>
      </c>
      <c r="H71" s="88">
        <v>168.5</v>
      </c>
      <c r="I71" s="92">
        <v>10.53125</v>
      </c>
      <c r="J71" s="43"/>
      <c r="K71" s="153">
        <v>1978</v>
      </c>
      <c r="L71" s="127">
        <v>2</v>
      </c>
      <c r="M71" s="88">
        <v>16.3</v>
      </c>
      <c r="N71" s="94">
        <v>8.15</v>
      </c>
      <c r="O71" s="154"/>
      <c r="P71" s="155"/>
      <c r="Q71" s="90"/>
      <c r="R71" s="156"/>
      <c r="S71" s="155"/>
      <c r="T71" s="90"/>
      <c r="U71" s="156"/>
      <c r="V71" s="155"/>
      <c r="W71" s="90"/>
    </row>
    <row r="72" ht="21.95" customHeight="1">
      <c r="A72" s="152">
        <v>1979</v>
      </c>
      <c r="B72" s="127">
        <v>36</v>
      </c>
      <c r="C72" s="88">
        <v>393.5</v>
      </c>
      <c r="D72" s="92">
        <v>10.9305555555556</v>
      </c>
      <c r="E72" s="43"/>
      <c r="F72" s="153">
        <v>1979</v>
      </c>
      <c r="G72" s="127">
        <v>18</v>
      </c>
      <c r="H72" s="88">
        <v>168.3</v>
      </c>
      <c r="I72" s="92">
        <v>9.35</v>
      </c>
      <c r="J72" s="43"/>
      <c r="K72" s="153">
        <v>1979</v>
      </c>
      <c r="L72" s="127">
        <v>6</v>
      </c>
      <c r="M72" s="88">
        <v>40.7</v>
      </c>
      <c r="N72" s="94">
        <v>6.78333333333333</v>
      </c>
      <c r="O72" s="154"/>
      <c r="P72" s="155"/>
      <c r="Q72" s="90"/>
      <c r="R72" s="156"/>
      <c r="S72" s="155"/>
      <c r="T72" s="90"/>
      <c r="U72" s="156"/>
      <c r="V72" s="155"/>
      <c r="W72" s="90"/>
    </row>
    <row r="73" ht="21.95" customHeight="1">
      <c r="A73" s="152">
        <v>1980</v>
      </c>
      <c r="B73" s="127">
        <v>20</v>
      </c>
      <c r="C73" s="88">
        <v>232.4</v>
      </c>
      <c r="D73" s="92">
        <v>11.62</v>
      </c>
      <c r="E73" s="43"/>
      <c r="F73" s="153">
        <v>1980</v>
      </c>
      <c r="G73" s="127">
        <v>9</v>
      </c>
      <c r="H73" s="88">
        <v>95.09999999999999</v>
      </c>
      <c r="I73" s="92">
        <v>10.5666666666667</v>
      </c>
      <c r="J73" s="43"/>
      <c r="K73" s="153">
        <v>1980</v>
      </c>
      <c r="L73" s="127">
        <v>1</v>
      </c>
      <c r="M73" s="88">
        <v>8.5</v>
      </c>
      <c r="N73" s="94">
        <v>8.5</v>
      </c>
      <c r="O73" s="154"/>
      <c r="P73" s="155"/>
      <c r="Q73" s="90"/>
      <c r="R73" s="156"/>
      <c r="S73" s="155"/>
      <c r="T73" s="90"/>
      <c r="U73" s="156"/>
      <c r="V73" s="155"/>
      <c r="W73" s="90"/>
    </row>
    <row r="74" ht="21.95" customHeight="1">
      <c r="A74" s="152">
        <v>1981</v>
      </c>
      <c r="B74" s="127">
        <v>34</v>
      </c>
      <c r="C74" s="88">
        <v>401.7</v>
      </c>
      <c r="D74" s="92">
        <v>11.8147058823529</v>
      </c>
      <c r="E74" s="43"/>
      <c r="F74" s="153">
        <v>1981</v>
      </c>
      <c r="G74" s="127">
        <v>12</v>
      </c>
      <c r="H74" s="88">
        <v>125.4</v>
      </c>
      <c r="I74" s="92">
        <v>10.45</v>
      </c>
      <c r="J74" s="43"/>
      <c r="K74" s="153">
        <v>1981</v>
      </c>
      <c r="L74" s="127">
        <v>1</v>
      </c>
      <c r="M74" s="88">
        <v>8.300000000000001</v>
      </c>
      <c r="N74" s="94">
        <v>8.300000000000001</v>
      </c>
      <c r="O74" s="154"/>
      <c r="P74" s="155"/>
      <c r="Q74" s="90"/>
      <c r="R74" s="156"/>
      <c r="S74" s="155"/>
      <c r="T74" s="90"/>
      <c r="U74" s="156"/>
      <c r="V74" s="155"/>
      <c r="W74" s="90"/>
    </row>
    <row r="75" ht="21.95" customHeight="1">
      <c r="A75" s="152">
        <v>1982</v>
      </c>
      <c r="B75" s="127">
        <v>51</v>
      </c>
      <c r="C75" s="88">
        <v>560</v>
      </c>
      <c r="D75" s="92">
        <v>10.9803921568627</v>
      </c>
      <c r="E75" s="43"/>
      <c r="F75" s="153">
        <v>1982</v>
      </c>
      <c r="G75" s="127">
        <v>25</v>
      </c>
      <c r="H75" s="88">
        <v>235.1</v>
      </c>
      <c r="I75" s="92">
        <v>9.404</v>
      </c>
      <c r="J75" s="43"/>
      <c r="K75" s="153">
        <v>1982</v>
      </c>
      <c r="L75" s="127">
        <v>4</v>
      </c>
      <c r="M75" s="88">
        <v>28</v>
      </c>
      <c r="N75" s="94">
        <v>7</v>
      </c>
      <c r="O75" s="154"/>
      <c r="P75" s="155"/>
      <c r="Q75" s="90"/>
      <c r="R75" s="156"/>
      <c r="S75" s="155"/>
      <c r="T75" s="90"/>
      <c r="U75" s="156"/>
      <c r="V75" s="155"/>
      <c r="W75" s="90"/>
    </row>
    <row r="76" ht="21.95" customHeight="1">
      <c r="A76" s="152">
        <v>1983</v>
      </c>
      <c r="B76" s="127">
        <v>56</v>
      </c>
      <c r="C76" s="88">
        <v>621.5</v>
      </c>
      <c r="D76" s="92">
        <v>11.0982142857143</v>
      </c>
      <c r="E76" s="43"/>
      <c r="F76" s="153">
        <v>1983</v>
      </c>
      <c r="G76" s="127">
        <v>29</v>
      </c>
      <c r="H76" s="88">
        <v>285.7</v>
      </c>
      <c r="I76" s="92">
        <v>9.851724137931029</v>
      </c>
      <c r="J76" s="43"/>
      <c r="K76" s="153">
        <v>1983</v>
      </c>
      <c r="L76" s="127">
        <v>7</v>
      </c>
      <c r="M76" s="88">
        <v>51.5</v>
      </c>
      <c r="N76" s="94">
        <v>7.35714285714286</v>
      </c>
      <c r="O76" s="154"/>
      <c r="P76" s="155"/>
      <c r="Q76" s="90"/>
      <c r="R76" s="156"/>
      <c r="S76" s="155"/>
      <c r="T76" s="90"/>
      <c r="U76" s="156"/>
      <c r="V76" s="155"/>
      <c r="W76" s="90"/>
    </row>
    <row r="77" ht="21.95" customHeight="1">
      <c r="A77" s="152">
        <v>1984</v>
      </c>
      <c r="B77" s="127">
        <v>48</v>
      </c>
      <c r="C77" s="88">
        <v>497.1</v>
      </c>
      <c r="D77" s="92">
        <v>10.35625</v>
      </c>
      <c r="E77" s="43"/>
      <c r="F77" s="153">
        <v>1984</v>
      </c>
      <c r="G77" s="127">
        <v>31</v>
      </c>
      <c r="H77" s="88">
        <v>284.4</v>
      </c>
      <c r="I77" s="92">
        <v>9.1741935483871</v>
      </c>
      <c r="J77" s="43"/>
      <c r="K77" s="153">
        <v>1984</v>
      </c>
      <c r="L77" s="127">
        <v>10</v>
      </c>
      <c r="M77" s="88">
        <v>71.5</v>
      </c>
      <c r="N77" s="94">
        <v>7.15</v>
      </c>
      <c r="O77" s="154"/>
      <c r="P77" s="155"/>
      <c r="Q77" s="90"/>
      <c r="R77" s="156"/>
      <c r="S77" s="155"/>
      <c r="T77" s="90"/>
      <c r="U77" s="156"/>
      <c r="V77" s="155"/>
      <c r="W77" s="90"/>
    </row>
    <row r="78" ht="21.95" customHeight="1">
      <c r="A78" s="152">
        <v>1985</v>
      </c>
      <c r="B78" s="127">
        <v>44</v>
      </c>
      <c r="C78" s="88">
        <v>486.8</v>
      </c>
      <c r="D78" s="92">
        <v>11.0636363636364</v>
      </c>
      <c r="E78" s="43"/>
      <c r="F78" s="153">
        <v>1985</v>
      </c>
      <c r="G78" s="127">
        <v>27</v>
      </c>
      <c r="H78" s="88">
        <v>271.2</v>
      </c>
      <c r="I78" s="92">
        <v>10.0444444444444</v>
      </c>
      <c r="J78" s="43"/>
      <c r="K78" s="153">
        <v>1985</v>
      </c>
      <c r="L78" s="127">
        <v>4</v>
      </c>
      <c r="M78" s="88">
        <v>30.3</v>
      </c>
      <c r="N78" s="94">
        <v>7.575</v>
      </c>
      <c r="O78" s="154"/>
      <c r="P78" s="155"/>
      <c r="Q78" s="90"/>
      <c r="R78" s="156"/>
      <c r="S78" s="155"/>
      <c r="T78" s="90"/>
      <c r="U78" s="156"/>
      <c r="V78" s="155"/>
      <c r="W78" s="90"/>
    </row>
    <row r="79" ht="21.95" customHeight="1">
      <c r="A79" s="152">
        <v>1986</v>
      </c>
      <c r="B79" s="127">
        <v>20</v>
      </c>
      <c r="C79" s="88">
        <v>215.2</v>
      </c>
      <c r="D79" s="92">
        <v>10.76</v>
      </c>
      <c r="E79" s="43"/>
      <c r="F79" s="153">
        <v>1986</v>
      </c>
      <c r="G79" s="127">
        <v>14</v>
      </c>
      <c r="H79" s="88">
        <v>140.3</v>
      </c>
      <c r="I79" s="92">
        <v>10.0214285714286</v>
      </c>
      <c r="J79" s="43"/>
      <c r="K79" s="153">
        <v>1986</v>
      </c>
      <c r="L79" s="127">
        <v>2</v>
      </c>
      <c r="M79" s="88">
        <v>14.9</v>
      </c>
      <c r="N79" s="94">
        <v>7.45</v>
      </c>
      <c r="O79" s="154"/>
      <c r="P79" s="155"/>
      <c r="Q79" s="90"/>
      <c r="R79" s="156"/>
      <c r="S79" s="155"/>
      <c r="T79" s="90"/>
      <c r="U79" s="156"/>
      <c r="V79" s="155"/>
      <c r="W79" s="90"/>
    </row>
    <row r="80" ht="21.95" customHeight="1">
      <c r="A80" s="152">
        <v>1987</v>
      </c>
      <c r="B80" s="127">
        <v>45</v>
      </c>
      <c r="C80" s="88">
        <v>522.8</v>
      </c>
      <c r="D80" s="92">
        <v>11.6177777777778</v>
      </c>
      <c r="E80" s="43"/>
      <c r="F80" s="153">
        <v>1987</v>
      </c>
      <c r="G80" s="127">
        <v>19</v>
      </c>
      <c r="H80" s="88">
        <v>197.2</v>
      </c>
      <c r="I80" s="92">
        <v>10.3789473684211</v>
      </c>
      <c r="J80" s="43"/>
      <c r="K80" s="153">
        <v>1987</v>
      </c>
      <c r="L80" s="127">
        <v>1</v>
      </c>
      <c r="M80" s="88">
        <v>8.199999999999999</v>
      </c>
      <c r="N80" s="94">
        <v>8.199999999999999</v>
      </c>
      <c r="O80" s="154"/>
      <c r="P80" s="155"/>
      <c r="Q80" s="90"/>
      <c r="R80" s="156"/>
      <c r="S80" s="155"/>
      <c r="T80" s="90"/>
      <c r="U80" s="156"/>
      <c r="V80" s="155"/>
      <c r="W80" s="90"/>
    </row>
    <row r="81" ht="21.95" customHeight="1">
      <c r="A81" s="152">
        <v>1988</v>
      </c>
      <c r="B81" s="127">
        <v>36</v>
      </c>
      <c r="C81" s="88">
        <v>416.1</v>
      </c>
      <c r="D81" s="92">
        <v>11.5583333333333</v>
      </c>
      <c r="E81" s="43"/>
      <c r="F81" s="153">
        <v>1988</v>
      </c>
      <c r="G81" s="127">
        <v>17</v>
      </c>
      <c r="H81" s="88">
        <v>172.6</v>
      </c>
      <c r="I81" s="92">
        <v>10.1529411764706</v>
      </c>
      <c r="J81" s="43"/>
      <c r="K81" s="153">
        <v>1988</v>
      </c>
      <c r="L81" s="127">
        <v>4</v>
      </c>
      <c r="M81" s="88">
        <v>30.2</v>
      </c>
      <c r="N81" s="94">
        <v>7.55</v>
      </c>
      <c r="O81" s="154"/>
      <c r="P81" s="155"/>
      <c r="Q81" s="90"/>
      <c r="R81" s="156"/>
      <c r="S81" s="155"/>
      <c r="T81" s="90"/>
      <c r="U81" s="156"/>
      <c r="V81" s="155"/>
      <c r="W81" s="90"/>
    </row>
    <row r="82" ht="21.95" customHeight="1">
      <c r="A82" s="152">
        <v>1989</v>
      </c>
      <c r="B82" s="127">
        <v>28</v>
      </c>
      <c r="C82" s="88">
        <v>293.3</v>
      </c>
      <c r="D82" s="92">
        <v>10.475</v>
      </c>
      <c r="E82" s="43"/>
      <c r="F82" s="153">
        <v>1989</v>
      </c>
      <c r="G82" s="127">
        <v>17</v>
      </c>
      <c r="H82" s="88">
        <v>157.9</v>
      </c>
      <c r="I82" s="92">
        <v>9.28823529411765</v>
      </c>
      <c r="J82" s="43"/>
      <c r="K82" s="153">
        <v>1989</v>
      </c>
      <c r="L82" s="127">
        <v>6</v>
      </c>
      <c r="M82" s="88">
        <v>40.9</v>
      </c>
      <c r="N82" s="94">
        <v>6.81666666666667</v>
      </c>
      <c r="O82" s="154"/>
      <c r="P82" s="155"/>
      <c r="Q82" s="90"/>
      <c r="R82" s="156"/>
      <c r="S82" s="155"/>
      <c r="T82" s="90"/>
      <c r="U82" s="156"/>
      <c r="V82" s="155"/>
      <c r="W82" s="90"/>
    </row>
    <row r="83" ht="21.95" customHeight="1">
      <c r="A83" s="152">
        <v>1990</v>
      </c>
      <c r="B83" s="127">
        <v>13</v>
      </c>
      <c r="C83" s="88">
        <v>155.2</v>
      </c>
      <c r="D83" s="92">
        <v>11.9384615384615</v>
      </c>
      <c r="E83" s="43"/>
      <c r="F83" s="153">
        <v>1990</v>
      </c>
      <c r="G83" s="127">
        <v>5</v>
      </c>
      <c r="H83" s="88">
        <v>53.8</v>
      </c>
      <c r="I83" s="92">
        <v>10.76</v>
      </c>
      <c r="J83" s="43"/>
      <c r="K83" s="153">
        <v>1990</v>
      </c>
      <c r="L83" s="127">
        <v>0</v>
      </c>
      <c r="M83" s="88">
        <v>0</v>
      </c>
      <c r="N83" s="94"/>
      <c r="O83" s="154"/>
      <c r="P83" s="155"/>
      <c r="Q83" s="90"/>
      <c r="R83" s="156"/>
      <c r="S83" s="155"/>
      <c r="T83" s="90"/>
      <c r="U83" s="156"/>
      <c r="V83" s="155"/>
      <c r="W83" s="90"/>
    </row>
    <row r="84" ht="21.95" customHeight="1">
      <c r="A84" s="152">
        <v>1991</v>
      </c>
      <c r="B84" s="127">
        <v>37</v>
      </c>
      <c r="C84" s="88">
        <v>425.2</v>
      </c>
      <c r="D84" s="92">
        <v>11.4918918918919</v>
      </c>
      <c r="E84" s="43"/>
      <c r="F84" s="153">
        <v>1991</v>
      </c>
      <c r="G84" s="127">
        <v>20</v>
      </c>
      <c r="H84" s="88">
        <v>210.6</v>
      </c>
      <c r="I84" s="92">
        <v>10.53</v>
      </c>
      <c r="J84" s="43"/>
      <c r="K84" s="153">
        <v>1991</v>
      </c>
      <c r="L84" s="127">
        <v>1</v>
      </c>
      <c r="M84" s="88">
        <v>8.5</v>
      </c>
      <c r="N84" s="94">
        <v>8.5</v>
      </c>
      <c r="O84" s="154"/>
      <c r="P84" s="155"/>
      <c r="Q84" s="90"/>
      <c r="R84" s="156"/>
      <c r="S84" s="155"/>
      <c r="T84" s="90"/>
      <c r="U84" s="156"/>
      <c r="V84" s="155"/>
      <c r="W84" s="90"/>
    </row>
    <row r="85" ht="21.95" customHeight="1">
      <c r="A85" s="152">
        <v>1992</v>
      </c>
      <c r="B85" s="127">
        <v>25</v>
      </c>
      <c r="C85" s="88">
        <v>297.1</v>
      </c>
      <c r="D85" s="92">
        <v>11.884</v>
      </c>
      <c r="E85" s="43"/>
      <c r="F85" s="153">
        <v>1992</v>
      </c>
      <c r="G85" s="127">
        <v>7</v>
      </c>
      <c r="H85" s="88">
        <v>70.90000000000001</v>
      </c>
      <c r="I85" s="92">
        <v>10.1285714285714</v>
      </c>
      <c r="J85" s="43"/>
      <c r="K85" s="153">
        <v>1992</v>
      </c>
      <c r="L85" s="127">
        <v>0</v>
      </c>
      <c r="M85" s="88">
        <v>0</v>
      </c>
      <c r="N85" s="94"/>
      <c r="O85" s="154"/>
      <c r="P85" s="155"/>
      <c r="Q85" s="90"/>
      <c r="R85" s="156"/>
      <c r="S85" s="155"/>
      <c r="T85" s="90"/>
      <c r="U85" s="156"/>
      <c r="V85" s="155"/>
      <c r="W85" s="90"/>
    </row>
    <row r="86" ht="21.95" customHeight="1">
      <c r="A86" s="152">
        <v>1993</v>
      </c>
      <c r="B86" s="127">
        <v>23</v>
      </c>
      <c r="C86" s="88">
        <v>252</v>
      </c>
      <c r="D86" s="92">
        <v>10.9565217391304</v>
      </c>
      <c r="E86" s="43"/>
      <c r="F86" s="153">
        <v>1993</v>
      </c>
      <c r="G86" s="127">
        <v>14</v>
      </c>
      <c r="H86" s="88">
        <v>138.5</v>
      </c>
      <c r="I86" s="92">
        <v>9.892857142857141</v>
      </c>
      <c r="J86" s="43"/>
      <c r="K86" s="153">
        <v>1993</v>
      </c>
      <c r="L86" s="127">
        <v>4</v>
      </c>
      <c r="M86" s="88">
        <v>32.1</v>
      </c>
      <c r="N86" s="94">
        <v>8.025</v>
      </c>
      <c r="O86" s="154"/>
      <c r="P86" s="155"/>
      <c r="Q86" s="90"/>
      <c r="R86" s="156"/>
      <c r="S86" s="155"/>
      <c r="T86" s="90"/>
      <c r="U86" s="156"/>
      <c r="V86" s="155"/>
      <c r="W86" s="90"/>
    </row>
    <row r="87" ht="21.95" customHeight="1">
      <c r="A87" s="152">
        <v>1994</v>
      </c>
      <c r="B87" s="127">
        <v>90</v>
      </c>
      <c r="C87" s="88">
        <v>927.6</v>
      </c>
      <c r="D87" s="92">
        <v>10.3066666666667</v>
      </c>
      <c r="E87" s="43"/>
      <c r="F87" s="153">
        <v>1994</v>
      </c>
      <c r="G87" s="127">
        <v>67</v>
      </c>
      <c r="H87" s="88">
        <v>640.2</v>
      </c>
      <c r="I87" s="92">
        <v>9.55522388059701</v>
      </c>
      <c r="J87" s="43"/>
      <c r="K87" s="153">
        <v>1994</v>
      </c>
      <c r="L87" s="127">
        <v>17</v>
      </c>
      <c r="M87" s="88">
        <v>123.3</v>
      </c>
      <c r="N87" s="94">
        <v>7.25294117647059</v>
      </c>
      <c r="O87" s="154"/>
      <c r="P87" s="155"/>
      <c r="Q87" s="90"/>
      <c r="R87" s="156"/>
      <c r="S87" s="155"/>
      <c r="T87" s="90"/>
      <c r="U87" s="156"/>
      <c r="V87" s="155"/>
      <c r="W87" s="90"/>
    </row>
    <row r="88" ht="21.95" customHeight="1">
      <c r="A88" s="152">
        <v>1995</v>
      </c>
      <c r="B88" s="157">
        <v>40</v>
      </c>
      <c r="C88" s="158">
        <v>440.6</v>
      </c>
      <c r="D88" s="159">
        <v>11.015</v>
      </c>
      <c r="E88" s="43"/>
      <c r="F88" s="153">
        <v>1995</v>
      </c>
      <c r="G88" s="157">
        <v>19</v>
      </c>
      <c r="H88" s="158">
        <v>177.8</v>
      </c>
      <c r="I88" s="159">
        <v>9.357894736842111</v>
      </c>
      <c r="J88" s="43"/>
      <c r="K88" s="153">
        <v>1995</v>
      </c>
      <c r="L88" s="157">
        <v>5</v>
      </c>
      <c r="M88" s="158">
        <v>38.8</v>
      </c>
      <c r="N88" s="160">
        <v>7.76</v>
      </c>
      <c r="O88" t="s" s="136">
        <v>107</v>
      </c>
      <c r="P88" s="155">
        <f>AVERAGE(B88:B107)</f>
        <v>39.15</v>
      </c>
      <c r="Q88" s="90">
        <f>AVERAGE(D88:D107)</f>
        <v>11.1209582670491</v>
      </c>
      <c r="R88" t="s" s="139">
        <v>107</v>
      </c>
      <c r="S88" s="155">
        <f>AVERAGE(G88:G107)</f>
        <v>22.4</v>
      </c>
      <c r="T88" s="90">
        <f>AVERAGE(I88:I107)</f>
        <v>9.87654278641163</v>
      </c>
      <c r="U88" t="s" s="139">
        <v>107</v>
      </c>
      <c r="V88" s="155">
        <f>AVERAGE(L88:L107)</f>
        <v>4.45</v>
      </c>
      <c r="W88" s="90">
        <f>AVERAGE(N88:N107)</f>
        <v>7.80535714285714</v>
      </c>
    </row>
    <row r="89" ht="21.95" customHeight="1">
      <c r="A89" s="152">
        <v>1996</v>
      </c>
      <c r="B89" s="127">
        <v>29</v>
      </c>
      <c r="C89" s="88">
        <v>316.7</v>
      </c>
      <c r="D89" s="92">
        <v>10.9206896551724</v>
      </c>
      <c r="E89" s="43"/>
      <c r="F89" s="153">
        <v>1996</v>
      </c>
      <c r="G89" s="127">
        <v>13</v>
      </c>
      <c r="H89" s="88">
        <v>118.7</v>
      </c>
      <c r="I89" s="92">
        <v>9.13076923076923</v>
      </c>
      <c r="J89" s="43"/>
      <c r="K89" s="153">
        <v>1996</v>
      </c>
      <c r="L89" s="127">
        <v>4</v>
      </c>
      <c r="M89" s="88">
        <v>29.7</v>
      </c>
      <c r="N89" s="94">
        <v>7.425</v>
      </c>
      <c r="O89" t="s" s="136">
        <v>108</v>
      </c>
      <c r="P89" s="155">
        <f>AVERAGE(B89:B107)</f>
        <v>39.1052631578947</v>
      </c>
      <c r="Q89" s="90">
        <f>AVERAGE(D89:D107)</f>
        <v>11.1265350179464</v>
      </c>
      <c r="R89" t="s" s="139">
        <v>108</v>
      </c>
      <c r="S89" s="155">
        <f>AVERAGE(G89:G107)</f>
        <v>22.5789473684211</v>
      </c>
      <c r="T89" s="90">
        <f>AVERAGE(I89:I107)</f>
        <v>9.903840052178451</v>
      </c>
      <c r="U89" t="s" s="139">
        <v>108</v>
      </c>
      <c r="V89" s="155">
        <f>AVERAGE(L89:L107)</f>
        <v>4.42105263157895</v>
      </c>
      <c r="W89" s="90">
        <f>AVERAGE(N89:N107)</f>
        <v>7.80838095238095</v>
      </c>
    </row>
    <row r="90" ht="21.95" customHeight="1">
      <c r="A90" s="152">
        <v>1997</v>
      </c>
      <c r="B90" s="127">
        <v>37</v>
      </c>
      <c r="C90" s="88">
        <v>416.7</v>
      </c>
      <c r="D90" s="92">
        <v>11.2621621621622</v>
      </c>
      <c r="E90" s="43"/>
      <c r="F90" s="153">
        <v>1997</v>
      </c>
      <c r="G90" s="127">
        <v>18</v>
      </c>
      <c r="H90" s="88">
        <v>180.1</v>
      </c>
      <c r="I90" s="92">
        <v>10.0055555555556</v>
      </c>
      <c r="J90" s="43"/>
      <c r="K90" s="153">
        <v>1997</v>
      </c>
      <c r="L90" s="127">
        <v>3</v>
      </c>
      <c r="M90" s="88">
        <v>23.9</v>
      </c>
      <c r="N90" s="94">
        <v>7.96666666666667</v>
      </c>
      <c r="O90" t="s" s="136">
        <v>109</v>
      </c>
      <c r="P90" s="155">
        <f>AVERAGE(B90:B107)</f>
        <v>39.6666666666667</v>
      </c>
      <c r="Q90" s="90">
        <f>AVERAGE(D90:D107)</f>
        <v>11.1379708714339</v>
      </c>
      <c r="R90" t="s" s="139">
        <v>109</v>
      </c>
      <c r="S90" s="155">
        <f>AVERAGE(G90:G107)</f>
        <v>23.1111111111111</v>
      </c>
      <c r="T90" s="90">
        <f>AVERAGE(I90:I107)</f>
        <v>9.946788431145629</v>
      </c>
      <c r="U90" t="s" s="139">
        <v>109</v>
      </c>
      <c r="V90" s="155">
        <f>AVERAGE(L90:L107)</f>
        <v>4.44444444444444</v>
      </c>
      <c r="W90" s="90">
        <f>AVERAGE(N90:N107)</f>
        <v>7.83576530612245</v>
      </c>
    </row>
    <row r="91" ht="21.95" customHeight="1">
      <c r="A91" s="152">
        <v>1998</v>
      </c>
      <c r="B91" s="127">
        <v>12</v>
      </c>
      <c r="C91" s="88">
        <v>142.8</v>
      </c>
      <c r="D91" s="92">
        <v>11.9</v>
      </c>
      <c r="E91" s="43"/>
      <c r="F91" s="153">
        <v>1998</v>
      </c>
      <c r="G91" s="127">
        <v>3</v>
      </c>
      <c r="H91" s="88">
        <v>28.4</v>
      </c>
      <c r="I91" s="92">
        <v>9.46666666666667</v>
      </c>
      <c r="J91" s="43"/>
      <c r="K91" s="153">
        <v>1998</v>
      </c>
      <c r="L91" s="127">
        <v>0</v>
      </c>
      <c r="M91" s="88">
        <v>0</v>
      </c>
      <c r="N91" s="94"/>
      <c r="O91" t="s" s="136">
        <v>110</v>
      </c>
      <c r="P91" s="155">
        <f>AVERAGE(B91:B107)</f>
        <v>39.8235294117647</v>
      </c>
      <c r="Q91" s="90">
        <f>AVERAGE(D91:D107)</f>
        <v>11.130665501391</v>
      </c>
      <c r="R91" t="s" s="139">
        <v>110</v>
      </c>
      <c r="S91" s="155">
        <f>AVERAGE(G91:G107)</f>
        <v>23.4117647058824</v>
      </c>
      <c r="T91" s="90">
        <f>AVERAGE(I91:I107)</f>
        <v>9.94333154147445</v>
      </c>
      <c r="U91" t="s" s="139">
        <v>110</v>
      </c>
      <c r="V91" s="155">
        <f>AVERAGE(L91:L107)</f>
        <v>4.52941176470588</v>
      </c>
      <c r="W91" s="90">
        <f>AVERAGE(N91:N107)</f>
        <v>7.82569597069597</v>
      </c>
    </row>
    <row r="92" ht="21.95" customHeight="1">
      <c r="A92" s="152">
        <v>1999</v>
      </c>
      <c r="B92" s="127">
        <v>52</v>
      </c>
      <c r="C92" s="88">
        <v>574.6</v>
      </c>
      <c r="D92" s="92">
        <v>11.05</v>
      </c>
      <c r="E92" s="43"/>
      <c r="F92" s="153">
        <v>1999</v>
      </c>
      <c r="G92" s="127">
        <v>26</v>
      </c>
      <c r="H92" s="88">
        <v>245.5</v>
      </c>
      <c r="I92" s="92">
        <v>9.44230769230769</v>
      </c>
      <c r="J92" s="43"/>
      <c r="K92" s="153">
        <v>1999</v>
      </c>
      <c r="L92" s="127">
        <v>9</v>
      </c>
      <c r="M92" s="88">
        <v>69.5</v>
      </c>
      <c r="N92" s="94">
        <v>7.72222222222222</v>
      </c>
      <c r="O92" t="s" s="136">
        <v>111</v>
      </c>
      <c r="P92" s="155">
        <f>AVERAGE(B92:B107)</f>
        <v>41.5625</v>
      </c>
      <c r="Q92" s="90">
        <f>AVERAGE(D92:D107)</f>
        <v>11.082582095228</v>
      </c>
      <c r="R92" t="s" s="139">
        <v>111</v>
      </c>
      <c r="S92" s="155">
        <f>AVERAGE(G92:G107)</f>
        <v>24.6875</v>
      </c>
      <c r="T92" s="90">
        <f>AVERAGE(I92:I107)</f>
        <v>9.973123096149941</v>
      </c>
      <c r="U92" t="s" s="139">
        <v>111</v>
      </c>
      <c r="V92" s="155">
        <f>AVERAGE(L92:L107)</f>
        <v>4.8125</v>
      </c>
      <c r="W92" s="90">
        <f>AVERAGE(N92:N107)</f>
        <v>7.82569597069597</v>
      </c>
    </row>
    <row r="93" ht="21.95" customHeight="1">
      <c r="A93" s="152">
        <v>2000</v>
      </c>
      <c r="B93" s="127">
        <v>46</v>
      </c>
      <c r="C93" s="88">
        <v>493</v>
      </c>
      <c r="D93" s="92">
        <v>10.7173913043478</v>
      </c>
      <c r="E93" s="43"/>
      <c r="F93" s="153">
        <v>2000</v>
      </c>
      <c r="G93" s="127">
        <v>30</v>
      </c>
      <c r="H93" s="88">
        <v>293.9</v>
      </c>
      <c r="I93" s="92">
        <v>9.79666666666667</v>
      </c>
      <c r="J93" s="43"/>
      <c r="K93" s="153">
        <v>2000</v>
      </c>
      <c r="L93" s="127">
        <v>7</v>
      </c>
      <c r="M93" s="88">
        <v>53.8</v>
      </c>
      <c r="N93" s="94">
        <v>7.68571428571429</v>
      </c>
      <c r="O93" t="s" s="136">
        <v>112</v>
      </c>
      <c r="P93" s="155">
        <f>AVERAGE(B93:B107)</f>
        <v>40.8666666666667</v>
      </c>
      <c r="Q93" s="90">
        <f>AVERAGE(D93:D107)</f>
        <v>11.0847542349098</v>
      </c>
      <c r="R93" t="s" s="139">
        <v>112</v>
      </c>
      <c r="S93" s="155">
        <f>AVERAGE(G93:G107)</f>
        <v>24.6</v>
      </c>
      <c r="T93" s="90">
        <f>AVERAGE(I93:I107)</f>
        <v>10.0085107897394</v>
      </c>
      <c r="U93" t="s" s="139">
        <v>112</v>
      </c>
      <c r="V93" s="155">
        <f>AVERAGE(L93:L107)</f>
        <v>4.53333333333333</v>
      </c>
      <c r="W93" s="90">
        <f>AVERAGE(N93:N107)</f>
        <v>7.83431878306878</v>
      </c>
    </row>
    <row r="94" ht="21.95" customHeight="1">
      <c r="A94" s="152">
        <v>2001</v>
      </c>
      <c r="B94" s="127">
        <v>42</v>
      </c>
      <c r="C94" s="88">
        <v>475.5</v>
      </c>
      <c r="D94" s="92">
        <v>11.3214285714286</v>
      </c>
      <c r="E94" s="43"/>
      <c r="F94" s="153">
        <v>2001</v>
      </c>
      <c r="G94" s="127">
        <v>19</v>
      </c>
      <c r="H94" s="88">
        <v>188.5</v>
      </c>
      <c r="I94" s="92">
        <v>9.92105263157895</v>
      </c>
      <c r="J94" s="43"/>
      <c r="K94" s="153">
        <v>2001</v>
      </c>
      <c r="L94" s="127">
        <v>5</v>
      </c>
      <c r="M94" s="88">
        <v>39.9</v>
      </c>
      <c r="N94" s="94">
        <v>7.98</v>
      </c>
      <c r="O94" t="s" s="136">
        <v>113</v>
      </c>
      <c r="P94" s="155">
        <f>AVERAGE(B94:B107)</f>
        <v>40.5</v>
      </c>
      <c r="Q94" s="90">
        <f>AVERAGE(D94:D107)</f>
        <v>11.1109944442357</v>
      </c>
      <c r="R94" t="s" s="139">
        <v>113</v>
      </c>
      <c r="S94" s="155">
        <f>AVERAGE(G94:G107)</f>
        <v>24.2142857142857</v>
      </c>
      <c r="T94" s="90">
        <f>AVERAGE(I94:I107)</f>
        <v>10.023642512816</v>
      </c>
      <c r="U94" t="s" s="139">
        <v>113</v>
      </c>
      <c r="V94" s="155">
        <f>AVERAGE(L94:L107)</f>
        <v>4.35714285714286</v>
      </c>
      <c r="W94" s="90">
        <f>AVERAGE(N94:N107)</f>
        <v>7.84782828282828</v>
      </c>
    </row>
    <row r="95" ht="21.95" customHeight="1">
      <c r="A95" s="152">
        <v>2002</v>
      </c>
      <c r="B95" s="127">
        <v>65</v>
      </c>
      <c r="C95" s="88">
        <v>691.4</v>
      </c>
      <c r="D95" s="92">
        <v>10.6369230769231</v>
      </c>
      <c r="E95" s="43"/>
      <c r="F95" s="153">
        <v>2002</v>
      </c>
      <c r="G95" s="127">
        <v>51</v>
      </c>
      <c r="H95" s="88">
        <v>513.9</v>
      </c>
      <c r="I95" s="92">
        <v>10.0764705882353</v>
      </c>
      <c r="J95" s="43"/>
      <c r="K95" s="153">
        <v>2002</v>
      </c>
      <c r="L95" s="127">
        <v>8</v>
      </c>
      <c r="M95" s="88">
        <v>64.3</v>
      </c>
      <c r="N95" s="94">
        <v>8.0375</v>
      </c>
      <c r="O95" t="s" s="136">
        <v>114</v>
      </c>
      <c r="P95" s="155">
        <f>AVERAGE(B95:B107)</f>
        <v>40.3846153846154</v>
      </c>
      <c r="Q95" s="90">
        <f>AVERAGE(D95:D107)</f>
        <v>11.0948072036824</v>
      </c>
      <c r="R95" t="s" s="139">
        <v>114</v>
      </c>
      <c r="S95" s="155">
        <f>AVERAGE(G95:G107)</f>
        <v>24.6153846153846</v>
      </c>
      <c r="T95" s="90">
        <f>AVERAGE(I95:I107)</f>
        <v>10.031534042142</v>
      </c>
      <c r="U95" t="s" s="139">
        <v>114</v>
      </c>
      <c r="V95" s="155">
        <f>AVERAGE(L95:L107)</f>
        <v>4.30769230769231</v>
      </c>
      <c r="W95" s="90">
        <f>AVERAGE(N95:N107)</f>
        <v>7.83461111111111</v>
      </c>
    </row>
    <row r="96" ht="21.95" customHeight="1">
      <c r="A96" s="152">
        <v>2003</v>
      </c>
      <c r="B96" s="127">
        <v>27</v>
      </c>
      <c r="C96" s="88">
        <v>314.4</v>
      </c>
      <c r="D96" s="92">
        <v>11.6444444444444</v>
      </c>
      <c r="E96" s="43"/>
      <c r="F96" s="153">
        <v>2003</v>
      </c>
      <c r="G96" s="127">
        <v>10</v>
      </c>
      <c r="H96" s="88">
        <v>97.09999999999999</v>
      </c>
      <c r="I96" s="92">
        <v>9.710000000000001</v>
      </c>
      <c r="J96" s="43"/>
      <c r="K96" s="153">
        <v>2003</v>
      </c>
      <c r="L96" s="127">
        <v>2</v>
      </c>
      <c r="M96" s="88">
        <v>15.5</v>
      </c>
      <c r="N96" s="94">
        <v>7.75</v>
      </c>
      <c r="O96" t="s" s="136">
        <v>115</v>
      </c>
      <c r="P96" s="155">
        <f>AVERAGE(B96:B107)</f>
        <v>38.3333333333333</v>
      </c>
      <c r="Q96" s="90">
        <f>AVERAGE(D96:D107)</f>
        <v>11.1329642142457</v>
      </c>
      <c r="R96" t="s" s="139">
        <v>115</v>
      </c>
      <c r="S96" s="155">
        <f>AVERAGE(G96:G107)</f>
        <v>22.4166666666667</v>
      </c>
      <c r="T96" s="90">
        <f>AVERAGE(I96:I107)</f>
        <v>10.0277893299675</v>
      </c>
      <c r="U96" t="s" s="139">
        <v>115</v>
      </c>
      <c r="V96" s="155">
        <f>AVERAGE(L96:L107)</f>
        <v>4</v>
      </c>
      <c r="W96" s="90">
        <f>AVERAGE(N96:N107)</f>
        <v>7.81206790123457</v>
      </c>
    </row>
    <row r="97" ht="21.95" customHeight="1">
      <c r="A97" s="152">
        <v>2004</v>
      </c>
      <c r="B97" s="127">
        <v>39</v>
      </c>
      <c r="C97" s="88">
        <v>415.7</v>
      </c>
      <c r="D97" s="92">
        <v>10.6589743589744</v>
      </c>
      <c r="E97" s="43"/>
      <c r="F97" s="153">
        <v>2004</v>
      </c>
      <c r="G97" s="127">
        <v>29</v>
      </c>
      <c r="H97" s="88">
        <v>289.2</v>
      </c>
      <c r="I97" s="92">
        <v>9.972413793103451</v>
      </c>
      <c r="J97" s="43"/>
      <c r="K97" s="153">
        <v>2004</v>
      </c>
      <c r="L97" s="127">
        <v>5</v>
      </c>
      <c r="M97" s="88">
        <v>41.2</v>
      </c>
      <c r="N97" s="94">
        <v>8.24</v>
      </c>
      <c r="O97" t="s" s="136">
        <v>116</v>
      </c>
      <c r="P97" s="155">
        <f>AVERAGE(B97:B107)</f>
        <v>39.3636363636364</v>
      </c>
      <c r="Q97" s="90">
        <f>AVERAGE(D97:D107)</f>
        <v>11.0864660115003</v>
      </c>
      <c r="R97" t="s" s="139">
        <v>116</v>
      </c>
      <c r="S97" s="155">
        <f>AVERAGE(G97:G107)</f>
        <v>23.5454545454545</v>
      </c>
      <c r="T97" s="90">
        <f>AVERAGE(I97:I107)</f>
        <v>10.0566792690555</v>
      </c>
      <c r="U97" t="s" s="139">
        <v>116</v>
      </c>
      <c r="V97" s="155">
        <f>AVERAGE(L97:L107)</f>
        <v>4.18181818181818</v>
      </c>
      <c r="W97" s="90">
        <f>AVERAGE(N97:N107)</f>
        <v>7.81982638888889</v>
      </c>
    </row>
    <row r="98" ht="21.95" customHeight="1">
      <c r="A98" s="152">
        <v>2005</v>
      </c>
      <c r="B98" s="127">
        <v>26</v>
      </c>
      <c r="C98" s="88">
        <v>312.2</v>
      </c>
      <c r="D98" s="92">
        <v>12.0076923076923</v>
      </c>
      <c r="E98" s="43"/>
      <c r="F98" s="153">
        <v>2005</v>
      </c>
      <c r="G98" s="127">
        <v>7</v>
      </c>
      <c r="H98" s="88">
        <v>74.8</v>
      </c>
      <c r="I98" s="92">
        <v>10.6857142857143</v>
      </c>
      <c r="J98" s="43"/>
      <c r="K98" s="153">
        <v>2005</v>
      </c>
      <c r="L98" s="127">
        <v>0</v>
      </c>
      <c r="M98" s="88">
        <v>0</v>
      </c>
      <c r="N98" s="94"/>
      <c r="O98" t="s" s="136">
        <v>117</v>
      </c>
      <c r="P98" s="155">
        <f>AVERAGE(B98:B107)</f>
        <v>39.4</v>
      </c>
      <c r="Q98" s="90">
        <f>AVERAGE(D98:D107)</f>
        <v>11.1292151767529</v>
      </c>
      <c r="R98" t="s" s="139">
        <v>117</v>
      </c>
      <c r="S98" s="155">
        <f>AVERAGE(G98:G107)</f>
        <v>23</v>
      </c>
      <c r="T98" s="90">
        <f>AVERAGE(I98:I107)</f>
        <v>10.0651058166507</v>
      </c>
      <c r="U98" t="s" s="139">
        <v>117</v>
      </c>
      <c r="V98" s="155">
        <f>AVERAGE(L98:L107)</f>
        <v>4.1</v>
      </c>
      <c r="W98" s="90">
        <f>AVERAGE(N98:N107)</f>
        <v>7.75980158730159</v>
      </c>
    </row>
    <row r="99" ht="21.95" customHeight="1">
      <c r="A99" s="152">
        <v>2006</v>
      </c>
      <c r="B99" s="127">
        <v>61</v>
      </c>
      <c r="C99" s="88">
        <v>660.7</v>
      </c>
      <c r="D99" s="92">
        <v>10.8311475409836</v>
      </c>
      <c r="E99" s="43"/>
      <c r="F99" s="153">
        <v>2006</v>
      </c>
      <c r="G99" s="127">
        <v>37</v>
      </c>
      <c r="H99" s="88">
        <v>360.9</v>
      </c>
      <c r="I99" s="92">
        <v>9.75405405405405</v>
      </c>
      <c r="J99" s="43"/>
      <c r="K99" s="153">
        <v>2006</v>
      </c>
      <c r="L99" s="127">
        <v>8</v>
      </c>
      <c r="M99" s="88">
        <v>62.1</v>
      </c>
      <c r="N99" s="94">
        <v>7.7625</v>
      </c>
      <c r="O99" t="s" s="136">
        <v>118</v>
      </c>
      <c r="P99" s="155">
        <f>AVERAGE(B99:B107)</f>
        <v>40.8888888888889</v>
      </c>
      <c r="Q99" s="90">
        <f>AVERAGE(D99:D107)</f>
        <v>11.0316066066485</v>
      </c>
      <c r="R99" t="s" s="139">
        <v>118</v>
      </c>
      <c r="S99" s="155">
        <f>AVERAGE(G99:G107)</f>
        <v>24.7777777777778</v>
      </c>
      <c r="T99" s="90">
        <f>AVERAGE(I99:I107)</f>
        <v>9.99614932008808</v>
      </c>
      <c r="U99" t="s" s="139">
        <v>118</v>
      </c>
      <c r="V99" s="155">
        <f>AVERAGE(L99:L107)</f>
        <v>4.55555555555556</v>
      </c>
      <c r="W99" s="90">
        <f>AVERAGE(N99:N107)</f>
        <v>7.75980158730159</v>
      </c>
    </row>
    <row r="100" ht="21.95" customHeight="1">
      <c r="A100" s="152">
        <v>2007</v>
      </c>
      <c r="B100" s="127">
        <v>47</v>
      </c>
      <c r="C100" s="88">
        <v>495.9</v>
      </c>
      <c r="D100" s="92">
        <v>10.5510638297872</v>
      </c>
      <c r="E100" s="43"/>
      <c r="F100" s="153">
        <v>2007</v>
      </c>
      <c r="G100" s="127">
        <v>31</v>
      </c>
      <c r="H100" s="88">
        <v>298.8</v>
      </c>
      <c r="I100" s="92">
        <v>9.638709677419349</v>
      </c>
      <c r="J100" s="43"/>
      <c r="K100" s="153">
        <v>2007</v>
      </c>
      <c r="L100" s="127">
        <v>9</v>
      </c>
      <c r="M100" s="88">
        <v>71</v>
      </c>
      <c r="N100" s="94">
        <v>7.88888888888889</v>
      </c>
      <c r="O100" t="s" s="136">
        <v>119</v>
      </c>
      <c r="P100" s="155">
        <f>AVERAGE(B100:B107)</f>
        <v>38.375</v>
      </c>
      <c r="Q100" s="90">
        <f>AVERAGE(D100:D107)</f>
        <v>11.0566639898567</v>
      </c>
      <c r="R100" t="s" s="139">
        <v>119</v>
      </c>
      <c r="S100" s="155">
        <f>AVERAGE(G100:G107)</f>
        <v>23.25</v>
      </c>
      <c r="T100" s="90">
        <f>AVERAGE(I100:I107)</f>
        <v>10.0264112283423</v>
      </c>
      <c r="U100" t="s" s="139">
        <v>119</v>
      </c>
      <c r="V100" s="155">
        <f>AVERAGE(L100:L107)</f>
        <v>4.125</v>
      </c>
      <c r="W100" s="90">
        <f>AVERAGE(N100:N107)</f>
        <v>7.75935185185185</v>
      </c>
    </row>
    <row r="101" ht="21.95" customHeight="1">
      <c r="A101" s="152">
        <v>2008</v>
      </c>
      <c r="B101" s="127">
        <v>50</v>
      </c>
      <c r="C101" s="88">
        <v>569.2</v>
      </c>
      <c r="D101" s="92">
        <v>11.384</v>
      </c>
      <c r="E101" s="43"/>
      <c r="F101" s="153">
        <v>2008</v>
      </c>
      <c r="G101" s="127">
        <v>23</v>
      </c>
      <c r="H101" s="88">
        <v>227.8</v>
      </c>
      <c r="I101" s="92">
        <v>9.90434782608696</v>
      </c>
      <c r="J101" s="43"/>
      <c r="K101" s="153">
        <v>2008</v>
      </c>
      <c r="L101" s="127">
        <v>5</v>
      </c>
      <c r="M101" s="88">
        <v>39.1</v>
      </c>
      <c r="N101" s="94">
        <v>7.82</v>
      </c>
      <c r="O101" t="s" s="136">
        <v>120</v>
      </c>
      <c r="P101" s="155">
        <f>AVERAGE(B101:B107)</f>
        <v>37.1428571428571</v>
      </c>
      <c r="Q101" s="90">
        <f>AVERAGE(D101:D107)</f>
        <v>11.1288925841523</v>
      </c>
      <c r="R101" t="s" s="139">
        <v>120</v>
      </c>
      <c r="S101" s="155">
        <f>AVERAGE(G101:G107)</f>
        <v>22.1428571428571</v>
      </c>
      <c r="T101" s="90">
        <f>AVERAGE(I101:I107)</f>
        <v>10.0817971641885</v>
      </c>
      <c r="U101" t="s" s="139">
        <v>120</v>
      </c>
      <c r="V101" s="155">
        <f>AVERAGE(L101:L107)</f>
        <v>3.42857142857143</v>
      </c>
      <c r="W101" s="90">
        <f>AVERAGE(N101:N107)</f>
        <v>7.73344444444444</v>
      </c>
    </row>
    <row r="102" ht="21.95" customHeight="1">
      <c r="A102" s="152">
        <v>2009</v>
      </c>
      <c r="B102" s="127">
        <v>17</v>
      </c>
      <c r="C102" s="88">
        <v>181</v>
      </c>
      <c r="D102" s="92">
        <v>10.6470588235294</v>
      </c>
      <c r="E102" s="43"/>
      <c r="F102" s="153">
        <v>2009</v>
      </c>
      <c r="G102" s="127">
        <v>11</v>
      </c>
      <c r="H102" s="88">
        <v>107.1</v>
      </c>
      <c r="I102" s="92">
        <v>9.73636363636364</v>
      </c>
      <c r="J102" s="43"/>
      <c r="K102" s="153">
        <v>2009</v>
      </c>
      <c r="L102" s="127">
        <v>3</v>
      </c>
      <c r="M102" s="88">
        <v>23.5</v>
      </c>
      <c r="N102" s="94">
        <v>7.83333333333333</v>
      </c>
      <c r="O102" t="s" s="136">
        <v>98</v>
      </c>
      <c r="P102" s="155">
        <f>AVERAGE(B102:B107)</f>
        <v>35</v>
      </c>
      <c r="Q102" s="90">
        <f>AVERAGE(D102:D107)</f>
        <v>11.086374681511</v>
      </c>
      <c r="R102" t="s" s="139">
        <v>98</v>
      </c>
      <c r="S102" s="155">
        <f>AVERAGE(G102:G107)</f>
        <v>22</v>
      </c>
      <c r="T102" s="90">
        <f>AVERAGE(I102:I107)</f>
        <v>10.1113720538721</v>
      </c>
      <c r="U102" t="s" s="139">
        <v>98</v>
      </c>
      <c r="V102" s="155">
        <f>AVERAGE(L102:L107)</f>
        <v>3.16666666666667</v>
      </c>
      <c r="W102" s="90">
        <f>AVERAGE(N102:N107)</f>
        <v>7.71180555555556</v>
      </c>
    </row>
    <row r="103" ht="21.95" customHeight="1">
      <c r="A103" s="152">
        <v>2010</v>
      </c>
      <c r="B103" s="127">
        <v>4</v>
      </c>
      <c r="C103" s="88">
        <v>49.2</v>
      </c>
      <c r="D103" s="92">
        <v>12.3</v>
      </c>
      <c r="E103" s="43"/>
      <c r="F103" s="153">
        <v>2010</v>
      </c>
      <c r="G103" s="127">
        <v>1</v>
      </c>
      <c r="H103" s="88">
        <v>10.9</v>
      </c>
      <c r="I103" s="92">
        <v>10.9</v>
      </c>
      <c r="J103" s="43"/>
      <c r="K103" s="153">
        <v>2010</v>
      </c>
      <c r="L103" s="127">
        <v>0</v>
      </c>
      <c r="M103" s="88">
        <v>0</v>
      </c>
      <c r="N103" s="94"/>
      <c r="O103" t="s" s="136">
        <v>121</v>
      </c>
      <c r="P103" s="155">
        <f>AVERAGE(B103:B107)</f>
        <v>38.6</v>
      </c>
      <c r="Q103" s="90">
        <f>AVERAGE(D103:D107)</f>
        <v>11.1742378531073</v>
      </c>
      <c r="R103" t="s" s="139">
        <v>121</v>
      </c>
      <c r="S103" s="155">
        <f>AVERAGE(G103:G107)</f>
        <v>24.2</v>
      </c>
      <c r="T103" s="90">
        <f>AVERAGE(I103:I107)</f>
        <v>10.1863737373737</v>
      </c>
      <c r="U103" t="s" s="139">
        <v>121</v>
      </c>
      <c r="V103" s="155">
        <f>AVERAGE(L103:L107)</f>
        <v>3.2</v>
      </c>
      <c r="W103" s="90">
        <f>AVERAGE(N103:N107)</f>
        <v>7.6712962962963</v>
      </c>
    </row>
    <row r="104" ht="21.95" customHeight="1">
      <c r="A104" s="152">
        <v>2011</v>
      </c>
      <c r="B104" s="127">
        <v>56</v>
      </c>
      <c r="C104" s="88">
        <v>633.5</v>
      </c>
      <c r="D104" s="92">
        <v>11.3125</v>
      </c>
      <c r="E104" s="43"/>
      <c r="F104" s="153">
        <v>2011</v>
      </c>
      <c r="G104" s="127">
        <v>29</v>
      </c>
      <c r="H104" s="88">
        <v>295.8</v>
      </c>
      <c r="I104" s="92">
        <v>10.2</v>
      </c>
      <c r="J104" s="43"/>
      <c r="K104" s="153">
        <v>2011</v>
      </c>
      <c r="L104" s="127">
        <v>3</v>
      </c>
      <c r="M104" s="88">
        <v>20.4</v>
      </c>
      <c r="N104" s="94">
        <v>6.8</v>
      </c>
      <c r="O104" t="s" s="136">
        <v>122</v>
      </c>
      <c r="P104" s="155">
        <f>AVERAGE(B104:B107)</f>
        <v>47.25</v>
      </c>
      <c r="Q104" s="90">
        <f>AVERAGE(D104:D107)</f>
        <v>10.8927973163842</v>
      </c>
      <c r="R104" t="s" s="139">
        <v>122</v>
      </c>
      <c r="S104" s="155">
        <f>AVERAGE(G104:G107)</f>
        <v>30</v>
      </c>
      <c r="T104" s="90">
        <f>AVERAGE(I104:I107)</f>
        <v>10.0079671717172</v>
      </c>
      <c r="U104" t="s" s="139">
        <v>122</v>
      </c>
      <c r="V104" s="155">
        <f>AVERAGE(L104:L107)</f>
        <v>4</v>
      </c>
      <c r="W104" s="90">
        <f>AVERAGE(N104:N107)</f>
        <v>7.6712962962963</v>
      </c>
    </row>
    <row r="105" ht="21.95" customHeight="1">
      <c r="A105" s="152">
        <v>2012</v>
      </c>
      <c r="B105" s="127">
        <v>59</v>
      </c>
      <c r="C105" s="88">
        <v>624.3</v>
      </c>
      <c r="D105" s="92">
        <v>10.5813559322034</v>
      </c>
      <c r="E105" s="43"/>
      <c r="F105" s="153">
        <v>2012</v>
      </c>
      <c r="G105" s="127">
        <v>40</v>
      </c>
      <c r="H105" s="88">
        <v>385.8</v>
      </c>
      <c r="I105" s="92">
        <v>9.645</v>
      </c>
      <c r="J105" s="43"/>
      <c r="K105" s="153">
        <v>2012</v>
      </c>
      <c r="L105" s="127">
        <v>9</v>
      </c>
      <c r="M105" s="88">
        <v>71.90000000000001</v>
      </c>
      <c r="N105" s="94">
        <v>7.98888888888889</v>
      </c>
      <c r="O105" t="s" s="136">
        <v>123</v>
      </c>
      <c r="P105" s="155">
        <f>AVERAGE(B105:B107)</f>
        <v>44.3333333333333</v>
      </c>
      <c r="Q105" s="90">
        <f>AVERAGE(D105:D107)</f>
        <v>10.7528964218456</v>
      </c>
      <c r="R105" t="s" s="139">
        <v>123</v>
      </c>
      <c r="S105" s="155">
        <f>AVERAGE(G105:G107)</f>
        <v>30.3333333333333</v>
      </c>
      <c r="T105" s="90">
        <f>AVERAGE(I105:I107)</f>
        <v>9.94395622895623</v>
      </c>
      <c r="U105" t="s" s="139">
        <v>123</v>
      </c>
      <c r="V105" s="155">
        <f>AVERAGE(L105:L107)</f>
        <v>4.33333333333333</v>
      </c>
      <c r="W105" s="90">
        <f>AVERAGE(N105:N107)</f>
        <v>8.10694444444445</v>
      </c>
    </row>
    <row r="106" ht="21.95" customHeight="1">
      <c r="A106" s="152">
        <v>2013</v>
      </c>
      <c r="B106" s="127">
        <v>24</v>
      </c>
      <c r="C106" s="88">
        <v>262.4</v>
      </c>
      <c r="D106" s="92">
        <v>10.9333333333333</v>
      </c>
      <c r="E106" s="43"/>
      <c r="F106" s="153">
        <v>2013</v>
      </c>
      <c r="G106" s="127">
        <v>18</v>
      </c>
      <c r="H106" s="88">
        <v>185.6</v>
      </c>
      <c r="I106" s="92">
        <v>10.3111111111111</v>
      </c>
      <c r="J106" s="43"/>
      <c r="K106" s="153">
        <v>2013</v>
      </c>
      <c r="L106" s="127">
        <v>0</v>
      </c>
      <c r="M106" s="88">
        <v>0</v>
      </c>
      <c r="N106" s="94"/>
      <c r="O106" t="s" s="136">
        <v>124</v>
      </c>
      <c r="P106" s="155">
        <f>AVERAGE(B106:B107)</f>
        <v>37</v>
      </c>
      <c r="Q106" s="90">
        <f>AVERAGE(D106:D107)</f>
        <v>10.8386666666667</v>
      </c>
      <c r="R106" t="s" s="139">
        <v>124</v>
      </c>
      <c r="S106" s="155">
        <f>AVERAGE(G106:G107)</f>
        <v>25.5</v>
      </c>
      <c r="T106" s="90">
        <f>AVERAGE(I106:I107)</f>
        <v>10.0934343434343</v>
      </c>
      <c r="U106" t="s" s="139">
        <v>124</v>
      </c>
      <c r="V106" s="155">
        <f>AVERAGE(L106:L107)</f>
        <v>2</v>
      </c>
      <c r="W106" s="90">
        <f>AVERAGE(N106:N107)</f>
        <v>8.225</v>
      </c>
    </row>
    <row r="107" ht="21.95" customHeight="1">
      <c r="A107" s="152">
        <v>2014</v>
      </c>
      <c r="B107" s="127">
        <v>50</v>
      </c>
      <c r="C107" s="88">
        <v>537.2</v>
      </c>
      <c r="D107" s="92">
        <v>10.744</v>
      </c>
      <c r="E107" s="43"/>
      <c r="F107" s="153">
        <v>2014</v>
      </c>
      <c r="G107" s="127">
        <v>33</v>
      </c>
      <c r="H107" s="88">
        <v>325.9</v>
      </c>
      <c r="I107" s="92">
        <v>9.87575757575758</v>
      </c>
      <c r="J107" s="43"/>
      <c r="K107" s="153">
        <v>2014</v>
      </c>
      <c r="L107" s="127">
        <v>4</v>
      </c>
      <c r="M107" s="88">
        <v>32.9</v>
      </c>
      <c r="N107" s="94">
        <v>8.225</v>
      </c>
      <c r="O107" t="s" s="136">
        <v>125</v>
      </c>
      <c r="P107" s="155">
        <f>AVERAGE(B107)</f>
        <v>50</v>
      </c>
      <c r="Q107" s="90">
        <f>AVERAGE(D107)</f>
        <v>10.744</v>
      </c>
      <c r="R107" t="s" s="139">
        <v>125</v>
      </c>
      <c r="S107" s="155">
        <f>AVERAGE(G107)</f>
        <v>33</v>
      </c>
      <c r="T107" s="90">
        <f>AVERAGE(I107)</f>
        <v>9.87575757575758</v>
      </c>
      <c r="U107" t="s" s="139">
        <v>125</v>
      </c>
      <c r="V107" s="155">
        <f>AVERAGE(L107)</f>
        <v>4</v>
      </c>
      <c r="W107" s="90">
        <f>AVERAGE(N107)</f>
        <v>8.225</v>
      </c>
    </row>
    <row r="108" ht="21.95" customHeight="1">
      <c r="A108" s="152">
        <v>2015</v>
      </c>
      <c r="B108" s="206">
        <v>27</v>
      </c>
      <c r="C108" s="207">
        <v>314.4</v>
      </c>
      <c r="D108" s="208">
        <v>11.6444444444444</v>
      </c>
      <c r="E108" s="43"/>
      <c r="F108" s="153">
        <v>2015</v>
      </c>
      <c r="G108" s="206">
        <v>12</v>
      </c>
      <c r="H108" s="207">
        <v>124.8</v>
      </c>
      <c r="I108" s="208">
        <v>10.4</v>
      </c>
      <c r="J108" s="43"/>
      <c r="K108" s="153">
        <v>2015</v>
      </c>
      <c r="L108" s="206">
        <v>2</v>
      </c>
      <c r="M108" s="207">
        <v>16.1</v>
      </c>
      <c r="N108" s="209">
        <v>8.050000000000001</v>
      </c>
      <c r="O108" t="s" s="136">
        <v>126</v>
      </c>
      <c r="P108" s="161">
        <f>AVERAGE(B108)</f>
        <v>27</v>
      </c>
      <c r="Q108" s="162">
        <f>AVERAGE(D108)</f>
        <v>11.6444444444444</v>
      </c>
      <c r="R108" t="s" s="139">
        <v>126</v>
      </c>
      <c r="S108" s="161">
        <f>AVERAGE(G108)</f>
        <v>12</v>
      </c>
      <c r="T108" s="162">
        <f>AVERAGE(I108)</f>
        <v>10.4</v>
      </c>
      <c r="U108" t="s" s="139">
        <v>126</v>
      </c>
      <c r="V108" s="161">
        <f>AVERAGE(L108)</f>
        <v>2</v>
      </c>
      <c r="W108" s="162">
        <f>AVERAGE(N108)</f>
        <v>8.050000000000001</v>
      </c>
    </row>
    <row r="109" ht="21.95" customHeight="1">
      <c r="A109" s="152">
        <v>2016</v>
      </c>
      <c r="B109" s="127">
        <v>11</v>
      </c>
      <c r="C109" s="88">
        <v>125.8</v>
      </c>
      <c r="D109" s="92">
        <v>11.4363636363636</v>
      </c>
      <c r="E109" s="43"/>
      <c r="F109" s="153">
        <v>2016</v>
      </c>
      <c r="G109" s="127">
        <v>6</v>
      </c>
      <c r="H109" s="88">
        <v>63.5</v>
      </c>
      <c r="I109" s="92">
        <v>10.5833333333333</v>
      </c>
      <c r="J109" s="43"/>
      <c r="K109" s="153">
        <v>2016</v>
      </c>
      <c r="L109" s="127">
        <v>0</v>
      </c>
      <c r="M109" s="88">
        <v>0</v>
      </c>
      <c r="N109" s="94"/>
      <c r="O109" t="s" s="136">
        <v>125</v>
      </c>
      <c r="P109" s="155">
        <f>AVERAGE(B109)</f>
        <v>11</v>
      </c>
      <c r="Q109" s="90">
        <f>AVERAGE(D109)</f>
        <v>11.4363636363636</v>
      </c>
      <c r="R109" t="s" s="139">
        <v>125</v>
      </c>
      <c r="S109" s="155">
        <f>AVERAGE(G109)</f>
        <v>6</v>
      </c>
      <c r="T109" s="90">
        <f>AVERAGE(I109)</f>
        <v>10.5833333333333</v>
      </c>
      <c r="U109" t="s" s="139">
        <v>125</v>
      </c>
      <c r="V109" s="155">
        <f>AVERAGE(L109)</f>
        <v>0</v>
      </c>
      <c r="W109" s="90"/>
    </row>
    <row r="110" ht="21.95" customHeight="1">
      <c r="A110" s="152">
        <v>2017</v>
      </c>
      <c r="B110" s="127">
        <v>33</v>
      </c>
      <c r="C110" s="88">
        <v>384.8</v>
      </c>
      <c r="D110" s="92">
        <v>11.6606060606061</v>
      </c>
      <c r="E110" s="43"/>
      <c r="F110" s="153">
        <v>2017</v>
      </c>
      <c r="G110" s="127">
        <v>13</v>
      </c>
      <c r="H110" s="88">
        <v>133.5</v>
      </c>
      <c r="I110" s="92">
        <v>10.2692307692308</v>
      </c>
      <c r="J110" s="43"/>
      <c r="K110" s="153">
        <v>2017</v>
      </c>
      <c r="L110" s="127">
        <v>1</v>
      </c>
      <c r="M110" s="88">
        <v>7.6</v>
      </c>
      <c r="N110" s="94">
        <v>7.6</v>
      </c>
      <c r="O110" t="s" s="136">
        <v>124</v>
      </c>
      <c r="P110" s="155">
        <f>AVERAGE(B109:B110)</f>
        <v>22</v>
      </c>
      <c r="Q110" s="90">
        <f>AVERAGE(D109:D110)</f>
        <v>11.5484848484849</v>
      </c>
      <c r="R110" t="s" s="139">
        <v>124</v>
      </c>
      <c r="S110" s="155">
        <f>AVERAGE(G109:G110)</f>
        <v>9.5</v>
      </c>
      <c r="T110" s="90">
        <f>AVERAGE(I109:I110)</f>
        <v>10.4262820512821</v>
      </c>
      <c r="U110" t="s" s="139">
        <v>124</v>
      </c>
      <c r="V110" s="155">
        <f>AVERAGE(L109:L110)</f>
        <v>0.5</v>
      </c>
      <c r="W110" s="90">
        <f>AVERAGE(N109:N110)</f>
        <v>7.6</v>
      </c>
    </row>
    <row r="111" ht="21.95" customHeight="1">
      <c r="A111" s="152">
        <v>2018</v>
      </c>
      <c r="B111" s="127">
        <v>57</v>
      </c>
      <c r="C111" s="88">
        <v>629.9</v>
      </c>
      <c r="D111" s="92">
        <v>11.0508771929825</v>
      </c>
      <c r="E111" s="43"/>
      <c r="F111" s="153">
        <v>2018</v>
      </c>
      <c r="G111" s="127">
        <v>31</v>
      </c>
      <c r="H111" s="88">
        <v>305.4</v>
      </c>
      <c r="I111" s="92">
        <v>9.85161290322581</v>
      </c>
      <c r="J111" s="43"/>
      <c r="K111" s="153">
        <v>2018</v>
      </c>
      <c r="L111" s="127">
        <v>5</v>
      </c>
      <c r="M111" s="88">
        <v>35.5</v>
      </c>
      <c r="N111" s="94">
        <v>7.1</v>
      </c>
      <c r="O111" t="s" s="136">
        <v>123</v>
      </c>
      <c r="P111" s="155">
        <f>AVERAGE(B109:B111)</f>
        <v>33.6666666666667</v>
      </c>
      <c r="Q111" s="90">
        <f>AVERAGE(D109:D111)</f>
        <v>11.3826156299841</v>
      </c>
      <c r="R111" t="s" s="139">
        <v>123</v>
      </c>
      <c r="S111" s="155">
        <f>AVERAGE(G109:G111)</f>
        <v>16.6666666666667</v>
      </c>
      <c r="T111" s="90">
        <f>AVERAGE(I109:I111)</f>
        <v>10.2347256685966</v>
      </c>
      <c r="U111" t="s" s="139">
        <v>123</v>
      </c>
      <c r="V111" s="155">
        <f>AVERAGE(L109:L111)</f>
        <v>2</v>
      </c>
      <c r="W111" s="90">
        <f>AVERAGE(N109:N111)</f>
        <v>7.35</v>
      </c>
    </row>
    <row r="112" ht="21.95" customHeight="1">
      <c r="A112" s="152">
        <v>2019</v>
      </c>
      <c r="B112" s="127">
        <v>40</v>
      </c>
      <c r="C112" s="88">
        <v>482.3</v>
      </c>
      <c r="D112" s="92">
        <v>12.0575</v>
      </c>
      <c r="E112" s="43"/>
      <c r="F112" s="153">
        <v>2019</v>
      </c>
      <c r="G112" s="127">
        <v>11</v>
      </c>
      <c r="H112" s="88">
        <v>116.3</v>
      </c>
      <c r="I112" s="92">
        <v>10.5727272727273</v>
      </c>
      <c r="J112" s="43"/>
      <c r="K112" s="153">
        <v>2019</v>
      </c>
      <c r="L112" s="127">
        <v>1</v>
      </c>
      <c r="M112" s="88">
        <v>8.5</v>
      </c>
      <c r="N112" s="94">
        <v>8.5</v>
      </c>
      <c r="O112" t="s" s="136">
        <v>122</v>
      </c>
      <c r="P112" s="155">
        <f>AVERAGE(B109:B112)</f>
        <v>35.25</v>
      </c>
      <c r="Q112" s="90">
        <f>AVERAGE(D109:D112)</f>
        <v>11.5513367224881</v>
      </c>
      <c r="R112" t="s" s="139">
        <v>122</v>
      </c>
      <c r="S112" s="155">
        <f>AVERAGE(G109:G112)</f>
        <v>15.25</v>
      </c>
      <c r="T112" s="90">
        <f>AVERAGE(I109:I112)</f>
        <v>10.3192260696293</v>
      </c>
      <c r="U112" t="s" s="139">
        <v>122</v>
      </c>
      <c r="V112" s="155">
        <f>AVERAGE(L109:L112)</f>
        <v>1.75</v>
      </c>
      <c r="W112" s="90">
        <f>AVERAGE(N109:N112)</f>
        <v>7.73333333333333</v>
      </c>
    </row>
    <row r="113" ht="21.95" customHeight="1">
      <c r="A113" s="152">
        <v>2020</v>
      </c>
      <c r="B113" s="127">
        <v>31</v>
      </c>
      <c r="C113" s="88">
        <v>363.7</v>
      </c>
      <c r="D113" s="92">
        <v>11.7322580645161</v>
      </c>
      <c r="E113" s="43"/>
      <c r="F113" s="153">
        <v>2020</v>
      </c>
      <c r="G113" s="127">
        <v>12</v>
      </c>
      <c r="H113" s="88">
        <v>125.8</v>
      </c>
      <c r="I113" s="92">
        <v>10.4833333333333</v>
      </c>
      <c r="J113" s="43"/>
      <c r="K113" s="153">
        <v>2020</v>
      </c>
      <c r="L113" s="127">
        <v>1</v>
      </c>
      <c r="M113" s="88">
        <v>8.4</v>
      </c>
      <c r="N113" s="94">
        <v>8.4</v>
      </c>
      <c r="O113" t="s" s="136">
        <v>121</v>
      </c>
      <c r="P113" s="155">
        <f>AVERAGE(B109:B113)</f>
        <v>34.4</v>
      </c>
      <c r="Q113" s="90">
        <f>AVERAGE(D109:D113)</f>
        <v>11.5875209908937</v>
      </c>
      <c r="R113" t="s" s="139">
        <v>121</v>
      </c>
      <c r="S113" s="155">
        <f>AVERAGE(G109:G113)</f>
        <v>14.6</v>
      </c>
      <c r="T113" s="90">
        <f>AVERAGE(I109:I113)</f>
        <v>10.3520475223701</v>
      </c>
      <c r="U113" t="s" s="139">
        <v>121</v>
      </c>
      <c r="V113" s="155">
        <f>AVERAGE(L109:L113)</f>
        <v>1.6</v>
      </c>
      <c r="W113" s="90">
        <f>AVERAGE(N109:N113)</f>
        <v>7.9</v>
      </c>
    </row>
    <row r="114" ht="21.95" customHeight="1">
      <c r="A114" s="152">
        <v>2021</v>
      </c>
      <c r="B114" s="127">
        <v>21</v>
      </c>
      <c r="C114" s="88">
        <v>248.9</v>
      </c>
      <c r="D114" s="92">
        <v>11.852380952381</v>
      </c>
      <c r="E114" s="43"/>
      <c r="F114" s="153">
        <v>2021</v>
      </c>
      <c r="G114" s="127">
        <v>10</v>
      </c>
      <c r="H114" s="88">
        <v>108.8</v>
      </c>
      <c r="I114" s="92">
        <v>10.88</v>
      </c>
      <c r="J114" s="43"/>
      <c r="K114" s="153">
        <v>2021</v>
      </c>
      <c r="L114" s="127">
        <v>0</v>
      </c>
      <c r="M114" s="88">
        <v>0</v>
      </c>
      <c r="N114" s="94"/>
      <c r="O114" t="s" s="136">
        <v>98</v>
      </c>
      <c r="P114" s="155">
        <f>AVERAGE(B109:B114)</f>
        <v>32.1666666666667</v>
      </c>
      <c r="Q114" s="90">
        <f>AVERAGE(D109:D114)</f>
        <v>11.6316643178082</v>
      </c>
      <c r="R114" t="s" s="139">
        <v>98</v>
      </c>
      <c r="S114" s="155">
        <f>AVERAGE(G109:G114)</f>
        <v>13.8333333333333</v>
      </c>
      <c r="T114" s="90">
        <f>AVERAGE(I109:I114)</f>
        <v>10.4400396019751</v>
      </c>
      <c r="U114" t="s" s="139">
        <v>98</v>
      </c>
      <c r="V114" s="155">
        <f>AVERAGE(L109:L114)</f>
        <v>1.33333333333333</v>
      </c>
      <c r="W114" s="90">
        <f>AVERAGE(N109:N114)</f>
        <v>7.9</v>
      </c>
    </row>
    <row r="115" ht="21.95" customHeight="1">
      <c r="A115" s="152">
        <v>2022</v>
      </c>
      <c r="B115" s="127">
        <v>37</v>
      </c>
      <c r="C115" s="88">
        <v>375</v>
      </c>
      <c r="D115" s="92">
        <v>10.1351351351351</v>
      </c>
      <c r="E115" s="43"/>
      <c r="F115" s="153">
        <v>2022</v>
      </c>
      <c r="G115" s="127">
        <v>26</v>
      </c>
      <c r="H115" s="88">
        <v>237.7</v>
      </c>
      <c r="I115" s="92">
        <v>9.142307692307689</v>
      </c>
      <c r="J115" s="43"/>
      <c r="K115" s="153">
        <v>2022</v>
      </c>
      <c r="L115" s="127">
        <v>13</v>
      </c>
      <c r="M115" s="88">
        <v>98.8</v>
      </c>
      <c r="N115" s="94">
        <v>7.6</v>
      </c>
      <c r="O115" t="s" s="136">
        <v>120</v>
      </c>
      <c r="P115" s="155">
        <f>AVERAGE(B109:B115)</f>
        <v>32.8571428571429</v>
      </c>
      <c r="Q115" s="90">
        <f>AVERAGE(D109:D115)</f>
        <v>11.4178744345692</v>
      </c>
      <c r="R115" t="s" s="139">
        <v>120</v>
      </c>
      <c r="S115" s="155">
        <f>AVERAGE(G109:G115)</f>
        <v>15.5714285714286</v>
      </c>
      <c r="T115" s="90">
        <f>AVERAGE(I109:I115)</f>
        <v>10.2546493291655</v>
      </c>
      <c r="U115" t="s" s="139">
        <v>120</v>
      </c>
      <c r="V115" s="155">
        <f>AVERAGE(L109:L115)</f>
        <v>3</v>
      </c>
      <c r="W115" s="90">
        <f>AVERAGE(N109:N115)</f>
        <v>7.84</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87"/>
      <c r="P125" s="88"/>
      <c r="Q125" s="88"/>
      <c r="R125" s="89"/>
      <c r="S125" s="88"/>
      <c r="T125" s="88"/>
      <c r="U125" s="89"/>
      <c r="V125" s="88"/>
      <c r="W125" s="90"/>
    </row>
    <row r="126" ht="21.95" customHeight="1">
      <c r="A126" s="91"/>
      <c r="B126" s="89"/>
      <c r="C126" s="88"/>
      <c r="D126" s="92"/>
      <c r="E126" s="43"/>
      <c r="F126" s="93"/>
      <c r="G126" s="89"/>
      <c r="H126" s="88"/>
      <c r="I126" s="92"/>
      <c r="J126" s="43"/>
      <c r="K126" s="93"/>
      <c r="L126" s="89"/>
      <c r="M126" s="88"/>
      <c r="N126" s="94"/>
      <c r="O126" s="87"/>
      <c r="P126" s="88"/>
      <c r="Q126" s="88"/>
      <c r="R126" s="89"/>
      <c r="S126" s="88"/>
      <c r="T126" s="88"/>
      <c r="U126" s="89"/>
      <c r="V126" s="88"/>
      <c r="W126" s="90"/>
    </row>
    <row r="127" ht="21.95" customHeight="1">
      <c r="A127" s="91"/>
      <c r="B127" s="89"/>
      <c r="C127" s="88"/>
      <c r="D127" s="92"/>
      <c r="E127" s="43"/>
      <c r="F127" s="93"/>
      <c r="G127" s="89"/>
      <c r="H127" s="88"/>
      <c r="I127" s="92"/>
      <c r="J127" s="43"/>
      <c r="K127" s="93"/>
      <c r="L127" s="89"/>
      <c r="M127" s="88"/>
      <c r="N127" s="94"/>
      <c r="O127" s="87"/>
      <c r="P127" s="88"/>
      <c r="Q127" s="88"/>
      <c r="R127" s="89"/>
      <c r="S127" s="88"/>
      <c r="T127" s="88"/>
      <c r="U127" s="89"/>
      <c r="V127" s="88"/>
      <c r="W127" s="90"/>
    </row>
    <row r="128" ht="21.95" customHeight="1">
      <c r="A128" s="91"/>
      <c r="B128" s="89"/>
      <c r="C128" s="88"/>
      <c r="D128" s="92"/>
      <c r="E128" s="43"/>
      <c r="F128" s="93"/>
      <c r="G128" s="89"/>
      <c r="H128" s="88"/>
      <c r="I128" s="92"/>
      <c r="J128" s="43"/>
      <c r="K128" s="93"/>
      <c r="L128" s="89"/>
      <c r="M128" s="88"/>
      <c r="N128" s="94"/>
      <c r="O128" s="87"/>
      <c r="P128" s="88"/>
      <c r="Q128" s="88"/>
      <c r="R128" s="89"/>
      <c r="S128" s="88"/>
      <c r="T128" s="88"/>
      <c r="U128" s="89"/>
      <c r="V128" s="88"/>
      <c r="W128" s="90"/>
    </row>
    <row r="129" ht="21.95" customHeight="1">
      <c r="A129" s="91"/>
      <c r="B129" s="89"/>
      <c r="C129" s="88"/>
      <c r="D129" s="92"/>
      <c r="E129" s="43"/>
      <c r="F129" s="93"/>
      <c r="G129" s="89"/>
      <c r="H129" s="88"/>
      <c r="I129" s="92"/>
      <c r="J129" s="43"/>
      <c r="K129" s="93"/>
      <c r="L129" s="89"/>
      <c r="M129" s="88"/>
      <c r="N129" s="94"/>
      <c r="O129" s="87"/>
      <c r="P129" s="88"/>
      <c r="Q129" s="88"/>
      <c r="R129" s="89"/>
      <c r="S129" s="88"/>
      <c r="T129" s="88"/>
      <c r="U129" s="89"/>
      <c r="V129" s="88"/>
      <c r="W129" s="90"/>
    </row>
    <row r="130" ht="21.95" customHeight="1">
      <c r="A130" s="91"/>
      <c r="B130" s="89"/>
      <c r="C130" s="88"/>
      <c r="D130" s="92"/>
      <c r="E130" s="43"/>
      <c r="F130" s="93"/>
      <c r="G130" s="89"/>
      <c r="H130" s="88"/>
      <c r="I130" s="92"/>
      <c r="J130" s="43"/>
      <c r="K130" s="93"/>
      <c r="L130" s="89"/>
      <c r="M130" s="88"/>
      <c r="N130" s="94"/>
      <c r="O130" s="87"/>
      <c r="P130" s="88"/>
      <c r="Q130" s="88"/>
      <c r="R130" s="89"/>
      <c r="S130" s="88"/>
      <c r="T130" s="88"/>
      <c r="U130" s="89"/>
      <c r="V130" s="88"/>
      <c r="W130" s="90"/>
    </row>
    <row r="131" ht="21.95" customHeight="1">
      <c r="A131" s="91"/>
      <c r="B131" s="89"/>
      <c r="C131" s="88"/>
      <c r="D131" s="92"/>
      <c r="E131" s="43"/>
      <c r="F131" s="93"/>
      <c r="G131" s="89"/>
      <c r="H131" s="88"/>
      <c r="I131" s="92"/>
      <c r="J131" s="43"/>
      <c r="K131" s="93"/>
      <c r="L131" s="89"/>
      <c r="M131" s="88"/>
      <c r="N131" s="94"/>
      <c r="O131" s="87"/>
      <c r="P131" s="88"/>
      <c r="Q131" s="88"/>
      <c r="R131" s="89"/>
      <c r="S131" s="88"/>
      <c r="T131" s="88"/>
      <c r="U131" s="89"/>
      <c r="V131" s="88"/>
      <c r="W131" s="90"/>
    </row>
    <row r="132" ht="21.95" customHeight="1">
      <c r="A132" s="91"/>
      <c r="B132" s="89"/>
      <c r="C132" s="88"/>
      <c r="D132" s="92"/>
      <c r="E132" s="43"/>
      <c r="F132" s="93"/>
      <c r="G132" s="89"/>
      <c r="H132" s="88"/>
      <c r="I132" s="92"/>
      <c r="J132" s="43"/>
      <c r="K132" s="93"/>
      <c r="L132" s="89"/>
      <c r="M132" s="88"/>
      <c r="N132" s="94"/>
      <c r="O132" s="87"/>
      <c r="P132" s="88"/>
      <c r="Q132" s="88"/>
      <c r="R132" s="89"/>
      <c r="S132" s="88"/>
      <c r="T132" s="88"/>
      <c r="U132" s="89"/>
      <c r="V132" s="88"/>
      <c r="W132" s="90"/>
    </row>
    <row r="133" ht="21.95" customHeight="1">
      <c r="A133" s="91"/>
      <c r="B133" s="89"/>
      <c r="C133" s="88"/>
      <c r="D133" s="92"/>
      <c r="E133" s="43"/>
      <c r="F133" s="93"/>
      <c r="G133" s="89"/>
      <c r="H133" s="88"/>
      <c r="I133" s="92"/>
      <c r="J133" s="43"/>
      <c r="K133" s="93"/>
      <c r="L133" s="89"/>
      <c r="M133" s="88"/>
      <c r="N133" s="94"/>
      <c r="O133" s="87"/>
      <c r="P133" s="88"/>
      <c r="Q133" s="88"/>
      <c r="R133" s="89"/>
      <c r="S133" s="88"/>
      <c r="T133" s="88"/>
      <c r="U133" s="89"/>
      <c r="V133" s="88"/>
      <c r="W133" s="90"/>
    </row>
    <row r="134" ht="21.95" customHeight="1">
      <c r="A134" s="91"/>
      <c r="B134" s="89"/>
      <c r="C134" s="88"/>
      <c r="D134" s="92"/>
      <c r="E134" s="43"/>
      <c r="F134" s="93"/>
      <c r="G134" s="89"/>
      <c r="H134" s="88"/>
      <c r="I134" s="92"/>
      <c r="J134" s="43"/>
      <c r="K134" s="93"/>
      <c r="L134" s="89"/>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97</v>
      </c>
      <c r="B136" s="89"/>
      <c r="C136" s="88"/>
      <c r="D136" s="92"/>
      <c r="E136" s="43"/>
      <c r="F136" s="93"/>
      <c r="G136" s="89"/>
      <c r="H136" s="88"/>
      <c r="I136" s="92"/>
      <c r="J136" s="43"/>
      <c r="K136" s="93"/>
      <c r="L136" s="89"/>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AVERAGE(B102:B107)</f>
        <v>35</v>
      </c>
      <c r="C138" s="88">
        <f>AVERAGE(C102:C107)</f>
        <v>381.266666666667</v>
      </c>
      <c r="D138" s="92">
        <f>AVERAGE(D102:D107)</f>
        <v>11.086374681511</v>
      </c>
      <c r="E138" s="43"/>
      <c r="F138" t="s" s="103">
        <v>99</v>
      </c>
      <c r="G138" s="88">
        <f>AVERAGE(G102:G107)</f>
        <v>22</v>
      </c>
      <c r="H138" s="88">
        <f>AVERAGE(H102:H107)</f>
        <v>218.516666666667</v>
      </c>
      <c r="I138" s="92">
        <f>AVERAGE(I102:I107)</f>
        <v>10.1113720538721</v>
      </c>
      <c r="J138" s="43"/>
      <c r="K138" t="s" s="103">
        <v>99</v>
      </c>
      <c r="L138" s="88">
        <f>AVERAGE(L102:L107)</f>
        <v>3.16666666666667</v>
      </c>
      <c r="M138" s="88">
        <f>AVERAGE(M102:M107)</f>
        <v>24.7833333333333</v>
      </c>
      <c r="N138" s="94">
        <f>AVERAGE(N102:N107)</f>
        <v>7.71180555555556</v>
      </c>
      <c r="O138" s="87"/>
      <c r="P138" s="88"/>
      <c r="Q138" s="88"/>
      <c r="R138" s="89"/>
      <c r="S138" s="88"/>
      <c r="T138" s="88"/>
      <c r="U138" s="89"/>
      <c r="V138" s="88"/>
      <c r="W138" s="90"/>
    </row>
    <row r="139" ht="21.95" customHeight="1">
      <c r="A139" t="s" s="102">
        <v>100</v>
      </c>
      <c r="B139" s="88">
        <f>AVERAGE(B109:B114)</f>
        <v>32.1666666666667</v>
      </c>
      <c r="C139" s="88">
        <f>AVERAGE(C109:C114)</f>
        <v>372.566666666667</v>
      </c>
      <c r="D139" s="92">
        <f>AVERAGE(D109:D114)</f>
        <v>11.6316643178082</v>
      </c>
      <c r="E139" s="43"/>
      <c r="F139" t="s" s="103">
        <v>100</v>
      </c>
      <c r="G139" s="88">
        <f>AVERAGE(G109:G114)</f>
        <v>13.8333333333333</v>
      </c>
      <c r="H139" s="88">
        <f>AVERAGE(H109:H114)</f>
        <v>142.216666666667</v>
      </c>
      <c r="I139" s="92">
        <f>AVERAGE(I109:I114)</f>
        <v>10.4400396019751</v>
      </c>
      <c r="J139" s="43"/>
      <c r="K139" t="s" s="103">
        <v>100</v>
      </c>
      <c r="L139" s="88">
        <f>AVERAGE(L109:L114)</f>
        <v>1.33333333333333</v>
      </c>
      <c r="M139" s="88">
        <f>AVERAGE(M109:M114)</f>
        <v>10</v>
      </c>
      <c r="N139" s="94">
        <f>AVERAGE(N109:N114)</f>
        <v>7.9</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9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98"/>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6.xml><?xml version="1.0" encoding="utf-8"?>
<worksheet xmlns:r="http://schemas.openxmlformats.org/officeDocument/2006/relationships" xmlns="http://schemas.openxmlformats.org/spreadsheetml/2006/main">
  <dimension ref="A1:W144"/>
  <sheetViews>
    <sheetView workbookViewId="0" showGridLines="0" defaultGridColor="1"/>
  </sheetViews>
  <sheetFormatPr defaultColWidth="16.3333" defaultRowHeight="19.9" customHeight="1" outlineLevelRow="0" outlineLevelCol="0"/>
  <cols>
    <col min="1" max="1" width="10" style="218" customWidth="1"/>
    <col min="2" max="4" width="12.1719" style="218" customWidth="1"/>
    <col min="5" max="5" width="1.35156" style="218" customWidth="1"/>
    <col min="6" max="6" width="10" style="218" customWidth="1"/>
    <col min="7" max="9" width="12.1719" style="218" customWidth="1"/>
    <col min="10" max="10" width="1.35156" style="218" customWidth="1"/>
    <col min="11" max="11" width="10" style="218" customWidth="1"/>
    <col min="12" max="14" width="12.1719" style="218" customWidth="1"/>
    <col min="15" max="15" width="10.8516" style="218" customWidth="1"/>
    <col min="16" max="17" width="6.5" style="218" customWidth="1"/>
    <col min="18" max="18" width="10.8516" style="218" customWidth="1"/>
    <col min="19" max="20" width="6.5" style="218" customWidth="1"/>
    <col min="21" max="21" width="10.8516" style="218" customWidth="1"/>
    <col min="22" max="23" width="6.5" style="218" customWidth="1"/>
    <col min="24" max="16384" width="16.3516" style="218" customWidth="1"/>
  </cols>
  <sheetData>
    <row r="1" ht="64.15" customHeight="1">
      <c r="A1" t="s" s="167">
        <v>181</v>
      </c>
      <c r="B1" t="s" s="30">
        <v>41</v>
      </c>
      <c r="C1" t="s" s="30">
        <v>42</v>
      </c>
      <c r="D1" t="s" s="31">
        <v>43</v>
      </c>
      <c r="E1" s="32"/>
      <c r="F1" t="s" s="33">
        <v>182</v>
      </c>
      <c r="G1" t="s" s="30">
        <v>45</v>
      </c>
      <c r="H1" t="s" s="30">
        <v>46</v>
      </c>
      <c r="I1" t="s" s="31">
        <v>47</v>
      </c>
      <c r="J1" s="32"/>
      <c r="K1" t="s" s="33">
        <v>183</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1910</v>
      </c>
      <c r="B3" s="146">
        <v>40</v>
      </c>
      <c r="C3" s="83">
        <v>278.5</v>
      </c>
      <c r="D3" s="84">
        <v>6.9625</v>
      </c>
      <c r="E3" s="43"/>
      <c r="F3" s="147">
        <v>1910</v>
      </c>
      <c r="G3" s="146">
        <v>27</v>
      </c>
      <c r="H3" s="83">
        <v>167.1</v>
      </c>
      <c r="I3" s="84">
        <v>6.18888888888889</v>
      </c>
      <c r="J3" s="43"/>
      <c r="K3" s="147">
        <v>1910</v>
      </c>
      <c r="L3" s="146">
        <v>4</v>
      </c>
      <c r="M3" s="83">
        <v>19.1</v>
      </c>
      <c r="N3" s="86">
        <v>4.775</v>
      </c>
      <c r="O3" s="148"/>
      <c r="P3" s="149"/>
      <c r="Q3" s="150"/>
      <c r="R3" s="151"/>
      <c r="S3" s="149"/>
      <c r="T3" s="150"/>
      <c r="U3" s="151"/>
      <c r="V3" s="149"/>
      <c r="W3" s="150"/>
    </row>
    <row r="4" ht="21.95" customHeight="1">
      <c r="A4" s="152">
        <v>1911</v>
      </c>
      <c r="B4" s="127">
        <v>62</v>
      </c>
      <c r="C4" s="88">
        <v>410</v>
      </c>
      <c r="D4" s="92">
        <v>6.61290322580645</v>
      </c>
      <c r="E4" s="43"/>
      <c r="F4" s="153">
        <v>1911</v>
      </c>
      <c r="G4" s="127">
        <v>35</v>
      </c>
      <c r="H4" s="88">
        <v>179</v>
      </c>
      <c r="I4" s="92">
        <v>5.11428571428571</v>
      </c>
      <c r="J4" s="43"/>
      <c r="K4" s="153">
        <v>1911</v>
      </c>
      <c r="L4" s="127">
        <v>17</v>
      </c>
      <c r="M4" s="88">
        <v>64.40000000000001</v>
      </c>
      <c r="N4" s="94">
        <v>3.78823529411765</v>
      </c>
      <c r="O4" s="154"/>
      <c r="P4" s="155"/>
      <c r="Q4" s="90"/>
      <c r="R4" s="156"/>
      <c r="S4" s="155"/>
      <c r="T4" s="90"/>
      <c r="U4" s="156"/>
      <c r="V4" s="155"/>
      <c r="W4" s="90"/>
    </row>
    <row r="5" ht="21.95" customHeight="1">
      <c r="A5" s="152">
        <v>1912</v>
      </c>
      <c r="B5" s="127">
        <v>40</v>
      </c>
      <c r="C5" s="88">
        <v>274</v>
      </c>
      <c r="D5" s="92">
        <v>6.85</v>
      </c>
      <c r="E5" s="43"/>
      <c r="F5" s="153">
        <v>1912</v>
      </c>
      <c r="G5" s="127">
        <v>27</v>
      </c>
      <c r="H5" s="88">
        <v>160.1</v>
      </c>
      <c r="I5" s="92">
        <v>5.92962962962963</v>
      </c>
      <c r="J5" s="43"/>
      <c r="K5" s="153">
        <v>1912</v>
      </c>
      <c r="L5" s="127">
        <v>6</v>
      </c>
      <c r="M5" s="88">
        <v>26.2</v>
      </c>
      <c r="N5" s="94">
        <v>4.36666666666667</v>
      </c>
      <c r="O5" s="154"/>
      <c r="P5" s="155"/>
      <c r="Q5" s="90"/>
      <c r="R5" s="156"/>
      <c r="S5" s="155"/>
      <c r="T5" s="90"/>
      <c r="U5" s="156"/>
      <c r="V5" s="155"/>
      <c r="W5" s="90"/>
    </row>
    <row r="6" ht="21.95" customHeight="1">
      <c r="A6" s="152">
        <v>1913</v>
      </c>
      <c r="B6" s="127">
        <v>50</v>
      </c>
      <c r="C6" s="88">
        <v>344.3</v>
      </c>
      <c r="D6" s="92">
        <v>6.886</v>
      </c>
      <c r="E6" s="43"/>
      <c r="F6" s="153">
        <v>1913</v>
      </c>
      <c r="G6" s="127">
        <v>31</v>
      </c>
      <c r="H6" s="88">
        <v>184.3</v>
      </c>
      <c r="I6" s="92">
        <v>5.94516129032258</v>
      </c>
      <c r="J6" s="43"/>
      <c r="K6" s="153">
        <v>1913</v>
      </c>
      <c r="L6" s="127">
        <v>7</v>
      </c>
      <c r="M6" s="88">
        <v>27.9</v>
      </c>
      <c r="N6" s="94">
        <v>3.98571428571429</v>
      </c>
      <c r="O6" s="154"/>
      <c r="P6" s="155"/>
      <c r="Q6" s="90"/>
      <c r="R6" s="156"/>
      <c r="S6" s="155"/>
      <c r="T6" s="90"/>
      <c r="U6" s="156"/>
      <c r="V6" s="155"/>
      <c r="W6" s="90"/>
    </row>
    <row r="7" ht="21.95" customHeight="1">
      <c r="A7" s="152">
        <v>1914</v>
      </c>
      <c r="B7" s="127">
        <v>38</v>
      </c>
      <c r="C7" s="88">
        <v>246.6</v>
      </c>
      <c r="D7" s="92">
        <v>6.48947368421053</v>
      </c>
      <c r="E7" s="43"/>
      <c r="F7" s="153">
        <v>1914</v>
      </c>
      <c r="G7" s="127">
        <v>22</v>
      </c>
      <c r="H7" s="88">
        <v>107.2</v>
      </c>
      <c r="I7" s="92">
        <v>4.87272727272727</v>
      </c>
      <c r="J7" s="43"/>
      <c r="K7" s="153">
        <v>1914</v>
      </c>
      <c r="L7" s="127">
        <v>10</v>
      </c>
      <c r="M7" s="88">
        <v>34.9</v>
      </c>
      <c r="N7" s="94">
        <v>3.49</v>
      </c>
      <c r="O7" s="154"/>
      <c r="P7" s="155"/>
      <c r="Q7" s="90"/>
      <c r="R7" s="156"/>
      <c r="S7" s="155"/>
      <c r="T7" s="90"/>
      <c r="U7" s="156"/>
      <c r="V7" s="155"/>
      <c r="W7" s="90"/>
    </row>
    <row r="8" ht="21.95" customHeight="1">
      <c r="A8" s="152">
        <v>1915</v>
      </c>
      <c r="B8" s="127">
        <v>52</v>
      </c>
      <c r="C8" s="88">
        <v>376.2</v>
      </c>
      <c r="D8" s="92">
        <v>7.23461538461538</v>
      </c>
      <c r="E8" s="43"/>
      <c r="F8" s="153">
        <v>1915</v>
      </c>
      <c r="G8" s="127">
        <v>28</v>
      </c>
      <c r="H8" s="88">
        <v>169.2</v>
      </c>
      <c r="I8" s="92">
        <v>6.04285714285714</v>
      </c>
      <c r="J8" s="43"/>
      <c r="K8" s="153">
        <v>1915</v>
      </c>
      <c r="L8" s="127">
        <v>7</v>
      </c>
      <c r="M8" s="88">
        <v>30.7</v>
      </c>
      <c r="N8" s="94">
        <v>4.38571428571429</v>
      </c>
      <c r="O8" s="154"/>
      <c r="P8" s="155"/>
      <c r="Q8" s="90"/>
      <c r="R8" s="156"/>
      <c r="S8" s="155"/>
      <c r="T8" s="90"/>
      <c r="U8" s="156"/>
      <c r="V8" s="155"/>
      <c r="W8" s="90"/>
    </row>
    <row r="9" ht="21.95" customHeight="1">
      <c r="A9" s="152">
        <v>1916</v>
      </c>
      <c r="B9" s="127">
        <v>38</v>
      </c>
      <c r="C9" s="88">
        <v>264.9</v>
      </c>
      <c r="D9" s="92">
        <v>6.97105263157895</v>
      </c>
      <c r="E9" s="43"/>
      <c r="F9" s="153">
        <v>1916</v>
      </c>
      <c r="G9" s="127">
        <v>18</v>
      </c>
      <c r="H9" s="88">
        <v>91.8</v>
      </c>
      <c r="I9" s="92">
        <v>5.1</v>
      </c>
      <c r="J9" s="43"/>
      <c r="K9" s="153">
        <v>1916</v>
      </c>
      <c r="L9" s="127">
        <v>9</v>
      </c>
      <c r="M9" s="88">
        <v>33.5</v>
      </c>
      <c r="N9" s="94">
        <v>3.72222222222222</v>
      </c>
      <c r="O9" s="154"/>
      <c r="P9" s="155"/>
      <c r="Q9" s="90"/>
      <c r="R9" s="156"/>
      <c r="S9" s="155"/>
      <c r="T9" s="90"/>
      <c r="U9" s="156"/>
      <c r="V9" s="155"/>
      <c r="W9" s="90"/>
    </row>
    <row r="10" ht="21.95" customHeight="1">
      <c r="A10" s="152">
        <v>1917</v>
      </c>
      <c r="B10" s="127">
        <v>68</v>
      </c>
      <c r="C10" s="88">
        <v>455.9</v>
      </c>
      <c r="D10" s="92">
        <v>6.70441176470588</v>
      </c>
      <c r="E10" s="43"/>
      <c r="F10" s="153">
        <v>1917</v>
      </c>
      <c r="G10" s="127">
        <v>40</v>
      </c>
      <c r="H10" s="88">
        <v>214.2</v>
      </c>
      <c r="I10" s="92">
        <v>5.355</v>
      </c>
      <c r="J10" s="43"/>
      <c r="K10" s="153">
        <v>1917</v>
      </c>
      <c r="L10" s="127">
        <v>13</v>
      </c>
      <c r="M10" s="88">
        <v>53.4</v>
      </c>
      <c r="N10" s="94">
        <v>4.10769230769231</v>
      </c>
      <c r="O10" s="154"/>
      <c r="P10" s="155"/>
      <c r="Q10" s="90"/>
      <c r="R10" s="156"/>
      <c r="S10" s="155"/>
      <c r="T10" s="90"/>
      <c r="U10" s="156"/>
      <c r="V10" s="155"/>
      <c r="W10" s="90"/>
    </row>
    <row r="11" ht="21.95" customHeight="1">
      <c r="A11" s="152">
        <v>1918</v>
      </c>
      <c r="B11" s="127">
        <v>65</v>
      </c>
      <c r="C11" s="88">
        <v>437.2</v>
      </c>
      <c r="D11" s="92">
        <v>6.72615384615385</v>
      </c>
      <c r="E11" s="43"/>
      <c r="F11" s="153">
        <v>1918</v>
      </c>
      <c r="G11" s="127">
        <v>39</v>
      </c>
      <c r="H11" s="88">
        <v>217</v>
      </c>
      <c r="I11" s="92">
        <v>5.56410256410256</v>
      </c>
      <c r="J11" s="43"/>
      <c r="K11" s="153">
        <v>1918</v>
      </c>
      <c r="L11" s="127">
        <v>14</v>
      </c>
      <c r="M11" s="88">
        <v>49.9</v>
      </c>
      <c r="N11" s="94">
        <v>3.56428571428571</v>
      </c>
      <c r="O11" s="154"/>
      <c r="P11" s="155"/>
      <c r="Q11" s="90"/>
      <c r="R11" s="156"/>
      <c r="S11" s="155"/>
      <c r="T11" s="90"/>
      <c r="U11" s="156"/>
      <c r="V11" s="155"/>
      <c r="W11" s="90"/>
    </row>
    <row r="12" ht="21.95" customHeight="1">
      <c r="A12" s="152">
        <v>1919</v>
      </c>
      <c r="B12" s="127">
        <v>41</v>
      </c>
      <c r="C12" s="88">
        <v>273.2</v>
      </c>
      <c r="D12" s="92">
        <v>6.66341463414634</v>
      </c>
      <c r="E12" s="43"/>
      <c r="F12" s="153">
        <v>1919</v>
      </c>
      <c r="G12" s="127">
        <v>24</v>
      </c>
      <c r="H12" s="88">
        <v>123.6</v>
      </c>
      <c r="I12" s="92">
        <v>5.15</v>
      </c>
      <c r="J12" s="43"/>
      <c r="K12" s="153">
        <v>1919</v>
      </c>
      <c r="L12" s="127">
        <v>11</v>
      </c>
      <c r="M12" s="88">
        <v>37.8</v>
      </c>
      <c r="N12" s="94">
        <v>3.43636363636364</v>
      </c>
      <c r="O12" s="154"/>
      <c r="P12" s="155"/>
      <c r="Q12" s="90"/>
      <c r="R12" s="156"/>
      <c r="S12" s="155"/>
      <c r="T12" s="90"/>
      <c r="U12" s="156"/>
      <c r="V12" s="155"/>
      <c r="W12" s="90"/>
    </row>
    <row r="13" ht="21.95" customHeight="1">
      <c r="A13" s="152">
        <v>1920</v>
      </c>
      <c r="B13" s="127">
        <v>41</v>
      </c>
      <c r="C13" s="88">
        <v>279.7</v>
      </c>
      <c r="D13" s="92">
        <v>6.8219512195122</v>
      </c>
      <c r="E13" s="43"/>
      <c r="F13" s="153">
        <v>1920</v>
      </c>
      <c r="G13" s="127">
        <v>22</v>
      </c>
      <c r="H13" s="88">
        <v>116.7</v>
      </c>
      <c r="I13" s="92">
        <v>5.30454545454545</v>
      </c>
      <c r="J13" s="43"/>
      <c r="K13" s="153">
        <v>1920</v>
      </c>
      <c r="L13" s="127">
        <v>7</v>
      </c>
      <c r="M13" s="88">
        <v>26.8</v>
      </c>
      <c r="N13" s="94">
        <v>3.82857142857143</v>
      </c>
      <c r="O13" s="154"/>
      <c r="P13" s="155"/>
      <c r="Q13" s="90"/>
      <c r="R13" s="156"/>
      <c r="S13" s="155"/>
      <c r="T13" s="90"/>
      <c r="U13" s="156"/>
      <c r="V13" s="155"/>
      <c r="W13" s="90"/>
    </row>
    <row r="14" ht="21.95" customHeight="1">
      <c r="A14" s="152">
        <v>1921</v>
      </c>
      <c r="B14" s="127">
        <v>19</v>
      </c>
      <c r="C14" s="88">
        <v>142.2</v>
      </c>
      <c r="D14" s="92">
        <v>7.48421052631579</v>
      </c>
      <c r="E14" s="43"/>
      <c r="F14" s="153">
        <v>1921</v>
      </c>
      <c r="G14" s="127">
        <v>9</v>
      </c>
      <c r="H14" s="88">
        <v>53.5</v>
      </c>
      <c r="I14" s="92">
        <v>5.94444444444444</v>
      </c>
      <c r="J14" s="43"/>
      <c r="K14" s="153">
        <v>1921</v>
      </c>
      <c r="L14" s="127">
        <v>3</v>
      </c>
      <c r="M14" s="88">
        <v>13.2</v>
      </c>
      <c r="N14" s="94">
        <v>4.4</v>
      </c>
      <c r="O14" s="154"/>
      <c r="P14" s="155"/>
      <c r="Q14" s="90"/>
      <c r="R14" s="156"/>
      <c r="S14" s="155"/>
      <c r="T14" s="90"/>
      <c r="U14" s="156"/>
      <c r="V14" s="155"/>
      <c r="W14" s="90"/>
    </row>
    <row r="15" ht="21.95" customHeight="1">
      <c r="A15" s="152">
        <v>1922</v>
      </c>
      <c r="B15" s="127">
        <v>52</v>
      </c>
      <c r="C15" s="88">
        <v>373.5</v>
      </c>
      <c r="D15" s="92">
        <v>7.18269230769231</v>
      </c>
      <c r="E15" s="43"/>
      <c r="F15" s="153">
        <v>1922</v>
      </c>
      <c r="G15" s="127">
        <v>25</v>
      </c>
      <c r="H15" s="88">
        <v>140.8</v>
      </c>
      <c r="I15" s="92">
        <v>5.632</v>
      </c>
      <c r="J15" s="43"/>
      <c r="K15" s="153">
        <v>1922</v>
      </c>
      <c r="L15" s="127">
        <v>10</v>
      </c>
      <c r="M15" s="88">
        <v>42</v>
      </c>
      <c r="N15" s="94">
        <v>4.2</v>
      </c>
      <c r="O15" s="154"/>
      <c r="P15" s="155"/>
      <c r="Q15" s="90"/>
      <c r="R15" s="156"/>
      <c r="S15" s="155"/>
      <c r="T15" s="90"/>
      <c r="U15" s="156"/>
      <c r="V15" s="155"/>
      <c r="W15" s="90"/>
    </row>
    <row r="16" ht="21.95" customHeight="1">
      <c r="A16" s="152">
        <v>1923</v>
      </c>
      <c r="B16" s="127">
        <v>76</v>
      </c>
      <c r="C16" s="88">
        <v>512.1</v>
      </c>
      <c r="D16" s="92">
        <v>6.73815789473684</v>
      </c>
      <c r="E16" s="43"/>
      <c r="F16" s="153">
        <v>1923</v>
      </c>
      <c r="G16" s="127">
        <v>47</v>
      </c>
      <c r="H16" s="88">
        <v>265.4</v>
      </c>
      <c r="I16" s="92">
        <v>5.6468085106383</v>
      </c>
      <c r="J16" s="43"/>
      <c r="K16" s="153">
        <v>1923</v>
      </c>
      <c r="L16" s="127">
        <v>14</v>
      </c>
      <c r="M16" s="88">
        <v>55.5</v>
      </c>
      <c r="N16" s="94">
        <v>3.96428571428571</v>
      </c>
      <c r="O16" s="154"/>
      <c r="P16" s="155"/>
      <c r="Q16" s="90"/>
      <c r="R16" s="156"/>
      <c r="S16" s="155"/>
      <c r="T16" s="90"/>
      <c r="U16" s="156"/>
      <c r="V16" s="155"/>
      <c r="W16" s="90"/>
    </row>
    <row r="17" ht="21.95" customHeight="1">
      <c r="A17" s="152">
        <v>1924</v>
      </c>
      <c r="B17" s="127">
        <v>38</v>
      </c>
      <c r="C17" s="88">
        <v>267.1</v>
      </c>
      <c r="D17" s="92">
        <v>7.02894736842105</v>
      </c>
      <c r="E17" s="43"/>
      <c r="F17" s="153">
        <v>1924</v>
      </c>
      <c r="G17" s="127">
        <v>19</v>
      </c>
      <c r="H17" s="88">
        <v>103.9</v>
      </c>
      <c r="I17" s="92">
        <v>5.46842105263158</v>
      </c>
      <c r="J17" s="43"/>
      <c r="K17" s="153">
        <v>1924</v>
      </c>
      <c r="L17" s="127">
        <v>9</v>
      </c>
      <c r="M17" s="88">
        <v>39.4</v>
      </c>
      <c r="N17" s="94">
        <v>4.37777777777778</v>
      </c>
      <c r="O17" s="154"/>
      <c r="P17" s="155"/>
      <c r="Q17" s="90"/>
      <c r="R17" s="156"/>
      <c r="S17" s="155"/>
      <c r="T17" s="90"/>
      <c r="U17" s="156"/>
      <c r="V17" s="155"/>
      <c r="W17" s="90"/>
    </row>
    <row r="18" ht="21.95" customHeight="1">
      <c r="A18" s="152">
        <v>1925</v>
      </c>
      <c r="B18" s="127">
        <v>71</v>
      </c>
      <c r="C18" s="88">
        <v>514.4</v>
      </c>
      <c r="D18" s="92">
        <v>7.24507042253521</v>
      </c>
      <c r="E18" s="43"/>
      <c r="F18" s="153">
        <v>1925</v>
      </c>
      <c r="G18" s="127">
        <v>42</v>
      </c>
      <c r="H18" s="88">
        <v>266.3</v>
      </c>
      <c r="I18" s="92">
        <v>6.34047619047619</v>
      </c>
      <c r="J18" s="43"/>
      <c r="K18" s="153">
        <v>1925</v>
      </c>
      <c r="L18" s="127">
        <v>5</v>
      </c>
      <c r="M18" s="88">
        <v>20.4</v>
      </c>
      <c r="N18" s="94">
        <v>4.08</v>
      </c>
      <c r="O18" s="154"/>
      <c r="P18" s="155"/>
      <c r="Q18" s="90"/>
      <c r="R18" s="156"/>
      <c r="S18" s="155"/>
      <c r="T18" s="90"/>
      <c r="U18" s="156"/>
      <c r="V18" s="155"/>
      <c r="W18" s="90"/>
    </row>
    <row r="19" ht="21.95" customHeight="1">
      <c r="A19" s="152">
        <v>1926</v>
      </c>
      <c r="B19" s="127">
        <v>53</v>
      </c>
      <c r="C19" s="88">
        <v>397</v>
      </c>
      <c r="D19" s="92">
        <v>7.49056603773585</v>
      </c>
      <c r="E19" s="43"/>
      <c r="F19" s="153">
        <v>1926</v>
      </c>
      <c r="G19" s="127">
        <v>23</v>
      </c>
      <c r="H19" s="88">
        <v>139.1</v>
      </c>
      <c r="I19" s="92">
        <v>6.04782608695652</v>
      </c>
      <c r="J19" s="43"/>
      <c r="K19" s="153">
        <v>1926</v>
      </c>
      <c r="L19" s="127">
        <v>7</v>
      </c>
      <c r="M19" s="88">
        <v>30.4</v>
      </c>
      <c r="N19" s="94">
        <v>4.34285714285714</v>
      </c>
      <c r="O19" s="154"/>
      <c r="P19" s="155"/>
      <c r="Q19" s="90"/>
      <c r="R19" s="156"/>
      <c r="S19" s="155"/>
      <c r="T19" s="90"/>
      <c r="U19" s="156"/>
      <c r="V19" s="155"/>
      <c r="W19" s="90"/>
    </row>
    <row r="20" ht="21.95" customHeight="1">
      <c r="A20" s="152">
        <v>1927</v>
      </c>
      <c r="B20" s="127">
        <v>71</v>
      </c>
      <c r="C20" s="88">
        <v>469.6</v>
      </c>
      <c r="D20" s="92">
        <v>6.61408450704225</v>
      </c>
      <c r="E20" s="43"/>
      <c r="F20" s="153">
        <v>1927</v>
      </c>
      <c r="G20" s="127">
        <v>43</v>
      </c>
      <c r="H20" s="88">
        <v>234.6</v>
      </c>
      <c r="I20" s="92">
        <v>5.45581395348837</v>
      </c>
      <c r="J20" s="43"/>
      <c r="K20" s="153">
        <v>1927</v>
      </c>
      <c r="L20" s="127">
        <v>22</v>
      </c>
      <c r="M20" s="88">
        <v>94.7</v>
      </c>
      <c r="N20" s="94">
        <v>4.30454545454545</v>
      </c>
      <c r="O20" s="154"/>
      <c r="P20" s="155"/>
      <c r="Q20" s="90"/>
      <c r="R20" s="156"/>
      <c r="S20" s="155"/>
      <c r="T20" s="90"/>
      <c r="U20" s="156"/>
      <c r="V20" s="155"/>
      <c r="W20" s="90"/>
    </row>
    <row r="21" ht="21.95" customHeight="1">
      <c r="A21" s="152">
        <v>1928</v>
      </c>
      <c r="B21" s="127">
        <v>44</v>
      </c>
      <c r="C21" s="88">
        <v>324.7</v>
      </c>
      <c r="D21" s="92">
        <v>7.37954545454545</v>
      </c>
      <c r="E21" s="43"/>
      <c r="F21" s="153">
        <v>1928</v>
      </c>
      <c r="G21" s="127">
        <v>22</v>
      </c>
      <c r="H21" s="88">
        <v>133.8</v>
      </c>
      <c r="I21" s="92">
        <v>6.08181818181818</v>
      </c>
      <c r="J21" s="43"/>
      <c r="K21" s="153">
        <v>1928</v>
      </c>
      <c r="L21" s="127">
        <v>5</v>
      </c>
      <c r="M21" s="88">
        <v>23</v>
      </c>
      <c r="N21" s="94">
        <v>4.6</v>
      </c>
      <c r="O21" s="154"/>
      <c r="P21" s="155"/>
      <c r="Q21" s="90"/>
      <c r="R21" s="156"/>
      <c r="S21" s="155"/>
      <c r="T21" s="90"/>
      <c r="U21" s="156"/>
      <c r="V21" s="155"/>
      <c r="W21" s="90"/>
    </row>
    <row r="22" ht="21.95" customHeight="1">
      <c r="A22" s="152">
        <v>1929</v>
      </c>
      <c r="B22" s="127">
        <v>54</v>
      </c>
      <c r="C22" s="88">
        <v>362</v>
      </c>
      <c r="D22" s="92">
        <v>6.7037037037037</v>
      </c>
      <c r="E22" s="43"/>
      <c r="F22" s="153">
        <v>1929</v>
      </c>
      <c r="G22" s="127">
        <v>28</v>
      </c>
      <c r="H22" s="88">
        <v>138.8</v>
      </c>
      <c r="I22" s="92">
        <v>4.95714285714286</v>
      </c>
      <c r="J22" s="43"/>
      <c r="K22" s="153">
        <v>1929</v>
      </c>
      <c r="L22" s="127">
        <v>14</v>
      </c>
      <c r="M22" s="88">
        <v>51.3</v>
      </c>
      <c r="N22" s="94">
        <v>3.66428571428571</v>
      </c>
      <c r="O22" s="154"/>
      <c r="P22" s="155"/>
      <c r="Q22" s="90"/>
      <c r="R22" s="156"/>
      <c r="S22" s="155"/>
      <c r="T22" s="90"/>
      <c r="U22" s="156"/>
      <c r="V22" s="155"/>
      <c r="W22" s="90"/>
    </row>
    <row r="23" ht="21.95" customHeight="1">
      <c r="A23" s="152">
        <v>1930</v>
      </c>
      <c r="B23" s="127">
        <v>50</v>
      </c>
      <c r="C23" s="88">
        <v>351.8</v>
      </c>
      <c r="D23" s="92">
        <v>7.036</v>
      </c>
      <c r="E23" s="43"/>
      <c r="F23" s="153">
        <v>1930</v>
      </c>
      <c r="G23" s="127">
        <v>26</v>
      </c>
      <c r="H23" s="88">
        <v>145.3</v>
      </c>
      <c r="I23" s="92">
        <v>5.58846153846154</v>
      </c>
      <c r="J23" s="43"/>
      <c r="K23" s="153">
        <v>1930</v>
      </c>
      <c r="L23" s="127">
        <v>9</v>
      </c>
      <c r="M23" s="88">
        <v>39.4</v>
      </c>
      <c r="N23" s="94">
        <v>4.37777777777778</v>
      </c>
      <c r="O23" s="154"/>
      <c r="P23" s="155"/>
      <c r="Q23" s="90"/>
      <c r="R23" s="156"/>
      <c r="S23" s="155"/>
      <c r="T23" s="90"/>
      <c r="U23" s="156"/>
      <c r="V23" s="155"/>
      <c r="W23" s="90"/>
    </row>
    <row r="24" ht="21.95" customHeight="1">
      <c r="A24" s="152">
        <v>1931</v>
      </c>
      <c r="B24" s="127">
        <v>39</v>
      </c>
      <c r="C24" s="88">
        <v>280.4</v>
      </c>
      <c r="D24" s="92">
        <v>7.18974358974359</v>
      </c>
      <c r="E24" s="43"/>
      <c r="F24" s="153">
        <v>1931</v>
      </c>
      <c r="G24" s="127">
        <v>23</v>
      </c>
      <c r="H24" s="88">
        <v>143.6</v>
      </c>
      <c r="I24" s="92">
        <v>6.24347826086957</v>
      </c>
      <c r="J24" s="43"/>
      <c r="K24" s="153">
        <v>1931</v>
      </c>
      <c r="L24" s="127">
        <v>4</v>
      </c>
      <c r="M24" s="88">
        <v>19.3</v>
      </c>
      <c r="N24" s="94">
        <v>4.825</v>
      </c>
      <c r="O24" s="154"/>
      <c r="P24" s="155"/>
      <c r="Q24" s="90"/>
      <c r="R24" s="156"/>
      <c r="S24" s="155"/>
      <c r="T24" s="90"/>
      <c r="U24" s="156"/>
      <c r="V24" s="155"/>
      <c r="W24" s="90"/>
    </row>
    <row r="25" ht="21.95" customHeight="1">
      <c r="A25" s="152">
        <v>1932</v>
      </c>
      <c r="B25" s="127">
        <v>45</v>
      </c>
      <c r="C25" s="88">
        <v>276.9</v>
      </c>
      <c r="D25" s="92">
        <v>6.15333333333333</v>
      </c>
      <c r="E25" s="43"/>
      <c r="F25" s="153">
        <v>1932</v>
      </c>
      <c r="G25" s="127">
        <v>35</v>
      </c>
      <c r="H25" s="88">
        <v>190.6</v>
      </c>
      <c r="I25" s="92">
        <v>5.44571428571429</v>
      </c>
      <c r="J25" s="43"/>
      <c r="K25" s="153">
        <v>1932</v>
      </c>
      <c r="L25" s="127">
        <v>11</v>
      </c>
      <c r="M25" s="88">
        <v>42.6</v>
      </c>
      <c r="N25" s="94">
        <v>3.87272727272727</v>
      </c>
      <c r="O25" s="154"/>
      <c r="P25" s="155"/>
      <c r="Q25" s="90"/>
      <c r="R25" s="156"/>
      <c r="S25" s="155"/>
      <c r="T25" s="90"/>
      <c r="U25" s="156"/>
      <c r="V25" s="155"/>
      <c r="W25" s="90"/>
    </row>
    <row r="26" ht="21.95" customHeight="1">
      <c r="A26" s="152">
        <v>1933</v>
      </c>
      <c r="B26" s="127">
        <v>35</v>
      </c>
      <c r="C26" s="88">
        <v>246.5</v>
      </c>
      <c r="D26" s="92">
        <v>7.04285714285714</v>
      </c>
      <c r="E26" s="43"/>
      <c r="F26" s="153">
        <v>1933</v>
      </c>
      <c r="G26" s="127">
        <v>19</v>
      </c>
      <c r="H26" s="88">
        <v>110.3</v>
      </c>
      <c r="I26" s="92">
        <v>5.80526315789474</v>
      </c>
      <c r="J26" s="43"/>
      <c r="K26" s="153">
        <v>1933</v>
      </c>
      <c r="L26" s="127">
        <v>6</v>
      </c>
      <c r="M26" s="88">
        <v>26</v>
      </c>
      <c r="N26" s="94">
        <v>4.33333333333333</v>
      </c>
      <c r="O26" s="154"/>
      <c r="P26" s="155"/>
      <c r="Q26" s="90"/>
      <c r="R26" s="156"/>
      <c r="S26" s="155"/>
      <c r="T26" s="90"/>
      <c r="U26" s="156"/>
      <c r="V26" s="155"/>
      <c r="W26" s="90"/>
    </row>
    <row r="27" ht="21.95" customHeight="1">
      <c r="A27" s="152">
        <v>1934</v>
      </c>
      <c r="B27" s="127">
        <v>38</v>
      </c>
      <c r="C27" s="88">
        <v>265.7</v>
      </c>
      <c r="D27" s="92">
        <v>6.99210526315789</v>
      </c>
      <c r="E27" s="43"/>
      <c r="F27" s="153">
        <v>1934</v>
      </c>
      <c r="G27" s="127">
        <v>24</v>
      </c>
      <c r="H27" s="88">
        <v>145.2</v>
      </c>
      <c r="I27" s="92">
        <v>6.05</v>
      </c>
      <c r="J27" s="43"/>
      <c r="K27" s="153">
        <v>1934</v>
      </c>
      <c r="L27" s="127">
        <v>3</v>
      </c>
      <c r="M27" s="88">
        <v>14.5</v>
      </c>
      <c r="N27" s="94">
        <v>4.83333333333333</v>
      </c>
      <c r="O27" s="154"/>
      <c r="P27" s="155"/>
      <c r="Q27" s="90"/>
      <c r="R27" s="156"/>
      <c r="S27" s="155"/>
      <c r="T27" s="90"/>
      <c r="U27" s="156"/>
      <c r="V27" s="155"/>
      <c r="W27" s="90"/>
    </row>
    <row r="28" ht="21.95" customHeight="1">
      <c r="A28" s="152">
        <v>1935</v>
      </c>
      <c r="B28" s="127">
        <v>58</v>
      </c>
      <c r="C28" s="88">
        <v>410.6</v>
      </c>
      <c r="D28" s="92">
        <v>7.07931034482759</v>
      </c>
      <c r="E28" s="43"/>
      <c r="F28" s="153">
        <v>1935</v>
      </c>
      <c r="G28" s="127">
        <v>32</v>
      </c>
      <c r="H28" s="88">
        <v>188.3</v>
      </c>
      <c r="I28" s="92">
        <v>5.884375</v>
      </c>
      <c r="J28" s="43"/>
      <c r="K28" s="153">
        <v>1935</v>
      </c>
      <c r="L28" s="127">
        <v>10</v>
      </c>
      <c r="M28" s="88">
        <v>42.3</v>
      </c>
      <c r="N28" s="94">
        <v>4.23</v>
      </c>
      <c r="O28" s="154"/>
      <c r="P28" s="155"/>
      <c r="Q28" s="90"/>
      <c r="R28" s="156"/>
      <c r="S28" s="155"/>
      <c r="T28" s="90"/>
      <c r="U28" s="156"/>
      <c r="V28" s="155"/>
      <c r="W28" s="90"/>
    </row>
    <row r="29" ht="21.95" customHeight="1">
      <c r="A29" s="152">
        <v>1936</v>
      </c>
      <c r="B29" s="127">
        <v>28</v>
      </c>
      <c r="C29" s="88">
        <v>193.6</v>
      </c>
      <c r="D29" s="92">
        <v>6.91428571428571</v>
      </c>
      <c r="E29" s="43"/>
      <c r="F29" s="153">
        <v>1936</v>
      </c>
      <c r="G29" s="127">
        <v>19</v>
      </c>
      <c r="H29" s="88">
        <v>112.7</v>
      </c>
      <c r="I29" s="92">
        <v>5.93157894736842</v>
      </c>
      <c r="J29" s="43"/>
      <c r="K29" s="153">
        <v>1936</v>
      </c>
      <c r="L29" s="127">
        <v>6</v>
      </c>
      <c r="M29" s="88">
        <v>28.2</v>
      </c>
      <c r="N29" s="94">
        <v>4.7</v>
      </c>
      <c r="O29" s="154"/>
      <c r="P29" s="155"/>
      <c r="Q29" s="90"/>
      <c r="R29" s="156"/>
      <c r="S29" s="155"/>
      <c r="T29" s="90"/>
      <c r="U29" s="156"/>
      <c r="V29" s="155"/>
      <c r="W29" s="90"/>
    </row>
    <row r="30" ht="21.95" customHeight="1">
      <c r="A30" s="152">
        <v>1937</v>
      </c>
      <c r="B30" s="127">
        <v>41</v>
      </c>
      <c r="C30" s="88">
        <v>307.7</v>
      </c>
      <c r="D30" s="92">
        <v>7.50487804878049</v>
      </c>
      <c r="E30" s="43"/>
      <c r="F30" s="153">
        <v>1937</v>
      </c>
      <c r="G30" s="127">
        <v>22</v>
      </c>
      <c r="H30" s="88">
        <v>140.9</v>
      </c>
      <c r="I30" s="92">
        <v>6.40454545454545</v>
      </c>
      <c r="J30" s="43"/>
      <c r="K30" s="153">
        <v>1937</v>
      </c>
      <c r="L30" s="127">
        <v>4</v>
      </c>
      <c r="M30" s="88">
        <v>18.8</v>
      </c>
      <c r="N30" s="94">
        <v>4.7</v>
      </c>
      <c r="O30" s="154"/>
      <c r="P30" s="155"/>
      <c r="Q30" s="90"/>
      <c r="R30" s="156"/>
      <c r="S30" s="155"/>
      <c r="T30" s="90"/>
      <c r="U30" s="156"/>
      <c r="V30" s="155"/>
      <c r="W30" s="90"/>
    </row>
    <row r="31" ht="21.95" customHeight="1">
      <c r="A31" s="152">
        <v>1938</v>
      </c>
      <c r="B31" s="127">
        <v>31</v>
      </c>
      <c r="C31" s="88">
        <v>238.8</v>
      </c>
      <c r="D31" s="92">
        <v>7.70322580645161</v>
      </c>
      <c r="E31" s="43"/>
      <c r="F31" s="153">
        <v>1938</v>
      </c>
      <c r="G31" s="127">
        <v>12</v>
      </c>
      <c r="H31" s="88">
        <v>77.2</v>
      </c>
      <c r="I31" s="92">
        <v>6.43333333333333</v>
      </c>
      <c r="J31" s="43"/>
      <c r="K31" s="153">
        <v>1938</v>
      </c>
      <c r="L31" s="127">
        <v>1</v>
      </c>
      <c r="M31" s="88">
        <v>4.7</v>
      </c>
      <c r="N31" s="94">
        <v>4.7</v>
      </c>
      <c r="O31" s="154"/>
      <c r="P31" s="155"/>
      <c r="Q31" s="90"/>
      <c r="R31" s="156"/>
      <c r="S31" s="155"/>
      <c r="T31" s="90"/>
      <c r="U31" s="156"/>
      <c r="V31" s="155"/>
      <c r="W31" s="90"/>
    </row>
    <row r="32" ht="21.95" customHeight="1">
      <c r="A32" s="152">
        <v>1939</v>
      </c>
      <c r="B32" s="127">
        <v>64</v>
      </c>
      <c r="C32" s="88">
        <v>474.8</v>
      </c>
      <c r="D32" s="92">
        <v>7.41875</v>
      </c>
      <c r="E32" s="43"/>
      <c r="F32" s="153">
        <v>1939</v>
      </c>
      <c r="G32" s="127">
        <v>36</v>
      </c>
      <c r="H32" s="88">
        <v>232.6</v>
      </c>
      <c r="I32" s="92">
        <v>6.46111111111111</v>
      </c>
      <c r="J32" s="43"/>
      <c r="K32" s="153">
        <v>1939</v>
      </c>
      <c r="L32" s="127">
        <v>2</v>
      </c>
      <c r="M32" s="88">
        <v>9.699999999999999</v>
      </c>
      <c r="N32" s="94">
        <v>4.85</v>
      </c>
      <c r="O32" s="154"/>
      <c r="P32" s="155"/>
      <c r="Q32" s="90"/>
      <c r="R32" s="156"/>
      <c r="S32" s="155"/>
      <c r="T32" s="90"/>
      <c r="U32" s="156"/>
      <c r="V32" s="155"/>
      <c r="W32" s="90"/>
    </row>
    <row r="33" ht="21.95" customHeight="1">
      <c r="A33" s="152">
        <v>1940</v>
      </c>
      <c r="B33" s="127">
        <v>37</v>
      </c>
      <c r="C33" s="88">
        <v>264</v>
      </c>
      <c r="D33" s="92">
        <v>7.13513513513514</v>
      </c>
      <c r="E33" s="43"/>
      <c r="F33" s="153">
        <v>1940</v>
      </c>
      <c r="G33" s="127">
        <v>19</v>
      </c>
      <c r="H33" s="88">
        <v>108.9</v>
      </c>
      <c r="I33" s="92">
        <v>5.73157894736842</v>
      </c>
      <c r="J33" s="43"/>
      <c r="K33" s="153">
        <v>1940</v>
      </c>
      <c r="L33" s="127">
        <v>6</v>
      </c>
      <c r="M33" s="88">
        <v>27.5</v>
      </c>
      <c r="N33" s="94">
        <v>4.58333333333333</v>
      </c>
      <c r="O33" s="154"/>
      <c r="P33" s="155"/>
      <c r="Q33" s="90"/>
      <c r="R33" s="156"/>
      <c r="S33" s="155"/>
      <c r="T33" s="90"/>
      <c r="U33" s="156"/>
      <c r="V33" s="155"/>
      <c r="W33" s="90"/>
    </row>
    <row r="34" ht="21.95" customHeight="1">
      <c r="A34" s="152">
        <v>1941</v>
      </c>
      <c r="B34" s="127">
        <v>55</v>
      </c>
      <c r="C34" s="88">
        <v>389.6</v>
      </c>
      <c r="D34" s="92">
        <v>7.08363636363636</v>
      </c>
      <c r="E34" s="43"/>
      <c r="F34" s="153">
        <v>1941</v>
      </c>
      <c r="G34" s="127">
        <v>26</v>
      </c>
      <c r="H34" s="88">
        <v>143.5</v>
      </c>
      <c r="I34" s="92">
        <v>5.51923076923077</v>
      </c>
      <c r="J34" s="43"/>
      <c r="K34" s="153">
        <v>1941</v>
      </c>
      <c r="L34" s="127">
        <v>10</v>
      </c>
      <c r="M34" s="88">
        <v>43.8</v>
      </c>
      <c r="N34" s="94">
        <v>4.38</v>
      </c>
      <c r="O34" s="154"/>
      <c r="P34" s="155"/>
      <c r="Q34" s="90"/>
      <c r="R34" s="156"/>
      <c r="S34" s="155"/>
      <c r="T34" s="90"/>
      <c r="U34" s="156"/>
      <c r="V34" s="155"/>
      <c r="W34" s="90"/>
    </row>
    <row r="35" ht="21.95" customHeight="1">
      <c r="A35" s="152">
        <v>1942</v>
      </c>
      <c r="B35" s="127">
        <v>29</v>
      </c>
      <c r="C35" s="88">
        <v>229.8</v>
      </c>
      <c r="D35" s="92">
        <v>7.92413793103448</v>
      </c>
      <c r="E35" s="43"/>
      <c r="F35" s="153">
        <v>1942</v>
      </c>
      <c r="G35" s="127">
        <v>9</v>
      </c>
      <c r="H35" s="88">
        <v>58.4</v>
      </c>
      <c r="I35" s="92">
        <v>6.48888888888889</v>
      </c>
      <c r="J35" s="43"/>
      <c r="K35" s="153">
        <v>1942</v>
      </c>
      <c r="L35" s="127">
        <v>0</v>
      </c>
      <c r="M35" s="88">
        <v>0</v>
      </c>
      <c r="N35" s="94"/>
      <c r="O35" s="154"/>
      <c r="P35" s="155"/>
      <c r="Q35" s="90"/>
      <c r="R35" s="156"/>
      <c r="S35" s="155"/>
      <c r="T35" s="90"/>
      <c r="U35" s="156"/>
      <c r="V35" s="155"/>
      <c r="W35" s="90"/>
    </row>
    <row r="36" ht="21.95" customHeight="1">
      <c r="A36" s="152">
        <v>1943</v>
      </c>
      <c r="B36" s="127">
        <v>58</v>
      </c>
      <c r="C36" s="88">
        <v>379.1</v>
      </c>
      <c r="D36" s="92">
        <v>6.53620689655172</v>
      </c>
      <c r="E36" s="43"/>
      <c r="F36" s="153">
        <v>1943</v>
      </c>
      <c r="G36" s="127">
        <v>40</v>
      </c>
      <c r="H36" s="88">
        <v>222.7</v>
      </c>
      <c r="I36" s="92">
        <v>5.5675</v>
      </c>
      <c r="J36" s="43"/>
      <c r="K36" s="153">
        <v>1943</v>
      </c>
      <c r="L36" s="127">
        <v>11</v>
      </c>
      <c r="M36" s="88">
        <v>41.4</v>
      </c>
      <c r="N36" s="94">
        <v>3.76363636363636</v>
      </c>
      <c r="O36" s="154"/>
      <c r="P36" s="155"/>
      <c r="Q36" s="90"/>
      <c r="R36" s="156"/>
      <c r="S36" s="155"/>
      <c r="T36" s="90"/>
      <c r="U36" s="156"/>
      <c r="V36" s="155"/>
      <c r="W36" s="90"/>
    </row>
    <row r="37" ht="21.95" customHeight="1">
      <c r="A37" s="152">
        <v>1944</v>
      </c>
      <c r="B37" s="127">
        <v>38</v>
      </c>
      <c r="C37" s="88">
        <v>292.4</v>
      </c>
      <c r="D37" s="92">
        <v>7.69473684210526</v>
      </c>
      <c r="E37" s="43"/>
      <c r="F37" s="153">
        <v>1944</v>
      </c>
      <c r="G37" s="127">
        <v>11</v>
      </c>
      <c r="H37" s="88">
        <v>66.59999999999999</v>
      </c>
      <c r="I37" s="92">
        <v>6.05454545454545</v>
      </c>
      <c r="J37" s="43"/>
      <c r="K37" s="153">
        <v>1944</v>
      </c>
      <c r="L37" s="127">
        <v>4</v>
      </c>
      <c r="M37" s="88">
        <v>17.9</v>
      </c>
      <c r="N37" s="94">
        <v>4.475</v>
      </c>
      <c r="O37" s="154"/>
      <c r="P37" s="155"/>
      <c r="Q37" s="90"/>
      <c r="R37" s="156"/>
      <c r="S37" s="155"/>
      <c r="T37" s="90"/>
      <c r="U37" s="156"/>
      <c r="V37" s="155"/>
      <c r="W37" s="90"/>
    </row>
    <row r="38" ht="21.95" customHeight="1">
      <c r="A38" s="152">
        <v>1945</v>
      </c>
      <c r="B38" s="127">
        <v>26</v>
      </c>
      <c r="C38" s="88">
        <v>194.9</v>
      </c>
      <c r="D38" s="92">
        <v>7.49615384615385</v>
      </c>
      <c r="E38" s="43"/>
      <c r="F38" s="153">
        <v>1945</v>
      </c>
      <c r="G38" s="127">
        <v>12</v>
      </c>
      <c r="H38" s="88">
        <v>74.5</v>
      </c>
      <c r="I38" s="92">
        <v>6.20833333333333</v>
      </c>
      <c r="J38" s="43"/>
      <c r="K38" s="153">
        <v>1945</v>
      </c>
      <c r="L38" s="127">
        <v>2</v>
      </c>
      <c r="M38" s="88">
        <v>7.8</v>
      </c>
      <c r="N38" s="94">
        <v>3.9</v>
      </c>
      <c r="O38" s="154"/>
      <c r="P38" s="155"/>
      <c r="Q38" s="90"/>
      <c r="R38" s="156"/>
      <c r="S38" s="155"/>
      <c r="T38" s="90"/>
      <c r="U38" s="156"/>
      <c r="V38" s="155"/>
      <c r="W38" s="90"/>
    </row>
    <row r="39" ht="21.95" customHeight="1">
      <c r="A39" s="152">
        <v>1946</v>
      </c>
      <c r="B39" s="127">
        <v>59</v>
      </c>
      <c r="C39" s="88">
        <v>364.1</v>
      </c>
      <c r="D39" s="92">
        <v>6.17118644067797</v>
      </c>
      <c r="E39" s="43"/>
      <c r="F39" s="153">
        <v>1946</v>
      </c>
      <c r="G39" s="127">
        <v>43</v>
      </c>
      <c r="H39" s="88">
        <v>226.6</v>
      </c>
      <c r="I39" s="92">
        <v>5.26976744186047</v>
      </c>
      <c r="J39" s="43"/>
      <c r="K39" s="153">
        <v>1946</v>
      </c>
      <c r="L39" s="127">
        <v>21</v>
      </c>
      <c r="M39" s="88">
        <v>86.40000000000001</v>
      </c>
      <c r="N39" s="94">
        <v>4.11428571428571</v>
      </c>
      <c r="O39" s="154"/>
      <c r="P39" s="155"/>
      <c r="Q39" s="90"/>
      <c r="R39" s="156"/>
      <c r="S39" s="155"/>
      <c r="T39" s="90"/>
      <c r="U39" s="156"/>
      <c r="V39" s="155"/>
      <c r="W39" s="90"/>
    </row>
    <row r="40" ht="21.95" customHeight="1">
      <c r="A40" s="152">
        <v>1947</v>
      </c>
      <c r="B40" s="127">
        <v>43</v>
      </c>
      <c r="C40" s="88">
        <v>332.5</v>
      </c>
      <c r="D40" s="92">
        <v>7.73255813953488</v>
      </c>
      <c r="E40" s="43"/>
      <c r="F40" s="153">
        <v>1947</v>
      </c>
      <c r="G40" s="127">
        <v>15</v>
      </c>
      <c r="H40" s="88">
        <v>95.59999999999999</v>
      </c>
      <c r="I40" s="92">
        <v>6.37333333333333</v>
      </c>
      <c r="J40" s="43"/>
      <c r="K40" s="153">
        <v>1947</v>
      </c>
      <c r="L40" s="127">
        <v>1</v>
      </c>
      <c r="M40" s="88">
        <v>4.8</v>
      </c>
      <c r="N40" s="94">
        <v>4.8</v>
      </c>
      <c r="O40" s="154"/>
      <c r="P40" s="155"/>
      <c r="Q40" s="90"/>
      <c r="R40" s="156"/>
      <c r="S40" s="155"/>
      <c r="T40" s="90"/>
      <c r="U40" s="156"/>
      <c r="V40" s="155"/>
      <c r="W40" s="90"/>
    </row>
    <row r="41" ht="21.95" customHeight="1">
      <c r="A41" s="152">
        <v>1948</v>
      </c>
      <c r="B41" s="127">
        <v>53</v>
      </c>
      <c r="C41" s="88">
        <v>395.3</v>
      </c>
      <c r="D41" s="92">
        <v>7.45849056603774</v>
      </c>
      <c r="E41" s="43"/>
      <c r="F41" s="153">
        <v>1948</v>
      </c>
      <c r="G41" s="127">
        <v>28</v>
      </c>
      <c r="H41" s="88">
        <v>181.2</v>
      </c>
      <c r="I41" s="92">
        <v>6.47142857142857</v>
      </c>
      <c r="J41" s="43"/>
      <c r="K41" s="153">
        <v>1948</v>
      </c>
      <c r="L41" s="127">
        <v>1</v>
      </c>
      <c r="M41" s="88">
        <v>5</v>
      </c>
      <c r="N41" s="94">
        <v>5</v>
      </c>
      <c r="O41" s="154"/>
      <c r="P41" s="155"/>
      <c r="Q41" s="90"/>
      <c r="R41" s="156"/>
      <c r="S41" s="155"/>
      <c r="T41" s="90"/>
      <c r="U41" s="156"/>
      <c r="V41" s="155"/>
      <c r="W41" s="90"/>
    </row>
    <row r="42" ht="21.95" customHeight="1">
      <c r="A42" s="152">
        <v>1949</v>
      </c>
      <c r="B42" s="127">
        <v>54</v>
      </c>
      <c r="C42" s="88">
        <v>392.4</v>
      </c>
      <c r="D42" s="92">
        <v>7.26666666666667</v>
      </c>
      <c r="E42" s="43"/>
      <c r="F42" s="153">
        <v>1949</v>
      </c>
      <c r="G42" s="127">
        <v>27</v>
      </c>
      <c r="H42" s="88">
        <v>160.5</v>
      </c>
      <c r="I42" s="92">
        <v>5.94444444444444</v>
      </c>
      <c r="J42" s="43"/>
      <c r="K42" s="153">
        <v>1949</v>
      </c>
      <c r="L42" s="127">
        <v>9</v>
      </c>
      <c r="M42" s="88">
        <v>39.9</v>
      </c>
      <c r="N42" s="94">
        <v>4.43333333333333</v>
      </c>
      <c r="O42" s="154"/>
      <c r="P42" s="155"/>
      <c r="Q42" s="90"/>
      <c r="R42" s="156"/>
      <c r="S42" s="155"/>
      <c r="T42" s="90"/>
      <c r="U42" s="156"/>
      <c r="V42" s="155"/>
      <c r="W42" s="90"/>
    </row>
    <row r="43" ht="21.95" customHeight="1">
      <c r="A43" s="152">
        <v>1950</v>
      </c>
      <c r="B43" s="127">
        <v>22</v>
      </c>
      <c r="C43" s="88">
        <v>163.9</v>
      </c>
      <c r="D43" s="92">
        <v>7.45</v>
      </c>
      <c r="E43" s="43"/>
      <c r="F43" s="153">
        <v>1950</v>
      </c>
      <c r="G43" s="127">
        <v>10</v>
      </c>
      <c r="H43" s="88">
        <v>63.8</v>
      </c>
      <c r="I43" s="92">
        <v>6.38</v>
      </c>
      <c r="J43" s="43"/>
      <c r="K43" s="153">
        <v>1950</v>
      </c>
      <c r="L43" s="127">
        <v>1</v>
      </c>
      <c r="M43" s="88">
        <v>5</v>
      </c>
      <c r="N43" s="94">
        <v>5</v>
      </c>
      <c r="O43" s="154"/>
      <c r="P43" s="155"/>
      <c r="Q43" s="90"/>
      <c r="R43" s="156"/>
      <c r="S43" s="155"/>
      <c r="T43" s="90"/>
      <c r="U43" s="156"/>
      <c r="V43" s="155"/>
      <c r="W43" s="90"/>
    </row>
    <row r="44" ht="21.95" customHeight="1">
      <c r="A44" s="152">
        <v>1951</v>
      </c>
      <c r="B44" s="127">
        <v>61</v>
      </c>
      <c r="C44" s="88">
        <v>428.4</v>
      </c>
      <c r="D44" s="92">
        <v>7.02295081967213</v>
      </c>
      <c r="E44" s="43"/>
      <c r="F44" s="153">
        <v>1951</v>
      </c>
      <c r="G44" s="127">
        <v>36</v>
      </c>
      <c r="H44" s="88">
        <v>210.7</v>
      </c>
      <c r="I44" s="92">
        <v>5.85277777777778</v>
      </c>
      <c r="J44" s="43"/>
      <c r="K44" s="153">
        <v>1951</v>
      </c>
      <c r="L44" s="127">
        <v>7</v>
      </c>
      <c r="M44" s="88">
        <v>19.3</v>
      </c>
      <c r="N44" s="94">
        <v>2.75714285714286</v>
      </c>
      <c r="O44" s="154"/>
      <c r="P44" s="155"/>
      <c r="Q44" s="90"/>
      <c r="R44" s="156"/>
      <c r="S44" s="155"/>
      <c r="T44" s="90"/>
      <c r="U44" s="156"/>
      <c r="V44" s="155"/>
      <c r="W44" s="90"/>
    </row>
    <row r="45" ht="21.95" customHeight="1">
      <c r="A45" s="152">
        <v>1952</v>
      </c>
      <c r="B45" s="127">
        <v>46</v>
      </c>
      <c r="C45" s="88">
        <v>348</v>
      </c>
      <c r="D45" s="92">
        <v>7.56521739130435</v>
      </c>
      <c r="E45" s="43"/>
      <c r="F45" s="153">
        <v>1952</v>
      </c>
      <c r="G45" s="127">
        <v>24</v>
      </c>
      <c r="H45" s="88">
        <v>153</v>
      </c>
      <c r="I45" s="92">
        <v>6.375</v>
      </c>
      <c r="J45" s="43"/>
      <c r="K45" s="153">
        <v>1952</v>
      </c>
      <c r="L45" s="127">
        <v>3</v>
      </c>
      <c r="M45" s="88">
        <v>13.8</v>
      </c>
      <c r="N45" s="94">
        <v>4.6</v>
      </c>
      <c r="O45" s="154"/>
      <c r="P45" s="155"/>
      <c r="Q45" s="90"/>
      <c r="R45" s="156"/>
      <c r="S45" s="155"/>
      <c r="T45" s="90"/>
      <c r="U45" s="156"/>
      <c r="V45" s="155"/>
      <c r="W45" s="90"/>
    </row>
    <row r="46" ht="21.95" customHeight="1">
      <c r="A46" s="152">
        <v>1953</v>
      </c>
      <c r="B46" s="127">
        <v>60</v>
      </c>
      <c r="C46" s="88">
        <v>409.5</v>
      </c>
      <c r="D46" s="92">
        <v>6.825</v>
      </c>
      <c r="E46" s="43"/>
      <c r="F46" s="153">
        <v>1953</v>
      </c>
      <c r="G46" s="127">
        <v>39</v>
      </c>
      <c r="H46" s="88">
        <v>229</v>
      </c>
      <c r="I46" s="92">
        <v>5.87179487179487</v>
      </c>
      <c r="J46" s="43"/>
      <c r="K46" s="153">
        <v>1953</v>
      </c>
      <c r="L46" s="127">
        <v>8</v>
      </c>
      <c r="M46" s="88">
        <v>33.6</v>
      </c>
      <c r="N46" s="94">
        <v>4.2</v>
      </c>
      <c r="O46" s="154"/>
      <c r="P46" s="155"/>
      <c r="Q46" s="90"/>
      <c r="R46" s="156"/>
      <c r="S46" s="155"/>
      <c r="T46" s="90"/>
      <c r="U46" s="156"/>
      <c r="V46" s="155"/>
      <c r="W46" s="90"/>
    </row>
    <row r="47" ht="21.95" customHeight="1">
      <c r="A47" s="152">
        <v>1954</v>
      </c>
      <c r="B47" s="127">
        <v>23</v>
      </c>
      <c r="C47" s="88">
        <v>173.6</v>
      </c>
      <c r="D47" s="92">
        <v>7.54782608695652</v>
      </c>
      <c r="E47" s="43"/>
      <c r="F47" s="153">
        <v>1954</v>
      </c>
      <c r="G47" s="127">
        <v>9</v>
      </c>
      <c r="H47" s="88">
        <v>51.4</v>
      </c>
      <c r="I47" s="92">
        <v>5.71111111111111</v>
      </c>
      <c r="J47" s="43"/>
      <c r="K47" s="153">
        <v>1954</v>
      </c>
      <c r="L47" s="127">
        <v>2</v>
      </c>
      <c r="M47" s="88">
        <v>10</v>
      </c>
      <c r="N47" s="94">
        <v>5</v>
      </c>
      <c r="O47" s="154"/>
      <c r="P47" s="155"/>
      <c r="Q47" s="90"/>
      <c r="R47" s="156"/>
      <c r="S47" s="155"/>
      <c r="T47" s="90"/>
      <c r="U47" s="156"/>
      <c r="V47" s="155"/>
      <c r="W47" s="90"/>
    </row>
    <row r="48" ht="21.95" customHeight="1">
      <c r="A48" s="152">
        <v>1955</v>
      </c>
      <c r="B48" s="127">
        <v>40</v>
      </c>
      <c r="C48" s="88">
        <v>286.3</v>
      </c>
      <c r="D48" s="92">
        <v>7.1575</v>
      </c>
      <c r="E48" s="43"/>
      <c r="F48" s="153">
        <v>1955</v>
      </c>
      <c r="G48" s="127">
        <v>22</v>
      </c>
      <c r="H48" s="88">
        <v>126.1</v>
      </c>
      <c r="I48" s="92">
        <v>5.73181818181818</v>
      </c>
      <c r="J48" s="43"/>
      <c r="K48" s="153">
        <v>1955</v>
      </c>
      <c r="L48" s="127">
        <v>6</v>
      </c>
      <c r="M48" s="88">
        <v>25.3</v>
      </c>
      <c r="N48" s="94">
        <v>4.21666666666667</v>
      </c>
      <c r="O48" s="154"/>
      <c r="P48" s="155"/>
      <c r="Q48" s="90"/>
      <c r="R48" s="156"/>
      <c r="S48" s="155"/>
      <c r="T48" s="90"/>
      <c r="U48" s="156"/>
      <c r="V48" s="155"/>
      <c r="W48" s="90"/>
    </row>
    <row r="49" ht="21.95" customHeight="1">
      <c r="A49" s="152">
        <v>1956</v>
      </c>
      <c r="B49" s="127">
        <v>59</v>
      </c>
      <c r="C49" s="88">
        <v>440.4</v>
      </c>
      <c r="D49" s="92">
        <v>7.46440677966102</v>
      </c>
      <c r="E49" s="43"/>
      <c r="F49" s="153">
        <v>1956</v>
      </c>
      <c r="G49" s="127">
        <v>28</v>
      </c>
      <c r="H49" s="88">
        <v>172.3</v>
      </c>
      <c r="I49" s="92">
        <v>6.15357142857143</v>
      </c>
      <c r="J49" s="43"/>
      <c r="K49" s="153">
        <v>1956</v>
      </c>
      <c r="L49" s="127">
        <v>4</v>
      </c>
      <c r="M49" s="88">
        <v>17.6</v>
      </c>
      <c r="N49" s="94">
        <v>4.4</v>
      </c>
      <c r="O49" s="154"/>
      <c r="P49" s="155"/>
      <c r="Q49" s="90"/>
      <c r="R49" s="156"/>
      <c r="S49" s="155"/>
      <c r="T49" s="90"/>
      <c r="U49" s="156"/>
      <c r="V49" s="155"/>
      <c r="W49" s="90"/>
    </row>
    <row r="50" ht="21.95" customHeight="1">
      <c r="A50" s="152">
        <v>1957</v>
      </c>
      <c r="B50" s="127">
        <v>40</v>
      </c>
      <c r="C50" s="88">
        <v>292.7</v>
      </c>
      <c r="D50" s="92">
        <v>7.3175</v>
      </c>
      <c r="E50" s="43"/>
      <c r="F50" s="153">
        <v>1957</v>
      </c>
      <c r="G50" s="127">
        <v>21</v>
      </c>
      <c r="H50" s="88">
        <v>127.4</v>
      </c>
      <c r="I50" s="92">
        <v>6.06666666666667</v>
      </c>
      <c r="J50" s="43"/>
      <c r="K50" s="153">
        <v>1957</v>
      </c>
      <c r="L50" s="127">
        <v>3</v>
      </c>
      <c r="M50" s="88">
        <v>14.1</v>
      </c>
      <c r="N50" s="94">
        <v>4.7</v>
      </c>
      <c r="O50" s="154"/>
      <c r="P50" s="155"/>
      <c r="Q50" s="90"/>
      <c r="R50" s="156"/>
      <c r="S50" s="155"/>
      <c r="T50" s="90"/>
      <c r="U50" s="156"/>
      <c r="V50" s="155"/>
      <c r="W50" s="90"/>
    </row>
    <row r="51" ht="21.95" customHeight="1">
      <c r="A51" s="152">
        <v>1958</v>
      </c>
      <c r="B51" s="127">
        <v>40</v>
      </c>
      <c r="C51" s="88">
        <v>309.5</v>
      </c>
      <c r="D51" s="92">
        <v>7.7375</v>
      </c>
      <c r="E51" s="43"/>
      <c r="F51" s="153">
        <v>1958</v>
      </c>
      <c r="G51" s="127">
        <v>17</v>
      </c>
      <c r="H51" s="88">
        <v>110.6</v>
      </c>
      <c r="I51" s="92">
        <v>6.50588235294118</v>
      </c>
      <c r="J51" s="43"/>
      <c r="K51" s="153">
        <v>1958</v>
      </c>
      <c r="L51" s="127">
        <v>1</v>
      </c>
      <c r="M51" s="88">
        <v>3.7</v>
      </c>
      <c r="N51" s="94">
        <v>3.7</v>
      </c>
      <c r="O51" s="154"/>
      <c r="P51" s="155"/>
      <c r="Q51" s="90"/>
      <c r="R51" s="156"/>
      <c r="S51" s="155"/>
      <c r="T51" s="90"/>
      <c r="U51" s="156"/>
      <c r="V51" s="155"/>
      <c r="W51" s="90"/>
    </row>
    <row r="52" ht="21.95" customHeight="1">
      <c r="A52" s="152">
        <v>1959</v>
      </c>
      <c r="B52" s="127">
        <v>32</v>
      </c>
      <c r="C52" s="88">
        <v>249.3</v>
      </c>
      <c r="D52" s="92">
        <v>7.790625</v>
      </c>
      <c r="E52" s="43"/>
      <c r="F52" s="153">
        <v>1959</v>
      </c>
      <c r="G52" s="127">
        <v>13</v>
      </c>
      <c r="H52" s="88">
        <v>86.8</v>
      </c>
      <c r="I52" s="92">
        <v>6.67692307692308</v>
      </c>
      <c r="J52" s="43"/>
      <c r="K52" s="153">
        <v>1959</v>
      </c>
      <c r="L52" s="127">
        <v>0</v>
      </c>
      <c r="M52" s="88">
        <v>0</v>
      </c>
      <c r="N52" s="94"/>
      <c r="O52" s="154"/>
      <c r="P52" s="155"/>
      <c r="Q52" s="90"/>
      <c r="R52" s="156"/>
      <c r="S52" s="155"/>
      <c r="T52" s="90"/>
      <c r="U52" s="156"/>
      <c r="V52" s="155"/>
      <c r="W52" s="90"/>
    </row>
    <row r="53" ht="21.95" customHeight="1">
      <c r="A53" s="152">
        <v>1960</v>
      </c>
      <c r="B53" s="127">
        <v>55</v>
      </c>
      <c r="C53" s="88">
        <v>391.9</v>
      </c>
      <c r="D53" s="92">
        <v>7.12545454545455</v>
      </c>
      <c r="E53" s="43"/>
      <c r="F53" s="153">
        <v>1960</v>
      </c>
      <c r="G53" s="127">
        <v>30</v>
      </c>
      <c r="H53" s="88">
        <v>178</v>
      </c>
      <c r="I53" s="92">
        <v>5.93333333333333</v>
      </c>
      <c r="J53" s="43"/>
      <c r="K53" s="153">
        <v>1960</v>
      </c>
      <c r="L53" s="127">
        <v>7</v>
      </c>
      <c r="M53" s="88">
        <v>32.3</v>
      </c>
      <c r="N53" s="94">
        <v>4.61428571428571</v>
      </c>
      <c r="O53" s="154"/>
      <c r="P53" s="155"/>
      <c r="Q53" s="90"/>
      <c r="R53" s="156"/>
      <c r="S53" s="155"/>
      <c r="T53" s="90"/>
      <c r="U53" s="156"/>
      <c r="V53" s="155"/>
      <c r="W53" s="90"/>
    </row>
    <row r="54" ht="21.95" customHeight="1">
      <c r="A54" s="152">
        <v>1961</v>
      </c>
      <c r="B54" s="127">
        <v>50</v>
      </c>
      <c r="C54" s="88">
        <v>362</v>
      </c>
      <c r="D54" s="92">
        <v>7.24</v>
      </c>
      <c r="E54" s="43"/>
      <c r="F54" s="153">
        <v>1961</v>
      </c>
      <c r="G54" s="127">
        <v>28</v>
      </c>
      <c r="H54" s="88">
        <v>174.3</v>
      </c>
      <c r="I54" s="92">
        <v>6.225</v>
      </c>
      <c r="J54" s="43"/>
      <c r="K54" s="153">
        <v>1961</v>
      </c>
      <c r="L54" s="127">
        <v>4</v>
      </c>
      <c r="M54" s="88">
        <v>18.3</v>
      </c>
      <c r="N54" s="94">
        <v>4.575</v>
      </c>
      <c r="O54" s="154"/>
      <c r="P54" s="155"/>
      <c r="Q54" s="90"/>
      <c r="R54" s="156"/>
      <c r="S54" s="155"/>
      <c r="T54" s="90"/>
      <c r="U54" s="156"/>
      <c r="V54" s="155"/>
      <c r="W54" s="90"/>
    </row>
    <row r="55" ht="21.95" customHeight="1">
      <c r="A55" s="152">
        <v>1962</v>
      </c>
      <c r="B55" s="127">
        <v>32</v>
      </c>
      <c r="C55" s="88">
        <v>258.4</v>
      </c>
      <c r="D55" s="92">
        <v>8.074999999999999</v>
      </c>
      <c r="E55" s="43"/>
      <c r="F55" s="153">
        <v>1962</v>
      </c>
      <c r="G55" s="127">
        <v>8</v>
      </c>
      <c r="H55" s="88">
        <v>49.8</v>
      </c>
      <c r="I55" s="92">
        <v>6.225</v>
      </c>
      <c r="J55" s="43"/>
      <c r="K55" s="153">
        <v>1962</v>
      </c>
      <c r="L55" s="127">
        <v>1</v>
      </c>
      <c r="M55" s="88">
        <v>4.7</v>
      </c>
      <c r="N55" s="94">
        <v>4.7</v>
      </c>
      <c r="O55" s="154"/>
      <c r="P55" s="155"/>
      <c r="Q55" s="90"/>
      <c r="R55" s="156"/>
      <c r="S55" s="155"/>
      <c r="T55" s="90"/>
      <c r="U55" s="156"/>
      <c r="V55" s="155"/>
      <c r="W55" s="90"/>
    </row>
    <row r="56" ht="21.95" customHeight="1">
      <c r="A56" s="152">
        <v>1963</v>
      </c>
      <c r="B56" s="127">
        <v>41</v>
      </c>
      <c r="C56" s="88">
        <v>304.5</v>
      </c>
      <c r="D56" s="92">
        <v>7.42682926829268</v>
      </c>
      <c r="E56" s="43"/>
      <c r="F56" s="153">
        <v>1963</v>
      </c>
      <c r="G56" s="127">
        <v>18</v>
      </c>
      <c r="H56" s="88">
        <v>102.9</v>
      </c>
      <c r="I56" s="92">
        <v>5.71666666666667</v>
      </c>
      <c r="J56" s="43"/>
      <c r="K56" s="153">
        <v>1963</v>
      </c>
      <c r="L56" s="127">
        <v>4</v>
      </c>
      <c r="M56" s="88">
        <v>14.3</v>
      </c>
      <c r="N56" s="94">
        <v>3.575</v>
      </c>
      <c r="O56" s="154"/>
      <c r="P56" s="155"/>
      <c r="Q56" s="90"/>
      <c r="R56" s="156"/>
      <c r="S56" s="155"/>
      <c r="T56" s="90"/>
      <c r="U56" s="156"/>
      <c r="V56" s="155"/>
      <c r="W56" s="90"/>
    </row>
    <row r="57" ht="21.95" customHeight="1">
      <c r="A57" s="152">
        <v>1964</v>
      </c>
      <c r="B57" s="127">
        <v>38</v>
      </c>
      <c r="C57" s="88">
        <v>282.2</v>
      </c>
      <c r="D57" s="92">
        <v>7.42631578947368</v>
      </c>
      <c r="E57" s="43"/>
      <c r="F57" s="153">
        <v>1964</v>
      </c>
      <c r="G57" s="127">
        <v>18</v>
      </c>
      <c r="H57" s="88">
        <v>110.6</v>
      </c>
      <c r="I57" s="92">
        <v>6.14444444444444</v>
      </c>
      <c r="J57" s="43"/>
      <c r="K57" s="153">
        <v>1964</v>
      </c>
      <c r="L57" s="127">
        <v>2</v>
      </c>
      <c r="M57" s="88">
        <v>8.199999999999999</v>
      </c>
      <c r="N57" s="94">
        <v>4.1</v>
      </c>
      <c r="O57" s="154"/>
      <c r="P57" s="155"/>
      <c r="Q57" s="90"/>
      <c r="R57" s="156"/>
      <c r="S57" s="155"/>
      <c r="T57" s="90"/>
      <c r="U57" s="156"/>
      <c r="V57" s="155"/>
      <c r="W57" s="90"/>
    </row>
    <row r="58" ht="21.95" customHeight="1">
      <c r="A58" s="152">
        <v>1965</v>
      </c>
      <c r="B58" s="127">
        <v>36</v>
      </c>
      <c r="C58" s="88">
        <v>259.2</v>
      </c>
      <c r="D58" s="92">
        <v>7.2</v>
      </c>
      <c r="E58" s="43"/>
      <c r="F58" s="153">
        <v>1965</v>
      </c>
      <c r="G58" s="127">
        <v>19</v>
      </c>
      <c r="H58" s="88">
        <v>110.2</v>
      </c>
      <c r="I58" s="92">
        <v>5.8</v>
      </c>
      <c r="J58" s="43"/>
      <c r="K58" s="153">
        <v>1965</v>
      </c>
      <c r="L58" s="127">
        <v>6</v>
      </c>
      <c r="M58" s="88">
        <v>26.4</v>
      </c>
      <c r="N58" s="94">
        <v>4.4</v>
      </c>
      <c r="O58" s="154"/>
      <c r="P58" s="155"/>
      <c r="Q58" s="90"/>
      <c r="R58" s="156"/>
      <c r="S58" s="155"/>
      <c r="T58" s="90"/>
      <c r="U58" s="156"/>
      <c r="V58" s="155"/>
      <c r="W58" s="90"/>
    </row>
    <row r="59" ht="21.95" customHeight="1">
      <c r="A59" s="152">
        <v>1966</v>
      </c>
      <c r="B59" s="127">
        <v>35</v>
      </c>
      <c r="C59" s="88">
        <v>263.2</v>
      </c>
      <c r="D59" s="92">
        <v>7.52</v>
      </c>
      <c r="E59" s="43"/>
      <c r="F59" s="153">
        <v>1966</v>
      </c>
      <c r="G59" s="127">
        <v>17</v>
      </c>
      <c r="H59" s="88">
        <v>105.2</v>
      </c>
      <c r="I59" s="92">
        <v>6.18823529411765</v>
      </c>
      <c r="J59" s="43"/>
      <c r="K59" s="153">
        <v>1966</v>
      </c>
      <c r="L59" s="127">
        <v>3</v>
      </c>
      <c r="M59" s="88">
        <v>12.5</v>
      </c>
      <c r="N59" s="94">
        <v>4.16666666666667</v>
      </c>
      <c r="O59" s="154"/>
      <c r="P59" s="155"/>
      <c r="Q59" s="90"/>
      <c r="R59" s="156"/>
      <c r="S59" s="155"/>
      <c r="T59" s="90"/>
      <c r="U59" s="156"/>
      <c r="V59" s="155"/>
      <c r="W59" s="90"/>
    </row>
    <row r="60" ht="21.95" customHeight="1">
      <c r="A60" s="152">
        <v>1967</v>
      </c>
      <c r="B60" s="127">
        <v>29</v>
      </c>
      <c r="C60" s="88">
        <v>235.5</v>
      </c>
      <c r="D60" s="92">
        <v>8.120689655172409</v>
      </c>
      <c r="E60" s="43"/>
      <c r="F60" s="153">
        <v>1967</v>
      </c>
      <c r="G60" s="127">
        <v>7</v>
      </c>
      <c r="H60" s="88">
        <v>45.8</v>
      </c>
      <c r="I60" s="92">
        <v>6.54285714285714</v>
      </c>
      <c r="J60" s="43"/>
      <c r="K60" s="153">
        <v>1967</v>
      </c>
      <c r="L60" s="127">
        <v>0</v>
      </c>
      <c r="M60" s="88">
        <v>0</v>
      </c>
      <c r="N60" s="94"/>
      <c r="O60" s="154"/>
      <c r="P60" s="155"/>
      <c r="Q60" s="90"/>
      <c r="R60" s="156"/>
      <c r="S60" s="155"/>
      <c r="T60" s="90"/>
      <c r="U60" s="156"/>
      <c r="V60" s="155"/>
      <c r="W60" s="90"/>
    </row>
    <row r="61" ht="21.95" customHeight="1">
      <c r="A61" s="152">
        <v>1968</v>
      </c>
      <c r="B61" s="127">
        <v>43</v>
      </c>
      <c r="C61" s="88">
        <v>328.7</v>
      </c>
      <c r="D61" s="92">
        <v>7.64418604651163</v>
      </c>
      <c r="E61" s="43"/>
      <c r="F61" s="153">
        <v>1968</v>
      </c>
      <c r="G61" s="127">
        <v>20</v>
      </c>
      <c r="H61" s="88">
        <v>130.9</v>
      </c>
      <c r="I61" s="92">
        <v>6.545</v>
      </c>
      <c r="J61" s="43"/>
      <c r="K61" s="153">
        <v>1968</v>
      </c>
      <c r="L61" s="127">
        <v>2</v>
      </c>
      <c r="M61" s="88">
        <v>8.800000000000001</v>
      </c>
      <c r="N61" s="94">
        <v>4.4</v>
      </c>
      <c r="O61" s="154"/>
      <c r="P61" s="155"/>
      <c r="Q61" s="90"/>
      <c r="R61" s="156"/>
      <c r="S61" s="155"/>
      <c r="T61" s="90"/>
      <c r="U61" s="156"/>
      <c r="V61" s="155"/>
      <c r="W61" s="90"/>
    </row>
    <row r="62" ht="21.95" customHeight="1">
      <c r="A62" s="152">
        <v>1969</v>
      </c>
      <c r="B62" s="127">
        <v>17</v>
      </c>
      <c r="C62" s="88">
        <v>145.1</v>
      </c>
      <c r="D62" s="92">
        <v>8.53529411764706</v>
      </c>
      <c r="E62" s="43"/>
      <c r="F62" s="153">
        <v>1969</v>
      </c>
      <c r="G62" s="127">
        <v>2</v>
      </c>
      <c r="H62" s="88">
        <v>14.3</v>
      </c>
      <c r="I62" s="92">
        <v>7.15</v>
      </c>
      <c r="J62" s="43"/>
      <c r="K62" s="153">
        <v>1969</v>
      </c>
      <c r="L62" s="127">
        <v>0</v>
      </c>
      <c r="M62" s="88">
        <v>0</v>
      </c>
      <c r="N62" s="94"/>
      <c r="O62" s="154"/>
      <c r="P62" s="155"/>
      <c r="Q62" s="90"/>
      <c r="R62" s="156"/>
      <c r="S62" s="155"/>
      <c r="T62" s="90"/>
      <c r="U62" s="156"/>
      <c r="V62" s="155"/>
      <c r="W62" s="90"/>
    </row>
    <row r="63" ht="21.95" customHeight="1">
      <c r="A63" s="152">
        <v>1970</v>
      </c>
      <c r="B63" s="127">
        <v>46</v>
      </c>
      <c r="C63" s="88">
        <v>347.4</v>
      </c>
      <c r="D63" s="92">
        <v>7.55217391304348</v>
      </c>
      <c r="E63" s="43"/>
      <c r="F63" s="153">
        <v>1970</v>
      </c>
      <c r="G63" s="127">
        <v>22</v>
      </c>
      <c r="H63" s="88">
        <v>141.4</v>
      </c>
      <c r="I63" s="92">
        <v>6.42727272727273</v>
      </c>
      <c r="J63" s="43"/>
      <c r="K63" s="153">
        <v>1970</v>
      </c>
      <c r="L63" s="127">
        <v>1</v>
      </c>
      <c r="M63" s="88">
        <v>4.5</v>
      </c>
      <c r="N63" s="94">
        <v>4.5</v>
      </c>
      <c r="O63" s="154"/>
      <c r="P63" s="155"/>
      <c r="Q63" s="90"/>
      <c r="R63" s="156"/>
      <c r="S63" s="155"/>
      <c r="T63" s="90"/>
      <c r="U63" s="156"/>
      <c r="V63" s="155"/>
      <c r="W63" s="90"/>
    </row>
    <row r="64" ht="21.95" customHeight="1">
      <c r="A64" s="152">
        <v>1971</v>
      </c>
      <c r="B64" s="127">
        <v>31</v>
      </c>
      <c r="C64" s="88">
        <v>243.7</v>
      </c>
      <c r="D64" s="92">
        <v>7.86129032258065</v>
      </c>
      <c r="E64" s="43"/>
      <c r="F64" s="153">
        <v>1971</v>
      </c>
      <c r="G64" s="127">
        <v>11</v>
      </c>
      <c r="H64" s="88">
        <v>72.7</v>
      </c>
      <c r="I64" s="92">
        <v>6.60909090909091</v>
      </c>
      <c r="J64" s="43"/>
      <c r="K64" s="153">
        <v>1971</v>
      </c>
      <c r="L64" s="127">
        <v>0</v>
      </c>
      <c r="M64" s="88">
        <v>0</v>
      </c>
      <c r="N64" s="94"/>
      <c r="O64" s="154"/>
      <c r="P64" s="155"/>
      <c r="Q64" s="90"/>
      <c r="R64" s="156"/>
      <c r="S64" s="155"/>
      <c r="T64" s="90"/>
      <c r="U64" s="156"/>
      <c r="V64" s="155"/>
      <c r="W64" s="90"/>
    </row>
    <row r="65" ht="21.95" customHeight="1">
      <c r="A65" s="152">
        <v>1972</v>
      </c>
      <c r="B65" s="127">
        <v>21</v>
      </c>
      <c r="C65" s="88">
        <v>144.9</v>
      </c>
      <c r="D65" s="92">
        <v>6.9</v>
      </c>
      <c r="E65" s="43"/>
      <c r="F65" s="153">
        <v>1972</v>
      </c>
      <c r="G65" s="127">
        <v>13</v>
      </c>
      <c r="H65" s="88">
        <v>79.5</v>
      </c>
      <c r="I65" s="92">
        <v>6.11538461538462</v>
      </c>
      <c r="J65" s="43"/>
      <c r="K65" s="153">
        <v>1972</v>
      </c>
      <c r="L65" s="127">
        <v>3</v>
      </c>
      <c r="M65" s="88">
        <v>12.8</v>
      </c>
      <c r="N65" s="94">
        <v>4.26666666666667</v>
      </c>
      <c r="O65" s="154"/>
      <c r="P65" s="155"/>
      <c r="Q65" s="90"/>
      <c r="R65" s="156"/>
      <c r="S65" s="155"/>
      <c r="T65" s="90"/>
      <c r="U65" s="156"/>
      <c r="V65" s="155"/>
      <c r="W65" s="90"/>
    </row>
    <row r="66" ht="21.95" customHeight="1">
      <c r="A66" s="152">
        <v>1973</v>
      </c>
      <c r="B66" s="127">
        <v>10</v>
      </c>
      <c r="C66" s="88">
        <v>84.90000000000001</v>
      </c>
      <c r="D66" s="92">
        <v>8.49</v>
      </c>
      <c r="E66" s="43"/>
      <c r="F66" s="153">
        <v>1973</v>
      </c>
      <c r="G66" s="127">
        <v>0</v>
      </c>
      <c r="H66" s="88">
        <v>0</v>
      </c>
      <c r="I66" s="92"/>
      <c r="J66" s="43"/>
      <c r="K66" s="153">
        <v>1973</v>
      </c>
      <c r="L66" s="127">
        <v>0</v>
      </c>
      <c r="M66" s="88">
        <v>0</v>
      </c>
      <c r="N66" s="94"/>
      <c r="O66" s="154"/>
      <c r="P66" s="155"/>
      <c r="Q66" s="90"/>
      <c r="R66" s="156"/>
      <c r="S66" s="155"/>
      <c r="T66" s="90"/>
      <c r="U66" s="156"/>
      <c r="V66" s="155"/>
      <c r="W66" s="90"/>
    </row>
    <row r="67" ht="21.95" customHeight="1">
      <c r="A67" s="152">
        <v>1974</v>
      </c>
      <c r="B67" s="127">
        <v>35</v>
      </c>
      <c r="C67" s="88">
        <v>266.5</v>
      </c>
      <c r="D67" s="92">
        <v>7.61428571428571</v>
      </c>
      <c r="E67" s="43"/>
      <c r="F67" s="153">
        <v>1974</v>
      </c>
      <c r="G67" s="127">
        <v>17</v>
      </c>
      <c r="H67" s="88">
        <v>111.3</v>
      </c>
      <c r="I67" s="92">
        <v>6.54705882352941</v>
      </c>
      <c r="J67" s="43"/>
      <c r="K67" s="153">
        <v>1974</v>
      </c>
      <c r="L67" s="127">
        <v>2</v>
      </c>
      <c r="M67" s="88">
        <v>9.6</v>
      </c>
      <c r="N67" s="94">
        <v>4.8</v>
      </c>
      <c r="O67" s="154"/>
      <c r="P67" s="155"/>
      <c r="Q67" s="90"/>
      <c r="R67" s="156"/>
      <c r="S67" s="155"/>
      <c r="T67" s="90"/>
      <c r="U67" s="156"/>
      <c r="V67" s="155"/>
      <c r="W67" s="90"/>
    </row>
    <row r="68" ht="21.95" customHeight="1">
      <c r="A68" s="152">
        <v>1975</v>
      </c>
      <c r="B68" s="127">
        <v>14</v>
      </c>
      <c r="C68" s="88">
        <v>119.9</v>
      </c>
      <c r="D68" s="92">
        <v>8.56428571428571</v>
      </c>
      <c r="E68" s="43"/>
      <c r="F68" s="153">
        <v>1975</v>
      </c>
      <c r="G68" s="127">
        <v>1</v>
      </c>
      <c r="H68" s="88">
        <v>7.2</v>
      </c>
      <c r="I68" s="92">
        <v>7.2</v>
      </c>
      <c r="J68" s="43"/>
      <c r="K68" s="153">
        <v>1975</v>
      </c>
      <c r="L68" s="127">
        <v>0</v>
      </c>
      <c r="M68" s="88">
        <v>0</v>
      </c>
      <c r="N68" s="94"/>
      <c r="O68" s="154"/>
      <c r="P68" s="155"/>
      <c r="Q68" s="90"/>
      <c r="R68" s="156"/>
      <c r="S68" s="155"/>
      <c r="T68" s="90"/>
      <c r="U68" s="156"/>
      <c r="V68" s="155"/>
      <c r="W68" s="90"/>
    </row>
    <row r="69" ht="21.95" customHeight="1">
      <c r="A69" s="152">
        <v>1976</v>
      </c>
      <c r="B69" s="127">
        <v>30</v>
      </c>
      <c r="C69" s="88">
        <v>246.8</v>
      </c>
      <c r="D69" s="92">
        <v>8.22666666666667</v>
      </c>
      <c r="E69" s="43"/>
      <c r="F69" s="153">
        <v>1976</v>
      </c>
      <c r="G69" s="127">
        <v>8</v>
      </c>
      <c r="H69" s="88">
        <v>56.2</v>
      </c>
      <c r="I69" s="92">
        <v>7.025</v>
      </c>
      <c r="J69" s="43"/>
      <c r="K69" s="153">
        <v>1976</v>
      </c>
      <c r="L69" s="127">
        <v>0</v>
      </c>
      <c r="M69" s="88">
        <v>0</v>
      </c>
      <c r="N69" s="94"/>
      <c r="O69" s="154"/>
      <c r="P69" s="155"/>
      <c r="Q69" s="90"/>
      <c r="R69" s="156"/>
      <c r="S69" s="155"/>
      <c r="T69" s="90"/>
      <c r="U69" s="156"/>
      <c r="V69" s="155"/>
      <c r="W69" s="90"/>
    </row>
    <row r="70" ht="21.95" customHeight="1">
      <c r="A70" s="152">
        <v>1977</v>
      </c>
      <c r="B70" s="127">
        <v>29</v>
      </c>
      <c r="C70" s="88">
        <v>219.2</v>
      </c>
      <c r="D70" s="92">
        <v>7.55862068965517</v>
      </c>
      <c r="E70" s="43"/>
      <c r="F70" s="153">
        <v>1977</v>
      </c>
      <c r="G70" s="127">
        <v>15</v>
      </c>
      <c r="H70" s="88">
        <v>99.2</v>
      </c>
      <c r="I70" s="92">
        <v>6.61333333333333</v>
      </c>
      <c r="J70" s="43"/>
      <c r="K70" s="153">
        <v>1977</v>
      </c>
      <c r="L70" s="127">
        <v>0</v>
      </c>
      <c r="M70" s="88">
        <v>0</v>
      </c>
      <c r="N70" s="94"/>
      <c r="O70" s="154"/>
      <c r="P70" s="155"/>
      <c r="Q70" s="90"/>
      <c r="R70" s="156"/>
      <c r="S70" s="155"/>
      <c r="T70" s="90"/>
      <c r="U70" s="156"/>
      <c r="V70" s="155"/>
      <c r="W70" s="90"/>
    </row>
    <row r="71" ht="21.95" customHeight="1">
      <c r="A71" s="152">
        <v>1978</v>
      </c>
      <c r="B71" s="127">
        <v>21</v>
      </c>
      <c r="C71" s="88">
        <v>161.2</v>
      </c>
      <c r="D71" s="92">
        <v>7.67619047619048</v>
      </c>
      <c r="E71" s="43"/>
      <c r="F71" s="153">
        <v>1978</v>
      </c>
      <c r="G71" s="127">
        <v>12</v>
      </c>
      <c r="H71" s="88">
        <v>82.3</v>
      </c>
      <c r="I71" s="92">
        <v>6.85833333333333</v>
      </c>
      <c r="J71" s="43"/>
      <c r="K71" s="153">
        <v>1978</v>
      </c>
      <c r="L71" s="127">
        <v>0</v>
      </c>
      <c r="M71" s="88">
        <v>0</v>
      </c>
      <c r="N71" s="94"/>
      <c r="O71" s="154"/>
      <c r="P71" s="155"/>
      <c r="Q71" s="90"/>
      <c r="R71" s="156"/>
      <c r="S71" s="155"/>
      <c r="T71" s="90"/>
      <c r="U71" s="156"/>
      <c r="V71" s="155"/>
      <c r="W71" s="90"/>
    </row>
    <row r="72" ht="21.95" customHeight="1">
      <c r="A72" s="152">
        <v>1979</v>
      </c>
      <c r="B72" s="127">
        <v>22</v>
      </c>
      <c r="C72" s="88">
        <v>175</v>
      </c>
      <c r="D72" s="92">
        <v>7.95454545454545</v>
      </c>
      <c r="E72" s="43"/>
      <c r="F72" s="153">
        <v>1979</v>
      </c>
      <c r="G72" s="127">
        <v>6</v>
      </c>
      <c r="H72" s="88">
        <v>39.7</v>
      </c>
      <c r="I72" s="92">
        <v>6.61666666666667</v>
      </c>
      <c r="J72" s="43"/>
      <c r="K72" s="153">
        <v>1979</v>
      </c>
      <c r="L72" s="127">
        <v>0</v>
      </c>
      <c r="M72" s="88">
        <v>0</v>
      </c>
      <c r="N72" s="94"/>
      <c r="O72" s="154"/>
      <c r="P72" s="155"/>
      <c r="Q72" s="90"/>
      <c r="R72" s="156"/>
      <c r="S72" s="155"/>
      <c r="T72" s="90"/>
      <c r="U72" s="156"/>
      <c r="V72" s="155"/>
      <c r="W72" s="90"/>
    </row>
    <row r="73" ht="21.95" customHeight="1">
      <c r="A73" s="152">
        <v>1980</v>
      </c>
      <c r="B73" s="127">
        <v>17</v>
      </c>
      <c r="C73" s="88">
        <v>138.5</v>
      </c>
      <c r="D73" s="92">
        <v>8.147058823529409</v>
      </c>
      <c r="E73" s="43"/>
      <c r="F73" s="153">
        <v>1980</v>
      </c>
      <c r="G73" s="127">
        <v>6</v>
      </c>
      <c r="H73" s="88">
        <v>41.9</v>
      </c>
      <c r="I73" s="92">
        <v>6.98333333333333</v>
      </c>
      <c r="J73" s="43"/>
      <c r="K73" s="153">
        <v>1980</v>
      </c>
      <c r="L73" s="127">
        <v>0</v>
      </c>
      <c r="M73" s="88">
        <v>0</v>
      </c>
      <c r="N73" s="94"/>
      <c r="O73" s="154"/>
      <c r="P73" s="155"/>
      <c r="Q73" s="90"/>
      <c r="R73" s="156"/>
      <c r="S73" s="155"/>
      <c r="T73" s="90"/>
      <c r="U73" s="156"/>
      <c r="V73" s="155"/>
      <c r="W73" s="90"/>
    </row>
    <row r="74" ht="21.95" customHeight="1">
      <c r="A74" s="152">
        <v>1981</v>
      </c>
      <c r="B74" s="127">
        <v>31</v>
      </c>
      <c r="C74" s="88">
        <v>243.9</v>
      </c>
      <c r="D74" s="92">
        <v>7.86774193548387</v>
      </c>
      <c r="E74" s="43"/>
      <c r="F74" s="153">
        <v>1981</v>
      </c>
      <c r="G74" s="127">
        <v>12</v>
      </c>
      <c r="H74" s="88">
        <v>81</v>
      </c>
      <c r="I74" s="92">
        <v>6.75</v>
      </c>
      <c r="J74" s="43"/>
      <c r="K74" s="153">
        <v>1981</v>
      </c>
      <c r="L74" s="127">
        <v>0</v>
      </c>
      <c r="M74" s="88">
        <v>0</v>
      </c>
      <c r="N74" s="94"/>
      <c r="O74" s="154"/>
      <c r="P74" s="155"/>
      <c r="Q74" s="90"/>
      <c r="R74" s="156"/>
      <c r="S74" s="155"/>
      <c r="T74" s="90"/>
      <c r="U74" s="156"/>
      <c r="V74" s="155"/>
      <c r="W74" s="90"/>
    </row>
    <row r="75" ht="21.95" customHeight="1">
      <c r="A75" s="152">
        <v>1982</v>
      </c>
      <c r="B75" s="127">
        <v>45</v>
      </c>
      <c r="C75" s="88">
        <v>324.7</v>
      </c>
      <c r="D75" s="92">
        <v>7.21555555555556</v>
      </c>
      <c r="E75" s="43"/>
      <c r="F75" s="153">
        <v>1982</v>
      </c>
      <c r="G75" s="127">
        <v>27</v>
      </c>
      <c r="H75" s="88">
        <v>168.6</v>
      </c>
      <c r="I75" s="92">
        <v>6.24444444444444</v>
      </c>
      <c r="J75" s="43"/>
      <c r="K75" s="153">
        <v>1982</v>
      </c>
      <c r="L75" s="127">
        <v>2</v>
      </c>
      <c r="M75" s="88">
        <v>9.5</v>
      </c>
      <c r="N75" s="94">
        <v>4.75</v>
      </c>
      <c r="O75" s="154"/>
      <c r="P75" s="155"/>
      <c r="Q75" s="90"/>
      <c r="R75" s="156"/>
      <c r="S75" s="155"/>
      <c r="T75" s="90"/>
      <c r="U75" s="156"/>
      <c r="V75" s="155"/>
      <c r="W75" s="90"/>
    </row>
    <row r="76" ht="21.95" customHeight="1">
      <c r="A76" s="152">
        <v>1983</v>
      </c>
      <c r="B76" s="127">
        <v>19</v>
      </c>
      <c r="C76" s="88">
        <v>156.9</v>
      </c>
      <c r="D76" s="92">
        <v>8.257894736842109</v>
      </c>
      <c r="E76" s="43"/>
      <c r="F76" s="153">
        <v>1983</v>
      </c>
      <c r="G76" s="127">
        <v>5</v>
      </c>
      <c r="H76" s="88">
        <v>36.1</v>
      </c>
      <c r="I76" s="92">
        <v>7.22</v>
      </c>
      <c r="J76" s="43"/>
      <c r="K76" s="153">
        <v>1983</v>
      </c>
      <c r="L76" s="127">
        <v>0</v>
      </c>
      <c r="M76" s="88">
        <v>0</v>
      </c>
      <c r="N76" s="94"/>
      <c r="O76" s="154"/>
      <c r="P76" s="155"/>
      <c r="Q76" s="90"/>
      <c r="R76" s="156"/>
      <c r="S76" s="155"/>
      <c r="T76" s="90"/>
      <c r="U76" s="156"/>
      <c r="V76" s="155"/>
      <c r="W76" s="90"/>
    </row>
    <row r="77" ht="21.95" customHeight="1">
      <c r="A77" s="152">
        <v>1984</v>
      </c>
      <c r="B77" s="127">
        <v>28</v>
      </c>
      <c r="C77" s="88">
        <v>226.6</v>
      </c>
      <c r="D77" s="92">
        <v>8.09285714285714</v>
      </c>
      <c r="E77" s="43"/>
      <c r="F77" s="153">
        <v>1984</v>
      </c>
      <c r="G77" s="127">
        <v>7</v>
      </c>
      <c r="H77" s="88">
        <v>44.1</v>
      </c>
      <c r="I77" s="92">
        <v>6.3</v>
      </c>
      <c r="J77" s="43"/>
      <c r="K77" s="153">
        <v>1984</v>
      </c>
      <c r="L77" s="127">
        <v>1</v>
      </c>
      <c r="M77" s="88">
        <v>3.5</v>
      </c>
      <c r="N77" s="94">
        <v>3.5</v>
      </c>
      <c r="O77" s="154"/>
      <c r="P77" s="155"/>
      <c r="Q77" s="90"/>
      <c r="R77" s="156"/>
      <c r="S77" s="155"/>
      <c r="T77" s="90"/>
      <c r="U77" s="156"/>
      <c r="V77" s="155"/>
      <c r="W77" s="90"/>
    </row>
    <row r="78" ht="21.95" customHeight="1">
      <c r="A78" s="152">
        <v>1985</v>
      </c>
      <c r="B78" s="127">
        <v>26</v>
      </c>
      <c r="C78" s="88">
        <v>198.1</v>
      </c>
      <c r="D78" s="92">
        <v>7.61923076923077</v>
      </c>
      <c r="E78" s="43"/>
      <c r="F78" s="153">
        <v>1985</v>
      </c>
      <c r="G78" s="127">
        <v>9</v>
      </c>
      <c r="H78" s="88">
        <v>54.4</v>
      </c>
      <c r="I78" s="92">
        <v>6.04444444444444</v>
      </c>
      <c r="J78" s="43"/>
      <c r="K78" s="153">
        <v>1985</v>
      </c>
      <c r="L78" s="127">
        <v>2</v>
      </c>
      <c r="M78" s="88">
        <v>7.7</v>
      </c>
      <c r="N78" s="94">
        <v>3.85</v>
      </c>
      <c r="O78" s="154"/>
      <c r="P78" s="155"/>
      <c r="Q78" s="90"/>
      <c r="R78" s="156"/>
      <c r="S78" s="155"/>
      <c r="T78" s="90"/>
      <c r="U78" s="156"/>
      <c r="V78" s="155"/>
      <c r="W78" s="90"/>
    </row>
    <row r="79" ht="21.95" customHeight="1">
      <c r="A79" s="152">
        <v>1986</v>
      </c>
      <c r="B79" s="127">
        <v>19</v>
      </c>
      <c r="C79" s="88">
        <v>137.1</v>
      </c>
      <c r="D79" s="92">
        <v>7.21578947368421</v>
      </c>
      <c r="E79" s="43"/>
      <c r="F79" s="153">
        <v>1986</v>
      </c>
      <c r="G79" s="127">
        <v>10</v>
      </c>
      <c r="H79" s="88">
        <v>60.7</v>
      </c>
      <c r="I79" s="92">
        <v>6.07</v>
      </c>
      <c r="J79" s="43"/>
      <c r="K79" s="153">
        <v>1986</v>
      </c>
      <c r="L79" s="127">
        <v>0</v>
      </c>
      <c r="M79" s="88">
        <v>0</v>
      </c>
      <c r="N79" s="94"/>
      <c r="O79" s="154"/>
      <c r="P79" s="155"/>
      <c r="Q79" s="90"/>
      <c r="R79" s="156"/>
      <c r="S79" s="155"/>
      <c r="T79" s="90"/>
      <c r="U79" s="156"/>
      <c r="V79" s="155"/>
      <c r="W79" s="90"/>
    </row>
    <row r="80" ht="21.95" customHeight="1">
      <c r="A80" s="152">
        <v>1987</v>
      </c>
      <c r="B80" s="127">
        <v>31</v>
      </c>
      <c r="C80" s="88">
        <v>238.8</v>
      </c>
      <c r="D80" s="92">
        <v>7.70322580645161</v>
      </c>
      <c r="E80" s="43"/>
      <c r="F80" s="153">
        <v>1987</v>
      </c>
      <c r="G80" s="127">
        <v>13</v>
      </c>
      <c r="H80" s="88">
        <v>83.5</v>
      </c>
      <c r="I80" s="92">
        <v>6.42307692307692</v>
      </c>
      <c r="J80" s="43"/>
      <c r="K80" s="153">
        <v>1987</v>
      </c>
      <c r="L80" s="127">
        <v>0</v>
      </c>
      <c r="M80" s="88">
        <v>0</v>
      </c>
      <c r="N80" s="94"/>
      <c r="O80" s="154"/>
      <c r="P80" s="155"/>
      <c r="Q80" s="90"/>
      <c r="R80" s="156"/>
      <c r="S80" s="155"/>
      <c r="T80" s="90"/>
      <c r="U80" s="156"/>
      <c r="V80" s="155"/>
      <c r="W80" s="90"/>
    </row>
    <row r="81" ht="21.95" customHeight="1">
      <c r="A81" s="152">
        <v>1988</v>
      </c>
      <c r="B81" s="127">
        <v>9</v>
      </c>
      <c r="C81" s="88">
        <v>71.7</v>
      </c>
      <c r="D81" s="92">
        <v>7.96666666666667</v>
      </c>
      <c r="E81" s="43"/>
      <c r="F81" s="153">
        <v>1988</v>
      </c>
      <c r="G81" s="127">
        <v>3</v>
      </c>
      <c r="H81" s="88">
        <v>19.9</v>
      </c>
      <c r="I81" s="92">
        <v>6.63333333333333</v>
      </c>
      <c r="J81" s="43"/>
      <c r="K81" s="153">
        <v>1988</v>
      </c>
      <c r="L81" s="127">
        <v>0</v>
      </c>
      <c r="M81" s="88">
        <v>0</v>
      </c>
      <c r="N81" s="94"/>
      <c r="O81" s="154"/>
      <c r="P81" s="155"/>
      <c r="Q81" s="90"/>
      <c r="R81" s="156"/>
      <c r="S81" s="155"/>
      <c r="T81" s="90"/>
      <c r="U81" s="156"/>
      <c r="V81" s="155"/>
      <c r="W81" s="90"/>
    </row>
    <row r="82" ht="21.95" customHeight="1">
      <c r="A82" s="152">
        <v>1989</v>
      </c>
      <c r="B82" s="127">
        <v>39</v>
      </c>
      <c r="C82" s="88">
        <v>304.9</v>
      </c>
      <c r="D82" s="92">
        <v>7.81794871794872</v>
      </c>
      <c r="E82" s="43"/>
      <c r="F82" s="153">
        <v>1989</v>
      </c>
      <c r="G82" s="127">
        <v>16</v>
      </c>
      <c r="H82" s="88">
        <v>103</v>
      </c>
      <c r="I82" s="92">
        <v>6.4375</v>
      </c>
      <c r="J82" s="43"/>
      <c r="K82" s="153">
        <v>1989</v>
      </c>
      <c r="L82" s="127">
        <v>1</v>
      </c>
      <c r="M82" s="88">
        <v>4.3</v>
      </c>
      <c r="N82" s="94">
        <v>4.3</v>
      </c>
      <c r="O82" s="154"/>
      <c r="P82" s="155"/>
      <c r="Q82" s="90"/>
      <c r="R82" s="156"/>
      <c r="S82" s="155"/>
      <c r="T82" s="90"/>
      <c r="U82" s="156"/>
      <c r="V82" s="155"/>
      <c r="W82" s="90"/>
    </row>
    <row r="83" ht="21.95" customHeight="1">
      <c r="A83" s="152">
        <v>1990</v>
      </c>
      <c r="B83" s="127">
        <v>0</v>
      </c>
      <c r="C83" s="88">
        <v>0</v>
      </c>
      <c r="D83" s="92"/>
      <c r="E83" s="43"/>
      <c r="F83" s="153">
        <v>1990</v>
      </c>
      <c r="G83" s="127">
        <v>0</v>
      </c>
      <c r="H83" s="88">
        <v>0</v>
      </c>
      <c r="I83" s="92"/>
      <c r="J83" s="43"/>
      <c r="K83" s="153">
        <v>1990</v>
      </c>
      <c r="L83" s="127">
        <v>0</v>
      </c>
      <c r="M83" s="88">
        <v>0</v>
      </c>
      <c r="N83" s="94"/>
      <c r="O83" t="s" s="136">
        <v>107</v>
      </c>
      <c r="P83" s="155">
        <f>AVERAGE(B83:B102)</f>
        <v>26</v>
      </c>
      <c r="Q83" s="90">
        <f>AVERAGE(D83:D102)</f>
        <v>7.58120405069026</v>
      </c>
      <c r="R83" t="s" s="139">
        <v>107</v>
      </c>
      <c r="S83" s="155">
        <f>AVERAGE(G83:G102)</f>
        <v>11.35</v>
      </c>
      <c r="T83" s="90">
        <f>AVERAGE(I83:I102)</f>
        <v>6.10000889384841</v>
      </c>
      <c r="U83" t="s" s="139">
        <v>107</v>
      </c>
      <c r="V83" s="155">
        <f>AVERAGE(L83:L102)</f>
        <v>2.1</v>
      </c>
      <c r="W83" s="90">
        <f>AVERAGE(N83:N102)</f>
        <v>4.46020833333333</v>
      </c>
    </row>
    <row r="84" ht="21.95" customHeight="1">
      <c r="A84" s="152">
        <v>1991</v>
      </c>
      <c r="B84" s="127">
        <v>39</v>
      </c>
      <c r="C84" s="88">
        <v>293.7</v>
      </c>
      <c r="D84" s="92">
        <v>7.53076923076923</v>
      </c>
      <c r="E84" s="43"/>
      <c r="F84" s="153">
        <v>1991</v>
      </c>
      <c r="G84" s="127">
        <v>18</v>
      </c>
      <c r="H84" s="88">
        <v>110.8</v>
      </c>
      <c r="I84" s="92">
        <v>6.15555555555556</v>
      </c>
      <c r="J84" s="43"/>
      <c r="K84" s="153">
        <v>1991</v>
      </c>
      <c r="L84" s="127">
        <v>4</v>
      </c>
      <c r="M84" s="88">
        <v>17.5</v>
      </c>
      <c r="N84" s="94">
        <v>4.375</v>
      </c>
      <c r="O84" t="s" s="136">
        <v>108</v>
      </c>
      <c r="P84" s="155">
        <f>AVERAGE(B84:B102)</f>
        <v>27.3684210526316</v>
      </c>
      <c r="Q84" s="90">
        <f>AVERAGE(D84:D102)</f>
        <v>7.58120405069026</v>
      </c>
      <c r="R84" t="s" s="139">
        <v>108</v>
      </c>
      <c r="S84" s="155">
        <f>AVERAGE(G84:G102)</f>
        <v>11.9473684210526</v>
      </c>
      <c r="T84" s="90">
        <f>AVERAGE(I84:I102)</f>
        <v>6.10000889384841</v>
      </c>
      <c r="U84" t="s" s="139">
        <v>108</v>
      </c>
      <c r="V84" s="155">
        <f>AVERAGE(L84:L102)</f>
        <v>2.21052631578947</v>
      </c>
      <c r="W84" s="90">
        <f>AVERAGE(N84:N102)</f>
        <v>4.46020833333333</v>
      </c>
    </row>
    <row r="85" ht="21.95" customHeight="1">
      <c r="A85" s="152">
        <v>1992</v>
      </c>
      <c r="B85" s="127">
        <v>35</v>
      </c>
      <c r="C85" s="88">
        <v>257.3</v>
      </c>
      <c r="D85" s="92">
        <v>7.35142857142857</v>
      </c>
      <c r="E85" s="43"/>
      <c r="F85" s="153">
        <v>1992</v>
      </c>
      <c r="G85" s="127">
        <v>18</v>
      </c>
      <c r="H85" s="88">
        <v>115</v>
      </c>
      <c r="I85" s="92">
        <v>6.38888888888889</v>
      </c>
      <c r="J85" s="43"/>
      <c r="K85" s="153">
        <v>1992</v>
      </c>
      <c r="L85" s="127">
        <v>1</v>
      </c>
      <c r="M85" s="88">
        <v>4.3</v>
      </c>
      <c r="N85" s="94">
        <v>4.3</v>
      </c>
      <c r="O85" t="s" s="136">
        <v>109</v>
      </c>
      <c r="P85" s="155">
        <f>AVERAGE(B85:B102)</f>
        <v>26.7222222222222</v>
      </c>
      <c r="Q85" s="90">
        <f>AVERAGE(D85:D102)</f>
        <v>7.58400598513032</v>
      </c>
      <c r="R85" t="s" s="139">
        <v>109</v>
      </c>
      <c r="S85" s="155">
        <f>AVERAGE(G85:G102)</f>
        <v>11.6111111111111</v>
      </c>
      <c r="T85" s="90">
        <f>AVERAGE(I85:I102)</f>
        <v>6.09692296819801</v>
      </c>
      <c r="U85" t="s" s="139">
        <v>109</v>
      </c>
      <c r="V85" s="155">
        <f>AVERAGE(L85:L102)</f>
        <v>2.11111111111111</v>
      </c>
      <c r="W85" s="90">
        <f>AVERAGE(N85:N102)</f>
        <v>4.46588888888889</v>
      </c>
    </row>
    <row r="86" ht="21.95" customHeight="1">
      <c r="A86" s="152">
        <v>1993</v>
      </c>
      <c r="B86" s="127">
        <v>8</v>
      </c>
      <c r="C86" s="88">
        <v>64.2</v>
      </c>
      <c r="D86" s="92">
        <v>8.025</v>
      </c>
      <c r="E86" s="43"/>
      <c r="F86" s="153">
        <v>1993</v>
      </c>
      <c r="G86" s="127">
        <v>2</v>
      </c>
      <c r="H86" s="88">
        <v>12.1</v>
      </c>
      <c r="I86" s="92">
        <v>6.05</v>
      </c>
      <c r="J86" s="43"/>
      <c r="K86" s="153">
        <v>1993</v>
      </c>
      <c r="L86" s="127">
        <v>0</v>
      </c>
      <c r="M86" s="88">
        <v>0</v>
      </c>
      <c r="N86" s="94"/>
      <c r="O86" t="s" s="136">
        <v>110</v>
      </c>
      <c r="P86" s="155">
        <f>AVERAGE(B86:B102)</f>
        <v>26.2352941176471</v>
      </c>
      <c r="Q86" s="90">
        <f>AVERAGE(D86:D102)</f>
        <v>7.59768700946571</v>
      </c>
      <c r="R86" t="s" s="139">
        <v>110</v>
      </c>
      <c r="S86" s="155">
        <f>AVERAGE(G86:G102)</f>
        <v>11.2352941176471</v>
      </c>
      <c r="T86" s="90">
        <f>AVERAGE(I86:I102)</f>
        <v>6.07974850227502</v>
      </c>
      <c r="U86" t="s" s="139">
        <v>110</v>
      </c>
      <c r="V86" s="155">
        <f>AVERAGE(L86:L102)</f>
        <v>2.17647058823529</v>
      </c>
      <c r="W86" s="90">
        <f>AVERAGE(N86:N102)</f>
        <v>4.4777380952381</v>
      </c>
    </row>
    <row r="87" ht="21.95" customHeight="1">
      <c r="A87" s="152">
        <v>1994</v>
      </c>
      <c r="B87" s="127">
        <v>41</v>
      </c>
      <c r="C87" s="88">
        <v>294.7</v>
      </c>
      <c r="D87" s="92">
        <v>7.18780487804878</v>
      </c>
      <c r="E87" s="43"/>
      <c r="F87" s="153">
        <v>1994</v>
      </c>
      <c r="G87" s="127">
        <v>26</v>
      </c>
      <c r="H87" s="88">
        <v>164.3</v>
      </c>
      <c r="I87" s="92">
        <v>6.31923076923077</v>
      </c>
      <c r="J87" s="43"/>
      <c r="K87" s="153">
        <v>1994</v>
      </c>
      <c r="L87" s="127">
        <v>4</v>
      </c>
      <c r="M87" s="88">
        <v>17.3</v>
      </c>
      <c r="N87" s="94">
        <v>4.325</v>
      </c>
      <c r="O87" t="s" s="136">
        <v>111</v>
      </c>
      <c r="P87" s="155">
        <f>AVERAGE(B87:B102)</f>
        <v>27.375</v>
      </c>
      <c r="Q87" s="90">
        <f>AVERAGE(D87:D102)</f>
        <v>7.57097994755732</v>
      </c>
      <c r="R87" t="s" s="139">
        <v>111</v>
      </c>
      <c r="S87" s="155">
        <f>AVERAGE(G87:G102)</f>
        <v>11.8125</v>
      </c>
      <c r="T87" s="90">
        <f>AVERAGE(I87:I102)</f>
        <v>6.08160778366721</v>
      </c>
      <c r="U87" t="s" s="139">
        <v>111</v>
      </c>
      <c r="V87" s="155">
        <f>AVERAGE(L87:L102)</f>
        <v>2.3125</v>
      </c>
      <c r="W87" s="90">
        <f>AVERAGE(N87:N102)</f>
        <v>4.4777380952381</v>
      </c>
    </row>
    <row r="88" ht="21.95" customHeight="1">
      <c r="A88" s="152">
        <v>1995</v>
      </c>
      <c r="B88" s="127">
        <v>32</v>
      </c>
      <c r="C88" s="88">
        <v>233.5</v>
      </c>
      <c r="D88" s="92">
        <v>7.296875</v>
      </c>
      <c r="E88" s="43"/>
      <c r="F88" s="153">
        <v>1995</v>
      </c>
      <c r="G88" s="127">
        <v>15</v>
      </c>
      <c r="H88" s="88">
        <v>91.40000000000001</v>
      </c>
      <c r="I88" s="92">
        <v>6.09333333333333</v>
      </c>
      <c r="J88" s="43"/>
      <c r="K88" s="153">
        <v>1995</v>
      </c>
      <c r="L88" s="127">
        <v>2</v>
      </c>
      <c r="M88" s="88">
        <v>8.6</v>
      </c>
      <c r="N88" s="94">
        <v>4.3</v>
      </c>
      <c r="O88" t="s" s="136">
        <v>112</v>
      </c>
      <c r="P88" s="155">
        <f>AVERAGE(B88:B102)</f>
        <v>26.4666666666667</v>
      </c>
      <c r="Q88" s="90">
        <f>AVERAGE(D88:D102)</f>
        <v>7.59652495219122</v>
      </c>
      <c r="R88" t="s" s="139">
        <v>112</v>
      </c>
      <c r="S88" s="155">
        <f>AVERAGE(G88:G102)</f>
        <v>10.8666666666667</v>
      </c>
      <c r="T88" s="90">
        <f>AVERAGE(I88:I102)</f>
        <v>6.0657662512963</v>
      </c>
      <c r="U88" t="s" s="139">
        <v>112</v>
      </c>
      <c r="V88" s="155">
        <f>AVERAGE(L88:L102)</f>
        <v>2.2</v>
      </c>
      <c r="W88" s="90">
        <f>AVERAGE(N88:N102)</f>
        <v>4.48948717948718</v>
      </c>
    </row>
    <row r="89" ht="21.95" customHeight="1">
      <c r="A89" s="152">
        <v>1996</v>
      </c>
      <c r="B89" s="127">
        <v>30</v>
      </c>
      <c r="C89" s="88">
        <v>226.8</v>
      </c>
      <c r="D89" s="92">
        <v>7.56</v>
      </c>
      <c r="E89" s="43"/>
      <c r="F89" s="153">
        <v>1996</v>
      </c>
      <c r="G89" s="127">
        <v>11</v>
      </c>
      <c r="H89" s="88">
        <v>63.6</v>
      </c>
      <c r="I89" s="92">
        <v>5.78181818181818</v>
      </c>
      <c r="J89" s="43"/>
      <c r="K89" s="153">
        <v>1996</v>
      </c>
      <c r="L89" s="127">
        <v>3</v>
      </c>
      <c r="M89" s="88">
        <v>12.5</v>
      </c>
      <c r="N89" s="94">
        <v>4.16666666666667</v>
      </c>
      <c r="O89" t="s" s="136">
        <v>113</v>
      </c>
      <c r="P89" s="155">
        <f>AVERAGE(B89:B102)</f>
        <v>26.0714285714286</v>
      </c>
      <c r="Q89" s="90">
        <f>AVERAGE(D89:D102)</f>
        <v>7.61792852020488</v>
      </c>
      <c r="R89" t="s" s="139">
        <v>113</v>
      </c>
      <c r="S89" s="155">
        <f>AVERAGE(G89:G102)</f>
        <v>10.5714285714286</v>
      </c>
      <c r="T89" s="90">
        <f>AVERAGE(I89:I102)</f>
        <v>6.06379717400794</v>
      </c>
      <c r="U89" t="s" s="139">
        <v>113</v>
      </c>
      <c r="V89" s="155">
        <f>AVERAGE(L89:L102)</f>
        <v>2.21428571428571</v>
      </c>
      <c r="W89" s="90">
        <f>AVERAGE(N89:N102)</f>
        <v>4.50527777777778</v>
      </c>
    </row>
    <row r="90" ht="21.95" customHeight="1">
      <c r="A90" s="152">
        <v>1997</v>
      </c>
      <c r="B90" s="157">
        <v>16</v>
      </c>
      <c r="C90" s="158">
        <v>123.6</v>
      </c>
      <c r="D90" s="159">
        <v>7.725</v>
      </c>
      <c r="E90" s="43"/>
      <c r="F90" s="153">
        <v>1997</v>
      </c>
      <c r="G90" s="157">
        <v>6</v>
      </c>
      <c r="H90" s="158">
        <v>37.9</v>
      </c>
      <c r="I90" s="159">
        <v>6.31666666666667</v>
      </c>
      <c r="J90" s="43"/>
      <c r="K90" s="153">
        <v>1997</v>
      </c>
      <c r="L90" s="157">
        <v>1</v>
      </c>
      <c r="M90" s="158">
        <v>4.8</v>
      </c>
      <c r="N90" s="160">
        <v>4.8</v>
      </c>
      <c r="O90" t="s" s="136">
        <v>114</v>
      </c>
      <c r="P90" s="155">
        <f>AVERAGE(B90:B102)</f>
        <v>25.7692307692308</v>
      </c>
      <c r="Q90" s="90">
        <f>AVERAGE(D90:D102)</f>
        <v>7.62238456022064</v>
      </c>
      <c r="R90" t="s" s="139">
        <v>114</v>
      </c>
      <c r="S90" s="155">
        <f>AVERAGE(G90:G102)</f>
        <v>10.5384615384615</v>
      </c>
      <c r="T90" s="90">
        <f>AVERAGE(I90:I102)</f>
        <v>6.08548786571485</v>
      </c>
      <c r="U90" t="s" s="139">
        <v>114</v>
      </c>
      <c r="V90" s="155">
        <f>AVERAGE(L90:L102)</f>
        <v>2.15384615384615</v>
      </c>
      <c r="W90" s="90">
        <f>AVERAGE(N90:N102)</f>
        <v>4.53606060606061</v>
      </c>
    </row>
    <row r="91" ht="21.95" customHeight="1">
      <c r="A91" s="152">
        <v>1998</v>
      </c>
      <c r="B91" s="127">
        <v>17</v>
      </c>
      <c r="C91" s="88">
        <v>124.7</v>
      </c>
      <c r="D91" s="92">
        <v>7.33529411764706</v>
      </c>
      <c r="E91" s="43"/>
      <c r="F91" s="153">
        <v>1998</v>
      </c>
      <c r="G91" s="127">
        <v>7</v>
      </c>
      <c r="H91" s="88">
        <v>38</v>
      </c>
      <c r="I91" s="92">
        <v>5.42857142857143</v>
      </c>
      <c r="J91" s="43"/>
      <c r="K91" s="153">
        <v>1998</v>
      </c>
      <c r="L91" s="127">
        <v>3</v>
      </c>
      <c r="M91" s="88">
        <v>12.8</v>
      </c>
      <c r="N91" s="94">
        <v>4.26666666666667</v>
      </c>
      <c r="O91" t="s" s="136">
        <v>115</v>
      </c>
      <c r="P91" s="155">
        <f>AVERAGE(B91:B102)</f>
        <v>26.5833333333333</v>
      </c>
      <c r="Q91" s="90">
        <f>AVERAGE(D91:D102)</f>
        <v>7.61383327357236</v>
      </c>
      <c r="R91" t="s" s="139">
        <v>115</v>
      </c>
      <c r="S91" s="155">
        <f>AVERAGE(G91:G102)</f>
        <v>10.9166666666667</v>
      </c>
      <c r="T91" s="90">
        <f>AVERAGE(I91:I102)</f>
        <v>6.06622296563553</v>
      </c>
      <c r="U91" t="s" s="139">
        <v>115</v>
      </c>
      <c r="V91" s="155">
        <f>AVERAGE(L91:L102)</f>
        <v>2.25</v>
      </c>
      <c r="W91" s="90">
        <f>AVERAGE(N91:N102)</f>
        <v>4.50966666666667</v>
      </c>
    </row>
    <row r="92" ht="21.95" customHeight="1">
      <c r="A92" s="152">
        <v>1999</v>
      </c>
      <c r="B92" s="127">
        <v>21</v>
      </c>
      <c r="C92" s="88">
        <v>151.7</v>
      </c>
      <c r="D92" s="92">
        <v>7.22380952380952</v>
      </c>
      <c r="E92" s="43"/>
      <c r="F92" s="153">
        <v>1999</v>
      </c>
      <c r="G92" s="127">
        <v>12</v>
      </c>
      <c r="H92" s="88">
        <v>74.7</v>
      </c>
      <c r="I92" s="92">
        <v>6.225</v>
      </c>
      <c r="J92" s="43"/>
      <c r="K92" s="153">
        <v>1999</v>
      </c>
      <c r="L92" s="127">
        <v>2</v>
      </c>
      <c r="M92" s="88">
        <v>9.300000000000001</v>
      </c>
      <c r="N92" s="94">
        <v>4.65</v>
      </c>
      <c r="O92" t="s" s="136">
        <v>116</v>
      </c>
      <c r="P92" s="155">
        <f>AVERAGE(B92:B102)</f>
        <v>27.4545454545455</v>
      </c>
      <c r="Q92" s="90">
        <f>AVERAGE(D92:D102)</f>
        <v>7.63915501502012</v>
      </c>
      <c r="R92" t="s" s="139">
        <v>116</v>
      </c>
      <c r="S92" s="155">
        <f>AVERAGE(G92:G102)</f>
        <v>11.2727272727273</v>
      </c>
      <c r="T92" s="90">
        <f>AVERAGE(I92:I102)</f>
        <v>6.12419128718681</v>
      </c>
      <c r="U92" t="s" s="139">
        <v>116</v>
      </c>
      <c r="V92" s="155">
        <f>AVERAGE(L92:L102)</f>
        <v>2.18181818181818</v>
      </c>
      <c r="W92" s="90">
        <f>AVERAGE(N92:N102)</f>
        <v>4.53666666666667</v>
      </c>
    </row>
    <row r="93" ht="21.95" customHeight="1">
      <c r="A93" s="152">
        <v>2000</v>
      </c>
      <c r="B93" s="127">
        <v>40</v>
      </c>
      <c r="C93" s="88">
        <v>279.2</v>
      </c>
      <c r="D93" s="92">
        <v>6.98</v>
      </c>
      <c r="E93" s="43"/>
      <c r="F93" s="153">
        <v>2000</v>
      </c>
      <c r="G93" s="127">
        <v>23</v>
      </c>
      <c r="H93" s="88">
        <v>139.4</v>
      </c>
      <c r="I93" s="92">
        <v>6.06086956521739</v>
      </c>
      <c r="J93" s="43"/>
      <c r="K93" s="153">
        <v>2000</v>
      </c>
      <c r="L93" s="127">
        <v>5</v>
      </c>
      <c r="M93" s="88">
        <v>24.5</v>
      </c>
      <c r="N93" s="94">
        <v>4.9</v>
      </c>
      <c r="O93" t="s" s="136">
        <v>117</v>
      </c>
      <c r="P93" s="155">
        <f>AVERAGE(B93:B102)</f>
        <v>28.1</v>
      </c>
      <c r="Q93" s="90">
        <f>AVERAGE(D93:D102)</f>
        <v>7.68068956414118</v>
      </c>
      <c r="R93" t="s" s="139">
        <v>117</v>
      </c>
      <c r="S93" s="155">
        <f>AVERAGE(G93:G102)</f>
        <v>11.2</v>
      </c>
      <c r="T93" s="90">
        <f>AVERAGE(I93:I102)</f>
        <v>6.11411041590549</v>
      </c>
      <c r="U93" t="s" s="139">
        <v>117</v>
      </c>
      <c r="V93" s="155">
        <f>AVERAGE(L93:L102)</f>
        <v>2.2</v>
      </c>
      <c r="W93" s="90">
        <f>AVERAGE(N93:N102)</f>
        <v>4.5225</v>
      </c>
    </row>
    <row r="94" ht="21.95" customHeight="1">
      <c r="A94" s="152">
        <v>2001</v>
      </c>
      <c r="B94" s="127">
        <v>31</v>
      </c>
      <c r="C94" s="88">
        <v>246.9</v>
      </c>
      <c r="D94" s="92">
        <v>7.96451612903226</v>
      </c>
      <c r="E94" s="43"/>
      <c r="F94" s="153">
        <v>2001</v>
      </c>
      <c r="G94" s="127">
        <v>8</v>
      </c>
      <c r="H94" s="88">
        <v>49.2</v>
      </c>
      <c r="I94" s="92">
        <v>6.15</v>
      </c>
      <c r="J94" s="43"/>
      <c r="K94" s="153">
        <v>2001</v>
      </c>
      <c r="L94" s="127">
        <v>1</v>
      </c>
      <c r="M94" s="88">
        <v>4.8</v>
      </c>
      <c r="N94" s="94">
        <v>4.8</v>
      </c>
      <c r="O94" t="s" s="136">
        <v>118</v>
      </c>
      <c r="P94" s="155">
        <f>AVERAGE(B94:B102)</f>
        <v>26.7777777777778</v>
      </c>
      <c r="Q94" s="90">
        <f>AVERAGE(D94:D102)</f>
        <v>7.75854396015686</v>
      </c>
      <c r="R94" t="s" s="139">
        <v>118</v>
      </c>
      <c r="S94" s="155">
        <f>AVERAGE(G94:G102)</f>
        <v>9.888888888888889</v>
      </c>
      <c r="T94" s="90">
        <f>AVERAGE(I94:I102)</f>
        <v>6.12002606598195</v>
      </c>
      <c r="U94" t="s" s="139">
        <v>118</v>
      </c>
      <c r="V94" s="155">
        <f>AVERAGE(L94:L102)</f>
        <v>1.88888888888889</v>
      </c>
      <c r="W94" s="90">
        <f>AVERAGE(N94:N102)</f>
        <v>4.46857142857143</v>
      </c>
    </row>
    <row r="95" ht="21.95" customHeight="1">
      <c r="A95" s="152">
        <v>2002</v>
      </c>
      <c r="B95" s="127">
        <v>27</v>
      </c>
      <c r="C95" s="88">
        <v>207.9</v>
      </c>
      <c r="D95" s="92">
        <v>7.7</v>
      </c>
      <c r="E95" s="43"/>
      <c r="F95" s="153">
        <v>2002</v>
      </c>
      <c r="G95" s="127">
        <v>10</v>
      </c>
      <c r="H95" s="88">
        <v>62</v>
      </c>
      <c r="I95" s="92">
        <v>6.2</v>
      </c>
      <c r="J95" s="43"/>
      <c r="K95" s="153">
        <v>2002</v>
      </c>
      <c r="L95" s="127">
        <v>2</v>
      </c>
      <c r="M95" s="88">
        <v>8.6</v>
      </c>
      <c r="N95" s="94">
        <v>4.3</v>
      </c>
      <c r="O95" t="s" s="136">
        <v>119</v>
      </c>
      <c r="P95" s="155">
        <f>AVERAGE(B95:B102)</f>
        <v>26.25</v>
      </c>
      <c r="Q95" s="90">
        <f>AVERAGE(D95:D102)</f>
        <v>7.73279743904744</v>
      </c>
      <c r="R95" t="s" s="139">
        <v>119</v>
      </c>
      <c r="S95" s="155">
        <f>AVERAGE(G95:G102)</f>
        <v>10.125</v>
      </c>
      <c r="T95" s="90">
        <f>AVERAGE(I95:I102)</f>
        <v>6.11627932422969</v>
      </c>
      <c r="U95" t="s" s="139">
        <v>119</v>
      </c>
      <c r="V95" s="155">
        <f>AVERAGE(L95:L102)</f>
        <v>2</v>
      </c>
      <c r="W95" s="90">
        <f>AVERAGE(N95:N102)</f>
        <v>4.41333333333333</v>
      </c>
    </row>
    <row r="96" ht="21.95" customHeight="1">
      <c r="A96" s="152">
        <v>2003</v>
      </c>
      <c r="B96" s="127">
        <v>26</v>
      </c>
      <c r="C96" s="88">
        <v>195.9</v>
      </c>
      <c r="D96" s="92">
        <v>7.53461538461538</v>
      </c>
      <c r="E96" s="43"/>
      <c r="F96" s="153">
        <v>2003</v>
      </c>
      <c r="G96" s="127">
        <v>10</v>
      </c>
      <c r="H96" s="88">
        <v>58.5</v>
      </c>
      <c r="I96" s="92">
        <v>5.85</v>
      </c>
      <c r="J96" s="43"/>
      <c r="K96" s="153">
        <v>2003</v>
      </c>
      <c r="L96" s="127">
        <v>2</v>
      </c>
      <c r="M96" s="88">
        <v>9.199999999999999</v>
      </c>
      <c r="N96" s="94">
        <v>4.6</v>
      </c>
      <c r="O96" t="s" s="136">
        <v>120</v>
      </c>
      <c r="P96" s="155">
        <f>AVERAGE(B96:B102)</f>
        <v>26.1428571428571</v>
      </c>
      <c r="Q96" s="90">
        <f>AVERAGE(D96:D102)</f>
        <v>7.73748278748279</v>
      </c>
      <c r="R96" t="s" s="139">
        <v>120</v>
      </c>
      <c r="S96" s="155">
        <f>AVERAGE(G96:G102)</f>
        <v>10.1428571428571</v>
      </c>
      <c r="T96" s="90">
        <f>AVERAGE(I96:I102)</f>
        <v>6.10431922769108</v>
      </c>
      <c r="U96" t="s" s="139">
        <v>120</v>
      </c>
      <c r="V96" s="155">
        <f>AVERAGE(L96:L102)</f>
        <v>2</v>
      </c>
      <c r="W96" s="90">
        <f>AVERAGE(N96:N102)</f>
        <v>4.436</v>
      </c>
    </row>
    <row r="97" ht="21.95" customHeight="1">
      <c r="A97" s="152">
        <v>2004</v>
      </c>
      <c r="B97" s="127">
        <v>37</v>
      </c>
      <c r="C97" s="88">
        <v>282.9</v>
      </c>
      <c r="D97" s="92">
        <v>7.64594594594595</v>
      </c>
      <c r="E97" s="43"/>
      <c r="F97" s="153">
        <v>2004</v>
      </c>
      <c r="G97" s="127">
        <v>16</v>
      </c>
      <c r="H97" s="88">
        <v>97.90000000000001</v>
      </c>
      <c r="I97" s="92">
        <v>6.11875</v>
      </c>
      <c r="J97" s="43"/>
      <c r="K97" s="153">
        <v>2004</v>
      </c>
      <c r="L97" s="127">
        <v>4</v>
      </c>
      <c r="M97" s="88">
        <v>19</v>
      </c>
      <c r="N97" s="94">
        <v>4.75</v>
      </c>
      <c r="O97" t="s" s="136">
        <v>98</v>
      </c>
      <c r="P97" s="155">
        <f>AVERAGE(B97:B102)</f>
        <v>26.1666666666667</v>
      </c>
      <c r="Q97" s="90">
        <f>AVERAGE(D97:D102)</f>
        <v>7.77129402129402</v>
      </c>
      <c r="R97" t="s" s="139">
        <v>98</v>
      </c>
      <c r="S97" s="155">
        <f>AVERAGE(G97:G102)</f>
        <v>10.1666666666667</v>
      </c>
      <c r="T97" s="90">
        <f>AVERAGE(I97:I102)</f>
        <v>6.14670576563959</v>
      </c>
      <c r="U97" t="s" s="139">
        <v>98</v>
      </c>
      <c r="V97" s="155">
        <f>AVERAGE(L97:L102)</f>
        <v>2</v>
      </c>
      <c r="W97" s="90">
        <f>AVERAGE(N97:N102)</f>
        <v>4.395</v>
      </c>
    </row>
    <row r="98" ht="21.95" customHeight="1">
      <c r="A98" s="152">
        <v>2005</v>
      </c>
      <c r="B98" s="127">
        <v>14</v>
      </c>
      <c r="C98" s="88">
        <v>108.9</v>
      </c>
      <c r="D98" s="92">
        <v>7.77857142857143</v>
      </c>
      <c r="E98" s="43"/>
      <c r="F98" s="153">
        <v>2005</v>
      </c>
      <c r="G98" s="127">
        <v>7</v>
      </c>
      <c r="H98" s="88">
        <v>46.9</v>
      </c>
      <c r="I98" s="92">
        <v>6.7</v>
      </c>
      <c r="J98" s="43"/>
      <c r="K98" s="153">
        <v>2005</v>
      </c>
      <c r="L98" s="127">
        <v>0</v>
      </c>
      <c r="M98" s="88">
        <v>0</v>
      </c>
      <c r="N98" s="94"/>
      <c r="O98" t="s" s="136">
        <v>121</v>
      </c>
      <c r="P98" s="155">
        <f>AVERAGE(B98:B102)</f>
        <v>24</v>
      </c>
      <c r="Q98" s="90">
        <f>AVERAGE(D98:D102)</f>
        <v>7.79636363636364</v>
      </c>
      <c r="R98" t="s" s="139">
        <v>121</v>
      </c>
      <c r="S98" s="155">
        <f>AVERAGE(G98:G102)</f>
        <v>9</v>
      </c>
      <c r="T98" s="90">
        <f>AVERAGE(I98:I102)</f>
        <v>6.15229691876751</v>
      </c>
      <c r="U98" t="s" s="139">
        <v>121</v>
      </c>
      <c r="V98" s="155">
        <f>AVERAGE(L98:L102)</f>
        <v>1.6</v>
      </c>
      <c r="W98" s="90">
        <f>AVERAGE(N98:N102)</f>
        <v>4.27666666666667</v>
      </c>
    </row>
    <row r="99" ht="21.95" customHeight="1">
      <c r="A99" s="152">
        <v>2006</v>
      </c>
      <c r="B99" s="127">
        <v>14</v>
      </c>
      <c r="C99" s="88">
        <v>114.8</v>
      </c>
      <c r="D99" s="92">
        <v>8.199999999999999</v>
      </c>
      <c r="E99" s="43"/>
      <c r="F99" s="153">
        <v>2006</v>
      </c>
      <c r="G99" s="127">
        <v>3</v>
      </c>
      <c r="H99" s="88">
        <v>19</v>
      </c>
      <c r="I99" s="92">
        <v>6.33333333333333</v>
      </c>
      <c r="J99" s="43"/>
      <c r="K99" s="153">
        <v>2006</v>
      </c>
      <c r="L99" s="127">
        <v>0</v>
      </c>
      <c r="M99" s="88">
        <v>0</v>
      </c>
      <c r="N99" s="94"/>
      <c r="O99" t="s" s="136">
        <v>122</v>
      </c>
      <c r="P99" s="155">
        <f>AVERAGE(B99:B102)</f>
        <v>26.5</v>
      </c>
      <c r="Q99" s="90">
        <f>AVERAGE(D99:D102)</f>
        <v>7.80081168831169</v>
      </c>
      <c r="R99" t="s" s="139">
        <v>122</v>
      </c>
      <c r="S99" s="155">
        <f>AVERAGE(G99:G102)</f>
        <v>9.5</v>
      </c>
      <c r="T99" s="90">
        <f>AVERAGE(I99:I102)</f>
        <v>6.01537114845938</v>
      </c>
      <c r="U99" t="s" s="139">
        <v>122</v>
      </c>
      <c r="V99" s="155">
        <f>AVERAGE(L99:L102)</f>
        <v>2</v>
      </c>
      <c r="W99" s="90">
        <f>AVERAGE(N99:N102)</f>
        <v>4.27666666666667</v>
      </c>
    </row>
    <row r="100" ht="21.95" customHeight="1">
      <c r="A100" s="152">
        <v>2007</v>
      </c>
      <c r="B100" s="127">
        <v>35</v>
      </c>
      <c r="C100" s="88">
        <v>259.6</v>
      </c>
      <c r="D100" s="92">
        <v>7.41714285714286</v>
      </c>
      <c r="E100" s="43"/>
      <c r="F100" s="153">
        <v>2007</v>
      </c>
      <c r="G100" s="127">
        <v>17</v>
      </c>
      <c r="H100" s="88">
        <v>102.6</v>
      </c>
      <c r="I100" s="92">
        <v>6.03529411764706</v>
      </c>
      <c r="J100" s="43"/>
      <c r="K100" s="153">
        <v>2007</v>
      </c>
      <c r="L100" s="127">
        <v>5</v>
      </c>
      <c r="M100" s="88">
        <v>22.4</v>
      </c>
      <c r="N100" s="94">
        <v>4.48</v>
      </c>
      <c r="O100" t="s" s="136">
        <v>123</v>
      </c>
      <c r="P100" s="155">
        <f>AVERAGE(B100:B102)</f>
        <v>30.6666666666667</v>
      </c>
      <c r="Q100" s="90">
        <f>AVERAGE(D100:D102)</f>
        <v>7.66774891774892</v>
      </c>
      <c r="R100" t="s" s="139">
        <v>123</v>
      </c>
      <c r="S100" s="155">
        <f>AVERAGE(G100:G102)</f>
        <v>11.6666666666667</v>
      </c>
      <c r="T100" s="90">
        <f>AVERAGE(I100:I102)</f>
        <v>5.9093837535014</v>
      </c>
      <c r="U100" t="s" s="139">
        <v>123</v>
      </c>
      <c r="V100" s="155">
        <f>AVERAGE(L100:L102)</f>
        <v>2.66666666666667</v>
      </c>
      <c r="W100" s="90">
        <f>AVERAGE(N100:N102)</f>
        <v>4.27666666666667</v>
      </c>
    </row>
    <row r="101" ht="21.95" customHeight="1">
      <c r="A101" s="152">
        <v>2008</v>
      </c>
      <c r="B101" s="127">
        <v>35</v>
      </c>
      <c r="C101" s="88">
        <v>260.9</v>
      </c>
      <c r="D101" s="92">
        <v>7.45428571428571</v>
      </c>
      <c r="E101" s="43"/>
      <c r="F101" s="153">
        <v>2008</v>
      </c>
      <c r="G101" s="127">
        <v>14</v>
      </c>
      <c r="H101" s="88">
        <v>83.2</v>
      </c>
      <c r="I101" s="92">
        <v>5.94285714285714</v>
      </c>
      <c r="J101" s="43"/>
      <c r="K101" s="153">
        <v>2008</v>
      </c>
      <c r="L101" s="127">
        <v>2</v>
      </c>
      <c r="M101" s="88">
        <v>8.1</v>
      </c>
      <c r="N101" s="94">
        <v>4.05</v>
      </c>
      <c r="O101" t="s" s="136">
        <v>124</v>
      </c>
      <c r="P101" s="155">
        <f>AVERAGE(B101:B102)</f>
        <v>28.5</v>
      </c>
      <c r="Q101" s="90">
        <f>AVERAGE(D101:D102)</f>
        <v>7.79305194805195</v>
      </c>
      <c r="R101" t="s" s="139">
        <v>124</v>
      </c>
      <c r="S101" s="155">
        <f>AVERAGE(G101:G102)</f>
        <v>9</v>
      </c>
      <c r="T101" s="90">
        <f>AVERAGE(I101:I102)</f>
        <v>5.84642857142857</v>
      </c>
      <c r="U101" t="s" s="139">
        <v>124</v>
      </c>
      <c r="V101" s="155">
        <f>AVERAGE(L101:L102)</f>
        <v>1.5</v>
      </c>
      <c r="W101" s="90">
        <f>AVERAGE(N101:N102)</f>
        <v>4.175</v>
      </c>
    </row>
    <row r="102" ht="21.95" customHeight="1">
      <c r="A102" s="152">
        <v>2009</v>
      </c>
      <c r="B102" s="127">
        <v>22</v>
      </c>
      <c r="C102" s="88">
        <v>178.9</v>
      </c>
      <c r="D102" s="92">
        <v>8.131818181818179</v>
      </c>
      <c r="E102" s="43"/>
      <c r="F102" s="153">
        <v>2009</v>
      </c>
      <c r="G102" s="127">
        <v>4</v>
      </c>
      <c r="H102" s="88">
        <v>23</v>
      </c>
      <c r="I102" s="92">
        <v>5.75</v>
      </c>
      <c r="J102" s="43"/>
      <c r="K102" s="153">
        <v>2009</v>
      </c>
      <c r="L102" s="127">
        <v>1</v>
      </c>
      <c r="M102" s="88">
        <v>4.3</v>
      </c>
      <c r="N102" s="94">
        <v>4.3</v>
      </c>
      <c r="O102" t="s" s="136">
        <v>125</v>
      </c>
      <c r="P102" s="155">
        <f>AVERAGE(B102)</f>
        <v>22</v>
      </c>
      <c r="Q102" s="90">
        <f>AVERAGE(D102)</f>
        <v>8.131818181818179</v>
      </c>
      <c r="R102" t="s" s="139">
        <v>125</v>
      </c>
      <c r="S102" s="155">
        <f>AVERAGE(G102)</f>
        <v>4</v>
      </c>
      <c r="T102" s="90">
        <f>AVERAGE(I102)</f>
        <v>5.75</v>
      </c>
      <c r="U102" t="s" s="139">
        <v>125</v>
      </c>
      <c r="V102" s="155">
        <f>AVERAGE(L102)</f>
        <v>1</v>
      </c>
      <c r="W102" s="90">
        <f>AVERAGE(N102)</f>
        <v>4.3</v>
      </c>
    </row>
    <row r="103" ht="21.95" customHeight="1">
      <c r="A103" s="152">
        <v>2010</v>
      </c>
      <c r="B103" s="206">
        <v>20</v>
      </c>
      <c r="C103" s="207">
        <v>154.8</v>
      </c>
      <c r="D103" s="208">
        <v>7.74</v>
      </c>
      <c r="E103" s="43"/>
      <c r="F103" s="153">
        <v>2010</v>
      </c>
      <c r="G103" s="206">
        <v>8</v>
      </c>
      <c r="H103" s="207">
        <v>49.4</v>
      </c>
      <c r="I103" s="208">
        <v>6.175</v>
      </c>
      <c r="J103" s="43"/>
      <c r="K103" s="153">
        <v>2010</v>
      </c>
      <c r="L103" s="206">
        <v>1</v>
      </c>
      <c r="M103" s="207">
        <v>4.8</v>
      </c>
      <c r="N103" s="209">
        <v>4.8</v>
      </c>
      <c r="O103" t="s" s="136">
        <v>126</v>
      </c>
      <c r="P103" s="161">
        <f>AVERAGE(B103)</f>
        <v>20</v>
      </c>
      <c r="Q103" s="162">
        <f>AVERAGE(D103)</f>
        <v>7.74</v>
      </c>
      <c r="R103" t="s" s="139">
        <v>126</v>
      </c>
      <c r="S103" s="161">
        <f>AVERAGE(G103)</f>
        <v>8</v>
      </c>
      <c r="T103" s="162">
        <f>AVERAGE(I103)</f>
        <v>6.175</v>
      </c>
      <c r="U103" t="s" s="139">
        <v>126</v>
      </c>
      <c r="V103" s="161">
        <f>AVERAGE(L103)</f>
        <v>1</v>
      </c>
      <c r="W103" s="162">
        <f>AVERAGE(N103)</f>
        <v>4.8</v>
      </c>
    </row>
    <row r="104" ht="21.95" customHeight="1">
      <c r="A104" s="152">
        <v>2011</v>
      </c>
      <c r="B104" s="127">
        <v>59</v>
      </c>
      <c r="C104" s="88">
        <v>431</v>
      </c>
      <c r="D104" s="92">
        <v>7.30508474576271</v>
      </c>
      <c r="E104" s="43"/>
      <c r="F104" s="153">
        <v>2011</v>
      </c>
      <c r="G104" s="127">
        <v>26</v>
      </c>
      <c r="H104" s="88">
        <v>149.7</v>
      </c>
      <c r="I104" s="92">
        <v>5.75769230769231</v>
      </c>
      <c r="J104" s="43"/>
      <c r="K104" s="153">
        <v>2011</v>
      </c>
      <c r="L104" s="127">
        <v>5</v>
      </c>
      <c r="M104" s="88">
        <v>21.5</v>
      </c>
      <c r="N104" s="94">
        <v>4.3</v>
      </c>
      <c r="O104" t="s" s="136">
        <v>125</v>
      </c>
      <c r="P104" s="155">
        <f>AVERAGE(B104)</f>
        <v>59</v>
      </c>
      <c r="Q104" s="90">
        <f>AVERAGE(D104)</f>
        <v>7.30508474576271</v>
      </c>
      <c r="R104" t="s" s="139">
        <v>125</v>
      </c>
      <c r="S104" s="155">
        <f>AVERAGE(G104)</f>
        <v>26</v>
      </c>
      <c r="T104" s="90">
        <f>AVERAGE(I104)</f>
        <v>5.75769230769231</v>
      </c>
      <c r="U104" t="s" s="139">
        <v>125</v>
      </c>
      <c r="V104" s="155">
        <f>AVERAGE(L104)</f>
        <v>5</v>
      </c>
      <c r="W104" s="90">
        <f>AVERAGE(N104)</f>
        <v>4.3</v>
      </c>
    </row>
    <row r="105" ht="21.95" customHeight="1">
      <c r="A105" s="152">
        <v>2012</v>
      </c>
      <c r="B105" s="127">
        <v>44</v>
      </c>
      <c r="C105" s="88">
        <v>316.3</v>
      </c>
      <c r="D105" s="92">
        <v>7.18863636363636</v>
      </c>
      <c r="E105" s="43"/>
      <c r="F105" s="153">
        <v>2012</v>
      </c>
      <c r="G105" s="127">
        <v>22</v>
      </c>
      <c r="H105" s="88">
        <v>128.1</v>
      </c>
      <c r="I105" s="92">
        <v>5.82272727272727</v>
      </c>
      <c r="J105" s="43"/>
      <c r="K105" s="153">
        <v>2012</v>
      </c>
      <c r="L105" s="127">
        <v>6</v>
      </c>
      <c r="M105" s="88">
        <v>24.1</v>
      </c>
      <c r="N105" s="94">
        <v>4.01666666666667</v>
      </c>
      <c r="O105" t="s" s="136">
        <v>124</v>
      </c>
      <c r="P105" s="155">
        <f>AVERAGE(B104:B105)</f>
        <v>51.5</v>
      </c>
      <c r="Q105" s="90">
        <f>AVERAGE(D104:D105)</f>
        <v>7.24686055469954</v>
      </c>
      <c r="R105" t="s" s="139">
        <v>124</v>
      </c>
      <c r="S105" s="155">
        <f>AVERAGE(G104:G105)</f>
        <v>24</v>
      </c>
      <c r="T105" s="90">
        <f>AVERAGE(I104:I105)</f>
        <v>5.79020979020979</v>
      </c>
      <c r="U105" t="s" s="139">
        <v>124</v>
      </c>
      <c r="V105" s="155">
        <f>AVERAGE(L104:L105)</f>
        <v>5.5</v>
      </c>
      <c r="W105" s="90">
        <f>AVERAGE(N104:N105)</f>
        <v>4.15833333333334</v>
      </c>
    </row>
    <row r="106" ht="21.95" customHeight="1">
      <c r="A106" s="152">
        <v>2013</v>
      </c>
      <c r="B106" s="127">
        <v>27</v>
      </c>
      <c r="C106" s="88">
        <v>190.8</v>
      </c>
      <c r="D106" s="92">
        <v>7.06666666666667</v>
      </c>
      <c r="E106" s="43"/>
      <c r="F106" s="153">
        <v>2013</v>
      </c>
      <c r="G106" s="127">
        <v>14</v>
      </c>
      <c r="H106" s="88">
        <v>79.2</v>
      </c>
      <c r="I106" s="92">
        <v>5.65714285714286</v>
      </c>
      <c r="J106" s="43"/>
      <c r="K106" s="153">
        <v>2013</v>
      </c>
      <c r="L106" s="127">
        <v>3</v>
      </c>
      <c r="M106" s="88">
        <v>11.1</v>
      </c>
      <c r="N106" s="94">
        <v>3.7</v>
      </c>
      <c r="O106" t="s" s="136">
        <v>123</v>
      </c>
      <c r="P106" s="155">
        <f>AVERAGE(B104:B106)</f>
        <v>43.3333333333333</v>
      </c>
      <c r="Q106" s="90">
        <f>AVERAGE(D104:D106)</f>
        <v>7.18679592535525</v>
      </c>
      <c r="R106" t="s" s="139">
        <v>123</v>
      </c>
      <c r="S106" s="155">
        <f>AVERAGE(G104:G106)</f>
        <v>20.6666666666667</v>
      </c>
      <c r="T106" s="90">
        <f>AVERAGE(I104:I106)</f>
        <v>5.74585414585415</v>
      </c>
      <c r="U106" t="s" s="139">
        <v>123</v>
      </c>
      <c r="V106" s="155">
        <f>AVERAGE(L104:L106)</f>
        <v>4.66666666666667</v>
      </c>
      <c r="W106" s="90">
        <f>AVERAGE(N104:N106)</f>
        <v>4.00555555555556</v>
      </c>
    </row>
    <row r="107" ht="21.95" customHeight="1">
      <c r="A107" s="152">
        <v>2014</v>
      </c>
      <c r="B107" s="127">
        <v>37</v>
      </c>
      <c r="C107" s="88">
        <v>256.5</v>
      </c>
      <c r="D107" s="92">
        <v>6.93243243243243</v>
      </c>
      <c r="E107" s="43"/>
      <c r="F107" s="153">
        <v>2014</v>
      </c>
      <c r="G107" s="127">
        <v>18</v>
      </c>
      <c r="H107" s="88">
        <v>91.5</v>
      </c>
      <c r="I107" s="92">
        <v>5.08333333333333</v>
      </c>
      <c r="J107" s="43"/>
      <c r="K107" s="153">
        <v>2014</v>
      </c>
      <c r="L107" s="127">
        <v>8</v>
      </c>
      <c r="M107" s="88">
        <v>29.7</v>
      </c>
      <c r="N107" s="94">
        <v>3.7125</v>
      </c>
      <c r="O107" t="s" s="136">
        <v>122</v>
      </c>
      <c r="P107" s="155">
        <f>AVERAGE(B104:B107)</f>
        <v>41.75</v>
      </c>
      <c r="Q107" s="90">
        <f>AVERAGE(D104:D107)</f>
        <v>7.12320505212454</v>
      </c>
      <c r="R107" t="s" s="139">
        <v>122</v>
      </c>
      <c r="S107" s="155">
        <f>AVERAGE(G104:G107)</f>
        <v>20</v>
      </c>
      <c r="T107" s="90">
        <f>AVERAGE(I104:I107)</f>
        <v>5.58022394272394</v>
      </c>
      <c r="U107" t="s" s="139">
        <v>122</v>
      </c>
      <c r="V107" s="155">
        <f>AVERAGE(L104:L107)</f>
        <v>5.5</v>
      </c>
      <c r="W107" s="90">
        <f>AVERAGE(N104:N107)</f>
        <v>3.93229166666667</v>
      </c>
    </row>
    <row r="108" ht="21.95" customHeight="1">
      <c r="A108" s="152">
        <v>2015</v>
      </c>
      <c r="B108" s="127">
        <v>33</v>
      </c>
      <c r="C108" s="88">
        <v>240.8</v>
      </c>
      <c r="D108" s="92">
        <v>7.2969696969697</v>
      </c>
      <c r="E108" s="43"/>
      <c r="F108" s="153">
        <v>2015</v>
      </c>
      <c r="G108" s="127">
        <v>17</v>
      </c>
      <c r="H108" s="88">
        <v>106.2</v>
      </c>
      <c r="I108" s="92">
        <v>6.24705882352941</v>
      </c>
      <c r="J108" s="43"/>
      <c r="K108" s="153">
        <v>2015</v>
      </c>
      <c r="L108" s="127">
        <v>3</v>
      </c>
      <c r="M108" s="88">
        <v>13.1</v>
      </c>
      <c r="N108" s="94">
        <v>4.36666666666667</v>
      </c>
      <c r="O108" t="s" s="136">
        <v>121</v>
      </c>
      <c r="P108" s="155">
        <f>AVERAGE(B104:B108)</f>
        <v>40</v>
      </c>
      <c r="Q108" s="90">
        <f>AVERAGE(D104:D108)</f>
        <v>7.15795798109357</v>
      </c>
      <c r="R108" t="s" s="139">
        <v>121</v>
      </c>
      <c r="S108" s="155">
        <f>AVERAGE(G104:G108)</f>
        <v>19.4</v>
      </c>
      <c r="T108" s="90">
        <f>AVERAGE(I104:I108)</f>
        <v>5.71359091888504</v>
      </c>
      <c r="U108" t="s" s="139">
        <v>121</v>
      </c>
      <c r="V108" s="155">
        <f>AVERAGE(L104:L108)</f>
        <v>5</v>
      </c>
      <c r="W108" s="90">
        <f>AVERAGE(N104:N108)</f>
        <v>4.01916666666667</v>
      </c>
    </row>
    <row r="109" ht="21.95" customHeight="1">
      <c r="A109" s="152">
        <v>2016</v>
      </c>
      <c r="B109" s="127">
        <v>21</v>
      </c>
      <c r="C109" s="88">
        <v>163.9</v>
      </c>
      <c r="D109" s="92">
        <v>7.8047619047619</v>
      </c>
      <c r="E109" s="43"/>
      <c r="F109" s="153">
        <v>2016</v>
      </c>
      <c r="G109" s="127">
        <v>7</v>
      </c>
      <c r="H109" s="88">
        <v>45.6</v>
      </c>
      <c r="I109" s="92">
        <v>6.51428571428571</v>
      </c>
      <c r="J109" s="43"/>
      <c r="K109" s="153">
        <v>2016</v>
      </c>
      <c r="L109" s="127">
        <v>0</v>
      </c>
      <c r="M109" s="88">
        <v>0</v>
      </c>
      <c r="N109" s="94"/>
      <c r="O109" t="s" s="136">
        <v>98</v>
      </c>
      <c r="P109" s="155">
        <f>AVERAGE(B104:B109)</f>
        <v>36.8333333333333</v>
      </c>
      <c r="Q109" s="90">
        <f>AVERAGE(D104:D109)</f>
        <v>7.2657586350383</v>
      </c>
      <c r="R109" t="s" s="139">
        <v>98</v>
      </c>
      <c r="S109" s="155">
        <f>AVERAGE(G104:G109)</f>
        <v>17.3333333333333</v>
      </c>
      <c r="T109" s="90">
        <f>AVERAGE(I104:I109)</f>
        <v>5.84704005145182</v>
      </c>
      <c r="U109" t="s" s="139">
        <v>98</v>
      </c>
      <c r="V109" s="155">
        <f>AVERAGE(L104:L109)</f>
        <v>4.16666666666667</v>
      </c>
      <c r="W109" s="90">
        <f>AVERAGE(N104:N109)</f>
        <v>4.01916666666667</v>
      </c>
    </row>
    <row r="110" ht="21.95" customHeight="1">
      <c r="A110" s="152">
        <v>2017</v>
      </c>
      <c r="B110" s="127">
        <v>27</v>
      </c>
      <c r="C110" s="88">
        <v>199.9</v>
      </c>
      <c r="D110" s="92">
        <v>7.4037037037037</v>
      </c>
      <c r="E110" s="43"/>
      <c r="F110" s="153">
        <v>2017</v>
      </c>
      <c r="G110" s="127">
        <v>15</v>
      </c>
      <c r="H110" s="88">
        <v>94.7</v>
      </c>
      <c r="I110" s="92">
        <v>6.31333333333333</v>
      </c>
      <c r="J110" s="43"/>
      <c r="K110" s="153">
        <v>2017</v>
      </c>
      <c r="L110" s="127">
        <v>1</v>
      </c>
      <c r="M110" s="88">
        <v>4.8</v>
      </c>
      <c r="N110" s="94">
        <v>4.8</v>
      </c>
      <c r="O110" t="s" s="136">
        <v>120</v>
      </c>
      <c r="P110" s="155">
        <f>AVERAGE(B104:B110)</f>
        <v>35.4285714285714</v>
      </c>
      <c r="Q110" s="90">
        <f>AVERAGE(D104:D110)</f>
        <v>7.28546507341907</v>
      </c>
      <c r="R110" t="s" s="139">
        <v>120</v>
      </c>
      <c r="S110" s="155">
        <f>AVERAGE(G104:G110)</f>
        <v>17</v>
      </c>
      <c r="T110" s="90">
        <f>AVERAGE(I104:I110)</f>
        <v>5.91365337743489</v>
      </c>
      <c r="U110" t="s" s="139">
        <v>120</v>
      </c>
      <c r="V110" s="155">
        <f>AVERAGE(L104:L110)</f>
        <v>3.71428571428571</v>
      </c>
      <c r="W110" s="90">
        <f>AVERAGE(N104:N110)</f>
        <v>4.14930555555556</v>
      </c>
    </row>
    <row r="111" ht="21.95" customHeight="1">
      <c r="A111" s="152">
        <v>2018</v>
      </c>
      <c r="B111" s="127">
        <v>45</v>
      </c>
      <c r="C111" s="88">
        <v>311.2</v>
      </c>
      <c r="D111" s="92">
        <v>6.91555555555556</v>
      </c>
      <c r="E111" s="43"/>
      <c r="F111" s="153">
        <v>2018</v>
      </c>
      <c r="G111" s="127">
        <v>24</v>
      </c>
      <c r="H111" s="88">
        <v>133.4</v>
      </c>
      <c r="I111" s="92">
        <v>5.55833333333333</v>
      </c>
      <c r="J111" s="43"/>
      <c r="K111" s="153">
        <v>2018</v>
      </c>
      <c r="L111" s="127">
        <v>8</v>
      </c>
      <c r="M111" s="88">
        <v>29</v>
      </c>
      <c r="N111" s="94">
        <v>3.625</v>
      </c>
      <c r="O111" t="s" s="136">
        <v>119</v>
      </c>
      <c r="P111" s="155">
        <f>AVERAGE(B104:B111)</f>
        <v>36.625</v>
      </c>
      <c r="Q111" s="90">
        <f>AVERAGE(D104:D111)</f>
        <v>7.23922638368613</v>
      </c>
      <c r="R111" t="s" s="139">
        <v>119</v>
      </c>
      <c r="S111" s="155">
        <f>AVERAGE(G104:G111)</f>
        <v>17.875</v>
      </c>
      <c r="T111" s="90">
        <f>AVERAGE(I104:I111)</f>
        <v>5.86923837192219</v>
      </c>
      <c r="U111" t="s" s="139">
        <v>119</v>
      </c>
      <c r="V111" s="155">
        <f>AVERAGE(L104:L111)</f>
        <v>4.25</v>
      </c>
      <c r="W111" s="90">
        <f>AVERAGE(N104:N111)</f>
        <v>4.07440476190476</v>
      </c>
    </row>
    <row r="112" ht="21.95" customHeight="1">
      <c r="A112" s="152">
        <v>2019</v>
      </c>
      <c r="B112" s="127">
        <v>39</v>
      </c>
      <c r="C112" s="88">
        <v>303.4</v>
      </c>
      <c r="D112" s="92">
        <v>7.77948717948718</v>
      </c>
      <c r="E112" s="43"/>
      <c r="F112" s="153">
        <v>2019</v>
      </c>
      <c r="G112" s="127">
        <v>14</v>
      </c>
      <c r="H112" s="88">
        <v>88.8</v>
      </c>
      <c r="I112" s="92">
        <v>6.34285714285714</v>
      </c>
      <c r="J112" s="43"/>
      <c r="K112" s="153">
        <v>2019</v>
      </c>
      <c r="L112" s="127">
        <v>1</v>
      </c>
      <c r="M112" s="88">
        <v>4.8</v>
      </c>
      <c r="N112" s="94">
        <v>4.8</v>
      </c>
      <c r="O112" t="s" s="136">
        <v>118</v>
      </c>
      <c r="P112" s="155">
        <f>AVERAGE(B104:B112)</f>
        <v>36.8888888888889</v>
      </c>
      <c r="Q112" s="90">
        <f>AVERAGE(D104:D112)</f>
        <v>7.29925536099736</v>
      </c>
      <c r="R112" t="s" s="139">
        <v>118</v>
      </c>
      <c r="S112" s="155">
        <f>AVERAGE(G104:G112)</f>
        <v>17.4444444444444</v>
      </c>
      <c r="T112" s="90">
        <f>AVERAGE(I104:I112)</f>
        <v>5.92186267980385</v>
      </c>
      <c r="U112" t="s" s="139">
        <v>118</v>
      </c>
      <c r="V112" s="155">
        <f>AVERAGE(L104:L112)</f>
        <v>3.88888888888889</v>
      </c>
      <c r="W112" s="90">
        <f>AVERAGE(N104:N112)</f>
        <v>4.16510416666667</v>
      </c>
    </row>
    <row r="113" ht="21.95" customHeight="1">
      <c r="A113" s="152">
        <v>2020</v>
      </c>
      <c r="B113" s="127">
        <v>30</v>
      </c>
      <c r="C113" s="88">
        <v>239.6</v>
      </c>
      <c r="D113" s="92">
        <v>7.98666666666667</v>
      </c>
      <c r="E113" s="43"/>
      <c r="F113" s="153">
        <v>2020</v>
      </c>
      <c r="G113" s="127">
        <v>10</v>
      </c>
      <c r="H113" s="88">
        <v>68.2</v>
      </c>
      <c r="I113" s="92">
        <v>6.82</v>
      </c>
      <c r="J113" s="43"/>
      <c r="K113" s="153">
        <v>2020</v>
      </c>
      <c r="L113" s="127">
        <v>0</v>
      </c>
      <c r="M113" s="88">
        <v>0</v>
      </c>
      <c r="N113" s="94"/>
      <c r="O113" t="s" s="136">
        <v>117</v>
      </c>
      <c r="P113" s="155">
        <f>AVERAGE(B104:B113)</f>
        <v>36.2</v>
      </c>
      <c r="Q113" s="90">
        <f>AVERAGE(D104:D113)</f>
        <v>7.36799649156429</v>
      </c>
      <c r="R113" t="s" s="139">
        <v>117</v>
      </c>
      <c r="S113" s="155">
        <f>AVERAGE(G104:G113)</f>
        <v>16.7</v>
      </c>
      <c r="T113" s="90">
        <f>AVERAGE(I104:I113)</f>
        <v>6.01167641182347</v>
      </c>
      <c r="U113" t="s" s="139">
        <v>117</v>
      </c>
      <c r="V113" s="155">
        <f>AVERAGE(L104:L113)</f>
        <v>3.5</v>
      </c>
      <c r="W113" s="90">
        <f>AVERAGE(N104:N113)</f>
        <v>4.16510416666667</v>
      </c>
    </row>
    <row r="114" ht="21.95" customHeight="1">
      <c r="A114" s="152">
        <v>2021</v>
      </c>
      <c r="B114" s="127">
        <v>25</v>
      </c>
      <c r="C114" s="88">
        <v>176.7</v>
      </c>
      <c r="D114" s="92">
        <v>7.068</v>
      </c>
      <c r="E114" s="43"/>
      <c r="F114" s="153">
        <v>2021</v>
      </c>
      <c r="G114" s="127">
        <v>14</v>
      </c>
      <c r="H114" s="88">
        <v>80.90000000000001</v>
      </c>
      <c r="I114" s="92">
        <v>5.77857142857143</v>
      </c>
      <c r="J114" s="43"/>
      <c r="K114" s="153">
        <v>2021</v>
      </c>
      <c r="L114" s="127">
        <v>3</v>
      </c>
      <c r="M114" s="88">
        <v>10.9</v>
      </c>
      <c r="N114" s="94">
        <v>3.63333333333333</v>
      </c>
      <c r="O114" t="s" s="136">
        <v>116</v>
      </c>
      <c r="P114" s="155">
        <f>AVERAGE(B104:B114)</f>
        <v>35.1818181818182</v>
      </c>
      <c r="Q114" s="90">
        <f>AVERAGE(D104:D114)</f>
        <v>7.34072408324026</v>
      </c>
      <c r="R114" t="s" s="139">
        <v>116</v>
      </c>
      <c r="S114" s="155">
        <f>AVERAGE(G104:G114)</f>
        <v>16.4545454545455</v>
      </c>
      <c r="T114" s="90">
        <f>AVERAGE(I104:I114)</f>
        <v>5.99048504970965</v>
      </c>
      <c r="U114" t="s" s="139">
        <v>116</v>
      </c>
      <c r="V114" s="155">
        <f>AVERAGE(L104:L114)</f>
        <v>3.45454545454545</v>
      </c>
      <c r="W114" s="90">
        <f>AVERAGE(N104:N114)</f>
        <v>4.10601851851852</v>
      </c>
    </row>
    <row r="115" ht="21.95" customHeight="1">
      <c r="A115" s="152">
        <v>2022</v>
      </c>
      <c r="B115" s="127">
        <v>36</v>
      </c>
      <c r="C115" s="88">
        <v>288.5</v>
      </c>
      <c r="D115" s="92">
        <v>8.013888888888889</v>
      </c>
      <c r="E115" s="43"/>
      <c r="F115" s="153">
        <v>2022</v>
      </c>
      <c r="G115" s="127">
        <v>9</v>
      </c>
      <c r="H115" s="88">
        <v>57.7</v>
      </c>
      <c r="I115" s="92">
        <v>6.41111111111111</v>
      </c>
      <c r="J115" s="43"/>
      <c r="K115" s="153">
        <v>2022</v>
      </c>
      <c r="L115" s="127">
        <v>1</v>
      </c>
      <c r="M115" s="88">
        <v>4.6</v>
      </c>
      <c r="N115" s="94">
        <v>4.6</v>
      </c>
      <c r="O115" t="s" s="136">
        <v>115</v>
      </c>
      <c r="P115" s="155">
        <f>AVERAGE(B104:B115)</f>
        <v>35.25</v>
      </c>
      <c r="Q115" s="90">
        <f>AVERAGE(D104:D115)</f>
        <v>7.39682115037765</v>
      </c>
      <c r="R115" t="s" s="139">
        <v>115</v>
      </c>
      <c r="S115" s="155">
        <f>AVERAGE(G104:G115)</f>
        <v>15.8333333333333</v>
      </c>
      <c r="T115" s="90">
        <f>AVERAGE(I104:I115)</f>
        <v>6.0255372214931</v>
      </c>
      <c r="U115" t="s" s="139">
        <v>115</v>
      </c>
      <c r="V115" s="155">
        <f>AVERAGE(L104:L115)</f>
        <v>3.25</v>
      </c>
      <c r="W115" s="90">
        <f>AVERAGE(N104:N115)</f>
        <v>4.15541666666667</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87"/>
      <c r="P125" s="88"/>
      <c r="Q125" s="88"/>
      <c r="R125" s="89"/>
      <c r="S125" s="88"/>
      <c r="T125" s="88"/>
      <c r="U125" s="89"/>
      <c r="V125" s="88"/>
      <c r="W125" s="90"/>
    </row>
    <row r="126" ht="21.95" customHeight="1">
      <c r="A126" s="91"/>
      <c r="B126" s="89"/>
      <c r="C126" s="88"/>
      <c r="D126" s="92"/>
      <c r="E126" s="43"/>
      <c r="F126" s="93"/>
      <c r="G126" s="89"/>
      <c r="H126" s="88"/>
      <c r="I126" s="92"/>
      <c r="J126" s="43"/>
      <c r="K126" s="93"/>
      <c r="L126" s="89"/>
      <c r="M126" s="88"/>
      <c r="N126" s="94"/>
      <c r="O126" s="87"/>
      <c r="P126" s="88"/>
      <c r="Q126" s="88"/>
      <c r="R126" s="89"/>
      <c r="S126" s="88"/>
      <c r="T126" s="88"/>
      <c r="U126" s="89"/>
      <c r="V126" s="88"/>
      <c r="W126" s="90"/>
    </row>
    <row r="127" ht="21.95" customHeight="1">
      <c r="A127" s="91"/>
      <c r="B127" s="89"/>
      <c r="C127" s="88"/>
      <c r="D127" s="92"/>
      <c r="E127" s="43"/>
      <c r="F127" s="93"/>
      <c r="G127" s="89"/>
      <c r="H127" s="88"/>
      <c r="I127" s="92"/>
      <c r="J127" s="43"/>
      <c r="K127" s="93"/>
      <c r="L127" s="89"/>
      <c r="M127" s="88"/>
      <c r="N127" s="94"/>
      <c r="O127" s="87"/>
      <c r="P127" s="88"/>
      <c r="Q127" s="88"/>
      <c r="R127" s="89"/>
      <c r="S127" s="88"/>
      <c r="T127" s="88"/>
      <c r="U127" s="89"/>
      <c r="V127" s="88"/>
      <c r="W127" s="90"/>
    </row>
    <row r="128" ht="21.95" customHeight="1">
      <c r="A128" s="91"/>
      <c r="B128" s="89"/>
      <c r="C128" s="88"/>
      <c r="D128" s="92"/>
      <c r="E128" s="43"/>
      <c r="F128" s="93"/>
      <c r="G128" s="89"/>
      <c r="H128" s="88"/>
      <c r="I128" s="92"/>
      <c r="J128" s="43"/>
      <c r="K128" s="93"/>
      <c r="L128" s="89"/>
      <c r="M128" s="88"/>
      <c r="N128" s="94"/>
      <c r="O128" s="87"/>
      <c r="P128" s="88"/>
      <c r="Q128" s="88"/>
      <c r="R128" s="89"/>
      <c r="S128" s="88"/>
      <c r="T128" s="88"/>
      <c r="U128" s="89"/>
      <c r="V128" s="88"/>
      <c r="W128" s="90"/>
    </row>
    <row r="129" ht="21.95" customHeight="1">
      <c r="A129" s="91"/>
      <c r="B129" s="89"/>
      <c r="C129" s="88"/>
      <c r="D129" s="92"/>
      <c r="E129" s="43"/>
      <c r="F129" s="93"/>
      <c r="G129" s="89"/>
      <c r="H129" s="88"/>
      <c r="I129" s="92"/>
      <c r="J129" s="43"/>
      <c r="K129" s="93"/>
      <c r="L129" s="89"/>
      <c r="M129" s="88"/>
      <c r="N129" s="94"/>
      <c r="O129" s="87"/>
      <c r="P129" s="88"/>
      <c r="Q129" s="88"/>
      <c r="R129" s="89"/>
      <c r="S129" s="88"/>
      <c r="T129" s="88"/>
      <c r="U129" s="89"/>
      <c r="V129" s="88"/>
      <c r="W129" s="90"/>
    </row>
    <row r="130" ht="21.95" customHeight="1">
      <c r="A130" s="91"/>
      <c r="B130" s="89"/>
      <c r="C130" s="88"/>
      <c r="D130" s="92"/>
      <c r="E130" s="43"/>
      <c r="F130" s="93"/>
      <c r="G130" s="89"/>
      <c r="H130" s="88"/>
      <c r="I130" s="92"/>
      <c r="J130" s="43"/>
      <c r="K130" s="93"/>
      <c r="L130" s="89"/>
      <c r="M130" s="88"/>
      <c r="N130" s="94"/>
      <c r="O130" s="87"/>
      <c r="P130" s="88"/>
      <c r="Q130" s="88"/>
      <c r="R130" s="89"/>
      <c r="S130" s="88"/>
      <c r="T130" s="88"/>
      <c r="U130" s="89"/>
      <c r="V130" s="88"/>
      <c r="W130" s="90"/>
    </row>
    <row r="131" ht="21.95" customHeight="1">
      <c r="A131" s="91"/>
      <c r="B131" s="89"/>
      <c r="C131" s="88"/>
      <c r="D131" s="92"/>
      <c r="E131" s="43"/>
      <c r="F131" s="93"/>
      <c r="G131" s="89"/>
      <c r="H131" s="88"/>
      <c r="I131" s="92"/>
      <c r="J131" s="43"/>
      <c r="K131" s="93"/>
      <c r="L131" s="89"/>
      <c r="M131" s="88"/>
      <c r="N131" s="94"/>
      <c r="O131" s="87"/>
      <c r="P131" s="88"/>
      <c r="Q131" s="88"/>
      <c r="R131" s="89"/>
      <c r="S131" s="88"/>
      <c r="T131" s="88"/>
      <c r="U131" s="89"/>
      <c r="V131" s="88"/>
      <c r="W131" s="90"/>
    </row>
    <row r="132" ht="21.95" customHeight="1">
      <c r="A132" s="91"/>
      <c r="B132" s="89"/>
      <c r="C132" s="88"/>
      <c r="D132" s="92"/>
      <c r="E132" s="43"/>
      <c r="F132" s="93"/>
      <c r="G132" s="89"/>
      <c r="H132" s="88"/>
      <c r="I132" s="92"/>
      <c r="J132" s="43"/>
      <c r="K132" s="93"/>
      <c r="L132" s="89"/>
      <c r="M132" s="88"/>
      <c r="N132" s="94"/>
      <c r="O132" s="87"/>
      <c r="P132" s="88"/>
      <c r="Q132" s="88"/>
      <c r="R132" s="89"/>
      <c r="S132" s="88"/>
      <c r="T132" s="88"/>
      <c r="U132" s="89"/>
      <c r="V132" s="88"/>
      <c r="W132" s="90"/>
    </row>
    <row r="133" ht="21.95" customHeight="1">
      <c r="A133" s="91"/>
      <c r="B133" s="89"/>
      <c r="C133" s="88"/>
      <c r="D133" s="92"/>
      <c r="E133" s="43"/>
      <c r="F133" s="93"/>
      <c r="G133" s="89"/>
      <c r="H133" s="88"/>
      <c r="I133" s="92"/>
      <c r="J133" s="43"/>
      <c r="K133" s="93"/>
      <c r="L133" s="89"/>
      <c r="M133" s="88"/>
      <c r="N133" s="94"/>
      <c r="O133" s="87"/>
      <c r="P133" s="88"/>
      <c r="Q133" s="88"/>
      <c r="R133" s="89"/>
      <c r="S133" s="88"/>
      <c r="T133" s="88"/>
      <c r="U133" s="89"/>
      <c r="V133" s="88"/>
      <c r="W133" s="90"/>
    </row>
    <row r="134" ht="21.95" customHeight="1">
      <c r="A134" s="91"/>
      <c r="B134" s="89"/>
      <c r="C134" s="88"/>
      <c r="D134" s="92"/>
      <c r="E134" s="43"/>
      <c r="F134" s="93"/>
      <c r="G134" s="89"/>
      <c r="H134" s="88"/>
      <c r="I134" s="92"/>
      <c r="J134" s="43"/>
      <c r="K134" s="93"/>
      <c r="L134" s="89"/>
      <c r="M134" s="88"/>
      <c r="N134" s="94"/>
      <c r="O134" s="87"/>
      <c r="P134" s="88"/>
      <c r="Q134" s="88"/>
      <c r="R134" s="89"/>
      <c r="S134" s="88"/>
      <c r="T134" s="88"/>
      <c r="U134" s="89"/>
      <c r="V134" s="88"/>
      <c r="W134" s="90"/>
    </row>
    <row r="135" ht="21.95" customHeight="1">
      <c r="A135" s="91"/>
      <c r="B135" s="89"/>
      <c r="C135" s="88"/>
      <c r="D135" s="92"/>
      <c r="E135" s="43"/>
      <c r="F135" s="93"/>
      <c r="G135" s="89"/>
      <c r="H135" s="88"/>
      <c r="I135" s="92"/>
      <c r="J135" s="43"/>
      <c r="K135" s="93"/>
      <c r="L135" s="89"/>
      <c r="M135" s="88"/>
      <c r="N135" s="94"/>
      <c r="O135" s="87"/>
      <c r="P135" s="88"/>
      <c r="Q135" s="88"/>
      <c r="R135" s="89"/>
      <c r="S135" s="88"/>
      <c r="T135" s="88"/>
      <c r="U135" s="89"/>
      <c r="V135" s="88"/>
      <c r="W135" s="90"/>
    </row>
    <row r="136" ht="21.95" customHeight="1">
      <c r="A136" s="91"/>
      <c r="B136" s="89"/>
      <c r="C136" s="88"/>
      <c r="D136" s="97"/>
      <c r="E136" s="43"/>
      <c r="F136" s="93"/>
      <c r="G136" s="89"/>
      <c r="H136" s="88"/>
      <c r="I136" s="97"/>
      <c r="J136" s="43"/>
      <c r="K136" s="93"/>
      <c r="L136" s="89"/>
      <c r="M136" s="88"/>
      <c r="N136" s="98"/>
      <c r="O136" s="87"/>
      <c r="P136" s="88"/>
      <c r="Q136" s="88"/>
      <c r="R136" s="89"/>
      <c r="S136" s="88"/>
      <c r="T136" s="88"/>
      <c r="U136" s="89"/>
      <c r="V136" s="88"/>
      <c r="W136" s="90"/>
    </row>
    <row r="137" ht="21.95" customHeight="1">
      <c r="A137" t="s" s="99">
        <v>97</v>
      </c>
      <c r="B137" s="89"/>
      <c r="C137" s="88"/>
      <c r="D137" s="92"/>
      <c r="E137" s="43"/>
      <c r="F137" s="93"/>
      <c r="G137" s="89"/>
      <c r="H137" s="88"/>
      <c r="I137" s="92"/>
      <c r="J137" s="43"/>
      <c r="K137" s="93"/>
      <c r="L137" s="89"/>
      <c r="M137" s="88"/>
      <c r="N137" s="94"/>
      <c r="O137" s="87"/>
      <c r="P137" s="88"/>
      <c r="Q137" s="88"/>
      <c r="R137" s="89"/>
      <c r="S137" s="88"/>
      <c r="T137" s="88"/>
      <c r="U137" s="89"/>
      <c r="V137" s="88"/>
      <c r="W137" s="90"/>
    </row>
    <row r="138" ht="21.95" customHeight="1">
      <c r="A138" t="s" s="100">
        <v>98</v>
      </c>
      <c r="B138" s="89"/>
      <c r="C138" s="89"/>
      <c r="D138" s="97"/>
      <c r="E138" s="43"/>
      <c r="F138" t="s" s="101">
        <v>98</v>
      </c>
      <c r="G138" s="89"/>
      <c r="H138" s="89"/>
      <c r="I138" s="97"/>
      <c r="J138" s="43"/>
      <c r="K138" t="s" s="101">
        <v>98</v>
      </c>
      <c r="L138" s="89"/>
      <c r="M138" s="89"/>
      <c r="N138" s="94"/>
      <c r="O138" s="87"/>
      <c r="P138" s="88"/>
      <c r="Q138" s="88"/>
      <c r="R138" s="89"/>
      <c r="S138" s="88"/>
      <c r="T138" s="88"/>
      <c r="U138" s="89"/>
      <c r="V138" s="88"/>
      <c r="W138" s="90"/>
    </row>
    <row r="139" ht="21.95" customHeight="1">
      <c r="A139" t="s" s="102">
        <v>99</v>
      </c>
      <c r="B139" s="88">
        <f>AVERAGE(B97:B102)</f>
        <v>26.1666666666667</v>
      </c>
      <c r="C139" s="88">
        <f>AVERAGE(C97:C102)</f>
        <v>201</v>
      </c>
      <c r="D139" s="92">
        <f>AVERAGE(D97:D102)</f>
        <v>7.77129402129402</v>
      </c>
      <c r="E139" s="43"/>
      <c r="F139" t="s" s="103">
        <v>99</v>
      </c>
      <c r="G139" s="88">
        <f>AVERAGE(G97:G102)</f>
        <v>10.1666666666667</v>
      </c>
      <c r="H139" s="88">
        <f>AVERAGE(H97:H102)</f>
        <v>62.1</v>
      </c>
      <c r="I139" s="92">
        <f>AVERAGE(I97:I102)</f>
        <v>6.14670576563959</v>
      </c>
      <c r="J139" s="43"/>
      <c r="K139" t="s" s="103">
        <v>99</v>
      </c>
      <c r="L139" s="88">
        <f>AVERAGE(L97:L102)</f>
        <v>2</v>
      </c>
      <c r="M139" s="88">
        <f>AVERAGE(M97:M102)</f>
        <v>8.96666666666667</v>
      </c>
      <c r="N139" s="94">
        <f>AVERAGE(N97:N102)</f>
        <v>4.395</v>
      </c>
      <c r="O139" s="87"/>
      <c r="P139" s="88"/>
      <c r="Q139" s="88"/>
      <c r="R139" s="89"/>
      <c r="S139" s="88"/>
      <c r="T139" s="88"/>
      <c r="U139" s="89"/>
      <c r="V139" s="88"/>
      <c r="W139" s="90"/>
    </row>
    <row r="140" ht="21.95" customHeight="1">
      <c r="A140" t="s" s="102">
        <v>100</v>
      </c>
      <c r="B140" s="88">
        <f>AVERAGE(B104:B109)</f>
        <v>36.8333333333333</v>
      </c>
      <c r="C140" s="88">
        <f>AVERAGE(C104:C109)</f>
        <v>266.55</v>
      </c>
      <c r="D140" s="92">
        <f>AVERAGE(D104:D109)</f>
        <v>7.2657586350383</v>
      </c>
      <c r="E140" s="43"/>
      <c r="F140" t="s" s="103">
        <v>100</v>
      </c>
      <c r="G140" s="88">
        <f>AVERAGE(G104:G109)</f>
        <v>17.3333333333333</v>
      </c>
      <c r="H140" s="88">
        <f>AVERAGE(H104:H109)</f>
        <v>100.05</v>
      </c>
      <c r="I140" s="92">
        <f>AVERAGE(I104:I109)</f>
        <v>5.84704005145182</v>
      </c>
      <c r="J140" s="43"/>
      <c r="K140" t="s" s="103">
        <v>100</v>
      </c>
      <c r="L140" s="88">
        <f>AVERAGE(L104:L109)</f>
        <v>4.16666666666667</v>
      </c>
      <c r="M140" s="88">
        <f>AVERAGE(M104:M109)</f>
        <v>16.5833333333333</v>
      </c>
      <c r="N140" s="94">
        <f>AVERAGE(N104:N109)</f>
        <v>4.01916666666667</v>
      </c>
      <c r="O140" s="87"/>
      <c r="P140" s="88"/>
      <c r="Q140" s="88"/>
      <c r="R140" s="89"/>
      <c r="S140" s="88"/>
      <c r="T140" s="88"/>
      <c r="U140" s="89"/>
      <c r="V140" s="88"/>
      <c r="W140" s="90"/>
    </row>
    <row r="141" ht="21.95" customHeight="1">
      <c r="A141" s="104"/>
      <c r="B141" s="89"/>
      <c r="C141" s="89"/>
      <c r="D141" s="97"/>
      <c r="E141" s="43"/>
      <c r="F141" s="105"/>
      <c r="G141" s="89"/>
      <c r="H141" s="89"/>
      <c r="I141" s="97"/>
      <c r="J141" s="43"/>
      <c r="K141" s="105"/>
      <c r="L141" s="89"/>
      <c r="M141" s="89"/>
      <c r="N141" s="98"/>
      <c r="O141" s="87"/>
      <c r="P141" s="88"/>
      <c r="Q141" s="88"/>
      <c r="R141" s="89"/>
      <c r="S141" s="88"/>
      <c r="T141" s="88"/>
      <c r="U141" s="89"/>
      <c r="V141" s="88"/>
      <c r="W141" s="90"/>
    </row>
    <row r="142" ht="21.95" customHeight="1">
      <c r="A142" s="106"/>
      <c r="B142" s="107"/>
      <c r="C142" t="s" s="108">
        <v>101</v>
      </c>
      <c r="D142" s="92"/>
      <c r="E142" s="43"/>
      <c r="F142" s="109"/>
      <c r="G142" s="107"/>
      <c r="H142" t="s" s="108">
        <v>101</v>
      </c>
      <c r="I142" s="92"/>
      <c r="J142" s="43"/>
      <c r="K142" s="109"/>
      <c r="L142" s="107"/>
      <c r="M142" t="s" s="108">
        <v>101</v>
      </c>
      <c r="N142" s="94"/>
      <c r="O142" s="87"/>
      <c r="P142" s="88"/>
      <c r="Q142" s="88"/>
      <c r="R142" s="89"/>
      <c r="S142" s="88"/>
      <c r="T142" s="88"/>
      <c r="U142" s="89"/>
      <c r="V142" s="88"/>
      <c r="W142" s="90"/>
    </row>
    <row r="143" ht="21.95" customHeight="1">
      <c r="A143" s="106"/>
      <c r="B143" s="110"/>
      <c r="C143" t="s" s="108">
        <v>102</v>
      </c>
      <c r="D143" s="92"/>
      <c r="E143" s="43"/>
      <c r="F143" s="109"/>
      <c r="G143" s="110"/>
      <c r="H143" t="s" s="108">
        <v>102</v>
      </c>
      <c r="I143" s="92"/>
      <c r="J143" s="43"/>
      <c r="K143" s="109"/>
      <c r="L143" s="110"/>
      <c r="M143" t="s" s="108">
        <v>102</v>
      </c>
      <c r="N143" s="98"/>
      <c r="O143" s="87"/>
      <c r="P143" s="88"/>
      <c r="Q143" s="88"/>
      <c r="R143" s="89"/>
      <c r="S143" s="88"/>
      <c r="T143" s="88"/>
      <c r="U143" s="89"/>
      <c r="V143" s="88"/>
      <c r="W143" s="90"/>
    </row>
    <row r="144" ht="22.75" customHeight="1">
      <c r="A144" s="111"/>
      <c r="B144" s="112"/>
      <c r="C144" t="s" s="113">
        <v>103</v>
      </c>
      <c r="D144" s="114"/>
      <c r="E144" s="115"/>
      <c r="F144" s="116"/>
      <c r="G144" s="112"/>
      <c r="H144" t="s" s="113">
        <v>103</v>
      </c>
      <c r="I144" s="114"/>
      <c r="J144" s="115"/>
      <c r="K144" s="116"/>
      <c r="L144" s="112"/>
      <c r="M144" t="s" s="113">
        <v>103</v>
      </c>
      <c r="N144" s="210"/>
      <c r="O144" s="87"/>
      <c r="P144" s="88"/>
      <c r="Q144" s="88"/>
      <c r="R144" s="89"/>
      <c r="S144" s="88"/>
      <c r="T144" s="88"/>
      <c r="U144" s="89"/>
      <c r="V144" s="88"/>
      <c r="W144" s="90"/>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7.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19" customWidth="1"/>
    <col min="2" max="4" width="12.1719" style="219" customWidth="1"/>
    <col min="5" max="5" width="1.35156" style="219" customWidth="1"/>
    <col min="6" max="6" width="10" style="219" customWidth="1"/>
    <col min="7" max="9" width="12.1719" style="219" customWidth="1"/>
    <col min="10" max="10" width="1.35156" style="219" customWidth="1"/>
    <col min="11" max="11" width="10" style="219" customWidth="1"/>
    <col min="12" max="14" width="12.1719" style="219" customWidth="1"/>
    <col min="15" max="15" width="10.8516" style="219" customWidth="1"/>
    <col min="16" max="17" width="6.5" style="219" customWidth="1"/>
    <col min="18" max="18" width="10.8516" style="219" customWidth="1"/>
    <col min="19" max="20" width="6.5" style="219" customWidth="1"/>
    <col min="21" max="21" width="10.8516" style="219" customWidth="1"/>
    <col min="22" max="23" width="6.5" style="219" customWidth="1"/>
    <col min="24" max="16384" width="16.3516" style="219" customWidth="1"/>
  </cols>
  <sheetData>
    <row r="1" ht="64.15" customHeight="1">
      <c r="A1" t="s" s="167">
        <v>185</v>
      </c>
      <c r="B1" t="s" s="30">
        <v>41</v>
      </c>
      <c r="C1" t="s" s="30">
        <v>42</v>
      </c>
      <c r="D1" t="s" s="31">
        <v>43</v>
      </c>
      <c r="E1" s="32"/>
      <c r="F1" t="s" s="33">
        <v>186</v>
      </c>
      <c r="G1" t="s" s="30">
        <v>45</v>
      </c>
      <c r="H1" t="s" s="30">
        <v>46</v>
      </c>
      <c r="I1" t="s" s="31">
        <v>47</v>
      </c>
      <c r="J1" s="32"/>
      <c r="K1" t="s" s="33">
        <v>183</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1910</v>
      </c>
      <c r="B3" s="146">
        <v>30</v>
      </c>
      <c r="C3" s="83">
        <v>309.4</v>
      </c>
      <c r="D3" s="84">
        <v>10.3133333333333</v>
      </c>
      <c r="E3" s="43"/>
      <c r="F3" s="147">
        <v>1910</v>
      </c>
      <c r="G3" s="146">
        <v>16</v>
      </c>
      <c r="H3" s="83">
        <v>140.2</v>
      </c>
      <c r="I3" s="84">
        <v>8.762499999999999</v>
      </c>
      <c r="J3" s="43"/>
      <c r="K3" s="147">
        <v>1910</v>
      </c>
      <c r="L3" s="146">
        <v>6</v>
      </c>
      <c r="M3" s="83">
        <v>44.4</v>
      </c>
      <c r="N3" s="86">
        <v>7.4</v>
      </c>
      <c r="O3" s="148"/>
      <c r="P3" s="149"/>
      <c r="Q3" s="150"/>
      <c r="R3" s="151"/>
      <c r="S3" s="149"/>
      <c r="T3" s="150"/>
      <c r="U3" s="151"/>
      <c r="V3" s="149"/>
      <c r="W3" s="150"/>
    </row>
    <row r="4" ht="21.95" customHeight="1">
      <c r="A4" s="152">
        <v>1911</v>
      </c>
      <c r="B4" s="127">
        <v>58</v>
      </c>
      <c r="C4" s="88">
        <v>585.2</v>
      </c>
      <c r="D4" s="92">
        <v>10.0896551724138</v>
      </c>
      <c r="E4" s="43"/>
      <c r="F4" s="153">
        <v>1911</v>
      </c>
      <c r="G4" s="127">
        <v>37</v>
      </c>
      <c r="H4" s="88">
        <v>333.5</v>
      </c>
      <c r="I4" s="92">
        <v>9.01351351351351</v>
      </c>
      <c r="J4" s="43"/>
      <c r="K4" s="153">
        <v>1911</v>
      </c>
      <c r="L4" s="127">
        <v>11</v>
      </c>
      <c r="M4" s="88">
        <v>75.59999999999999</v>
      </c>
      <c r="N4" s="94">
        <v>6.87272727272727</v>
      </c>
      <c r="O4" s="154"/>
      <c r="P4" s="155"/>
      <c r="Q4" s="90"/>
      <c r="R4" s="156"/>
      <c r="S4" s="155"/>
      <c r="T4" s="90"/>
      <c r="U4" s="156"/>
      <c r="V4" s="155"/>
      <c r="W4" s="90"/>
    </row>
    <row r="5" ht="21.95" customHeight="1">
      <c r="A5" s="152">
        <v>1912</v>
      </c>
      <c r="B5" s="127">
        <v>36</v>
      </c>
      <c r="C5" s="88">
        <v>384.5</v>
      </c>
      <c r="D5" s="92">
        <v>10.6805555555556</v>
      </c>
      <c r="E5" s="43"/>
      <c r="F5" s="153">
        <v>1912</v>
      </c>
      <c r="G5" s="127">
        <v>22</v>
      </c>
      <c r="H5" s="88">
        <v>217.3</v>
      </c>
      <c r="I5" s="92">
        <v>9.877272727272731</v>
      </c>
      <c r="J5" s="43"/>
      <c r="K5" s="153">
        <v>1912</v>
      </c>
      <c r="L5" s="127">
        <v>0</v>
      </c>
      <c r="M5" s="88">
        <v>0</v>
      </c>
      <c r="N5" s="94"/>
      <c r="O5" s="154"/>
      <c r="P5" s="155"/>
      <c r="Q5" s="90"/>
      <c r="R5" s="156"/>
      <c r="S5" s="155"/>
      <c r="T5" s="90"/>
      <c r="U5" s="156"/>
      <c r="V5" s="155"/>
      <c r="W5" s="90"/>
    </row>
    <row r="6" ht="21.95" customHeight="1">
      <c r="A6" s="152">
        <v>1913</v>
      </c>
      <c r="B6" s="127">
        <v>71</v>
      </c>
      <c r="C6" s="88">
        <v>752.3</v>
      </c>
      <c r="D6" s="92">
        <v>10.5957746478873</v>
      </c>
      <c r="E6" s="43"/>
      <c r="F6" s="153">
        <v>1913</v>
      </c>
      <c r="G6" s="127">
        <v>36</v>
      </c>
      <c r="H6" s="88">
        <v>329.2</v>
      </c>
      <c r="I6" s="92">
        <v>9.14444444444444</v>
      </c>
      <c r="J6" s="43"/>
      <c r="K6" s="153">
        <v>1913</v>
      </c>
      <c r="L6" s="127">
        <v>16</v>
      </c>
      <c r="M6" s="88">
        <v>122.8</v>
      </c>
      <c r="N6" s="94">
        <v>7.675</v>
      </c>
      <c r="O6" s="154"/>
      <c r="P6" s="155"/>
      <c r="Q6" s="90"/>
      <c r="R6" s="156"/>
      <c r="S6" s="155"/>
      <c r="T6" s="90"/>
      <c r="U6" s="156"/>
      <c r="V6" s="155"/>
      <c r="W6" s="90"/>
    </row>
    <row r="7" ht="21.95" customHeight="1">
      <c r="A7" s="152">
        <v>1914</v>
      </c>
      <c r="B7" s="127">
        <v>35</v>
      </c>
      <c r="C7" s="88">
        <v>365.7</v>
      </c>
      <c r="D7" s="92">
        <v>10.4485714285714</v>
      </c>
      <c r="E7" s="43"/>
      <c r="F7" s="153">
        <v>1914</v>
      </c>
      <c r="G7" s="127">
        <v>19</v>
      </c>
      <c r="H7" s="88">
        <v>170.8</v>
      </c>
      <c r="I7" s="92">
        <v>8.98947368421053</v>
      </c>
      <c r="J7" s="43"/>
      <c r="K7" s="153">
        <v>1914</v>
      </c>
      <c r="L7" s="127">
        <v>8</v>
      </c>
      <c r="M7" s="88">
        <v>59.8</v>
      </c>
      <c r="N7" s="94">
        <v>7.475</v>
      </c>
      <c r="O7" s="154"/>
      <c r="P7" s="155"/>
      <c r="Q7" s="90"/>
      <c r="R7" s="156"/>
      <c r="S7" s="155"/>
      <c r="T7" s="90"/>
      <c r="U7" s="156"/>
      <c r="V7" s="155"/>
      <c r="W7" s="90"/>
    </row>
    <row r="8" ht="21.95" customHeight="1">
      <c r="A8" s="152">
        <v>1915</v>
      </c>
      <c r="B8" s="127">
        <v>29</v>
      </c>
      <c r="C8" s="88">
        <v>334.6</v>
      </c>
      <c r="D8" s="92">
        <v>11.5379310344828</v>
      </c>
      <c r="E8" s="43"/>
      <c r="F8" s="153">
        <v>1915</v>
      </c>
      <c r="G8" s="127">
        <v>11</v>
      </c>
      <c r="H8" s="88">
        <v>113.4</v>
      </c>
      <c r="I8" s="92">
        <v>10.3090909090909</v>
      </c>
      <c r="J8" s="43"/>
      <c r="K8" s="153">
        <v>1915</v>
      </c>
      <c r="L8" s="127">
        <v>0</v>
      </c>
      <c r="M8" s="88">
        <v>0</v>
      </c>
      <c r="N8" s="94"/>
      <c r="O8" s="154"/>
      <c r="P8" s="155"/>
      <c r="Q8" s="90"/>
      <c r="R8" s="156"/>
      <c r="S8" s="155"/>
      <c r="T8" s="90"/>
      <c r="U8" s="156"/>
      <c r="V8" s="155"/>
      <c r="W8" s="90"/>
    </row>
    <row r="9" ht="21.95" customHeight="1">
      <c r="A9" s="152">
        <v>1916</v>
      </c>
      <c r="B9" s="127">
        <v>24</v>
      </c>
      <c r="C9" s="88">
        <v>258.1</v>
      </c>
      <c r="D9" s="92">
        <v>10.7541666666667</v>
      </c>
      <c r="E9" s="43"/>
      <c r="F9" s="153">
        <v>1916</v>
      </c>
      <c r="G9" s="127">
        <v>12</v>
      </c>
      <c r="H9" s="88">
        <v>112.5</v>
      </c>
      <c r="I9" s="92">
        <v>9.375</v>
      </c>
      <c r="J9" s="43"/>
      <c r="K9" s="153">
        <v>1916</v>
      </c>
      <c r="L9" s="127">
        <v>1</v>
      </c>
      <c r="M9" s="88">
        <v>7.8</v>
      </c>
      <c r="N9" s="94">
        <v>7.8</v>
      </c>
      <c r="O9" s="154"/>
      <c r="P9" s="155"/>
      <c r="Q9" s="90"/>
      <c r="R9" s="156"/>
      <c r="S9" s="155"/>
      <c r="T9" s="90"/>
      <c r="U9" s="156"/>
      <c r="V9" s="155"/>
      <c r="W9" s="90"/>
    </row>
    <row r="10" ht="21.95" customHeight="1">
      <c r="A10" s="152">
        <v>1917</v>
      </c>
      <c r="B10" s="127">
        <v>50</v>
      </c>
      <c r="C10" s="88">
        <v>537.5</v>
      </c>
      <c r="D10" s="92">
        <v>10.75</v>
      </c>
      <c r="E10" s="43"/>
      <c r="F10" s="153">
        <v>1917</v>
      </c>
      <c r="G10" s="127">
        <v>27</v>
      </c>
      <c r="H10" s="88">
        <v>261.3</v>
      </c>
      <c r="I10" s="92">
        <v>9.677777777777781</v>
      </c>
      <c r="J10" s="43"/>
      <c r="K10" s="153">
        <v>1917</v>
      </c>
      <c r="L10" s="127">
        <v>6</v>
      </c>
      <c r="M10" s="88">
        <v>46.2</v>
      </c>
      <c r="N10" s="94">
        <v>7.7</v>
      </c>
      <c r="O10" s="154"/>
      <c r="P10" s="155"/>
      <c r="Q10" s="90"/>
      <c r="R10" s="156"/>
      <c r="S10" s="155"/>
      <c r="T10" s="90"/>
      <c r="U10" s="156"/>
      <c r="V10" s="155"/>
      <c r="W10" s="90"/>
    </row>
    <row r="11" ht="21.95" customHeight="1">
      <c r="A11" s="152">
        <v>1918</v>
      </c>
      <c r="B11" s="127">
        <v>59</v>
      </c>
      <c r="C11" s="88">
        <v>632</v>
      </c>
      <c r="D11" s="92">
        <v>10.7118644067797</v>
      </c>
      <c r="E11" s="43"/>
      <c r="F11" s="153">
        <v>1918</v>
      </c>
      <c r="G11" s="127">
        <v>32</v>
      </c>
      <c r="H11" s="88">
        <v>305.4</v>
      </c>
      <c r="I11" s="92">
        <v>9.543749999999999</v>
      </c>
      <c r="J11" s="43"/>
      <c r="K11" s="153">
        <v>1918</v>
      </c>
      <c r="L11" s="127">
        <v>6</v>
      </c>
      <c r="M11" s="88">
        <v>45.6</v>
      </c>
      <c r="N11" s="94">
        <v>7.6</v>
      </c>
      <c r="O11" s="154"/>
      <c r="P11" s="155"/>
      <c r="Q11" s="90"/>
      <c r="R11" s="156"/>
      <c r="S11" s="155"/>
      <c r="T11" s="90"/>
      <c r="U11" s="156"/>
      <c r="V11" s="155"/>
      <c r="W11" s="90"/>
    </row>
    <row r="12" ht="21.95" customHeight="1">
      <c r="A12" s="152">
        <v>1919</v>
      </c>
      <c r="B12" s="127">
        <v>55</v>
      </c>
      <c r="C12" s="88">
        <v>588.5</v>
      </c>
      <c r="D12" s="92">
        <v>10.7</v>
      </c>
      <c r="E12" s="43"/>
      <c r="F12" s="153">
        <v>1919</v>
      </c>
      <c r="G12" s="127">
        <v>30</v>
      </c>
      <c r="H12" s="88">
        <v>284.4</v>
      </c>
      <c r="I12" s="92">
        <v>9.48</v>
      </c>
      <c r="J12" s="43"/>
      <c r="K12" s="153">
        <v>1919</v>
      </c>
      <c r="L12" s="127">
        <v>9</v>
      </c>
      <c r="M12" s="88">
        <v>68.3</v>
      </c>
      <c r="N12" s="94">
        <v>7.58888888888889</v>
      </c>
      <c r="O12" s="154"/>
      <c r="P12" s="155"/>
      <c r="Q12" s="90"/>
      <c r="R12" s="156"/>
      <c r="S12" s="155"/>
      <c r="T12" s="90"/>
      <c r="U12" s="156"/>
      <c r="V12" s="155"/>
      <c r="W12" s="90"/>
    </row>
    <row r="13" ht="21.95" customHeight="1">
      <c r="A13" s="152">
        <v>1920</v>
      </c>
      <c r="B13" s="127">
        <v>21</v>
      </c>
      <c r="C13" s="88">
        <v>253.1</v>
      </c>
      <c r="D13" s="92">
        <v>12.052380952381</v>
      </c>
      <c r="E13" s="43"/>
      <c r="F13" s="153">
        <v>1920</v>
      </c>
      <c r="G13" s="127">
        <v>3</v>
      </c>
      <c r="H13" s="88">
        <v>30</v>
      </c>
      <c r="I13" s="92">
        <v>10</v>
      </c>
      <c r="J13" s="43"/>
      <c r="K13" s="153">
        <v>1920</v>
      </c>
      <c r="L13" s="127">
        <v>0</v>
      </c>
      <c r="M13" s="88">
        <v>0</v>
      </c>
      <c r="N13" s="94"/>
      <c r="O13" s="154"/>
      <c r="P13" s="155"/>
      <c r="Q13" s="90"/>
      <c r="R13" s="156"/>
      <c r="S13" s="155"/>
      <c r="T13" s="90"/>
      <c r="U13" s="156"/>
      <c r="V13" s="155"/>
      <c r="W13" s="90"/>
    </row>
    <row r="14" ht="21.95" customHeight="1">
      <c r="A14" s="152">
        <v>1921</v>
      </c>
      <c r="B14" s="127">
        <v>36</v>
      </c>
      <c r="C14" s="88">
        <v>366.4</v>
      </c>
      <c r="D14" s="92">
        <v>10.1777777777778</v>
      </c>
      <c r="E14" s="43"/>
      <c r="F14" s="153">
        <v>1921</v>
      </c>
      <c r="G14" s="127">
        <v>20</v>
      </c>
      <c r="H14" s="88">
        <v>176.2</v>
      </c>
      <c r="I14" s="92">
        <v>8.81</v>
      </c>
      <c r="J14" s="43"/>
      <c r="K14" s="153">
        <v>1921</v>
      </c>
      <c r="L14" s="127">
        <v>10</v>
      </c>
      <c r="M14" s="88">
        <v>75</v>
      </c>
      <c r="N14" s="94">
        <v>7.5</v>
      </c>
      <c r="O14" s="154"/>
      <c r="P14" s="155"/>
      <c r="Q14" s="90"/>
      <c r="R14" s="156"/>
      <c r="S14" s="155"/>
      <c r="T14" s="90"/>
      <c r="U14" s="156"/>
      <c r="V14" s="155"/>
      <c r="W14" s="90"/>
    </row>
    <row r="15" ht="21.95" customHeight="1">
      <c r="A15" s="152">
        <v>1922</v>
      </c>
      <c r="B15" s="127">
        <v>71</v>
      </c>
      <c r="C15" s="88">
        <v>678.8</v>
      </c>
      <c r="D15" s="92">
        <v>9.560563380281691</v>
      </c>
      <c r="E15" s="43"/>
      <c r="F15" s="153">
        <v>1922</v>
      </c>
      <c r="G15" s="127">
        <v>49</v>
      </c>
      <c r="H15" s="88">
        <v>415.9</v>
      </c>
      <c r="I15" s="92">
        <v>8.48775510204082</v>
      </c>
      <c r="J15" s="43"/>
      <c r="K15" s="153">
        <v>1922</v>
      </c>
      <c r="L15" s="127">
        <v>23</v>
      </c>
      <c r="M15" s="88">
        <v>157.2</v>
      </c>
      <c r="N15" s="94">
        <v>6.83478260869565</v>
      </c>
      <c r="O15" s="154"/>
      <c r="P15" s="155"/>
      <c r="Q15" s="90"/>
      <c r="R15" s="156"/>
      <c r="S15" s="155"/>
      <c r="T15" s="90"/>
      <c r="U15" s="156"/>
      <c r="V15" s="155"/>
      <c r="W15" s="90"/>
    </row>
    <row r="16" ht="21.95" customHeight="1">
      <c r="A16" s="152">
        <v>1923</v>
      </c>
      <c r="B16" s="127">
        <v>82</v>
      </c>
      <c r="C16" s="88">
        <v>820.3</v>
      </c>
      <c r="D16" s="92">
        <v>10.0036585365854</v>
      </c>
      <c r="E16" s="43"/>
      <c r="F16" s="153">
        <v>1923</v>
      </c>
      <c r="G16" s="127">
        <v>60</v>
      </c>
      <c r="H16" s="88">
        <v>556.6</v>
      </c>
      <c r="I16" s="92">
        <v>9.276666666666671</v>
      </c>
      <c r="J16" s="43"/>
      <c r="K16" s="153">
        <v>1923</v>
      </c>
      <c r="L16" s="127">
        <v>16</v>
      </c>
      <c r="M16" s="88">
        <v>117.8</v>
      </c>
      <c r="N16" s="94">
        <v>7.3625</v>
      </c>
      <c r="O16" s="154"/>
      <c r="P16" s="155"/>
      <c r="Q16" s="90"/>
      <c r="R16" s="156"/>
      <c r="S16" s="155"/>
      <c r="T16" s="90"/>
      <c r="U16" s="156"/>
      <c r="V16" s="155"/>
      <c r="W16" s="90"/>
    </row>
    <row r="17" ht="21.95" customHeight="1">
      <c r="A17" s="152">
        <v>1924</v>
      </c>
      <c r="B17" s="127">
        <v>43</v>
      </c>
      <c r="C17" s="88">
        <v>475.1</v>
      </c>
      <c r="D17" s="92">
        <v>11.0488372093023</v>
      </c>
      <c r="E17" s="43"/>
      <c r="F17" s="153">
        <v>1924</v>
      </c>
      <c r="G17" s="127">
        <v>16</v>
      </c>
      <c r="H17" s="88">
        <v>148.9</v>
      </c>
      <c r="I17" s="92">
        <v>9.30625</v>
      </c>
      <c r="J17" s="43"/>
      <c r="K17" s="153">
        <v>1924</v>
      </c>
      <c r="L17" s="127">
        <v>4</v>
      </c>
      <c r="M17" s="88">
        <v>29.3</v>
      </c>
      <c r="N17" s="94">
        <v>7.325</v>
      </c>
      <c r="O17" s="154"/>
      <c r="P17" s="155"/>
      <c r="Q17" s="90"/>
      <c r="R17" s="156"/>
      <c r="S17" s="155"/>
      <c r="T17" s="90"/>
      <c r="U17" s="156"/>
      <c r="V17" s="155"/>
      <c r="W17" s="90"/>
    </row>
    <row r="18" ht="21.95" customHeight="1">
      <c r="A18" s="152">
        <v>1925</v>
      </c>
      <c r="B18" s="127">
        <v>68</v>
      </c>
      <c r="C18" s="88">
        <v>709.9</v>
      </c>
      <c r="D18" s="92">
        <v>10.4397058823529</v>
      </c>
      <c r="E18" s="43"/>
      <c r="F18" s="153">
        <v>1925</v>
      </c>
      <c r="G18" s="127">
        <v>43</v>
      </c>
      <c r="H18" s="88">
        <v>406.5</v>
      </c>
      <c r="I18" s="92">
        <v>9.45348837209302</v>
      </c>
      <c r="J18" s="43"/>
      <c r="K18" s="153">
        <v>1925</v>
      </c>
      <c r="L18" s="127">
        <v>8</v>
      </c>
      <c r="M18" s="88">
        <v>54.2</v>
      </c>
      <c r="N18" s="94">
        <v>6.775</v>
      </c>
      <c r="O18" s="154"/>
      <c r="P18" s="155"/>
      <c r="Q18" s="90"/>
      <c r="R18" s="156"/>
      <c r="S18" s="155"/>
      <c r="T18" s="90"/>
      <c r="U18" s="156"/>
      <c r="V18" s="155"/>
      <c r="W18" s="90"/>
    </row>
    <row r="19" ht="21.95" customHeight="1">
      <c r="A19" s="152">
        <v>1926</v>
      </c>
      <c r="B19" s="127">
        <v>46</v>
      </c>
      <c r="C19" s="88">
        <v>500.3</v>
      </c>
      <c r="D19" s="92">
        <v>10.8760869565217</v>
      </c>
      <c r="E19" s="43"/>
      <c r="F19" s="153">
        <v>1926</v>
      </c>
      <c r="G19" s="127">
        <v>22</v>
      </c>
      <c r="H19" s="88">
        <v>205.8</v>
      </c>
      <c r="I19" s="92">
        <v>9.35454545454545</v>
      </c>
      <c r="J19" s="43"/>
      <c r="K19" s="153">
        <v>1926</v>
      </c>
      <c r="L19" s="127">
        <v>6</v>
      </c>
      <c r="M19" s="88">
        <v>45.5</v>
      </c>
      <c r="N19" s="94">
        <v>7.58333333333333</v>
      </c>
      <c r="O19" s="154"/>
      <c r="P19" s="155"/>
      <c r="Q19" s="90"/>
      <c r="R19" s="156"/>
      <c r="S19" s="155"/>
      <c r="T19" s="90"/>
      <c r="U19" s="156"/>
      <c r="V19" s="155"/>
      <c r="W19" s="90"/>
    </row>
    <row r="20" ht="21.95" customHeight="1">
      <c r="A20" s="152">
        <v>1927</v>
      </c>
      <c r="B20" s="127">
        <v>34</v>
      </c>
      <c r="C20" s="88">
        <v>349.5</v>
      </c>
      <c r="D20" s="92">
        <v>10.2794117647059</v>
      </c>
      <c r="E20" s="43"/>
      <c r="F20" s="153">
        <v>1927</v>
      </c>
      <c r="G20" s="127">
        <v>18</v>
      </c>
      <c r="H20" s="88">
        <v>156.3</v>
      </c>
      <c r="I20" s="92">
        <v>8.68333333333333</v>
      </c>
      <c r="J20" s="43"/>
      <c r="K20" s="153">
        <v>1927</v>
      </c>
      <c r="L20" s="127">
        <v>8</v>
      </c>
      <c r="M20" s="88">
        <v>56.9</v>
      </c>
      <c r="N20" s="94">
        <v>7.1125</v>
      </c>
      <c r="O20" s="154"/>
      <c r="P20" s="155"/>
      <c r="Q20" s="90"/>
      <c r="R20" s="156"/>
      <c r="S20" s="155"/>
      <c r="T20" s="90"/>
      <c r="U20" s="156"/>
      <c r="V20" s="155"/>
      <c r="W20" s="90"/>
    </row>
    <row r="21" ht="21.95" customHeight="1">
      <c r="A21" s="152">
        <v>1928</v>
      </c>
      <c r="B21" s="127">
        <v>45</v>
      </c>
      <c r="C21" s="88">
        <v>452.4</v>
      </c>
      <c r="D21" s="92">
        <v>10.0533333333333</v>
      </c>
      <c r="E21" s="43"/>
      <c r="F21" s="153">
        <v>1928</v>
      </c>
      <c r="G21" s="127">
        <v>34</v>
      </c>
      <c r="H21" s="88">
        <v>317</v>
      </c>
      <c r="I21" s="92">
        <v>9.32352941176471</v>
      </c>
      <c r="J21" s="43"/>
      <c r="K21" s="153">
        <v>1928</v>
      </c>
      <c r="L21" s="127">
        <v>8</v>
      </c>
      <c r="M21" s="88">
        <v>60.5</v>
      </c>
      <c r="N21" s="94">
        <v>7.5625</v>
      </c>
      <c r="O21" s="154"/>
      <c r="P21" s="155"/>
      <c r="Q21" s="90"/>
      <c r="R21" s="156"/>
      <c r="S21" s="155"/>
      <c r="T21" s="90"/>
      <c r="U21" s="156"/>
      <c r="V21" s="155"/>
      <c r="W21" s="90"/>
    </row>
    <row r="22" ht="21.95" customHeight="1">
      <c r="A22" s="152">
        <v>1929</v>
      </c>
      <c r="B22" s="127">
        <v>59</v>
      </c>
      <c r="C22" s="88">
        <v>650.4</v>
      </c>
      <c r="D22" s="92">
        <v>11.0237288135593</v>
      </c>
      <c r="E22" s="43"/>
      <c r="F22" s="153">
        <v>1929</v>
      </c>
      <c r="G22" s="127">
        <v>32</v>
      </c>
      <c r="H22" s="88">
        <v>323.8</v>
      </c>
      <c r="I22" s="92">
        <v>10.11875</v>
      </c>
      <c r="J22" s="43"/>
      <c r="K22" s="153">
        <v>1929</v>
      </c>
      <c r="L22" s="127">
        <v>1</v>
      </c>
      <c r="M22" s="88">
        <v>8.300000000000001</v>
      </c>
      <c r="N22" s="94">
        <v>8.300000000000001</v>
      </c>
      <c r="O22" s="154"/>
      <c r="P22" s="155"/>
      <c r="Q22" s="90"/>
      <c r="R22" s="156"/>
      <c r="S22" s="155"/>
      <c r="T22" s="90"/>
      <c r="U22" s="156"/>
      <c r="V22" s="155"/>
      <c r="W22" s="90"/>
    </row>
    <row r="23" ht="21.95" customHeight="1">
      <c r="A23" s="152">
        <v>1930</v>
      </c>
      <c r="B23" s="127">
        <v>41</v>
      </c>
      <c r="C23" s="88">
        <v>466.3</v>
      </c>
      <c r="D23" s="92">
        <v>11.3731707317073</v>
      </c>
      <c r="E23" s="43"/>
      <c r="F23" s="153">
        <v>1930</v>
      </c>
      <c r="G23" s="127">
        <v>18</v>
      </c>
      <c r="H23" s="88">
        <v>184.4</v>
      </c>
      <c r="I23" s="92">
        <v>10.2444444444444</v>
      </c>
      <c r="J23" s="43"/>
      <c r="K23" s="153">
        <v>1930</v>
      </c>
      <c r="L23" s="127">
        <v>0</v>
      </c>
      <c r="M23" s="88">
        <v>0</v>
      </c>
      <c r="N23" s="94"/>
      <c r="O23" s="154"/>
      <c r="P23" s="155"/>
      <c r="Q23" s="90"/>
      <c r="R23" s="156"/>
      <c r="S23" s="155"/>
      <c r="T23" s="90"/>
      <c r="U23" s="156"/>
      <c r="V23" s="155"/>
      <c r="W23" s="90"/>
    </row>
    <row r="24" ht="21.95" customHeight="1">
      <c r="A24" s="152">
        <v>1931</v>
      </c>
      <c r="B24" s="127">
        <v>32</v>
      </c>
      <c r="C24" s="88">
        <v>340.4</v>
      </c>
      <c r="D24" s="92">
        <v>10.6375</v>
      </c>
      <c r="E24" s="43"/>
      <c r="F24" s="153">
        <v>1931</v>
      </c>
      <c r="G24" s="127">
        <v>20</v>
      </c>
      <c r="H24" s="88">
        <v>190.8</v>
      </c>
      <c r="I24" s="92">
        <v>9.539999999999999</v>
      </c>
      <c r="J24" s="43"/>
      <c r="K24" s="153">
        <v>1931</v>
      </c>
      <c r="L24" s="127">
        <v>4</v>
      </c>
      <c r="M24" s="88">
        <v>29.2</v>
      </c>
      <c r="N24" s="94">
        <v>7.3</v>
      </c>
      <c r="O24" s="154"/>
      <c r="P24" s="155"/>
      <c r="Q24" s="90"/>
      <c r="R24" s="156"/>
      <c r="S24" s="155"/>
      <c r="T24" s="90"/>
      <c r="U24" s="156"/>
      <c r="V24" s="155"/>
      <c r="W24" s="90"/>
    </row>
    <row r="25" ht="21.95" customHeight="1">
      <c r="A25" s="152">
        <v>1932</v>
      </c>
      <c r="B25" s="127">
        <v>53</v>
      </c>
      <c r="C25" s="88">
        <v>547.2</v>
      </c>
      <c r="D25" s="92">
        <v>10.3245283018868</v>
      </c>
      <c r="E25" s="43"/>
      <c r="F25" s="153">
        <v>1932</v>
      </c>
      <c r="G25" s="127">
        <v>34</v>
      </c>
      <c r="H25" s="88">
        <v>314.8</v>
      </c>
      <c r="I25" s="92">
        <v>9.25882352941176</v>
      </c>
      <c r="J25" s="43"/>
      <c r="K25" s="153">
        <v>1932</v>
      </c>
      <c r="L25" s="127">
        <v>12</v>
      </c>
      <c r="M25" s="88">
        <v>92.7</v>
      </c>
      <c r="N25" s="94">
        <v>7.725</v>
      </c>
      <c r="O25" s="154"/>
      <c r="P25" s="155"/>
      <c r="Q25" s="90"/>
      <c r="R25" s="156"/>
      <c r="S25" s="155"/>
      <c r="T25" s="90"/>
      <c r="U25" s="156"/>
      <c r="V25" s="155"/>
      <c r="W25" s="90"/>
    </row>
    <row r="26" ht="21.95" customHeight="1">
      <c r="A26" s="152">
        <v>1933</v>
      </c>
      <c r="B26" s="127">
        <v>28</v>
      </c>
      <c r="C26" s="88">
        <v>275.3</v>
      </c>
      <c r="D26" s="92">
        <v>9.832142857142861</v>
      </c>
      <c r="E26" s="43"/>
      <c r="F26" s="153">
        <v>1933</v>
      </c>
      <c r="G26" s="127">
        <v>18</v>
      </c>
      <c r="H26" s="88">
        <v>157.3</v>
      </c>
      <c r="I26" s="92">
        <v>8.738888888888891</v>
      </c>
      <c r="J26" s="43"/>
      <c r="K26" s="153">
        <v>1933</v>
      </c>
      <c r="L26" s="127">
        <v>6</v>
      </c>
      <c r="M26" s="88">
        <v>40.6</v>
      </c>
      <c r="N26" s="94">
        <v>6.76666666666667</v>
      </c>
      <c r="O26" s="154"/>
      <c r="P26" s="155"/>
      <c r="Q26" s="90"/>
      <c r="R26" s="156"/>
      <c r="S26" s="155"/>
      <c r="T26" s="90"/>
      <c r="U26" s="156"/>
      <c r="V26" s="155"/>
      <c r="W26" s="90"/>
    </row>
    <row r="27" ht="21.95" customHeight="1">
      <c r="A27" s="152">
        <v>1934</v>
      </c>
      <c r="B27" s="127">
        <v>37</v>
      </c>
      <c r="C27" s="88">
        <v>421.1</v>
      </c>
      <c r="D27" s="92">
        <v>11.3810810810811</v>
      </c>
      <c r="E27" s="43"/>
      <c r="F27" s="153">
        <v>1934</v>
      </c>
      <c r="G27" s="127">
        <v>16</v>
      </c>
      <c r="H27" s="88">
        <v>163.5</v>
      </c>
      <c r="I27" s="92">
        <v>10.21875</v>
      </c>
      <c r="J27" s="43"/>
      <c r="K27" s="153">
        <v>1934</v>
      </c>
      <c r="L27" s="127">
        <v>0</v>
      </c>
      <c r="M27" s="88">
        <v>0</v>
      </c>
      <c r="N27" s="94"/>
      <c r="O27" s="154"/>
      <c r="P27" s="155"/>
      <c r="Q27" s="90"/>
      <c r="R27" s="156"/>
      <c r="S27" s="155"/>
      <c r="T27" s="90"/>
      <c r="U27" s="156"/>
      <c r="V27" s="155"/>
      <c r="W27" s="90"/>
    </row>
    <row r="28" ht="21.95" customHeight="1">
      <c r="A28" s="152">
        <v>1935</v>
      </c>
      <c r="B28" s="127">
        <v>35</v>
      </c>
      <c r="C28" s="88">
        <v>403.5</v>
      </c>
      <c r="D28" s="92">
        <v>11.5285714285714</v>
      </c>
      <c r="E28" s="43"/>
      <c r="F28" s="153">
        <v>1935</v>
      </c>
      <c r="G28" s="127">
        <v>12</v>
      </c>
      <c r="H28" s="88">
        <v>121.7</v>
      </c>
      <c r="I28" s="92">
        <v>10.1416666666667</v>
      </c>
      <c r="J28" s="43"/>
      <c r="K28" s="153">
        <v>1935</v>
      </c>
      <c r="L28" s="127">
        <v>1</v>
      </c>
      <c r="M28" s="88">
        <v>7.8</v>
      </c>
      <c r="N28" s="94">
        <v>7.8</v>
      </c>
      <c r="O28" s="154"/>
      <c r="P28" s="155"/>
      <c r="Q28" s="90"/>
      <c r="R28" s="156"/>
      <c r="S28" s="155"/>
      <c r="T28" s="90"/>
      <c r="U28" s="156"/>
      <c r="V28" s="155"/>
      <c r="W28" s="90"/>
    </row>
    <row r="29" ht="21.95" customHeight="1">
      <c r="A29" s="152">
        <v>1936</v>
      </c>
      <c r="B29" s="127">
        <v>19</v>
      </c>
      <c r="C29" s="88">
        <v>189.8</v>
      </c>
      <c r="D29" s="92">
        <v>9.98947368421053</v>
      </c>
      <c r="E29" s="43"/>
      <c r="F29" s="153">
        <v>1936</v>
      </c>
      <c r="G29" s="127">
        <v>13</v>
      </c>
      <c r="H29" s="88">
        <v>118.9</v>
      </c>
      <c r="I29" s="92">
        <v>9.146153846153849</v>
      </c>
      <c r="J29" s="43"/>
      <c r="K29" s="153">
        <v>1936</v>
      </c>
      <c r="L29" s="127">
        <v>3</v>
      </c>
      <c r="M29" s="88">
        <v>23.5</v>
      </c>
      <c r="N29" s="94">
        <v>7.83333333333333</v>
      </c>
      <c r="O29" s="154"/>
      <c r="P29" s="155"/>
      <c r="Q29" s="90"/>
      <c r="R29" s="156"/>
      <c r="S29" s="155"/>
      <c r="T29" s="90"/>
      <c r="U29" s="156"/>
      <c r="V29" s="155"/>
      <c r="W29" s="90"/>
    </row>
    <row r="30" ht="21.95" customHeight="1">
      <c r="A30" s="152">
        <v>1937</v>
      </c>
      <c r="B30" s="127">
        <v>43</v>
      </c>
      <c r="C30" s="88">
        <v>454.6</v>
      </c>
      <c r="D30" s="92">
        <v>10.5720930232558</v>
      </c>
      <c r="E30" s="43"/>
      <c r="F30" s="153">
        <v>1937</v>
      </c>
      <c r="G30" s="127">
        <v>26</v>
      </c>
      <c r="H30" s="88">
        <v>245.9</v>
      </c>
      <c r="I30" s="92">
        <v>9.457692307692311</v>
      </c>
      <c r="J30" s="43"/>
      <c r="K30" s="153">
        <v>1937</v>
      </c>
      <c r="L30" s="127">
        <v>6</v>
      </c>
      <c r="M30" s="88">
        <v>45.5</v>
      </c>
      <c r="N30" s="94">
        <v>7.58333333333333</v>
      </c>
      <c r="O30" s="154"/>
      <c r="P30" s="155"/>
      <c r="Q30" s="90"/>
      <c r="R30" s="156"/>
      <c r="S30" s="155"/>
      <c r="T30" s="90"/>
      <c r="U30" s="156"/>
      <c r="V30" s="155"/>
      <c r="W30" s="90"/>
    </row>
    <row r="31" ht="21.95" customHeight="1">
      <c r="A31" s="152">
        <v>1938</v>
      </c>
      <c r="B31" s="127">
        <v>18</v>
      </c>
      <c r="C31" s="88">
        <v>196.2</v>
      </c>
      <c r="D31" s="92">
        <v>10.9</v>
      </c>
      <c r="E31" s="43"/>
      <c r="F31" s="153">
        <v>1938</v>
      </c>
      <c r="G31" s="127">
        <v>9</v>
      </c>
      <c r="H31" s="88">
        <v>83.40000000000001</v>
      </c>
      <c r="I31" s="92">
        <v>9.266666666666669</v>
      </c>
      <c r="J31" s="43"/>
      <c r="K31" s="153">
        <v>1938</v>
      </c>
      <c r="L31" s="127">
        <v>2</v>
      </c>
      <c r="M31" s="88">
        <v>13.9</v>
      </c>
      <c r="N31" s="94">
        <v>6.95</v>
      </c>
      <c r="O31" s="154"/>
      <c r="P31" s="155"/>
      <c r="Q31" s="90"/>
      <c r="R31" s="156"/>
      <c r="S31" s="155"/>
      <c r="T31" s="90"/>
      <c r="U31" s="156"/>
      <c r="V31" s="155"/>
      <c r="W31" s="90"/>
    </row>
    <row r="32" ht="21.95" customHeight="1">
      <c r="A32" s="152">
        <v>1939</v>
      </c>
      <c r="B32" s="127">
        <v>57</v>
      </c>
      <c r="C32" s="88">
        <v>567.9</v>
      </c>
      <c r="D32" s="92">
        <v>9.96315789473684</v>
      </c>
      <c r="E32" s="43"/>
      <c r="F32" s="153">
        <v>1939</v>
      </c>
      <c r="G32" s="127">
        <v>40</v>
      </c>
      <c r="H32" s="88">
        <v>358.2</v>
      </c>
      <c r="I32" s="92">
        <v>8.955</v>
      </c>
      <c r="J32" s="43"/>
      <c r="K32" s="153">
        <v>1939</v>
      </c>
      <c r="L32" s="127">
        <v>15</v>
      </c>
      <c r="M32" s="88">
        <v>108.6</v>
      </c>
      <c r="N32" s="94">
        <v>7.24</v>
      </c>
      <c r="O32" s="154"/>
      <c r="P32" s="155"/>
      <c r="Q32" s="90"/>
      <c r="R32" s="156"/>
      <c r="S32" s="155"/>
      <c r="T32" s="90"/>
      <c r="U32" s="156"/>
      <c r="V32" s="155"/>
      <c r="W32" s="90"/>
    </row>
    <row r="33" ht="21.95" customHeight="1">
      <c r="A33" s="152">
        <v>1940</v>
      </c>
      <c r="B33" s="127">
        <v>43</v>
      </c>
      <c r="C33" s="88">
        <v>462.2</v>
      </c>
      <c r="D33" s="92">
        <v>10.7488372093023</v>
      </c>
      <c r="E33" s="43"/>
      <c r="F33" s="153">
        <v>1940</v>
      </c>
      <c r="G33" s="127">
        <v>25</v>
      </c>
      <c r="H33" s="88">
        <v>242.9</v>
      </c>
      <c r="I33" s="92">
        <v>9.715999999999999</v>
      </c>
      <c r="J33" s="43"/>
      <c r="K33" s="153">
        <v>1940</v>
      </c>
      <c r="L33" s="127">
        <v>6</v>
      </c>
      <c r="M33" s="88">
        <v>46.5</v>
      </c>
      <c r="N33" s="94">
        <v>7.75</v>
      </c>
      <c r="O33" s="154"/>
      <c r="P33" s="155"/>
      <c r="Q33" s="90"/>
      <c r="R33" s="156"/>
      <c r="S33" s="155"/>
      <c r="T33" s="90"/>
      <c r="U33" s="156"/>
      <c r="V33" s="155"/>
      <c r="W33" s="90"/>
    </row>
    <row r="34" ht="21.95" customHeight="1">
      <c r="A34" s="152">
        <v>1941</v>
      </c>
      <c r="B34" s="127">
        <v>62</v>
      </c>
      <c r="C34" s="88">
        <v>628</v>
      </c>
      <c r="D34" s="92">
        <v>10.1290322580645</v>
      </c>
      <c r="E34" s="43"/>
      <c r="F34" s="153">
        <v>1941</v>
      </c>
      <c r="G34" s="127">
        <v>43</v>
      </c>
      <c r="H34" s="88">
        <v>394</v>
      </c>
      <c r="I34" s="92">
        <v>9.162790697674421</v>
      </c>
      <c r="J34" s="43"/>
      <c r="K34" s="153">
        <v>1941</v>
      </c>
      <c r="L34" s="127">
        <v>13</v>
      </c>
      <c r="M34" s="88">
        <v>90.40000000000001</v>
      </c>
      <c r="N34" s="94">
        <v>6.95384615384615</v>
      </c>
      <c r="O34" s="154"/>
      <c r="P34" s="155"/>
      <c r="Q34" s="90"/>
      <c r="R34" s="156"/>
      <c r="S34" s="155"/>
      <c r="T34" s="90"/>
      <c r="U34" s="156"/>
      <c r="V34" s="155"/>
      <c r="W34" s="90"/>
    </row>
    <row r="35" ht="21.95" customHeight="1">
      <c r="A35" s="152">
        <v>1942</v>
      </c>
      <c r="B35" s="127">
        <v>41</v>
      </c>
      <c r="C35" s="88">
        <v>456.6</v>
      </c>
      <c r="D35" s="92">
        <v>11.1365853658537</v>
      </c>
      <c r="E35" s="43"/>
      <c r="F35" s="153">
        <v>1942</v>
      </c>
      <c r="G35" s="127">
        <v>16</v>
      </c>
      <c r="H35" s="88">
        <v>150.5</v>
      </c>
      <c r="I35" s="92">
        <v>9.40625</v>
      </c>
      <c r="J35" s="43"/>
      <c r="K35" s="153">
        <v>1942</v>
      </c>
      <c r="L35" s="127">
        <v>2</v>
      </c>
      <c r="M35" s="88">
        <v>15</v>
      </c>
      <c r="N35" s="94">
        <v>7.5</v>
      </c>
      <c r="O35" s="154"/>
      <c r="P35" s="155"/>
      <c r="Q35" s="90"/>
      <c r="R35" s="156"/>
      <c r="S35" s="155"/>
      <c r="T35" s="90"/>
      <c r="U35" s="156"/>
      <c r="V35" s="155"/>
      <c r="W35" s="90"/>
    </row>
    <row r="36" ht="21.95" customHeight="1">
      <c r="A36" s="152">
        <v>1943</v>
      </c>
      <c r="B36" s="127">
        <v>50</v>
      </c>
      <c r="C36" s="88">
        <v>513.9</v>
      </c>
      <c r="D36" s="92">
        <v>10.278</v>
      </c>
      <c r="E36" s="43"/>
      <c r="F36" s="153">
        <v>1943</v>
      </c>
      <c r="G36" s="127">
        <v>32</v>
      </c>
      <c r="H36" s="88">
        <v>294.4</v>
      </c>
      <c r="I36" s="92">
        <v>9.199999999999999</v>
      </c>
      <c r="J36" s="43"/>
      <c r="K36" s="153">
        <v>1943</v>
      </c>
      <c r="L36" s="127">
        <v>10</v>
      </c>
      <c r="M36" s="88">
        <v>77</v>
      </c>
      <c r="N36" s="94">
        <v>7.7</v>
      </c>
      <c r="O36" s="154"/>
      <c r="P36" s="155"/>
      <c r="Q36" s="90"/>
      <c r="R36" s="156"/>
      <c r="S36" s="155"/>
      <c r="T36" s="90"/>
      <c r="U36" s="156"/>
      <c r="V36" s="155"/>
      <c r="W36" s="90"/>
    </row>
    <row r="37" ht="21.95" customHeight="1">
      <c r="A37" s="152">
        <v>1944</v>
      </c>
      <c r="B37" s="127">
        <v>47</v>
      </c>
      <c r="C37" s="88">
        <v>515.7</v>
      </c>
      <c r="D37" s="92">
        <v>10.9723404255319</v>
      </c>
      <c r="E37" s="43"/>
      <c r="F37" s="153">
        <v>1944</v>
      </c>
      <c r="G37" s="127">
        <v>29</v>
      </c>
      <c r="H37" s="88">
        <v>294.3</v>
      </c>
      <c r="I37" s="92">
        <v>10.148275862069</v>
      </c>
      <c r="J37" s="43"/>
      <c r="K37" s="153">
        <v>1944</v>
      </c>
      <c r="L37" s="127">
        <v>0</v>
      </c>
      <c r="M37" s="88">
        <v>0</v>
      </c>
      <c r="N37" s="94"/>
      <c r="O37" s="154"/>
      <c r="P37" s="155"/>
      <c r="Q37" s="90"/>
      <c r="R37" s="156"/>
      <c r="S37" s="155"/>
      <c r="T37" s="90"/>
      <c r="U37" s="156"/>
      <c r="V37" s="155"/>
      <c r="W37" s="90"/>
    </row>
    <row r="38" ht="21.95" customHeight="1">
      <c r="A38" s="152">
        <v>1945</v>
      </c>
      <c r="B38" s="127">
        <v>44</v>
      </c>
      <c r="C38" s="88">
        <v>464.3</v>
      </c>
      <c r="D38" s="92">
        <v>10.5522727272727</v>
      </c>
      <c r="E38" s="43"/>
      <c r="F38" s="153">
        <v>1945</v>
      </c>
      <c r="G38" s="127">
        <v>23</v>
      </c>
      <c r="H38" s="88">
        <v>206.7</v>
      </c>
      <c r="I38" s="92">
        <v>8.986956521739129</v>
      </c>
      <c r="J38" s="43"/>
      <c r="K38" s="153">
        <v>1945</v>
      </c>
      <c r="L38" s="127">
        <v>7</v>
      </c>
      <c r="M38" s="88">
        <v>48.1</v>
      </c>
      <c r="N38" s="94">
        <v>6.87142857142857</v>
      </c>
      <c r="O38" s="154"/>
      <c r="P38" s="155"/>
      <c r="Q38" s="90"/>
      <c r="R38" s="156"/>
      <c r="S38" s="155"/>
      <c r="T38" s="90"/>
      <c r="U38" s="156"/>
      <c r="V38" s="155"/>
      <c r="W38" s="90"/>
    </row>
    <row r="39" ht="21.95" customHeight="1">
      <c r="A39" s="152">
        <v>1946</v>
      </c>
      <c r="B39" s="127">
        <v>71</v>
      </c>
      <c r="C39" s="88">
        <v>742</v>
      </c>
      <c r="D39" s="92">
        <v>10.4507042253521</v>
      </c>
      <c r="E39" s="43"/>
      <c r="F39" s="153">
        <v>1946</v>
      </c>
      <c r="G39" s="127">
        <v>37</v>
      </c>
      <c r="H39" s="88">
        <v>329.1</v>
      </c>
      <c r="I39" s="92">
        <v>8.89459459459459</v>
      </c>
      <c r="J39" s="43"/>
      <c r="K39" s="153">
        <v>1946</v>
      </c>
      <c r="L39" s="127">
        <v>12</v>
      </c>
      <c r="M39" s="88">
        <v>79.59999999999999</v>
      </c>
      <c r="N39" s="94">
        <v>6.63333333333333</v>
      </c>
      <c r="O39" s="154"/>
      <c r="P39" s="155"/>
      <c r="Q39" s="90"/>
      <c r="R39" s="156"/>
      <c r="S39" s="155"/>
      <c r="T39" s="90"/>
      <c r="U39" s="156"/>
      <c r="V39" s="155"/>
      <c r="W39" s="90"/>
    </row>
    <row r="40" ht="21.95" customHeight="1">
      <c r="A40" s="152">
        <v>1947</v>
      </c>
      <c r="B40" s="127">
        <v>34</v>
      </c>
      <c r="C40" s="88">
        <v>386.5</v>
      </c>
      <c r="D40" s="92">
        <v>11.3676470588235</v>
      </c>
      <c r="E40" s="43"/>
      <c r="F40" s="153">
        <v>1947</v>
      </c>
      <c r="G40" s="127">
        <v>13</v>
      </c>
      <c r="H40" s="88">
        <v>132.7</v>
      </c>
      <c r="I40" s="92">
        <v>10.2076923076923</v>
      </c>
      <c r="J40" s="43"/>
      <c r="K40" s="153">
        <v>1947</v>
      </c>
      <c r="L40" s="127">
        <v>1</v>
      </c>
      <c r="M40" s="88">
        <v>8.1</v>
      </c>
      <c r="N40" s="94">
        <v>8.1</v>
      </c>
      <c r="O40" s="154"/>
      <c r="P40" s="155"/>
      <c r="Q40" s="90"/>
      <c r="R40" s="156"/>
      <c r="S40" s="155"/>
      <c r="T40" s="90"/>
      <c r="U40" s="156"/>
      <c r="V40" s="155"/>
      <c r="W40" s="90"/>
    </row>
    <row r="41" ht="21.95" customHeight="1">
      <c r="A41" s="152">
        <v>1948</v>
      </c>
      <c r="B41" s="127">
        <v>51</v>
      </c>
      <c r="C41" s="88">
        <v>559.3</v>
      </c>
      <c r="D41" s="92">
        <v>10.9666666666667</v>
      </c>
      <c r="E41" s="43"/>
      <c r="F41" s="153">
        <v>1948</v>
      </c>
      <c r="G41" s="127">
        <v>24</v>
      </c>
      <c r="H41" s="88">
        <v>228.7</v>
      </c>
      <c r="I41" s="92">
        <v>9.52916666666667</v>
      </c>
      <c r="J41" s="43"/>
      <c r="K41" s="153">
        <v>1948</v>
      </c>
      <c r="L41" s="127">
        <v>3</v>
      </c>
      <c r="M41" s="88">
        <v>22.2</v>
      </c>
      <c r="N41" s="94">
        <v>7.4</v>
      </c>
      <c r="O41" s="154"/>
      <c r="P41" s="155"/>
      <c r="Q41" s="90"/>
      <c r="R41" s="156"/>
      <c r="S41" s="155"/>
      <c r="T41" s="90"/>
      <c r="U41" s="156"/>
      <c r="V41" s="155"/>
      <c r="W41" s="90"/>
    </row>
    <row r="42" ht="21.95" customHeight="1">
      <c r="A42" s="152">
        <v>1949</v>
      </c>
      <c r="B42" s="127">
        <v>67</v>
      </c>
      <c r="C42" s="88">
        <v>670.8</v>
      </c>
      <c r="D42" s="92">
        <v>10.0119402985075</v>
      </c>
      <c r="E42" s="43"/>
      <c r="F42" s="153">
        <v>1949</v>
      </c>
      <c r="G42" s="127">
        <v>44</v>
      </c>
      <c r="H42" s="88">
        <v>389.3</v>
      </c>
      <c r="I42" s="92">
        <v>8.847727272727271</v>
      </c>
      <c r="J42" s="43"/>
      <c r="K42" s="153">
        <v>1949</v>
      </c>
      <c r="L42" s="127">
        <v>14</v>
      </c>
      <c r="M42" s="88">
        <v>90.8</v>
      </c>
      <c r="N42" s="94">
        <v>6.48571428571429</v>
      </c>
      <c r="O42" s="154"/>
      <c r="P42" s="155"/>
      <c r="Q42" s="90"/>
      <c r="R42" s="156"/>
      <c r="S42" s="155"/>
      <c r="T42" s="90"/>
      <c r="U42" s="156"/>
      <c r="V42" s="155"/>
      <c r="W42" s="90"/>
    </row>
    <row r="43" ht="21.95" customHeight="1">
      <c r="A43" s="152">
        <v>1950</v>
      </c>
      <c r="B43" s="127">
        <v>55</v>
      </c>
      <c r="C43" s="88">
        <v>589.1</v>
      </c>
      <c r="D43" s="92">
        <v>10.7109090909091</v>
      </c>
      <c r="E43" s="43"/>
      <c r="F43" s="153">
        <v>1950</v>
      </c>
      <c r="G43" s="127">
        <v>31</v>
      </c>
      <c r="H43" s="88">
        <v>295.3</v>
      </c>
      <c r="I43" s="92">
        <v>9.525806451612899</v>
      </c>
      <c r="J43" s="43"/>
      <c r="K43" s="153">
        <v>1950</v>
      </c>
      <c r="L43" s="127">
        <v>7</v>
      </c>
      <c r="M43" s="88">
        <v>53</v>
      </c>
      <c r="N43" s="94">
        <v>7.57142857142857</v>
      </c>
      <c r="O43" s="154"/>
      <c r="P43" s="155"/>
      <c r="Q43" s="90"/>
      <c r="R43" s="156"/>
      <c r="S43" s="155"/>
      <c r="T43" s="90"/>
      <c r="U43" s="156"/>
      <c r="V43" s="155"/>
      <c r="W43" s="90"/>
    </row>
    <row r="44" ht="21.95" customHeight="1">
      <c r="A44" s="152">
        <v>1951</v>
      </c>
      <c r="B44" s="127">
        <v>59</v>
      </c>
      <c r="C44" s="88">
        <v>638.3</v>
      </c>
      <c r="D44" s="92">
        <v>10.8186440677966</v>
      </c>
      <c r="E44" s="43"/>
      <c r="F44" s="153">
        <v>1951</v>
      </c>
      <c r="G44" s="127">
        <v>34</v>
      </c>
      <c r="H44" s="88">
        <v>327.4</v>
      </c>
      <c r="I44" s="92">
        <v>9.62941176470588</v>
      </c>
      <c r="J44" s="43"/>
      <c r="K44" s="153">
        <v>1951</v>
      </c>
      <c r="L44" s="127">
        <v>5</v>
      </c>
      <c r="M44" s="88">
        <v>37.2</v>
      </c>
      <c r="N44" s="94">
        <v>7.44</v>
      </c>
      <c r="O44" s="154"/>
      <c r="P44" s="155"/>
      <c r="Q44" s="90"/>
      <c r="R44" s="156"/>
      <c r="S44" s="155"/>
      <c r="T44" s="90"/>
      <c r="U44" s="156"/>
      <c r="V44" s="155"/>
      <c r="W44" s="90"/>
    </row>
    <row r="45" ht="21.95" customHeight="1">
      <c r="A45" s="152">
        <v>1952</v>
      </c>
      <c r="B45" s="127">
        <v>68</v>
      </c>
      <c r="C45" s="88">
        <v>733.6</v>
      </c>
      <c r="D45" s="92">
        <v>10.7882352941176</v>
      </c>
      <c r="E45" s="43"/>
      <c r="F45" s="153">
        <v>1952</v>
      </c>
      <c r="G45" s="127">
        <v>48</v>
      </c>
      <c r="H45" s="88">
        <v>488.6</v>
      </c>
      <c r="I45" s="92">
        <v>10.1791666666667</v>
      </c>
      <c r="J45" s="43"/>
      <c r="K45" s="153">
        <v>1952</v>
      </c>
      <c r="L45" s="127">
        <v>0</v>
      </c>
      <c r="M45" s="88">
        <v>0</v>
      </c>
      <c r="N45" s="94"/>
      <c r="O45" s="154"/>
      <c r="P45" s="155"/>
      <c r="Q45" s="90"/>
      <c r="R45" s="156"/>
      <c r="S45" s="155"/>
      <c r="T45" s="90"/>
      <c r="U45" s="156"/>
      <c r="V45" s="155"/>
      <c r="W45" s="90"/>
    </row>
    <row r="46" ht="21.95" customHeight="1">
      <c r="A46" s="152">
        <v>1953</v>
      </c>
      <c r="B46" s="127">
        <v>23</v>
      </c>
      <c r="C46" s="88">
        <v>255.6</v>
      </c>
      <c r="D46" s="92">
        <v>11.1130434782609</v>
      </c>
      <c r="E46" s="43"/>
      <c r="F46" s="153">
        <v>1953</v>
      </c>
      <c r="G46" s="127">
        <v>12</v>
      </c>
      <c r="H46" s="88">
        <v>118.2</v>
      </c>
      <c r="I46" s="92">
        <v>9.85</v>
      </c>
      <c r="J46" s="43"/>
      <c r="K46" s="153">
        <v>1953</v>
      </c>
      <c r="L46" s="127">
        <v>2</v>
      </c>
      <c r="M46" s="88">
        <v>16.6</v>
      </c>
      <c r="N46" s="94">
        <v>8.300000000000001</v>
      </c>
      <c r="O46" s="154"/>
      <c r="P46" s="155"/>
      <c r="Q46" s="90"/>
      <c r="R46" s="156"/>
      <c r="S46" s="155"/>
      <c r="T46" s="90"/>
      <c r="U46" s="156"/>
      <c r="V46" s="155"/>
      <c r="W46" s="90"/>
    </row>
    <row r="47" ht="21.95" customHeight="1">
      <c r="A47" s="152">
        <v>1954</v>
      </c>
      <c r="B47" s="127">
        <v>82</v>
      </c>
      <c r="C47" s="88">
        <v>800.5</v>
      </c>
      <c r="D47" s="92">
        <v>9.762195121951221</v>
      </c>
      <c r="E47" s="43"/>
      <c r="F47" s="153">
        <v>1954</v>
      </c>
      <c r="G47" s="127">
        <v>63</v>
      </c>
      <c r="H47" s="88">
        <v>566</v>
      </c>
      <c r="I47" s="92">
        <v>8.984126984126981</v>
      </c>
      <c r="J47" s="43"/>
      <c r="K47" s="153">
        <v>1954</v>
      </c>
      <c r="L47" s="127">
        <v>20</v>
      </c>
      <c r="M47" s="88">
        <v>144.8</v>
      </c>
      <c r="N47" s="94">
        <v>7.24</v>
      </c>
      <c r="O47" s="154"/>
      <c r="P47" s="155"/>
      <c r="Q47" s="90"/>
      <c r="R47" s="156"/>
      <c r="S47" s="155"/>
      <c r="T47" s="90"/>
      <c r="U47" s="156"/>
      <c r="V47" s="155"/>
      <c r="W47" s="90"/>
    </row>
    <row r="48" ht="21.95" customHeight="1">
      <c r="A48" s="152">
        <v>1955</v>
      </c>
      <c r="B48" s="127">
        <v>23</v>
      </c>
      <c r="C48" s="88">
        <v>275.2</v>
      </c>
      <c r="D48" s="92">
        <v>11.9652173913043</v>
      </c>
      <c r="E48" s="43"/>
      <c r="F48" s="153">
        <v>1955</v>
      </c>
      <c r="G48" s="127">
        <v>5</v>
      </c>
      <c r="H48" s="88">
        <v>51.7</v>
      </c>
      <c r="I48" s="92">
        <v>10.34</v>
      </c>
      <c r="J48" s="43"/>
      <c r="K48" s="153">
        <v>1955</v>
      </c>
      <c r="L48" s="127">
        <v>0</v>
      </c>
      <c r="M48" s="88">
        <v>0</v>
      </c>
      <c r="N48" s="94"/>
      <c r="O48" s="154"/>
      <c r="P48" s="155"/>
      <c r="Q48" s="90"/>
      <c r="R48" s="156"/>
      <c r="S48" s="155"/>
      <c r="T48" s="90"/>
      <c r="U48" s="156"/>
      <c r="V48" s="155"/>
      <c r="W48" s="90"/>
    </row>
    <row r="49" ht="21.95" customHeight="1">
      <c r="A49" s="152">
        <v>1956</v>
      </c>
      <c r="B49" s="127">
        <v>0</v>
      </c>
      <c r="C49" s="88">
        <v>0</v>
      </c>
      <c r="D49" s="92"/>
      <c r="E49" s="43"/>
      <c r="F49" s="153">
        <v>1956</v>
      </c>
      <c r="G49" s="127">
        <v>0</v>
      </c>
      <c r="H49" s="88">
        <v>0</v>
      </c>
      <c r="I49" s="92"/>
      <c r="J49" s="43"/>
      <c r="K49" s="153">
        <v>1956</v>
      </c>
      <c r="L49" s="127">
        <v>0</v>
      </c>
      <c r="M49" s="88">
        <v>0</v>
      </c>
      <c r="N49" s="94"/>
      <c r="O49" s="154"/>
      <c r="P49" s="155"/>
      <c r="Q49" s="90"/>
      <c r="R49" s="156"/>
      <c r="S49" s="155"/>
      <c r="T49" s="90"/>
      <c r="U49" s="156"/>
      <c r="V49" s="155"/>
      <c r="W49" s="90"/>
    </row>
    <row r="50" ht="21.95" customHeight="1">
      <c r="A50" s="152">
        <v>1957</v>
      </c>
      <c r="B50" s="127">
        <v>35</v>
      </c>
      <c r="C50" s="88">
        <v>379.1</v>
      </c>
      <c r="D50" s="92">
        <v>10.8314285714286</v>
      </c>
      <c r="E50" s="43"/>
      <c r="F50" s="153">
        <v>1957</v>
      </c>
      <c r="G50" s="127">
        <v>19</v>
      </c>
      <c r="H50" s="88">
        <v>183.3</v>
      </c>
      <c r="I50" s="92">
        <v>9.647368421052629</v>
      </c>
      <c r="J50" s="43"/>
      <c r="K50" s="153">
        <v>1957</v>
      </c>
      <c r="L50" s="127">
        <v>3</v>
      </c>
      <c r="M50" s="88">
        <v>23</v>
      </c>
      <c r="N50" s="94">
        <v>7.66666666666667</v>
      </c>
      <c r="O50" s="154"/>
      <c r="P50" s="155"/>
      <c r="Q50" s="90"/>
      <c r="R50" s="156"/>
      <c r="S50" s="155"/>
      <c r="T50" s="90"/>
      <c r="U50" s="156"/>
      <c r="V50" s="155"/>
      <c r="W50" s="90"/>
    </row>
    <row r="51" ht="21.95" customHeight="1">
      <c r="A51" s="152">
        <v>1958</v>
      </c>
      <c r="B51" s="127">
        <v>33</v>
      </c>
      <c r="C51" s="88">
        <v>378.6</v>
      </c>
      <c r="D51" s="92">
        <v>11.4727272727273</v>
      </c>
      <c r="E51" s="43"/>
      <c r="F51" s="153">
        <v>1958</v>
      </c>
      <c r="G51" s="127">
        <v>9</v>
      </c>
      <c r="H51" s="88">
        <v>82.40000000000001</v>
      </c>
      <c r="I51" s="92">
        <v>9.15555555555556</v>
      </c>
      <c r="J51" s="43"/>
      <c r="K51" s="153">
        <v>1958</v>
      </c>
      <c r="L51" s="127">
        <v>3</v>
      </c>
      <c r="M51" s="88">
        <v>20.2</v>
      </c>
      <c r="N51" s="94">
        <v>6.73333333333333</v>
      </c>
      <c r="O51" s="154"/>
      <c r="P51" s="155"/>
      <c r="Q51" s="90"/>
      <c r="R51" s="156"/>
      <c r="S51" s="155"/>
      <c r="T51" s="90"/>
      <c r="U51" s="156"/>
      <c r="V51" s="155"/>
      <c r="W51" s="90"/>
    </row>
    <row r="52" ht="21.95" customHeight="1">
      <c r="A52" s="152">
        <v>1959</v>
      </c>
      <c r="B52" s="127">
        <v>32</v>
      </c>
      <c r="C52" s="88">
        <v>345.5</v>
      </c>
      <c r="D52" s="92">
        <v>10.796875</v>
      </c>
      <c r="E52" s="43"/>
      <c r="F52" s="153">
        <v>1959</v>
      </c>
      <c r="G52" s="127">
        <v>17</v>
      </c>
      <c r="H52" s="88">
        <v>163.2</v>
      </c>
      <c r="I52" s="92">
        <v>9.6</v>
      </c>
      <c r="J52" s="43"/>
      <c r="K52" s="153">
        <v>1959</v>
      </c>
      <c r="L52" s="127">
        <v>5</v>
      </c>
      <c r="M52" s="88">
        <v>38.2</v>
      </c>
      <c r="N52" s="94">
        <v>7.64</v>
      </c>
      <c r="O52" s="154"/>
      <c r="P52" s="155"/>
      <c r="Q52" s="90"/>
      <c r="R52" s="156"/>
      <c r="S52" s="155"/>
      <c r="T52" s="90"/>
      <c r="U52" s="156"/>
      <c r="V52" s="155"/>
      <c r="W52" s="90"/>
    </row>
    <row r="53" ht="21.95" customHeight="1">
      <c r="A53" s="152">
        <v>1960</v>
      </c>
      <c r="B53" s="127">
        <v>50</v>
      </c>
      <c r="C53" s="88">
        <v>522.7</v>
      </c>
      <c r="D53" s="92">
        <v>10.454</v>
      </c>
      <c r="E53" s="43"/>
      <c r="F53" s="153">
        <v>1960</v>
      </c>
      <c r="G53" s="127">
        <v>31</v>
      </c>
      <c r="H53" s="88">
        <v>289.6</v>
      </c>
      <c r="I53" s="92">
        <v>9.341935483870969</v>
      </c>
      <c r="J53" s="43"/>
      <c r="K53" s="153">
        <v>1960</v>
      </c>
      <c r="L53" s="127">
        <v>7</v>
      </c>
      <c r="M53" s="88">
        <v>48.9</v>
      </c>
      <c r="N53" s="94">
        <v>6.98571428571429</v>
      </c>
      <c r="O53" s="154"/>
      <c r="P53" s="155"/>
      <c r="Q53" s="90"/>
      <c r="R53" s="156"/>
      <c r="S53" s="155"/>
      <c r="T53" s="90"/>
      <c r="U53" s="156"/>
      <c r="V53" s="155"/>
      <c r="W53" s="90"/>
    </row>
    <row r="54" ht="21.95" customHeight="1">
      <c r="A54" s="152">
        <v>1961</v>
      </c>
      <c r="B54" s="127">
        <v>48</v>
      </c>
      <c r="C54" s="88">
        <v>497.9</v>
      </c>
      <c r="D54" s="92">
        <v>10.3729166666667</v>
      </c>
      <c r="E54" s="43"/>
      <c r="F54" s="153">
        <v>1961</v>
      </c>
      <c r="G54" s="127">
        <v>29</v>
      </c>
      <c r="H54" s="88">
        <v>263.9</v>
      </c>
      <c r="I54" s="92">
        <v>9.1</v>
      </c>
      <c r="J54" s="43"/>
      <c r="K54" s="153">
        <v>1961</v>
      </c>
      <c r="L54" s="127">
        <v>6</v>
      </c>
      <c r="M54" s="88">
        <v>40.7</v>
      </c>
      <c r="N54" s="94">
        <v>6.78333333333333</v>
      </c>
      <c r="O54" s="154"/>
      <c r="P54" s="155"/>
      <c r="Q54" s="90"/>
      <c r="R54" s="156"/>
      <c r="S54" s="155"/>
      <c r="T54" s="90"/>
      <c r="U54" s="156"/>
      <c r="V54" s="155"/>
      <c r="W54" s="90"/>
    </row>
    <row r="55" ht="21.95" customHeight="1">
      <c r="A55" s="152">
        <v>1962</v>
      </c>
      <c r="B55" s="127">
        <v>33</v>
      </c>
      <c r="C55" s="88">
        <v>370.2</v>
      </c>
      <c r="D55" s="92">
        <v>11.2181818181818</v>
      </c>
      <c r="E55" s="43"/>
      <c r="F55" s="153">
        <v>1962</v>
      </c>
      <c r="G55" s="127">
        <v>18</v>
      </c>
      <c r="H55" s="88">
        <v>184.4</v>
      </c>
      <c r="I55" s="92">
        <v>10.2444444444444</v>
      </c>
      <c r="J55" s="43"/>
      <c r="K55" s="153">
        <v>1962</v>
      </c>
      <c r="L55" s="127">
        <v>1</v>
      </c>
      <c r="M55" s="88">
        <v>8.300000000000001</v>
      </c>
      <c r="N55" s="94">
        <v>8.300000000000001</v>
      </c>
      <c r="O55" s="154"/>
      <c r="P55" s="155"/>
      <c r="Q55" s="90"/>
      <c r="R55" s="156"/>
      <c r="S55" s="155"/>
      <c r="T55" s="90"/>
      <c r="U55" s="156"/>
      <c r="V55" s="155"/>
      <c r="W55" s="90"/>
    </row>
    <row r="56" ht="21.95" customHeight="1">
      <c r="A56" s="152">
        <v>1963</v>
      </c>
      <c r="B56" s="127">
        <v>38</v>
      </c>
      <c r="C56" s="88">
        <v>400.1</v>
      </c>
      <c r="D56" s="92">
        <v>10.5289473684211</v>
      </c>
      <c r="E56" s="43"/>
      <c r="F56" s="153">
        <v>1963</v>
      </c>
      <c r="G56" s="127">
        <v>21</v>
      </c>
      <c r="H56" s="88">
        <v>189.4</v>
      </c>
      <c r="I56" s="92">
        <v>9.019047619047621</v>
      </c>
      <c r="J56" s="43"/>
      <c r="K56" s="153">
        <v>1963</v>
      </c>
      <c r="L56" s="127">
        <v>8</v>
      </c>
      <c r="M56" s="88">
        <v>58.3</v>
      </c>
      <c r="N56" s="94">
        <v>7.2875</v>
      </c>
      <c r="O56" s="154"/>
      <c r="P56" s="155"/>
      <c r="Q56" s="90"/>
      <c r="R56" s="156"/>
      <c r="S56" s="155"/>
      <c r="T56" s="90"/>
      <c r="U56" s="156"/>
      <c r="V56" s="155"/>
      <c r="W56" s="90"/>
    </row>
    <row r="57" ht="21.95" customHeight="1">
      <c r="A57" s="152">
        <v>1964</v>
      </c>
      <c r="B57" s="127">
        <v>32</v>
      </c>
      <c r="C57" s="88">
        <v>352.2</v>
      </c>
      <c r="D57" s="92">
        <v>11.00625</v>
      </c>
      <c r="E57" s="43"/>
      <c r="F57" s="153">
        <v>1964</v>
      </c>
      <c r="G57" s="127">
        <v>14</v>
      </c>
      <c r="H57" s="88">
        <v>133.2</v>
      </c>
      <c r="I57" s="92">
        <v>9.514285714285711</v>
      </c>
      <c r="J57" s="43"/>
      <c r="K57" s="153">
        <v>1964</v>
      </c>
      <c r="L57" s="127">
        <v>4</v>
      </c>
      <c r="M57" s="88">
        <v>31.7</v>
      </c>
      <c r="N57" s="94">
        <v>7.925</v>
      </c>
      <c r="O57" s="154"/>
      <c r="P57" s="155"/>
      <c r="Q57" s="90"/>
      <c r="R57" s="156"/>
      <c r="S57" s="155"/>
      <c r="T57" s="90"/>
      <c r="U57" s="156"/>
      <c r="V57" s="155"/>
      <c r="W57" s="90"/>
    </row>
    <row r="58" ht="21.95" customHeight="1">
      <c r="A58" s="152">
        <v>1965</v>
      </c>
      <c r="B58" s="127">
        <v>44</v>
      </c>
      <c r="C58" s="88">
        <v>435.1</v>
      </c>
      <c r="D58" s="92">
        <v>9.88863636363636</v>
      </c>
      <c r="E58" s="43"/>
      <c r="F58" s="153">
        <v>1965</v>
      </c>
      <c r="G58" s="127">
        <v>32</v>
      </c>
      <c r="H58" s="88">
        <v>289.6</v>
      </c>
      <c r="I58" s="92">
        <v>9.050000000000001</v>
      </c>
      <c r="J58" s="43"/>
      <c r="K58" s="153">
        <v>1965</v>
      </c>
      <c r="L58" s="127">
        <v>13</v>
      </c>
      <c r="M58" s="88">
        <v>92.40000000000001</v>
      </c>
      <c r="N58" s="94">
        <v>7.10769230769231</v>
      </c>
      <c r="O58" s="154"/>
      <c r="P58" s="155"/>
      <c r="Q58" s="90"/>
      <c r="R58" s="156"/>
      <c r="S58" s="155"/>
      <c r="T58" s="90"/>
      <c r="U58" s="156"/>
      <c r="V58" s="155"/>
      <c r="W58" s="90"/>
    </row>
    <row r="59" ht="21.95" customHeight="1">
      <c r="A59" s="152">
        <v>1966</v>
      </c>
      <c r="B59" s="127">
        <v>24</v>
      </c>
      <c r="C59" s="88">
        <v>275.4</v>
      </c>
      <c r="D59" s="92">
        <v>11.475</v>
      </c>
      <c r="E59" s="43"/>
      <c r="F59" s="153">
        <v>1966</v>
      </c>
      <c r="G59" s="127">
        <v>10</v>
      </c>
      <c r="H59" s="88">
        <v>101.4</v>
      </c>
      <c r="I59" s="92">
        <v>10.14</v>
      </c>
      <c r="J59" s="43"/>
      <c r="K59" s="153">
        <v>1966</v>
      </c>
      <c r="L59" s="127">
        <v>0</v>
      </c>
      <c r="M59" s="88">
        <v>0</v>
      </c>
      <c r="N59" s="94"/>
      <c r="O59" s="154"/>
      <c r="P59" s="155"/>
      <c r="Q59" s="90"/>
      <c r="R59" s="156"/>
      <c r="S59" s="155"/>
      <c r="T59" s="90"/>
      <c r="U59" s="156"/>
      <c r="V59" s="155"/>
      <c r="W59" s="90"/>
    </row>
    <row r="60" ht="21.95" customHeight="1">
      <c r="A60" s="152">
        <v>1967</v>
      </c>
      <c r="B60" s="127">
        <v>46</v>
      </c>
      <c r="C60" s="88">
        <v>487</v>
      </c>
      <c r="D60" s="92">
        <v>10.5869565217391</v>
      </c>
      <c r="E60" s="43"/>
      <c r="F60" s="153">
        <v>1967</v>
      </c>
      <c r="G60" s="127">
        <v>26</v>
      </c>
      <c r="H60" s="88">
        <v>241.3</v>
      </c>
      <c r="I60" s="92">
        <v>9.280769230769231</v>
      </c>
      <c r="J60" s="43"/>
      <c r="K60" s="153">
        <v>1967</v>
      </c>
      <c r="L60" s="127">
        <v>5</v>
      </c>
      <c r="M60" s="88">
        <v>41</v>
      </c>
      <c r="N60" s="94">
        <v>8.199999999999999</v>
      </c>
      <c r="O60" s="154"/>
      <c r="P60" s="155"/>
      <c r="Q60" s="90"/>
      <c r="R60" s="156"/>
      <c r="S60" s="155"/>
      <c r="T60" s="90"/>
      <c r="U60" s="156"/>
      <c r="V60" s="155"/>
      <c r="W60" s="90"/>
    </row>
    <row r="61" ht="21.95" customHeight="1">
      <c r="A61" s="152">
        <v>1968</v>
      </c>
      <c r="B61" s="127">
        <v>42</v>
      </c>
      <c r="C61" s="88">
        <v>460.2</v>
      </c>
      <c r="D61" s="92">
        <v>10.9571428571429</v>
      </c>
      <c r="E61" s="43"/>
      <c r="F61" s="153">
        <v>1968</v>
      </c>
      <c r="G61" s="127">
        <v>19</v>
      </c>
      <c r="H61" s="88">
        <v>178.3</v>
      </c>
      <c r="I61" s="92">
        <v>9.38421052631579</v>
      </c>
      <c r="J61" s="43"/>
      <c r="K61" s="153">
        <v>1968</v>
      </c>
      <c r="L61" s="127">
        <v>7</v>
      </c>
      <c r="M61" s="88">
        <v>54.4</v>
      </c>
      <c r="N61" s="94">
        <v>7.77142857142857</v>
      </c>
      <c r="O61" s="154"/>
      <c r="P61" s="155"/>
      <c r="Q61" s="90"/>
      <c r="R61" s="156"/>
      <c r="S61" s="155"/>
      <c r="T61" s="90"/>
      <c r="U61" s="156"/>
      <c r="V61" s="155"/>
      <c r="W61" s="90"/>
    </row>
    <row r="62" ht="21.95" customHeight="1">
      <c r="A62" s="152">
        <v>1969</v>
      </c>
      <c r="B62" s="127">
        <v>20</v>
      </c>
      <c r="C62" s="88">
        <v>227.3</v>
      </c>
      <c r="D62" s="92">
        <v>11.365</v>
      </c>
      <c r="E62" s="43"/>
      <c r="F62" s="153">
        <v>1969</v>
      </c>
      <c r="G62" s="127">
        <v>6</v>
      </c>
      <c r="H62" s="88">
        <v>54.9</v>
      </c>
      <c r="I62" s="92">
        <v>9.15</v>
      </c>
      <c r="J62" s="43"/>
      <c r="K62" s="153">
        <v>1969</v>
      </c>
      <c r="L62" s="127">
        <v>1</v>
      </c>
      <c r="M62" s="88">
        <v>4.4</v>
      </c>
      <c r="N62" s="94">
        <v>4.4</v>
      </c>
      <c r="O62" s="154"/>
      <c r="P62" s="155"/>
      <c r="Q62" s="90"/>
      <c r="R62" s="156"/>
      <c r="S62" s="155"/>
      <c r="T62" s="90"/>
      <c r="U62" s="156"/>
      <c r="V62" s="155"/>
      <c r="W62" s="90"/>
    </row>
    <row r="63" ht="21.95" customHeight="1">
      <c r="A63" s="152">
        <v>1970</v>
      </c>
      <c r="B63" s="127">
        <v>31</v>
      </c>
      <c r="C63" s="88">
        <v>336</v>
      </c>
      <c r="D63" s="92">
        <v>10.8387096774194</v>
      </c>
      <c r="E63" s="43"/>
      <c r="F63" s="153">
        <v>1970</v>
      </c>
      <c r="G63" s="127">
        <v>18</v>
      </c>
      <c r="H63" s="88">
        <v>177.3</v>
      </c>
      <c r="I63" s="92">
        <v>9.85</v>
      </c>
      <c r="J63" s="43"/>
      <c r="K63" s="153">
        <v>1970</v>
      </c>
      <c r="L63" s="127">
        <v>2</v>
      </c>
      <c r="M63" s="88">
        <v>14.7</v>
      </c>
      <c r="N63" s="94">
        <v>7.35</v>
      </c>
      <c r="O63" s="154"/>
      <c r="P63" s="155"/>
      <c r="Q63" s="90"/>
      <c r="R63" s="156"/>
      <c r="S63" s="155"/>
      <c r="T63" s="90"/>
      <c r="U63" s="156"/>
      <c r="V63" s="155"/>
      <c r="W63" s="90"/>
    </row>
    <row r="64" ht="21.95" customHeight="1">
      <c r="A64" s="152">
        <v>1971</v>
      </c>
      <c r="B64" s="127">
        <v>46</v>
      </c>
      <c r="C64" s="88">
        <v>502.8</v>
      </c>
      <c r="D64" s="92">
        <v>10.9304347826087</v>
      </c>
      <c r="E64" s="43"/>
      <c r="F64" s="153">
        <v>1971</v>
      </c>
      <c r="G64" s="127">
        <v>21</v>
      </c>
      <c r="H64" s="88">
        <v>196.9</v>
      </c>
      <c r="I64" s="92">
        <v>9.37619047619048</v>
      </c>
      <c r="J64" s="43"/>
      <c r="K64" s="153">
        <v>1971</v>
      </c>
      <c r="L64" s="127">
        <v>8</v>
      </c>
      <c r="M64" s="88">
        <v>60.5</v>
      </c>
      <c r="N64" s="94">
        <v>7.5625</v>
      </c>
      <c r="O64" s="154"/>
      <c r="P64" s="155"/>
      <c r="Q64" s="90"/>
      <c r="R64" s="156"/>
      <c r="S64" s="155"/>
      <c r="T64" s="90"/>
      <c r="U64" s="156"/>
      <c r="V64" s="155"/>
      <c r="W64" s="90"/>
    </row>
    <row r="65" ht="21.95" customHeight="1">
      <c r="A65" s="152">
        <v>1972</v>
      </c>
      <c r="B65" s="127">
        <v>34</v>
      </c>
      <c r="C65" s="88">
        <v>358.8</v>
      </c>
      <c r="D65" s="92">
        <v>10.5529411764706</v>
      </c>
      <c r="E65" s="43"/>
      <c r="F65" s="153">
        <v>1972</v>
      </c>
      <c r="G65" s="127">
        <v>20</v>
      </c>
      <c r="H65" s="88">
        <v>185.7</v>
      </c>
      <c r="I65" s="92">
        <v>9.285</v>
      </c>
      <c r="J65" s="43"/>
      <c r="K65" s="153">
        <v>1972</v>
      </c>
      <c r="L65" s="127">
        <v>5</v>
      </c>
      <c r="M65" s="88">
        <v>38.8</v>
      </c>
      <c r="N65" s="94">
        <v>7.76</v>
      </c>
      <c r="O65" s="154"/>
      <c r="P65" s="155"/>
      <c r="Q65" s="90"/>
      <c r="R65" s="156"/>
      <c r="S65" s="155"/>
      <c r="T65" s="90"/>
      <c r="U65" s="156"/>
      <c r="V65" s="155"/>
      <c r="W65" s="90"/>
    </row>
    <row r="66" ht="21.95" customHeight="1">
      <c r="A66" s="152">
        <v>1973</v>
      </c>
      <c r="B66" s="127">
        <v>7</v>
      </c>
      <c r="C66" s="88">
        <v>83.5</v>
      </c>
      <c r="D66" s="92">
        <v>11.9285714285714</v>
      </c>
      <c r="E66" s="43"/>
      <c r="F66" s="153">
        <v>1973</v>
      </c>
      <c r="G66" s="127">
        <v>1</v>
      </c>
      <c r="H66" s="88">
        <v>11</v>
      </c>
      <c r="I66" s="92">
        <v>11</v>
      </c>
      <c r="J66" s="43"/>
      <c r="K66" s="153">
        <v>1973</v>
      </c>
      <c r="L66" s="127">
        <v>0</v>
      </c>
      <c r="M66" s="88">
        <v>0</v>
      </c>
      <c r="N66" s="94"/>
      <c r="O66" s="154"/>
      <c r="P66" s="155"/>
      <c r="Q66" s="90"/>
      <c r="R66" s="156"/>
      <c r="S66" s="155"/>
      <c r="T66" s="90"/>
      <c r="U66" s="156"/>
      <c r="V66" s="155"/>
      <c r="W66" s="90"/>
    </row>
    <row r="67" ht="21.95" customHeight="1">
      <c r="A67" s="152">
        <v>1974</v>
      </c>
      <c r="B67" s="127">
        <v>48</v>
      </c>
      <c r="C67" s="88">
        <v>478</v>
      </c>
      <c r="D67" s="92">
        <v>9.95833333333333</v>
      </c>
      <c r="E67" s="43"/>
      <c r="F67" s="153">
        <v>1974</v>
      </c>
      <c r="G67" s="127">
        <v>36</v>
      </c>
      <c r="H67" s="88">
        <v>333.5</v>
      </c>
      <c r="I67" s="92">
        <v>9.263888888888889</v>
      </c>
      <c r="J67" s="43"/>
      <c r="K67" s="153">
        <v>1974</v>
      </c>
      <c r="L67" s="127">
        <v>8</v>
      </c>
      <c r="M67" s="88">
        <v>58.5</v>
      </c>
      <c r="N67" s="94">
        <v>7.3125</v>
      </c>
      <c r="O67" s="154"/>
      <c r="P67" s="155"/>
      <c r="Q67" s="90"/>
      <c r="R67" s="156"/>
      <c r="S67" s="155"/>
      <c r="T67" s="90"/>
      <c r="U67" s="156"/>
      <c r="V67" s="155"/>
      <c r="W67" s="90"/>
    </row>
    <row r="68" ht="21.95" customHeight="1">
      <c r="A68" s="152">
        <v>1975</v>
      </c>
      <c r="B68" s="127">
        <v>24</v>
      </c>
      <c r="C68" s="88">
        <v>253</v>
      </c>
      <c r="D68" s="92">
        <v>10.5416666666667</v>
      </c>
      <c r="E68" s="43"/>
      <c r="F68" s="153">
        <v>1975</v>
      </c>
      <c r="G68" s="127">
        <v>11</v>
      </c>
      <c r="H68" s="88">
        <v>98</v>
      </c>
      <c r="I68" s="92">
        <v>8.90909090909091</v>
      </c>
      <c r="J68" s="43"/>
      <c r="K68" s="153">
        <v>1975</v>
      </c>
      <c r="L68" s="127">
        <v>5</v>
      </c>
      <c r="M68" s="88">
        <v>37</v>
      </c>
      <c r="N68" s="94">
        <v>7.4</v>
      </c>
      <c r="O68" s="154"/>
      <c r="P68" s="155"/>
      <c r="Q68" s="90"/>
      <c r="R68" s="156"/>
      <c r="S68" s="155"/>
      <c r="T68" s="90"/>
      <c r="U68" s="156"/>
      <c r="V68" s="155"/>
      <c r="W68" s="90"/>
    </row>
    <row r="69" ht="21.95" customHeight="1">
      <c r="A69" s="152">
        <v>1976</v>
      </c>
      <c r="B69" s="127">
        <v>3</v>
      </c>
      <c r="C69" s="88">
        <v>34</v>
      </c>
      <c r="D69" s="92">
        <v>11.3333333333333</v>
      </c>
      <c r="E69" s="43"/>
      <c r="F69" s="153">
        <v>1976</v>
      </c>
      <c r="G69" s="127">
        <v>2</v>
      </c>
      <c r="H69" s="88">
        <v>21.5</v>
      </c>
      <c r="I69" s="92">
        <v>10.75</v>
      </c>
      <c r="J69" s="43"/>
      <c r="K69" s="153">
        <v>1976</v>
      </c>
      <c r="L69" s="127">
        <v>0</v>
      </c>
      <c r="M69" s="88">
        <v>0</v>
      </c>
      <c r="N69" s="94"/>
      <c r="O69" s="154"/>
      <c r="P69" s="155"/>
      <c r="Q69" s="90"/>
      <c r="R69" s="156"/>
      <c r="S69" s="155"/>
      <c r="T69" s="90"/>
      <c r="U69" s="156"/>
      <c r="V69" s="155"/>
      <c r="W69" s="90"/>
    </row>
    <row r="70" ht="21.95" customHeight="1">
      <c r="A70" s="152">
        <v>1977</v>
      </c>
      <c r="B70" s="127">
        <v>0</v>
      </c>
      <c r="C70" s="88">
        <v>0</v>
      </c>
      <c r="D70" s="92"/>
      <c r="E70" s="43"/>
      <c r="F70" s="153">
        <v>1977</v>
      </c>
      <c r="G70" s="127">
        <v>0</v>
      </c>
      <c r="H70" s="88">
        <v>0</v>
      </c>
      <c r="I70" s="92"/>
      <c r="J70" s="43"/>
      <c r="K70" s="153">
        <v>1977</v>
      </c>
      <c r="L70" s="127">
        <v>0</v>
      </c>
      <c r="M70" s="88">
        <v>0</v>
      </c>
      <c r="N70" s="94"/>
      <c r="O70" s="154"/>
      <c r="P70" s="155"/>
      <c r="Q70" s="90"/>
      <c r="R70" s="156"/>
      <c r="S70" s="155"/>
      <c r="T70" s="90"/>
      <c r="U70" s="156"/>
      <c r="V70" s="155"/>
      <c r="W70" s="90"/>
    </row>
    <row r="71" ht="21.95" customHeight="1">
      <c r="A71" s="152">
        <v>1978</v>
      </c>
      <c r="B71" s="127">
        <v>0</v>
      </c>
      <c r="C71" s="88">
        <v>0</v>
      </c>
      <c r="D71" s="92"/>
      <c r="E71" s="43"/>
      <c r="F71" s="153">
        <v>1978</v>
      </c>
      <c r="G71" s="127">
        <v>0</v>
      </c>
      <c r="H71" s="88">
        <v>0</v>
      </c>
      <c r="I71" s="92"/>
      <c r="J71" s="43"/>
      <c r="K71" s="153">
        <v>1978</v>
      </c>
      <c r="L71" s="127">
        <v>0</v>
      </c>
      <c r="M71" s="88">
        <v>0</v>
      </c>
      <c r="N71" s="94"/>
      <c r="O71" s="154"/>
      <c r="P71" s="155"/>
      <c r="Q71" s="90"/>
      <c r="R71" s="156"/>
      <c r="S71" s="155"/>
      <c r="T71" s="90"/>
      <c r="U71" s="156"/>
      <c r="V71" s="155"/>
      <c r="W71" s="90"/>
    </row>
    <row r="72" ht="21.95" customHeight="1">
      <c r="A72" s="152">
        <v>1979</v>
      </c>
      <c r="B72" s="127">
        <v>0</v>
      </c>
      <c r="C72" s="88">
        <v>0</v>
      </c>
      <c r="D72" s="92"/>
      <c r="E72" s="43"/>
      <c r="F72" s="153">
        <v>1979</v>
      </c>
      <c r="G72" s="127">
        <v>0</v>
      </c>
      <c r="H72" s="88">
        <v>0</v>
      </c>
      <c r="I72" s="92"/>
      <c r="J72" s="43"/>
      <c r="K72" s="153">
        <v>1979</v>
      </c>
      <c r="L72" s="127">
        <v>0</v>
      </c>
      <c r="M72" s="88">
        <v>0</v>
      </c>
      <c r="N72" s="94"/>
      <c r="O72" s="154"/>
      <c r="P72" s="155"/>
      <c r="Q72" s="90"/>
      <c r="R72" s="156"/>
      <c r="S72" s="155"/>
      <c r="T72" s="90"/>
      <c r="U72" s="156"/>
      <c r="V72" s="155"/>
      <c r="W72" s="90"/>
    </row>
    <row r="73" ht="21.95" customHeight="1">
      <c r="A73" s="152">
        <v>1980</v>
      </c>
      <c r="B73" s="127">
        <v>16</v>
      </c>
      <c r="C73" s="88">
        <v>173.5</v>
      </c>
      <c r="D73" s="92">
        <v>10.84375</v>
      </c>
      <c r="E73" s="43"/>
      <c r="F73" s="153">
        <v>1980</v>
      </c>
      <c r="G73" s="127">
        <v>7</v>
      </c>
      <c r="H73" s="88">
        <v>65</v>
      </c>
      <c r="I73" s="92">
        <v>9.28571428571429</v>
      </c>
      <c r="J73" s="43"/>
      <c r="K73" s="153">
        <v>1980</v>
      </c>
      <c r="L73" s="127">
        <v>0</v>
      </c>
      <c r="M73" s="88">
        <v>0</v>
      </c>
      <c r="N73" s="94"/>
      <c r="O73" s="154"/>
      <c r="P73" s="155"/>
      <c r="Q73" s="90"/>
      <c r="R73" s="156"/>
      <c r="S73" s="155"/>
      <c r="T73" s="90"/>
      <c r="U73" s="156"/>
      <c r="V73" s="155"/>
      <c r="W73" s="90"/>
    </row>
    <row r="74" ht="21.95" customHeight="1">
      <c r="A74" s="152">
        <v>1981</v>
      </c>
      <c r="B74" s="127">
        <v>30</v>
      </c>
      <c r="C74" s="88">
        <v>332.8</v>
      </c>
      <c r="D74" s="92">
        <v>11.0933333333333</v>
      </c>
      <c r="E74" s="43"/>
      <c r="F74" s="153">
        <v>1981</v>
      </c>
      <c r="G74" s="127">
        <v>15</v>
      </c>
      <c r="H74" s="88">
        <v>149.5</v>
      </c>
      <c r="I74" s="92">
        <v>9.96666666666667</v>
      </c>
      <c r="J74" s="43"/>
      <c r="K74" s="153">
        <v>1981</v>
      </c>
      <c r="L74" s="127">
        <v>1</v>
      </c>
      <c r="M74" s="88">
        <v>8</v>
      </c>
      <c r="N74" s="94">
        <v>8</v>
      </c>
      <c r="O74" s="154"/>
      <c r="P74" s="155"/>
      <c r="Q74" s="90"/>
      <c r="R74" s="156"/>
      <c r="S74" s="155"/>
      <c r="T74" s="90"/>
      <c r="U74" s="156"/>
      <c r="V74" s="155"/>
      <c r="W74" s="90"/>
    </row>
    <row r="75" ht="21.95" customHeight="1">
      <c r="A75" s="152">
        <v>1982</v>
      </c>
      <c r="B75" s="127">
        <v>39</v>
      </c>
      <c r="C75" s="88">
        <v>407.6</v>
      </c>
      <c r="D75" s="92">
        <v>10.4512820512821</v>
      </c>
      <c r="E75" s="43"/>
      <c r="F75" s="153">
        <v>1982</v>
      </c>
      <c r="G75" s="127">
        <v>24</v>
      </c>
      <c r="H75" s="88">
        <v>227.7</v>
      </c>
      <c r="I75" s="92">
        <v>9.487500000000001</v>
      </c>
      <c r="J75" s="43"/>
      <c r="K75" s="153">
        <v>1982</v>
      </c>
      <c r="L75" s="127">
        <v>7</v>
      </c>
      <c r="M75" s="88">
        <v>54.9</v>
      </c>
      <c r="N75" s="94">
        <v>7.84285714285714</v>
      </c>
      <c r="O75" s="154"/>
      <c r="P75" s="155"/>
      <c r="Q75" s="90"/>
      <c r="R75" s="156"/>
      <c r="S75" s="155"/>
      <c r="T75" s="90"/>
      <c r="U75" s="156"/>
      <c r="V75" s="155"/>
      <c r="W75" s="90"/>
    </row>
    <row r="76" ht="21.95" customHeight="1">
      <c r="A76" s="152">
        <v>1983</v>
      </c>
      <c r="B76" s="127">
        <v>25</v>
      </c>
      <c r="C76" s="88">
        <v>285.9</v>
      </c>
      <c r="D76" s="92">
        <v>11.436</v>
      </c>
      <c r="E76" s="43"/>
      <c r="F76" s="153">
        <v>1983</v>
      </c>
      <c r="G76" s="127">
        <v>5</v>
      </c>
      <c r="H76" s="88">
        <v>45.3</v>
      </c>
      <c r="I76" s="92">
        <v>9.06</v>
      </c>
      <c r="J76" s="43"/>
      <c r="K76" s="153">
        <v>1983</v>
      </c>
      <c r="L76" s="127">
        <v>2</v>
      </c>
      <c r="M76" s="88">
        <v>13.7</v>
      </c>
      <c r="N76" s="94">
        <v>6.85</v>
      </c>
      <c r="O76" s="154"/>
      <c r="P76" s="155"/>
      <c r="Q76" s="90"/>
      <c r="R76" s="156"/>
      <c r="S76" s="155"/>
      <c r="T76" s="90"/>
      <c r="U76" s="156"/>
      <c r="V76" s="155"/>
      <c r="W76" s="90"/>
    </row>
    <row r="77" ht="21.95" customHeight="1">
      <c r="A77" s="152">
        <v>1984</v>
      </c>
      <c r="B77" s="127">
        <v>28</v>
      </c>
      <c r="C77" s="88">
        <v>266.8</v>
      </c>
      <c r="D77" s="92">
        <v>9.52857142857143</v>
      </c>
      <c r="E77" s="43"/>
      <c r="F77" s="153">
        <v>1984</v>
      </c>
      <c r="G77" s="127">
        <v>17</v>
      </c>
      <c r="H77" s="88">
        <v>131.7</v>
      </c>
      <c r="I77" s="92">
        <v>7.74705882352941</v>
      </c>
      <c r="J77" s="43"/>
      <c r="K77" s="153">
        <v>1984</v>
      </c>
      <c r="L77" s="127">
        <v>9</v>
      </c>
      <c r="M77" s="88">
        <v>54.9</v>
      </c>
      <c r="N77" s="94">
        <v>6.1</v>
      </c>
      <c r="O77" s="154"/>
      <c r="P77" s="155"/>
      <c r="Q77" s="90"/>
      <c r="R77" s="156"/>
      <c r="S77" s="155"/>
      <c r="T77" s="90"/>
      <c r="U77" s="156"/>
      <c r="V77" s="155"/>
      <c r="W77" s="90"/>
    </row>
    <row r="78" ht="21.95" customHeight="1">
      <c r="A78" s="152">
        <v>1985</v>
      </c>
      <c r="B78" s="127">
        <v>42</v>
      </c>
      <c r="C78" s="88">
        <v>451</v>
      </c>
      <c r="D78" s="92">
        <v>10.7380952380952</v>
      </c>
      <c r="E78" s="43"/>
      <c r="F78" s="153">
        <v>1985</v>
      </c>
      <c r="G78" s="127">
        <v>22</v>
      </c>
      <c r="H78" s="88">
        <v>212.7</v>
      </c>
      <c r="I78" s="92">
        <v>9.66818181818182</v>
      </c>
      <c r="J78" s="43"/>
      <c r="K78" s="153">
        <v>1985</v>
      </c>
      <c r="L78" s="127">
        <v>4</v>
      </c>
      <c r="M78" s="88">
        <v>32.3</v>
      </c>
      <c r="N78" s="94">
        <v>8.074999999999999</v>
      </c>
      <c r="O78" s="154"/>
      <c r="P78" s="155"/>
      <c r="Q78" s="90"/>
      <c r="R78" s="156"/>
      <c r="S78" s="155"/>
      <c r="T78" s="90"/>
      <c r="U78" s="156"/>
      <c r="V78" s="155"/>
      <c r="W78" s="90"/>
    </row>
    <row r="79" ht="21.95" customHeight="1">
      <c r="A79" s="152">
        <v>1986</v>
      </c>
      <c r="B79" s="127">
        <v>21</v>
      </c>
      <c r="C79" s="88">
        <v>232.9</v>
      </c>
      <c r="D79" s="92">
        <v>11.0904761904762</v>
      </c>
      <c r="E79" s="43"/>
      <c r="F79" s="153">
        <v>1986</v>
      </c>
      <c r="G79" s="127">
        <v>10</v>
      </c>
      <c r="H79" s="88">
        <v>100</v>
      </c>
      <c r="I79" s="92">
        <v>10</v>
      </c>
      <c r="J79" s="43"/>
      <c r="K79" s="153">
        <v>1986</v>
      </c>
      <c r="L79" s="127">
        <v>1</v>
      </c>
      <c r="M79" s="88">
        <v>8.199999999999999</v>
      </c>
      <c r="N79" s="94">
        <v>8.199999999999999</v>
      </c>
      <c r="O79" s="154"/>
      <c r="P79" s="155"/>
      <c r="Q79" s="90"/>
      <c r="R79" s="156"/>
      <c r="S79" s="155"/>
      <c r="T79" s="90"/>
      <c r="U79" s="156"/>
      <c r="V79" s="155"/>
      <c r="W79" s="90"/>
    </row>
    <row r="80" ht="21.95" customHeight="1">
      <c r="A80" s="152">
        <v>1987</v>
      </c>
      <c r="B80" s="127">
        <v>20</v>
      </c>
      <c r="C80" s="88">
        <v>226.5</v>
      </c>
      <c r="D80" s="92">
        <v>11.325</v>
      </c>
      <c r="E80" s="43"/>
      <c r="F80" s="153">
        <v>1987</v>
      </c>
      <c r="G80" s="127">
        <v>9</v>
      </c>
      <c r="H80" s="88">
        <v>92.8</v>
      </c>
      <c r="I80" s="92">
        <v>10.3111111111111</v>
      </c>
      <c r="J80" s="43"/>
      <c r="K80" s="153">
        <v>1987</v>
      </c>
      <c r="L80" s="127">
        <v>0</v>
      </c>
      <c r="M80" s="88">
        <v>0</v>
      </c>
      <c r="N80" s="94"/>
      <c r="O80" t="s" s="136">
        <v>107</v>
      </c>
      <c r="P80" s="155">
        <f>AVERAGE(B80:B99)</f>
        <v>23.7</v>
      </c>
      <c r="Q80" s="90">
        <f>AVERAGE(D80:D99)</f>
        <v>11.1554551952619</v>
      </c>
      <c r="R80" t="s" s="139">
        <v>107</v>
      </c>
      <c r="S80" s="155">
        <f>AVERAGE(G80:G99)</f>
        <v>10.3</v>
      </c>
      <c r="T80" s="90">
        <f>AVERAGE(I80:I99)</f>
        <v>9.96013445810884</v>
      </c>
      <c r="U80" t="s" s="139">
        <v>107</v>
      </c>
      <c r="V80" s="155">
        <f>AVERAGE(L80:L99)</f>
        <v>1</v>
      </c>
      <c r="W80" s="90">
        <f>AVERAGE(N80:N99)</f>
        <v>6.92</v>
      </c>
    </row>
    <row r="81" ht="21.95" customHeight="1">
      <c r="A81" s="152">
        <v>1988</v>
      </c>
      <c r="B81" s="127">
        <v>12</v>
      </c>
      <c r="C81" s="88">
        <v>139.1</v>
      </c>
      <c r="D81" s="92">
        <v>11.5916666666667</v>
      </c>
      <c r="E81" s="43"/>
      <c r="F81" s="153">
        <v>1988</v>
      </c>
      <c r="G81" s="127">
        <v>4</v>
      </c>
      <c r="H81" s="88">
        <v>41.7</v>
      </c>
      <c r="I81" s="92">
        <v>10.425</v>
      </c>
      <c r="J81" s="43"/>
      <c r="K81" s="153">
        <v>1988</v>
      </c>
      <c r="L81" s="127">
        <v>0</v>
      </c>
      <c r="M81" s="88">
        <v>0</v>
      </c>
      <c r="N81" s="94"/>
      <c r="O81" t="s" s="136">
        <v>108</v>
      </c>
      <c r="P81" s="155">
        <f>AVERAGE(B81:B99)</f>
        <v>23.8947368421053</v>
      </c>
      <c r="Q81" s="90">
        <f>AVERAGE(D81:D99)</f>
        <v>11.1465317844862</v>
      </c>
      <c r="R81" t="s" s="139">
        <v>108</v>
      </c>
      <c r="S81" s="155">
        <f>AVERAGE(G81:G99)</f>
        <v>10.3684210526316</v>
      </c>
      <c r="T81" s="90">
        <f>AVERAGE(I81:I99)</f>
        <v>9.940635755164269</v>
      </c>
      <c r="U81" t="s" s="139">
        <v>108</v>
      </c>
      <c r="V81" s="155">
        <f>AVERAGE(L81:L99)</f>
        <v>1.05263157894737</v>
      </c>
      <c r="W81" s="90">
        <f>AVERAGE(N81:N99)</f>
        <v>6.92</v>
      </c>
    </row>
    <row r="82" ht="21.95" customHeight="1">
      <c r="A82" s="152">
        <v>1989</v>
      </c>
      <c r="B82" s="127">
        <v>25</v>
      </c>
      <c r="C82" s="88">
        <v>265.9</v>
      </c>
      <c r="D82" s="92">
        <v>10.636</v>
      </c>
      <c r="E82" s="43"/>
      <c r="F82" s="153">
        <v>1989</v>
      </c>
      <c r="G82" s="127">
        <v>19</v>
      </c>
      <c r="H82" s="88">
        <v>194</v>
      </c>
      <c r="I82" s="92">
        <v>10.2105263157895</v>
      </c>
      <c r="J82" s="43"/>
      <c r="K82" s="153">
        <v>1989</v>
      </c>
      <c r="L82" s="127">
        <v>1</v>
      </c>
      <c r="M82" s="88">
        <v>8.1</v>
      </c>
      <c r="N82" s="94">
        <v>8.1</v>
      </c>
      <c r="O82" t="s" s="136">
        <v>109</v>
      </c>
      <c r="P82" s="155">
        <f>AVERAGE(B82:B99)</f>
        <v>24.5555555555556</v>
      </c>
      <c r="Q82" s="90">
        <f>AVERAGE(D82:D99)</f>
        <v>11.1218020688095</v>
      </c>
      <c r="R82" t="s" s="139">
        <v>109</v>
      </c>
      <c r="S82" s="155">
        <f>AVERAGE(G82:G99)</f>
        <v>10.7222222222222</v>
      </c>
      <c r="T82" s="90">
        <f>AVERAGE(I82:I99)</f>
        <v>9.91214374076217</v>
      </c>
      <c r="U82" t="s" s="139">
        <v>109</v>
      </c>
      <c r="V82" s="155">
        <f>AVERAGE(L82:L99)</f>
        <v>1.11111111111111</v>
      </c>
      <c r="W82" s="90">
        <f>AVERAGE(N82:N99)</f>
        <v>6.92</v>
      </c>
    </row>
    <row r="83" ht="21.95" customHeight="1">
      <c r="A83" s="152">
        <v>1990</v>
      </c>
      <c r="B83" s="127">
        <v>31</v>
      </c>
      <c r="C83" s="88">
        <v>322.8</v>
      </c>
      <c r="D83" s="92">
        <v>10.4129032258065</v>
      </c>
      <c r="E83" s="43"/>
      <c r="F83" s="153">
        <v>1990</v>
      </c>
      <c r="G83" s="127">
        <v>16</v>
      </c>
      <c r="H83" s="88">
        <v>145.1</v>
      </c>
      <c r="I83" s="92">
        <v>9.06875</v>
      </c>
      <c r="J83" s="43"/>
      <c r="K83" s="153">
        <v>1990</v>
      </c>
      <c r="L83" s="127">
        <v>5</v>
      </c>
      <c r="M83" s="88">
        <v>35.5</v>
      </c>
      <c r="N83" s="94">
        <v>7.1</v>
      </c>
      <c r="O83" t="s" s="136">
        <v>110</v>
      </c>
      <c r="P83" s="155">
        <f>AVERAGE(B83:B99)</f>
        <v>24.5294117647059</v>
      </c>
      <c r="Q83" s="90">
        <f>AVERAGE(D83:D99)</f>
        <v>11.1503786610924</v>
      </c>
      <c r="R83" t="s" s="139">
        <v>110</v>
      </c>
      <c r="S83" s="155">
        <f>AVERAGE(G83:G99)</f>
        <v>10.2352941176471</v>
      </c>
      <c r="T83" s="90">
        <f>AVERAGE(I83:I99)</f>
        <v>9.893494829822959</v>
      </c>
      <c r="U83" t="s" s="139">
        <v>110</v>
      </c>
      <c r="V83" s="155">
        <f>AVERAGE(L83:L99)</f>
        <v>1.11764705882353</v>
      </c>
      <c r="W83" s="90">
        <f>AVERAGE(N83:N99)</f>
        <v>6.78888888888889</v>
      </c>
    </row>
    <row r="84" ht="21.95" customHeight="1">
      <c r="A84" s="152">
        <v>1991</v>
      </c>
      <c r="B84" s="127">
        <v>31</v>
      </c>
      <c r="C84" s="88">
        <v>345.3</v>
      </c>
      <c r="D84" s="92">
        <v>11.1387096774194</v>
      </c>
      <c r="E84" s="43"/>
      <c r="F84" s="153">
        <v>1991</v>
      </c>
      <c r="G84" s="127">
        <v>12</v>
      </c>
      <c r="H84" s="88">
        <v>115.4</v>
      </c>
      <c r="I84" s="92">
        <v>9.616666666666671</v>
      </c>
      <c r="J84" s="43"/>
      <c r="K84" s="153">
        <v>1991</v>
      </c>
      <c r="L84" s="127">
        <v>3</v>
      </c>
      <c r="M84" s="88">
        <v>20.8</v>
      </c>
      <c r="N84" s="94">
        <v>6.93333333333333</v>
      </c>
      <c r="O84" t="s" s="136">
        <v>111</v>
      </c>
      <c r="P84" s="155">
        <f>AVERAGE(B84:B99)</f>
        <v>24.125</v>
      </c>
      <c r="Q84" s="90">
        <f>AVERAGE(D84:D99)</f>
        <v>11.1964708757978</v>
      </c>
      <c r="R84" t="s" s="139">
        <v>111</v>
      </c>
      <c r="S84" s="155">
        <f>AVERAGE(G84:G99)</f>
        <v>9.875</v>
      </c>
      <c r="T84" s="90">
        <f>AVERAGE(I84:I99)</f>
        <v>9.948477818477819</v>
      </c>
      <c r="U84" t="s" s="139">
        <v>111</v>
      </c>
      <c r="V84" s="155">
        <f>AVERAGE(L84:L99)</f>
        <v>0.875</v>
      </c>
      <c r="W84" s="90">
        <f>AVERAGE(N84:N99)</f>
        <v>6.75</v>
      </c>
    </row>
    <row r="85" ht="21.95" customHeight="1">
      <c r="A85" s="152">
        <v>1992</v>
      </c>
      <c r="B85" s="127">
        <v>29</v>
      </c>
      <c r="C85" s="88">
        <v>325.3</v>
      </c>
      <c r="D85" s="92">
        <v>11.2172413793103</v>
      </c>
      <c r="E85" s="43"/>
      <c r="F85" s="153">
        <v>1992</v>
      </c>
      <c r="G85" s="127">
        <v>13</v>
      </c>
      <c r="H85" s="88">
        <v>130.9</v>
      </c>
      <c r="I85" s="92">
        <v>10.0692307692308</v>
      </c>
      <c r="J85" s="43"/>
      <c r="K85" s="153">
        <v>1992</v>
      </c>
      <c r="L85" s="127">
        <v>0</v>
      </c>
      <c r="M85" s="88">
        <v>0</v>
      </c>
      <c r="N85" s="94"/>
      <c r="O85" t="s" s="136">
        <v>112</v>
      </c>
      <c r="P85" s="155">
        <f>AVERAGE(B85:B99)</f>
        <v>23.6666666666667</v>
      </c>
      <c r="Q85" s="90">
        <f>AVERAGE(D85:D99)</f>
        <v>11.2003216223564</v>
      </c>
      <c r="R85" t="s" s="139">
        <v>112</v>
      </c>
      <c r="S85" s="155">
        <f>AVERAGE(G85:G99)</f>
        <v>9.733333333333331</v>
      </c>
      <c r="T85" s="90">
        <f>AVERAGE(I85:I99)</f>
        <v>9.972178615035761</v>
      </c>
      <c r="U85" t="s" s="139">
        <v>112</v>
      </c>
      <c r="V85" s="155">
        <f>AVERAGE(L85:L99)</f>
        <v>0.7333333333333329</v>
      </c>
      <c r="W85" s="90">
        <f>AVERAGE(N85:N99)</f>
        <v>6.72380952380952</v>
      </c>
    </row>
    <row r="86" ht="21.95" customHeight="1">
      <c r="A86" s="152">
        <v>1993</v>
      </c>
      <c r="B86" s="127">
        <v>6</v>
      </c>
      <c r="C86" s="88">
        <v>71.5</v>
      </c>
      <c r="D86" s="92">
        <v>11.9166666666667</v>
      </c>
      <c r="E86" s="43"/>
      <c r="F86" s="153">
        <v>1993</v>
      </c>
      <c r="G86" s="127">
        <v>0</v>
      </c>
      <c r="H86" s="88">
        <v>0</v>
      </c>
      <c r="I86" s="92"/>
      <c r="J86" s="43"/>
      <c r="K86" s="153">
        <v>1993</v>
      </c>
      <c r="L86" s="127">
        <v>0</v>
      </c>
      <c r="M86" s="88">
        <v>0</v>
      </c>
      <c r="N86" s="94"/>
      <c r="O86" t="s" s="136">
        <v>113</v>
      </c>
      <c r="P86" s="155">
        <f>AVERAGE(B86:B99)</f>
        <v>23.2857142857143</v>
      </c>
      <c r="Q86" s="90">
        <f>AVERAGE(D86:D99)</f>
        <v>11.1991130682882</v>
      </c>
      <c r="R86" t="s" s="139">
        <v>113</v>
      </c>
      <c r="S86" s="155">
        <f>AVERAGE(G86:G99)</f>
        <v>9.5</v>
      </c>
      <c r="T86" s="90">
        <f>AVERAGE(I86:I99)</f>
        <v>9.96471306471307</v>
      </c>
      <c r="U86" t="s" s="139">
        <v>113</v>
      </c>
      <c r="V86" s="155">
        <f>AVERAGE(L86:L99)</f>
        <v>0.785714285714286</v>
      </c>
      <c r="W86" s="90">
        <f>AVERAGE(N86:N99)</f>
        <v>6.72380952380952</v>
      </c>
    </row>
    <row r="87" ht="21.95" customHeight="1">
      <c r="A87" s="152">
        <v>1994</v>
      </c>
      <c r="B87" s="127">
        <v>20</v>
      </c>
      <c r="C87" s="88">
        <v>220.1</v>
      </c>
      <c r="D87" s="92">
        <v>11.005</v>
      </c>
      <c r="E87" s="43"/>
      <c r="F87" s="153">
        <v>1994</v>
      </c>
      <c r="G87" s="127">
        <v>9</v>
      </c>
      <c r="H87" s="88">
        <v>87.2</v>
      </c>
      <c r="I87" s="92">
        <v>9.68888888888889</v>
      </c>
      <c r="J87" s="43"/>
      <c r="K87" s="153">
        <v>1994</v>
      </c>
      <c r="L87" s="127">
        <v>1</v>
      </c>
      <c r="M87" s="88">
        <v>7.6</v>
      </c>
      <c r="N87" s="94">
        <v>7.6</v>
      </c>
      <c r="O87" t="s" s="136">
        <v>114</v>
      </c>
      <c r="P87" s="155">
        <f>AVERAGE(B87:B99)</f>
        <v>24.6153846153846</v>
      </c>
      <c r="Q87" s="90">
        <f>AVERAGE(D87:D99)</f>
        <v>11.1439166376437</v>
      </c>
      <c r="R87" t="s" s="139">
        <v>114</v>
      </c>
      <c r="S87" s="155">
        <f>AVERAGE(G87:G99)</f>
        <v>10.2307692307692</v>
      </c>
      <c r="T87" s="90">
        <f>AVERAGE(I87:I99)</f>
        <v>9.96471306471307</v>
      </c>
      <c r="U87" t="s" s="139">
        <v>114</v>
      </c>
      <c r="V87" s="155">
        <f>AVERAGE(L87:L99)</f>
        <v>0.846153846153846</v>
      </c>
      <c r="W87" s="90">
        <f>AVERAGE(N87:N99)</f>
        <v>6.72380952380952</v>
      </c>
    </row>
    <row r="88" ht="21.95" customHeight="1">
      <c r="A88" s="152">
        <v>1995</v>
      </c>
      <c r="B88" s="127">
        <v>26</v>
      </c>
      <c r="C88" s="88">
        <v>286.6</v>
      </c>
      <c r="D88" s="92">
        <v>11.0230769230769</v>
      </c>
      <c r="E88" s="43"/>
      <c r="F88" s="153">
        <v>1995</v>
      </c>
      <c r="G88" s="127">
        <v>12</v>
      </c>
      <c r="H88" s="88">
        <v>116.7</v>
      </c>
      <c r="I88" s="92">
        <v>9.725</v>
      </c>
      <c r="J88" s="43"/>
      <c r="K88" s="153">
        <v>1995</v>
      </c>
      <c r="L88" s="127">
        <v>2</v>
      </c>
      <c r="M88" s="88">
        <v>14.6</v>
      </c>
      <c r="N88" s="94">
        <v>7.3</v>
      </c>
      <c r="O88" t="s" s="136">
        <v>115</v>
      </c>
      <c r="P88" s="155">
        <f>AVERAGE(B88:B99)</f>
        <v>25</v>
      </c>
      <c r="Q88" s="90">
        <f>AVERAGE(D88:D99)</f>
        <v>11.155493024114</v>
      </c>
      <c r="R88" t="s" s="139">
        <v>115</v>
      </c>
      <c r="S88" s="155">
        <f>AVERAGE(G88:G99)</f>
        <v>10.3333333333333</v>
      </c>
      <c r="T88" s="90">
        <f>AVERAGE(I88:I99)</f>
        <v>9.987698412698411</v>
      </c>
      <c r="U88" t="s" s="139">
        <v>115</v>
      </c>
      <c r="V88" s="155">
        <f>AVERAGE(L88:L99)</f>
        <v>0.833333333333333</v>
      </c>
      <c r="W88" s="90">
        <f>AVERAGE(N88:N99)</f>
        <v>6.57777777777778</v>
      </c>
    </row>
    <row r="89" ht="21.95" customHeight="1">
      <c r="A89" s="152">
        <v>1996</v>
      </c>
      <c r="B89" s="127">
        <v>19</v>
      </c>
      <c r="C89" s="88">
        <v>213.3</v>
      </c>
      <c r="D89" s="92">
        <v>11.2263157894737</v>
      </c>
      <c r="E89" s="43"/>
      <c r="F89" s="153">
        <v>1996</v>
      </c>
      <c r="G89" s="127">
        <v>8</v>
      </c>
      <c r="H89" s="88">
        <v>81.90000000000001</v>
      </c>
      <c r="I89" s="92">
        <v>10.2375</v>
      </c>
      <c r="J89" s="43"/>
      <c r="K89" s="153">
        <v>1996</v>
      </c>
      <c r="L89" s="127">
        <v>0</v>
      </c>
      <c r="M89" s="88">
        <v>0</v>
      </c>
      <c r="N89" s="94"/>
      <c r="O89" t="s" s="136">
        <v>116</v>
      </c>
      <c r="P89" s="155">
        <f>AVERAGE(B89:B99)</f>
        <v>24.9090909090909</v>
      </c>
      <c r="Q89" s="90">
        <f>AVERAGE(D89:D99)</f>
        <v>11.167530851481</v>
      </c>
      <c r="R89" t="s" s="139">
        <v>116</v>
      </c>
      <c r="S89" s="155">
        <f>AVERAGE(G89:G99)</f>
        <v>10.1818181818182</v>
      </c>
      <c r="T89" s="90">
        <f>AVERAGE(I89:I99)</f>
        <v>10.0115800865801</v>
      </c>
      <c r="U89" t="s" s="139">
        <v>116</v>
      </c>
      <c r="V89" s="155">
        <f>AVERAGE(L89:L99)</f>
        <v>0.727272727272727</v>
      </c>
      <c r="W89" s="90">
        <f>AVERAGE(N89:N99)</f>
        <v>6.43333333333333</v>
      </c>
    </row>
    <row r="90" ht="21.95" customHeight="1">
      <c r="A90" s="152">
        <v>1997</v>
      </c>
      <c r="B90" s="127">
        <v>17</v>
      </c>
      <c r="C90" s="88">
        <v>194.3</v>
      </c>
      <c r="D90" s="92">
        <v>11.4294117647059</v>
      </c>
      <c r="E90" s="43"/>
      <c r="F90" s="153">
        <v>1997</v>
      </c>
      <c r="G90" s="127">
        <v>5</v>
      </c>
      <c r="H90" s="88">
        <v>51.1</v>
      </c>
      <c r="I90" s="92">
        <v>10.22</v>
      </c>
      <c r="J90" s="43"/>
      <c r="K90" s="153">
        <v>1997</v>
      </c>
      <c r="L90" s="127">
        <v>0</v>
      </c>
      <c r="M90" s="88">
        <v>0</v>
      </c>
      <c r="N90" s="94"/>
      <c r="O90" t="s" s="136">
        <v>117</v>
      </c>
      <c r="P90" s="155">
        <f>AVERAGE(B90:B99)</f>
        <v>25.5</v>
      </c>
      <c r="Q90" s="90">
        <f>AVERAGE(D90:D99)</f>
        <v>11.1616523576818</v>
      </c>
      <c r="R90" t="s" s="139">
        <v>117</v>
      </c>
      <c r="S90" s="155">
        <f>AVERAGE(G90:G99)</f>
        <v>10.4</v>
      </c>
      <c r="T90" s="90">
        <f>AVERAGE(I90:I99)</f>
        <v>9.988988095238099</v>
      </c>
      <c r="U90" t="s" s="139">
        <v>117</v>
      </c>
      <c r="V90" s="155">
        <f>AVERAGE(L90:L99)</f>
        <v>0.8</v>
      </c>
      <c r="W90" s="90">
        <f>AVERAGE(N90:N99)</f>
        <v>6.43333333333333</v>
      </c>
    </row>
    <row r="91" ht="21.95" customHeight="1">
      <c r="A91" s="152">
        <v>1998</v>
      </c>
      <c r="B91" s="127">
        <v>12</v>
      </c>
      <c r="C91" s="88">
        <v>134.8</v>
      </c>
      <c r="D91" s="92">
        <v>11.2333333333333</v>
      </c>
      <c r="E91" s="43"/>
      <c r="F91" s="153">
        <v>1998</v>
      </c>
      <c r="G91" s="127">
        <v>6</v>
      </c>
      <c r="H91" s="88">
        <v>62</v>
      </c>
      <c r="I91" s="92">
        <v>10.3333333333333</v>
      </c>
      <c r="J91" s="43"/>
      <c r="K91" s="153">
        <v>1998</v>
      </c>
      <c r="L91" s="127">
        <v>0</v>
      </c>
      <c r="M91" s="88">
        <v>0</v>
      </c>
      <c r="N91" s="94"/>
      <c r="O91" t="s" s="136">
        <v>118</v>
      </c>
      <c r="P91" s="155">
        <f>AVERAGE(B91:B99)</f>
        <v>26.4444444444444</v>
      </c>
      <c r="Q91" s="90">
        <f>AVERAGE(D91:D99)</f>
        <v>11.1319013124569</v>
      </c>
      <c r="R91" t="s" s="139">
        <v>118</v>
      </c>
      <c r="S91" s="155">
        <f>AVERAGE(G91:G99)</f>
        <v>11</v>
      </c>
      <c r="T91" s="90">
        <f>AVERAGE(I91:I99)</f>
        <v>9.96332010582011</v>
      </c>
      <c r="U91" t="s" s="139">
        <v>118</v>
      </c>
      <c r="V91" s="155">
        <f>AVERAGE(L91:L99)</f>
        <v>0.888888888888889</v>
      </c>
      <c r="W91" s="90">
        <f>AVERAGE(N91:N99)</f>
        <v>6.43333333333333</v>
      </c>
    </row>
    <row r="92" ht="21.95" customHeight="1">
      <c r="A92" s="152">
        <v>1999</v>
      </c>
      <c r="B92" s="127">
        <v>33</v>
      </c>
      <c r="C92" s="88">
        <v>384.6</v>
      </c>
      <c r="D92" s="92">
        <v>11.6545454545455</v>
      </c>
      <c r="E92" s="43"/>
      <c r="F92" s="153">
        <v>1999</v>
      </c>
      <c r="G92" s="127">
        <v>8</v>
      </c>
      <c r="H92" s="88">
        <v>84.7</v>
      </c>
      <c r="I92" s="92">
        <v>10.5875</v>
      </c>
      <c r="J92" s="43"/>
      <c r="K92" s="153">
        <v>1999</v>
      </c>
      <c r="L92" s="127">
        <v>0</v>
      </c>
      <c r="M92" s="88">
        <v>0</v>
      </c>
      <c r="N92" s="94"/>
      <c r="O92" t="s" s="136">
        <v>119</v>
      </c>
      <c r="P92" s="155">
        <f>AVERAGE(B92:B99)</f>
        <v>28.25</v>
      </c>
      <c r="Q92" s="90">
        <f>AVERAGE(D92:D99)</f>
        <v>11.1192223098473</v>
      </c>
      <c r="R92" t="s" s="139">
        <v>119</v>
      </c>
      <c r="S92" s="155">
        <f>AVERAGE(G92:G99)</f>
        <v>11.625</v>
      </c>
      <c r="T92" s="90">
        <f>AVERAGE(I92:I99)</f>
        <v>9.91706845238096</v>
      </c>
      <c r="U92" t="s" s="139">
        <v>119</v>
      </c>
      <c r="V92" s="155">
        <f>AVERAGE(L92:L99)</f>
        <v>1</v>
      </c>
      <c r="W92" s="90">
        <f>AVERAGE(N92:N99)</f>
        <v>6.43333333333333</v>
      </c>
    </row>
    <row r="93" ht="21.95" customHeight="1">
      <c r="A93" s="152">
        <v>2000</v>
      </c>
      <c r="B93" s="127">
        <v>35</v>
      </c>
      <c r="C93" s="88">
        <v>380.7</v>
      </c>
      <c r="D93" s="92">
        <v>10.8771428571429</v>
      </c>
      <c r="E93" s="43"/>
      <c r="F93" s="153">
        <v>2000</v>
      </c>
      <c r="G93" s="127">
        <v>16</v>
      </c>
      <c r="H93" s="88">
        <v>156.4</v>
      </c>
      <c r="I93" s="92">
        <v>9.775</v>
      </c>
      <c r="J93" s="43"/>
      <c r="K93" s="153">
        <v>2000</v>
      </c>
      <c r="L93" s="127">
        <v>3</v>
      </c>
      <c r="M93" s="88">
        <v>23.6</v>
      </c>
      <c r="N93" s="94">
        <v>7.86666666666667</v>
      </c>
      <c r="O93" t="s" s="136">
        <v>120</v>
      </c>
      <c r="P93" s="155">
        <f>AVERAGE(B93:B99)</f>
        <v>27.5714285714286</v>
      </c>
      <c r="Q93" s="90">
        <f>AVERAGE(D93:D99)</f>
        <v>11.0427475748904</v>
      </c>
      <c r="R93" t="s" s="139">
        <v>120</v>
      </c>
      <c r="S93" s="155">
        <f>AVERAGE(G93:G99)</f>
        <v>12.1428571428571</v>
      </c>
      <c r="T93" s="90">
        <f>AVERAGE(I93:I99)</f>
        <v>9.82129251700681</v>
      </c>
      <c r="U93" t="s" s="139">
        <v>120</v>
      </c>
      <c r="V93" s="155">
        <f>AVERAGE(L93:L99)</f>
        <v>1.14285714285714</v>
      </c>
      <c r="W93" s="90">
        <f>AVERAGE(N93:N99)</f>
        <v>6.43333333333333</v>
      </c>
    </row>
    <row r="94" ht="21.95" customHeight="1">
      <c r="A94" s="152">
        <v>2001</v>
      </c>
      <c r="B94" s="157">
        <v>37</v>
      </c>
      <c r="C94" s="158">
        <v>418.2</v>
      </c>
      <c r="D94" s="159">
        <v>11.3027027027027</v>
      </c>
      <c r="E94" s="43"/>
      <c r="F94" s="153">
        <v>2001</v>
      </c>
      <c r="G94" s="157">
        <v>14</v>
      </c>
      <c r="H94" s="158">
        <v>141.9</v>
      </c>
      <c r="I94" s="159">
        <v>10.1357142857143</v>
      </c>
      <c r="J94" s="43"/>
      <c r="K94" s="153">
        <v>2001</v>
      </c>
      <c r="L94" s="157">
        <v>2</v>
      </c>
      <c r="M94" s="158">
        <v>16</v>
      </c>
      <c r="N94" s="160">
        <v>8</v>
      </c>
      <c r="O94" t="s" s="136">
        <v>98</v>
      </c>
      <c r="P94" s="155">
        <f>AVERAGE(B94:B99)</f>
        <v>26.3333333333333</v>
      </c>
      <c r="Q94" s="90">
        <f>AVERAGE(D94:D99)</f>
        <v>11.0703483611817</v>
      </c>
      <c r="R94" t="s" s="139">
        <v>98</v>
      </c>
      <c r="S94" s="155">
        <f>AVERAGE(G94:G99)</f>
        <v>11.5</v>
      </c>
      <c r="T94" s="90">
        <f>AVERAGE(I94:I99)</f>
        <v>9.829007936507949</v>
      </c>
      <c r="U94" t="s" s="139">
        <v>98</v>
      </c>
      <c r="V94" s="155">
        <f>AVERAGE(L94:L99)</f>
        <v>0.833333333333333</v>
      </c>
      <c r="W94" s="90">
        <f>AVERAGE(N94:N99)</f>
        <v>6.075</v>
      </c>
    </row>
    <row r="95" ht="21.95" customHeight="1">
      <c r="A95" s="152">
        <v>2002</v>
      </c>
      <c r="B95" s="127">
        <v>27</v>
      </c>
      <c r="C95" s="88">
        <v>289</v>
      </c>
      <c r="D95" s="92">
        <v>10.7037037037037</v>
      </c>
      <c r="E95" s="43"/>
      <c r="F95" s="153">
        <v>2002</v>
      </c>
      <c r="G95" s="127">
        <v>20</v>
      </c>
      <c r="H95" s="88">
        <v>205</v>
      </c>
      <c r="I95" s="92">
        <v>10.25</v>
      </c>
      <c r="J95" s="43"/>
      <c r="K95" s="153">
        <v>2002</v>
      </c>
      <c r="L95" s="127">
        <v>1</v>
      </c>
      <c r="M95" s="88">
        <v>8</v>
      </c>
      <c r="N95" s="94">
        <v>8</v>
      </c>
      <c r="O95" t="s" s="136">
        <v>121</v>
      </c>
      <c r="P95" s="155">
        <f>AVERAGE(B95:B99)</f>
        <v>24.2</v>
      </c>
      <c r="Q95" s="90">
        <f>AVERAGE(D95:D99)</f>
        <v>11.0238774928775</v>
      </c>
      <c r="R95" t="s" s="139">
        <v>121</v>
      </c>
      <c r="S95" s="155">
        <f>AVERAGE(G95:G99)</f>
        <v>11</v>
      </c>
      <c r="T95" s="90">
        <f>AVERAGE(I95:I99)</f>
        <v>9.76766666666667</v>
      </c>
      <c r="U95" t="s" s="139">
        <v>121</v>
      </c>
      <c r="V95" s="155">
        <f>AVERAGE(L95:L99)</f>
        <v>0.6</v>
      </c>
      <c r="W95" s="90">
        <f>AVERAGE(N95:N99)</f>
        <v>5.43333333333333</v>
      </c>
    </row>
    <row r="96" ht="21.95" customHeight="1">
      <c r="A96" s="152">
        <v>2003</v>
      </c>
      <c r="B96" s="127">
        <v>9</v>
      </c>
      <c r="C96" s="88">
        <v>90.2</v>
      </c>
      <c r="D96" s="92">
        <v>10.0222222222222</v>
      </c>
      <c r="E96" s="43"/>
      <c r="F96" s="153">
        <v>2003</v>
      </c>
      <c r="G96" s="127">
        <v>4</v>
      </c>
      <c r="H96" s="88">
        <v>31.7</v>
      </c>
      <c r="I96" s="92">
        <v>7.925</v>
      </c>
      <c r="J96" s="43"/>
      <c r="K96" s="153">
        <v>2003</v>
      </c>
      <c r="L96" s="127">
        <v>1</v>
      </c>
      <c r="M96" s="88">
        <v>0</v>
      </c>
      <c r="N96" s="94">
        <v>0</v>
      </c>
      <c r="O96" t="s" s="136">
        <v>122</v>
      </c>
      <c r="P96" s="155">
        <f>AVERAGE(B96:B99)</f>
        <v>23.5</v>
      </c>
      <c r="Q96" s="90">
        <f>AVERAGE(D96:D99)</f>
        <v>11.1039209401709</v>
      </c>
      <c r="R96" t="s" s="139">
        <v>122</v>
      </c>
      <c r="S96" s="155">
        <f>AVERAGE(G96:G99)</f>
        <v>8.75</v>
      </c>
      <c r="T96" s="90">
        <f>AVERAGE(I96:I99)</f>
        <v>9.64708333333334</v>
      </c>
      <c r="U96" t="s" s="139">
        <v>122</v>
      </c>
      <c r="V96" s="155">
        <f>AVERAGE(L96:L99)</f>
        <v>0.5</v>
      </c>
      <c r="W96" s="90">
        <f>AVERAGE(N96:N99)</f>
        <v>4.15</v>
      </c>
    </row>
    <row r="97" ht="21.95" customHeight="1">
      <c r="A97" s="152">
        <v>2004</v>
      </c>
      <c r="B97" s="127">
        <v>32</v>
      </c>
      <c r="C97" s="88">
        <v>353.2</v>
      </c>
      <c r="D97" s="92">
        <v>11.0375</v>
      </c>
      <c r="E97" s="43"/>
      <c r="F97" s="153">
        <v>2004</v>
      </c>
      <c r="G97" s="127">
        <v>15</v>
      </c>
      <c r="H97" s="88">
        <v>147.7</v>
      </c>
      <c r="I97" s="92">
        <v>9.846666666666669</v>
      </c>
      <c r="J97" s="43"/>
      <c r="K97" s="153">
        <v>2004</v>
      </c>
      <c r="L97" s="127">
        <v>1</v>
      </c>
      <c r="M97" s="88">
        <v>8.300000000000001</v>
      </c>
      <c r="N97" s="94">
        <v>8.300000000000001</v>
      </c>
      <c r="O97" t="s" s="136">
        <v>123</v>
      </c>
      <c r="P97" s="155">
        <f>AVERAGE(B97:B99)</f>
        <v>28.3333333333333</v>
      </c>
      <c r="Q97" s="90">
        <f>AVERAGE(D97:D99)</f>
        <v>11.4644871794872</v>
      </c>
      <c r="R97" t="s" s="139">
        <v>123</v>
      </c>
      <c r="S97" s="155">
        <f>AVERAGE(G97:G99)</f>
        <v>10.3333333333333</v>
      </c>
      <c r="T97" s="90">
        <f>AVERAGE(I97:I99)</f>
        <v>10.2211111111111</v>
      </c>
      <c r="U97" t="s" s="139">
        <v>123</v>
      </c>
      <c r="V97" s="155">
        <f>AVERAGE(L97:L99)</f>
        <v>0.333333333333333</v>
      </c>
      <c r="W97" s="90">
        <f>AVERAGE(N97:N99)</f>
        <v>8.300000000000001</v>
      </c>
    </row>
    <row r="98" ht="21.95" customHeight="1">
      <c r="A98" s="152">
        <v>2005</v>
      </c>
      <c r="B98" s="127">
        <v>13</v>
      </c>
      <c r="C98" s="88">
        <v>153.9</v>
      </c>
      <c r="D98" s="92">
        <v>11.8384615384615</v>
      </c>
      <c r="E98" s="43"/>
      <c r="F98" s="153">
        <v>2005</v>
      </c>
      <c r="G98" s="127">
        <v>4</v>
      </c>
      <c r="H98" s="88">
        <v>41.3</v>
      </c>
      <c r="I98" s="92">
        <v>10.325</v>
      </c>
      <c r="J98" s="43"/>
      <c r="K98" s="153">
        <v>2005</v>
      </c>
      <c r="L98" s="127">
        <v>0</v>
      </c>
      <c r="M98" s="88">
        <v>0</v>
      </c>
      <c r="N98" s="94"/>
      <c r="O98" t="s" s="136">
        <v>124</v>
      </c>
      <c r="P98" s="155">
        <f>AVERAGE(B98:B99)</f>
        <v>26.5</v>
      </c>
      <c r="Q98" s="90">
        <f>AVERAGE(D98:D99)</f>
        <v>11.6779807692308</v>
      </c>
      <c r="R98" t="s" s="139">
        <v>124</v>
      </c>
      <c r="S98" s="155">
        <f>AVERAGE(G98:G99)</f>
        <v>8</v>
      </c>
      <c r="T98" s="90">
        <f>AVERAGE(I98:I99)</f>
        <v>10.4083333333334</v>
      </c>
      <c r="U98" t="s" s="139">
        <v>124</v>
      </c>
      <c r="V98" s="155">
        <f>AVERAGE(L98:L99)</f>
        <v>0</v>
      </c>
      <c r="W98" s="90"/>
    </row>
    <row r="99" ht="21.95" customHeight="1">
      <c r="A99" s="152">
        <v>2006</v>
      </c>
      <c r="B99" s="127">
        <v>40</v>
      </c>
      <c r="C99" s="88">
        <v>460.7</v>
      </c>
      <c r="D99" s="92">
        <v>11.5175</v>
      </c>
      <c r="E99" s="43"/>
      <c r="F99" s="153">
        <v>2006</v>
      </c>
      <c r="G99" s="127">
        <v>12</v>
      </c>
      <c r="H99" s="88">
        <v>125.9</v>
      </c>
      <c r="I99" s="92">
        <v>10.4916666666667</v>
      </c>
      <c r="J99" s="43"/>
      <c r="K99" s="153">
        <v>2006</v>
      </c>
      <c r="L99" s="127">
        <v>0</v>
      </c>
      <c r="M99" s="88">
        <v>0</v>
      </c>
      <c r="N99" s="94"/>
      <c r="O99" t="s" s="136">
        <v>125</v>
      </c>
      <c r="P99" s="155">
        <f>AVERAGE(B99)</f>
        <v>40</v>
      </c>
      <c r="Q99" s="90">
        <f>AVERAGE(D99)</f>
        <v>11.5175</v>
      </c>
      <c r="R99" t="s" s="139">
        <v>125</v>
      </c>
      <c r="S99" s="155">
        <f>AVERAGE(G99)</f>
        <v>12</v>
      </c>
      <c r="T99" s="90">
        <f>AVERAGE(I99)</f>
        <v>10.4916666666667</v>
      </c>
      <c r="U99" t="s" s="139">
        <v>125</v>
      </c>
      <c r="V99" s="155">
        <f>AVERAGE(L99)</f>
        <v>0</v>
      </c>
      <c r="W99" s="90"/>
    </row>
    <row r="100" ht="21.95" customHeight="1">
      <c r="A100" s="152">
        <v>2007</v>
      </c>
      <c r="B100" s="206">
        <v>36</v>
      </c>
      <c r="C100" s="207">
        <v>348.5</v>
      </c>
      <c r="D100" s="208">
        <v>9.680555555555561</v>
      </c>
      <c r="E100" s="43"/>
      <c r="F100" s="153">
        <v>2007</v>
      </c>
      <c r="G100" s="206">
        <v>27</v>
      </c>
      <c r="H100" s="207">
        <v>240.2</v>
      </c>
      <c r="I100" s="208">
        <v>8.896296296296301</v>
      </c>
      <c r="J100" s="43"/>
      <c r="K100" s="153">
        <v>2007</v>
      </c>
      <c r="L100" s="206">
        <v>8</v>
      </c>
      <c r="M100" s="207">
        <v>56.1</v>
      </c>
      <c r="N100" s="209">
        <v>7.0125</v>
      </c>
      <c r="O100" t="s" s="136">
        <v>126</v>
      </c>
      <c r="P100" s="161">
        <f>AVERAGE(B100)</f>
        <v>36</v>
      </c>
      <c r="Q100" s="162">
        <f>AVERAGE(D100)</f>
        <v>9.680555555555561</v>
      </c>
      <c r="R100" t="s" s="139">
        <v>126</v>
      </c>
      <c r="S100" s="161">
        <f>AVERAGE(G100)</f>
        <v>27</v>
      </c>
      <c r="T100" s="162">
        <f>AVERAGE(I100)</f>
        <v>8.896296296296301</v>
      </c>
      <c r="U100" t="s" s="139">
        <v>126</v>
      </c>
      <c r="V100" s="161">
        <f>AVERAGE(L100)</f>
        <v>8</v>
      </c>
      <c r="W100" s="162">
        <f>AVERAGE(N100)</f>
        <v>7.0125</v>
      </c>
    </row>
    <row r="101" ht="21.95" customHeight="1">
      <c r="A101" s="152">
        <v>2008</v>
      </c>
      <c r="B101" s="127">
        <v>29</v>
      </c>
      <c r="C101" s="88">
        <v>335.7</v>
      </c>
      <c r="D101" s="92">
        <v>11.5758620689655</v>
      </c>
      <c r="E101" s="43"/>
      <c r="F101" s="153">
        <v>2008</v>
      </c>
      <c r="G101" s="127">
        <v>9</v>
      </c>
      <c r="H101" s="88">
        <v>91.40000000000001</v>
      </c>
      <c r="I101" s="92">
        <v>10.1555555555556</v>
      </c>
      <c r="J101" s="43"/>
      <c r="K101" s="153">
        <v>2008</v>
      </c>
      <c r="L101" s="127">
        <v>1</v>
      </c>
      <c r="M101" s="88">
        <v>8.300000000000001</v>
      </c>
      <c r="N101" s="94">
        <v>8.300000000000001</v>
      </c>
      <c r="O101" t="s" s="136">
        <v>125</v>
      </c>
      <c r="P101" s="155">
        <f>AVERAGE(B101)</f>
        <v>29</v>
      </c>
      <c r="Q101" s="90">
        <f>AVERAGE(D101)</f>
        <v>11.5758620689655</v>
      </c>
      <c r="R101" t="s" s="139">
        <v>125</v>
      </c>
      <c r="S101" s="155">
        <f>AVERAGE(G101)</f>
        <v>9</v>
      </c>
      <c r="T101" s="90">
        <f>AVERAGE(I101)</f>
        <v>10.1555555555556</v>
      </c>
      <c r="U101" t="s" s="139">
        <v>125</v>
      </c>
      <c r="V101" s="155">
        <f>AVERAGE(L101)</f>
        <v>1</v>
      </c>
      <c r="W101" s="90">
        <f>AVERAGE(N101)</f>
        <v>8.300000000000001</v>
      </c>
    </row>
    <row r="102" ht="21.95" customHeight="1">
      <c r="A102" s="152">
        <v>2009</v>
      </c>
      <c r="B102" s="127">
        <v>25</v>
      </c>
      <c r="C102" s="88">
        <v>281.8</v>
      </c>
      <c r="D102" s="92">
        <v>11.272</v>
      </c>
      <c r="E102" s="43"/>
      <c r="F102" s="153">
        <v>2009</v>
      </c>
      <c r="G102" s="127">
        <v>9</v>
      </c>
      <c r="H102" s="88">
        <v>89.3</v>
      </c>
      <c r="I102" s="92">
        <v>9.922222222222221</v>
      </c>
      <c r="J102" s="43"/>
      <c r="K102" s="153">
        <v>2009</v>
      </c>
      <c r="L102" s="127">
        <v>0</v>
      </c>
      <c r="M102" s="88">
        <v>0</v>
      </c>
      <c r="N102" s="94"/>
      <c r="O102" t="s" s="136">
        <v>124</v>
      </c>
      <c r="P102" s="155">
        <f>AVERAGE(B101:B102)</f>
        <v>27</v>
      </c>
      <c r="Q102" s="90">
        <f>AVERAGE(D101:D102)</f>
        <v>11.4239310344828</v>
      </c>
      <c r="R102" t="s" s="139">
        <v>124</v>
      </c>
      <c r="S102" s="155">
        <f>AVERAGE(G101:G102)</f>
        <v>9</v>
      </c>
      <c r="T102" s="90">
        <f>AVERAGE(I101:I102)</f>
        <v>10.0388888888889</v>
      </c>
      <c r="U102" t="s" s="139">
        <v>124</v>
      </c>
      <c r="V102" s="155">
        <f>AVERAGE(L101:L102)</f>
        <v>0.5</v>
      </c>
      <c r="W102" s="90">
        <f>AVERAGE(N101:N102)</f>
        <v>8.300000000000001</v>
      </c>
    </row>
    <row r="103" ht="21.95" customHeight="1">
      <c r="A103" s="152">
        <v>2010</v>
      </c>
      <c r="B103" s="127">
        <v>12</v>
      </c>
      <c r="C103" s="88">
        <v>136.4</v>
      </c>
      <c r="D103" s="92">
        <v>11.3666666666667</v>
      </c>
      <c r="E103" s="43"/>
      <c r="F103" s="153">
        <v>2010</v>
      </c>
      <c r="G103" s="127">
        <v>5</v>
      </c>
      <c r="H103" s="88">
        <v>49.8</v>
      </c>
      <c r="I103" s="92">
        <v>9.960000000000001</v>
      </c>
      <c r="J103" s="43"/>
      <c r="K103" s="153">
        <v>2010</v>
      </c>
      <c r="L103" s="127">
        <v>0</v>
      </c>
      <c r="M103" s="88">
        <v>0</v>
      </c>
      <c r="N103" s="94"/>
      <c r="O103" t="s" s="136">
        <v>123</v>
      </c>
      <c r="P103" s="155">
        <f>AVERAGE(B101:B103)</f>
        <v>22</v>
      </c>
      <c r="Q103" s="90">
        <f>AVERAGE(D101:D103)</f>
        <v>11.4048429118774</v>
      </c>
      <c r="R103" t="s" s="139">
        <v>123</v>
      </c>
      <c r="S103" s="155">
        <f>AVERAGE(G101:G103)</f>
        <v>7.66666666666667</v>
      </c>
      <c r="T103" s="90">
        <f>AVERAGE(I101:I103)</f>
        <v>10.0125925925926</v>
      </c>
      <c r="U103" t="s" s="139">
        <v>123</v>
      </c>
      <c r="V103" s="155">
        <f>AVERAGE(L101:L103)</f>
        <v>0.333333333333333</v>
      </c>
      <c r="W103" s="90">
        <f>AVERAGE(N101:N103)</f>
        <v>8.300000000000001</v>
      </c>
    </row>
    <row r="104" ht="21.95" customHeight="1">
      <c r="A104" s="152">
        <v>2011</v>
      </c>
      <c r="B104" s="127">
        <v>52</v>
      </c>
      <c r="C104" s="88">
        <v>558.6</v>
      </c>
      <c r="D104" s="92">
        <v>10.7423076923077</v>
      </c>
      <c r="E104" s="43"/>
      <c r="F104" s="153">
        <v>2011</v>
      </c>
      <c r="G104" s="127">
        <v>31</v>
      </c>
      <c r="H104" s="88">
        <v>308.2</v>
      </c>
      <c r="I104" s="92">
        <v>9.941935483870971</v>
      </c>
      <c r="J104" s="43"/>
      <c r="K104" s="153">
        <v>2011</v>
      </c>
      <c r="L104" s="127">
        <v>4</v>
      </c>
      <c r="M104" s="88">
        <v>30.8</v>
      </c>
      <c r="N104" s="94">
        <v>7.7</v>
      </c>
      <c r="O104" t="s" s="136">
        <v>122</v>
      </c>
      <c r="P104" s="155">
        <f>AVERAGE(B101:B104)</f>
        <v>29.5</v>
      </c>
      <c r="Q104" s="90">
        <f>AVERAGE(D101:D104)</f>
        <v>11.239209106985</v>
      </c>
      <c r="R104" t="s" s="139">
        <v>122</v>
      </c>
      <c r="S104" s="155">
        <f>AVERAGE(G101:G104)</f>
        <v>13.5</v>
      </c>
      <c r="T104" s="90">
        <f>AVERAGE(I101:I104)</f>
        <v>9.994928315412199</v>
      </c>
      <c r="U104" t="s" s="139">
        <v>122</v>
      </c>
      <c r="V104" s="155">
        <f>AVERAGE(L101:L104)</f>
        <v>1.25</v>
      </c>
      <c r="W104" s="90">
        <f>AVERAGE(N101:N104)</f>
        <v>8</v>
      </c>
    </row>
    <row r="105" ht="21.95" customHeight="1">
      <c r="A105" s="152">
        <v>2012</v>
      </c>
      <c r="B105" s="127">
        <v>52</v>
      </c>
      <c r="C105" s="88">
        <v>563.4</v>
      </c>
      <c r="D105" s="92">
        <v>10.8346153846154</v>
      </c>
      <c r="E105" s="43"/>
      <c r="F105" s="153">
        <v>2012</v>
      </c>
      <c r="G105" s="127">
        <v>32</v>
      </c>
      <c r="H105" s="88">
        <v>321.2</v>
      </c>
      <c r="I105" s="92">
        <v>10.0375</v>
      </c>
      <c r="J105" s="43"/>
      <c r="K105" s="153">
        <v>2012</v>
      </c>
      <c r="L105" s="127">
        <v>1</v>
      </c>
      <c r="M105" s="88">
        <v>7.8</v>
      </c>
      <c r="N105" s="94">
        <v>7.8</v>
      </c>
      <c r="O105" t="s" s="136">
        <v>121</v>
      </c>
      <c r="P105" s="155">
        <f>AVERAGE(B101:B105)</f>
        <v>34</v>
      </c>
      <c r="Q105" s="90">
        <f>AVERAGE(D101:D105)</f>
        <v>11.1582903625111</v>
      </c>
      <c r="R105" t="s" s="139">
        <v>121</v>
      </c>
      <c r="S105" s="155">
        <f>AVERAGE(G101:G105)</f>
        <v>17.2</v>
      </c>
      <c r="T105" s="90">
        <f>AVERAGE(I101:I105)</f>
        <v>10.0034426523298</v>
      </c>
      <c r="U105" t="s" s="139">
        <v>121</v>
      </c>
      <c r="V105" s="155">
        <f>AVERAGE(L101:L105)</f>
        <v>1.2</v>
      </c>
      <c r="W105" s="90">
        <f>AVERAGE(N101:N105)</f>
        <v>7.93333333333333</v>
      </c>
    </row>
    <row r="106" ht="21.95" customHeight="1">
      <c r="A106" s="152">
        <v>2013</v>
      </c>
      <c r="B106" s="127">
        <v>12</v>
      </c>
      <c r="C106" s="88">
        <v>139.9</v>
      </c>
      <c r="D106" s="92">
        <v>11.6583333333333</v>
      </c>
      <c r="E106" s="43"/>
      <c r="F106" s="153">
        <v>2013</v>
      </c>
      <c r="G106" s="127">
        <v>4</v>
      </c>
      <c r="H106" s="88">
        <v>42.7</v>
      </c>
      <c r="I106" s="92">
        <v>10.675</v>
      </c>
      <c r="J106" s="43"/>
      <c r="K106" s="153">
        <v>2013</v>
      </c>
      <c r="L106" s="127">
        <v>0</v>
      </c>
      <c r="M106" s="88">
        <v>0</v>
      </c>
      <c r="N106" s="94"/>
      <c r="O106" t="s" s="136">
        <v>98</v>
      </c>
      <c r="P106" s="155">
        <f>AVERAGE(B101:B106)</f>
        <v>30.3333333333333</v>
      </c>
      <c r="Q106" s="90">
        <f>AVERAGE(D101:D106)</f>
        <v>11.2416308576481</v>
      </c>
      <c r="R106" t="s" s="139">
        <v>98</v>
      </c>
      <c r="S106" s="155">
        <f>AVERAGE(G101:G106)</f>
        <v>15</v>
      </c>
      <c r="T106" s="90">
        <f>AVERAGE(I101:I106)</f>
        <v>10.1153688769415</v>
      </c>
      <c r="U106" t="s" s="139">
        <v>98</v>
      </c>
      <c r="V106" s="155">
        <f>AVERAGE(L101:L106)</f>
        <v>1</v>
      </c>
      <c r="W106" s="90">
        <f>AVERAGE(N101:N106)</f>
        <v>7.93333333333333</v>
      </c>
    </row>
    <row r="107" ht="21.95" customHeight="1">
      <c r="A107" s="152">
        <v>2014</v>
      </c>
      <c r="B107" s="127">
        <v>41</v>
      </c>
      <c r="C107" s="88">
        <v>457.7</v>
      </c>
      <c r="D107" s="92">
        <v>11.1634146341463</v>
      </c>
      <c r="E107" s="43"/>
      <c r="F107" s="153">
        <v>2014</v>
      </c>
      <c r="G107" s="127">
        <v>21</v>
      </c>
      <c r="H107" s="88">
        <v>213.4</v>
      </c>
      <c r="I107" s="92">
        <v>10.1619047619048</v>
      </c>
      <c r="J107" s="43"/>
      <c r="K107" s="153">
        <v>2014</v>
      </c>
      <c r="L107" s="127">
        <v>0</v>
      </c>
      <c r="M107" s="88">
        <v>0</v>
      </c>
      <c r="N107" s="94"/>
      <c r="O107" t="s" s="136">
        <v>120</v>
      </c>
      <c r="P107" s="155">
        <f>AVERAGE(B101:B107)</f>
        <v>31.8571428571429</v>
      </c>
      <c r="Q107" s="90">
        <f>AVERAGE(D101:D107)</f>
        <v>11.2304571114336</v>
      </c>
      <c r="R107" t="s" s="139">
        <v>120</v>
      </c>
      <c r="S107" s="155">
        <f>AVERAGE(G101:G107)</f>
        <v>15.8571428571429</v>
      </c>
      <c r="T107" s="90">
        <f>AVERAGE(I101:I107)</f>
        <v>10.1220168605077</v>
      </c>
      <c r="U107" t="s" s="139">
        <v>120</v>
      </c>
      <c r="V107" s="155">
        <f>AVERAGE(L101:L107)</f>
        <v>0.857142857142857</v>
      </c>
      <c r="W107" s="90">
        <f>AVERAGE(N101:N107)</f>
        <v>7.93333333333333</v>
      </c>
    </row>
    <row r="108" ht="21.95" customHeight="1">
      <c r="A108" s="152">
        <v>2015</v>
      </c>
      <c r="B108" s="127">
        <v>18</v>
      </c>
      <c r="C108" s="88">
        <v>201.5</v>
      </c>
      <c r="D108" s="92">
        <v>11.1944444444444</v>
      </c>
      <c r="E108" s="43"/>
      <c r="F108" s="153">
        <v>2015</v>
      </c>
      <c r="G108" s="127">
        <v>9</v>
      </c>
      <c r="H108" s="88">
        <v>92.2</v>
      </c>
      <c r="I108" s="92">
        <v>10.2444444444444</v>
      </c>
      <c r="J108" s="43"/>
      <c r="K108" s="153">
        <v>2015</v>
      </c>
      <c r="L108" s="127">
        <v>1</v>
      </c>
      <c r="M108" s="88">
        <v>8.199999999999999</v>
      </c>
      <c r="N108" s="94">
        <v>8.199999999999999</v>
      </c>
      <c r="O108" t="s" s="136">
        <v>119</v>
      </c>
      <c r="P108" s="155">
        <f>AVERAGE(B101:B108)</f>
        <v>30.125</v>
      </c>
      <c r="Q108" s="90">
        <f>AVERAGE(D101:D108)</f>
        <v>11.2259555280599</v>
      </c>
      <c r="R108" t="s" s="139">
        <v>119</v>
      </c>
      <c r="S108" s="155">
        <f>AVERAGE(G101:G108)</f>
        <v>15</v>
      </c>
      <c r="T108" s="90">
        <f>AVERAGE(I101:I108)</f>
        <v>10.1373203084997</v>
      </c>
      <c r="U108" t="s" s="139">
        <v>119</v>
      </c>
      <c r="V108" s="155">
        <f>AVERAGE(L101:L108)</f>
        <v>0.875</v>
      </c>
      <c r="W108" s="90">
        <f>AVERAGE(N101:N108)</f>
        <v>8</v>
      </c>
    </row>
    <row r="109" ht="21.95" customHeight="1">
      <c r="A109" s="152">
        <v>2016</v>
      </c>
      <c r="B109" s="127">
        <v>19</v>
      </c>
      <c r="C109" s="88">
        <v>216.6</v>
      </c>
      <c r="D109" s="92">
        <v>11.4</v>
      </c>
      <c r="E109" s="43"/>
      <c r="F109" s="153">
        <v>2016</v>
      </c>
      <c r="G109" s="127">
        <v>6</v>
      </c>
      <c r="H109" s="88">
        <v>61.9</v>
      </c>
      <c r="I109" s="92">
        <v>10.3166666666667</v>
      </c>
      <c r="J109" s="43"/>
      <c r="K109" s="153">
        <v>2016</v>
      </c>
      <c r="L109" s="127">
        <v>1</v>
      </c>
      <c r="M109" s="88">
        <v>8.300000000000001</v>
      </c>
      <c r="N109" s="94">
        <v>8.300000000000001</v>
      </c>
      <c r="O109" t="s" s="136">
        <v>118</v>
      </c>
      <c r="P109" s="155">
        <f>AVERAGE(B101:B109)</f>
        <v>28.8888888888889</v>
      </c>
      <c r="Q109" s="90">
        <f>AVERAGE(D101:D109)</f>
        <v>11.2452938027199</v>
      </c>
      <c r="R109" t="s" s="139">
        <v>118</v>
      </c>
      <c r="S109" s="155">
        <f>AVERAGE(G101:G109)</f>
        <v>14</v>
      </c>
      <c r="T109" s="90">
        <f>AVERAGE(I101:I109)</f>
        <v>10.1572476816294</v>
      </c>
      <c r="U109" t="s" s="139">
        <v>118</v>
      </c>
      <c r="V109" s="155">
        <f>AVERAGE(L101:L109)</f>
        <v>0.888888888888889</v>
      </c>
      <c r="W109" s="90">
        <f>AVERAGE(N101:N109)</f>
        <v>8.06</v>
      </c>
    </row>
    <row r="110" ht="21.95" customHeight="1">
      <c r="A110" s="152">
        <v>2017</v>
      </c>
      <c r="B110" s="127">
        <v>5</v>
      </c>
      <c r="C110" s="88">
        <v>58.6</v>
      </c>
      <c r="D110" s="92">
        <v>11.72</v>
      </c>
      <c r="E110" s="43"/>
      <c r="F110" s="153">
        <v>2017</v>
      </c>
      <c r="G110" s="127">
        <v>1</v>
      </c>
      <c r="H110" s="88">
        <v>9.5</v>
      </c>
      <c r="I110" s="92">
        <v>9.5</v>
      </c>
      <c r="J110" s="43"/>
      <c r="K110" s="153">
        <v>2017</v>
      </c>
      <c r="L110" s="127">
        <v>0</v>
      </c>
      <c r="M110" s="88">
        <v>0</v>
      </c>
      <c r="N110" s="94"/>
      <c r="O110" t="s" s="136">
        <v>117</v>
      </c>
      <c r="P110" s="155">
        <f>AVERAGE(B101:B110)</f>
        <v>26.5</v>
      </c>
      <c r="Q110" s="90">
        <f>AVERAGE(D101:D110)</f>
        <v>11.2927644224479</v>
      </c>
      <c r="R110" t="s" s="139">
        <v>117</v>
      </c>
      <c r="S110" s="155">
        <f>AVERAGE(G101:G110)</f>
        <v>12.7</v>
      </c>
      <c r="T110" s="90">
        <f>AVERAGE(I101:I110)</f>
        <v>10.0915229134665</v>
      </c>
      <c r="U110" t="s" s="139">
        <v>117</v>
      </c>
      <c r="V110" s="155">
        <f>AVERAGE(L101:L110)</f>
        <v>0.8</v>
      </c>
      <c r="W110" s="90">
        <f>AVERAGE(N101:N110)</f>
        <v>8.06</v>
      </c>
    </row>
    <row r="111" ht="21.95" customHeight="1">
      <c r="A111" s="152">
        <v>2018</v>
      </c>
      <c r="B111" s="127">
        <v>38</v>
      </c>
      <c r="C111" s="88">
        <v>430.6</v>
      </c>
      <c r="D111" s="92">
        <v>11.3315789473684</v>
      </c>
      <c r="E111" s="43"/>
      <c r="F111" s="153">
        <v>2018</v>
      </c>
      <c r="G111" s="127">
        <v>14</v>
      </c>
      <c r="H111" s="88">
        <v>144</v>
      </c>
      <c r="I111" s="92">
        <v>10.2857142857143</v>
      </c>
      <c r="J111" s="43"/>
      <c r="K111" s="153">
        <v>2018</v>
      </c>
      <c r="L111" s="127">
        <v>0</v>
      </c>
      <c r="M111" s="88">
        <v>0</v>
      </c>
      <c r="N111" s="94"/>
      <c r="O111" t="s" s="136">
        <v>116</v>
      </c>
      <c r="P111" s="155">
        <f>AVERAGE(B101:B111)</f>
        <v>27.5454545454545</v>
      </c>
      <c r="Q111" s="90">
        <f>AVERAGE(D101:D111)</f>
        <v>11.2962930156225</v>
      </c>
      <c r="R111" t="s" s="139">
        <v>116</v>
      </c>
      <c r="S111" s="155">
        <f>AVERAGE(G101:G111)</f>
        <v>12.8181818181818</v>
      </c>
      <c r="T111" s="90">
        <f>AVERAGE(I101:I111)</f>
        <v>10.1091766745799</v>
      </c>
      <c r="U111" t="s" s="139">
        <v>116</v>
      </c>
      <c r="V111" s="155">
        <f>AVERAGE(L101:L111)</f>
        <v>0.727272727272727</v>
      </c>
      <c r="W111" s="90">
        <f>AVERAGE(N101:N111)</f>
        <v>8.06</v>
      </c>
    </row>
    <row r="112" ht="21.95" customHeight="1">
      <c r="A112" s="152">
        <v>2019</v>
      </c>
      <c r="B112" s="127">
        <v>15</v>
      </c>
      <c r="C112" s="88">
        <v>168.7</v>
      </c>
      <c r="D112" s="92">
        <v>11.2466666666667</v>
      </c>
      <c r="E112" s="43"/>
      <c r="F112" s="153">
        <v>2019</v>
      </c>
      <c r="G112" s="127">
        <v>7</v>
      </c>
      <c r="H112" s="88">
        <v>71.5</v>
      </c>
      <c r="I112" s="92">
        <v>10.2142857142857</v>
      </c>
      <c r="J112" s="43"/>
      <c r="K112" s="153">
        <v>2019</v>
      </c>
      <c r="L112" s="127">
        <v>1</v>
      </c>
      <c r="M112" s="88">
        <v>7.3</v>
      </c>
      <c r="N112" s="94">
        <v>7.3</v>
      </c>
      <c r="O112" t="s" s="136">
        <v>115</v>
      </c>
      <c r="P112" s="155">
        <f>AVERAGE(B101:B112)</f>
        <v>26.5</v>
      </c>
      <c r="Q112" s="90">
        <f>AVERAGE(D101:D112)</f>
        <v>11.2921574865429</v>
      </c>
      <c r="R112" t="s" s="139">
        <v>115</v>
      </c>
      <c r="S112" s="155">
        <f>AVERAGE(G101:G112)</f>
        <v>12.3333333333333</v>
      </c>
      <c r="T112" s="90">
        <f>AVERAGE(I101:I112)</f>
        <v>10.1179357612221</v>
      </c>
      <c r="U112" t="s" s="139">
        <v>115</v>
      </c>
      <c r="V112" s="155">
        <f>AVERAGE(L101:L112)</f>
        <v>0.75</v>
      </c>
      <c r="W112" s="90">
        <f>AVERAGE(N101:N112)</f>
        <v>7.93333333333333</v>
      </c>
    </row>
    <row r="113" ht="21.95" customHeight="1">
      <c r="A113" s="152">
        <v>2020</v>
      </c>
      <c r="B113" s="127">
        <v>18</v>
      </c>
      <c r="C113" s="88">
        <v>193.1</v>
      </c>
      <c r="D113" s="92">
        <v>10.7277777777778</v>
      </c>
      <c r="E113" s="43"/>
      <c r="F113" s="153">
        <v>2020</v>
      </c>
      <c r="G113" s="127">
        <v>9</v>
      </c>
      <c r="H113" s="88">
        <v>87.59999999999999</v>
      </c>
      <c r="I113" s="92">
        <v>9.733333333333331</v>
      </c>
      <c r="J113" s="43"/>
      <c r="K113" s="153">
        <v>2020</v>
      </c>
      <c r="L113" s="127">
        <v>1</v>
      </c>
      <c r="M113" s="88">
        <v>8</v>
      </c>
      <c r="N113" s="94">
        <v>8</v>
      </c>
      <c r="O113" t="s" s="136">
        <v>114</v>
      </c>
      <c r="P113" s="155">
        <f>AVERAGE(B101:B113)</f>
        <v>25.8461538461538</v>
      </c>
      <c r="Q113" s="90">
        <f>AVERAGE(D101:D113)</f>
        <v>11.2487436627917</v>
      </c>
      <c r="R113" t="s" s="139">
        <v>114</v>
      </c>
      <c r="S113" s="155">
        <f>AVERAGE(G101:G113)</f>
        <v>12.0769230769231</v>
      </c>
      <c r="T113" s="90">
        <f>AVERAGE(I101:I113)</f>
        <v>10.0883509590768</v>
      </c>
      <c r="U113" t="s" s="139">
        <v>114</v>
      </c>
      <c r="V113" s="155">
        <f>AVERAGE(L101:L113)</f>
        <v>0.7692307692307691</v>
      </c>
      <c r="W113" s="90">
        <f>AVERAGE(N101:N113)</f>
        <v>7.94285714285714</v>
      </c>
    </row>
    <row r="114" ht="21.95" customHeight="1">
      <c r="A114" s="152">
        <v>2021</v>
      </c>
      <c r="B114" s="127">
        <v>5</v>
      </c>
      <c r="C114" s="88">
        <v>58.1</v>
      </c>
      <c r="D114" s="92">
        <v>11.62</v>
      </c>
      <c r="E114" s="43"/>
      <c r="F114" s="153">
        <v>2021</v>
      </c>
      <c r="G114" s="127">
        <v>1</v>
      </c>
      <c r="H114" s="88">
        <v>10.2</v>
      </c>
      <c r="I114" s="92">
        <v>10.2</v>
      </c>
      <c r="J114" s="43"/>
      <c r="K114" s="153">
        <v>2021</v>
      </c>
      <c r="L114" s="127">
        <v>0</v>
      </c>
      <c r="M114" s="88">
        <v>0</v>
      </c>
      <c r="N114" s="94"/>
      <c r="O114" t="s" s="136">
        <v>113</v>
      </c>
      <c r="P114" s="155">
        <f>AVERAGE(B101:B114)</f>
        <v>24.3571428571429</v>
      </c>
      <c r="Q114" s="90">
        <f>AVERAGE(D101:D114)</f>
        <v>11.2752619725923</v>
      </c>
      <c r="R114" t="s" s="139">
        <v>113</v>
      </c>
      <c r="S114" s="155">
        <f>AVERAGE(G101:G114)</f>
        <v>11.2857142857143</v>
      </c>
      <c r="T114" s="90">
        <f>AVERAGE(I101:I114)</f>
        <v>10.0963258905713</v>
      </c>
      <c r="U114" t="s" s="139">
        <v>113</v>
      </c>
      <c r="V114" s="155">
        <f>AVERAGE(L101:L114)</f>
        <v>0.714285714285714</v>
      </c>
      <c r="W114" s="90">
        <f>AVERAGE(N101:N114)</f>
        <v>7.94285714285714</v>
      </c>
    </row>
    <row r="115" ht="21.95" customHeight="1">
      <c r="A115" s="152">
        <v>2022</v>
      </c>
      <c r="B115" s="127">
        <v>25</v>
      </c>
      <c r="C115" s="88">
        <v>269.6</v>
      </c>
      <c r="D115" s="92">
        <v>10.784</v>
      </c>
      <c r="E115" s="43"/>
      <c r="F115" s="153">
        <v>2022</v>
      </c>
      <c r="G115" s="127">
        <v>13</v>
      </c>
      <c r="H115" s="88">
        <v>125.8</v>
      </c>
      <c r="I115" s="92">
        <v>9.67692307692308</v>
      </c>
      <c r="J115" s="43"/>
      <c r="K115" s="153">
        <v>2022</v>
      </c>
      <c r="L115" s="127">
        <v>1</v>
      </c>
      <c r="M115" s="88">
        <v>8</v>
      </c>
      <c r="N115" s="94">
        <v>8</v>
      </c>
      <c r="O115" t="s" s="136">
        <v>112</v>
      </c>
      <c r="P115" s="155">
        <f>AVERAGE(B101:B115)</f>
        <v>24.4</v>
      </c>
      <c r="Q115" s="90">
        <f>AVERAGE(D101:D115)</f>
        <v>11.2425111744195</v>
      </c>
      <c r="R115" t="s" s="139">
        <v>112</v>
      </c>
      <c r="S115" s="155">
        <f>AVERAGE(G101:G115)</f>
        <v>11.4</v>
      </c>
      <c r="T115" s="90">
        <f>AVERAGE(I101:I115)</f>
        <v>10.0683657029947</v>
      </c>
      <c r="U115" t="s" s="139">
        <v>112</v>
      </c>
      <c r="V115" s="155">
        <f>AVERAGE(L101:L115)</f>
        <v>0.7333333333333329</v>
      </c>
      <c r="W115" s="90">
        <f>AVERAGE(N101:N115)</f>
        <v>7.95</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95"/>
      <c r="P121" s="88"/>
      <c r="Q121" s="88"/>
      <c r="R121" s="89"/>
      <c r="S121" s="89"/>
      <c r="T121" s="88"/>
      <c r="U121" s="88"/>
      <c r="V121" s="88"/>
      <c r="W121" s="96"/>
    </row>
    <row r="122" ht="21.95" customHeight="1">
      <c r="A122" s="91"/>
      <c r="B122" s="89"/>
      <c r="C122" s="88"/>
      <c r="D122" s="92"/>
      <c r="E122" s="43"/>
      <c r="F122" s="93"/>
      <c r="G122" s="89"/>
      <c r="H122" s="88"/>
      <c r="I122" s="92"/>
      <c r="J122" s="43"/>
      <c r="K122" s="93"/>
      <c r="L122" s="89"/>
      <c r="M122" s="88"/>
      <c r="N122" s="94"/>
      <c r="O122" s="95"/>
      <c r="P122" s="88"/>
      <c r="Q122" s="88"/>
      <c r="R122" s="89"/>
      <c r="S122" s="89"/>
      <c r="T122" s="88"/>
      <c r="U122" s="88"/>
      <c r="V122" s="88"/>
      <c r="W122" s="96"/>
    </row>
    <row r="123" ht="21.95" customHeight="1">
      <c r="A123" s="91"/>
      <c r="B123" s="89"/>
      <c r="C123" s="88"/>
      <c r="D123" s="92"/>
      <c r="E123" s="43"/>
      <c r="F123" s="93"/>
      <c r="G123" s="89"/>
      <c r="H123" s="88"/>
      <c r="I123" s="92"/>
      <c r="J123" s="43"/>
      <c r="K123" s="93"/>
      <c r="L123" s="89"/>
      <c r="M123" s="88"/>
      <c r="N123" s="94"/>
      <c r="O123" s="95"/>
      <c r="P123" s="88"/>
      <c r="Q123" s="88"/>
      <c r="R123" s="89"/>
      <c r="S123" s="89"/>
      <c r="T123" s="88"/>
      <c r="U123" s="88"/>
      <c r="V123" s="88"/>
      <c r="W123" s="96"/>
    </row>
    <row r="124" ht="21.95" customHeight="1">
      <c r="A124" s="91"/>
      <c r="B124" s="89"/>
      <c r="C124" s="88"/>
      <c r="D124" s="92"/>
      <c r="E124" s="43"/>
      <c r="F124" s="93"/>
      <c r="G124" s="89"/>
      <c r="H124" s="88"/>
      <c r="I124" s="92"/>
      <c r="J124" s="43"/>
      <c r="K124" s="93"/>
      <c r="L124" s="89"/>
      <c r="M124" s="88"/>
      <c r="N124" s="94"/>
      <c r="O124" s="95"/>
      <c r="P124" s="88"/>
      <c r="Q124" s="88"/>
      <c r="R124" s="89"/>
      <c r="S124" s="89"/>
      <c r="T124" s="88"/>
      <c r="U124" s="88"/>
      <c r="V124" s="88"/>
      <c r="W124" s="96"/>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7"/>
      <c r="E135" s="43"/>
      <c r="F135" s="93"/>
      <c r="G135" s="89"/>
      <c r="H135" s="88"/>
      <c r="I135" s="97"/>
      <c r="J135" s="43"/>
      <c r="K135" s="93"/>
      <c r="L135" s="89"/>
      <c r="M135" s="88"/>
      <c r="N135" s="98"/>
      <c r="O135" s="95"/>
      <c r="P135" s="88"/>
      <c r="Q135" s="88"/>
      <c r="R135" s="89"/>
      <c r="S135" s="89"/>
      <c r="T135" s="88"/>
      <c r="U135" s="88"/>
      <c r="V135" s="88"/>
      <c r="W135" s="96"/>
    </row>
    <row r="136" ht="21.95" customHeight="1">
      <c r="A136" t="s" s="99">
        <v>97</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AVERAGE(B94:B99)</f>
        <v>26.3333333333333</v>
      </c>
      <c r="C138" s="88">
        <f>AVERAGE(C94:C99)</f>
        <v>294.2</v>
      </c>
      <c r="D138" s="92">
        <f>AVERAGE(D94:D99)</f>
        <v>11.0703483611817</v>
      </c>
      <c r="E138" s="43"/>
      <c r="F138" t="s" s="103">
        <v>99</v>
      </c>
      <c r="G138" s="88">
        <f>AVERAGE(G94:G99)</f>
        <v>11.5</v>
      </c>
      <c r="H138" s="88">
        <f>AVERAGE(H94:H99)</f>
        <v>115.583333333333</v>
      </c>
      <c r="I138" s="92">
        <f>AVERAGE(I94:I99)</f>
        <v>9.829007936507949</v>
      </c>
      <c r="J138" s="43"/>
      <c r="K138" t="s" s="103">
        <v>99</v>
      </c>
      <c r="L138" s="88">
        <f>AVERAGE(L94:L99)</f>
        <v>0.833333333333333</v>
      </c>
      <c r="M138" s="88">
        <f>AVERAGE(M94:M99)</f>
        <v>5.38333333333333</v>
      </c>
      <c r="N138" s="94">
        <f>AVERAGE(N94:N99)</f>
        <v>6.075</v>
      </c>
      <c r="O138" s="87"/>
      <c r="P138" s="88"/>
      <c r="Q138" s="88"/>
      <c r="R138" s="89"/>
      <c r="S138" s="88"/>
      <c r="T138" s="88"/>
      <c r="U138" s="89"/>
      <c r="V138" s="88"/>
      <c r="W138" s="90"/>
    </row>
    <row r="139" ht="21.95" customHeight="1">
      <c r="A139" t="s" s="102">
        <v>100</v>
      </c>
      <c r="B139" s="88">
        <f>AVERAGE(B101:B106)</f>
        <v>30.3333333333333</v>
      </c>
      <c r="C139" s="88">
        <f>AVERAGE(C101:C106)</f>
        <v>335.966666666667</v>
      </c>
      <c r="D139" s="92">
        <f>AVERAGE(D101:D106)</f>
        <v>11.2416308576481</v>
      </c>
      <c r="E139" s="43"/>
      <c r="F139" t="s" s="103">
        <v>100</v>
      </c>
      <c r="G139" s="88">
        <f>AVERAGE(G101:G106)</f>
        <v>15</v>
      </c>
      <c r="H139" s="88">
        <f>AVERAGE(H101:H106)</f>
        <v>150.433333333333</v>
      </c>
      <c r="I139" s="92">
        <f>AVERAGE(I101:I106)</f>
        <v>10.1153688769415</v>
      </c>
      <c r="J139" s="43"/>
      <c r="K139" t="s" s="103">
        <v>100</v>
      </c>
      <c r="L139" s="88">
        <f>AVERAGE(L101:L106)</f>
        <v>1</v>
      </c>
      <c r="M139" s="88">
        <f>AVERAGE(M101:M106)</f>
        <v>7.81666666666667</v>
      </c>
      <c r="N139" s="94">
        <f>AVERAGE(N101:N106)</f>
        <v>7.93333333333333</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9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98"/>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8.xml><?xml version="1.0" encoding="utf-8"?>
<worksheet xmlns:r="http://schemas.openxmlformats.org/officeDocument/2006/relationships" xmlns="http://schemas.openxmlformats.org/spreadsheetml/2006/main">
  <dimension ref="A1:W117"/>
  <sheetViews>
    <sheetView workbookViewId="0" showGridLines="0" defaultGridColor="1"/>
  </sheetViews>
  <sheetFormatPr defaultColWidth="16.3333" defaultRowHeight="19.9" customHeight="1" outlineLevelRow="0" outlineLevelCol="0"/>
  <cols>
    <col min="1" max="1" width="10" style="220" customWidth="1"/>
    <col min="2" max="4" width="12.1719" style="220" customWidth="1"/>
    <col min="5" max="5" width="1.35156" style="220" customWidth="1"/>
    <col min="6" max="6" width="10" style="220" customWidth="1"/>
    <col min="7" max="9" width="12.1719" style="220" customWidth="1"/>
    <col min="10" max="10" width="1.35156" style="220" customWidth="1"/>
    <col min="11" max="11" width="10" style="220" customWidth="1"/>
    <col min="12" max="14" width="12.1719" style="220" customWidth="1"/>
    <col min="15" max="15" width="10.8516" style="220" customWidth="1"/>
    <col min="16" max="17" width="6.5" style="220" customWidth="1"/>
    <col min="18" max="18" width="10.8516" style="220" customWidth="1"/>
    <col min="19" max="20" width="6.5" style="220" customWidth="1"/>
    <col min="21" max="21" width="10.8516" style="220" customWidth="1"/>
    <col min="22" max="23" width="6.5" style="220" customWidth="1"/>
    <col min="24" max="16384" width="16.3516" style="220" customWidth="1"/>
  </cols>
  <sheetData>
    <row r="1" ht="64.15" customHeight="1">
      <c r="A1" t="s" s="167">
        <v>188</v>
      </c>
      <c r="B1" t="s" s="30">
        <v>41</v>
      </c>
      <c r="C1" t="s" s="30">
        <v>42</v>
      </c>
      <c r="D1" t="s" s="31">
        <v>43</v>
      </c>
      <c r="E1" s="32"/>
      <c r="F1" t="s" s="33">
        <v>189</v>
      </c>
      <c r="G1" t="s" s="30">
        <v>45</v>
      </c>
      <c r="H1" t="s" s="30">
        <v>46</v>
      </c>
      <c r="I1" t="s" s="31">
        <v>47</v>
      </c>
      <c r="J1" s="32"/>
      <c r="K1" t="s" s="33">
        <v>183</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1945</v>
      </c>
      <c r="B3" s="146">
        <v>36</v>
      </c>
      <c r="C3" s="83">
        <v>-125</v>
      </c>
      <c r="D3" s="84">
        <v>-3.47222222222222</v>
      </c>
      <c r="E3" s="43"/>
      <c r="F3" s="147">
        <v>1945</v>
      </c>
      <c r="G3" s="146">
        <v>22</v>
      </c>
      <c r="H3" s="83">
        <v>-93</v>
      </c>
      <c r="I3" s="84">
        <v>-4.22727272727273</v>
      </c>
      <c r="J3" s="43"/>
      <c r="K3" s="147">
        <v>1945</v>
      </c>
      <c r="L3" s="146">
        <v>5</v>
      </c>
      <c r="M3" s="83">
        <v>-28</v>
      </c>
      <c r="N3" s="86">
        <v>-5.6</v>
      </c>
      <c r="O3" s="148"/>
      <c r="P3" s="221"/>
      <c r="Q3" s="222"/>
      <c r="R3" s="151"/>
      <c r="S3" s="221"/>
      <c r="T3" s="222"/>
      <c r="U3" s="151"/>
      <c r="V3" s="221"/>
      <c r="W3" s="222"/>
    </row>
    <row r="4" ht="21.95" customHeight="1">
      <c r="A4" s="152">
        <v>1946</v>
      </c>
      <c r="B4" s="127">
        <v>41</v>
      </c>
      <c r="C4" s="88">
        <v>-136.2</v>
      </c>
      <c r="D4" s="92">
        <v>-3.3219512195122</v>
      </c>
      <c r="E4" s="43"/>
      <c r="F4" s="153">
        <v>1946</v>
      </c>
      <c r="G4" s="127">
        <v>20</v>
      </c>
      <c r="H4" s="88">
        <v>-88.8</v>
      </c>
      <c r="I4" s="92">
        <v>-4.44</v>
      </c>
      <c r="J4" s="43"/>
      <c r="K4" s="153">
        <v>1946</v>
      </c>
      <c r="L4" s="127">
        <v>8</v>
      </c>
      <c r="M4" s="88">
        <v>-48.1</v>
      </c>
      <c r="N4" s="94">
        <v>-6.0125</v>
      </c>
      <c r="O4" s="154"/>
      <c r="P4" s="155"/>
      <c r="Q4" s="90"/>
      <c r="R4" s="156"/>
      <c r="S4" s="155"/>
      <c r="T4" s="90"/>
      <c r="U4" s="156"/>
      <c r="V4" s="155"/>
      <c r="W4" s="90"/>
    </row>
    <row r="5" ht="21.95" customHeight="1">
      <c r="A5" s="152">
        <v>1947</v>
      </c>
      <c r="B5" s="127">
        <v>31</v>
      </c>
      <c r="C5" s="88">
        <v>-107.9</v>
      </c>
      <c r="D5" s="92">
        <v>-3.48064516129032</v>
      </c>
      <c r="E5" s="43"/>
      <c r="F5" s="153">
        <v>1947</v>
      </c>
      <c r="G5" s="127">
        <v>16</v>
      </c>
      <c r="H5" s="88">
        <v>-71.90000000000001</v>
      </c>
      <c r="I5" s="92">
        <v>-4.49375</v>
      </c>
      <c r="J5" s="43"/>
      <c r="K5" s="153">
        <v>1947</v>
      </c>
      <c r="L5" s="127">
        <v>4</v>
      </c>
      <c r="M5" s="88">
        <v>-25</v>
      </c>
      <c r="N5" s="94">
        <v>-6.25</v>
      </c>
      <c r="O5" s="154"/>
      <c r="P5" s="155"/>
      <c r="Q5" s="90"/>
      <c r="R5" s="156"/>
      <c r="S5" s="155"/>
      <c r="T5" s="90"/>
      <c r="U5" s="156"/>
      <c r="V5" s="155"/>
      <c r="W5" s="90"/>
    </row>
    <row r="6" ht="21.95" customHeight="1">
      <c r="A6" s="152">
        <v>1948</v>
      </c>
      <c r="B6" s="127">
        <v>24</v>
      </c>
      <c r="C6" s="88">
        <v>-105.3</v>
      </c>
      <c r="D6" s="92">
        <v>-4.3875</v>
      </c>
      <c r="E6" s="43"/>
      <c r="F6" s="153">
        <v>1948</v>
      </c>
      <c r="G6" s="127">
        <v>18</v>
      </c>
      <c r="H6" s="88">
        <v>-90.3</v>
      </c>
      <c r="I6" s="92">
        <v>-5.01666666666667</v>
      </c>
      <c r="J6" s="43"/>
      <c r="K6" s="153">
        <v>1948</v>
      </c>
      <c r="L6" s="127">
        <v>6</v>
      </c>
      <c r="M6" s="88">
        <v>-45.1</v>
      </c>
      <c r="N6" s="94">
        <v>-7.51666666666667</v>
      </c>
      <c r="O6" s="154"/>
      <c r="P6" s="155"/>
      <c r="Q6" s="90"/>
      <c r="R6" s="156"/>
      <c r="S6" s="155"/>
      <c r="T6" s="90"/>
      <c r="U6" s="156"/>
      <c r="V6" s="155"/>
      <c r="W6" s="90"/>
    </row>
    <row r="7" ht="21.95" customHeight="1">
      <c r="A7" s="152">
        <v>1949</v>
      </c>
      <c r="B7" s="127">
        <v>48</v>
      </c>
      <c r="C7" s="88">
        <v>-176.3</v>
      </c>
      <c r="D7" s="92">
        <v>-3.67291666666667</v>
      </c>
      <c r="E7" s="43"/>
      <c r="F7" s="153">
        <v>1949</v>
      </c>
      <c r="G7" s="127">
        <v>28</v>
      </c>
      <c r="H7" s="88">
        <v>-128.1</v>
      </c>
      <c r="I7" s="92">
        <v>-4.575</v>
      </c>
      <c r="J7" s="43"/>
      <c r="K7" s="153">
        <v>1949</v>
      </c>
      <c r="L7" s="127">
        <v>6</v>
      </c>
      <c r="M7" s="88">
        <v>-38.9</v>
      </c>
      <c r="N7" s="94">
        <v>-6.48333333333333</v>
      </c>
      <c r="O7" s="154"/>
      <c r="P7" s="155"/>
      <c r="Q7" s="90"/>
      <c r="R7" s="156"/>
      <c r="S7" s="155"/>
      <c r="T7" s="90"/>
      <c r="U7" s="156"/>
      <c r="V7" s="155"/>
      <c r="W7" s="90"/>
    </row>
    <row r="8" ht="21.95" customHeight="1">
      <c r="A8" s="152">
        <v>1950</v>
      </c>
      <c r="B8" s="127">
        <v>60</v>
      </c>
      <c r="C8" s="88">
        <v>-226.1</v>
      </c>
      <c r="D8" s="92">
        <v>-3.76833333333333</v>
      </c>
      <c r="E8" s="43"/>
      <c r="F8" s="153">
        <v>1950</v>
      </c>
      <c r="G8" s="127">
        <v>43</v>
      </c>
      <c r="H8" s="88">
        <v>-186.3</v>
      </c>
      <c r="I8" s="92">
        <v>-4.33255813953488</v>
      </c>
      <c r="J8" s="43"/>
      <c r="K8" s="153">
        <v>1950</v>
      </c>
      <c r="L8" s="127">
        <v>11</v>
      </c>
      <c r="M8" s="88">
        <v>-63.7</v>
      </c>
      <c r="N8" s="94">
        <v>-5.79090909090909</v>
      </c>
      <c r="O8" s="154"/>
      <c r="P8" s="155"/>
      <c r="Q8" s="90"/>
      <c r="R8" s="156"/>
      <c r="S8" s="155"/>
      <c r="T8" s="90"/>
      <c r="U8" s="156"/>
      <c r="V8" s="155"/>
      <c r="W8" s="90"/>
    </row>
    <row r="9" ht="21.95" customHeight="1">
      <c r="A9" s="152">
        <v>1951</v>
      </c>
      <c r="B9" s="127">
        <v>52</v>
      </c>
      <c r="C9" s="88">
        <v>-181.3</v>
      </c>
      <c r="D9" s="92">
        <v>-3.48653846153846</v>
      </c>
      <c r="E9" s="43"/>
      <c r="F9" s="153">
        <v>1951</v>
      </c>
      <c r="G9" s="127">
        <v>28</v>
      </c>
      <c r="H9" s="88">
        <v>-123.7</v>
      </c>
      <c r="I9" s="92">
        <v>-4.41785714285714</v>
      </c>
      <c r="J9" s="43"/>
      <c r="K9" s="153">
        <v>1951</v>
      </c>
      <c r="L9" s="127">
        <v>8</v>
      </c>
      <c r="M9" s="88">
        <v>-47.4</v>
      </c>
      <c r="N9" s="94">
        <v>-5.925</v>
      </c>
      <c r="O9" s="154"/>
      <c r="P9" s="155"/>
      <c r="Q9" s="90"/>
      <c r="R9" s="156"/>
      <c r="S9" s="155"/>
      <c r="T9" s="90"/>
      <c r="U9" s="156"/>
      <c r="V9" s="155"/>
      <c r="W9" s="90"/>
    </row>
    <row r="10" ht="21.95" customHeight="1">
      <c r="A10" s="152">
        <v>1952</v>
      </c>
      <c r="B10" s="127">
        <v>34</v>
      </c>
      <c r="C10" s="88">
        <v>-133.1</v>
      </c>
      <c r="D10" s="92">
        <v>-3.91470588235294</v>
      </c>
      <c r="E10" s="43"/>
      <c r="F10" s="153">
        <v>1952</v>
      </c>
      <c r="G10" s="127">
        <v>24</v>
      </c>
      <c r="H10" s="88">
        <v>-108.1</v>
      </c>
      <c r="I10" s="92">
        <v>-4.50416666666667</v>
      </c>
      <c r="J10" s="43"/>
      <c r="K10" s="153">
        <v>1952</v>
      </c>
      <c r="L10" s="127">
        <v>6</v>
      </c>
      <c r="M10" s="88">
        <v>-35.2</v>
      </c>
      <c r="N10" s="94">
        <v>-5.86666666666667</v>
      </c>
      <c r="O10" s="154"/>
      <c r="P10" s="155"/>
      <c r="Q10" s="90"/>
      <c r="R10" s="156"/>
      <c r="S10" s="155"/>
      <c r="T10" s="90"/>
      <c r="U10" s="156"/>
      <c r="V10" s="155"/>
      <c r="W10" s="90"/>
    </row>
    <row r="11" ht="21.95" customHeight="1">
      <c r="A11" s="152">
        <v>1953</v>
      </c>
      <c r="B11" s="127">
        <v>41</v>
      </c>
      <c r="C11" s="88">
        <v>-141.1</v>
      </c>
      <c r="D11" s="92">
        <v>-3.44146341463415</v>
      </c>
      <c r="E11" s="43"/>
      <c r="F11" s="153">
        <v>1953</v>
      </c>
      <c r="G11" s="127">
        <v>21</v>
      </c>
      <c r="H11" s="88">
        <v>-96.5</v>
      </c>
      <c r="I11" s="92">
        <v>-4.5952380952381</v>
      </c>
      <c r="J11" s="43"/>
      <c r="K11" s="153">
        <v>1953</v>
      </c>
      <c r="L11" s="127">
        <v>5</v>
      </c>
      <c r="M11" s="88">
        <v>-35.7</v>
      </c>
      <c r="N11" s="94">
        <v>-7.14</v>
      </c>
      <c r="O11" s="154"/>
      <c r="P11" s="155"/>
      <c r="Q11" s="90"/>
      <c r="R11" s="156"/>
      <c r="S11" s="155"/>
      <c r="T11" s="90"/>
      <c r="U11" s="156"/>
      <c r="V11" s="155"/>
      <c r="W11" s="90"/>
    </row>
    <row r="12" ht="21.95" customHeight="1">
      <c r="A12" s="152">
        <v>1954</v>
      </c>
      <c r="B12" s="127">
        <v>33</v>
      </c>
      <c r="C12" s="88">
        <v>-115.3</v>
      </c>
      <c r="D12" s="92">
        <v>-3.49393939393939</v>
      </c>
      <c r="E12" s="43"/>
      <c r="F12" s="153">
        <v>1954</v>
      </c>
      <c r="G12" s="127">
        <v>16</v>
      </c>
      <c r="H12" s="88">
        <v>-74.3</v>
      </c>
      <c r="I12" s="92">
        <v>-4.64375</v>
      </c>
      <c r="J12" s="43"/>
      <c r="K12" s="153">
        <v>1954</v>
      </c>
      <c r="L12" s="127">
        <v>4</v>
      </c>
      <c r="M12" s="88">
        <v>-25.6</v>
      </c>
      <c r="N12" s="94">
        <v>-6.4</v>
      </c>
      <c r="O12" s="154"/>
      <c r="P12" s="155"/>
      <c r="Q12" s="90"/>
      <c r="R12" s="156"/>
      <c r="S12" s="155"/>
      <c r="T12" s="90"/>
      <c r="U12" s="156"/>
      <c r="V12" s="155"/>
      <c r="W12" s="90"/>
    </row>
    <row r="13" ht="21.95" customHeight="1">
      <c r="A13" s="152">
        <v>1955</v>
      </c>
      <c r="B13" s="127">
        <v>32</v>
      </c>
      <c r="C13" s="88">
        <v>-115.5</v>
      </c>
      <c r="D13" s="92">
        <v>-3.609375</v>
      </c>
      <c r="E13" s="43"/>
      <c r="F13" s="153">
        <v>1955</v>
      </c>
      <c r="G13" s="127">
        <v>16</v>
      </c>
      <c r="H13" s="88">
        <v>-73.7</v>
      </c>
      <c r="I13" s="92">
        <v>-4.60625</v>
      </c>
      <c r="J13" s="43"/>
      <c r="K13" s="153">
        <v>1955</v>
      </c>
      <c r="L13" s="127">
        <v>5</v>
      </c>
      <c r="M13" s="88">
        <v>-30.6</v>
      </c>
      <c r="N13" s="94">
        <v>-6.12</v>
      </c>
      <c r="O13" s="154"/>
      <c r="P13" s="155"/>
      <c r="Q13" s="90"/>
      <c r="R13" s="156"/>
      <c r="S13" s="155"/>
      <c r="T13" s="90"/>
      <c r="U13" s="156"/>
      <c r="V13" s="155"/>
      <c r="W13" s="90"/>
    </row>
    <row r="14" ht="21.95" customHeight="1">
      <c r="A14" s="152">
        <v>1956</v>
      </c>
      <c r="B14" s="127">
        <v>25</v>
      </c>
      <c r="C14" s="88">
        <v>-98.7</v>
      </c>
      <c r="D14" s="92">
        <v>-3.948</v>
      </c>
      <c r="E14" s="43"/>
      <c r="F14" s="153">
        <v>1956</v>
      </c>
      <c r="G14" s="127">
        <v>17</v>
      </c>
      <c r="H14" s="88">
        <v>-78.09999999999999</v>
      </c>
      <c r="I14" s="92">
        <v>-4.59411764705882</v>
      </c>
      <c r="J14" s="43"/>
      <c r="K14" s="153">
        <v>1956</v>
      </c>
      <c r="L14" s="127">
        <v>5</v>
      </c>
      <c r="M14" s="88">
        <v>-31.1</v>
      </c>
      <c r="N14" s="94">
        <v>-6.22</v>
      </c>
      <c r="O14" s="154"/>
      <c r="P14" s="155"/>
      <c r="Q14" s="90"/>
      <c r="R14" s="156"/>
      <c r="S14" s="155"/>
      <c r="T14" s="90"/>
      <c r="U14" s="156"/>
      <c r="V14" s="155"/>
      <c r="W14" s="90"/>
    </row>
    <row r="15" ht="21.95" customHeight="1">
      <c r="A15" s="152">
        <v>1957</v>
      </c>
      <c r="B15" s="127">
        <v>39</v>
      </c>
      <c r="C15" s="88">
        <v>-130.5</v>
      </c>
      <c r="D15" s="92">
        <v>-3.34615384615385</v>
      </c>
      <c r="E15" s="43"/>
      <c r="F15" s="153">
        <v>1957</v>
      </c>
      <c r="G15" s="127">
        <v>20</v>
      </c>
      <c r="H15" s="88">
        <v>-85.7</v>
      </c>
      <c r="I15" s="92">
        <v>-4.285</v>
      </c>
      <c r="J15" s="43"/>
      <c r="K15" s="153">
        <v>1957</v>
      </c>
      <c r="L15" s="127">
        <v>2</v>
      </c>
      <c r="M15" s="88">
        <v>-12.2</v>
      </c>
      <c r="N15" s="94">
        <v>-6.1</v>
      </c>
      <c r="O15" s="154"/>
      <c r="P15" s="155"/>
      <c r="Q15" s="90"/>
      <c r="R15" s="156"/>
      <c r="S15" s="155"/>
      <c r="T15" s="90"/>
      <c r="U15" s="156"/>
      <c r="V15" s="155"/>
      <c r="W15" s="90"/>
    </row>
    <row r="16" ht="21.95" customHeight="1">
      <c r="A16" s="152">
        <v>1958</v>
      </c>
      <c r="B16" s="127">
        <v>33</v>
      </c>
      <c r="C16" s="88">
        <v>-121.6</v>
      </c>
      <c r="D16" s="92">
        <v>-3.68484848484848</v>
      </c>
      <c r="E16" s="43"/>
      <c r="F16" s="153">
        <v>1958</v>
      </c>
      <c r="G16" s="127">
        <v>19</v>
      </c>
      <c r="H16" s="88">
        <v>-86</v>
      </c>
      <c r="I16" s="92">
        <v>-4.52631578947368</v>
      </c>
      <c r="J16" s="43"/>
      <c r="K16" s="153">
        <v>1958</v>
      </c>
      <c r="L16" s="127">
        <v>5</v>
      </c>
      <c r="M16" s="88">
        <v>-31.3</v>
      </c>
      <c r="N16" s="94">
        <v>-6.26</v>
      </c>
      <c r="O16" s="154"/>
      <c r="P16" s="155"/>
      <c r="Q16" s="90"/>
      <c r="R16" s="156"/>
      <c r="S16" s="155"/>
      <c r="T16" s="90"/>
      <c r="U16" s="156"/>
      <c r="V16" s="155"/>
      <c r="W16" s="90"/>
    </row>
    <row r="17" ht="21.95" customHeight="1">
      <c r="A17" s="152">
        <v>1959</v>
      </c>
      <c r="B17" s="127">
        <v>30</v>
      </c>
      <c r="C17" s="88">
        <v>-99.8</v>
      </c>
      <c r="D17" s="92">
        <v>-3.32666666666667</v>
      </c>
      <c r="E17" s="43"/>
      <c r="F17" s="153">
        <v>1959</v>
      </c>
      <c r="G17" s="127">
        <v>18</v>
      </c>
      <c r="H17" s="88">
        <v>-69.2</v>
      </c>
      <c r="I17" s="92">
        <v>-3.84444444444444</v>
      </c>
      <c r="J17" s="43"/>
      <c r="K17" s="153">
        <v>1959</v>
      </c>
      <c r="L17" s="127">
        <v>1</v>
      </c>
      <c r="M17" s="88">
        <v>-5.6</v>
      </c>
      <c r="N17" s="94">
        <v>-5.6</v>
      </c>
      <c r="O17" s="154"/>
      <c r="P17" s="155"/>
      <c r="Q17" s="90"/>
      <c r="R17" s="156"/>
      <c r="S17" s="155"/>
      <c r="T17" s="90"/>
      <c r="U17" s="156"/>
      <c r="V17" s="155"/>
      <c r="W17" s="90"/>
    </row>
    <row r="18" ht="21.95" customHeight="1">
      <c r="A18" s="152">
        <v>1960</v>
      </c>
      <c r="B18" s="127">
        <v>34</v>
      </c>
      <c r="C18" s="88">
        <v>-119.5</v>
      </c>
      <c r="D18" s="92">
        <v>-3.51470588235294</v>
      </c>
      <c r="E18" s="43"/>
      <c r="F18" s="153">
        <v>1960</v>
      </c>
      <c r="G18" s="127">
        <v>22</v>
      </c>
      <c r="H18" s="88">
        <v>-90.7</v>
      </c>
      <c r="I18" s="92">
        <v>-4.12272727272727</v>
      </c>
      <c r="J18" s="43"/>
      <c r="K18" s="153">
        <v>1960</v>
      </c>
      <c r="L18" s="127">
        <v>2</v>
      </c>
      <c r="M18" s="88">
        <v>-13.9</v>
      </c>
      <c r="N18" s="94">
        <v>-6.95</v>
      </c>
      <c r="O18" s="154"/>
      <c r="P18" s="155"/>
      <c r="Q18" s="90"/>
      <c r="R18" s="156"/>
      <c r="S18" s="155"/>
      <c r="T18" s="90"/>
      <c r="U18" s="156"/>
      <c r="V18" s="155"/>
      <c r="W18" s="90"/>
    </row>
    <row r="19" ht="21.95" customHeight="1">
      <c r="A19" s="152">
        <v>1961</v>
      </c>
      <c r="B19" s="127">
        <v>32</v>
      </c>
      <c r="C19" s="88">
        <v>-121.1</v>
      </c>
      <c r="D19" s="92">
        <v>-3.784375</v>
      </c>
      <c r="E19" s="43"/>
      <c r="F19" s="153">
        <v>1961</v>
      </c>
      <c r="G19" s="127">
        <v>20</v>
      </c>
      <c r="H19" s="88">
        <v>-89.3</v>
      </c>
      <c r="I19" s="92">
        <v>-4.465</v>
      </c>
      <c r="J19" s="43"/>
      <c r="K19" s="153">
        <v>1961</v>
      </c>
      <c r="L19" s="127">
        <v>4</v>
      </c>
      <c r="M19" s="88">
        <v>-25.5</v>
      </c>
      <c r="N19" s="94">
        <v>-6.375</v>
      </c>
      <c r="O19" s="154"/>
      <c r="P19" s="155"/>
      <c r="Q19" s="90"/>
      <c r="R19" s="156"/>
      <c r="S19" s="155"/>
      <c r="T19" s="90"/>
      <c r="U19" s="156"/>
      <c r="V19" s="155"/>
      <c r="W19" s="90"/>
    </row>
    <row r="20" ht="21.95" customHeight="1">
      <c r="A20" s="152">
        <v>1962</v>
      </c>
      <c r="B20" s="127">
        <v>23</v>
      </c>
      <c r="C20" s="88">
        <v>-85.7</v>
      </c>
      <c r="D20" s="92">
        <v>-3.72608695652174</v>
      </c>
      <c r="E20" s="43"/>
      <c r="F20" s="153">
        <v>1962</v>
      </c>
      <c r="G20" s="127">
        <v>14</v>
      </c>
      <c r="H20" s="88">
        <v>-62.9</v>
      </c>
      <c r="I20" s="92">
        <v>-4.49285714285714</v>
      </c>
      <c r="J20" s="43"/>
      <c r="K20" s="153">
        <v>1962</v>
      </c>
      <c r="L20" s="127">
        <v>4</v>
      </c>
      <c r="M20" s="88">
        <v>-24.6</v>
      </c>
      <c r="N20" s="94">
        <v>-6.15</v>
      </c>
      <c r="O20" s="154"/>
      <c r="P20" s="155"/>
      <c r="Q20" s="90"/>
      <c r="R20" s="156"/>
      <c r="S20" s="155"/>
      <c r="T20" s="90"/>
      <c r="U20" s="156"/>
      <c r="V20" s="155"/>
      <c r="W20" s="90"/>
    </row>
    <row r="21" ht="21.95" customHeight="1">
      <c r="A21" s="152">
        <v>1963</v>
      </c>
      <c r="B21" s="127">
        <v>44</v>
      </c>
      <c r="C21" s="88">
        <v>-172.6</v>
      </c>
      <c r="D21" s="92">
        <v>-3.92272727272727</v>
      </c>
      <c r="E21" s="43"/>
      <c r="F21" s="153">
        <v>1963</v>
      </c>
      <c r="G21" s="127">
        <v>28</v>
      </c>
      <c r="H21" s="88">
        <v>-133</v>
      </c>
      <c r="I21" s="92">
        <v>-4.75</v>
      </c>
      <c r="J21" s="43"/>
      <c r="K21" s="153">
        <v>1963</v>
      </c>
      <c r="L21" s="127">
        <v>9</v>
      </c>
      <c r="M21" s="88">
        <v>-52.7</v>
      </c>
      <c r="N21" s="94">
        <v>-5.85555555555556</v>
      </c>
      <c r="O21" s="154"/>
      <c r="P21" s="155"/>
      <c r="Q21" s="90"/>
      <c r="R21" s="156"/>
      <c r="S21" s="155"/>
      <c r="T21" s="90"/>
      <c r="U21" s="156"/>
      <c r="V21" s="155"/>
      <c r="W21" s="90"/>
    </row>
    <row r="22" ht="21.95" customHeight="1">
      <c r="A22" s="152">
        <v>1964</v>
      </c>
      <c r="B22" s="127">
        <v>19</v>
      </c>
      <c r="C22" s="88">
        <v>-63</v>
      </c>
      <c r="D22" s="92">
        <v>-3.31578947368421</v>
      </c>
      <c r="E22" s="43"/>
      <c r="F22" s="153">
        <v>1964</v>
      </c>
      <c r="G22" s="127">
        <v>7</v>
      </c>
      <c r="H22" s="88">
        <v>-31.5</v>
      </c>
      <c r="I22" s="92">
        <v>-4.5</v>
      </c>
      <c r="J22" s="43"/>
      <c r="K22" s="153">
        <v>1964</v>
      </c>
      <c r="L22" s="127">
        <v>0</v>
      </c>
      <c r="M22" s="88">
        <v>0</v>
      </c>
      <c r="N22" s="94"/>
      <c r="O22" s="154"/>
      <c r="P22" s="155"/>
      <c r="Q22" s="90"/>
      <c r="R22" s="156"/>
      <c r="S22" s="155"/>
      <c r="T22" s="90"/>
      <c r="U22" s="156"/>
      <c r="V22" s="155"/>
      <c r="W22" s="90"/>
    </row>
    <row r="23" ht="21.95" customHeight="1">
      <c r="A23" s="152">
        <v>1965</v>
      </c>
      <c r="B23" s="127">
        <v>34</v>
      </c>
      <c r="C23" s="88">
        <v>-113.7</v>
      </c>
      <c r="D23" s="92">
        <v>-3.34411764705882</v>
      </c>
      <c r="E23" s="43"/>
      <c r="F23" s="153">
        <v>1965</v>
      </c>
      <c r="G23" s="127">
        <v>18</v>
      </c>
      <c r="H23" s="88">
        <v>-74.40000000000001</v>
      </c>
      <c r="I23" s="92">
        <v>-4.13333333333333</v>
      </c>
      <c r="J23" s="43"/>
      <c r="K23" s="153">
        <v>1965</v>
      </c>
      <c r="L23" s="127">
        <v>0</v>
      </c>
      <c r="M23" s="88">
        <v>0</v>
      </c>
      <c r="N23" s="94"/>
      <c r="O23" s="154"/>
      <c r="P23" s="155"/>
      <c r="Q23" s="90"/>
      <c r="R23" s="156"/>
      <c r="S23" s="155"/>
      <c r="T23" s="90"/>
      <c r="U23" s="156"/>
      <c r="V23" s="155"/>
      <c r="W23" s="90"/>
    </row>
    <row r="24" ht="21.95" customHeight="1">
      <c r="A24" s="152">
        <v>1966</v>
      </c>
      <c r="B24" s="127">
        <v>38</v>
      </c>
      <c r="C24" s="88">
        <v>-140</v>
      </c>
      <c r="D24" s="92">
        <v>-3.68421052631579</v>
      </c>
      <c r="E24" s="43"/>
      <c r="F24" s="153">
        <v>1966</v>
      </c>
      <c r="G24" s="127">
        <v>24</v>
      </c>
      <c r="H24" s="88">
        <v>-104.7</v>
      </c>
      <c r="I24" s="92">
        <v>-4.3625</v>
      </c>
      <c r="J24" s="43"/>
      <c r="K24" s="153">
        <v>1966</v>
      </c>
      <c r="L24" s="127">
        <v>3</v>
      </c>
      <c r="M24" s="88">
        <v>-17.3</v>
      </c>
      <c r="N24" s="94">
        <v>-5.76666666666667</v>
      </c>
      <c r="O24" s="154"/>
      <c r="P24" s="155"/>
      <c r="Q24" s="90"/>
      <c r="R24" s="156"/>
      <c r="S24" s="155"/>
      <c r="T24" s="90"/>
      <c r="U24" s="156"/>
      <c r="V24" s="155"/>
      <c r="W24" s="90"/>
    </row>
    <row r="25" ht="21.95" customHeight="1">
      <c r="A25" s="152">
        <v>1967</v>
      </c>
      <c r="B25" s="127">
        <v>54</v>
      </c>
      <c r="C25" s="88">
        <v>-226.1</v>
      </c>
      <c r="D25" s="92">
        <v>-4.18703703703704</v>
      </c>
      <c r="E25" s="43"/>
      <c r="F25" s="153">
        <v>1967</v>
      </c>
      <c r="G25" s="127">
        <v>40</v>
      </c>
      <c r="H25" s="88">
        <v>-188.1</v>
      </c>
      <c r="I25" s="92">
        <v>-4.7025</v>
      </c>
      <c r="J25" s="43"/>
      <c r="K25" s="153">
        <v>1967</v>
      </c>
      <c r="L25" s="127">
        <v>13</v>
      </c>
      <c r="M25" s="88">
        <v>-78.5</v>
      </c>
      <c r="N25" s="94">
        <v>-6.03846153846154</v>
      </c>
      <c r="O25" s="154"/>
      <c r="P25" s="155"/>
      <c r="Q25" s="90"/>
      <c r="R25" s="156"/>
      <c r="S25" s="155"/>
      <c r="T25" s="90"/>
      <c r="U25" s="156"/>
      <c r="V25" s="155"/>
      <c r="W25" s="90"/>
    </row>
    <row r="26" ht="21.95" customHeight="1">
      <c r="A26" s="152">
        <v>1968</v>
      </c>
      <c r="B26" s="127">
        <v>30</v>
      </c>
      <c r="C26" s="88">
        <v>-114.3</v>
      </c>
      <c r="D26" s="92">
        <v>-3.81</v>
      </c>
      <c r="E26" s="43"/>
      <c r="F26" s="153">
        <v>1968</v>
      </c>
      <c r="G26" s="127">
        <v>18</v>
      </c>
      <c r="H26" s="88">
        <v>-84.3</v>
      </c>
      <c r="I26" s="92">
        <v>-4.68333333333333</v>
      </c>
      <c r="J26" s="43"/>
      <c r="K26" s="153">
        <v>1968</v>
      </c>
      <c r="L26" s="127">
        <v>2</v>
      </c>
      <c r="M26" s="88">
        <v>-12</v>
      </c>
      <c r="N26" s="94">
        <v>-6</v>
      </c>
      <c r="O26" s="154"/>
      <c r="P26" s="155"/>
      <c r="Q26" s="90"/>
      <c r="R26" s="156"/>
      <c r="S26" s="155"/>
      <c r="T26" s="90"/>
      <c r="U26" s="156"/>
      <c r="V26" s="155"/>
      <c r="W26" s="90"/>
    </row>
    <row r="27" ht="21.95" customHeight="1">
      <c r="A27" s="152">
        <v>1969</v>
      </c>
      <c r="B27" s="127">
        <v>47</v>
      </c>
      <c r="C27" s="88">
        <v>-163.3</v>
      </c>
      <c r="D27" s="92">
        <v>-3.47446808510638</v>
      </c>
      <c r="E27" s="43"/>
      <c r="F27" s="153">
        <v>1969</v>
      </c>
      <c r="G27" s="127">
        <v>26</v>
      </c>
      <c r="H27" s="88">
        <v>-110.5</v>
      </c>
      <c r="I27" s="92">
        <v>-4.25</v>
      </c>
      <c r="J27" s="43"/>
      <c r="K27" s="153">
        <v>1969</v>
      </c>
      <c r="L27" s="127">
        <v>2</v>
      </c>
      <c r="M27" s="88">
        <v>-11.6</v>
      </c>
      <c r="N27" s="94">
        <v>-5.8</v>
      </c>
      <c r="O27" s="154"/>
      <c r="P27" s="155"/>
      <c r="Q27" s="90"/>
      <c r="R27" s="156"/>
      <c r="S27" s="155"/>
      <c r="T27" s="90"/>
      <c r="U27" s="156"/>
      <c r="V27" s="155"/>
      <c r="W27" s="90"/>
    </row>
    <row r="28" ht="21.95" customHeight="1">
      <c r="A28" s="152">
        <v>1970</v>
      </c>
      <c r="B28" s="127">
        <v>32</v>
      </c>
      <c r="C28" s="88">
        <v>-101.4</v>
      </c>
      <c r="D28" s="92">
        <v>-3.16875</v>
      </c>
      <c r="E28" s="43"/>
      <c r="F28" s="153">
        <v>1970</v>
      </c>
      <c r="G28" s="127">
        <v>12</v>
      </c>
      <c r="H28" s="88">
        <v>-49</v>
      </c>
      <c r="I28" s="92">
        <v>-4.08333333333333</v>
      </c>
      <c r="J28" s="43"/>
      <c r="K28" s="153">
        <v>1970</v>
      </c>
      <c r="L28" s="127">
        <v>1</v>
      </c>
      <c r="M28" s="88">
        <v>-5.8</v>
      </c>
      <c r="N28" s="94">
        <v>-5.8</v>
      </c>
      <c r="O28" s="154"/>
      <c r="P28" s="155"/>
      <c r="Q28" s="90"/>
      <c r="R28" s="156"/>
      <c r="S28" s="155"/>
      <c r="T28" s="90"/>
      <c r="U28" s="156"/>
      <c r="V28" s="155"/>
      <c r="W28" s="90"/>
    </row>
    <row r="29" ht="21.95" customHeight="1">
      <c r="A29" s="152">
        <v>1971</v>
      </c>
      <c r="B29" s="127">
        <v>40</v>
      </c>
      <c r="C29" s="88">
        <v>-129.5</v>
      </c>
      <c r="D29" s="92">
        <v>-3.2375</v>
      </c>
      <c r="E29" s="43"/>
      <c r="F29" s="153">
        <v>1971</v>
      </c>
      <c r="G29" s="127">
        <v>19</v>
      </c>
      <c r="H29" s="88">
        <v>-76.40000000000001</v>
      </c>
      <c r="I29" s="92">
        <v>-4.02105263157895</v>
      </c>
      <c r="J29" s="43"/>
      <c r="K29" s="153">
        <v>1971</v>
      </c>
      <c r="L29" s="127">
        <v>2</v>
      </c>
      <c r="M29" s="88">
        <v>-11.1</v>
      </c>
      <c r="N29" s="94">
        <v>-5.55</v>
      </c>
      <c r="O29" s="154"/>
      <c r="P29" s="155"/>
      <c r="Q29" s="90"/>
      <c r="R29" s="156"/>
      <c r="S29" s="155"/>
      <c r="T29" s="90"/>
      <c r="U29" s="156"/>
      <c r="V29" s="155"/>
      <c r="W29" s="90"/>
    </row>
    <row r="30" ht="21.95" customHeight="1">
      <c r="A30" s="152">
        <v>1972</v>
      </c>
      <c r="B30" s="127">
        <v>42</v>
      </c>
      <c r="C30" s="88">
        <v>-152.1</v>
      </c>
      <c r="D30" s="92">
        <v>-3.62142857142857</v>
      </c>
      <c r="E30" s="43"/>
      <c r="F30" s="153">
        <v>1972</v>
      </c>
      <c r="G30" s="127">
        <v>24</v>
      </c>
      <c r="H30" s="88">
        <v>-108</v>
      </c>
      <c r="I30" s="92">
        <v>-4.5</v>
      </c>
      <c r="J30" s="43"/>
      <c r="K30" s="153">
        <v>1972</v>
      </c>
      <c r="L30" s="127">
        <v>5</v>
      </c>
      <c r="M30" s="88">
        <v>-30.8</v>
      </c>
      <c r="N30" s="94">
        <v>-6.16</v>
      </c>
      <c r="O30" s="154"/>
      <c r="P30" s="155"/>
      <c r="Q30" s="90"/>
      <c r="R30" s="156"/>
      <c r="S30" s="155"/>
      <c r="T30" s="90"/>
      <c r="U30" s="156"/>
      <c r="V30" s="155"/>
      <c r="W30" s="90"/>
    </row>
    <row r="31" ht="21.95" customHeight="1">
      <c r="A31" s="152">
        <v>1973</v>
      </c>
      <c r="B31" s="127">
        <v>49</v>
      </c>
      <c r="C31" s="88">
        <v>-188.5</v>
      </c>
      <c r="D31" s="92">
        <v>-3.8469387755102</v>
      </c>
      <c r="E31" s="43"/>
      <c r="F31" s="153">
        <v>1973</v>
      </c>
      <c r="G31" s="127">
        <v>32</v>
      </c>
      <c r="H31" s="88">
        <v>-146.7</v>
      </c>
      <c r="I31" s="92">
        <v>-4.584375</v>
      </c>
      <c r="J31" s="43"/>
      <c r="K31" s="153">
        <v>1973</v>
      </c>
      <c r="L31" s="127">
        <v>8</v>
      </c>
      <c r="M31" s="88">
        <v>-50.2</v>
      </c>
      <c r="N31" s="94">
        <v>-6.275</v>
      </c>
      <c r="O31" s="154"/>
      <c r="P31" s="155"/>
      <c r="Q31" s="90"/>
      <c r="R31" s="156"/>
      <c r="S31" s="155"/>
      <c r="T31" s="90"/>
      <c r="U31" s="156"/>
      <c r="V31" s="155"/>
      <c r="W31" s="90"/>
    </row>
    <row r="32" ht="21.95" customHeight="1">
      <c r="A32" s="152">
        <v>1974</v>
      </c>
      <c r="B32" s="127">
        <v>40</v>
      </c>
      <c r="C32" s="88">
        <v>-144.3</v>
      </c>
      <c r="D32" s="92">
        <v>-3.6075</v>
      </c>
      <c r="E32" s="43"/>
      <c r="F32" s="153">
        <v>1974</v>
      </c>
      <c r="G32" s="127">
        <v>18</v>
      </c>
      <c r="H32" s="88">
        <v>-88.09999999999999</v>
      </c>
      <c r="I32" s="92">
        <v>-4.89444444444444</v>
      </c>
      <c r="J32" s="43"/>
      <c r="K32" s="153">
        <v>1974</v>
      </c>
      <c r="L32" s="127">
        <v>6</v>
      </c>
      <c r="M32" s="88">
        <v>-38.9</v>
      </c>
      <c r="N32" s="94">
        <v>-6.48333333333333</v>
      </c>
      <c r="O32" s="154"/>
      <c r="P32" s="155"/>
      <c r="Q32" s="90"/>
      <c r="R32" s="156"/>
      <c r="S32" s="155"/>
      <c r="T32" s="90"/>
      <c r="U32" s="156"/>
      <c r="V32" s="155"/>
      <c r="W32" s="90"/>
    </row>
    <row r="33" ht="21.95" customHeight="1">
      <c r="A33" s="152">
        <v>1975</v>
      </c>
      <c r="B33" s="127">
        <v>26</v>
      </c>
      <c r="C33" s="88">
        <v>-88.09999999999999</v>
      </c>
      <c r="D33" s="92">
        <v>-3.38846153846154</v>
      </c>
      <c r="E33" s="43"/>
      <c r="F33" s="153">
        <v>1975</v>
      </c>
      <c r="G33" s="127">
        <v>13</v>
      </c>
      <c r="H33" s="88">
        <v>-56.7</v>
      </c>
      <c r="I33" s="92">
        <v>-4.36153846153846</v>
      </c>
      <c r="J33" s="43"/>
      <c r="K33" s="153">
        <v>1975</v>
      </c>
      <c r="L33" s="127">
        <v>2</v>
      </c>
      <c r="M33" s="88">
        <v>-12.3</v>
      </c>
      <c r="N33" s="94">
        <v>-6.15</v>
      </c>
      <c r="O33" s="154"/>
      <c r="P33" s="155"/>
      <c r="Q33" s="90"/>
      <c r="R33" s="156"/>
      <c r="S33" s="155"/>
      <c r="T33" s="90"/>
      <c r="U33" s="156"/>
      <c r="V33" s="155"/>
      <c r="W33" s="90"/>
    </row>
    <row r="34" ht="21.95" customHeight="1">
      <c r="A34" s="152">
        <v>1976</v>
      </c>
      <c r="B34" s="127">
        <v>44</v>
      </c>
      <c r="C34" s="88">
        <v>-153.6</v>
      </c>
      <c r="D34" s="92">
        <v>-3.49090909090909</v>
      </c>
      <c r="E34" s="43"/>
      <c r="F34" s="153">
        <v>1976</v>
      </c>
      <c r="G34" s="127">
        <v>21</v>
      </c>
      <c r="H34" s="88">
        <v>-97.09999999999999</v>
      </c>
      <c r="I34" s="92">
        <v>-4.62380952380952</v>
      </c>
      <c r="J34" s="43"/>
      <c r="K34" s="153">
        <v>1976</v>
      </c>
      <c r="L34" s="127">
        <v>4</v>
      </c>
      <c r="M34" s="88">
        <v>-26.5</v>
      </c>
      <c r="N34" s="94">
        <v>-6.625</v>
      </c>
      <c r="O34" s="154"/>
      <c r="P34" s="155"/>
      <c r="Q34" s="90"/>
      <c r="R34" s="156"/>
      <c r="S34" s="155"/>
      <c r="T34" s="90"/>
      <c r="U34" s="156"/>
      <c r="V34" s="155"/>
      <c r="W34" s="90"/>
    </row>
    <row r="35" ht="21.95" customHeight="1">
      <c r="A35" s="152">
        <v>1977</v>
      </c>
      <c r="B35" s="127">
        <v>36</v>
      </c>
      <c r="C35" s="88">
        <v>-118</v>
      </c>
      <c r="D35" s="92">
        <v>-3.27777777777778</v>
      </c>
      <c r="E35" s="43"/>
      <c r="F35" s="153">
        <v>1977</v>
      </c>
      <c r="G35" s="127">
        <v>14</v>
      </c>
      <c r="H35" s="88">
        <v>-64.5</v>
      </c>
      <c r="I35" s="92">
        <v>-4.60714285714286</v>
      </c>
      <c r="J35" s="43"/>
      <c r="K35" s="153">
        <v>1977</v>
      </c>
      <c r="L35" s="127">
        <v>3</v>
      </c>
      <c r="M35" s="88">
        <v>-19</v>
      </c>
      <c r="N35" s="94">
        <v>-6.33333333333333</v>
      </c>
      <c r="O35" s="154"/>
      <c r="P35" s="155"/>
      <c r="Q35" s="90"/>
      <c r="R35" s="156"/>
      <c r="S35" s="155"/>
      <c r="T35" s="90"/>
      <c r="U35" s="156"/>
      <c r="V35" s="155"/>
      <c r="W35" s="90"/>
    </row>
    <row r="36" ht="21.95" customHeight="1">
      <c r="A36" s="152">
        <v>1978</v>
      </c>
      <c r="B36" s="127">
        <v>41</v>
      </c>
      <c r="C36" s="88">
        <v>-153.7</v>
      </c>
      <c r="D36" s="92">
        <v>-3.74878048780488</v>
      </c>
      <c r="E36" s="43"/>
      <c r="F36" s="153">
        <v>1978</v>
      </c>
      <c r="G36" s="127">
        <v>21</v>
      </c>
      <c r="H36" s="88">
        <v>-105.7</v>
      </c>
      <c r="I36" s="92">
        <v>-5.03333333333333</v>
      </c>
      <c r="J36" s="43"/>
      <c r="K36" s="153">
        <v>1978</v>
      </c>
      <c r="L36" s="127">
        <v>10</v>
      </c>
      <c r="M36" s="88">
        <v>-62.5</v>
      </c>
      <c r="N36" s="94">
        <v>-6.25</v>
      </c>
      <c r="O36" s="154"/>
      <c r="P36" s="155"/>
      <c r="Q36" s="90"/>
      <c r="R36" s="156"/>
      <c r="S36" s="155"/>
      <c r="T36" s="90"/>
      <c r="U36" s="156"/>
      <c r="V36" s="155"/>
      <c r="W36" s="90"/>
    </row>
    <row r="37" ht="21.95" customHeight="1">
      <c r="A37" s="152">
        <v>1979</v>
      </c>
      <c r="B37" s="127">
        <v>47</v>
      </c>
      <c r="C37" s="88">
        <v>-152.2</v>
      </c>
      <c r="D37" s="92">
        <v>-3.23829787234043</v>
      </c>
      <c r="E37" s="43"/>
      <c r="F37" s="153">
        <v>1979</v>
      </c>
      <c r="G37" s="127">
        <v>19</v>
      </c>
      <c r="H37" s="88">
        <v>-84</v>
      </c>
      <c r="I37" s="92">
        <v>-4.42105263157895</v>
      </c>
      <c r="J37" s="43"/>
      <c r="K37" s="153">
        <v>1979</v>
      </c>
      <c r="L37" s="127">
        <v>5</v>
      </c>
      <c r="M37" s="88">
        <v>-28</v>
      </c>
      <c r="N37" s="94">
        <v>-5.6</v>
      </c>
      <c r="O37" s="154"/>
      <c r="P37" s="155"/>
      <c r="Q37" s="90"/>
      <c r="R37" s="156"/>
      <c r="S37" s="155"/>
      <c r="T37" s="90"/>
      <c r="U37" s="156"/>
      <c r="V37" s="155"/>
      <c r="W37" s="90"/>
    </row>
    <row r="38" ht="21.95" customHeight="1">
      <c r="A38" s="152">
        <v>1980</v>
      </c>
      <c r="B38" s="127">
        <v>21</v>
      </c>
      <c r="C38" s="88">
        <v>-61</v>
      </c>
      <c r="D38" s="92">
        <v>-2.9047619047619</v>
      </c>
      <c r="E38" s="43"/>
      <c r="F38" s="153">
        <v>1980</v>
      </c>
      <c r="G38" s="127">
        <v>6</v>
      </c>
      <c r="H38" s="88">
        <v>-25</v>
      </c>
      <c r="I38" s="92">
        <v>-4.16666666666667</v>
      </c>
      <c r="J38" s="43"/>
      <c r="K38" s="153">
        <v>1980</v>
      </c>
      <c r="L38" s="127">
        <v>1</v>
      </c>
      <c r="M38" s="88">
        <v>-5.5</v>
      </c>
      <c r="N38" s="94">
        <v>-5.5</v>
      </c>
      <c r="O38" s="154"/>
      <c r="P38" s="155"/>
      <c r="Q38" s="90"/>
      <c r="R38" s="156"/>
      <c r="S38" s="155"/>
      <c r="T38" s="90"/>
      <c r="U38" s="156"/>
      <c r="V38" s="155"/>
      <c r="W38" s="90"/>
    </row>
    <row r="39" ht="21.95" customHeight="1">
      <c r="A39" s="152">
        <v>1981</v>
      </c>
      <c r="B39" s="127">
        <v>30</v>
      </c>
      <c r="C39" s="88">
        <v>-100</v>
      </c>
      <c r="D39" s="92">
        <v>-3.33333333333333</v>
      </c>
      <c r="E39" s="43"/>
      <c r="F39" s="153">
        <v>1981</v>
      </c>
      <c r="G39" s="127">
        <v>13</v>
      </c>
      <c r="H39" s="88">
        <v>-62.5</v>
      </c>
      <c r="I39" s="92">
        <v>-4.80769230769231</v>
      </c>
      <c r="J39" s="43"/>
      <c r="K39" s="153">
        <v>1981</v>
      </c>
      <c r="L39" s="127">
        <v>3</v>
      </c>
      <c r="M39" s="88">
        <v>-19.5</v>
      </c>
      <c r="N39" s="94">
        <v>-6.5</v>
      </c>
      <c r="O39" s="154"/>
      <c r="P39" s="155"/>
      <c r="Q39" s="90"/>
      <c r="R39" s="156"/>
      <c r="S39" s="155"/>
      <c r="T39" s="90"/>
      <c r="U39" s="156"/>
      <c r="V39" s="155"/>
      <c r="W39" s="90"/>
    </row>
    <row r="40" ht="21.95" customHeight="1">
      <c r="A40" s="152">
        <v>1982</v>
      </c>
      <c r="B40" s="127">
        <v>46</v>
      </c>
      <c r="C40" s="88">
        <v>-169.5</v>
      </c>
      <c r="D40" s="92">
        <v>-3.68478260869565</v>
      </c>
      <c r="E40" s="43"/>
      <c r="F40" s="153">
        <v>1982</v>
      </c>
      <c r="G40" s="127">
        <v>25</v>
      </c>
      <c r="H40" s="88">
        <v>-117</v>
      </c>
      <c r="I40" s="92">
        <v>-4.68</v>
      </c>
      <c r="J40" s="43"/>
      <c r="K40" s="153">
        <v>1982</v>
      </c>
      <c r="L40" s="127">
        <v>6</v>
      </c>
      <c r="M40" s="88">
        <v>-39.5</v>
      </c>
      <c r="N40" s="94">
        <v>-6.58333333333333</v>
      </c>
      <c r="O40" s="154"/>
      <c r="P40" s="155"/>
      <c r="Q40" s="90"/>
      <c r="R40" s="156"/>
      <c r="S40" s="155"/>
      <c r="T40" s="90"/>
      <c r="U40" s="156"/>
      <c r="V40" s="155"/>
      <c r="W40" s="90"/>
    </row>
    <row r="41" ht="21.95" customHeight="1">
      <c r="A41" s="152">
        <v>1983</v>
      </c>
      <c r="B41" s="127">
        <v>58</v>
      </c>
      <c r="C41" s="88">
        <v>-213</v>
      </c>
      <c r="D41" s="92">
        <v>-3.67241379310345</v>
      </c>
      <c r="E41" s="43"/>
      <c r="F41" s="153">
        <v>1983</v>
      </c>
      <c r="G41" s="127">
        <v>25</v>
      </c>
      <c r="H41" s="88">
        <v>-131.5</v>
      </c>
      <c r="I41" s="92">
        <v>-5.26</v>
      </c>
      <c r="J41" s="43"/>
      <c r="K41" s="153">
        <v>1983</v>
      </c>
      <c r="L41" s="127">
        <v>8</v>
      </c>
      <c r="M41" s="88">
        <v>-64</v>
      </c>
      <c r="N41" s="94">
        <v>-8</v>
      </c>
      <c r="O41" s="154"/>
      <c r="P41" s="155"/>
      <c r="Q41" s="90"/>
      <c r="R41" s="156"/>
      <c r="S41" s="155"/>
      <c r="T41" s="90"/>
      <c r="U41" s="156"/>
      <c r="V41" s="155"/>
      <c r="W41" s="90"/>
    </row>
    <row r="42" ht="21.95" customHeight="1">
      <c r="A42" s="152">
        <v>1984</v>
      </c>
      <c r="B42" s="127">
        <v>39</v>
      </c>
      <c r="C42" s="88">
        <v>-131.5</v>
      </c>
      <c r="D42" s="92">
        <v>-3.37179487179487</v>
      </c>
      <c r="E42" s="43"/>
      <c r="F42" s="153">
        <v>1984</v>
      </c>
      <c r="G42" s="127">
        <v>17</v>
      </c>
      <c r="H42" s="88">
        <v>-80</v>
      </c>
      <c r="I42" s="92">
        <v>-4.70588235294118</v>
      </c>
      <c r="J42" s="43"/>
      <c r="K42" s="153">
        <v>1984</v>
      </c>
      <c r="L42" s="127">
        <v>5</v>
      </c>
      <c r="M42" s="88">
        <v>-29</v>
      </c>
      <c r="N42" s="94">
        <v>-5.8</v>
      </c>
      <c r="O42" s="154"/>
      <c r="P42" s="155"/>
      <c r="Q42" s="90"/>
      <c r="R42" s="156"/>
      <c r="S42" s="155"/>
      <c r="T42" s="90"/>
      <c r="U42" s="156"/>
      <c r="V42" s="155"/>
      <c r="W42" s="90"/>
    </row>
    <row r="43" ht="21.95" customHeight="1">
      <c r="A43" s="152">
        <v>1985</v>
      </c>
      <c r="B43" s="127">
        <v>47</v>
      </c>
      <c r="C43" s="88">
        <v>-140</v>
      </c>
      <c r="D43" s="92">
        <v>-2.97872340425532</v>
      </c>
      <c r="E43" s="43"/>
      <c r="F43" s="153">
        <v>1985</v>
      </c>
      <c r="G43" s="127">
        <v>15</v>
      </c>
      <c r="H43" s="88">
        <v>-66.5</v>
      </c>
      <c r="I43" s="92">
        <v>-4.43333333333333</v>
      </c>
      <c r="J43" s="43"/>
      <c r="K43" s="153">
        <v>1985</v>
      </c>
      <c r="L43" s="127">
        <v>2</v>
      </c>
      <c r="M43" s="88">
        <v>-12</v>
      </c>
      <c r="N43" s="94">
        <v>-6</v>
      </c>
      <c r="O43" s="154"/>
      <c r="P43" s="155"/>
      <c r="Q43" s="90"/>
      <c r="R43" s="156"/>
      <c r="S43" s="155"/>
      <c r="T43" s="90"/>
      <c r="U43" s="156"/>
      <c r="V43" s="155"/>
      <c r="W43" s="90"/>
    </row>
    <row r="44" ht="21.95" customHeight="1">
      <c r="A44" s="152">
        <v>1986</v>
      </c>
      <c r="B44" s="127">
        <v>34</v>
      </c>
      <c r="C44" s="88">
        <v>-110.2</v>
      </c>
      <c r="D44" s="92">
        <v>-3.24117647058824</v>
      </c>
      <c r="E44" s="43"/>
      <c r="F44" s="153">
        <v>1986</v>
      </c>
      <c r="G44" s="127">
        <v>11</v>
      </c>
      <c r="H44" s="88">
        <v>-54</v>
      </c>
      <c r="I44" s="92">
        <v>-4.90909090909091</v>
      </c>
      <c r="J44" s="43"/>
      <c r="K44" s="153">
        <v>1986</v>
      </c>
      <c r="L44" s="127">
        <v>4</v>
      </c>
      <c r="M44" s="88">
        <v>-26</v>
      </c>
      <c r="N44" s="94">
        <v>-6.5</v>
      </c>
      <c r="O44" s="154"/>
      <c r="P44" s="155"/>
      <c r="Q44" s="90"/>
      <c r="R44" s="156"/>
      <c r="S44" s="155"/>
      <c r="T44" s="90"/>
      <c r="U44" s="156"/>
      <c r="V44" s="155"/>
      <c r="W44" s="90"/>
    </row>
    <row r="45" ht="21.95" customHeight="1">
      <c r="A45" s="152">
        <v>1987</v>
      </c>
      <c r="B45" s="127">
        <v>43</v>
      </c>
      <c r="C45" s="88">
        <v>-148.5</v>
      </c>
      <c r="D45" s="92">
        <v>-3.45348837209302</v>
      </c>
      <c r="E45" s="43"/>
      <c r="F45" s="153">
        <v>1987</v>
      </c>
      <c r="G45" s="127">
        <v>19</v>
      </c>
      <c r="H45" s="88">
        <v>-88.5</v>
      </c>
      <c r="I45" s="92">
        <v>-4.65789473684211</v>
      </c>
      <c r="J45" s="43"/>
      <c r="K45" s="153">
        <v>1987</v>
      </c>
      <c r="L45" s="127">
        <v>5</v>
      </c>
      <c r="M45" s="88">
        <v>-33</v>
      </c>
      <c r="N45" s="94">
        <v>-6.6</v>
      </c>
      <c r="O45" s="154"/>
      <c r="P45" s="155"/>
      <c r="Q45" s="90"/>
      <c r="R45" s="156"/>
      <c r="S45" s="155"/>
      <c r="T45" s="90"/>
      <c r="U45" s="156"/>
      <c r="V45" s="155"/>
      <c r="W45" s="90"/>
    </row>
    <row r="46" ht="21.95" customHeight="1">
      <c r="A46" s="152">
        <v>1988</v>
      </c>
      <c r="B46" s="127">
        <v>44</v>
      </c>
      <c r="C46" s="88">
        <v>-139.8</v>
      </c>
      <c r="D46" s="92">
        <v>-3.17727272727273</v>
      </c>
      <c r="E46" s="43"/>
      <c r="F46" s="153">
        <v>1988</v>
      </c>
      <c r="G46" s="127">
        <v>18</v>
      </c>
      <c r="H46" s="88">
        <v>-76.5</v>
      </c>
      <c r="I46" s="92">
        <v>-4.25</v>
      </c>
      <c r="J46" s="43"/>
      <c r="K46" s="153">
        <v>1988</v>
      </c>
      <c r="L46" s="127">
        <v>2</v>
      </c>
      <c r="M46" s="88">
        <v>-11</v>
      </c>
      <c r="N46" s="94">
        <v>-5.5</v>
      </c>
      <c r="O46" t="s" s="136">
        <v>107</v>
      </c>
      <c r="P46" s="155">
        <f>AVERAGE(B46:B65)</f>
        <v>42.15</v>
      </c>
      <c r="Q46" s="90">
        <f>AVERAGE(D46:D65)</f>
        <v>-3.28753473909206</v>
      </c>
      <c r="R46" t="s" s="139">
        <v>107</v>
      </c>
      <c r="S46" s="155">
        <f>AVERAGE(G46:G65)</f>
        <v>18.2</v>
      </c>
      <c r="T46" s="90">
        <f>AVERAGE(I46:I65)</f>
        <v>-4.4456294542698</v>
      </c>
      <c r="U46" t="s" s="139">
        <v>107</v>
      </c>
      <c r="V46" s="155">
        <f>AVERAGE(L46:L65)</f>
        <v>3.45</v>
      </c>
      <c r="W46" s="90">
        <f>AVERAGE(N46:N65)</f>
        <v>-5.96639880952381</v>
      </c>
    </row>
    <row r="47" ht="21.95" customHeight="1">
      <c r="A47" s="152">
        <v>1989</v>
      </c>
      <c r="B47" s="212">
        <v>77</v>
      </c>
      <c r="C47" s="213">
        <v>-298.3</v>
      </c>
      <c r="D47" s="214">
        <v>-3.87402597402597</v>
      </c>
      <c r="E47" s="43"/>
      <c r="F47" s="153">
        <v>1989</v>
      </c>
      <c r="G47" s="212">
        <v>45</v>
      </c>
      <c r="H47" s="213">
        <v>-218.2</v>
      </c>
      <c r="I47" s="214">
        <v>-4.84888888888889</v>
      </c>
      <c r="J47" s="43"/>
      <c r="K47" s="153">
        <v>1989</v>
      </c>
      <c r="L47" s="212">
        <v>16</v>
      </c>
      <c r="M47" s="213">
        <v>-94.7</v>
      </c>
      <c r="N47" s="215">
        <v>-5.91875</v>
      </c>
      <c r="O47" t="s" s="136">
        <v>108</v>
      </c>
      <c r="P47" s="155">
        <f>AVERAGE(B47:B65)</f>
        <v>42.0526315789474</v>
      </c>
      <c r="Q47" s="90">
        <f>AVERAGE(D47:D65)</f>
        <v>-3.29333800287202</v>
      </c>
      <c r="R47" t="s" s="139">
        <v>108</v>
      </c>
      <c r="S47" s="155">
        <f>AVERAGE(G47:G65)</f>
        <v>18.2105263157895</v>
      </c>
      <c r="T47" s="90">
        <f>AVERAGE(I47:I65)</f>
        <v>-4.45592574133663</v>
      </c>
      <c r="U47" t="s" s="139">
        <v>108</v>
      </c>
      <c r="V47" s="155">
        <f>AVERAGE(L47:L65)</f>
        <v>3.52631578947368</v>
      </c>
      <c r="W47" s="90">
        <f>AVERAGE(N47:N65)</f>
        <v>-5.99383403361345</v>
      </c>
    </row>
    <row r="48" ht="21.95" customHeight="1">
      <c r="A48" s="152">
        <v>1990</v>
      </c>
      <c r="B48" s="127">
        <v>43</v>
      </c>
      <c r="C48" s="88">
        <v>-154.6</v>
      </c>
      <c r="D48" s="92">
        <v>-3.5953488372093</v>
      </c>
      <c r="E48" s="43"/>
      <c r="F48" s="153">
        <v>1990</v>
      </c>
      <c r="G48" s="127">
        <v>21</v>
      </c>
      <c r="H48" s="88">
        <v>-98.7</v>
      </c>
      <c r="I48" s="92">
        <v>-4.7</v>
      </c>
      <c r="J48" s="43"/>
      <c r="K48" s="153">
        <v>1990</v>
      </c>
      <c r="L48" s="127">
        <v>3</v>
      </c>
      <c r="M48" s="88">
        <v>-17.6</v>
      </c>
      <c r="N48" s="94">
        <v>-5.86666666666667</v>
      </c>
      <c r="O48" t="s" s="136">
        <v>109</v>
      </c>
      <c r="P48" s="155">
        <f>AVERAGE(B48:B65)</f>
        <v>40.1111111111111</v>
      </c>
      <c r="Q48" s="90">
        <f>AVERAGE(D48:D65)</f>
        <v>-3.26107756003014</v>
      </c>
      <c r="R48" t="s" s="139">
        <v>109</v>
      </c>
      <c r="S48" s="155">
        <f>AVERAGE(G48:G65)</f>
        <v>16.7222222222222</v>
      </c>
      <c r="T48" s="90">
        <f>AVERAGE(I48:I65)</f>
        <v>-4.43409445536151</v>
      </c>
      <c r="U48" t="s" s="139">
        <v>109</v>
      </c>
      <c r="V48" s="155">
        <f>AVERAGE(L48:L65)</f>
        <v>2.83333333333333</v>
      </c>
      <c r="W48" s="90">
        <f>AVERAGE(N48:N65)</f>
        <v>-5.99852678571429</v>
      </c>
    </row>
    <row r="49" ht="21.95" customHeight="1">
      <c r="A49" s="152">
        <v>1991</v>
      </c>
      <c r="B49" s="127">
        <v>36</v>
      </c>
      <c r="C49" s="88">
        <v>-107.9</v>
      </c>
      <c r="D49" s="92">
        <v>-2.99722222222222</v>
      </c>
      <c r="E49" s="43"/>
      <c r="F49" s="153">
        <v>1991</v>
      </c>
      <c r="G49" s="127">
        <v>13</v>
      </c>
      <c r="H49" s="88">
        <v>-55.1</v>
      </c>
      <c r="I49" s="92">
        <v>-4.23846153846154</v>
      </c>
      <c r="J49" s="43"/>
      <c r="K49" s="153">
        <v>1991</v>
      </c>
      <c r="L49" s="127">
        <v>1</v>
      </c>
      <c r="M49" s="88">
        <v>-6</v>
      </c>
      <c r="N49" s="94">
        <v>-6</v>
      </c>
      <c r="O49" t="s" s="136">
        <v>110</v>
      </c>
      <c r="P49" s="155">
        <f>AVERAGE(B49:B65)</f>
        <v>39.9411764705882</v>
      </c>
      <c r="Q49" s="90">
        <f>AVERAGE(D49:D65)</f>
        <v>-3.24141454372548</v>
      </c>
      <c r="R49" t="s" s="139">
        <v>110</v>
      </c>
      <c r="S49" s="155">
        <f>AVERAGE(G49:G65)</f>
        <v>16.4705882352941</v>
      </c>
      <c r="T49" s="90">
        <f>AVERAGE(I49:I65)</f>
        <v>-4.41845295273571</v>
      </c>
      <c r="U49" t="s" s="139">
        <v>110</v>
      </c>
      <c r="V49" s="155">
        <f>AVERAGE(L49:L65)</f>
        <v>2.82352941176471</v>
      </c>
      <c r="W49" s="90">
        <f>AVERAGE(N49:N65)</f>
        <v>-6.00731746031746</v>
      </c>
    </row>
    <row r="50" ht="21.95" customHeight="1">
      <c r="A50" s="152">
        <v>1992</v>
      </c>
      <c r="B50" s="127">
        <v>48</v>
      </c>
      <c r="C50" s="88">
        <v>-171.6</v>
      </c>
      <c r="D50" s="92">
        <v>-3.575</v>
      </c>
      <c r="E50" s="43"/>
      <c r="F50" s="153">
        <v>1992</v>
      </c>
      <c r="G50" s="127">
        <v>22</v>
      </c>
      <c r="H50" s="88">
        <v>-108</v>
      </c>
      <c r="I50" s="92">
        <v>-4.90909090909091</v>
      </c>
      <c r="J50" s="43"/>
      <c r="K50" s="153">
        <v>1992</v>
      </c>
      <c r="L50" s="127">
        <v>5</v>
      </c>
      <c r="M50" s="88">
        <v>-30.9</v>
      </c>
      <c r="N50" s="94">
        <v>-6.18</v>
      </c>
      <c r="O50" t="s" s="136">
        <v>111</v>
      </c>
      <c r="P50" s="155">
        <f>AVERAGE(B50:B65)</f>
        <v>40.1875</v>
      </c>
      <c r="Q50" s="90">
        <f>AVERAGE(D50:D65)</f>
        <v>-3.25667656381944</v>
      </c>
      <c r="R50" t="s" s="139">
        <v>111</v>
      </c>
      <c r="S50" s="155">
        <f>AVERAGE(G50:G65)</f>
        <v>16.6875</v>
      </c>
      <c r="T50" s="90">
        <f>AVERAGE(I50:I65)</f>
        <v>-4.42970241612785</v>
      </c>
      <c r="U50" t="s" s="139">
        <v>111</v>
      </c>
      <c r="V50" s="155">
        <f>AVERAGE(L50:L65)</f>
        <v>2.9375</v>
      </c>
      <c r="W50" s="90">
        <f>AVERAGE(N50:N65)</f>
        <v>-6.00784013605442</v>
      </c>
    </row>
    <row r="51" ht="21.95" customHeight="1">
      <c r="A51" s="152">
        <v>1993</v>
      </c>
      <c r="B51" s="127">
        <v>35</v>
      </c>
      <c r="C51" s="88">
        <v>-108.5</v>
      </c>
      <c r="D51" s="92">
        <v>-3.1</v>
      </c>
      <c r="E51" s="43"/>
      <c r="F51" s="153">
        <v>1993</v>
      </c>
      <c r="G51" s="127">
        <v>11</v>
      </c>
      <c r="H51" s="88">
        <v>-51.7</v>
      </c>
      <c r="I51" s="92">
        <v>-4.7</v>
      </c>
      <c r="J51" s="43"/>
      <c r="K51" s="153">
        <v>1993</v>
      </c>
      <c r="L51" s="127">
        <v>2</v>
      </c>
      <c r="M51" s="88">
        <v>-11.3</v>
      </c>
      <c r="N51" s="94">
        <v>-5.65</v>
      </c>
      <c r="O51" t="s" s="136">
        <v>112</v>
      </c>
      <c r="P51" s="155">
        <f>AVERAGE(B51:B65)</f>
        <v>39.6666666666667</v>
      </c>
      <c r="Q51" s="90">
        <f>AVERAGE(D51:D65)</f>
        <v>-3.2354550014074</v>
      </c>
      <c r="R51" t="s" s="139">
        <v>112</v>
      </c>
      <c r="S51" s="155">
        <f>AVERAGE(G51:G65)</f>
        <v>16.3333333333333</v>
      </c>
      <c r="T51" s="90">
        <f>AVERAGE(I51:I65)</f>
        <v>-4.39774318326364</v>
      </c>
      <c r="U51" t="s" s="139">
        <v>112</v>
      </c>
      <c r="V51" s="155">
        <f>AVERAGE(L51:L65)</f>
        <v>2.8</v>
      </c>
      <c r="W51" s="90">
        <f>AVERAGE(N51:N65)</f>
        <v>-5.99459706959707</v>
      </c>
    </row>
    <row r="52" ht="21.95" customHeight="1">
      <c r="A52" s="152">
        <v>1994</v>
      </c>
      <c r="B52" s="127">
        <v>48</v>
      </c>
      <c r="C52" s="88">
        <v>-173.2</v>
      </c>
      <c r="D52" s="92">
        <v>-3.60833333333333</v>
      </c>
      <c r="E52" s="43"/>
      <c r="F52" s="153">
        <v>1994</v>
      </c>
      <c r="G52" s="127">
        <v>21</v>
      </c>
      <c r="H52" s="88">
        <v>-104</v>
      </c>
      <c r="I52" s="92">
        <v>-4.95238095238095</v>
      </c>
      <c r="J52" s="43"/>
      <c r="K52" s="153">
        <v>1994</v>
      </c>
      <c r="L52" s="127">
        <v>8</v>
      </c>
      <c r="M52" s="88">
        <v>-48.8</v>
      </c>
      <c r="N52" s="94">
        <v>-6.1</v>
      </c>
      <c r="O52" t="s" s="136">
        <v>113</v>
      </c>
      <c r="P52" s="155">
        <f>AVERAGE(B52:B65)</f>
        <v>40</v>
      </c>
      <c r="Q52" s="90">
        <f>AVERAGE(D52:D65)</f>
        <v>-3.24513035865078</v>
      </c>
      <c r="R52" t="s" s="139">
        <v>113</v>
      </c>
      <c r="S52" s="155">
        <f>AVERAGE(G52:G65)</f>
        <v>16.7142857142857</v>
      </c>
      <c r="T52" s="90">
        <f>AVERAGE(I52:I65)</f>
        <v>-4.37615341063962</v>
      </c>
      <c r="U52" t="s" s="139">
        <v>113</v>
      </c>
      <c r="V52" s="155">
        <f>AVERAGE(L52:L65)</f>
        <v>2.85714285714286</v>
      </c>
      <c r="W52" s="90">
        <f>AVERAGE(N52:N65)</f>
        <v>-6.02331349206349</v>
      </c>
    </row>
    <row r="53" ht="21.95" customHeight="1">
      <c r="A53" s="152">
        <v>1995</v>
      </c>
      <c r="B53" s="127">
        <v>70</v>
      </c>
      <c r="C53" s="88">
        <v>-250.6</v>
      </c>
      <c r="D53" s="92">
        <v>-3.58</v>
      </c>
      <c r="E53" s="43"/>
      <c r="F53" s="153">
        <v>1995</v>
      </c>
      <c r="G53" s="127">
        <v>36</v>
      </c>
      <c r="H53" s="88">
        <v>-162.2</v>
      </c>
      <c r="I53" s="92">
        <v>-4.50555555555556</v>
      </c>
      <c r="J53" s="43"/>
      <c r="K53" s="153">
        <v>1995</v>
      </c>
      <c r="L53" s="127">
        <v>7</v>
      </c>
      <c r="M53" s="88">
        <v>-45.3</v>
      </c>
      <c r="N53" s="94">
        <v>-6.47142857142857</v>
      </c>
      <c r="O53" t="s" s="136">
        <v>114</v>
      </c>
      <c r="P53" s="155">
        <f>AVERAGE(B53:B65)</f>
        <v>39.3846153846154</v>
      </c>
      <c r="Q53" s="90">
        <f>AVERAGE(D53:D65)</f>
        <v>-3.21719166829059</v>
      </c>
      <c r="R53" t="s" s="139">
        <v>114</v>
      </c>
      <c r="S53" s="155">
        <f>AVERAGE(G53:G65)</f>
        <v>16.3846153846154</v>
      </c>
      <c r="T53" s="90">
        <f>AVERAGE(I53:I65)</f>
        <v>-4.33182821512105</v>
      </c>
      <c r="U53" t="s" s="139">
        <v>114</v>
      </c>
      <c r="V53" s="155">
        <f>AVERAGE(L53:L65)</f>
        <v>2.46153846153846</v>
      </c>
      <c r="W53" s="90">
        <f>AVERAGE(N53:N65)</f>
        <v>-6.01634199134199</v>
      </c>
    </row>
    <row r="54" ht="21.95" customHeight="1">
      <c r="A54" s="152">
        <v>1996</v>
      </c>
      <c r="B54" s="127">
        <v>48</v>
      </c>
      <c r="C54" s="88">
        <v>-156.1</v>
      </c>
      <c r="D54" s="92">
        <v>-3.25208333333333</v>
      </c>
      <c r="E54" s="43"/>
      <c r="F54" s="153">
        <v>1996</v>
      </c>
      <c r="G54" s="127">
        <v>23</v>
      </c>
      <c r="H54" s="88">
        <v>-95.40000000000001</v>
      </c>
      <c r="I54" s="92">
        <v>-4.14782608695652</v>
      </c>
      <c r="J54" s="43"/>
      <c r="K54" s="153">
        <v>1996</v>
      </c>
      <c r="L54" s="127">
        <v>1</v>
      </c>
      <c r="M54" s="88">
        <v>-6.4</v>
      </c>
      <c r="N54" s="94">
        <v>-6.4</v>
      </c>
      <c r="O54" t="s" s="136">
        <v>115</v>
      </c>
      <c r="P54" s="155">
        <f>AVERAGE(B54:B65)</f>
        <v>36.8333333333333</v>
      </c>
      <c r="Q54" s="90">
        <f>AVERAGE(D54:D65)</f>
        <v>-3.18695764064814</v>
      </c>
      <c r="R54" t="s" s="139">
        <v>115</v>
      </c>
      <c r="S54" s="155">
        <f>AVERAGE(G54:G65)</f>
        <v>14.75</v>
      </c>
      <c r="T54" s="90">
        <f>AVERAGE(I54:I65)</f>
        <v>-4.31735093675151</v>
      </c>
      <c r="U54" t="s" s="139">
        <v>115</v>
      </c>
      <c r="V54" s="155">
        <f>AVERAGE(L54:L65)</f>
        <v>2.08333333333333</v>
      </c>
      <c r="W54" s="90">
        <f>AVERAGE(N54:N65)</f>
        <v>-5.97083333333333</v>
      </c>
    </row>
    <row r="55" ht="21.95" customHeight="1">
      <c r="A55" s="152">
        <v>1997</v>
      </c>
      <c r="B55" s="127">
        <v>39</v>
      </c>
      <c r="C55" s="88">
        <v>-120.9</v>
      </c>
      <c r="D55" s="92">
        <v>-3.1</v>
      </c>
      <c r="E55" s="43"/>
      <c r="F55" s="153">
        <v>1997</v>
      </c>
      <c r="G55" s="127">
        <v>12</v>
      </c>
      <c r="H55" s="88">
        <v>-58.3</v>
      </c>
      <c r="I55" s="92">
        <v>-4.85833333333333</v>
      </c>
      <c r="J55" s="43"/>
      <c r="K55" s="153">
        <v>1997</v>
      </c>
      <c r="L55" s="127">
        <v>4</v>
      </c>
      <c r="M55" s="88">
        <v>-25.5</v>
      </c>
      <c r="N55" s="94">
        <v>-6.375</v>
      </c>
      <c r="O55" t="s" s="136">
        <v>116</v>
      </c>
      <c r="P55" s="155">
        <f>AVERAGE(B55:B65)</f>
        <v>35.8181818181818</v>
      </c>
      <c r="Q55" s="90">
        <f>AVERAGE(D55:D65)</f>
        <v>-3.1810371231313</v>
      </c>
      <c r="R55" t="s" s="139">
        <v>116</v>
      </c>
      <c r="S55" s="155">
        <f>AVERAGE(G55:G65)</f>
        <v>14</v>
      </c>
      <c r="T55" s="90">
        <f>AVERAGE(I55:I65)</f>
        <v>-4.33276228673287</v>
      </c>
      <c r="U55" t="s" s="139">
        <v>116</v>
      </c>
      <c r="V55" s="155">
        <f>AVERAGE(L55:L65)</f>
        <v>2.18181818181818</v>
      </c>
      <c r="W55" s="90">
        <f>AVERAGE(N55:N65)</f>
        <v>-5.92314814814815</v>
      </c>
    </row>
    <row r="56" ht="21.95" customHeight="1">
      <c r="A56" s="152">
        <v>1998</v>
      </c>
      <c r="B56" s="127">
        <v>36</v>
      </c>
      <c r="C56" s="88">
        <v>-136.8</v>
      </c>
      <c r="D56" s="92">
        <v>-3.8</v>
      </c>
      <c r="E56" s="43"/>
      <c r="F56" s="153">
        <v>1998</v>
      </c>
      <c r="G56" s="127">
        <v>17</v>
      </c>
      <c r="H56" s="88">
        <v>-87</v>
      </c>
      <c r="I56" s="92">
        <v>-5.11764705882353</v>
      </c>
      <c r="J56" s="43"/>
      <c r="K56" s="153">
        <v>1998</v>
      </c>
      <c r="L56" s="127">
        <v>6</v>
      </c>
      <c r="M56" s="88">
        <v>-39.5</v>
      </c>
      <c r="N56" s="94">
        <v>-6.58333333333333</v>
      </c>
      <c r="O56" t="s" s="136">
        <v>117</v>
      </c>
      <c r="P56" s="155">
        <f>AVERAGE(B56:B65)</f>
        <v>35.5</v>
      </c>
      <c r="Q56" s="90">
        <f>AVERAGE(D56:D65)</f>
        <v>-3.18914083544443</v>
      </c>
      <c r="R56" t="s" s="139">
        <v>117</v>
      </c>
      <c r="S56" s="155">
        <f>AVERAGE(G56:G65)</f>
        <v>14.2</v>
      </c>
      <c r="T56" s="90">
        <f>AVERAGE(I56:I65)</f>
        <v>-4.28020518207283</v>
      </c>
      <c r="U56" t="s" s="139">
        <v>117</v>
      </c>
      <c r="V56" s="155">
        <f>AVERAGE(L56:L65)</f>
        <v>2</v>
      </c>
      <c r="W56" s="90">
        <f>AVERAGE(N56:N65)</f>
        <v>-5.86666666666667</v>
      </c>
    </row>
    <row r="57" ht="21.95" customHeight="1">
      <c r="A57" s="152">
        <v>1999</v>
      </c>
      <c r="B57" s="127">
        <v>47</v>
      </c>
      <c r="C57" s="88">
        <v>-158.2</v>
      </c>
      <c r="D57" s="92">
        <v>-3.36595744680851</v>
      </c>
      <c r="E57" s="43"/>
      <c r="F57" s="153">
        <v>1999</v>
      </c>
      <c r="G57" s="127">
        <v>21</v>
      </c>
      <c r="H57" s="88">
        <v>-91.40000000000001</v>
      </c>
      <c r="I57" s="92">
        <v>-4.35238095238095</v>
      </c>
      <c r="J57" s="43"/>
      <c r="K57" s="153">
        <v>1999</v>
      </c>
      <c r="L57" s="127">
        <v>4</v>
      </c>
      <c r="M57" s="88">
        <v>-23</v>
      </c>
      <c r="N57" s="94">
        <v>-5.75</v>
      </c>
      <c r="O57" t="s" s="136">
        <v>118</v>
      </c>
      <c r="P57" s="155">
        <f>AVERAGE(B57:B65)</f>
        <v>35.4444444444444</v>
      </c>
      <c r="Q57" s="90">
        <f>AVERAGE(D57:D65)</f>
        <v>-3.12126759493826</v>
      </c>
      <c r="R57" t="s" s="139">
        <v>118</v>
      </c>
      <c r="S57" s="155">
        <f>AVERAGE(G57:G65)</f>
        <v>13.8888888888889</v>
      </c>
      <c r="T57" s="90">
        <f>AVERAGE(I57:I65)</f>
        <v>-4.18715608465608</v>
      </c>
      <c r="U57" t="s" s="139">
        <v>118</v>
      </c>
      <c r="V57" s="155">
        <f>AVERAGE(L57:L65)</f>
        <v>1.55555555555556</v>
      </c>
      <c r="W57" s="90">
        <f>AVERAGE(N57:N65)</f>
        <v>-5.76428571428571</v>
      </c>
    </row>
    <row r="58" ht="21.95" customHeight="1">
      <c r="A58" s="152">
        <v>2000</v>
      </c>
      <c r="B58" s="127">
        <v>34</v>
      </c>
      <c r="C58" s="88">
        <v>-107</v>
      </c>
      <c r="D58" s="92">
        <v>-3.14705882352941</v>
      </c>
      <c r="E58" s="43"/>
      <c r="F58" s="153">
        <v>2000</v>
      </c>
      <c r="G58" s="127">
        <v>14</v>
      </c>
      <c r="H58" s="88">
        <v>-59</v>
      </c>
      <c r="I58" s="92">
        <v>-4.21428571428571</v>
      </c>
      <c r="J58" s="43"/>
      <c r="K58" s="153">
        <v>2000</v>
      </c>
      <c r="L58" s="127">
        <v>1</v>
      </c>
      <c r="M58" s="88">
        <v>-6.5</v>
      </c>
      <c r="N58" s="94">
        <v>-6.5</v>
      </c>
      <c r="O58" t="s" s="136">
        <v>119</v>
      </c>
      <c r="P58" s="155">
        <f>AVERAGE(B58:B65)</f>
        <v>34</v>
      </c>
      <c r="Q58" s="90">
        <f>AVERAGE(D58:D65)</f>
        <v>-3.09068136345447</v>
      </c>
      <c r="R58" t="s" s="139">
        <v>119</v>
      </c>
      <c r="S58" s="155">
        <f>AVERAGE(G58:G65)</f>
        <v>13</v>
      </c>
      <c r="T58" s="90">
        <f>AVERAGE(I58:I65)</f>
        <v>-4.16650297619048</v>
      </c>
      <c r="U58" t="s" s="139">
        <v>119</v>
      </c>
      <c r="V58" s="155">
        <f>AVERAGE(L58:L65)</f>
        <v>1.25</v>
      </c>
      <c r="W58" s="90">
        <f>AVERAGE(N58:N65)</f>
        <v>-5.76666666666667</v>
      </c>
    </row>
    <row r="59" ht="21.95" customHeight="1">
      <c r="A59" s="152">
        <v>2001</v>
      </c>
      <c r="B59" s="127">
        <v>28</v>
      </c>
      <c r="C59" s="88">
        <v>-82.09999999999999</v>
      </c>
      <c r="D59" s="92">
        <v>-2.93214285714286</v>
      </c>
      <c r="E59" s="43"/>
      <c r="F59" s="153">
        <v>2001</v>
      </c>
      <c r="G59" s="127">
        <v>7</v>
      </c>
      <c r="H59" s="88">
        <v>-28.9</v>
      </c>
      <c r="I59" s="92">
        <v>-4.12857142857143</v>
      </c>
      <c r="J59" s="43"/>
      <c r="K59" s="153">
        <v>2001</v>
      </c>
      <c r="L59" s="127">
        <v>0</v>
      </c>
      <c r="M59" s="88">
        <v>0</v>
      </c>
      <c r="N59" s="94"/>
      <c r="O59" t="s" s="136">
        <v>120</v>
      </c>
      <c r="P59" s="155">
        <f>AVERAGE(B59:B65)</f>
        <v>34</v>
      </c>
      <c r="Q59" s="90">
        <f>AVERAGE(D59:D65)</f>
        <v>-3.08262744058663</v>
      </c>
      <c r="R59" t="s" s="139">
        <v>120</v>
      </c>
      <c r="S59" s="155">
        <f>AVERAGE(G59:G65)</f>
        <v>12.8571428571429</v>
      </c>
      <c r="T59" s="90">
        <f>AVERAGE(I59:I65)</f>
        <v>-4.1596768707483</v>
      </c>
      <c r="U59" t="s" s="139">
        <v>120</v>
      </c>
      <c r="V59" s="155">
        <f>AVERAGE(L59:L65)</f>
        <v>1.28571428571429</v>
      </c>
      <c r="W59" s="90">
        <f>AVERAGE(N59:N65)</f>
        <v>-5.62</v>
      </c>
    </row>
    <row r="60" ht="21.95" customHeight="1">
      <c r="A60" s="152">
        <v>2002</v>
      </c>
      <c r="B60" s="127">
        <v>22</v>
      </c>
      <c r="C60" s="88">
        <v>-60.7</v>
      </c>
      <c r="D60" s="92">
        <v>-2.75909090909091</v>
      </c>
      <c r="E60" s="43"/>
      <c r="F60" s="153">
        <v>2002</v>
      </c>
      <c r="G60" s="127">
        <v>6</v>
      </c>
      <c r="H60" s="88">
        <v>-24.9</v>
      </c>
      <c r="I60" s="92">
        <v>-4.15</v>
      </c>
      <c r="J60" s="43"/>
      <c r="K60" s="153">
        <v>2002</v>
      </c>
      <c r="L60" s="127">
        <v>1</v>
      </c>
      <c r="M60" s="88">
        <v>-5.5</v>
      </c>
      <c r="N60" s="94">
        <v>-5.5</v>
      </c>
      <c r="O60" t="s" s="136">
        <v>98</v>
      </c>
      <c r="P60" s="155">
        <f>AVERAGE(B60:B65)</f>
        <v>35</v>
      </c>
      <c r="Q60" s="90">
        <f>AVERAGE(D60:D65)</f>
        <v>-3.10770820449392</v>
      </c>
      <c r="R60" t="s" s="139">
        <v>98</v>
      </c>
      <c r="S60" s="155">
        <f>AVERAGE(G60:G65)</f>
        <v>13.8333333333333</v>
      </c>
      <c r="T60" s="90">
        <f>AVERAGE(I60:I65)</f>
        <v>-4.16486111111111</v>
      </c>
      <c r="U60" t="s" s="139">
        <v>98</v>
      </c>
      <c r="V60" s="155">
        <f>AVERAGE(L60:L65)</f>
        <v>1.5</v>
      </c>
      <c r="W60" s="90">
        <f>AVERAGE(N60:N65)</f>
        <v>-5.62</v>
      </c>
    </row>
    <row r="61" ht="21.95" customHeight="1">
      <c r="A61" s="152">
        <v>2003</v>
      </c>
      <c r="B61" s="127">
        <v>24</v>
      </c>
      <c r="C61" s="88">
        <v>-74.5</v>
      </c>
      <c r="D61" s="92">
        <v>-3.10416666666667</v>
      </c>
      <c r="E61" s="43"/>
      <c r="F61" s="153">
        <v>2003</v>
      </c>
      <c r="G61" s="127">
        <v>9</v>
      </c>
      <c r="H61" s="88">
        <v>-39.6</v>
      </c>
      <c r="I61" s="92">
        <v>-4.4</v>
      </c>
      <c r="J61" s="43"/>
      <c r="K61" s="153">
        <v>2003</v>
      </c>
      <c r="L61" s="127">
        <v>1</v>
      </c>
      <c r="M61" s="88">
        <v>-5.5</v>
      </c>
      <c r="N61" s="94">
        <v>-5.5</v>
      </c>
      <c r="O61" t="s" s="136">
        <v>121</v>
      </c>
      <c r="P61" s="155">
        <f>AVERAGE(B61:B65)</f>
        <v>37.6</v>
      </c>
      <c r="Q61" s="90">
        <f>AVERAGE(D61:D65)</f>
        <v>-3.17743166357452</v>
      </c>
      <c r="R61" t="s" s="139">
        <v>121</v>
      </c>
      <c r="S61" s="155">
        <f>AVERAGE(G61:G65)</f>
        <v>15.4</v>
      </c>
      <c r="T61" s="90">
        <f>AVERAGE(I61:I65)</f>
        <v>-4.16783333333333</v>
      </c>
      <c r="U61" t="s" s="139">
        <v>121</v>
      </c>
      <c r="V61" s="155">
        <f>AVERAGE(L61:L65)</f>
        <v>1.6</v>
      </c>
      <c r="W61" s="90">
        <f>AVERAGE(N61:N65)</f>
        <v>-5.65</v>
      </c>
    </row>
    <row r="62" ht="21.95" customHeight="1">
      <c r="A62" s="152">
        <v>2004</v>
      </c>
      <c r="B62" s="127">
        <v>32</v>
      </c>
      <c r="C62" s="88">
        <v>-97.2</v>
      </c>
      <c r="D62" s="92">
        <v>-3.0375</v>
      </c>
      <c r="E62" s="43"/>
      <c r="F62" s="153">
        <v>2004</v>
      </c>
      <c r="G62" s="127">
        <v>12</v>
      </c>
      <c r="H62" s="88">
        <v>-47.7</v>
      </c>
      <c r="I62" s="92">
        <v>-3.975</v>
      </c>
      <c r="J62" s="43"/>
      <c r="K62" s="153">
        <v>2004</v>
      </c>
      <c r="L62" s="127">
        <v>0</v>
      </c>
      <c r="M62" s="88">
        <v>0</v>
      </c>
      <c r="N62" s="94"/>
      <c r="O62" t="s" s="136">
        <v>122</v>
      </c>
      <c r="P62" s="155">
        <f>AVERAGE(B62:B65)</f>
        <v>41</v>
      </c>
      <c r="Q62" s="90">
        <f>AVERAGE(D62:D65)</f>
        <v>-3.19574791280149</v>
      </c>
      <c r="R62" t="s" s="139">
        <v>122</v>
      </c>
      <c r="S62" s="155">
        <f>AVERAGE(G62:G65)</f>
        <v>17</v>
      </c>
      <c r="T62" s="90">
        <f>AVERAGE(I62:I65)</f>
        <v>-4.10979166666667</v>
      </c>
      <c r="U62" t="s" s="139">
        <v>122</v>
      </c>
      <c r="V62" s="155">
        <f>AVERAGE(L62:L65)</f>
        <v>1.75</v>
      </c>
      <c r="W62" s="90">
        <f>AVERAGE(N62:N65)</f>
        <v>-5.7</v>
      </c>
    </row>
    <row r="63" ht="21.95" customHeight="1">
      <c r="A63" s="152">
        <v>2005</v>
      </c>
      <c r="B63" s="127">
        <v>28</v>
      </c>
      <c r="C63" s="88">
        <v>-89.2</v>
      </c>
      <c r="D63" s="92">
        <v>-3.18571428571429</v>
      </c>
      <c r="E63" s="43"/>
      <c r="F63" s="153">
        <v>2005</v>
      </c>
      <c r="G63" s="127">
        <v>12</v>
      </c>
      <c r="H63" s="88">
        <v>-46.9</v>
      </c>
      <c r="I63" s="92">
        <v>-3.90833333333333</v>
      </c>
      <c r="J63" s="43"/>
      <c r="K63" s="153">
        <v>2005</v>
      </c>
      <c r="L63" s="127">
        <v>1</v>
      </c>
      <c r="M63" s="88">
        <v>-5.6</v>
      </c>
      <c r="N63" s="94">
        <v>-5.6</v>
      </c>
      <c r="O63" t="s" s="136">
        <v>123</v>
      </c>
      <c r="P63" s="155">
        <f>AVERAGE(B63:B65)</f>
        <v>44</v>
      </c>
      <c r="Q63" s="90">
        <f>AVERAGE(D63:D65)</f>
        <v>-3.24849721706865</v>
      </c>
      <c r="R63" t="s" s="139">
        <v>123</v>
      </c>
      <c r="S63" s="155">
        <f>AVERAGE(G63:G65)</f>
        <v>18.6666666666667</v>
      </c>
      <c r="T63" s="90">
        <f>AVERAGE(I63:I65)</f>
        <v>-4.15472222222222</v>
      </c>
      <c r="U63" t="s" s="139">
        <v>123</v>
      </c>
      <c r="V63" s="155">
        <f>AVERAGE(L63:L65)</f>
        <v>2.33333333333333</v>
      </c>
      <c r="W63" s="90">
        <f>AVERAGE(N63:N65)</f>
        <v>-5.7</v>
      </c>
    </row>
    <row r="64" ht="21.95" customHeight="1">
      <c r="A64" s="152">
        <v>2006</v>
      </c>
      <c r="B64" s="127">
        <v>55</v>
      </c>
      <c r="C64" s="88">
        <v>-179.4</v>
      </c>
      <c r="D64" s="92">
        <v>-3.26181818181818</v>
      </c>
      <c r="E64" s="43"/>
      <c r="F64" s="153">
        <v>2006</v>
      </c>
      <c r="G64" s="127">
        <v>24</v>
      </c>
      <c r="H64" s="88">
        <v>-103.7</v>
      </c>
      <c r="I64" s="92">
        <v>-4.32083333333333</v>
      </c>
      <c r="J64" s="43"/>
      <c r="K64" s="153">
        <v>2006</v>
      </c>
      <c r="L64" s="127">
        <v>4</v>
      </c>
      <c r="M64" s="88">
        <v>-24</v>
      </c>
      <c r="N64" s="94">
        <v>-6</v>
      </c>
      <c r="O64" t="s" s="136">
        <v>124</v>
      </c>
      <c r="P64" s="155">
        <f>AVERAGE(B64:B65)</f>
        <v>52</v>
      </c>
      <c r="Q64" s="90">
        <f>AVERAGE(D64:D65)</f>
        <v>-3.27988868274583</v>
      </c>
      <c r="R64" t="s" s="139">
        <v>124</v>
      </c>
      <c r="S64" s="155">
        <f>AVERAGE(G64:G65)</f>
        <v>22</v>
      </c>
      <c r="T64" s="90">
        <f>AVERAGE(I64:I65)</f>
        <v>-4.27791666666667</v>
      </c>
      <c r="U64" t="s" s="139">
        <v>124</v>
      </c>
      <c r="V64" s="155">
        <f>AVERAGE(L64:L65)</f>
        <v>3</v>
      </c>
      <c r="W64" s="90">
        <f>AVERAGE(N64:N65)</f>
        <v>-5.75</v>
      </c>
    </row>
    <row r="65" ht="21.95" customHeight="1">
      <c r="A65" s="152">
        <v>2007</v>
      </c>
      <c r="B65" s="127">
        <v>49</v>
      </c>
      <c r="C65" s="88">
        <v>-161.6</v>
      </c>
      <c r="D65" s="92">
        <v>-3.29795918367347</v>
      </c>
      <c r="E65" s="43"/>
      <c r="F65" s="153">
        <v>2007</v>
      </c>
      <c r="G65" s="127">
        <v>20</v>
      </c>
      <c r="H65" s="88">
        <v>-84.7</v>
      </c>
      <c r="I65" s="92">
        <v>-4.235</v>
      </c>
      <c r="J65" s="43"/>
      <c r="K65" s="153">
        <v>2007</v>
      </c>
      <c r="L65" s="127">
        <v>2</v>
      </c>
      <c r="M65" s="88">
        <v>-11</v>
      </c>
      <c r="N65" s="94">
        <v>-5.5</v>
      </c>
      <c r="O65" t="s" s="136">
        <v>125</v>
      </c>
      <c r="P65" s="155">
        <f>AVERAGE(B65)</f>
        <v>49</v>
      </c>
      <c r="Q65" s="90">
        <f>AVERAGE(D65)</f>
        <v>-3.29795918367347</v>
      </c>
      <c r="R65" t="s" s="139">
        <v>125</v>
      </c>
      <c r="S65" s="155">
        <f>AVERAGE(G65)</f>
        <v>20</v>
      </c>
      <c r="T65" s="90">
        <f>AVERAGE(I65)</f>
        <v>-4.235</v>
      </c>
      <c r="U65" t="s" s="139">
        <v>125</v>
      </c>
      <c r="V65" s="155">
        <f>AVERAGE(L65)</f>
        <v>2</v>
      </c>
      <c r="W65" s="90">
        <f>AVERAGE(N65)</f>
        <v>-5.5</v>
      </c>
    </row>
    <row r="66" ht="21.95" customHeight="1">
      <c r="A66" s="152">
        <v>2008</v>
      </c>
      <c r="B66" s="157">
        <v>49</v>
      </c>
      <c r="C66" s="158">
        <v>-168.3</v>
      </c>
      <c r="D66" s="159">
        <v>-3.43469387755102</v>
      </c>
      <c r="E66" s="43"/>
      <c r="F66" s="153">
        <v>2008</v>
      </c>
      <c r="G66" s="157">
        <v>23</v>
      </c>
      <c r="H66" s="158">
        <v>-105.8</v>
      </c>
      <c r="I66" s="159">
        <v>-4.6</v>
      </c>
      <c r="J66" s="43"/>
      <c r="K66" s="153">
        <v>2008</v>
      </c>
      <c r="L66" s="157">
        <v>7</v>
      </c>
      <c r="M66" s="158">
        <v>-41.2</v>
      </c>
      <c r="N66" s="160">
        <v>-5.88571428571429</v>
      </c>
      <c r="O66" t="s" s="136">
        <v>126</v>
      </c>
      <c r="P66" s="161">
        <f>AVERAGE(B66)</f>
        <v>49</v>
      </c>
      <c r="Q66" s="162">
        <f>AVERAGE(D66)</f>
        <v>-3.43469387755102</v>
      </c>
      <c r="R66" t="s" s="139">
        <v>126</v>
      </c>
      <c r="S66" s="161">
        <f>AVERAGE(G66)</f>
        <v>23</v>
      </c>
      <c r="T66" s="162">
        <f>AVERAGE(I66)</f>
        <v>-4.6</v>
      </c>
      <c r="U66" t="s" s="139">
        <v>126</v>
      </c>
      <c r="V66" s="161">
        <f>AVERAGE(L66)</f>
        <v>7</v>
      </c>
      <c r="W66" s="162">
        <f>AVERAGE(N66)</f>
        <v>-5.88571428571429</v>
      </c>
    </row>
    <row r="67" ht="21.95" customHeight="1">
      <c r="A67" s="152">
        <v>2009</v>
      </c>
      <c r="B67" s="127">
        <v>28</v>
      </c>
      <c r="C67" s="88">
        <v>-97.90000000000001</v>
      </c>
      <c r="D67" s="92">
        <v>-3.49642857142857</v>
      </c>
      <c r="E67" s="43"/>
      <c r="F67" s="153">
        <v>2009</v>
      </c>
      <c r="G67" s="127">
        <v>13</v>
      </c>
      <c r="H67" s="88">
        <v>-59.6</v>
      </c>
      <c r="I67" s="92">
        <v>-4.58461538461538</v>
      </c>
      <c r="J67" s="43"/>
      <c r="K67" s="153">
        <v>2009</v>
      </c>
      <c r="L67" s="127">
        <v>3</v>
      </c>
      <c r="M67" s="88">
        <v>-19</v>
      </c>
      <c r="N67" s="94">
        <v>-6.33333333333333</v>
      </c>
      <c r="O67" t="s" s="136">
        <v>125</v>
      </c>
      <c r="P67" s="155">
        <f>AVERAGE(B67)</f>
        <v>28</v>
      </c>
      <c r="Q67" s="90">
        <f>AVERAGE(D67)</f>
        <v>-3.49642857142857</v>
      </c>
      <c r="R67" t="s" s="139">
        <v>125</v>
      </c>
      <c r="S67" s="155">
        <f>AVERAGE(G67)</f>
        <v>13</v>
      </c>
      <c r="T67" s="90">
        <f>AVERAGE(I67)</f>
        <v>-4.58461538461538</v>
      </c>
      <c r="U67" t="s" s="139">
        <v>125</v>
      </c>
      <c r="V67" s="155">
        <f>AVERAGE(L67)</f>
        <v>3</v>
      </c>
      <c r="W67" s="90">
        <f>AVERAGE(N67)</f>
        <v>-6.33333333333333</v>
      </c>
    </row>
    <row r="68" ht="21.95" customHeight="1">
      <c r="A68" s="152">
        <v>2010</v>
      </c>
      <c r="B68" s="127">
        <v>45</v>
      </c>
      <c r="C68" s="88">
        <v>-146</v>
      </c>
      <c r="D68" s="92">
        <v>-3.24444444444444</v>
      </c>
      <c r="E68" s="43"/>
      <c r="F68" s="153">
        <v>2010</v>
      </c>
      <c r="G68" s="127">
        <v>19</v>
      </c>
      <c r="H68" s="88">
        <v>-80.09999999999999</v>
      </c>
      <c r="I68" s="92">
        <v>-4.21578947368421</v>
      </c>
      <c r="J68" s="43"/>
      <c r="K68" s="153">
        <v>2010</v>
      </c>
      <c r="L68" s="127">
        <v>3</v>
      </c>
      <c r="M68" s="88">
        <v>-17.7</v>
      </c>
      <c r="N68" s="94">
        <v>-5.9</v>
      </c>
      <c r="O68" t="s" s="136">
        <v>124</v>
      </c>
      <c r="P68" s="155">
        <f>AVERAGE(B67:B68)</f>
        <v>36.5</v>
      </c>
      <c r="Q68" s="90">
        <f>AVERAGE(D67:D68)</f>
        <v>-3.37043650793651</v>
      </c>
      <c r="R68" t="s" s="139">
        <v>124</v>
      </c>
      <c r="S68" s="155">
        <f>AVERAGE(G67:G68)</f>
        <v>16</v>
      </c>
      <c r="T68" s="90">
        <f>AVERAGE(I67:I68)</f>
        <v>-4.4002024291498</v>
      </c>
      <c r="U68" t="s" s="139">
        <v>124</v>
      </c>
      <c r="V68" s="155">
        <f>AVERAGE(L67:L68)</f>
        <v>3</v>
      </c>
      <c r="W68" s="90">
        <f>AVERAGE(N67:N68)</f>
        <v>-6.11666666666667</v>
      </c>
    </row>
    <row r="69" ht="21.95" customHeight="1">
      <c r="A69" s="152">
        <v>2011</v>
      </c>
      <c r="B69" s="127">
        <v>39</v>
      </c>
      <c r="C69" s="88">
        <v>-141.9</v>
      </c>
      <c r="D69" s="92">
        <v>-3.63846153846154</v>
      </c>
      <c r="E69" s="43"/>
      <c r="F69" s="153">
        <v>2011</v>
      </c>
      <c r="G69" s="127">
        <v>22</v>
      </c>
      <c r="H69" s="88">
        <v>-101.9</v>
      </c>
      <c r="I69" s="92">
        <v>-4.63181818181818</v>
      </c>
      <c r="J69" s="43"/>
      <c r="K69" s="153">
        <v>2011</v>
      </c>
      <c r="L69" s="127">
        <v>2</v>
      </c>
      <c r="M69" s="88">
        <v>-12.1</v>
      </c>
      <c r="N69" s="94">
        <v>-6.05</v>
      </c>
      <c r="O69" t="s" s="136">
        <v>123</v>
      </c>
      <c r="P69" s="155">
        <f>AVERAGE(B67:B69)</f>
        <v>37.3333333333333</v>
      </c>
      <c r="Q69" s="90">
        <f>AVERAGE(D67:D69)</f>
        <v>-3.45977818477818</v>
      </c>
      <c r="R69" t="s" s="139">
        <v>123</v>
      </c>
      <c r="S69" s="155">
        <f>AVERAGE(G67:G69)</f>
        <v>18</v>
      </c>
      <c r="T69" s="90">
        <f>AVERAGE(I67:I69)</f>
        <v>-4.47740768003926</v>
      </c>
      <c r="U69" t="s" s="139">
        <v>123</v>
      </c>
      <c r="V69" s="155">
        <f>AVERAGE(L67:L69)</f>
        <v>2.66666666666667</v>
      </c>
      <c r="W69" s="90">
        <f>AVERAGE(N67:N69)</f>
        <v>-6.09444444444444</v>
      </c>
    </row>
    <row r="70" ht="21.95" customHeight="1">
      <c r="A70" s="152">
        <v>2012</v>
      </c>
      <c r="B70" s="127">
        <v>23</v>
      </c>
      <c r="C70" s="88">
        <v>-80.3</v>
      </c>
      <c r="D70" s="92">
        <v>-3.49130434782609</v>
      </c>
      <c r="E70" s="43"/>
      <c r="F70" s="153">
        <v>2012</v>
      </c>
      <c r="G70" s="127">
        <v>11</v>
      </c>
      <c r="H70" s="88">
        <v>-49.8</v>
      </c>
      <c r="I70" s="92">
        <v>-4.52727272727273</v>
      </c>
      <c r="J70" s="43"/>
      <c r="K70" s="153">
        <v>2012</v>
      </c>
      <c r="L70" s="127">
        <v>2</v>
      </c>
      <c r="M70" s="88">
        <v>-12.4</v>
      </c>
      <c r="N70" s="94">
        <v>-6.2</v>
      </c>
      <c r="O70" t="s" s="136">
        <v>122</v>
      </c>
      <c r="P70" s="155">
        <f>AVERAGE(B67:B70)</f>
        <v>33.75</v>
      </c>
      <c r="Q70" s="90">
        <f>AVERAGE(D67:D70)</f>
        <v>-3.46765972554016</v>
      </c>
      <c r="R70" t="s" s="139">
        <v>122</v>
      </c>
      <c r="S70" s="155">
        <f>AVERAGE(G67:G70)</f>
        <v>16.25</v>
      </c>
      <c r="T70" s="90">
        <f>AVERAGE(I67:I70)</f>
        <v>-4.48987394184763</v>
      </c>
      <c r="U70" t="s" s="139">
        <v>122</v>
      </c>
      <c r="V70" s="155">
        <f>AVERAGE(L67:L70)</f>
        <v>2.5</v>
      </c>
      <c r="W70" s="90">
        <f>AVERAGE(N67:N70)</f>
        <v>-6.12083333333333</v>
      </c>
    </row>
    <row r="71" ht="21.95" customHeight="1">
      <c r="A71" s="152">
        <v>2013</v>
      </c>
      <c r="B71" s="127">
        <v>33</v>
      </c>
      <c r="C71" s="88">
        <v>-127.3</v>
      </c>
      <c r="D71" s="92">
        <v>-3.85757575757576</v>
      </c>
      <c r="E71" s="43"/>
      <c r="F71" s="153">
        <v>2013</v>
      </c>
      <c r="G71" s="127">
        <v>20</v>
      </c>
      <c r="H71" s="88">
        <v>-92.8</v>
      </c>
      <c r="I71" s="92">
        <v>-4.64</v>
      </c>
      <c r="J71" s="43"/>
      <c r="K71" s="153">
        <v>2013</v>
      </c>
      <c r="L71" s="127">
        <v>4</v>
      </c>
      <c r="M71" s="88">
        <v>-24.8</v>
      </c>
      <c r="N71" s="94">
        <v>-6.2</v>
      </c>
      <c r="O71" t="s" s="136">
        <v>121</v>
      </c>
      <c r="P71" s="155">
        <f>AVERAGE(B67:B71)</f>
        <v>33.6</v>
      </c>
      <c r="Q71" s="90">
        <f>AVERAGE(D67:D71)</f>
        <v>-3.54564293194728</v>
      </c>
      <c r="R71" t="s" s="139">
        <v>121</v>
      </c>
      <c r="S71" s="155">
        <f>AVERAGE(G67:G71)</f>
        <v>17</v>
      </c>
      <c r="T71" s="90">
        <f>AVERAGE(I67:I71)</f>
        <v>-4.5198991534781</v>
      </c>
      <c r="U71" t="s" s="139">
        <v>121</v>
      </c>
      <c r="V71" s="155">
        <f>AVERAGE(L67:L71)</f>
        <v>2.8</v>
      </c>
      <c r="W71" s="90">
        <f>AVERAGE(N67:N71)</f>
        <v>-6.13666666666667</v>
      </c>
    </row>
    <row r="72" ht="21.95" customHeight="1">
      <c r="A72" s="152">
        <v>2014</v>
      </c>
      <c r="B72" s="127">
        <v>31</v>
      </c>
      <c r="C72" s="88">
        <v>-103.9</v>
      </c>
      <c r="D72" s="92">
        <v>-3.35161290322581</v>
      </c>
      <c r="E72" s="43"/>
      <c r="F72" s="153">
        <v>2014</v>
      </c>
      <c r="G72" s="127">
        <v>15</v>
      </c>
      <c r="H72" s="88">
        <v>-61.2</v>
      </c>
      <c r="I72" s="92">
        <v>-4.08</v>
      </c>
      <c r="J72" s="43"/>
      <c r="K72" s="153">
        <v>2014</v>
      </c>
      <c r="L72" s="127">
        <v>1</v>
      </c>
      <c r="M72" s="88">
        <v>-6.5</v>
      </c>
      <c r="N72" s="94">
        <v>-6.5</v>
      </c>
      <c r="O72" t="s" s="136">
        <v>98</v>
      </c>
      <c r="P72" s="155">
        <f>AVERAGE(B67:B72)</f>
        <v>33.1666666666667</v>
      </c>
      <c r="Q72" s="90">
        <f>AVERAGE(D67:D72)</f>
        <v>-3.51330459382704</v>
      </c>
      <c r="R72" t="s" s="139">
        <v>98</v>
      </c>
      <c r="S72" s="155">
        <f>AVERAGE(G67:G72)</f>
        <v>16.6666666666667</v>
      </c>
      <c r="T72" s="90">
        <f>AVERAGE(I67:I72)</f>
        <v>-4.44658262789842</v>
      </c>
      <c r="U72" t="s" s="139">
        <v>98</v>
      </c>
      <c r="V72" s="155">
        <f>AVERAGE(L67:L72)</f>
        <v>2.5</v>
      </c>
      <c r="W72" s="90">
        <f>AVERAGE(N67:N72)</f>
        <v>-6.19722222222222</v>
      </c>
    </row>
    <row r="73" ht="21.95" customHeight="1">
      <c r="A73" s="152">
        <v>2015</v>
      </c>
      <c r="B73" s="127">
        <v>49</v>
      </c>
      <c r="C73" s="88">
        <v>-178.5</v>
      </c>
      <c r="D73" s="92">
        <v>-3.64285714285714</v>
      </c>
      <c r="E73" s="43"/>
      <c r="F73" s="153">
        <v>2015</v>
      </c>
      <c r="G73" s="127">
        <v>26</v>
      </c>
      <c r="H73" s="88">
        <v>-116.3</v>
      </c>
      <c r="I73" s="92">
        <v>-4.47307692307692</v>
      </c>
      <c r="J73" s="43"/>
      <c r="K73" s="153">
        <v>2015</v>
      </c>
      <c r="L73" s="127">
        <v>5</v>
      </c>
      <c r="M73" s="88">
        <v>-31.2</v>
      </c>
      <c r="N73" s="94">
        <v>-6.24</v>
      </c>
      <c r="O73" t="s" s="136">
        <v>120</v>
      </c>
      <c r="P73" s="155">
        <f>AVERAGE(B67:B73)</f>
        <v>35.4285714285714</v>
      </c>
      <c r="Q73" s="90">
        <f>AVERAGE(D67:D73)</f>
        <v>-3.53181210083134</v>
      </c>
      <c r="R73" t="s" s="139">
        <v>120</v>
      </c>
      <c r="S73" s="155">
        <f>AVERAGE(G67:G73)</f>
        <v>18</v>
      </c>
      <c r="T73" s="90">
        <f>AVERAGE(I67:I73)</f>
        <v>-4.45036752720963</v>
      </c>
      <c r="U73" t="s" s="139">
        <v>120</v>
      </c>
      <c r="V73" s="155">
        <f>AVERAGE(L67:L73)</f>
        <v>2.85714285714286</v>
      </c>
      <c r="W73" s="90">
        <f>AVERAGE(N67:N73)</f>
        <v>-6.20333333333333</v>
      </c>
    </row>
    <row r="74" ht="21.95" customHeight="1">
      <c r="A74" s="152">
        <v>2016</v>
      </c>
      <c r="B74" s="127">
        <v>23</v>
      </c>
      <c r="C74" s="88">
        <v>-72.2</v>
      </c>
      <c r="D74" s="92">
        <v>-3.13913043478261</v>
      </c>
      <c r="E74" s="43"/>
      <c r="F74" s="153">
        <v>2016</v>
      </c>
      <c r="G74" s="127">
        <v>8</v>
      </c>
      <c r="H74" s="88">
        <v>-32.5</v>
      </c>
      <c r="I74" s="92">
        <v>-4.0625</v>
      </c>
      <c r="J74" s="43"/>
      <c r="K74" s="153">
        <v>2016</v>
      </c>
      <c r="L74" s="127">
        <v>0</v>
      </c>
      <c r="M74" s="88">
        <v>0</v>
      </c>
      <c r="N74" s="94"/>
      <c r="O74" t="s" s="136">
        <v>119</v>
      </c>
      <c r="P74" s="155">
        <f>AVERAGE(B67:B74)</f>
        <v>33.875</v>
      </c>
      <c r="Q74" s="90">
        <f>AVERAGE(D67:D74)</f>
        <v>-3.48272689257525</v>
      </c>
      <c r="R74" t="s" s="139">
        <v>119</v>
      </c>
      <c r="S74" s="155">
        <f>AVERAGE(G67:G74)</f>
        <v>16.75</v>
      </c>
      <c r="T74" s="90">
        <f>AVERAGE(I67:I74)</f>
        <v>-4.40188408630843</v>
      </c>
      <c r="U74" t="s" s="139">
        <v>119</v>
      </c>
      <c r="V74" s="155">
        <f>AVERAGE(L67:L74)</f>
        <v>2.5</v>
      </c>
      <c r="W74" s="90">
        <f>AVERAGE(N67:N74)</f>
        <v>-6.20333333333333</v>
      </c>
    </row>
    <row r="75" ht="21.95" customHeight="1">
      <c r="A75" s="152">
        <v>2017</v>
      </c>
      <c r="B75" s="127">
        <v>35</v>
      </c>
      <c r="C75" s="88">
        <v>-114.1</v>
      </c>
      <c r="D75" s="92">
        <v>-3.26</v>
      </c>
      <c r="E75" s="43"/>
      <c r="F75" s="153">
        <v>2017</v>
      </c>
      <c r="G75" s="127">
        <v>15</v>
      </c>
      <c r="H75" s="88">
        <v>-63.1</v>
      </c>
      <c r="I75" s="92">
        <v>-4.20666666666667</v>
      </c>
      <c r="J75" s="43"/>
      <c r="K75" s="153">
        <v>2017</v>
      </c>
      <c r="L75" s="127">
        <v>2</v>
      </c>
      <c r="M75" s="88">
        <v>-12.4</v>
      </c>
      <c r="N75" s="94">
        <v>-6.2</v>
      </c>
      <c r="O75" t="s" s="136">
        <v>118</v>
      </c>
      <c r="P75" s="155">
        <f>AVERAGE(B67:B75)</f>
        <v>34</v>
      </c>
      <c r="Q75" s="90">
        <f>AVERAGE(D67:D75)</f>
        <v>-3.45797946006688</v>
      </c>
      <c r="R75" t="s" s="139">
        <v>118</v>
      </c>
      <c r="S75" s="155">
        <f>AVERAGE(G67:G75)</f>
        <v>16.5555555555556</v>
      </c>
      <c r="T75" s="90">
        <f>AVERAGE(I67:I75)</f>
        <v>-4.38019326190379</v>
      </c>
      <c r="U75" t="s" s="139">
        <v>118</v>
      </c>
      <c r="V75" s="155">
        <f>AVERAGE(L67:L75)</f>
        <v>2.44444444444444</v>
      </c>
      <c r="W75" s="90">
        <f>AVERAGE(N67:N75)</f>
        <v>-6.20291666666667</v>
      </c>
    </row>
    <row r="76" ht="21.95" customHeight="1">
      <c r="A76" s="152">
        <v>2018</v>
      </c>
      <c r="B76" s="127">
        <v>41</v>
      </c>
      <c r="C76" s="88">
        <v>-126.6</v>
      </c>
      <c r="D76" s="92">
        <v>-3.08780487804878</v>
      </c>
      <c r="E76" s="43"/>
      <c r="F76" s="153">
        <v>2018</v>
      </c>
      <c r="G76" s="127">
        <v>16</v>
      </c>
      <c r="H76" s="88">
        <v>-64.90000000000001</v>
      </c>
      <c r="I76" s="92">
        <v>-4.05625</v>
      </c>
      <c r="J76" s="43"/>
      <c r="K76" s="153">
        <v>2018</v>
      </c>
      <c r="L76" s="127">
        <v>1</v>
      </c>
      <c r="M76" s="88">
        <v>-5.8</v>
      </c>
      <c r="N76" s="94">
        <v>-5.8</v>
      </c>
      <c r="O76" t="s" s="136">
        <v>117</v>
      </c>
      <c r="P76" s="155">
        <f>AVERAGE(B67:B76)</f>
        <v>34.7</v>
      </c>
      <c r="Q76" s="90">
        <f>AVERAGE(D67:D76)</f>
        <v>-3.42096200186507</v>
      </c>
      <c r="R76" t="s" s="139">
        <v>117</v>
      </c>
      <c r="S76" s="155">
        <f>AVERAGE(G67:G76)</f>
        <v>16.5</v>
      </c>
      <c r="T76" s="90">
        <f>AVERAGE(I67:I76)</f>
        <v>-4.34779893571341</v>
      </c>
      <c r="U76" t="s" s="139">
        <v>117</v>
      </c>
      <c r="V76" s="155">
        <f>AVERAGE(L67:L76)</f>
        <v>2.3</v>
      </c>
      <c r="W76" s="90">
        <f>AVERAGE(N67:N76)</f>
        <v>-6.15814814814815</v>
      </c>
    </row>
    <row r="77" ht="21.95" customHeight="1">
      <c r="A77" s="152">
        <v>2019</v>
      </c>
      <c r="B77" s="127">
        <v>32</v>
      </c>
      <c r="C77" s="88">
        <v>-111.6</v>
      </c>
      <c r="D77" s="92">
        <v>-3.4875</v>
      </c>
      <c r="E77" s="43"/>
      <c r="F77" s="153">
        <v>2019</v>
      </c>
      <c r="G77" s="127">
        <v>21</v>
      </c>
      <c r="H77" s="88">
        <v>-85.2</v>
      </c>
      <c r="I77" s="92">
        <v>-4.05714285714286</v>
      </c>
      <c r="J77" s="43"/>
      <c r="K77" s="153">
        <v>2019</v>
      </c>
      <c r="L77" s="127">
        <v>1</v>
      </c>
      <c r="M77" s="88">
        <v>-7</v>
      </c>
      <c r="N77" s="94">
        <v>-7</v>
      </c>
      <c r="O77" t="s" s="136">
        <v>116</v>
      </c>
      <c r="P77" s="155">
        <f>AVERAGE(B67:B77)</f>
        <v>34.4545454545455</v>
      </c>
      <c r="Q77" s="90">
        <f>AVERAGE(D67:D77)</f>
        <v>-3.42701091078643</v>
      </c>
      <c r="R77" t="s" s="139">
        <v>116</v>
      </c>
      <c r="S77" s="155">
        <f>AVERAGE(G67:G77)</f>
        <v>16.9090909090909</v>
      </c>
      <c r="T77" s="90">
        <f>AVERAGE(I67:I77)</f>
        <v>-4.32137565584336</v>
      </c>
      <c r="U77" t="s" s="139">
        <v>116</v>
      </c>
      <c r="V77" s="155">
        <f>AVERAGE(L67:L77)</f>
        <v>2.18181818181818</v>
      </c>
      <c r="W77" s="90">
        <f>AVERAGE(N67:N77)</f>
        <v>-6.24233333333333</v>
      </c>
    </row>
    <row r="78" ht="21.95" customHeight="1">
      <c r="A78" s="152">
        <v>2020</v>
      </c>
      <c r="B78" s="127">
        <v>38</v>
      </c>
      <c r="C78" s="88">
        <v>-126.9</v>
      </c>
      <c r="D78" s="92">
        <v>-3.33947368421053</v>
      </c>
      <c r="E78" s="43"/>
      <c r="F78" s="153">
        <v>2020</v>
      </c>
      <c r="G78" s="127">
        <v>13</v>
      </c>
      <c r="H78" s="88">
        <v>-61.9</v>
      </c>
      <c r="I78" s="92">
        <v>-4.76153846153846</v>
      </c>
      <c r="J78" s="43"/>
      <c r="K78" s="153">
        <v>2020</v>
      </c>
      <c r="L78" s="127">
        <v>4</v>
      </c>
      <c r="M78" s="88">
        <v>-25.9</v>
      </c>
      <c r="N78" s="94">
        <v>-6.475</v>
      </c>
      <c r="O78" t="s" s="136">
        <v>115</v>
      </c>
      <c r="P78" s="155">
        <f>AVERAGE(B67:B78)</f>
        <v>34.75</v>
      </c>
      <c r="Q78" s="90">
        <f>AVERAGE(D67:D78)</f>
        <v>-3.41971614190511</v>
      </c>
      <c r="R78" t="s" s="139">
        <v>115</v>
      </c>
      <c r="S78" s="155">
        <f>AVERAGE(G67:G78)</f>
        <v>16.5833333333333</v>
      </c>
      <c r="T78" s="90">
        <f>AVERAGE(I67:I78)</f>
        <v>-4.35805588965128</v>
      </c>
      <c r="U78" t="s" s="139">
        <v>115</v>
      </c>
      <c r="V78" s="155">
        <f>AVERAGE(L67:L78)</f>
        <v>2.33333333333333</v>
      </c>
      <c r="W78" s="90">
        <f>AVERAGE(N67:N78)</f>
        <v>-6.26348484848485</v>
      </c>
    </row>
    <row r="79" ht="21.95" customHeight="1">
      <c r="A79" s="152">
        <v>2021</v>
      </c>
      <c r="B79" s="127">
        <v>32</v>
      </c>
      <c r="C79" s="88">
        <v>-107.7</v>
      </c>
      <c r="D79" s="92">
        <v>-3.365625</v>
      </c>
      <c r="E79" s="43"/>
      <c r="F79" s="153">
        <v>2021</v>
      </c>
      <c r="G79" s="127">
        <v>18</v>
      </c>
      <c r="H79" s="88">
        <v>-74.90000000000001</v>
      </c>
      <c r="I79" s="92">
        <v>-4.16111111111111</v>
      </c>
      <c r="J79" s="43"/>
      <c r="K79" s="153">
        <v>2021</v>
      </c>
      <c r="L79" s="127">
        <v>1</v>
      </c>
      <c r="M79" s="88">
        <v>-5.6</v>
      </c>
      <c r="N79" s="94">
        <v>-5.6</v>
      </c>
      <c r="O79" t="s" s="136">
        <v>114</v>
      </c>
      <c r="P79" s="155">
        <f>AVERAGE(B67:B79)</f>
        <v>34.5384615384615</v>
      </c>
      <c r="Q79" s="90">
        <f>AVERAGE(D67:D79)</f>
        <v>-3.41555528483548</v>
      </c>
      <c r="R79" t="s" s="139">
        <v>114</v>
      </c>
      <c r="S79" s="155">
        <f>AVERAGE(G67:G79)</f>
        <v>16.6923076923077</v>
      </c>
      <c r="T79" s="90">
        <f>AVERAGE(I67:I79)</f>
        <v>-4.34290629130204</v>
      </c>
      <c r="U79" t="s" s="139">
        <v>114</v>
      </c>
      <c r="V79" s="155">
        <f>AVERAGE(L67:L79)</f>
        <v>2.23076923076923</v>
      </c>
      <c r="W79" s="90">
        <f>AVERAGE(N67:N79)</f>
        <v>-6.20819444444444</v>
      </c>
    </row>
    <row r="80" ht="21.95" customHeight="1">
      <c r="A80" s="152">
        <v>2022</v>
      </c>
      <c r="B80" s="127">
        <v>35</v>
      </c>
      <c r="C80" s="88">
        <v>-121.9</v>
      </c>
      <c r="D80" s="92">
        <v>-3.48285714285714</v>
      </c>
      <c r="E80" s="43"/>
      <c r="F80" s="153">
        <v>2022</v>
      </c>
      <c r="G80" s="127">
        <v>17</v>
      </c>
      <c r="H80" s="88">
        <v>-77</v>
      </c>
      <c r="I80" s="92">
        <v>-4.52941176470588</v>
      </c>
      <c r="J80" s="43"/>
      <c r="K80" s="153">
        <v>2022</v>
      </c>
      <c r="L80" s="127">
        <v>4</v>
      </c>
      <c r="M80" s="88">
        <v>-23.8</v>
      </c>
      <c r="N80" s="94">
        <v>-5.95</v>
      </c>
      <c r="O80" t="s" s="136">
        <v>113</v>
      </c>
      <c r="P80" s="155">
        <f>AVERAGE(B67:B80)</f>
        <v>34.5714285714286</v>
      </c>
      <c r="Q80" s="90">
        <f>AVERAGE(D67:D80)</f>
        <v>-3.42036256040846</v>
      </c>
      <c r="R80" t="s" s="139">
        <v>113</v>
      </c>
      <c r="S80" s="155">
        <f>AVERAGE(G67:G80)</f>
        <v>16.7142857142857</v>
      </c>
      <c r="T80" s="90">
        <f>AVERAGE(I67:I80)</f>
        <v>-4.35622811083089</v>
      </c>
      <c r="U80" t="s" s="139">
        <v>113</v>
      </c>
      <c r="V80" s="155">
        <f>AVERAGE(L67:L80)</f>
        <v>2.35714285714286</v>
      </c>
      <c r="W80" s="90">
        <f>AVERAGE(N67:N80)</f>
        <v>-6.18833333333333</v>
      </c>
    </row>
    <row r="81" ht="21.95" customHeight="1">
      <c r="A81" s="91"/>
      <c r="B81" s="89"/>
      <c r="C81" s="88"/>
      <c r="D81" s="92"/>
      <c r="E81" s="43"/>
      <c r="F81" s="93"/>
      <c r="G81" s="89"/>
      <c r="H81" s="88"/>
      <c r="I81" s="92"/>
      <c r="J81" s="43"/>
      <c r="K81" s="93"/>
      <c r="L81" s="89"/>
      <c r="M81" s="88"/>
      <c r="N81" s="94"/>
      <c r="O81" s="87"/>
      <c r="P81" s="88"/>
      <c r="Q81" s="88"/>
      <c r="R81" s="89"/>
      <c r="S81" s="88"/>
      <c r="T81" s="88"/>
      <c r="U81" s="89"/>
      <c r="V81" s="88"/>
      <c r="W81" s="90"/>
    </row>
    <row r="82" ht="21.95" customHeight="1">
      <c r="A82" s="91"/>
      <c r="B82" s="89"/>
      <c r="C82" s="88"/>
      <c r="D82" s="92"/>
      <c r="E82" s="43"/>
      <c r="F82" s="93"/>
      <c r="G82" s="89"/>
      <c r="H82" s="88"/>
      <c r="I82" s="92"/>
      <c r="J82" s="43"/>
      <c r="K82" s="93"/>
      <c r="L82" s="89"/>
      <c r="M82" s="88"/>
      <c r="N82" s="94"/>
      <c r="O82" s="87"/>
      <c r="P82" s="88"/>
      <c r="Q82" s="88"/>
      <c r="R82" s="89"/>
      <c r="S82" s="88"/>
      <c r="T82" s="88"/>
      <c r="U82" s="89"/>
      <c r="V82" s="88"/>
      <c r="W82" s="90"/>
    </row>
    <row r="83" ht="21.95" customHeight="1">
      <c r="A83" s="91"/>
      <c r="B83" s="89"/>
      <c r="C83" s="88"/>
      <c r="D83" s="92"/>
      <c r="E83" s="43"/>
      <c r="F83" s="93"/>
      <c r="G83" s="89"/>
      <c r="H83" s="88"/>
      <c r="I83" s="92"/>
      <c r="J83" s="43"/>
      <c r="K83" s="93"/>
      <c r="L83" s="89"/>
      <c r="M83" s="88"/>
      <c r="N83" s="94"/>
      <c r="O83" s="87"/>
      <c r="P83" s="88"/>
      <c r="Q83" s="88"/>
      <c r="R83" s="89"/>
      <c r="S83" s="88"/>
      <c r="T83" s="88"/>
      <c r="U83" s="89"/>
      <c r="V83" s="88"/>
      <c r="W83" s="90"/>
    </row>
    <row r="84" ht="21.95" customHeight="1">
      <c r="A84" s="91"/>
      <c r="B84" s="89"/>
      <c r="C84" s="88"/>
      <c r="D84" s="92"/>
      <c r="E84" s="43"/>
      <c r="F84" s="93"/>
      <c r="G84" s="89"/>
      <c r="H84" s="88"/>
      <c r="I84" s="92"/>
      <c r="J84" s="43"/>
      <c r="K84" s="93"/>
      <c r="L84" s="89"/>
      <c r="M84" s="88"/>
      <c r="N84" s="94"/>
      <c r="O84" s="87"/>
      <c r="P84" s="88"/>
      <c r="Q84" s="88"/>
      <c r="R84" s="89"/>
      <c r="S84" s="88"/>
      <c r="T84" s="88"/>
      <c r="U84" s="89"/>
      <c r="V84" s="88"/>
      <c r="W84" s="90"/>
    </row>
    <row r="85" ht="21.95" customHeight="1">
      <c r="A85" s="91"/>
      <c r="B85" s="89"/>
      <c r="C85" s="88"/>
      <c r="D85" s="92"/>
      <c r="E85" s="43"/>
      <c r="F85" s="93"/>
      <c r="G85" s="89"/>
      <c r="H85" s="88"/>
      <c r="I85" s="92"/>
      <c r="J85" s="43"/>
      <c r="K85" s="93"/>
      <c r="L85" s="89"/>
      <c r="M85" s="88"/>
      <c r="N85" s="94"/>
      <c r="O85" s="87"/>
      <c r="P85" s="88"/>
      <c r="Q85" s="88"/>
      <c r="R85" s="89"/>
      <c r="S85" s="88"/>
      <c r="T85" s="88"/>
      <c r="U85" s="89"/>
      <c r="V85" s="88"/>
      <c r="W85" s="90"/>
    </row>
    <row r="86" ht="21.95" customHeight="1">
      <c r="A86" s="91"/>
      <c r="B86" s="89"/>
      <c r="C86" s="88"/>
      <c r="D86" s="92"/>
      <c r="E86" s="43"/>
      <c r="F86" s="93"/>
      <c r="G86" s="89"/>
      <c r="H86" s="88"/>
      <c r="I86" s="92"/>
      <c r="J86" s="43"/>
      <c r="K86" s="93"/>
      <c r="L86" s="89"/>
      <c r="M86" s="88"/>
      <c r="N86" s="94"/>
      <c r="O86" s="87"/>
      <c r="P86" s="88"/>
      <c r="Q86" s="88"/>
      <c r="R86" s="89"/>
      <c r="S86" s="88"/>
      <c r="T86" s="88"/>
      <c r="U86" s="89"/>
      <c r="V86" s="88"/>
      <c r="W86" s="90"/>
    </row>
    <row r="87" ht="21.95" customHeight="1">
      <c r="A87" s="91"/>
      <c r="B87" s="89"/>
      <c r="C87" s="88"/>
      <c r="D87" s="92"/>
      <c r="E87" s="43"/>
      <c r="F87" s="93"/>
      <c r="G87" s="89"/>
      <c r="H87" s="88"/>
      <c r="I87" s="92"/>
      <c r="J87" s="43"/>
      <c r="K87" s="93"/>
      <c r="L87" s="89"/>
      <c r="M87" s="88"/>
      <c r="N87" s="94"/>
      <c r="O87" s="87"/>
      <c r="P87" s="88"/>
      <c r="Q87" s="88"/>
      <c r="R87" s="89"/>
      <c r="S87" s="88"/>
      <c r="T87" s="88"/>
      <c r="U87" s="89"/>
      <c r="V87" s="88"/>
      <c r="W87" s="90"/>
    </row>
    <row r="88" ht="21.95" customHeight="1">
      <c r="A88" s="91"/>
      <c r="B88" s="89"/>
      <c r="C88" s="88"/>
      <c r="D88" s="92"/>
      <c r="E88" s="43"/>
      <c r="F88" s="93"/>
      <c r="G88" s="89"/>
      <c r="H88" s="88"/>
      <c r="I88" s="92"/>
      <c r="J88" s="43"/>
      <c r="K88" s="93"/>
      <c r="L88" s="89"/>
      <c r="M88" s="88"/>
      <c r="N88" s="94"/>
      <c r="O88" s="87"/>
      <c r="P88" s="88"/>
      <c r="Q88" s="88"/>
      <c r="R88" s="89"/>
      <c r="S88" s="88"/>
      <c r="T88" s="88"/>
      <c r="U88" s="89"/>
      <c r="V88" s="88"/>
      <c r="W88" s="90"/>
    </row>
    <row r="89" ht="21.95" customHeight="1">
      <c r="A89" s="91"/>
      <c r="B89" s="89"/>
      <c r="C89" s="88"/>
      <c r="D89" s="92"/>
      <c r="E89" s="43"/>
      <c r="F89" s="93"/>
      <c r="G89" s="89"/>
      <c r="H89" s="88"/>
      <c r="I89" s="92"/>
      <c r="J89" s="43"/>
      <c r="K89" s="93"/>
      <c r="L89" s="89"/>
      <c r="M89" s="88"/>
      <c r="N89" s="94"/>
      <c r="O89" s="87"/>
      <c r="P89" s="88"/>
      <c r="Q89" s="88"/>
      <c r="R89" s="89"/>
      <c r="S89" s="88"/>
      <c r="T89" s="88"/>
      <c r="U89" s="89"/>
      <c r="V89" s="88"/>
      <c r="W89" s="90"/>
    </row>
    <row r="90" ht="21.95" customHeight="1">
      <c r="A90" s="91"/>
      <c r="B90" s="89"/>
      <c r="C90" s="88"/>
      <c r="D90" s="92"/>
      <c r="E90" s="43"/>
      <c r="F90" s="93"/>
      <c r="G90" s="89"/>
      <c r="H90" s="88"/>
      <c r="I90" s="92"/>
      <c r="J90" s="43"/>
      <c r="K90" s="93"/>
      <c r="L90" s="89"/>
      <c r="M90" s="88"/>
      <c r="N90" s="94"/>
      <c r="O90" s="87"/>
      <c r="P90" s="88"/>
      <c r="Q90" s="88"/>
      <c r="R90" s="89"/>
      <c r="S90" s="88"/>
      <c r="T90" s="88"/>
      <c r="U90" s="89"/>
      <c r="V90" s="88"/>
      <c r="W90" s="90"/>
    </row>
    <row r="91" ht="21.95" customHeight="1">
      <c r="A91" s="91"/>
      <c r="B91" s="89"/>
      <c r="C91" s="88"/>
      <c r="D91" s="92"/>
      <c r="E91" s="43"/>
      <c r="F91" s="93"/>
      <c r="G91" s="89"/>
      <c r="H91" s="88"/>
      <c r="I91" s="92"/>
      <c r="J91" s="43"/>
      <c r="K91" s="93"/>
      <c r="L91" s="89"/>
      <c r="M91" s="88"/>
      <c r="N91" s="94"/>
      <c r="O91" s="87"/>
      <c r="P91" s="88"/>
      <c r="Q91" s="88"/>
      <c r="R91" s="89"/>
      <c r="S91" s="88"/>
      <c r="T91" s="88"/>
      <c r="U91" s="89"/>
      <c r="V91" s="88"/>
      <c r="W91" s="90"/>
    </row>
    <row r="92" ht="21.95" customHeight="1">
      <c r="A92" s="91"/>
      <c r="B92" s="89"/>
      <c r="C92" s="88"/>
      <c r="D92" s="92"/>
      <c r="E92" s="43"/>
      <c r="F92" s="93"/>
      <c r="G92" s="89"/>
      <c r="H92" s="88"/>
      <c r="I92" s="92"/>
      <c r="J92" s="43"/>
      <c r="K92" s="93"/>
      <c r="L92" s="89"/>
      <c r="M92" s="88"/>
      <c r="N92" s="94"/>
      <c r="O92" s="87"/>
      <c r="P92" s="88"/>
      <c r="Q92" s="88"/>
      <c r="R92" s="89"/>
      <c r="S92" s="88"/>
      <c r="T92" s="88"/>
      <c r="U92" s="89"/>
      <c r="V92" s="88"/>
      <c r="W92" s="90"/>
    </row>
    <row r="93" ht="21.95" customHeight="1">
      <c r="A93" s="91"/>
      <c r="B93" s="89"/>
      <c r="C93" s="88"/>
      <c r="D93" s="92"/>
      <c r="E93" s="43"/>
      <c r="F93" s="93"/>
      <c r="G93" s="89"/>
      <c r="H93" s="88"/>
      <c r="I93" s="92"/>
      <c r="J93" s="43"/>
      <c r="K93" s="93"/>
      <c r="L93" s="89"/>
      <c r="M93" s="88"/>
      <c r="N93" s="94"/>
      <c r="O93" s="87"/>
      <c r="P93" s="88"/>
      <c r="Q93" s="88"/>
      <c r="R93" s="89"/>
      <c r="S93" s="88"/>
      <c r="T93" s="88"/>
      <c r="U93" s="89"/>
      <c r="V93" s="88"/>
      <c r="W93" s="90"/>
    </row>
    <row r="94" ht="21.95" customHeight="1">
      <c r="A94" s="91"/>
      <c r="B94" s="89"/>
      <c r="C94" s="88"/>
      <c r="D94" s="92"/>
      <c r="E94" s="43"/>
      <c r="F94" s="93"/>
      <c r="G94" s="89"/>
      <c r="H94" s="88"/>
      <c r="I94" s="92"/>
      <c r="J94" s="43"/>
      <c r="K94" s="93"/>
      <c r="L94" s="89"/>
      <c r="M94" s="88"/>
      <c r="N94" s="94"/>
      <c r="O94" s="87"/>
      <c r="P94" s="88"/>
      <c r="Q94" s="88"/>
      <c r="R94" s="89"/>
      <c r="S94" s="88"/>
      <c r="T94" s="88"/>
      <c r="U94" s="89"/>
      <c r="V94" s="88"/>
      <c r="W94" s="90"/>
    </row>
    <row r="95" ht="21.95" customHeight="1">
      <c r="A95" s="91"/>
      <c r="B95" s="89"/>
      <c r="C95" s="88"/>
      <c r="D95" s="92"/>
      <c r="E95" s="43"/>
      <c r="F95" s="93"/>
      <c r="G95" s="89"/>
      <c r="H95" s="88"/>
      <c r="I95" s="92"/>
      <c r="J95" s="43"/>
      <c r="K95" s="93"/>
      <c r="L95" s="89"/>
      <c r="M95" s="88"/>
      <c r="N95" s="94"/>
      <c r="O95" s="87"/>
      <c r="P95" s="88"/>
      <c r="Q95" s="88"/>
      <c r="R95" s="89"/>
      <c r="S95" s="88"/>
      <c r="T95" s="88"/>
      <c r="U95" s="89"/>
      <c r="V95" s="88"/>
      <c r="W95" s="90"/>
    </row>
    <row r="96" ht="21.95" customHeight="1">
      <c r="A96" s="91"/>
      <c r="B96" s="89"/>
      <c r="C96" s="88"/>
      <c r="D96" s="92"/>
      <c r="E96" s="43"/>
      <c r="F96" s="93"/>
      <c r="G96" s="89"/>
      <c r="H96" s="88"/>
      <c r="I96" s="92"/>
      <c r="J96" s="43"/>
      <c r="K96" s="93"/>
      <c r="L96" s="89"/>
      <c r="M96" s="88"/>
      <c r="N96" s="94"/>
      <c r="O96" s="87"/>
      <c r="P96" s="88"/>
      <c r="Q96" s="88"/>
      <c r="R96" s="89"/>
      <c r="S96" s="88"/>
      <c r="T96" s="88"/>
      <c r="U96" s="89"/>
      <c r="V96" s="88"/>
      <c r="W96" s="90"/>
    </row>
    <row r="97" ht="21.95" customHeight="1">
      <c r="A97" s="91"/>
      <c r="B97" s="89"/>
      <c r="C97" s="88"/>
      <c r="D97" s="92"/>
      <c r="E97" s="43"/>
      <c r="F97" s="93"/>
      <c r="G97" s="89"/>
      <c r="H97" s="88"/>
      <c r="I97" s="92"/>
      <c r="J97" s="43"/>
      <c r="K97" s="93"/>
      <c r="L97" s="89"/>
      <c r="M97" s="88"/>
      <c r="N97" s="94"/>
      <c r="O97" s="87"/>
      <c r="P97" s="88"/>
      <c r="Q97" s="88"/>
      <c r="R97" s="89"/>
      <c r="S97" s="88"/>
      <c r="T97" s="88"/>
      <c r="U97" s="89"/>
      <c r="V97" s="88"/>
      <c r="W97" s="90"/>
    </row>
    <row r="98" ht="21.95" customHeight="1">
      <c r="A98" s="91"/>
      <c r="B98" s="89"/>
      <c r="C98" s="88"/>
      <c r="D98" s="92"/>
      <c r="E98" s="43"/>
      <c r="F98" s="93"/>
      <c r="G98" s="89"/>
      <c r="H98" s="88"/>
      <c r="I98" s="92"/>
      <c r="J98" s="43"/>
      <c r="K98" s="93"/>
      <c r="L98" s="89"/>
      <c r="M98" s="88"/>
      <c r="N98" s="94"/>
      <c r="O98" s="87"/>
      <c r="P98" s="88"/>
      <c r="Q98" s="88"/>
      <c r="R98" s="89"/>
      <c r="S98" s="88"/>
      <c r="T98" s="88"/>
      <c r="U98" s="89"/>
      <c r="V98" s="88"/>
      <c r="W98" s="90"/>
    </row>
    <row r="99" ht="21.95" customHeight="1">
      <c r="A99" s="91"/>
      <c r="B99" s="89"/>
      <c r="C99" s="88"/>
      <c r="D99" s="92"/>
      <c r="E99" s="43"/>
      <c r="F99" s="93"/>
      <c r="G99" s="89"/>
      <c r="H99" s="88"/>
      <c r="I99" s="92"/>
      <c r="J99" s="43"/>
      <c r="K99" s="93"/>
      <c r="L99" s="89"/>
      <c r="M99" s="88"/>
      <c r="N99" s="94"/>
      <c r="O99" s="87"/>
      <c r="P99" s="88"/>
      <c r="Q99" s="88"/>
      <c r="R99" s="89"/>
      <c r="S99" s="88"/>
      <c r="T99" s="88"/>
      <c r="U99" s="89"/>
      <c r="V99" s="88"/>
      <c r="W99" s="90"/>
    </row>
    <row r="100" ht="21.95" customHeight="1">
      <c r="A100" s="91"/>
      <c r="B100" s="89"/>
      <c r="C100" s="88"/>
      <c r="D100" s="92"/>
      <c r="E100" s="43"/>
      <c r="F100" s="93"/>
      <c r="G100" s="89"/>
      <c r="H100" s="88"/>
      <c r="I100" s="92"/>
      <c r="J100" s="43"/>
      <c r="K100" s="93"/>
      <c r="L100" s="89"/>
      <c r="M100" s="88"/>
      <c r="N100" s="94"/>
      <c r="O100" s="87"/>
      <c r="P100" s="88"/>
      <c r="Q100" s="88"/>
      <c r="R100" s="89"/>
      <c r="S100" s="88"/>
      <c r="T100" s="88"/>
      <c r="U100" s="89"/>
      <c r="V100" s="88"/>
      <c r="W100" s="90"/>
    </row>
    <row r="101" ht="21.95" customHeight="1">
      <c r="A101" t="s" s="99">
        <v>190</v>
      </c>
      <c r="B101" s="89"/>
      <c r="C101" s="88"/>
      <c r="D101" s="92"/>
      <c r="E101" s="43"/>
      <c r="F101" s="93"/>
      <c r="G101" s="89"/>
      <c r="H101" s="88"/>
      <c r="I101" s="92"/>
      <c r="J101" s="43"/>
      <c r="K101" s="93"/>
      <c r="L101" s="89"/>
      <c r="M101" s="88"/>
      <c r="N101" s="94"/>
      <c r="O101" s="87"/>
      <c r="P101" s="88"/>
      <c r="Q101" s="88"/>
      <c r="R101" s="89"/>
      <c r="S101" s="88"/>
      <c r="T101" s="88"/>
      <c r="U101" s="89"/>
      <c r="V101" s="88"/>
      <c r="W101" s="90"/>
    </row>
    <row r="102" ht="21.95" customHeight="1">
      <c r="A102" t="s" s="100">
        <v>117</v>
      </c>
      <c r="B102" s="125"/>
      <c r="C102" s="88"/>
      <c r="D102" s="92"/>
      <c r="E102" s="43"/>
      <c r="F102" t="s" s="101">
        <v>117</v>
      </c>
      <c r="G102" s="125"/>
      <c r="H102" s="88"/>
      <c r="I102" s="92"/>
      <c r="J102" s="43"/>
      <c r="K102" t="s" s="101">
        <v>117</v>
      </c>
      <c r="L102" s="125"/>
      <c r="M102" s="88"/>
      <c r="N102" s="94"/>
      <c r="O102" s="87"/>
      <c r="P102" s="88"/>
      <c r="Q102" s="88"/>
      <c r="R102" s="89"/>
      <c r="S102" s="88"/>
      <c r="T102" s="88"/>
      <c r="U102" s="89"/>
      <c r="V102" s="88"/>
      <c r="W102" s="90"/>
    </row>
    <row r="103" ht="21.95" customHeight="1">
      <c r="A103" t="s" s="126">
        <v>127</v>
      </c>
      <c r="B103" s="127">
        <f>AVERAGE(B56:B65)</f>
        <v>35.5</v>
      </c>
      <c r="C103" s="88">
        <f>AVERAGE(C56:C65)</f>
        <v>-114.67</v>
      </c>
      <c r="D103" s="92">
        <f>AVERAGE(D56:D65)</f>
        <v>-3.18914083544443</v>
      </c>
      <c r="E103" s="43"/>
      <c r="F103" t="s" s="128">
        <v>127</v>
      </c>
      <c r="G103" s="127">
        <f>AVERAGE(G56:G65)</f>
        <v>14.2</v>
      </c>
      <c r="H103" s="88">
        <f>AVERAGE(H56:H65)</f>
        <v>-61.38</v>
      </c>
      <c r="I103" s="92">
        <f>AVERAGE(I56:I65)</f>
        <v>-4.28020518207283</v>
      </c>
      <c r="J103" s="43"/>
      <c r="K103" t="s" s="128">
        <v>127</v>
      </c>
      <c r="L103" s="127">
        <f>AVERAGE(L56:L65)</f>
        <v>2</v>
      </c>
      <c r="M103" s="88">
        <f>AVERAGE(M56:M65)</f>
        <v>-12.06</v>
      </c>
      <c r="N103" s="94">
        <f>AVERAGE(N56:N65)</f>
        <v>-5.86666666666667</v>
      </c>
      <c r="O103" s="87"/>
      <c r="P103" s="88"/>
      <c r="Q103" s="88"/>
      <c r="R103" s="89"/>
      <c r="S103" s="88"/>
      <c r="T103" s="88"/>
      <c r="U103" s="89"/>
      <c r="V103" s="88"/>
      <c r="W103" s="90"/>
    </row>
    <row r="104" ht="21.95" customHeight="1">
      <c r="A104" t="s" s="126">
        <v>128</v>
      </c>
      <c r="B104" s="127">
        <f>AVERAGE(B67:B76)</f>
        <v>34.7</v>
      </c>
      <c r="C104" s="88">
        <f>AVERAGE(C67:C76)</f>
        <v>-118.87</v>
      </c>
      <c r="D104" s="92">
        <f>AVERAGE(D67:D76)</f>
        <v>-3.42096200186507</v>
      </c>
      <c r="E104" s="43"/>
      <c r="F104" t="s" s="128">
        <v>128</v>
      </c>
      <c r="G104" s="127">
        <f>AVERAGE(G67:G76)</f>
        <v>16.5</v>
      </c>
      <c r="H104" s="88">
        <f>AVERAGE(H67:H76)</f>
        <v>-72.22</v>
      </c>
      <c r="I104" s="92">
        <f>AVERAGE(I67:I76)</f>
        <v>-4.34779893571341</v>
      </c>
      <c r="J104" s="43"/>
      <c r="K104" t="s" s="128">
        <v>128</v>
      </c>
      <c r="L104" s="127">
        <f>AVERAGE(L67:L76)</f>
        <v>2.3</v>
      </c>
      <c r="M104" s="88">
        <f>AVERAGE(M67:M76)</f>
        <v>-14.19</v>
      </c>
      <c r="N104" s="94">
        <f>AVERAGE(N67:N76)</f>
        <v>-6.15814814814815</v>
      </c>
      <c r="O104" s="87"/>
      <c r="P104" s="88"/>
      <c r="Q104" s="88"/>
      <c r="R104" s="89"/>
      <c r="S104" s="88"/>
      <c r="T104" s="88"/>
      <c r="U104" s="89"/>
      <c r="V104" s="88"/>
      <c r="W104" s="90"/>
    </row>
    <row r="105" ht="21.95" customHeight="1">
      <c r="A105" s="106"/>
      <c r="B105" s="89"/>
      <c r="C105" s="89"/>
      <c r="D105" s="97"/>
      <c r="E105" s="43"/>
      <c r="F105" s="109"/>
      <c r="G105" s="89"/>
      <c r="H105" s="89"/>
      <c r="I105" s="97"/>
      <c r="J105" s="43"/>
      <c r="K105" s="109"/>
      <c r="L105" s="89"/>
      <c r="M105" s="89"/>
      <c r="N105" s="98"/>
      <c r="O105" s="87"/>
      <c r="P105" s="88"/>
      <c r="Q105" s="88"/>
      <c r="R105" s="89"/>
      <c r="S105" s="88"/>
      <c r="T105" s="88"/>
      <c r="U105" s="89"/>
      <c r="V105" s="88"/>
      <c r="W105" s="90"/>
    </row>
    <row r="106" ht="21.95" customHeight="1">
      <c r="A106" t="s" s="129">
        <v>129</v>
      </c>
      <c r="B106" s="88">
        <f>AVERAGE(B37:B46)</f>
        <v>40.9</v>
      </c>
      <c r="C106" s="88">
        <f>AVERAGE(C37:C46)</f>
        <v>-136.57</v>
      </c>
      <c r="D106" s="92">
        <f>AVERAGE(D37:D46)</f>
        <v>-3.30560453582389</v>
      </c>
      <c r="E106" s="43"/>
      <c r="F106" t="s" s="130">
        <v>129</v>
      </c>
      <c r="G106" s="88">
        <f>AVERAGE(G37:G46)</f>
        <v>16.8</v>
      </c>
      <c r="H106" s="88">
        <f>AVERAGE(H37:H46)</f>
        <v>-78.55</v>
      </c>
      <c r="I106" s="92">
        <f>AVERAGE(I37:I46)</f>
        <v>-4.62916129381455</v>
      </c>
      <c r="J106" s="43"/>
      <c r="K106" t="s" s="130">
        <v>129</v>
      </c>
      <c r="L106" s="88">
        <f>AVERAGE(L37:L46)</f>
        <v>4.1</v>
      </c>
      <c r="M106" s="88">
        <f>AVERAGE(M37:M46)</f>
        <v>-26.75</v>
      </c>
      <c r="N106" s="94">
        <f>AVERAGE(N37:N46)</f>
        <v>-6.25833333333333</v>
      </c>
      <c r="O106" s="87"/>
      <c r="P106" s="88"/>
      <c r="Q106" s="88"/>
      <c r="R106" s="89"/>
      <c r="S106" s="88"/>
      <c r="T106" s="88"/>
      <c r="U106" s="89"/>
      <c r="V106" s="88"/>
      <c r="W106" s="90"/>
    </row>
    <row r="107" ht="21.95" customHeight="1">
      <c r="A107" t="s" s="129">
        <v>130</v>
      </c>
      <c r="B107" s="127">
        <f>AVERAGE(B48:B57)</f>
        <v>45</v>
      </c>
      <c r="C107" s="88">
        <f>AVERAGE(C48:C57)</f>
        <v>-153.84</v>
      </c>
      <c r="D107" s="92">
        <f>AVERAGE(D48:D57)</f>
        <v>-3.39739451729067</v>
      </c>
      <c r="E107" s="43"/>
      <c r="F107" t="s" s="130">
        <v>130</v>
      </c>
      <c r="G107" s="127">
        <f>AVERAGE(G48:G57)</f>
        <v>19.7</v>
      </c>
      <c r="H107" s="88">
        <f>AVERAGE(H48:H57)</f>
        <v>-91.18000000000001</v>
      </c>
      <c r="I107" s="92">
        <f>AVERAGE(I48:I57)</f>
        <v>-4.64816763869833</v>
      </c>
      <c r="J107" s="43"/>
      <c r="K107" t="s" s="130">
        <v>130</v>
      </c>
      <c r="L107" s="127">
        <f>AVERAGE(L48:L57)</f>
        <v>4.1</v>
      </c>
      <c r="M107" s="88">
        <f>AVERAGE(M48:M57)</f>
        <v>-25.43</v>
      </c>
      <c r="N107" s="94">
        <f>AVERAGE(N48:N57)</f>
        <v>-6.13764285714286</v>
      </c>
      <c r="O107" s="87"/>
      <c r="P107" s="88"/>
      <c r="Q107" s="88"/>
      <c r="R107" s="89"/>
      <c r="S107" s="88"/>
      <c r="T107" s="88"/>
      <c r="U107" s="89"/>
      <c r="V107" s="88"/>
      <c r="W107" s="90"/>
    </row>
    <row r="108" ht="21.95" customHeight="1">
      <c r="A108" s="106"/>
      <c r="B108" s="89"/>
      <c r="C108" s="89"/>
      <c r="D108" s="97"/>
      <c r="E108" s="43"/>
      <c r="F108" s="109"/>
      <c r="G108" s="89"/>
      <c r="H108" s="89"/>
      <c r="I108" s="97"/>
      <c r="J108" s="43"/>
      <c r="K108" s="109"/>
      <c r="L108" s="89"/>
      <c r="M108" s="89"/>
      <c r="N108" s="98"/>
      <c r="O108" s="95"/>
      <c r="P108" s="88"/>
      <c r="Q108" s="88"/>
      <c r="R108" s="89"/>
      <c r="S108" s="89"/>
      <c r="T108" s="88"/>
      <c r="U108" s="88"/>
      <c r="V108" s="88"/>
      <c r="W108" s="96"/>
    </row>
    <row r="109" ht="21.95" customHeight="1">
      <c r="A109" t="s" s="100">
        <v>121</v>
      </c>
      <c r="B109" s="89"/>
      <c r="C109" s="89"/>
      <c r="D109" s="97"/>
      <c r="E109" s="43"/>
      <c r="F109" t="s" s="101">
        <v>121</v>
      </c>
      <c r="G109" s="89"/>
      <c r="H109" s="89"/>
      <c r="I109" s="97"/>
      <c r="J109" s="43"/>
      <c r="K109" t="s" s="101">
        <v>121</v>
      </c>
      <c r="L109" s="89"/>
      <c r="M109" s="89"/>
      <c r="N109" s="98"/>
      <c r="O109" s="95"/>
      <c r="P109" s="88"/>
      <c r="Q109" s="88"/>
      <c r="R109" s="89"/>
      <c r="S109" s="89"/>
      <c r="T109" s="88"/>
      <c r="U109" s="88"/>
      <c r="V109" s="88"/>
      <c r="W109" s="96"/>
    </row>
    <row r="110" ht="21.95" customHeight="1">
      <c r="A110" t="s" s="126">
        <v>127</v>
      </c>
      <c r="B110" s="88">
        <f>AVERAGE(B61:B65)</f>
        <v>37.6</v>
      </c>
      <c r="C110" s="88">
        <f>AVERAGE(C61:C65)</f>
        <v>-120.38</v>
      </c>
      <c r="D110" s="92">
        <f>AVERAGE(D61:D65)</f>
        <v>-3.17743166357452</v>
      </c>
      <c r="E110" s="43"/>
      <c r="F110" t="s" s="128">
        <v>127</v>
      </c>
      <c r="G110" s="88">
        <f>AVERAGE(G61:G65)</f>
        <v>15.4</v>
      </c>
      <c r="H110" s="88">
        <f>AVERAGE(H61:H65)</f>
        <v>-64.52</v>
      </c>
      <c r="I110" s="92">
        <f>AVERAGE(I61:I65)</f>
        <v>-4.16783333333333</v>
      </c>
      <c r="J110" s="43"/>
      <c r="K110" t="s" s="128">
        <v>127</v>
      </c>
      <c r="L110" s="88">
        <f>AVERAGE(L61:L65)</f>
        <v>1.6</v>
      </c>
      <c r="M110" s="88">
        <f>AVERAGE(M61:M65)</f>
        <v>-9.220000000000001</v>
      </c>
      <c r="N110" s="94">
        <f>AVERAGE(N61:N65)</f>
        <v>-5.65</v>
      </c>
      <c r="O110" s="95"/>
      <c r="P110" s="88"/>
      <c r="Q110" s="88"/>
      <c r="R110" s="89"/>
      <c r="S110" s="89"/>
      <c r="T110" s="88"/>
      <c r="U110" s="88"/>
      <c r="V110" s="88"/>
      <c r="W110" s="96"/>
    </row>
    <row r="111" ht="21.95" customHeight="1">
      <c r="A111" t="s" s="126">
        <v>128</v>
      </c>
      <c r="B111" s="88">
        <f>AVERAGE(B67:B71)</f>
        <v>33.6</v>
      </c>
      <c r="C111" s="88">
        <f>AVERAGE(C67:C71)</f>
        <v>-118.68</v>
      </c>
      <c r="D111" s="92">
        <f>AVERAGE(D67:D71)</f>
        <v>-3.54564293194728</v>
      </c>
      <c r="E111" s="43"/>
      <c r="F111" t="s" s="128">
        <v>128</v>
      </c>
      <c r="G111" s="88">
        <f>AVERAGE(G67:G71)</f>
        <v>17</v>
      </c>
      <c r="H111" s="88">
        <f>AVERAGE(H67:H71)</f>
        <v>-76.84</v>
      </c>
      <c r="I111" s="92">
        <f>AVERAGE(I67:I71)</f>
        <v>-4.5198991534781</v>
      </c>
      <c r="J111" s="43"/>
      <c r="K111" t="s" s="128">
        <v>128</v>
      </c>
      <c r="L111" s="88">
        <f>AVERAGE(L67:L71)</f>
        <v>2.8</v>
      </c>
      <c r="M111" s="88">
        <f>AVERAGE(M67:M71)</f>
        <v>-17.2</v>
      </c>
      <c r="N111" s="94">
        <f>AVERAGE(N67:N71)</f>
        <v>-6.13666666666667</v>
      </c>
      <c r="O111" s="95"/>
      <c r="P111" s="88"/>
      <c r="Q111" s="88"/>
      <c r="R111" s="89"/>
      <c r="S111" s="89"/>
      <c r="T111" s="88"/>
      <c r="U111" s="88"/>
      <c r="V111" s="88"/>
      <c r="W111" s="96"/>
    </row>
    <row r="112" ht="21.95" customHeight="1">
      <c r="A112" s="106"/>
      <c r="B112" s="89"/>
      <c r="C112" s="89"/>
      <c r="D112" s="97"/>
      <c r="E112" s="43"/>
      <c r="F112" s="109"/>
      <c r="G112" s="89"/>
      <c r="H112" s="89"/>
      <c r="I112" s="97"/>
      <c r="J112" s="43"/>
      <c r="K112" s="109"/>
      <c r="L112" s="89"/>
      <c r="M112" s="89"/>
      <c r="N112" s="98"/>
      <c r="O112" s="95"/>
      <c r="P112" s="88"/>
      <c r="Q112" s="88"/>
      <c r="R112" s="89"/>
      <c r="S112" s="89"/>
      <c r="T112" s="88"/>
      <c r="U112" s="88"/>
      <c r="V112" s="88"/>
      <c r="W112" s="96"/>
    </row>
    <row r="113" ht="21.95" customHeight="1">
      <c r="A113" t="s" s="129">
        <v>129</v>
      </c>
      <c r="B113" s="88">
        <f>AVERAGE(B42:B46)</f>
        <v>41.4</v>
      </c>
      <c r="C113" s="88">
        <f>AVERAGE(C42:C46)</f>
        <v>-134</v>
      </c>
      <c r="D113" s="92">
        <f>AVERAGE(D42:D46)</f>
        <v>-3.24449116920084</v>
      </c>
      <c r="E113" s="43"/>
      <c r="F113" t="s" s="130">
        <v>129</v>
      </c>
      <c r="G113" s="88">
        <f>AVERAGE(G42:G46)</f>
        <v>16</v>
      </c>
      <c r="H113" s="88">
        <f>AVERAGE(H42:H46)</f>
        <v>-73.09999999999999</v>
      </c>
      <c r="I113" s="92">
        <f>AVERAGE(I42:I46)</f>
        <v>-4.59124026644151</v>
      </c>
      <c r="J113" s="43"/>
      <c r="K113" t="s" s="130">
        <v>129</v>
      </c>
      <c r="L113" s="88">
        <f>AVERAGE(L42:L46)</f>
        <v>3.6</v>
      </c>
      <c r="M113" s="88">
        <f>AVERAGE(M42:M46)</f>
        <v>-22.2</v>
      </c>
      <c r="N113" s="94">
        <f>AVERAGE(N42:N46)</f>
        <v>-6.08</v>
      </c>
      <c r="O113" s="95"/>
      <c r="P113" s="88"/>
      <c r="Q113" s="88"/>
      <c r="R113" s="89"/>
      <c r="S113" s="89"/>
      <c r="T113" s="88"/>
      <c r="U113" s="88"/>
      <c r="V113" s="88"/>
      <c r="W113" s="96"/>
    </row>
    <row r="114" ht="21.95" customHeight="1">
      <c r="A114" t="s" s="129">
        <v>130</v>
      </c>
      <c r="B114" s="88">
        <f>AVERAGE(B48:B52)</f>
        <v>42</v>
      </c>
      <c r="C114" s="88">
        <f>AVERAGE(C48:C52)</f>
        <v>-143.16</v>
      </c>
      <c r="D114" s="92">
        <f>AVERAGE(D48:D52)</f>
        <v>-3.37518087855297</v>
      </c>
      <c r="E114" s="43"/>
      <c r="F114" t="s" s="130">
        <v>130</v>
      </c>
      <c r="G114" s="88">
        <f>AVERAGE(G48:G52)</f>
        <v>17.6</v>
      </c>
      <c r="H114" s="88">
        <f>AVERAGE(H48:H52)</f>
        <v>-83.5</v>
      </c>
      <c r="I114" s="92">
        <f>AVERAGE(I48:I52)</f>
        <v>-4.69998667998668</v>
      </c>
      <c r="J114" s="43"/>
      <c r="K114" t="s" s="130">
        <v>130</v>
      </c>
      <c r="L114" s="88">
        <f>AVERAGE(L48:L52)</f>
        <v>3.8</v>
      </c>
      <c r="M114" s="88">
        <f>AVERAGE(M48:M52)</f>
        <v>-22.92</v>
      </c>
      <c r="N114" s="94">
        <f>AVERAGE(N48:N52)</f>
        <v>-5.95933333333333</v>
      </c>
      <c r="O114" s="95"/>
      <c r="P114" s="88"/>
      <c r="Q114" s="88"/>
      <c r="R114" s="89"/>
      <c r="S114" s="89"/>
      <c r="T114" s="88"/>
      <c r="U114" s="88"/>
      <c r="V114" s="88"/>
      <c r="W114" s="96"/>
    </row>
    <row r="115" ht="21.95" customHeight="1">
      <c r="A115" s="106"/>
      <c r="B115" s="89"/>
      <c r="C115" s="88"/>
      <c r="D115" s="92"/>
      <c r="E115" s="43"/>
      <c r="F115" s="109"/>
      <c r="G115" s="89"/>
      <c r="H115" s="88"/>
      <c r="I115" s="92"/>
      <c r="J115" s="43"/>
      <c r="K115" s="109"/>
      <c r="L115" s="89"/>
      <c r="M115" s="88"/>
      <c r="N115" s="94"/>
      <c r="O115" s="95"/>
      <c r="P115" s="88"/>
      <c r="Q115" s="88"/>
      <c r="R115" s="89"/>
      <c r="S115" s="89"/>
      <c r="T115" s="88"/>
      <c r="U115" s="88"/>
      <c r="V115" s="88"/>
      <c r="W115" s="96"/>
    </row>
    <row r="116" ht="21.95" customHeight="1">
      <c r="A116" s="106"/>
      <c r="B116" s="107"/>
      <c r="C116" t="s" s="108">
        <v>101</v>
      </c>
      <c r="D116" s="92"/>
      <c r="E116" s="43"/>
      <c r="F116" s="109"/>
      <c r="G116" s="89"/>
      <c r="H116" s="88"/>
      <c r="I116" s="92"/>
      <c r="J116" s="43"/>
      <c r="K116" s="109"/>
      <c r="L116" s="89"/>
      <c r="M116" s="88"/>
      <c r="N116" s="94"/>
      <c r="O116" s="95"/>
      <c r="P116" s="88"/>
      <c r="Q116" s="88"/>
      <c r="R116" s="89"/>
      <c r="S116" s="89"/>
      <c r="T116" s="88"/>
      <c r="U116" s="88"/>
      <c r="V116" s="88"/>
      <c r="W116" s="96"/>
    </row>
    <row r="117" ht="22.75" customHeight="1">
      <c r="A117" s="111"/>
      <c r="B117" s="112"/>
      <c r="C117" t="s" s="113">
        <v>103</v>
      </c>
      <c r="D117" s="114"/>
      <c r="E117" s="115"/>
      <c r="F117" s="116"/>
      <c r="G117" s="120"/>
      <c r="H117" s="119"/>
      <c r="I117" s="114"/>
      <c r="J117" s="115"/>
      <c r="K117" s="116"/>
      <c r="L117" s="120"/>
      <c r="M117" s="119"/>
      <c r="N117" s="117"/>
      <c r="O117" s="223"/>
      <c r="P117" s="119"/>
      <c r="Q117" s="119"/>
      <c r="R117" s="120"/>
      <c r="S117" s="120"/>
      <c r="T117" s="119"/>
      <c r="U117" s="119"/>
      <c r="V117" s="119"/>
      <c r="W117" s="204"/>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9.xml><?xml version="1.0" encoding="utf-8"?>
<worksheet xmlns:r="http://schemas.openxmlformats.org/officeDocument/2006/relationships" xmlns="http://schemas.openxmlformats.org/spreadsheetml/2006/main">
  <dimension ref="A1:W92"/>
  <sheetViews>
    <sheetView workbookViewId="0" showGridLines="0" defaultGridColor="1"/>
  </sheetViews>
  <sheetFormatPr defaultColWidth="16.3333" defaultRowHeight="19.9" customHeight="1" outlineLevelRow="0" outlineLevelCol="0"/>
  <cols>
    <col min="1" max="1" width="10" style="224" customWidth="1"/>
    <col min="2" max="4" width="12.1719" style="224" customWidth="1"/>
    <col min="5" max="5" width="1.35156" style="224" customWidth="1"/>
    <col min="6" max="6" width="10" style="224" customWidth="1"/>
    <col min="7" max="9" width="12.1719" style="224" customWidth="1"/>
    <col min="10" max="10" width="1.35156" style="224" customWidth="1"/>
    <col min="11" max="11" width="10" style="224" customWidth="1"/>
    <col min="12" max="14" width="12.1719" style="224" customWidth="1"/>
    <col min="15" max="15" width="10.8516" style="224" customWidth="1"/>
    <col min="16" max="17" width="6.5" style="224" customWidth="1"/>
    <col min="18" max="18" width="10.8516" style="224" customWidth="1"/>
    <col min="19" max="20" width="6.5" style="224" customWidth="1"/>
    <col min="21" max="21" width="10.8516" style="224" customWidth="1"/>
    <col min="22" max="23" width="6.5" style="224" customWidth="1"/>
    <col min="24" max="16384" width="16.3516" style="224" customWidth="1"/>
  </cols>
  <sheetData>
    <row r="1" ht="64.15" customHeight="1">
      <c r="A1" t="s" s="167">
        <v>192</v>
      </c>
      <c r="B1" t="s" s="30">
        <v>41</v>
      </c>
      <c r="C1" t="s" s="30">
        <v>42</v>
      </c>
      <c r="D1" t="s" s="31">
        <v>43</v>
      </c>
      <c r="E1" s="32"/>
      <c r="F1" t="s" s="33">
        <v>189</v>
      </c>
      <c r="G1" t="s" s="30">
        <v>45</v>
      </c>
      <c r="H1" t="s" s="30">
        <v>46</v>
      </c>
      <c r="I1" t="s" s="31">
        <v>47</v>
      </c>
      <c r="J1" s="32"/>
      <c r="K1" t="s" s="33">
        <v>183</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1962</v>
      </c>
      <c r="B3" s="146">
        <v>33</v>
      </c>
      <c r="C3" s="83">
        <v>-112.9</v>
      </c>
      <c r="D3" s="84">
        <v>-3.42121212121212</v>
      </c>
      <c r="E3" s="43"/>
      <c r="F3" s="147">
        <v>1962</v>
      </c>
      <c r="G3" s="146">
        <v>17</v>
      </c>
      <c r="H3" s="83">
        <v>-72.40000000000001</v>
      </c>
      <c r="I3" s="84">
        <v>-4.25882352941176</v>
      </c>
      <c r="J3" s="43"/>
      <c r="K3" s="147">
        <v>1962</v>
      </c>
      <c r="L3" s="146">
        <v>4</v>
      </c>
      <c r="M3" s="83">
        <v>-23.9</v>
      </c>
      <c r="N3" s="86">
        <v>-5.975</v>
      </c>
      <c r="O3" s="154"/>
      <c r="P3" s="155"/>
      <c r="Q3" s="90"/>
      <c r="R3" s="156"/>
      <c r="S3" s="155"/>
      <c r="T3" s="90"/>
      <c r="U3" s="156"/>
      <c r="V3" s="155"/>
      <c r="W3" s="90"/>
    </row>
    <row r="4" ht="21.95" customHeight="1">
      <c r="A4" s="152">
        <v>1963</v>
      </c>
      <c r="B4" s="127">
        <v>38</v>
      </c>
      <c r="C4" s="88">
        <v>-137</v>
      </c>
      <c r="D4" s="92">
        <v>-3.60526315789474</v>
      </c>
      <c r="E4" s="43"/>
      <c r="F4" s="153">
        <v>1963</v>
      </c>
      <c r="G4" s="127">
        <v>22</v>
      </c>
      <c r="H4" s="88">
        <v>-97</v>
      </c>
      <c r="I4" s="92">
        <v>-4.40909090909091</v>
      </c>
      <c r="J4" s="43"/>
      <c r="K4" s="153">
        <v>1963</v>
      </c>
      <c r="L4" s="127">
        <v>5</v>
      </c>
      <c r="M4" s="88">
        <v>-31.2</v>
      </c>
      <c r="N4" s="94">
        <v>-6.24</v>
      </c>
      <c r="O4" s="154"/>
      <c r="P4" s="155"/>
      <c r="Q4" s="90"/>
      <c r="R4" s="156"/>
      <c r="S4" s="155"/>
      <c r="T4" s="90"/>
      <c r="U4" s="156"/>
      <c r="V4" s="155"/>
      <c r="W4" s="90"/>
    </row>
    <row r="5" ht="21.95" customHeight="1">
      <c r="A5" s="152">
        <v>1964</v>
      </c>
      <c r="B5" s="127">
        <v>52</v>
      </c>
      <c r="C5" s="88">
        <v>-173.4</v>
      </c>
      <c r="D5" s="92">
        <v>-3.33461538461538</v>
      </c>
      <c r="E5" s="43"/>
      <c r="F5" s="153">
        <v>1964</v>
      </c>
      <c r="G5" s="127">
        <v>25</v>
      </c>
      <c r="H5" s="88">
        <v>-109.7</v>
      </c>
      <c r="I5" s="92">
        <v>-4.388</v>
      </c>
      <c r="J5" s="43"/>
      <c r="K5" s="153">
        <v>1964</v>
      </c>
      <c r="L5" s="127">
        <v>5</v>
      </c>
      <c r="M5" s="88">
        <v>-28.7</v>
      </c>
      <c r="N5" s="94">
        <v>-5.74</v>
      </c>
      <c r="O5" s="154"/>
      <c r="P5" s="155"/>
      <c r="Q5" s="90"/>
      <c r="R5" s="156"/>
      <c r="S5" s="155"/>
      <c r="T5" s="90"/>
      <c r="U5" s="156"/>
      <c r="V5" s="155"/>
      <c r="W5" s="90"/>
    </row>
    <row r="6" ht="21.95" customHeight="1">
      <c r="A6" s="152">
        <v>1965</v>
      </c>
      <c r="B6" s="127">
        <v>46</v>
      </c>
      <c r="C6" s="88">
        <v>-161</v>
      </c>
      <c r="D6" s="92">
        <v>-3.5</v>
      </c>
      <c r="E6" s="43"/>
      <c r="F6" s="153">
        <v>1965</v>
      </c>
      <c r="G6" s="127">
        <v>24</v>
      </c>
      <c r="H6" s="88">
        <v>-106.5</v>
      </c>
      <c r="I6" s="92">
        <v>-4.4375</v>
      </c>
      <c r="J6" s="43"/>
      <c r="K6" s="153">
        <v>1965</v>
      </c>
      <c r="L6" s="127">
        <v>4</v>
      </c>
      <c r="M6" s="88">
        <v>-25.6</v>
      </c>
      <c r="N6" s="94">
        <v>-6.4</v>
      </c>
      <c r="O6" s="154"/>
      <c r="P6" s="155"/>
      <c r="Q6" s="90"/>
      <c r="R6" s="156"/>
      <c r="S6" s="155"/>
      <c r="T6" s="90"/>
      <c r="U6" s="156"/>
      <c r="V6" s="155"/>
      <c r="W6" s="90"/>
    </row>
    <row r="7" ht="21.95" customHeight="1">
      <c r="A7" s="152">
        <v>1966</v>
      </c>
      <c r="B7" s="127">
        <v>65</v>
      </c>
      <c r="C7" s="88">
        <v>-241.6</v>
      </c>
      <c r="D7" s="92">
        <v>-3.71692307692308</v>
      </c>
      <c r="E7" s="43"/>
      <c r="F7" s="153">
        <v>1966</v>
      </c>
      <c r="G7" s="127">
        <v>44</v>
      </c>
      <c r="H7" s="88">
        <v>-190</v>
      </c>
      <c r="I7" s="92">
        <v>-4.31818181818182</v>
      </c>
      <c r="J7" s="43"/>
      <c r="K7" s="153">
        <v>1966</v>
      </c>
      <c r="L7" s="127">
        <v>7</v>
      </c>
      <c r="M7" s="88">
        <v>-44</v>
      </c>
      <c r="N7" s="94">
        <v>-6.28571428571429</v>
      </c>
      <c r="O7" s="154"/>
      <c r="P7" s="155"/>
      <c r="Q7" s="90"/>
      <c r="R7" s="156"/>
      <c r="S7" s="155"/>
      <c r="T7" s="90"/>
      <c r="U7" s="156"/>
      <c r="V7" s="155"/>
      <c r="W7" s="90"/>
    </row>
    <row r="8" ht="21.95" customHeight="1">
      <c r="A8" s="152">
        <v>1967</v>
      </c>
      <c r="B8" s="127">
        <v>42</v>
      </c>
      <c r="C8" s="88">
        <v>-144</v>
      </c>
      <c r="D8" s="92">
        <v>-3.42857142857143</v>
      </c>
      <c r="E8" s="43"/>
      <c r="F8" s="153">
        <v>1967</v>
      </c>
      <c r="G8" s="127">
        <v>16</v>
      </c>
      <c r="H8" s="88">
        <v>-73.2</v>
      </c>
      <c r="I8" s="92">
        <v>-4.575</v>
      </c>
      <c r="J8" s="43"/>
      <c r="K8" s="153">
        <v>1967</v>
      </c>
      <c r="L8" s="127">
        <v>4</v>
      </c>
      <c r="M8" s="88">
        <v>-26.2</v>
      </c>
      <c r="N8" s="94">
        <v>-6.55</v>
      </c>
      <c r="O8" s="154"/>
      <c r="P8" s="155"/>
      <c r="Q8" s="90"/>
      <c r="R8" s="156"/>
      <c r="S8" s="155"/>
      <c r="T8" s="90"/>
      <c r="U8" s="156"/>
      <c r="V8" s="155"/>
      <c r="W8" s="90"/>
    </row>
    <row r="9" ht="21.95" customHeight="1">
      <c r="A9" s="152">
        <v>1968</v>
      </c>
      <c r="B9" s="127">
        <v>67</v>
      </c>
      <c r="C9" s="88">
        <v>-239.7</v>
      </c>
      <c r="D9" s="92">
        <v>-3.57761194029851</v>
      </c>
      <c r="E9" s="43"/>
      <c r="F9" s="153">
        <v>1968</v>
      </c>
      <c r="G9" s="127">
        <v>42</v>
      </c>
      <c r="H9" s="88">
        <v>-172.4</v>
      </c>
      <c r="I9" s="92">
        <v>-4.1047619047619</v>
      </c>
      <c r="J9" s="43"/>
      <c r="K9" s="153">
        <v>1968</v>
      </c>
      <c r="L9" s="127">
        <v>3</v>
      </c>
      <c r="M9" s="88">
        <v>-17.9</v>
      </c>
      <c r="N9" s="94">
        <v>-5.96666666666667</v>
      </c>
      <c r="O9" s="154"/>
      <c r="P9" s="155"/>
      <c r="Q9" s="90"/>
      <c r="R9" s="156"/>
      <c r="S9" s="155"/>
      <c r="T9" s="90"/>
      <c r="U9" s="156"/>
      <c r="V9" s="155"/>
      <c r="W9" s="90"/>
    </row>
    <row r="10" ht="21.95" customHeight="1">
      <c r="A10" s="152">
        <v>1969</v>
      </c>
      <c r="B10" s="127">
        <v>38</v>
      </c>
      <c r="C10" s="88">
        <v>-157.9</v>
      </c>
      <c r="D10" s="92">
        <v>-4.15526315789474</v>
      </c>
      <c r="E10" s="43"/>
      <c r="F10" s="153">
        <v>1969</v>
      </c>
      <c r="G10" s="127">
        <v>29</v>
      </c>
      <c r="H10" s="88">
        <v>-132</v>
      </c>
      <c r="I10" s="92">
        <v>-4.55172413793103</v>
      </c>
      <c r="J10" s="43"/>
      <c r="K10" s="153">
        <v>1969</v>
      </c>
      <c r="L10" s="127">
        <v>8</v>
      </c>
      <c r="M10" s="88">
        <v>-48.9</v>
      </c>
      <c r="N10" s="94">
        <v>-6.1125</v>
      </c>
      <c r="O10" s="154"/>
      <c r="P10" s="155"/>
      <c r="Q10" s="90"/>
      <c r="R10" s="156"/>
      <c r="S10" s="155"/>
      <c r="T10" s="90"/>
      <c r="U10" s="156"/>
      <c r="V10" s="155"/>
      <c r="W10" s="90"/>
    </row>
    <row r="11" ht="21.95" customHeight="1">
      <c r="A11" s="152">
        <v>1970</v>
      </c>
      <c r="B11" s="127">
        <v>54</v>
      </c>
      <c r="C11" s="88">
        <v>-201.7</v>
      </c>
      <c r="D11" s="92">
        <v>-3.73518518518519</v>
      </c>
      <c r="E11" s="43"/>
      <c r="F11" s="153">
        <v>1970</v>
      </c>
      <c r="G11" s="127">
        <v>35</v>
      </c>
      <c r="H11" s="88">
        <v>-152.2</v>
      </c>
      <c r="I11" s="92">
        <v>-4.34857142857143</v>
      </c>
      <c r="J11" s="43"/>
      <c r="K11" s="153">
        <v>1970</v>
      </c>
      <c r="L11" s="127">
        <v>4</v>
      </c>
      <c r="M11" s="88">
        <v>-22.6</v>
      </c>
      <c r="N11" s="94">
        <v>-5.65</v>
      </c>
      <c r="O11" s="154"/>
      <c r="P11" s="155"/>
      <c r="Q11" s="90"/>
      <c r="R11" s="156"/>
      <c r="S11" s="155"/>
      <c r="T11" s="90"/>
      <c r="U11" s="156"/>
      <c r="V11" s="155"/>
      <c r="W11" s="90"/>
    </row>
    <row r="12" ht="21.95" customHeight="1">
      <c r="A12" s="152">
        <v>1971</v>
      </c>
      <c r="B12" s="127">
        <v>45</v>
      </c>
      <c r="C12" s="88">
        <v>-163.7</v>
      </c>
      <c r="D12" s="92">
        <v>-3.63777777777778</v>
      </c>
      <c r="E12" s="43"/>
      <c r="F12" s="153">
        <v>1971</v>
      </c>
      <c r="G12" s="127">
        <v>25</v>
      </c>
      <c r="H12" s="88">
        <v>-109.4</v>
      </c>
      <c r="I12" s="92">
        <v>-4.376</v>
      </c>
      <c r="J12" s="43"/>
      <c r="K12" s="153">
        <v>1971</v>
      </c>
      <c r="L12" s="127">
        <v>6</v>
      </c>
      <c r="M12" s="88">
        <v>-34.3</v>
      </c>
      <c r="N12" s="94">
        <v>-5.71666666666667</v>
      </c>
      <c r="O12" s="154"/>
      <c r="P12" s="155"/>
      <c r="Q12" s="90"/>
      <c r="R12" s="156"/>
      <c r="S12" s="155"/>
      <c r="T12" s="90"/>
      <c r="U12" s="156"/>
      <c r="V12" s="155"/>
      <c r="W12" s="90"/>
    </row>
    <row r="13" ht="21.95" customHeight="1">
      <c r="A13" s="152">
        <v>1972</v>
      </c>
      <c r="B13" s="127">
        <v>35</v>
      </c>
      <c r="C13" s="88">
        <v>-116.1</v>
      </c>
      <c r="D13" s="92">
        <v>-3.31714285714286</v>
      </c>
      <c r="E13" s="43"/>
      <c r="F13" s="153">
        <v>1972</v>
      </c>
      <c r="G13" s="127">
        <v>14</v>
      </c>
      <c r="H13" s="88">
        <v>-62.3</v>
      </c>
      <c r="I13" s="92">
        <v>-4.45</v>
      </c>
      <c r="J13" s="43"/>
      <c r="K13" s="153">
        <v>1972</v>
      </c>
      <c r="L13" s="127">
        <v>2</v>
      </c>
      <c r="M13" s="88">
        <v>-11.5</v>
      </c>
      <c r="N13" s="94">
        <v>-5.75</v>
      </c>
      <c r="O13" s="154"/>
      <c r="P13" s="155"/>
      <c r="Q13" s="90"/>
      <c r="R13" s="156"/>
      <c r="S13" s="155"/>
      <c r="T13" s="90"/>
      <c r="U13" s="156"/>
      <c r="V13" s="155"/>
      <c r="W13" s="90"/>
    </row>
    <row r="14" ht="21.95" customHeight="1">
      <c r="A14" s="152">
        <v>1973</v>
      </c>
      <c r="B14" s="127">
        <v>29</v>
      </c>
      <c r="C14" s="88">
        <v>-100.2</v>
      </c>
      <c r="D14" s="92">
        <v>-3.4551724137931</v>
      </c>
      <c r="E14" s="43"/>
      <c r="F14" s="153">
        <v>1973</v>
      </c>
      <c r="G14" s="127">
        <v>14</v>
      </c>
      <c r="H14" s="88">
        <v>-59</v>
      </c>
      <c r="I14" s="92">
        <v>-4.21428571428571</v>
      </c>
      <c r="J14" s="43"/>
      <c r="K14" s="153">
        <v>1973</v>
      </c>
      <c r="L14" s="127">
        <v>2</v>
      </c>
      <c r="M14" s="88">
        <v>-11.4</v>
      </c>
      <c r="N14" s="94">
        <v>-5.7</v>
      </c>
      <c r="O14" s="154"/>
      <c r="P14" s="155"/>
      <c r="Q14" s="90"/>
      <c r="R14" s="156"/>
      <c r="S14" s="155"/>
      <c r="T14" s="90"/>
      <c r="U14" s="156"/>
      <c r="V14" s="155"/>
      <c r="W14" s="90"/>
    </row>
    <row r="15" ht="21.95" customHeight="1">
      <c r="A15" s="152">
        <v>1974</v>
      </c>
      <c r="B15" s="127">
        <v>49</v>
      </c>
      <c r="C15" s="88">
        <v>-179.3</v>
      </c>
      <c r="D15" s="92">
        <v>-3.65918367346939</v>
      </c>
      <c r="E15" s="43"/>
      <c r="F15" s="153">
        <v>1974</v>
      </c>
      <c r="G15" s="127">
        <v>19</v>
      </c>
      <c r="H15" s="88">
        <v>-99.2</v>
      </c>
      <c r="I15" s="92">
        <v>-5.22105263157895</v>
      </c>
      <c r="J15" s="43"/>
      <c r="K15" s="153">
        <v>1974</v>
      </c>
      <c r="L15" s="127">
        <v>4</v>
      </c>
      <c r="M15" s="88">
        <v>-36.5</v>
      </c>
      <c r="N15" s="94">
        <v>-9.125</v>
      </c>
      <c r="O15" s="154"/>
      <c r="P15" s="155"/>
      <c r="Q15" s="90"/>
      <c r="R15" s="156"/>
      <c r="S15" s="155"/>
      <c r="T15" s="90"/>
      <c r="U15" s="156"/>
      <c r="V15" s="155"/>
      <c r="W15" s="90"/>
    </row>
    <row r="16" ht="21.95" customHeight="1">
      <c r="A16" s="152">
        <v>1975</v>
      </c>
      <c r="B16" s="127">
        <v>37</v>
      </c>
      <c r="C16" s="88">
        <v>-119.4</v>
      </c>
      <c r="D16" s="92">
        <v>-3.22702702702703</v>
      </c>
      <c r="E16" s="43"/>
      <c r="F16" s="153">
        <v>1975</v>
      </c>
      <c r="G16" s="127">
        <v>15</v>
      </c>
      <c r="H16" s="88">
        <v>-61.3</v>
      </c>
      <c r="I16" s="92">
        <v>-4.08666666666667</v>
      </c>
      <c r="J16" s="43"/>
      <c r="K16" s="153">
        <v>1975</v>
      </c>
      <c r="L16" s="127">
        <v>1</v>
      </c>
      <c r="M16" s="88">
        <v>-5.5</v>
      </c>
      <c r="N16" s="94">
        <v>-5.5</v>
      </c>
      <c r="O16" s="154"/>
      <c r="P16" s="155"/>
      <c r="Q16" s="90"/>
      <c r="R16" s="156"/>
      <c r="S16" s="155"/>
      <c r="T16" s="90"/>
      <c r="U16" s="156"/>
      <c r="V16" s="155"/>
      <c r="W16" s="90"/>
    </row>
    <row r="17" ht="21.95" customHeight="1">
      <c r="A17" s="152">
        <v>1976</v>
      </c>
      <c r="B17" s="127">
        <v>49</v>
      </c>
      <c r="C17" s="88">
        <v>-173.1</v>
      </c>
      <c r="D17" s="92">
        <v>-3.53265306122449</v>
      </c>
      <c r="E17" s="43"/>
      <c r="F17" s="153">
        <v>1976</v>
      </c>
      <c r="G17" s="127">
        <v>24</v>
      </c>
      <c r="H17" s="88">
        <v>-104.5</v>
      </c>
      <c r="I17" s="92">
        <v>-4.35416666666667</v>
      </c>
      <c r="J17" s="43"/>
      <c r="K17" s="153">
        <v>1976</v>
      </c>
      <c r="L17" s="127">
        <v>3</v>
      </c>
      <c r="M17" s="88">
        <v>-21</v>
      </c>
      <c r="N17" s="94">
        <v>-7</v>
      </c>
      <c r="O17" s="154"/>
      <c r="P17" s="155"/>
      <c r="Q17" s="90"/>
      <c r="R17" s="156"/>
      <c r="S17" s="155"/>
      <c r="T17" s="90"/>
      <c r="U17" s="156"/>
      <c r="V17" s="155"/>
      <c r="W17" s="90"/>
    </row>
    <row r="18" ht="21.95" customHeight="1">
      <c r="A18" s="152">
        <v>1977</v>
      </c>
      <c r="B18" s="127">
        <v>52</v>
      </c>
      <c r="C18" s="88">
        <v>-208.5</v>
      </c>
      <c r="D18" s="92">
        <v>-4.00961538461538</v>
      </c>
      <c r="E18" s="43"/>
      <c r="F18" s="153">
        <v>1977</v>
      </c>
      <c r="G18" s="127">
        <v>34</v>
      </c>
      <c r="H18" s="88">
        <v>-160.2</v>
      </c>
      <c r="I18" s="92">
        <v>-4.71176470588235</v>
      </c>
      <c r="J18" s="43"/>
      <c r="K18" s="153">
        <v>1977</v>
      </c>
      <c r="L18" s="127">
        <v>7</v>
      </c>
      <c r="M18" s="88">
        <v>-42.4</v>
      </c>
      <c r="N18" s="94">
        <v>-6.05714285714286</v>
      </c>
      <c r="O18" s="154"/>
      <c r="P18" s="155"/>
      <c r="Q18" s="90"/>
      <c r="R18" s="156"/>
      <c r="S18" s="155"/>
      <c r="T18" s="90"/>
      <c r="U18" s="156"/>
      <c r="V18" s="155"/>
      <c r="W18" s="90"/>
    </row>
    <row r="19" ht="21.95" customHeight="1">
      <c r="A19" s="152">
        <v>1978</v>
      </c>
      <c r="B19" s="127">
        <v>51</v>
      </c>
      <c r="C19" s="88">
        <v>-205.7</v>
      </c>
      <c r="D19" s="92">
        <v>-4.03333333333333</v>
      </c>
      <c r="E19" s="43"/>
      <c r="F19" s="153">
        <v>1978</v>
      </c>
      <c r="G19" s="127">
        <v>29</v>
      </c>
      <c r="H19" s="88">
        <v>-148.4</v>
      </c>
      <c r="I19" s="92">
        <v>-5.11724137931034</v>
      </c>
      <c r="J19" s="43"/>
      <c r="K19" s="153">
        <v>1978</v>
      </c>
      <c r="L19" s="127">
        <v>13</v>
      </c>
      <c r="M19" s="88">
        <v>-82.2</v>
      </c>
      <c r="N19" s="94">
        <v>-6.32307692307692</v>
      </c>
      <c r="O19" t="s" s="136">
        <v>107</v>
      </c>
      <c r="P19" s="155">
        <f>AVERAGE(B19:B38)</f>
        <v>43.15</v>
      </c>
      <c r="Q19" s="90">
        <f>AVERAGE(D19:D38)</f>
        <v>-3.71535618891811</v>
      </c>
      <c r="R19" t="s" s="139">
        <v>107</v>
      </c>
      <c r="S19" s="155">
        <f>AVERAGE(G19:G38)</f>
        <v>23.55</v>
      </c>
      <c r="T19" s="90">
        <f>AVERAGE(I19:I38)</f>
        <v>-4.59260210914418</v>
      </c>
      <c r="U19" t="s" s="139">
        <v>107</v>
      </c>
      <c r="V19" s="155">
        <f>AVERAGE(L19:L38)</f>
        <v>5.95</v>
      </c>
      <c r="W19" s="90">
        <f>AVERAGE(N19:N38)</f>
        <v>-6.28395489232989</v>
      </c>
    </row>
    <row r="20" ht="21.95" customHeight="1">
      <c r="A20" s="152">
        <v>1979</v>
      </c>
      <c r="B20" s="127">
        <v>47</v>
      </c>
      <c r="C20" s="88">
        <v>-172.8</v>
      </c>
      <c r="D20" s="92">
        <v>-3.67659574468085</v>
      </c>
      <c r="E20" s="43"/>
      <c r="F20" s="153">
        <v>1979</v>
      </c>
      <c r="G20" s="127">
        <v>27</v>
      </c>
      <c r="H20" s="88">
        <v>-119.6</v>
      </c>
      <c r="I20" s="92">
        <v>-4.42962962962963</v>
      </c>
      <c r="J20" s="43"/>
      <c r="K20" s="153">
        <v>1979</v>
      </c>
      <c r="L20" s="127">
        <v>5</v>
      </c>
      <c r="M20" s="88">
        <v>-32.8</v>
      </c>
      <c r="N20" s="94">
        <v>-6.56</v>
      </c>
      <c r="O20" t="s" s="136">
        <v>108</v>
      </c>
      <c r="P20" s="155">
        <f>AVERAGE(B20:B38)</f>
        <v>42.7368421052632</v>
      </c>
      <c r="Q20" s="90">
        <f>AVERAGE(D20:D38)</f>
        <v>-3.69862054973836</v>
      </c>
      <c r="R20" t="s" s="139">
        <v>108</v>
      </c>
      <c r="S20" s="155">
        <f>AVERAGE(G20:G38)</f>
        <v>23.2631578947368</v>
      </c>
      <c r="T20" s="90">
        <f>AVERAGE(I20:I38)</f>
        <v>-4.56498951597754</v>
      </c>
      <c r="U20" t="s" s="139">
        <v>108</v>
      </c>
      <c r="V20" s="155">
        <f>AVERAGE(L20:L38)</f>
        <v>5.57894736842105</v>
      </c>
      <c r="W20" s="90">
        <f>AVERAGE(N20:N38)</f>
        <v>-6.28189583808005</v>
      </c>
    </row>
    <row r="21" ht="21.95" customHeight="1">
      <c r="A21" s="152">
        <v>1980</v>
      </c>
      <c r="B21" s="127">
        <v>37</v>
      </c>
      <c r="C21" s="88">
        <v>-125.8</v>
      </c>
      <c r="D21" s="92">
        <v>-3.4</v>
      </c>
      <c r="E21" s="43"/>
      <c r="F21" s="153">
        <v>1980</v>
      </c>
      <c r="G21" s="127">
        <v>17</v>
      </c>
      <c r="H21" s="88">
        <v>-71</v>
      </c>
      <c r="I21" s="92">
        <v>-4.17647058823529</v>
      </c>
      <c r="J21" s="43"/>
      <c r="K21" s="153">
        <v>1980</v>
      </c>
      <c r="L21" s="127">
        <v>1</v>
      </c>
      <c r="M21" s="88">
        <v>-6.8</v>
      </c>
      <c r="N21" s="94">
        <v>-6.8</v>
      </c>
      <c r="O21" t="s" s="136">
        <v>109</v>
      </c>
      <c r="P21" s="155">
        <f>AVERAGE(B21:B38)</f>
        <v>42.5</v>
      </c>
      <c r="Q21" s="90">
        <f>AVERAGE(D21:D38)</f>
        <v>-3.69984415001933</v>
      </c>
      <c r="R21" t="s" s="139">
        <v>109</v>
      </c>
      <c r="S21" s="155">
        <f>AVERAGE(G21:G38)</f>
        <v>23.0555555555556</v>
      </c>
      <c r="T21" s="90">
        <f>AVERAGE(I21:I38)</f>
        <v>-4.57250950966353</v>
      </c>
      <c r="U21" t="s" s="139">
        <v>109</v>
      </c>
      <c r="V21" s="155">
        <f>AVERAGE(L21:L38)</f>
        <v>5.61111111111111</v>
      </c>
      <c r="W21" s="90">
        <f>AVERAGE(N21:N38)</f>
        <v>-6.26644560686227</v>
      </c>
    </row>
    <row r="22" ht="21.95" customHeight="1">
      <c r="A22" s="152">
        <v>1981</v>
      </c>
      <c r="B22" s="127">
        <v>54</v>
      </c>
      <c r="C22" s="88">
        <v>-201.1</v>
      </c>
      <c r="D22" s="92">
        <v>-3.72407407407407</v>
      </c>
      <c r="E22" s="43"/>
      <c r="F22" s="153">
        <v>1981</v>
      </c>
      <c r="G22" s="127">
        <v>30</v>
      </c>
      <c r="H22" s="88">
        <v>-135</v>
      </c>
      <c r="I22" s="92">
        <v>-4.5</v>
      </c>
      <c r="J22" s="43"/>
      <c r="K22" s="153">
        <v>1981</v>
      </c>
      <c r="L22" s="127">
        <v>7</v>
      </c>
      <c r="M22" s="88">
        <v>-42.8</v>
      </c>
      <c r="N22" s="94">
        <v>-6.11428571428571</v>
      </c>
      <c r="O22" t="s" s="136">
        <v>110</v>
      </c>
      <c r="P22" s="155">
        <f>AVERAGE(B22:B38)</f>
        <v>42.8235294117647</v>
      </c>
      <c r="Q22" s="90">
        <f>AVERAGE(D22:D38)</f>
        <v>-3.71748204119694</v>
      </c>
      <c r="R22" t="s" s="139">
        <v>110</v>
      </c>
      <c r="S22" s="155">
        <f>AVERAGE(G22:G38)</f>
        <v>23.4117647058824</v>
      </c>
      <c r="T22" s="90">
        <f>AVERAGE(I22:I38)</f>
        <v>-4.59580591680637</v>
      </c>
      <c r="U22" t="s" s="139">
        <v>110</v>
      </c>
      <c r="V22" s="155">
        <f>AVERAGE(L22:L38)</f>
        <v>5.88235294117647</v>
      </c>
      <c r="W22" s="90">
        <f>AVERAGE(N22:N38)</f>
        <v>-6.23506005432476</v>
      </c>
    </row>
    <row r="23" ht="21.95" customHeight="1">
      <c r="A23" s="152">
        <v>1982</v>
      </c>
      <c r="B23" s="127">
        <v>46</v>
      </c>
      <c r="C23" s="88">
        <v>-168.8</v>
      </c>
      <c r="D23" s="92">
        <v>-3.6695652173913</v>
      </c>
      <c r="E23" s="43"/>
      <c r="F23" s="153">
        <v>1982</v>
      </c>
      <c r="G23" s="127">
        <v>26</v>
      </c>
      <c r="H23" s="88">
        <v>-113.9</v>
      </c>
      <c r="I23" s="92">
        <v>-4.38076923076923</v>
      </c>
      <c r="J23" s="43"/>
      <c r="K23" s="153">
        <v>1982</v>
      </c>
      <c r="L23" s="127">
        <v>5</v>
      </c>
      <c r="M23" s="88">
        <v>-29.3</v>
      </c>
      <c r="N23" s="94">
        <v>-5.86</v>
      </c>
      <c r="O23" t="s" s="136">
        <v>111</v>
      </c>
      <c r="P23" s="155">
        <f>AVERAGE(B23:B38)</f>
        <v>42.125</v>
      </c>
      <c r="Q23" s="90">
        <f>AVERAGE(D23:D38)</f>
        <v>-3.71707003914212</v>
      </c>
      <c r="R23" t="s" s="139">
        <v>111</v>
      </c>
      <c r="S23" s="155">
        <f>AVERAGE(G23:G38)</f>
        <v>23</v>
      </c>
      <c r="T23" s="90">
        <f>AVERAGE(I23:I38)</f>
        <v>-4.60179378660677</v>
      </c>
      <c r="U23" t="s" s="139">
        <v>111</v>
      </c>
      <c r="V23" s="155">
        <f>AVERAGE(L23:L38)</f>
        <v>5.8125</v>
      </c>
      <c r="W23" s="90">
        <f>AVERAGE(N23:N38)</f>
        <v>-6.2426084505772</v>
      </c>
    </row>
    <row r="24" ht="21.95" customHeight="1">
      <c r="A24" s="152">
        <v>1983</v>
      </c>
      <c r="B24" s="127">
        <v>50</v>
      </c>
      <c r="C24" s="88">
        <v>-187.3</v>
      </c>
      <c r="D24" s="92">
        <v>-3.746</v>
      </c>
      <c r="E24" s="43"/>
      <c r="F24" s="153">
        <v>1983</v>
      </c>
      <c r="G24" s="127">
        <v>29</v>
      </c>
      <c r="H24" s="88">
        <v>-128.2</v>
      </c>
      <c r="I24" s="92">
        <v>-4.42068965517241</v>
      </c>
      <c r="J24" s="43"/>
      <c r="K24" s="153">
        <v>1983</v>
      </c>
      <c r="L24" s="127">
        <v>8</v>
      </c>
      <c r="M24" s="88">
        <v>-48.1</v>
      </c>
      <c r="N24" s="94">
        <v>-6.0125</v>
      </c>
      <c r="O24" t="s" s="136">
        <v>112</v>
      </c>
      <c r="P24" s="155">
        <f>AVERAGE(B24:B38)</f>
        <v>41.8666666666667</v>
      </c>
      <c r="Q24" s="90">
        <f>AVERAGE(D24:D38)</f>
        <v>-3.72023702725884</v>
      </c>
      <c r="R24" t="s" s="139">
        <v>112</v>
      </c>
      <c r="S24" s="155">
        <f>AVERAGE(G24:G38)</f>
        <v>22.8</v>
      </c>
      <c r="T24" s="90">
        <f>AVERAGE(I24:I38)</f>
        <v>-4.61652875699593</v>
      </c>
      <c r="U24" t="s" s="139">
        <v>112</v>
      </c>
      <c r="V24" s="155">
        <f>AVERAGE(L24:L38)</f>
        <v>5.86666666666667</v>
      </c>
      <c r="W24" s="90">
        <f>AVERAGE(N24:N38)</f>
        <v>-6.26811568061568</v>
      </c>
    </row>
    <row r="25" ht="21.95" customHeight="1">
      <c r="A25" s="152">
        <v>1984</v>
      </c>
      <c r="B25" s="127">
        <v>34</v>
      </c>
      <c r="C25" s="88">
        <v>-122</v>
      </c>
      <c r="D25" s="92">
        <v>-3.58823529411765</v>
      </c>
      <c r="E25" s="43"/>
      <c r="F25" s="153">
        <v>1984</v>
      </c>
      <c r="G25" s="127">
        <v>17</v>
      </c>
      <c r="H25" s="88">
        <v>-77.09999999999999</v>
      </c>
      <c r="I25" s="92">
        <v>-4.53529411764706</v>
      </c>
      <c r="J25" s="43"/>
      <c r="K25" s="153">
        <v>1984</v>
      </c>
      <c r="L25" s="127">
        <v>5</v>
      </c>
      <c r="M25" s="88">
        <v>-28.7</v>
      </c>
      <c r="N25" s="94">
        <v>-5.74</v>
      </c>
      <c r="O25" t="s" s="136">
        <v>113</v>
      </c>
      <c r="P25" s="155">
        <f>AVERAGE(B25:B38)</f>
        <v>41.2857142857143</v>
      </c>
      <c r="Q25" s="90">
        <f>AVERAGE(D25:D38)</f>
        <v>-3.71839681492019</v>
      </c>
      <c r="R25" t="s" s="139">
        <v>113</v>
      </c>
      <c r="S25" s="155">
        <f>AVERAGE(G25:G38)</f>
        <v>22.3571428571429</v>
      </c>
      <c r="T25" s="90">
        <f>AVERAGE(I25:I38)</f>
        <v>-4.63051726426904</v>
      </c>
      <c r="U25" t="s" s="139">
        <v>113</v>
      </c>
      <c r="V25" s="155">
        <f>AVERAGE(L25:L38)</f>
        <v>5.71428571428571</v>
      </c>
      <c r="W25" s="90">
        <f>AVERAGE(N25:N38)</f>
        <v>-6.2863739435168</v>
      </c>
    </row>
    <row r="26" ht="21.95" customHeight="1">
      <c r="A26" s="152">
        <v>1985</v>
      </c>
      <c r="B26" s="127">
        <v>46</v>
      </c>
      <c r="C26" s="88">
        <v>-179.3</v>
      </c>
      <c r="D26" s="92">
        <v>-3.89782608695652</v>
      </c>
      <c r="E26" s="43"/>
      <c r="F26" s="153">
        <v>1985</v>
      </c>
      <c r="G26" s="127">
        <v>31</v>
      </c>
      <c r="H26" s="88">
        <v>-140.4</v>
      </c>
      <c r="I26" s="92">
        <v>-4.52903225806452</v>
      </c>
      <c r="J26" s="43"/>
      <c r="K26" s="153">
        <v>1985</v>
      </c>
      <c r="L26" s="127">
        <v>8</v>
      </c>
      <c r="M26" s="88">
        <v>-48.7</v>
      </c>
      <c r="N26" s="94">
        <v>-6.0875</v>
      </c>
      <c r="O26" t="s" s="136">
        <v>114</v>
      </c>
      <c r="P26" s="155">
        <f>AVERAGE(B26:B38)</f>
        <v>41.8461538461538</v>
      </c>
      <c r="Q26" s="90">
        <f>AVERAGE(D26:D38)</f>
        <v>-3.72840923959731</v>
      </c>
      <c r="R26" t="s" s="139">
        <v>114</v>
      </c>
      <c r="S26" s="155">
        <f>AVERAGE(G26:G38)</f>
        <v>22.7692307692308</v>
      </c>
      <c r="T26" s="90">
        <f>AVERAGE(I26:I38)</f>
        <v>-4.6378421217015</v>
      </c>
      <c r="U26" t="s" s="139">
        <v>114</v>
      </c>
      <c r="V26" s="155">
        <f>AVERAGE(L26:L38)</f>
        <v>5.76923076923077</v>
      </c>
      <c r="W26" s="90">
        <f>AVERAGE(N26:N38)</f>
        <v>-6.32840270840271</v>
      </c>
    </row>
    <row r="27" ht="21.95" customHeight="1">
      <c r="A27" s="152">
        <v>1986</v>
      </c>
      <c r="B27" s="127">
        <v>49</v>
      </c>
      <c r="C27" s="88">
        <v>-193.1</v>
      </c>
      <c r="D27" s="92">
        <v>-3.94081632653061</v>
      </c>
      <c r="E27" s="43"/>
      <c r="F27" s="153">
        <v>1986</v>
      </c>
      <c r="G27" s="127">
        <v>32</v>
      </c>
      <c r="H27" s="88">
        <v>-148.5</v>
      </c>
      <c r="I27" s="92">
        <v>-4.640625</v>
      </c>
      <c r="J27" s="43"/>
      <c r="K27" s="153">
        <v>1986</v>
      </c>
      <c r="L27" s="127">
        <v>6</v>
      </c>
      <c r="M27" s="88">
        <v>-41.9</v>
      </c>
      <c r="N27" s="94">
        <v>-6.98333333333333</v>
      </c>
      <c r="O27" t="s" s="136">
        <v>115</v>
      </c>
      <c r="P27" s="155">
        <f>AVERAGE(B27:B38)</f>
        <v>41.5</v>
      </c>
      <c r="Q27" s="90">
        <f>AVERAGE(D27:D38)</f>
        <v>-3.71429116898404</v>
      </c>
      <c r="R27" t="s" s="139">
        <v>115</v>
      </c>
      <c r="S27" s="155">
        <f>AVERAGE(G27:G38)</f>
        <v>22.0833333333333</v>
      </c>
      <c r="T27" s="90">
        <f>AVERAGE(I27:I38)</f>
        <v>-4.64690961033792</v>
      </c>
      <c r="U27" t="s" s="139">
        <v>115</v>
      </c>
      <c r="V27" s="155">
        <f>AVERAGE(L27:L38)</f>
        <v>5.58333333333333</v>
      </c>
      <c r="W27" s="90">
        <f>AVERAGE(N27:N38)</f>
        <v>-6.34847793410293</v>
      </c>
    </row>
    <row r="28" ht="21.95" customHeight="1">
      <c r="A28" s="152">
        <v>1987</v>
      </c>
      <c r="B28" s="127">
        <v>42</v>
      </c>
      <c r="C28" s="88">
        <v>-153.8</v>
      </c>
      <c r="D28" s="92">
        <v>-3.66190476190476</v>
      </c>
      <c r="E28" s="43"/>
      <c r="F28" s="153">
        <v>1987</v>
      </c>
      <c r="G28" s="127">
        <v>22</v>
      </c>
      <c r="H28" s="88">
        <v>-100.7</v>
      </c>
      <c r="I28" s="92">
        <v>-4.57727272727273</v>
      </c>
      <c r="J28" s="43"/>
      <c r="K28" s="153">
        <v>1987</v>
      </c>
      <c r="L28" s="127">
        <v>5</v>
      </c>
      <c r="M28" s="88">
        <v>-32.7</v>
      </c>
      <c r="N28" s="94">
        <v>-6.54</v>
      </c>
      <c r="O28" t="s" s="136">
        <v>116</v>
      </c>
      <c r="P28" s="155">
        <f>AVERAGE(B28:B38)</f>
        <v>40.8181818181818</v>
      </c>
      <c r="Q28" s="90">
        <f>AVERAGE(D28:D38)</f>
        <v>-3.69369797284344</v>
      </c>
      <c r="R28" t="s" s="139">
        <v>116</v>
      </c>
      <c r="S28" s="155">
        <f>AVERAGE(G28:G38)</f>
        <v>21.1818181818182</v>
      </c>
      <c r="T28" s="90">
        <f>AVERAGE(I28:I38)</f>
        <v>-4.64748093855046</v>
      </c>
      <c r="U28" t="s" s="139">
        <v>116</v>
      </c>
      <c r="V28" s="155">
        <f>AVERAGE(L28:L38)</f>
        <v>5.54545454545455</v>
      </c>
      <c r="W28" s="90">
        <f>AVERAGE(N28:N38)</f>
        <v>-6.29076380690017</v>
      </c>
    </row>
    <row r="29" ht="21.95" customHeight="1">
      <c r="A29" s="152">
        <v>1988</v>
      </c>
      <c r="B29" s="127">
        <v>25</v>
      </c>
      <c r="C29" s="88">
        <v>-92.59999999999999</v>
      </c>
      <c r="D29" s="92">
        <v>-3.704</v>
      </c>
      <c r="E29" s="43"/>
      <c r="F29" s="153">
        <v>1988</v>
      </c>
      <c r="G29" s="127">
        <v>10</v>
      </c>
      <c r="H29" s="88">
        <v>-52</v>
      </c>
      <c r="I29" s="92">
        <v>-5.2</v>
      </c>
      <c r="J29" s="43"/>
      <c r="K29" s="153">
        <v>1988</v>
      </c>
      <c r="L29" s="127">
        <v>4</v>
      </c>
      <c r="M29" s="88">
        <v>-26.4</v>
      </c>
      <c r="N29" s="94">
        <v>-6.6</v>
      </c>
      <c r="O29" t="s" s="136">
        <v>117</v>
      </c>
      <c r="P29" s="155">
        <f>AVERAGE(B29:B38)</f>
        <v>40.7</v>
      </c>
      <c r="Q29" s="90">
        <f>AVERAGE(D29:D38)</f>
        <v>-3.69687729393731</v>
      </c>
      <c r="R29" t="s" s="139">
        <v>117</v>
      </c>
      <c r="S29" s="155">
        <f>AVERAGE(G29:G38)</f>
        <v>21.1</v>
      </c>
      <c r="T29" s="90">
        <f>AVERAGE(I29:I38)</f>
        <v>-4.65450175967823</v>
      </c>
      <c r="U29" t="s" s="139">
        <v>117</v>
      </c>
      <c r="V29" s="155">
        <f>AVERAGE(L29:L38)</f>
        <v>5.6</v>
      </c>
      <c r="W29" s="90">
        <f>AVERAGE(N29:N38)</f>
        <v>-6.26584018759019</v>
      </c>
    </row>
    <row r="30" ht="21.95" customHeight="1">
      <c r="A30" s="152">
        <v>1989</v>
      </c>
      <c r="B30" s="127">
        <v>49</v>
      </c>
      <c r="C30" s="88">
        <v>-174.7</v>
      </c>
      <c r="D30" s="92">
        <v>-3.56530612244898</v>
      </c>
      <c r="E30" s="43"/>
      <c r="F30" s="153">
        <v>1989</v>
      </c>
      <c r="G30" s="127">
        <v>26</v>
      </c>
      <c r="H30" s="88">
        <v>-112.7</v>
      </c>
      <c r="I30" s="92">
        <v>-4.33461538461538</v>
      </c>
      <c r="J30" s="43"/>
      <c r="K30" s="153">
        <v>1989</v>
      </c>
      <c r="L30" s="127">
        <v>4</v>
      </c>
      <c r="M30" s="88">
        <v>-22.8</v>
      </c>
      <c r="N30" s="94">
        <v>-5.7</v>
      </c>
      <c r="O30" t="s" s="136">
        <v>118</v>
      </c>
      <c r="P30" s="155">
        <f>AVERAGE(B30:B38)</f>
        <v>42.4444444444444</v>
      </c>
      <c r="Q30" s="90">
        <f>AVERAGE(D30:D38)</f>
        <v>-3.69608588215257</v>
      </c>
      <c r="R30" t="s" s="139">
        <v>118</v>
      </c>
      <c r="S30" s="155">
        <f>AVERAGE(G30:G38)</f>
        <v>22.3333333333333</v>
      </c>
      <c r="T30" s="90">
        <f>AVERAGE(I30:I38)</f>
        <v>-4.59389084408692</v>
      </c>
      <c r="U30" t="s" s="139">
        <v>118</v>
      </c>
      <c r="V30" s="155">
        <f>AVERAGE(L30:L38)</f>
        <v>5.77777777777778</v>
      </c>
      <c r="W30" s="90">
        <f>AVERAGE(N30:N38)</f>
        <v>-6.22871131954465</v>
      </c>
    </row>
    <row r="31" ht="21.95" customHeight="1">
      <c r="A31" s="152">
        <v>1990</v>
      </c>
      <c r="B31" s="127">
        <v>44</v>
      </c>
      <c r="C31" s="88">
        <v>-148.2</v>
      </c>
      <c r="D31" s="92">
        <v>-3.36818181818182</v>
      </c>
      <c r="E31" s="43"/>
      <c r="F31" s="153">
        <v>1990</v>
      </c>
      <c r="G31" s="127">
        <v>17</v>
      </c>
      <c r="H31" s="88">
        <v>-76.09999999999999</v>
      </c>
      <c r="I31" s="92">
        <v>-4.47647058823529</v>
      </c>
      <c r="J31" s="43"/>
      <c r="K31" s="153">
        <v>1990</v>
      </c>
      <c r="L31" s="127">
        <v>4</v>
      </c>
      <c r="M31" s="88">
        <v>-25</v>
      </c>
      <c r="N31" s="94">
        <v>-6.25</v>
      </c>
      <c r="O31" t="s" s="136">
        <v>119</v>
      </c>
      <c r="P31" s="155">
        <f>AVERAGE(B31:B38)</f>
        <v>41.625</v>
      </c>
      <c r="Q31" s="90">
        <f>AVERAGE(D31:D38)</f>
        <v>-3.71243335211552</v>
      </c>
      <c r="R31" t="s" s="139">
        <v>119</v>
      </c>
      <c r="S31" s="155">
        <f>AVERAGE(G31:G38)</f>
        <v>21.875</v>
      </c>
      <c r="T31" s="90">
        <f>AVERAGE(I31:I38)</f>
        <v>-4.62630027652087</v>
      </c>
      <c r="U31" t="s" s="139">
        <v>119</v>
      </c>
      <c r="V31" s="155">
        <f>AVERAGE(L31:L38)</f>
        <v>6</v>
      </c>
      <c r="W31" s="90">
        <f>AVERAGE(N31:N38)</f>
        <v>-6.29480023448773</v>
      </c>
    </row>
    <row r="32" ht="21.95" customHeight="1">
      <c r="A32" s="152">
        <v>1991</v>
      </c>
      <c r="B32" s="127">
        <v>37</v>
      </c>
      <c r="C32" s="88">
        <v>-143.2</v>
      </c>
      <c r="D32" s="92">
        <v>-3.87027027027027</v>
      </c>
      <c r="E32" s="43"/>
      <c r="F32" s="153">
        <v>1991</v>
      </c>
      <c r="G32" s="127">
        <v>22</v>
      </c>
      <c r="H32" s="88">
        <v>-100.9</v>
      </c>
      <c r="I32" s="92">
        <v>-4.58636363636364</v>
      </c>
      <c r="J32" s="43"/>
      <c r="K32" s="153">
        <v>1991</v>
      </c>
      <c r="L32" s="127">
        <v>9</v>
      </c>
      <c r="M32" s="88">
        <v>-50.9</v>
      </c>
      <c r="N32" s="94">
        <v>-5.65555555555556</v>
      </c>
      <c r="O32" t="s" s="136">
        <v>120</v>
      </c>
      <c r="P32" s="155">
        <f>AVERAGE(B32:B38)</f>
        <v>41.2857142857143</v>
      </c>
      <c r="Q32" s="90">
        <f>AVERAGE(D32:D38)</f>
        <v>-3.76161214267747</v>
      </c>
      <c r="R32" t="s" s="139">
        <v>120</v>
      </c>
      <c r="S32" s="155">
        <f>AVERAGE(G32:G38)</f>
        <v>22.5714285714286</v>
      </c>
      <c r="T32" s="90">
        <f>AVERAGE(I32:I38)</f>
        <v>-4.64770451770452</v>
      </c>
      <c r="U32" t="s" s="139">
        <v>120</v>
      </c>
      <c r="V32" s="155">
        <f>AVERAGE(L32:L38)</f>
        <v>6.28571428571429</v>
      </c>
      <c r="W32" s="90">
        <f>AVERAGE(N32:N38)</f>
        <v>-6.30120026798598</v>
      </c>
    </row>
    <row r="33" ht="21.95" customHeight="1">
      <c r="A33" s="152">
        <v>1992</v>
      </c>
      <c r="B33" s="127">
        <v>45</v>
      </c>
      <c r="C33" s="88">
        <v>-164.2</v>
      </c>
      <c r="D33" s="92">
        <v>-3.64888888888889</v>
      </c>
      <c r="E33" s="43"/>
      <c r="F33" s="153">
        <v>1992</v>
      </c>
      <c r="G33" s="127">
        <v>22</v>
      </c>
      <c r="H33" s="88">
        <v>-101.5</v>
      </c>
      <c r="I33" s="92">
        <v>-4.61363636363636</v>
      </c>
      <c r="J33" s="43"/>
      <c r="K33" s="153">
        <v>1992</v>
      </c>
      <c r="L33" s="127">
        <v>5</v>
      </c>
      <c r="M33" s="88">
        <v>-28.1</v>
      </c>
      <c r="N33" s="94">
        <v>-5.62</v>
      </c>
      <c r="O33" t="s" s="136">
        <v>98</v>
      </c>
      <c r="P33" s="155">
        <f>AVERAGE(B33:B38)</f>
        <v>42</v>
      </c>
      <c r="Q33" s="90">
        <f>AVERAGE(D33:D38)</f>
        <v>-3.74350245474534</v>
      </c>
      <c r="R33" t="s" s="139">
        <v>98</v>
      </c>
      <c r="S33" s="155">
        <f>AVERAGE(G33:G38)</f>
        <v>22.6666666666667</v>
      </c>
      <c r="T33" s="90">
        <f>AVERAGE(I33:I38)</f>
        <v>-4.657927997928</v>
      </c>
      <c r="U33" t="s" s="139">
        <v>98</v>
      </c>
      <c r="V33" s="155">
        <f>AVERAGE(L33:L38)</f>
        <v>5.83333333333333</v>
      </c>
      <c r="W33" s="90">
        <f>AVERAGE(N33:N38)</f>
        <v>-6.40880772005772</v>
      </c>
    </row>
    <row r="34" ht="21.95" customHeight="1">
      <c r="A34" s="152">
        <v>1993</v>
      </c>
      <c r="B34" s="127">
        <v>31</v>
      </c>
      <c r="C34" s="88">
        <v>-104.3</v>
      </c>
      <c r="D34" s="92">
        <v>-3.36451612903226</v>
      </c>
      <c r="E34" s="43"/>
      <c r="F34" s="153">
        <v>1993</v>
      </c>
      <c r="G34" s="127">
        <v>13</v>
      </c>
      <c r="H34" s="88">
        <v>-56.1</v>
      </c>
      <c r="I34" s="92">
        <v>-4.31538461538462</v>
      </c>
      <c r="J34" s="43"/>
      <c r="K34" s="153">
        <v>1993</v>
      </c>
      <c r="L34" s="127">
        <v>1</v>
      </c>
      <c r="M34" s="88">
        <v>-7.2</v>
      </c>
      <c r="N34" s="94">
        <v>-7.2</v>
      </c>
      <c r="O34" t="s" s="136">
        <v>121</v>
      </c>
      <c r="P34" s="155">
        <f>AVERAGE(B34:B38)</f>
        <v>41.4</v>
      </c>
      <c r="Q34" s="90">
        <f>AVERAGE(D34:D38)</f>
        <v>-3.76242516791663</v>
      </c>
      <c r="R34" t="s" s="139">
        <v>121</v>
      </c>
      <c r="S34" s="155">
        <f>AVERAGE(G34:G38)</f>
        <v>22.8</v>
      </c>
      <c r="T34" s="90">
        <f>AVERAGE(I34:I38)</f>
        <v>-4.66678632478633</v>
      </c>
      <c r="U34" t="s" s="139">
        <v>121</v>
      </c>
      <c r="V34" s="155">
        <f>AVERAGE(L34:L38)</f>
        <v>6</v>
      </c>
      <c r="W34" s="90">
        <f>AVERAGE(N34:N38)</f>
        <v>-6.56656926406926</v>
      </c>
    </row>
    <row r="35" ht="21.95" customHeight="1">
      <c r="A35" s="152">
        <v>1994</v>
      </c>
      <c r="B35" s="127">
        <v>55</v>
      </c>
      <c r="C35" s="88">
        <v>-216.7</v>
      </c>
      <c r="D35" s="92">
        <v>-3.94</v>
      </c>
      <c r="E35" s="43"/>
      <c r="F35" s="153">
        <v>1994</v>
      </c>
      <c r="G35" s="127">
        <v>33</v>
      </c>
      <c r="H35" s="88">
        <v>-158.4</v>
      </c>
      <c r="I35" s="92">
        <v>-4.8</v>
      </c>
      <c r="J35" s="43"/>
      <c r="K35" s="153">
        <v>1994</v>
      </c>
      <c r="L35" s="127">
        <v>11</v>
      </c>
      <c r="M35" s="88">
        <v>-69</v>
      </c>
      <c r="N35" s="94">
        <v>-6.27272727272727</v>
      </c>
      <c r="O35" t="s" s="136">
        <v>122</v>
      </c>
      <c r="P35" s="155">
        <f>AVERAGE(B35:B38)</f>
        <v>44</v>
      </c>
      <c r="Q35" s="90">
        <f>AVERAGE(D35:D38)</f>
        <v>-3.86190242763772</v>
      </c>
      <c r="R35" t="s" s="139">
        <v>122</v>
      </c>
      <c r="S35" s="155">
        <f>AVERAGE(G35:G38)</f>
        <v>25.25</v>
      </c>
      <c r="T35" s="90">
        <f>AVERAGE(I35:I38)</f>
        <v>-4.75463675213675</v>
      </c>
      <c r="U35" t="s" s="139">
        <v>122</v>
      </c>
      <c r="V35" s="155">
        <f>AVERAGE(L35:L38)</f>
        <v>7.25</v>
      </c>
      <c r="W35" s="90">
        <f>AVERAGE(N35:N38)</f>
        <v>-6.40821158008658</v>
      </c>
    </row>
    <row r="36" ht="21.95" customHeight="1">
      <c r="A36" s="152">
        <v>1995</v>
      </c>
      <c r="B36" s="127">
        <v>45</v>
      </c>
      <c r="C36" s="88">
        <v>-182</v>
      </c>
      <c r="D36" s="92">
        <v>-4.04444444444444</v>
      </c>
      <c r="E36" s="43"/>
      <c r="F36" s="153">
        <v>1995</v>
      </c>
      <c r="G36" s="127">
        <v>27</v>
      </c>
      <c r="H36" s="88">
        <v>-134.4</v>
      </c>
      <c r="I36" s="92">
        <v>-4.97777777777778</v>
      </c>
      <c r="J36" s="43"/>
      <c r="K36" s="153">
        <v>1995</v>
      </c>
      <c r="L36" s="127">
        <v>7</v>
      </c>
      <c r="M36" s="88">
        <v>-49.8</v>
      </c>
      <c r="N36" s="94">
        <v>-7.11428571428571</v>
      </c>
      <c r="O36" t="s" s="136">
        <v>123</v>
      </c>
      <c r="P36" s="155">
        <f>AVERAGE(B36:B38)</f>
        <v>40.3333333333333</v>
      </c>
      <c r="Q36" s="90">
        <f>AVERAGE(D36:D38)</f>
        <v>-3.83586990351696</v>
      </c>
      <c r="R36" t="s" s="139">
        <v>123</v>
      </c>
      <c r="S36" s="155">
        <f>AVERAGE(G36:G38)</f>
        <v>22.6666666666667</v>
      </c>
      <c r="T36" s="90">
        <f>AVERAGE(I36:I38)</f>
        <v>-4.73951566951567</v>
      </c>
      <c r="U36" t="s" s="139">
        <v>123</v>
      </c>
      <c r="V36" s="155">
        <f>AVERAGE(L36:L38)</f>
        <v>6</v>
      </c>
      <c r="W36" s="90">
        <f>AVERAGE(N36:N38)</f>
        <v>-6.45337301587301</v>
      </c>
    </row>
    <row r="37" ht="21.95" customHeight="1">
      <c r="A37" s="152">
        <v>1996</v>
      </c>
      <c r="B37" s="157">
        <v>34</v>
      </c>
      <c r="C37" s="158">
        <v>-115.4</v>
      </c>
      <c r="D37" s="159">
        <v>-3.39411764705882</v>
      </c>
      <c r="E37" s="43"/>
      <c r="F37" s="153">
        <v>1996</v>
      </c>
      <c r="G37" s="157">
        <v>15</v>
      </c>
      <c r="H37" s="158">
        <v>-65.40000000000001</v>
      </c>
      <c r="I37" s="159">
        <v>-4.36</v>
      </c>
      <c r="J37" s="43"/>
      <c r="K37" s="153">
        <v>1996</v>
      </c>
      <c r="L37" s="157">
        <v>3</v>
      </c>
      <c r="M37" s="158">
        <v>-16.9</v>
      </c>
      <c r="N37" s="160">
        <v>-5.63333333333333</v>
      </c>
      <c r="O37" t="s" s="136">
        <v>124</v>
      </c>
      <c r="P37" s="155">
        <f>AVERAGE(B37:B38)</f>
        <v>38</v>
      </c>
      <c r="Q37" s="90">
        <f>AVERAGE(D37:D38)</f>
        <v>-3.73158263305322</v>
      </c>
      <c r="R37" t="s" s="139">
        <v>124</v>
      </c>
      <c r="S37" s="155">
        <f>AVERAGE(G37:G38)</f>
        <v>20.5</v>
      </c>
      <c r="T37" s="90">
        <f>AVERAGE(I37:I38)</f>
        <v>-4.62038461538462</v>
      </c>
      <c r="U37" t="s" s="139">
        <v>124</v>
      </c>
      <c r="V37" s="155">
        <f>AVERAGE(L37:L38)</f>
        <v>5.5</v>
      </c>
      <c r="W37" s="90">
        <f>AVERAGE(N37:N38)</f>
        <v>-6.12291666666667</v>
      </c>
    </row>
    <row r="38" ht="21.95" customHeight="1">
      <c r="A38" s="152">
        <v>1997</v>
      </c>
      <c r="B38" s="127">
        <v>42</v>
      </c>
      <c r="C38" s="88">
        <v>-170.9</v>
      </c>
      <c r="D38" s="92">
        <v>-4.06904761904762</v>
      </c>
      <c r="E38" s="43"/>
      <c r="F38" s="153">
        <v>1997</v>
      </c>
      <c r="G38" s="127">
        <v>26</v>
      </c>
      <c r="H38" s="88">
        <v>-126.9</v>
      </c>
      <c r="I38" s="92">
        <v>-4.88076923076923</v>
      </c>
      <c r="J38" s="43"/>
      <c r="K38" s="153">
        <v>1997</v>
      </c>
      <c r="L38" s="127">
        <v>8</v>
      </c>
      <c r="M38" s="88">
        <v>-52.9</v>
      </c>
      <c r="N38" s="94">
        <v>-6.6125</v>
      </c>
      <c r="O38" t="s" s="136">
        <v>125</v>
      </c>
      <c r="P38" s="155">
        <f>AVERAGE(B38)</f>
        <v>42</v>
      </c>
      <c r="Q38" s="90">
        <f>AVERAGE(D38)</f>
        <v>-4.06904761904762</v>
      </c>
      <c r="R38" t="s" s="139">
        <v>125</v>
      </c>
      <c r="S38" s="155">
        <f>AVERAGE(G38)</f>
        <v>26</v>
      </c>
      <c r="T38" s="90">
        <f>AVERAGE(I38)</f>
        <v>-4.88076923076923</v>
      </c>
      <c r="U38" t="s" s="139">
        <v>125</v>
      </c>
      <c r="V38" s="155">
        <f>AVERAGE(L38)</f>
        <v>8</v>
      </c>
      <c r="W38" s="90">
        <f>AVERAGE(N38)</f>
        <v>-6.6125</v>
      </c>
    </row>
    <row r="39" ht="21.95" customHeight="1">
      <c r="A39" s="152">
        <v>1998</v>
      </c>
      <c r="B39" s="206">
        <v>32</v>
      </c>
      <c r="C39" s="207">
        <v>-117.6</v>
      </c>
      <c r="D39" s="208">
        <v>-3.675</v>
      </c>
      <c r="E39" s="43"/>
      <c r="F39" s="153">
        <v>1998</v>
      </c>
      <c r="G39" s="206">
        <v>17</v>
      </c>
      <c r="H39" s="207">
        <v>-77.2</v>
      </c>
      <c r="I39" s="208">
        <v>-4.54117647058824</v>
      </c>
      <c r="J39" s="43"/>
      <c r="K39" s="153">
        <v>1998</v>
      </c>
      <c r="L39" s="206">
        <v>5</v>
      </c>
      <c r="M39" s="207">
        <v>-29.6</v>
      </c>
      <c r="N39" s="209">
        <v>-5.92</v>
      </c>
      <c r="O39" t="s" s="136">
        <v>126</v>
      </c>
      <c r="P39" s="161">
        <f>AVERAGE(B39)</f>
        <v>32</v>
      </c>
      <c r="Q39" s="162">
        <f>AVERAGE(D39)</f>
        <v>-3.675</v>
      </c>
      <c r="R39" t="s" s="139">
        <v>126</v>
      </c>
      <c r="S39" s="161">
        <f>AVERAGE(G39)</f>
        <v>17</v>
      </c>
      <c r="T39" s="162">
        <f>AVERAGE(I39)</f>
        <v>-4.54117647058824</v>
      </c>
      <c r="U39" t="s" s="139">
        <v>126</v>
      </c>
      <c r="V39" s="161">
        <f>AVERAGE(L39)</f>
        <v>5</v>
      </c>
      <c r="W39" s="162">
        <f>AVERAGE(N39)</f>
        <v>-5.92</v>
      </c>
    </row>
    <row r="40" ht="21.95" customHeight="1">
      <c r="A40" s="152">
        <v>1999</v>
      </c>
      <c r="B40" s="127">
        <v>9</v>
      </c>
      <c r="C40" s="88">
        <v>-31</v>
      </c>
      <c r="D40" s="92">
        <v>-3.44444444444444</v>
      </c>
      <c r="E40" s="43"/>
      <c r="F40" s="153">
        <v>1999</v>
      </c>
      <c r="G40" s="127">
        <v>2</v>
      </c>
      <c r="H40" s="88">
        <v>-10</v>
      </c>
      <c r="I40" s="92">
        <v>-5</v>
      </c>
      <c r="J40" s="43"/>
      <c r="K40" s="153">
        <v>1999</v>
      </c>
      <c r="L40" s="127">
        <v>0</v>
      </c>
      <c r="M40" s="88">
        <v>0</v>
      </c>
      <c r="N40" s="94"/>
      <c r="O40" t="s" s="136">
        <v>125</v>
      </c>
      <c r="P40" s="155">
        <f>AVERAGE(B40)</f>
        <v>9</v>
      </c>
      <c r="Q40" s="90">
        <f>AVERAGE(D40)</f>
        <v>-3.44444444444444</v>
      </c>
      <c r="R40" t="s" s="139">
        <v>125</v>
      </c>
      <c r="S40" s="155">
        <f>AVERAGE(G40)</f>
        <v>2</v>
      </c>
      <c r="T40" s="90">
        <f>AVERAGE(I40)</f>
        <v>-5</v>
      </c>
      <c r="U40" t="s" s="139">
        <v>125</v>
      </c>
      <c r="V40" s="155">
        <f>AVERAGE(L40)</f>
        <v>0</v>
      </c>
      <c r="W40" s="90"/>
    </row>
    <row r="41" ht="21.95" customHeight="1">
      <c r="A41" s="152">
        <v>2000</v>
      </c>
      <c r="B41" s="127">
        <v>10</v>
      </c>
      <c r="C41" s="88">
        <v>-41</v>
      </c>
      <c r="D41" s="92">
        <v>-4.1</v>
      </c>
      <c r="E41" s="43"/>
      <c r="F41" s="153">
        <v>2000</v>
      </c>
      <c r="G41" s="127">
        <v>6</v>
      </c>
      <c r="H41" s="88">
        <v>-29</v>
      </c>
      <c r="I41" s="92">
        <v>-4.83333333333333</v>
      </c>
      <c r="J41" s="43"/>
      <c r="K41" s="153">
        <v>2000</v>
      </c>
      <c r="L41" s="127">
        <v>0</v>
      </c>
      <c r="M41" s="88">
        <v>0</v>
      </c>
      <c r="N41" s="94"/>
      <c r="O41" t="s" s="136">
        <v>124</v>
      </c>
      <c r="P41" s="155">
        <f>AVERAGE(B40:B41)</f>
        <v>9.5</v>
      </c>
      <c r="Q41" s="90">
        <f>AVERAGE(D40:D41)</f>
        <v>-3.77222222222222</v>
      </c>
      <c r="R41" t="s" s="139">
        <v>124</v>
      </c>
      <c r="S41" s="155">
        <f>AVERAGE(G40:G41)</f>
        <v>4</v>
      </c>
      <c r="T41" s="90">
        <f>AVERAGE(I40:I41)</f>
        <v>-4.91666666666667</v>
      </c>
      <c r="U41" t="s" s="139">
        <v>124</v>
      </c>
      <c r="V41" s="155">
        <f>AVERAGE(L40:L41)</f>
        <v>0</v>
      </c>
      <c r="W41" s="90"/>
    </row>
    <row r="42" ht="21.95" customHeight="1">
      <c r="A42" s="152">
        <v>2001</v>
      </c>
      <c r="B42" s="127">
        <v>14</v>
      </c>
      <c r="C42" s="88">
        <v>-54</v>
      </c>
      <c r="D42" s="92">
        <v>-3.85714285714286</v>
      </c>
      <c r="E42" s="43"/>
      <c r="F42" s="153">
        <v>2001</v>
      </c>
      <c r="G42" s="127">
        <v>9</v>
      </c>
      <c r="H42" s="88">
        <v>-39</v>
      </c>
      <c r="I42" s="92">
        <v>-4.33333333333333</v>
      </c>
      <c r="J42" s="43"/>
      <c r="K42" s="153">
        <v>2001</v>
      </c>
      <c r="L42" s="127">
        <v>1</v>
      </c>
      <c r="M42" s="88">
        <v>-6</v>
      </c>
      <c r="N42" s="94">
        <v>-6</v>
      </c>
      <c r="O42" t="s" s="136">
        <v>123</v>
      </c>
      <c r="P42" s="155">
        <f>AVERAGE(B40:B42)</f>
        <v>11</v>
      </c>
      <c r="Q42" s="90">
        <f>AVERAGE(D40:D42)</f>
        <v>-3.8005291005291</v>
      </c>
      <c r="R42" t="s" s="139">
        <v>123</v>
      </c>
      <c r="S42" s="155">
        <f>AVERAGE(G40:G42)</f>
        <v>5.66666666666667</v>
      </c>
      <c r="T42" s="90">
        <f>AVERAGE(I40:I42)</f>
        <v>-4.72222222222222</v>
      </c>
      <c r="U42" t="s" s="139">
        <v>123</v>
      </c>
      <c r="V42" s="155">
        <f>AVERAGE(L40:L42)</f>
        <v>0.333333333333333</v>
      </c>
      <c r="W42" s="90">
        <f>AVERAGE(N40:N42)</f>
        <v>-6</v>
      </c>
    </row>
    <row r="43" ht="21.95" customHeight="1">
      <c r="A43" s="152">
        <v>2002</v>
      </c>
      <c r="B43" s="127">
        <v>18</v>
      </c>
      <c r="C43" s="88">
        <v>-67</v>
      </c>
      <c r="D43" s="92">
        <v>-3.72222222222222</v>
      </c>
      <c r="E43" s="43"/>
      <c r="F43" s="153">
        <v>2002</v>
      </c>
      <c r="G43" s="127">
        <v>9</v>
      </c>
      <c r="H43" s="88">
        <v>-40</v>
      </c>
      <c r="I43" s="92">
        <v>-4.44444444444444</v>
      </c>
      <c r="J43" s="43"/>
      <c r="K43" s="153">
        <v>2002</v>
      </c>
      <c r="L43" s="127">
        <v>1</v>
      </c>
      <c r="M43" s="88">
        <v>-6</v>
      </c>
      <c r="N43" s="94">
        <v>-6</v>
      </c>
      <c r="O43" t="s" s="136">
        <v>122</v>
      </c>
      <c r="P43" s="155">
        <f>AVERAGE(B40:B43)</f>
        <v>12.75</v>
      </c>
      <c r="Q43" s="90">
        <f>AVERAGE(D40:D43)</f>
        <v>-3.78095238095238</v>
      </c>
      <c r="R43" t="s" s="139">
        <v>122</v>
      </c>
      <c r="S43" s="155">
        <f>AVERAGE(G40:G43)</f>
        <v>6.5</v>
      </c>
      <c r="T43" s="90">
        <f>AVERAGE(I40:I43)</f>
        <v>-4.65277777777778</v>
      </c>
      <c r="U43" t="s" s="139">
        <v>122</v>
      </c>
      <c r="V43" s="155">
        <f>AVERAGE(L40:L43)</f>
        <v>0.5</v>
      </c>
      <c r="W43" s="90">
        <f>AVERAGE(N40:N43)</f>
        <v>-6</v>
      </c>
    </row>
    <row r="44" ht="21.95" customHeight="1">
      <c r="A44" s="152">
        <v>2003</v>
      </c>
      <c r="B44" s="127">
        <v>28</v>
      </c>
      <c r="C44" s="88">
        <v>-107.8</v>
      </c>
      <c r="D44" s="92">
        <v>-3.85</v>
      </c>
      <c r="E44" s="43"/>
      <c r="F44" s="153">
        <v>2003</v>
      </c>
      <c r="G44" s="127">
        <v>16</v>
      </c>
      <c r="H44" s="88">
        <v>-75.09999999999999</v>
      </c>
      <c r="I44" s="92">
        <v>-4.69375</v>
      </c>
      <c r="J44" s="43"/>
      <c r="K44" s="153">
        <v>2003</v>
      </c>
      <c r="L44" s="127">
        <v>3</v>
      </c>
      <c r="M44" s="88">
        <v>-18.3</v>
      </c>
      <c r="N44" s="94">
        <v>-6.1</v>
      </c>
      <c r="O44" t="s" s="136">
        <v>121</v>
      </c>
      <c r="P44" s="155">
        <f>AVERAGE(B40:B44)</f>
        <v>15.8</v>
      </c>
      <c r="Q44" s="90">
        <f>AVERAGE(D40:D44)</f>
        <v>-3.7947619047619</v>
      </c>
      <c r="R44" t="s" s="139">
        <v>121</v>
      </c>
      <c r="S44" s="155">
        <f>AVERAGE(G40:G44)</f>
        <v>8.4</v>
      </c>
      <c r="T44" s="90">
        <f>AVERAGE(I40:I44)</f>
        <v>-4.66097222222222</v>
      </c>
      <c r="U44" t="s" s="139">
        <v>121</v>
      </c>
      <c r="V44" s="155">
        <f>AVERAGE(L40:L44)</f>
        <v>1</v>
      </c>
      <c r="W44" s="90">
        <f>AVERAGE(N40:N44)</f>
        <v>-6.03333333333333</v>
      </c>
    </row>
    <row r="45" ht="21.95" customHeight="1">
      <c r="A45" s="152">
        <v>2004</v>
      </c>
      <c r="B45" s="127">
        <v>29</v>
      </c>
      <c r="C45" s="88">
        <v>-95.3</v>
      </c>
      <c r="D45" s="92">
        <v>-3.28620689655172</v>
      </c>
      <c r="E45" s="43"/>
      <c r="F45" s="153">
        <v>2004</v>
      </c>
      <c r="G45" s="127">
        <v>11</v>
      </c>
      <c r="H45" s="88">
        <v>-44.5</v>
      </c>
      <c r="I45" s="92">
        <v>-4.04545454545455</v>
      </c>
      <c r="J45" s="43"/>
      <c r="K45" s="153">
        <v>2004</v>
      </c>
      <c r="L45" s="127">
        <v>2</v>
      </c>
      <c r="M45" s="88">
        <v>-10.8</v>
      </c>
      <c r="N45" s="94">
        <v>-5.4</v>
      </c>
      <c r="O45" t="s" s="136">
        <v>98</v>
      </c>
      <c r="P45" s="155">
        <f>AVERAGE(B40:B45)</f>
        <v>18</v>
      </c>
      <c r="Q45" s="90">
        <f>AVERAGE(D40:D45)</f>
        <v>-3.71000273672687</v>
      </c>
      <c r="R45" t="s" s="139">
        <v>98</v>
      </c>
      <c r="S45" s="155">
        <f>AVERAGE(G40:G45)</f>
        <v>8.83333333333333</v>
      </c>
      <c r="T45" s="90">
        <f>AVERAGE(I40:I45)</f>
        <v>-4.55838594276094</v>
      </c>
      <c r="U45" t="s" s="139">
        <v>98</v>
      </c>
      <c r="V45" s="155">
        <f>AVERAGE(L40:L45)</f>
        <v>1.16666666666667</v>
      </c>
      <c r="W45" s="90">
        <f>AVERAGE(N40:N45)</f>
        <v>-5.875</v>
      </c>
    </row>
    <row r="46" ht="21.95" customHeight="1">
      <c r="A46" s="152">
        <v>2005</v>
      </c>
      <c r="B46" s="127">
        <v>22</v>
      </c>
      <c r="C46" s="88">
        <v>-75.8</v>
      </c>
      <c r="D46" s="92">
        <v>-3.44545454545455</v>
      </c>
      <c r="E46" s="43"/>
      <c r="F46" s="153">
        <v>2005</v>
      </c>
      <c r="G46" s="127">
        <v>10</v>
      </c>
      <c r="H46" s="88">
        <v>-44.5</v>
      </c>
      <c r="I46" s="92">
        <v>-4.45</v>
      </c>
      <c r="J46" s="43"/>
      <c r="K46" s="153">
        <v>2005</v>
      </c>
      <c r="L46" s="127">
        <v>3</v>
      </c>
      <c r="M46" s="88">
        <v>-17.1</v>
      </c>
      <c r="N46" s="94">
        <v>-5.7</v>
      </c>
      <c r="O46" t="s" s="136">
        <v>120</v>
      </c>
      <c r="P46" s="155">
        <f>AVERAGE(B40:B46)</f>
        <v>18.5714285714286</v>
      </c>
      <c r="Q46" s="90">
        <f>AVERAGE(D40:D46)</f>
        <v>-3.67221013797368</v>
      </c>
      <c r="R46" t="s" s="139">
        <v>120</v>
      </c>
      <c r="S46" s="155">
        <f>AVERAGE(G40:G46)</f>
        <v>9</v>
      </c>
      <c r="T46" s="90">
        <f>AVERAGE(I40:I46)</f>
        <v>-4.54290223665224</v>
      </c>
      <c r="U46" t="s" s="139">
        <v>120</v>
      </c>
      <c r="V46" s="155">
        <f>AVERAGE(L40:L46)</f>
        <v>1.42857142857143</v>
      </c>
      <c r="W46" s="90">
        <f>AVERAGE(N40:N46)</f>
        <v>-5.84</v>
      </c>
    </row>
    <row r="47" ht="21.95" customHeight="1">
      <c r="A47" s="152">
        <v>2006</v>
      </c>
      <c r="B47" s="127">
        <v>27</v>
      </c>
      <c r="C47" s="88">
        <v>-84.59999999999999</v>
      </c>
      <c r="D47" s="92">
        <v>-3.13333333333333</v>
      </c>
      <c r="E47" s="43"/>
      <c r="F47" s="153">
        <v>2006</v>
      </c>
      <c r="G47" s="127">
        <v>11</v>
      </c>
      <c r="H47" s="88">
        <v>-42.3</v>
      </c>
      <c r="I47" s="92">
        <v>-3.84545454545455</v>
      </c>
      <c r="J47" s="43"/>
      <c r="K47" s="153">
        <v>2006</v>
      </c>
      <c r="L47" s="127">
        <v>1</v>
      </c>
      <c r="M47" s="88">
        <v>-5.5</v>
      </c>
      <c r="N47" s="94">
        <v>-5.5</v>
      </c>
      <c r="O47" t="s" s="136">
        <v>119</v>
      </c>
      <c r="P47" s="155">
        <f>AVERAGE(B40:B47)</f>
        <v>19.625</v>
      </c>
      <c r="Q47" s="90">
        <f>AVERAGE(D40:D47)</f>
        <v>-3.60485053739364</v>
      </c>
      <c r="R47" t="s" s="139">
        <v>119</v>
      </c>
      <c r="S47" s="155">
        <f>AVERAGE(G40:G47)</f>
        <v>9.25</v>
      </c>
      <c r="T47" s="90">
        <f>AVERAGE(I40:I47)</f>
        <v>-4.45572127525253</v>
      </c>
      <c r="U47" t="s" s="139">
        <v>119</v>
      </c>
      <c r="V47" s="155">
        <f>AVERAGE(L40:L47)</f>
        <v>1.375</v>
      </c>
      <c r="W47" s="90">
        <f>AVERAGE(N40:N47)</f>
        <v>-5.78333333333333</v>
      </c>
    </row>
    <row r="48" ht="21.95" customHeight="1">
      <c r="A48" s="152">
        <v>2007</v>
      </c>
      <c r="B48" s="127">
        <v>28</v>
      </c>
      <c r="C48" s="88">
        <v>-96.2</v>
      </c>
      <c r="D48" s="92">
        <v>-3.43571428571429</v>
      </c>
      <c r="E48" s="43"/>
      <c r="F48" s="153">
        <v>2007</v>
      </c>
      <c r="G48" s="127">
        <v>12</v>
      </c>
      <c r="H48" s="88">
        <v>-54</v>
      </c>
      <c r="I48" s="92">
        <v>-4.5</v>
      </c>
      <c r="J48" s="43"/>
      <c r="K48" s="153">
        <v>2007</v>
      </c>
      <c r="L48" s="127">
        <v>1</v>
      </c>
      <c r="M48" s="88">
        <v>-6.1</v>
      </c>
      <c r="N48" s="94">
        <v>-6.1</v>
      </c>
      <c r="O48" t="s" s="136">
        <v>118</v>
      </c>
      <c r="P48" s="155">
        <f>AVERAGE(B40:B48)</f>
        <v>20.5555555555556</v>
      </c>
      <c r="Q48" s="90">
        <f>AVERAGE(D40:D48)</f>
        <v>-3.58605762054038</v>
      </c>
      <c r="R48" t="s" s="139">
        <v>118</v>
      </c>
      <c r="S48" s="155">
        <f>AVERAGE(G40:G48)</f>
        <v>9.555555555555561</v>
      </c>
      <c r="T48" s="90">
        <f>AVERAGE(I40:I48)</f>
        <v>-4.4606411335578</v>
      </c>
      <c r="U48" t="s" s="139">
        <v>118</v>
      </c>
      <c r="V48" s="155">
        <f>AVERAGE(L40:L48)</f>
        <v>1.33333333333333</v>
      </c>
      <c r="W48" s="90">
        <f>AVERAGE(N40:N48)</f>
        <v>-5.82857142857143</v>
      </c>
    </row>
    <row r="49" ht="21.95" customHeight="1">
      <c r="A49" s="152">
        <v>2008</v>
      </c>
      <c r="B49" s="127">
        <v>36</v>
      </c>
      <c r="C49" s="88">
        <v>-116.6</v>
      </c>
      <c r="D49" s="92">
        <v>-3.23888888888889</v>
      </c>
      <c r="E49" s="43"/>
      <c r="F49" s="153">
        <v>2008</v>
      </c>
      <c r="G49" s="127">
        <v>19</v>
      </c>
      <c r="H49" s="88">
        <v>-72.59999999999999</v>
      </c>
      <c r="I49" s="92">
        <v>-3.82105263157895</v>
      </c>
      <c r="J49" s="43"/>
      <c r="K49" s="153">
        <v>2008</v>
      </c>
      <c r="L49" s="127">
        <v>0</v>
      </c>
      <c r="M49" s="88">
        <v>0</v>
      </c>
      <c r="N49" s="94"/>
      <c r="O49" t="s" s="136">
        <v>117</v>
      </c>
      <c r="P49" s="155">
        <f>AVERAGE(B40:B49)</f>
        <v>22.1</v>
      </c>
      <c r="Q49" s="90">
        <f>AVERAGE(D40:D49)</f>
        <v>-3.55134074737523</v>
      </c>
      <c r="R49" t="s" s="139">
        <v>117</v>
      </c>
      <c r="S49" s="155">
        <f>AVERAGE(G40:G49)</f>
        <v>10.5</v>
      </c>
      <c r="T49" s="90">
        <f>AVERAGE(I40:I49)</f>
        <v>-4.39668228335992</v>
      </c>
      <c r="U49" t="s" s="139">
        <v>117</v>
      </c>
      <c r="V49" s="155">
        <f>AVERAGE(L40:L49)</f>
        <v>1.2</v>
      </c>
      <c r="W49" s="90">
        <f>AVERAGE(N40:N49)</f>
        <v>-5.82857142857143</v>
      </c>
    </row>
    <row r="50" ht="21.95" customHeight="1">
      <c r="A50" s="152">
        <v>2009</v>
      </c>
      <c r="B50" s="127">
        <v>23</v>
      </c>
      <c r="C50" s="88">
        <v>-78.59999999999999</v>
      </c>
      <c r="D50" s="92">
        <v>-3.41739130434783</v>
      </c>
      <c r="E50" s="43"/>
      <c r="F50" s="153">
        <v>2009</v>
      </c>
      <c r="G50" s="127">
        <v>11</v>
      </c>
      <c r="H50" s="88">
        <v>-47.2</v>
      </c>
      <c r="I50" s="92">
        <v>-4.29090909090909</v>
      </c>
      <c r="J50" s="43"/>
      <c r="K50" s="153">
        <v>2009</v>
      </c>
      <c r="L50" s="127">
        <v>2</v>
      </c>
      <c r="M50" s="88">
        <v>-12.3</v>
      </c>
      <c r="N50" s="94">
        <v>-6.15</v>
      </c>
      <c r="O50" t="s" s="136">
        <v>116</v>
      </c>
      <c r="P50" s="155">
        <f>AVERAGE(B40:B50)</f>
        <v>22.1818181818182</v>
      </c>
      <c r="Q50" s="90">
        <f>AVERAGE(D40:D50)</f>
        <v>-3.53916352528183</v>
      </c>
      <c r="R50" t="s" s="139">
        <v>116</v>
      </c>
      <c r="S50" s="155">
        <f>AVERAGE(G40:G50)</f>
        <v>10.5454545454545</v>
      </c>
      <c r="T50" s="90">
        <f>AVERAGE(I40:I50)</f>
        <v>-4.38706653859166</v>
      </c>
      <c r="U50" t="s" s="139">
        <v>116</v>
      </c>
      <c r="V50" s="155">
        <f>AVERAGE(L40:L50)</f>
        <v>1.27272727272727</v>
      </c>
      <c r="W50" s="90">
        <f>AVERAGE(N40:N50)</f>
        <v>-5.86875</v>
      </c>
    </row>
    <row r="51" ht="21.95" customHeight="1">
      <c r="A51" s="152">
        <v>2010</v>
      </c>
      <c r="B51" s="127">
        <v>41</v>
      </c>
      <c r="C51" s="88">
        <v>-134.9</v>
      </c>
      <c r="D51" s="92">
        <v>-3.29024390243902</v>
      </c>
      <c r="E51" s="43"/>
      <c r="F51" s="153">
        <v>2010</v>
      </c>
      <c r="G51" s="127">
        <v>20</v>
      </c>
      <c r="H51" s="88">
        <v>-80.09999999999999</v>
      </c>
      <c r="I51" s="92">
        <v>-4.005</v>
      </c>
      <c r="J51" s="43"/>
      <c r="K51" s="153">
        <v>2010</v>
      </c>
      <c r="L51" s="127">
        <v>0</v>
      </c>
      <c r="M51" s="88">
        <v>0</v>
      </c>
      <c r="N51" s="94"/>
      <c r="O51" t="s" s="136">
        <v>115</v>
      </c>
      <c r="P51" s="155">
        <f>AVERAGE(B40:B51)</f>
        <v>23.75</v>
      </c>
      <c r="Q51" s="90">
        <f>AVERAGE(D40:D51)</f>
        <v>-3.51842022337826</v>
      </c>
      <c r="R51" t="s" s="139">
        <v>115</v>
      </c>
      <c r="S51" s="155">
        <f>AVERAGE(G40:G51)</f>
        <v>11.3333333333333</v>
      </c>
      <c r="T51" s="90">
        <f>AVERAGE(I40:I51)</f>
        <v>-4.35522766037569</v>
      </c>
      <c r="U51" t="s" s="139">
        <v>115</v>
      </c>
      <c r="V51" s="155">
        <f>AVERAGE(L40:L51)</f>
        <v>1.16666666666667</v>
      </c>
      <c r="W51" s="90">
        <f>AVERAGE(N40:N51)</f>
        <v>-5.86875</v>
      </c>
    </row>
    <row r="52" ht="21.95" customHeight="1">
      <c r="A52" s="152">
        <v>2011</v>
      </c>
      <c r="B52" s="127">
        <v>27</v>
      </c>
      <c r="C52" s="88">
        <v>-94</v>
      </c>
      <c r="D52" s="92">
        <v>-3.48148148148148</v>
      </c>
      <c r="E52" s="43"/>
      <c r="F52" s="153">
        <v>2011</v>
      </c>
      <c r="G52" s="127">
        <v>14</v>
      </c>
      <c r="H52" s="88">
        <v>-59.7</v>
      </c>
      <c r="I52" s="92">
        <v>-4.26428571428571</v>
      </c>
      <c r="J52" s="43"/>
      <c r="K52" s="153">
        <v>2011</v>
      </c>
      <c r="L52" s="127">
        <v>1</v>
      </c>
      <c r="M52" s="88">
        <v>-5.5</v>
      </c>
      <c r="N52" s="94">
        <v>-5.5</v>
      </c>
      <c r="O52" t="s" s="136">
        <v>114</v>
      </c>
      <c r="P52" s="155">
        <f>AVERAGE(B40:B52)</f>
        <v>24</v>
      </c>
      <c r="Q52" s="90">
        <f>AVERAGE(D40:D52)</f>
        <v>-3.51557878169389</v>
      </c>
      <c r="R52" t="s" s="139">
        <v>114</v>
      </c>
      <c r="S52" s="155">
        <f>AVERAGE(G40:G52)</f>
        <v>11.5384615384615</v>
      </c>
      <c r="T52" s="90">
        <f>AVERAGE(I40:I52)</f>
        <v>-4.34823212606107</v>
      </c>
      <c r="U52" t="s" s="139">
        <v>114</v>
      </c>
      <c r="V52" s="155">
        <f>AVERAGE(L40:L52)</f>
        <v>1.15384615384615</v>
      </c>
      <c r="W52" s="90">
        <f>AVERAGE(N40:N52)</f>
        <v>-5.82777777777778</v>
      </c>
    </row>
    <row r="53" ht="21.95" customHeight="1">
      <c r="A53" s="152">
        <v>2012</v>
      </c>
      <c r="B53" s="127">
        <v>34</v>
      </c>
      <c r="C53" s="88">
        <v>-114.7</v>
      </c>
      <c r="D53" s="92">
        <v>-3.37352941176471</v>
      </c>
      <c r="E53" s="43"/>
      <c r="F53" s="153">
        <v>2012</v>
      </c>
      <c r="G53" s="127">
        <v>16</v>
      </c>
      <c r="H53" s="88">
        <v>-65.5</v>
      </c>
      <c r="I53" s="92">
        <v>-4.09375</v>
      </c>
      <c r="J53" s="43"/>
      <c r="K53" s="153">
        <v>2012</v>
      </c>
      <c r="L53" s="127">
        <v>1</v>
      </c>
      <c r="M53" s="88">
        <v>-5.3</v>
      </c>
      <c r="N53" s="94">
        <v>-5.3</v>
      </c>
      <c r="O53" t="s" s="136">
        <v>113</v>
      </c>
      <c r="P53" s="155">
        <f>AVERAGE(B40:B53)</f>
        <v>24.7142857142857</v>
      </c>
      <c r="Q53" s="90">
        <f>AVERAGE(D40:D53)</f>
        <v>-3.50543239812752</v>
      </c>
      <c r="R53" t="s" s="139">
        <v>113</v>
      </c>
      <c r="S53" s="155">
        <f>AVERAGE(G40:G53)</f>
        <v>11.8571428571429</v>
      </c>
      <c r="T53" s="90">
        <f>AVERAGE(I40:I53)</f>
        <v>-4.33005483134243</v>
      </c>
      <c r="U53" t="s" s="139">
        <v>113</v>
      </c>
      <c r="V53" s="155">
        <f>AVERAGE(L40:L53)</f>
        <v>1.14285714285714</v>
      </c>
      <c r="W53" s="90">
        <f>AVERAGE(N40:N53)</f>
        <v>-5.775</v>
      </c>
    </row>
    <row r="54" ht="21.95" customHeight="1">
      <c r="A54" s="152">
        <v>2013</v>
      </c>
      <c r="B54" s="127">
        <v>19</v>
      </c>
      <c r="C54" s="88">
        <v>-60.1</v>
      </c>
      <c r="D54" s="92">
        <v>-3.16315789473684</v>
      </c>
      <c r="E54" s="43"/>
      <c r="F54" s="153">
        <v>2013</v>
      </c>
      <c r="G54" s="127">
        <v>8</v>
      </c>
      <c r="H54" s="88">
        <v>-33</v>
      </c>
      <c r="I54" s="92">
        <v>-4.125</v>
      </c>
      <c r="J54" s="43"/>
      <c r="K54" s="153">
        <v>2013</v>
      </c>
      <c r="L54" s="127">
        <v>0</v>
      </c>
      <c r="M54" s="88">
        <v>0</v>
      </c>
      <c r="N54" s="94"/>
      <c r="O54" t="s" s="136">
        <v>112</v>
      </c>
      <c r="P54" s="155">
        <f>AVERAGE(B40:B54)</f>
        <v>24.3333333333333</v>
      </c>
      <c r="Q54" s="90">
        <f>AVERAGE(D40:D54)</f>
        <v>-3.48261409790148</v>
      </c>
      <c r="R54" t="s" s="139">
        <v>112</v>
      </c>
      <c r="S54" s="155">
        <f>AVERAGE(G40:G54)</f>
        <v>11.6</v>
      </c>
      <c r="T54" s="90">
        <f>AVERAGE(I40:I54)</f>
        <v>-4.31638450925293</v>
      </c>
      <c r="U54" t="s" s="139">
        <v>112</v>
      </c>
      <c r="V54" s="155">
        <f>AVERAGE(L40:L54)</f>
        <v>1.06666666666667</v>
      </c>
      <c r="W54" s="90">
        <f>AVERAGE(N40:N54)</f>
        <v>-5.775</v>
      </c>
    </row>
    <row r="55" ht="21.95" customHeight="1">
      <c r="A55" s="152">
        <v>2014</v>
      </c>
      <c r="B55" s="127">
        <v>23</v>
      </c>
      <c r="C55" s="88">
        <v>-84.5</v>
      </c>
      <c r="D55" s="92">
        <v>-3.67391304347826</v>
      </c>
      <c r="E55" s="43"/>
      <c r="F55" s="153">
        <v>2014</v>
      </c>
      <c r="G55" s="127">
        <v>11</v>
      </c>
      <c r="H55" s="88">
        <v>-53.5</v>
      </c>
      <c r="I55" s="92">
        <v>-4.86363636363636</v>
      </c>
      <c r="J55" s="43"/>
      <c r="K55" s="153">
        <v>2014</v>
      </c>
      <c r="L55" s="127">
        <v>4</v>
      </c>
      <c r="M55" s="88">
        <v>-23.4</v>
      </c>
      <c r="N55" s="94">
        <v>-5.85</v>
      </c>
      <c r="O55" t="s" s="136">
        <v>111</v>
      </c>
      <c r="P55" s="155">
        <f>AVERAGE(B40:B55)</f>
        <v>24.25</v>
      </c>
      <c r="Q55" s="90">
        <f>AVERAGE(D40:D55)</f>
        <v>-3.49457028200003</v>
      </c>
      <c r="R55" t="s" s="139">
        <v>111</v>
      </c>
      <c r="S55" s="155">
        <f>AVERAGE(G40:G55)</f>
        <v>11.5625</v>
      </c>
      <c r="T55" s="90">
        <f>AVERAGE(I40:I55)</f>
        <v>-4.35058775015189</v>
      </c>
      <c r="U55" t="s" s="139">
        <v>111</v>
      </c>
      <c r="V55" s="155">
        <f>AVERAGE(L40:L55)</f>
        <v>1.25</v>
      </c>
      <c r="W55" s="90">
        <f>AVERAGE(N40:N55)</f>
        <v>-5.78181818181818</v>
      </c>
    </row>
    <row r="56" ht="21.95" customHeight="1">
      <c r="A56" s="152">
        <v>2015</v>
      </c>
      <c r="B56" s="127">
        <v>32</v>
      </c>
      <c r="C56" s="88">
        <v>-118.4</v>
      </c>
      <c r="D56" s="92">
        <v>-3.7</v>
      </c>
      <c r="E56" s="43"/>
      <c r="F56" s="153">
        <v>2015</v>
      </c>
      <c r="G56" s="127">
        <v>19</v>
      </c>
      <c r="H56" s="88">
        <v>-83.3</v>
      </c>
      <c r="I56" s="92">
        <v>-4.38421052631579</v>
      </c>
      <c r="J56" s="43"/>
      <c r="K56" s="153">
        <v>2015</v>
      </c>
      <c r="L56" s="127">
        <v>2</v>
      </c>
      <c r="M56" s="88">
        <v>-12.5</v>
      </c>
      <c r="N56" s="94">
        <v>-6.25</v>
      </c>
      <c r="O56" t="s" s="136">
        <v>110</v>
      </c>
      <c r="P56" s="155">
        <f>AVERAGE(B40:B56)</f>
        <v>24.7058823529412</v>
      </c>
      <c r="Q56" s="90">
        <f>AVERAGE(D40:D56)</f>
        <v>-3.50665438305885</v>
      </c>
      <c r="R56" t="s" s="139">
        <v>110</v>
      </c>
      <c r="S56" s="155">
        <f>AVERAGE(G40:G56)</f>
        <v>12</v>
      </c>
      <c r="T56" s="90">
        <f>AVERAGE(I40:I56)</f>
        <v>-4.35256556051448</v>
      </c>
      <c r="U56" t="s" s="139">
        <v>110</v>
      </c>
      <c r="V56" s="155">
        <f>AVERAGE(L40:L56)</f>
        <v>1.29411764705882</v>
      </c>
      <c r="W56" s="90">
        <f>AVERAGE(N40:N56)</f>
        <v>-5.82083333333333</v>
      </c>
    </row>
    <row r="57" ht="21.95" customHeight="1">
      <c r="A57" s="152">
        <v>2016</v>
      </c>
      <c r="B57" s="127">
        <v>30</v>
      </c>
      <c r="C57" s="88">
        <v>-94.7</v>
      </c>
      <c r="D57" s="92">
        <v>-3.15666666666667</v>
      </c>
      <c r="E57" s="43"/>
      <c r="F57" s="153">
        <v>2016</v>
      </c>
      <c r="G57" s="127">
        <v>9</v>
      </c>
      <c r="H57" s="88">
        <v>-39.4</v>
      </c>
      <c r="I57" s="92">
        <v>-4.37777777777778</v>
      </c>
      <c r="J57" s="43"/>
      <c r="K57" s="153">
        <v>2016</v>
      </c>
      <c r="L57" s="127">
        <v>2</v>
      </c>
      <c r="M57" s="88">
        <v>-10.9</v>
      </c>
      <c r="N57" s="94">
        <v>-5.45</v>
      </c>
      <c r="O57" t="s" s="136">
        <v>109</v>
      </c>
      <c r="P57" s="155">
        <f>AVERAGE(B40:B57)</f>
        <v>25</v>
      </c>
      <c r="Q57" s="90">
        <f>AVERAGE(D40:D57)</f>
        <v>-3.48721062103706</v>
      </c>
      <c r="R57" t="s" s="139">
        <v>109</v>
      </c>
      <c r="S57" s="155">
        <f>AVERAGE(G40:G57)</f>
        <v>11.8333333333333</v>
      </c>
      <c r="T57" s="90">
        <f>AVERAGE(I40:I57)</f>
        <v>-4.35396623925133</v>
      </c>
      <c r="U57" t="s" s="139">
        <v>109</v>
      </c>
      <c r="V57" s="155">
        <f>AVERAGE(L40:L57)</f>
        <v>1.33333333333333</v>
      </c>
      <c r="W57" s="90">
        <f>AVERAGE(N40:N57)</f>
        <v>-5.79230769230769</v>
      </c>
    </row>
    <row r="58" ht="21.95" customHeight="1">
      <c r="A58" s="152">
        <v>2017</v>
      </c>
      <c r="B58" s="127">
        <v>31</v>
      </c>
      <c r="C58" s="88">
        <v>-108.9</v>
      </c>
      <c r="D58" s="92">
        <v>-3.51290322580645</v>
      </c>
      <c r="E58" s="43"/>
      <c r="F58" s="153">
        <v>2017</v>
      </c>
      <c r="G58" s="127">
        <v>15</v>
      </c>
      <c r="H58" s="88">
        <v>-65.7</v>
      </c>
      <c r="I58" s="92">
        <v>-4.38</v>
      </c>
      <c r="J58" s="43"/>
      <c r="K58" s="153">
        <v>2017</v>
      </c>
      <c r="L58" s="127">
        <v>3</v>
      </c>
      <c r="M58" s="88">
        <v>-16.9</v>
      </c>
      <c r="N58" s="94">
        <v>-5.63333333333333</v>
      </c>
      <c r="O58" t="s" s="136">
        <v>108</v>
      </c>
      <c r="P58" s="155">
        <f>AVERAGE(B40:B58)</f>
        <v>25.3157894736842</v>
      </c>
      <c r="Q58" s="90">
        <f>AVERAGE(D40:D58)</f>
        <v>-3.48856286339335</v>
      </c>
      <c r="R58" t="s" s="139">
        <v>108</v>
      </c>
      <c r="S58" s="155">
        <f>AVERAGE(G40:G58)</f>
        <v>12</v>
      </c>
      <c r="T58" s="90">
        <f>AVERAGE(I40:I58)</f>
        <v>-4.35533643718547</v>
      </c>
      <c r="U58" t="s" s="139">
        <v>108</v>
      </c>
      <c r="V58" s="155">
        <f>AVERAGE(L40:L58)</f>
        <v>1.42105263157895</v>
      </c>
      <c r="W58" s="90">
        <f>AVERAGE(N40:N58)</f>
        <v>-5.78095238095238</v>
      </c>
    </row>
    <row r="59" ht="21.95" customHeight="1">
      <c r="A59" s="152">
        <v>2018</v>
      </c>
      <c r="B59" s="127">
        <v>34</v>
      </c>
      <c r="C59" s="88">
        <v>-116.9</v>
      </c>
      <c r="D59" s="92">
        <v>-3.43823529411765</v>
      </c>
      <c r="E59" s="43"/>
      <c r="F59" s="153">
        <v>2018</v>
      </c>
      <c r="G59" s="127">
        <v>14</v>
      </c>
      <c r="H59" s="88">
        <v>-62.6</v>
      </c>
      <c r="I59" s="92">
        <v>-4.47142857142857</v>
      </c>
      <c r="J59" s="43"/>
      <c r="K59" s="153">
        <v>2018</v>
      </c>
      <c r="L59" s="127">
        <v>2</v>
      </c>
      <c r="M59" s="88">
        <v>-11.7</v>
      </c>
      <c r="N59" s="94">
        <v>-5.85</v>
      </c>
      <c r="O59" t="s" s="136">
        <v>107</v>
      </c>
      <c r="P59" s="155">
        <f>AVERAGE(B40:B59)</f>
        <v>25.75</v>
      </c>
      <c r="Q59" s="90">
        <f>AVERAGE(D40:D59)</f>
        <v>-3.48604648492956</v>
      </c>
      <c r="R59" t="s" s="139">
        <v>107</v>
      </c>
      <c r="S59" s="155">
        <f>AVERAGE(G40:G59)</f>
        <v>12.1</v>
      </c>
      <c r="T59" s="90">
        <f>AVERAGE(I40:I59)</f>
        <v>-4.36114104389762</v>
      </c>
      <c r="U59" t="s" s="139">
        <v>107</v>
      </c>
      <c r="V59" s="155">
        <f>AVERAGE(L40:L59)</f>
        <v>1.45</v>
      </c>
      <c r="W59" s="90">
        <f>AVERAGE(N40:N59)</f>
        <v>-5.78555555555556</v>
      </c>
    </row>
    <row r="60" ht="21.95" customHeight="1">
      <c r="A60" s="152">
        <v>2019</v>
      </c>
      <c r="B60" s="127">
        <v>35</v>
      </c>
      <c r="C60" s="88">
        <v>-114.4</v>
      </c>
      <c r="D60" s="92">
        <v>-3.26857142857143</v>
      </c>
      <c r="E60" s="43"/>
      <c r="F60" s="153">
        <v>2019</v>
      </c>
      <c r="G60" s="127">
        <v>17</v>
      </c>
      <c r="H60" s="88">
        <v>-66.8</v>
      </c>
      <c r="I60" s="92">
        <v>-3.92941176470588</v>
      </c>
      <c r="J60" s="43"/>
      <c r="K60" s="153">
        <v>2019</v>
      </c>
      <c r="L60" s="127">
        <v>1</v>
      </c>
      <c r="M60" s="88">
        <v>-5.3</v>
      </c>
      <c r="N60" s="94">
        <v>-5.3</v>
      </c>
      <c r="O60" s="87"/>
      <c r="P60" s="88"/>
      <c r="Q60" s="88"/>
      <c r="R60" s="89"/>
      <c r="S60" s="88"/>
      <c r="T60" s="88"/>
      <c r="U60" s="89"/>
      <c r="V60" s="88"/>
      <c r="W60" s="90"/>
    </row>
    <row r="61" ht="21.95" customHeight="1">
      <c r="A61" s="152">
        <v>2020</v>
      </c>
      <c r="B61" s="127">
        <v>10</v>
      </c>
      <c r="C61" s="88">
        <v>-38.3</v>
      </c>
      <c r="D61" s="92">
        <v>-3.83</v>
      </c>
      <c r="E61" s="43"/>
      <c r="F61" s="153">
        <v>2020</v>
      </c>
      <c r="G61" s="127">
        <v>6</v>
      </c>
      <c r="H61" s="88">
        <v>-27.9</v>
      </c>
      <c r="I61" s="92">
        <v>-4.65</v>
      </c>
      <c r="J61" s="43"/>
      <c r="K61" s="153">
        <v>2020</v>
      </c>
      <c r="L61" s="127">
        <v>1</v>
      </c>
      <c r="M61" s="88">
        <v>-6.4</v>
      </c>
      <c r="N61" s="94">
        <v>-6.4</v>
      </c>
      <c r="O61" s="87"/>
      <c r="P61" s="88"/>
      <c r="Q61" s="88"/>
      <c r="R61" s="89"/>
      <c r="S61" s="88"/>
      <c r="T61" s="88"/>
      <c r="U61" s="89"/>
      <c r="V61" s="88"/>
      <c r="W61" s="90"/>
    </row>
    <row r="62" ht="21.95" customHeight="1">
      <c r="A62" s="152">
        <v>2021</v>
      </c>
      <c r="B62" s="127">
        <v>23</v>
      </c>
      <c r="C62" s="88">
        <v>-68.5</v>
      </c>
      <c r="D62" s="92">
        <v>-2.97826086956522</v>
      </c>
      <c r="E62" s="43"/>
      <c r="F62" s="153">
        <v>2021</v>
      </c>
      <c r="G62" s="127">
        <v>7</v>
      </c>
      <c r="H62" s="88">
        <v>-29</v>
      </c>
      <c r="I62" s="92">
        <v>-4.14285714285714</v>
      </c>
      <c r="J62" s="43"/>
      <c r="K62" s="153">
        <v>2021</v>
      </c>
      <c r="L62" s="127">
        <v>0</v>
      </c>
      <c r="M62" s="88">
        <v>0</v>
      </c>
      <c r="N62" s="94"/>
      <c r="O62" s="87"/>
      <c r="P62" s="88"/>
      <c r="Q62" s="88"/>
      <c r="R62" s="89"/>
      <c r="S62" s="88"/>
      <c r="T62" s="88"/>
      <c r="U62" s="89"/>
      <c r="V62" s="88"/>
      <c r="W62" s="90"/>
    </row>
    <row r="63" ht="21.95" customHeight="1">
      <c r="A63" s="152">
        <v>2022</v>
      </c>
      <c r="B63" s="127">
        <v>28</v>
      </c>
      <c r="C63" s="88">
        <v>-84.5</v>
      </c>
      <c r="D63" s="92">
        <v>-3.01785714285714</v>
      </c>
      <c r="E63" s="43"/>
      <c r="F63" s="153">
        <v>2022</v>
      </c>
      <c r="G63" s="127">
        <v>9</v>
      </c>
      <c r="H63" s="88">
        <v>-35.4</v>
      </c>
      <c r="I63" s="92">
        <v>-3.93333333333333</v>
      </c>
      <c r="J63" s="43"/>
      <c r="K63" s="153">
        <v>2022</v>
      </c>
      <c r="L63" s="127">
        <v>0</v>
      </c>
      <c r="M63" s="88">
        <v>0</v>
      </c>
      <c r="N63" s="94"/>
      <c r="O63" s="87"/>
      <c r="P63" s="88"/>
      <c r="Q63" s="88"/>
      <c r="R63" s="89"/>
      <c r="S63" s="88"/>
      <c r="T63" s="88"/>
      <c r="U63" s="89"/>
      <c r="V63" s="88"/>
      <c r="W63" s="90"/>
    </row>
    <row r="64" ht="21.95" customHeight="1">
      <c r="A64" s="91"/>
      <c r="B64" s="89"/>
      <c r="C64" s="88"/>
      <c r="D64" s="92"/>
      <c r="E64" s="43"/>
      <c r="F64" s="93"/>
      <c r="G64" s="89"/>
      <c r="H64" s="88"/>
      <c r="I64" s="92"/>
      <c r="J64" s="43"/>
      <c r="K64" s="93"/>
      <c r="L64" s="89"/>
      <c r="M64" s="88"/>
      <c r="N64" s="94"/>
      <c r="O64" s="87"/>
      <c r="P64" s="88"/>
      <c r="Q64" s="88"/>
      <c r="R64" s="89"/>
      <c r="S64" s="88"/>
      <c r="T64" s="88"/>
      <c r="U64" s="89"/>
      <c r="V64" s="88"/>
      <c r="W64" s="90"/>
    </row>
    <row r="65" ht="21.95" customHeight="1">
      <c r="A65" s="91"/>
      <c r="B65" s="89"/>
      <c r="C65" s="88"/>
      <c r="D65" s="92"/>
      <c r="E65" s="43"/>
      <c r="F65" s="93"/>
      <c r="G65" s="89"/>
      <c r="H65" s="88"/>
      <c r="I65" s="92"/>
      <c r="J65" s="43"/>
      <c r="K65" s="93"/>
      <c r="L65" s="89"/>
      <c r="M65" s="88"/>
      <c r="N65" s="94"/>
      <c r="O65" s="87"/>
      <c r="P65" s="88"/>
      <c r="Q65" s="88"/>
      <c r="R65" s="89"/>
      <c r="S65" s="88"/>
      <c r="T65" s="88"/>
      <c r="U65" s="89"/>
      <c r="V65" s="88"/>
      <c r="W65" s="90"/>
    </row>
    <row r="66" ht="21.95" customHeight="1">
      <c r="A66" s="91"/>
      <c r="B66" s="89"/>
      <c r="C66" s="88"/>
      <c r="D66" s="92"/>
      <c r="E66" s="43"/>
      <c r="F66" s="93"/>
      <c r="G66" s="89"/>
      <c r="H66" s="88"/>
      <c r="I66" s="92"/>
      <c r="J66" s="43"/>
      <c r="K66" s="93"/>
      <c r="L66" s="89"/>
      <c r="M66" s="88"/>
      <c r="N66" s="94"/>
      <c r="O66" s="87"/>
      <c r="P66" s="88"/>
      <c r="Q66" s="88"/>
      <c r="R66" s="89"/>
      <c r="S66" s="88"/>
      <c r="T66" s="88"/>
      <c r="U66" s="89"/>
      <c r="V66" s="88"/>
      <c r="W66" s="90"/>
    </row>
    <row r="67" ht="21.95" customHeight="1">
      <c r="A67" s="91"/>
      <c r="B67" s="89"/>
      <c r="C67" s="88"/>
      <c r="D67" s="92"/>
      <c r="E67" s="43"/>
      <c r="F67" s="93"/>
      <c r="G67" s="89"/>
      <c r="H67" s="88"/>
      <c r="I67" s="92"/>
      <c r="J67" s="43"/>
      <c r="K67" s="93"/>
      <c r="L67" s="89"/>
      <c r="M67" s="88"/>
      <c r="N67" s="94"/>
      <c r="O67" s="87"/>
      <c r="P67" s="88"/>
      <c r="Q67" s="88"/>
      <c r="R67" s="89"/>
      <c r="S67" s="88"/>
      <c r="T67" s="88"/>
      <c r="U67" s="89"/>
      <c r="V67" s="88"/>
      <c r="W67" s="90"/>
    </row>
    <row r="68" ht="21.95" customHeight="1">
      <c r="A68" s="91"/>
      <c r="B68" s="89"/>
      <c r="C68" s="88"/>
      <c r="D68" s="92"/>
      <c r="E68" s="43"/>
      <c r="F68" s="93"/>
      <c r="G68" s="89"/>
      <c r="H68" s="88"/>
      <c r="I68" s="92"/>
      <c r="J68" s="43"/>
      <c r="K68" s="93"/>
      <c r="L68" s="89"/>
      <c r="M68" s="88"/>
      <c r="N68" s="94"/>
      <c r="O68" s="87"/>
      <c r="P68" s="88"/>
      <c r="Q68" s="88"/>
      <c r="R68" s="89"/>
      <c r="S68" s="88"/>
      <c r="T68" s="88"/>
      <c r="U68" s="89"/>
      <c r="V68" s="88"/>
      <c r="W68" s="90"/>
    </row>
    <row r="69" ht="21.95" customHeight="1">
      <c r="A69" s="91"/>
      <c r="B69" s="89"/>
      <c r="C69" s="88"/>
      <c r="D69" s="92"/>
      <c r="E69" s="43"/>
      <c r="F69" s="93"/>
      <c r="G69" s="89"/>
      <c r="H69" s="88"/>
      <c r="I69" s="92"/>
      <c r="J69" s="43"/>
      <c r="K69" s="93"/>
      <c r="L69" s="89"/>
      <c r="M69" s="88"/>
      <c r="N69" s="94"/>
      <c r="O69" s="87"/>
      <c r="P69" s="88"/>
      <c r="Q69" s="88"/>
      <c r="R69" s="89"/>
      <c r="S69" s="88"/>
      <c r="T69" s="88"/>
      <c r="U69" s="89"/>
      <c r="V69" s="88"/>
      <c r="W69" s="90"/>
    </row>
    <row r="70" ht="21.95" customHeight="1">
      <c r="A70" s="91"/>
      <c r="B70" s="89"/>
      <c r="C70" s="88"/>
      <c r="D70" s="92"/>
      <c r="E70" s="43"/>
      <c r="F70" s="93"/>
      <c r="G70" s="89"/>
      <c r="H70" s="88"/>
      <c r="I70" s="92"/>
      <c r="J70" s="43"/>
      <c r="K70" s="93"/>
      <c r="L70" s="89"/>
      <c r="M70" s="88"/>
      <c r="N70" s="94"/>
      <c r="O70" s="87"/>
      <c r="P70" s="88"/>
      <c r="Q70" s="88"/>
      <c r="R70" s="89"/>
      <c r="S70" s="88"/>
      <c r="T70" s="88"/>
      <c r="U70" s="89"/>
      <c r="V70" s="88"/>
      <c r="W70" s="90"/>
    </row>
    <row r="71" ht="21.95" customHeight="1">
      <c r="A71" s="91"/>
      <c r="B71" s="89"/>
      <c r="C71" s="88"/>
      <c r="D71" s="92"/>
      <c r="E71" s="43"/>
      <c r="F71" s="93"/>
      <c r="G71" s="89"/>
      <c r="H71" s="88"/>
      <c r="I71" s="92"/>
      <c r="J71" s="43"/>
      <c r="K71" s="93"/>
      <c r="L71" s="89"/>
      <c r="M71" s="88"/>
      <c r="N71" s="94"/>
      <c r="O71" s="87"/>
      <c r="P71" s="88"/>
      <c r="Q71" s="88"/>
      <c r="R71" s="89"/>
      <c r="S71" s="88"/>
      <c r="T71" s="88"/>
      <c r="U71" s="89"/>
      <c r="V71" s="88"/>
      <c r="W71" s="90"/>
    </row>
    <row r="72" ht="21.95" customHeight="1">
      <c r="A72" s="91"/>
      <c r="B72" s="89"/>
      <c r="C72" s="88"/>
      <c r="D72" s="92"/>
      <c r="E72" s="43"/>
      <c r="F72" s="93"/>
      <c r="G72" s="89"/>
      <c r="H72" s="88"/>
      <c r="I72" s="92"/>
      <c r="J72" s="43"/>
      <c r="K72" s="93"/>
      <c r="L72" s="89"/>
      <c r="M72" s="88"/>
      <c r="N72" s="94"/>
      <c r="O72" s="87"/>
      <c r="P72" s="88"/>
      <c r="Q72" s="88"/>
      <c r="R72" s="89"/>
      <c r="S72" s="88"/>
      <c r="T72" s="88"/>
      <c r="U72" s="89"/>
      <c r="V72" s="88"/>
      <c r="W72" s="90"/>
    </row>
    <row r="73" ht="21.95" customHeight="1">
      <c r="A73" s="91"/>
      <c r="B73" s="89"/>
      <c r="C73" s="88"/>
      <c r="D73" s="92"/>
      <c r="E73" s="43"/>
      <c r="F73" s="93"/>
      <c r="G73" s="89"/>
      <c r="H73" s="88"/>
      <c r="I73" s="92"/>
      <c r="J73" s="43"/>
      <c r="K73" s="93"/>
      <c r="L73" s="89"/>
      <c r="M73" s="88"/>
      <c r="N73" s="94"/>
      <c r="O73" s="87"/>
      <c r="P73" s="88"/>
      <c r="Q73" s="88"/>
      <c r="R73" s="89"/>
      <c r="S73" s="88"/>
      <c r="T73" s="88"/>
      <c r="U73" s="89"/>
      <c r="V73" s="88"/>
      <c r="W73" s="90"/>
    </row>
    <row r="74" ht="21.95" customHeight="1">
      <c r="A74" s="91"/>
      <c r="B74" s="89"/>
      <c r="C74" s="88"/>
      <c r="D74" s="92"/>
      <c r="E74" s="43"/>
      <c r="F74" s="93"/>
      <c r="G74" s="89"/>
      <c r="H74" s="88"/>
      <c r="I74" s="92"/>
      <c r="J74" s="43"/>
      <c r="K74" s="93"/>
      <c r="L74" s="89"/>
      <c r="M74" s="88"/>
      <c r="N74" s="94"/>
      <c r="O74" s="87"/>
      <c r="P74" s="88"/>
      <c r="Q74" s="88"/>
      <c r="R74" s="89"/>
      <c r="S74" s="88"/>
      <c r="T74" s="88"/>
      <c r="U74" s="89"/>
      <c r="V74" s="88"/>
      <c r="W74" s="90"/>
    </row>
    <row r="75" ht="21.95" customHeight="1">
      <c r="A75" s="91"/>
      <c r="B75" s="89"/>
      <c r="C75" s="88"/>
      <c r="D75" s="92"/>
      <c r="E75" s="43"/>
      <c r="F75" s="93"/>
      <c r="G75" s="89"/>
      <c r="H75" s="88"/>
      <c r="I75" s="92"/>
      <c r="J75" s="43"/>
      <c r="K75" s="93"/>
      <c r="L75" s="89"/>
      <c r="M75" s="88"/>
      <c r="N75" s="94"/>
      <c r="O75" s="87"/>
      <c r="P75" s="88"/>
      <c r="Q75" s="88"/>
      <c r="R75" s="89"/>
      <c r="S75" s="88"/>
      <c r="T75" s="88"/>
      <c r="U75" s="89"/>
      <c r="V75" s="88"/>
      <c r="W75" s="90"/>
    </row>
    <row r="76" ht="21.95" customHeight="1">
      <c r="A76" s="91"/>
      <c r="B76" s="89"/>
      <c r="C76" s="88"/>
      <c r="D76" s="92"/>
      <c r="E76" s="43"/>
      <c r="F76" s="93"/>
      <c r="G76" s="89"/>
      <c r="H76" s="88"/>
      <c r="I76" s="92"/>
      <c r="J76" s="43"/>
      <c r="K76" s="93"/>
      <c r="L76" s="89"/>
      <c r="M76" s="88"/>
      <c r="N76" s="94"/>
      <c r="O76" s="87"/>
      <c r="P76" s="88"/>
      <c r="Q76" s="88"/>
      <c r="R76" s="89"/>
      <c r="S76" s="88"/>
      <c r="T76" s="88"/>
      <c r="U76" s="89"/>
      <c r="V76" s="88"/>
      <c r="W76" s="90"/>
    </row>
    <row r="77" ht="21.95" customHeight="1">
      <c r="A77" s="91"/>
      <c r="B77" s="89"/>
      <c r="C77" s="88"/>
      <c r="D77" s="92"/>
      <c r="E77" s="43"/>
      <c r="F77" s="93"/>
      <c r="G77" s="89"/>
      <c r="H77" s="88"/>
      <c r="I77" s="92"/>
      <c r="J77" s="43"/>
      <c r="K77" s="93"/>
      <c r="L77" s="89"/>
      <c r="M77" s="88"/>
      <c r="N77" s="94"/>
      <c r="O77" s="87"/>
      <c r="P77" s="88"/>
      <c r="Q77" s="88"/>
      <c r="R77" s="89"/>
      <c r="S77" s="88"/>
      <c r="T77" s="88"/>
      <c r="U77" s="89"/>
      <c r="V77" s="88"/>
      <c r="W77" s="90"/>
    </row>
    <row r="78" ht="21.95" customHeight="1">
      <c r="A78" s="91"/>
      <c r="B78" s="89"/>
      <c r="C78" s="88"/>
      <c r="D78" s="92"/>
      <c r="E78" s="43"/>
      <c r="F78" s="93"/>
      <c r="G78" s="89"/>
      <c r="H78" s="88"/>
      <c r="I78" s="92"/>
      <c r="J78" s="43"/>
      <c r="K78" s="93"/>
      <c r="L78" s="89"/>
      <c r="M78" s="88"/>
      <c r="N78" s="94"/>
      <c r="O78" s="87"/>
      <c r="P78" s="88"/>
      <c r="Q78" s="88"/>
      <c r="R78" s="89"/>
      <c r="S78" s="88"/>
      <c r="T78" s="88"/>
      <c r="U78" s="89"/>
      <c r="V78" s="88"/>
      <c r="W78" s="90"/>
    </row>
    <row r="79" ht="21.95" customHeight="1">
      <c r="A79" s="91"/>
      <c r="B79" s="89"/>
      <c r="C79" s="88"/>
      <c r="D79" s="92"/>
      <c r="E79" s="43"/>
      <c r="F79" s="93"/>
      <c r="G79" s="89"/>
      <c r="H79" s="88"/>
      <c r="I79" s="92"/>
      <c r="J79" s="43"/>
      <c r="K79" s="93"/>
      <c r="L79" s="89"/>
      <c r="M79" s="88"/>
      <c r="N79" s="94"/>
      <c r="O79" s="87"/>
      <c r="P79" s="88"/>
      <c r="Q79" s="88"/>
      <c r="R79" s="89"/>
      <c r="S79" s="88"/>
      <c r="T79" s="88"/>
      <c r="U79" s="89"/>
      <c r="V79" s="88"/>
      <c r="W79" s="90"/>
    </row>
    <row r="80" ht="21.95" customHeight="1">
      <c r="A80" s="91"/>
      <c r="B80" s="89"/>
      <c r="C80" s="88"/>
      <c r="D80" s="92"/>
      <c r="E80" s="43"/>
      <c r="F80" s="93"/>
      <c r="G80" s="89"/>
      <c r="H80" s="88"/>
      <c r="I80" s="92"/>
      <c r="J80" s="43"/>
      <c r="K80" s="93"/>
      <c r="L80" s="89"/>
      <c r="M80" s="88"/>
      <c r="N80" s="94"/>
      <c r="O80" s="87"/>
      <c r="P80" s="88"/>
      <c r="Q80" s="88"/>
      <c r="R80" s="89"/>
      <c r="S80" s="88"/>
      <c r="T80" s="88"/>
      <c r="U80" s="89"/>
      <c r="V80" s="88"/>
      <c r="W80" s="90"/>
    </row>
    <row r="81" ht="21.95" customHeight="1">
      <c r="A81" s="91"/>
      <c r="B81" s="89"/>
      <c r="C81" s="88"/>
      <c r="D81" s="92"/>
      <c r="E81" s="43"/>
      <c r="F81" s="93"/>
      <c r="G81" s="89"/>
      <c r="H81" s="88"/>
      <c r="I81" s="92"/>
      <c r="J81" s="43"/>
      <c r="K81" s="93"/>
      <c r="L81" s="89"/>
      <c r="M81" s="88"/>
      <c r="N81" s="94"/>
      <c r="O81" s="87"/>
      <c r="P81" s="88"/>
      <c r="Q81" s="88"/>
      <c r="R81" s="89"/>
      <c r="S81" s="88"/>
      <c r="T81" s="88"/>
      <c r="U81" s="89"/>
      <c r="V81" s="88"/>
      <c r="W81" s="90"/>
    </row>
    <row r="82" ht="21.95" customHeight="1">
      <c r="A82" s="91"/>
      <c r="B82" s="89"/>
      <c r="C82" s="88"/>
      <c r="D82" s="92"/>
      <c r="E82" s="43"/>
      <c r="F82" s="93"/>
      <c r="G82" s="89"/>
      <c r="H82" s="88"/>
      <c r="I82" s="92"/>
      <c r="J82" s="43"/>
      <c r="K82" s="93"/>
      <c r="L82" s="89"/>
      <c r="M82" s="88"/>
      <c r="N82" s="94"/>
      <c r="O82" s="87"/>
      <c r="P82" s="88"/>
      <c r="Q82" s="88"/>
      <c r="R82" s="89"/>
      <c r="S82" s="88"/>
      <c r="T82" s="88"/>
      <c r="U82" s="89"/>
      <c r="V82" s="88"/>
      <c r="W82" s="90"/>
    </row>
    <row r="83" ht="21.95" customHeight="1">
      <c r="A83" s="91"/>
      <c r="B83" s="89"/>
      <c r="C83" s="88"/>
      <c r="D83" s="92"/>
      <c r="E83" s="43"/>
      <c r="F83" s="93"/>
      <c r="G83" s="89"/>
      <c r="H83" s="88"/>
      <c r="I83" s="92"/>
      <c r="J83" s="43"/>
      <c r="K83" s="93"/>
      <c r="L83" s="89"/>
      <c r="M83" s="88"/>
      <c r="N83" s="94"/>
      <c r="O83" s="87"/>
      <c r="P83" s="88"/>
      <c r="Q83" s="88"/>
      <c r="R83" s="89"/>
      <c r="S83" s="88"/>
      <c r="T83" s="88"/>
      <c r="U83" s="89"/>
      <c r="V83" s="88"/>
      <c r="W83" s="90"/>
    </row>
    <row r="84" ht="21.95" customHeight="1">
      <c r="A84" s="91"/>
      <c r="B84" s="89"/>
      <c r="C84" s="88"/>
      <c r="D84" s="97"/>
      <c r="E84" s="43"/>
      <c r="F84" s="93"/>
      <c r="G84" s="89"/>
      <c r="H84" s="88"/>
      <c r="I84" s="97"/>
      <c r="J84" s="43"/>
      <c r="K84" s="93"/>
      <c r="L84" s="89"/>
      <c r="M84" s="88"/>
      <c r="N84" s="98"/>
      <c r="O84" s="87"/>
      <c r="P84" s="88"/>
      <c r="Q84" s="88"/>
      <c r="R84" s="89"/>
      <c r="S84" s="88"/>
      <c r="T84" s="88"/>
      <c r="U84" s="89"/>
      <c r="V84" s="88"/>
      <c r="W84" s="90"/>
    </row>
    <row r="85" ht="21.95" customHeight="1">
      <c r="A85" t="s" s="99">
        <v>97</v>
      </c>
      <c r="B85" s="89"/>
      <c r="C85" s="88"/>
      <c r="D85" s="92"/>
      <c r="E85" s="43"/>
      <c r="F85" s="93"/>
      <c r="G85" s="89"/>
      <c r="H85" s="88"/>
      <c r="I85" s="92"/>
      <c r="J85" s="43"/>
      <c r="K85" s="93"/>
      <c r="L85" s="89"/>
      <c r="M85" s="88"/>
      <c r="N85" s="94"/>
      <c r="O85" s="87"/>
      <c r="P85" s="88"/>
      <c r="Q85" s="88"/>
      <c r="R85" s="89"/>
      <c r="S85" s="88"/>
      <c r="T85" s="88"/>
      <c r="U85" s="89"/>
      <c r="V85" s="88"/>
      <c r="W85" s="90"/>
    </row>
    <row r="86" ht="21.95" customHeight="1">
      <c r="A86" t="s" s="100">
        <v>98</v>
      </c>
      <c r="B86" s="89"/>
      <c r="C86" s="89"/>
      <c r="D86" s="97"/>
      <c r="E86" s="43"/>
      <c r="F86" t="s" s="101">
        <v>98</v>
      </c>
      <c r="G86" s="89"/>
      <c r="H86" s="89"/>
      <c r="I86" s="97"/>
      <c r="J86" s="43"/>
      <c r="K86" t="s" s="101">
        <v>98</v>
      </c>
      <c r="L86" s="89"/>
      <c r="M86" s="89"/>
      <c r="N86" s="94"/>
      <c r="O86" s="87"/>
      <c r="P86" s="88"/>
      <c r="Q86" s="88"/>
      <c r="R86" s="89"/>
      <c r="S86" s="88"/>
      <c r="T86" s="88"/>
      <c r="U86" s="89"/>
      <c r="V86" s="88"/>
      <c r="W86" s="90"/>
    </row>
    <row r="87" ht="21.95" customHeight="1">
      <c r="A87" t="s" s="102">
        <v>99</v>
      </c>
      <c r="B87" s="88">
        <f>AVERAGE(B33:B38)</f>
        <v>42</v>
      </c>
      <c r="C87" s="88">
        <f>AVERAGE(C33:C38)</f>
        <v>-158.916666666667</v>
      </c>
      <c r="D87" s="92">
        <f>AVERAGE(D33:D38)</f>
        <v>-3.74350245474534</v>
      </c>
      <c r="E87" s="43"/>
      <c r="F87" t="s" s="103">
        <v>99</v>
      </c>
      <c r="G87" s="88">
        <f>AVERAGE(G33:G38)</f>
        <v>22.6666666666667</v>
      </c>
      <c r="H87" s="88">
        <f>AVERAGE(H33:H38)</f>
        <v>-107.116666666667</v>
      </c>
      <c r="I87" s="92">
        <f>AVERAGE(I33:I38)</f>
        <v>-4.657927997928</v>
      </c>
      <c r="J87" s="43"/>
      <c r="K87" t="s" s="103">
        <v>99</v>
      </c>
      <c r="L87" s="88">
        <f>AVERAGE(L33:L38)</f>
        <v>5.83333333333333</v>
      </c>
      <c r="M87" s="88">
        <f>AVERAGE(M33:M38)</f>
        <v>-37.3166666666667</v>
      </c>
      <c r="N87" s="94">
        <f>AVERAGE(N33:N38)</f>
        <v>-6.40880772005772</v>
      </c>
      <c r="O87" s="87"/>
      <c r="P87" s="88"/>
      <c r="Q87" s="88"/>
      <c r="R87" s="89"/>
      <c r="S87" s="88"/>
      <c r="T87" s="88"/>
      <c r="U87" s="89"/>
      <c r="V87" s="88"/>
      <c r="W87" s="90"/>
    </row>
    <row r="88" ht="21.95" customHeight="1">
      <c r="A88" t="s" s="102">
        <v>100</v>
      </c>
      <c r="B88" s="88">
        <f>AVERAGE(B40:B45)</f>
        <v>18</v>
      </c>
      <c r="C88" s="88">
        <f>AVERAGE(C40:C45)</f>
        <v>-66.01666666666669</v>
      </c>
      <c r="D88" s="92">
        <f>AVERAGE(D40:D45)</f>
        <v>-3.71000273672687</v>
      </c>
      <c r="E88" s="43"/>
      <c r="F88" t="s" s="103">
        <v>100</v>
      </c>
      <c r="G88" s="88">
        <f>AVERAGE(G40:G45)</f>
        <v>8.83333333333333</v>
      </c>
      <c r="H88" s="88">
        <f>AVERAGE(H40:H45)</f>
        <v>-39.6</v>
      </c>
      <c r="I88" s="92">
        <f>AVERAGE(I40:I45)</f>
        <v>-4.55838594276094</v>
      </c>
      <c r="J88" s="43"/>
      <c r="K88" t="s" s="103">
        <v>100</v>
      </c>
      <c r="L88" s="88">
        <f>AVERAGE(L40:L45)</f>
        <v>1.16666666666667</v>
      </c>
      <c r="M88" s="88">
        <f>AVERAGE(M40:M45)</f>
        <v>-6.85</v>
      </c>
      <c r="N88" s="94">
        <f>AVERAGE(N40:N45)</f>
        <v>-5.875</v>
      </c>
      <c r="O88" s="87"/>
      <c r="P88" s="88"/>
      <c r="Q88" s="88"/>
      <c r="R88" s="89"/>
      <c r="S88" s="88"/>
      <c r="T88" s="88"/>
      <c r="U88" s="89"/>
      <c r="V88" s="88"/>
      <c r="W88" s="90"/>
    </row>
    <row r="89" ht="21.95" customHeight="1">
      <c r="A89" s="104"/>
      <c r="B89" s="89"/>
      <c r="C89" s="89"/>
      <c r="D89" s="97"/>
      <c r="E89" s="43"/>
      <c r="F89" s="105"/>
      <c r="G89" s="89"/>
      <c r="H89" s="89"/>
      <c r="I89" s="97"/>
      <c r="J89" s="43"/>
      <c r="K89" s="105"/>
      <c r="L89" s="89"/>
      <c r="M89" s="89"/>
      <c r="N89" s="98"/>
      <c r="O89" s="87"/>
      <c r="P89" s="88"/>
      <c r="Q89" s="88"/>
      <c r="R89" s="89"/>
      <c r="S89" s="88"/>
      <c r="T89" s="88"/>
      <c r="U89" s="89"/>
      <c r="V89" s="88"/>
      <c r="W89" s="90"/>
    </row>
    <row r="90" ht="21.95" customHeight="1">
      <c r="A90" s="106"/>
      <c r="B90" s="107"/>
      <c r="C90" t="s" s="108">
        <v>101</v>
      </c>
      <c r="D90" s="92"/>
      <c r="E90" s="43"/>
      <c r="F90" s="109"/>
      <c r="G90" s="107"/>
      <c r="H90" t="s" s="108">
        <v>101</v>
      </c>
      <c r="I90" s="92"/>
      <c r="J90" s="43"/>
      <c r="K90" s="109"/>
      <c r="L90" s="107"/>
      <c r="M90" t="s" s="108">
        <v>101</v>
      </c>
      <c r="N90" s="94"/>
      <c r="O90" s="87"/>
      <c r="P90" s="88"/>
      <c r="Q90" s="88"/>
      <c r="R90" s="89"/>
      <c r="S90" s="88"/>
      <c r="T90" s="88"/>
      <c r="U90" s="89"/>
      <c r="V90" s="88"/>
      <c r="W90" s="90"/>
    </row>
    <row r="91" ht="21.95" customHeight="1">
      <c r="A91" s="106"/>
      <c r="B91" s="110"/>
      <c r="C91" t="s" s="108">
        <v>102</v>
      </c>
      <c r="D91" s="92"/>
      <c r="E91" s="43"/>
      <c r="F91" s="109"/>
      <c r="G91" s="110"/>
      <c r="H91" t="s" s="108">
        <v>102</v>
      </c>
      <c r="I91" s="92"/>
      <c r="J91" s="43"/>
      <c r="K91" s="109"/>
      <c r="L91" s="110"/>
      <c r="M91" t="s" s="108">
        <v>102</v>
      </c>
      <c r="N91" s="98"/>
      <c r="O91" s="87"/>
      <c r="P91" s="88"/>
      <c r="Q91" s="88"/>
      <c r="R91" s="89"/>
      <c r="S91" s="88"/>
      <c r="T91" s="88"/>
      <c r="U91" s="89"/>
      <c r="V91" s="88"/>
      <c r="W91" s="90"/>
    </row>
    <row r="92" ht="22.75" customHeight="1">
      <c r="A92" s="111"/>
      <c r="B92" s="112"/>
      <c r="C92" t="s" s="113">
        <v>103</v>
      </c>
      <c r="D92" s="114"/>
      <c r="E92" s="115"/>
      <c r="F92" s="116"/>
      <c r="G92" s="112"/>
      <c r="H92" t="s" s="113">
        <v>103</v>
      </c>
      <c r="I92" s="114"/>
      <c r="J92" s="115"/>
      <c r="K92" s="116"/>
      <c r="L92" s="112"/>
      <c r="M92" t="s" s="113">
        <v>103</v>
      </c>
      <c r="N92" s="210"/>
      <c r="O92" s="87"/>
      <c r="P92" s="88"/>
      <c r="Q92" s="88"/>
      <c r="R92" s="89"/>
      <c r="S92" s="88"/>
      <c r="T92" s="88"/>
      <c r="U92" s="89"/>
      <c r="V92" s="88"/>
      <c r="W92" s="90"/>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dimension ref="A1:N43"/>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67188" style="6" customWidth="1"/>
    <col min="2" max="14" width="8.35156" style="6" customWidth="1"/>
    <col min="15" max="16384" width="16.3516" style="6" customWidth="1"/>
  </cols>
  <sheetData>
    <row r="1" ht="23" customHeight="1">
      <c r="A1" t="s" s="7">
        <v>6</v>
      </c>
      <c r="B1" t="s" s="8">
        <v>7</v>
      </c>
      <c r="C1" t="s" s="9">
        <v>8</v>
      </c>
      <c r="D1" t="s" s="7">
        <v>9</v>
      </c>
      <c r="E1" t="s" s="9">
        <v>10</v>
      </c>
      <c r="F1" t="s" s="7">
        <v>11</v>
      </c>
      <c r="G1" t="s" s="9">
        <v>12</v>
      </c>
      <c r="H1" t="s" s="7">
        <v>6</v>
      </c>
      <c r="I1" t="s" s="8">
        <v>7</v>
      </c>
      <c r="J1" t="s" s="9">
        <v>8</v>
      </c>
      <c r="K1" t="s" s="7">
        <v>9</v>
      </c>
      <c r="L1" t="s" s="9">
        <v>10</v>
      </c>
      <c r="M1" t="s" s="7">
        <v>11</v>
      </c>
      <c r="N1" t="s" s="9">
        <v>12</v>
      </c>
    </row>
    <row r="2" ht="23" customHeight="1">
      <c r="A2" s="10">
        <v>-20</v>
      </c>
      <c r="B2" s="11">
        <f>AVERAGE('Adelaide'!B76,'Albany'!B84,'Alice Springs'!B84,'Amberley'!B38,'Birdsville'!B29,'Bourke'!B88,'Bridgetown'!B71,'Brisbane'!B86,'Broome'!B88,'Bundaberg'!B83,'Burketown'!B80,'Butlers Gorge'!B46,'Cabramurra'!B19,'Cairns'!B77,'Camooweal'!B46,'Canberra'!B70,'Cape Borda'!B23,'Cape Bruny'!B66,'Cape Leeuwin'!B77,'Cape Moreton'!B84,'Cape Otway'!B83,'Carnarvon'!B84,'Ceduna'!B55,'Charleville'!B77,'Cobar'!B89,'Coffs Harbour'!B44,'Cunderdin'!B28,'Dalwallinu'!B23,'Darwin'!B74,'Deniliquin'!B70,'Dubbo'!B73,'Eddytstone Point'!B77,'Esperance'!B83,'Eucla'!B68,'Forrest'!B47,'Gabo Island'!B80,'Gayndah'!B76,'Georgetown'!B77,'Geraldton'!B84,'Giles'!B35,'Grove'!B32,'Halls Creek'!B88,'Hobart'!B72,'Horn Island'!B38,'Kalgoorlie'!B84,'Kalumburu'!B42,'Karijini North'!B49,'Katanning'!B71,'Launceston'!B77,'Laverton'!B35,'Learmonth'!B3,'Longreach'!B69,'Low Head'!B88,'Mackay'!B86,'Marble Bar'!B75,'Marree'!B74,'Meekatharra'!B64,'Melbourne'!B86,'Mildura'!B85,'Miles'!B70,'Morawa'!B54,'Moree'!B73,'Mt Gambier'!B52,'Nhill'!B84,'Normanton'!B74,'Nowra'!B27,'Nuriootpa'!B22,'Oodnadatta'!B54,'Orbost'!B44,'Palmerville'!B74,'Perth'!B69,'Point Perpendicular'!B52,'Port Hedland'!B70,'Port Lincoln'!B75,'Port Macquarie'!B37,'Rabbit Flat'!B10,'Richmond NSW'!B40,'Richmond Qld'!B71,'Robe'!B76,'Rockhampton'!B39,'Rutherglen'!B68,'Sale'!B69,'Scone'!B29,'Snowtown'!B71,'St George'!B66,'Sydney'!B84,'Tarcoola'!B58,'Tennant Creek'!B78,'Thargomiindah'!B25,'Tibooburra'!B70,'Townsville'!B44,'Victoria River Downs'!B27,'Wagga Wagga'!B69,'Walgett'!B70,'Wandering'!B71,'Weipa'!B15,'Wilcannia'!B26,'Williamtown'!B48,'Wilsons Promontary'!B73,'Woomera'!B44,'Wyalong'!B17,'Yamba'!B80)</f>
        <v>32.7058823529412</v>
      </c>
      <c r="C2" s="12">
        <f>AVERAGE('Adelaide'!D76,'Albany'!D84,'Alice Springs'!D84,'Amberley'!D38,'Birdsville'!D29,'Bourke'!D88,'Bridgetown'!D71,'Brisbane'!D86,'Broome'!D88,'Bundaberg'!D83,'Burketown'!D80,'Butlers Gorge'!D46,'Cabramurra'!D19,'Cairns'!D77,'Camooweal'!D46,'Canberra'!D70,'Cape Borda'!D23,'Cape Bruny'!D66,'Cape Leeuwin'!D77,'Cape Moreton'!D84,'Cape Otway'!D83,'Carnarvon'!D84,'Ceduna'!D55,'Charleville'!D77,'Cobar'!D89,'Coffs Harbour'!D44,'Cunderdin'!D28,'Dalwallinu'!D23,'Darwin'!D74,'Deniliquin'!D70,'Dubbo'!D73,'Eddytstone Point'!D77,'Esperance'!D83,'Eucla'!D68,'Forrest'!D47,'Gabo Island'!D80,'Gayndah'!D76,'Georgetown'!D77,'Geraldton'!D84,'Giles'!D35,'Grove'!D32,'Halls Creek'!D88,'Hobart'!D72,'Horn Island'!D38,'Kalgoorlie'!D84,'Kalumburu'!D42,'Karijini North'!D49,'Katanning'!D71,'Launceston'!D77,'Laverton'!D35,'Learmonth'!D3,'Longreach'!D69,'Low Head'!D88,'Mackay'!D86,'Marble Bar'!D75,'Marree'!D74,'Meekatharra'!D64,'Melbourne'!D86,'Mildura'!D85,'Miles'!D70,'Morawa'!D54,'Moree'!D73,'Mt Gambier'!D52,'Nhill'!D84,'Normanton'!D74,'Nowra'!D27,'Nuriootpa'!D22,'Oodnadatta'!D54,'Orbost'!D44,'Palmerville'!D74,'Perth'!D69,'Point Perpendicular'!D52,'Port Hedland'!D70,'Port Lincoln'!D75,'Port Macquarie'!D37,'Rabbit Flat'!D10,'Richmond NSW'!D40,'Richmond Qld'!D71,'Robe'!D76,'Rockhampton'!D39,'Rutherglen'!D68,'Sale'!D69,'Scone'!D29,'Snowtown'!D71,'St George'!D66,'Sydney'!D84,'Tarcoola'!D58,'Tennant Creek'!D78,'Thargomiindah'!D25,'Tibooburra'!D70,'Townsville'!D44,'Victoria River Downs'!D27,'Wagga Wagga'!D69,'Walgett'!D70,'Wandering'!D71,'Weipa'!D15,'Wilcannia'!D26,'Williamtown'!D48,'Wilsons Promontary'!D73,'Woomera'!D44,'Wyalong'!D17,'Yamba'!D80)</f>
        <v>4.7856226951044</v>
      </c>
      <c r="D2" s="13">
        <f>AVERAGE('Adelaide'!G76,'Albany'!G84,'Alice Springs'!G84,'Amberley'!G38,'Birdsville'!G29,'Bourke'!G88,'Bridgetown'!G71,'Brisbane'!G86,'Broome'!G88,'Bundaberg'!G83,'Burketown'!G80,'Butlers Gorge'!G46,'Cabramurra'!G19,'Cairns'!G77,'Camooweal'!G46,'Canberra'!G70,'Cape Borda'!G23,'Cape Bruny'!G66,'Cape Leeuwin'!G77,'Cape Moreton'!G84,'Cape Otway'!G83,'Carnarvon'!G84,'Ceduna'!G55,'Charleville'!G77,'Cobar'!G89,'Coffs Harbour'!G44,'Cunderdin'!G28,'Dalwallinu'!G23,'Darwin'!G74,'Deniliquin'!G70,'Dubbo'!G73,'Eddytstone Point'!G77,'Esperance'!G83,'Eucla'!G68,'Forrest'!G47,'Gabo Island'!G80,'Gayndah'!G76,'Georgetown'!G77,'Geraldton'!G84,'Giles'!G35,'Grove'!G32,'Halls Creek'!G88,'Hobart'!G72,'Horn Island'!G38,'Kalgoorlie'!G84,'Kalumburu'!G42,'Karijini North'!G49,'Katanning'!G71,'Launceston'!G77,'Laverton'!G35,'Learmonth'!G3,'Longreach'!G69,'Low Head'!G88,'Mackay'!G86,'Marble Bar'!G75,'Marree'!G74,'Meekatharra'!G64,'Melbourne'!G86,'Mildura'!G85,'Miles'!G70,'Morawa'!G54,'Moree'!G73,'Mt Gambier'!G52,'Nhill'!G84,'Normanton'!G74,'Nowra'!G27,'Nuriootpa'!G22,'Oodnadatta'!G54,'Orbost'!G44,'Palmerville'!G74,'Perth'!G69,'Point Perpendicular'!G52,'Port Hedland'!G70,'Port Lincoln'!G75,'Port Macquarie'!G37,'Rabbit Flat'!G10,'Richmond NSW'!G40,'Richmond Qld'!G71,'Robe'!G76,'Rockhampton'!G39,'Rutherglen'!G68,'Sale'!G69,'Scone'!G29,'Snowtown'!G71,'St George'!G66,'Sydney'!G84,'Tarcoola'!G58,'Tennant Creek'!G78,'Thargomiindah'!G25,'Tibooburra'!G70,'Townsville'!G44,'Victoria River Downs'!G27,'Wagga Wagga'!G69,'Walgett'!G70,'Wandering'!G71,'Weipa'!G15,'Wilcannia'!G26,'Williamtown'!G48,'Wilsons Promontary'!G73,'Woomera'!G44,'Wyalong'!G17,'Yamba'!G80)</f>
        <v>15.3039215686275</v>
      </c>
      <c r="E2" s="12">
        <f>AVERAGE('Adelaide'!I76,'Albany'!I84,'Alice Springs'!I84,'Amberley'!I38,'Birdsville'!I29,'Bourke'!I88,'Bridgetown'!I71,'Brisbane'!I86,'Broome'!I88,'Bundaberg'!I83,'Burketown'!I80,'Butlers Gorge'!I46,'Cabramurra'!I19,'Cairns'!I77,'Camooweal'!I46,'Canberra'!I70,'Cape Borda'!I23,'Cape Bruny'!I66,'Cape Leeuwin'!I77,'Cape Moreton'!I84,'Cape Otway'!I83,'Carnarvon'!I84,'Ceduna'!I55,'Charleville'!I77,'Cobar'!I89,'Coffs Harbour'!I44,'Cunderdin'!I28,'Dalwallinu'!I23,'Darwin'!I74,'Deniliquin'!I70,'Dubbo'!I73,'Eddytstone Point'!I77,'Esperance'!I83,'Eucla'!I68,'Forrest'!I47,'Gabo Island'!I80,'Gayndah'!I76,'Georgetown'!I77,'Geraldton'!I84,'Giles'!I35,'Grove'!I32,'Halls Creek'!I88,'Hobart'!I72,'Horn Island'!I38,'Kalgoorlie'!I84,'Kalumburu'!I42,'Karijini North'!I49,'Katanning'!I71,'Launceston'!I77,'Laverton'!I35,'Learmonth'!I3,'Longreach'!I69,'Low Head'!I88,'Mackay'!I86,'Marble Bar'!I75,'Marree'!I74,'Meekatharra'!I64,'Melbourne'!I86,'Mildura'!I85,'Miles'!I70,'Morawa'!I54,'Moree'!I73,'Mt Gambier'!I52,'Nhill'!I84,'Normanton'!I74,'Nowra'!I27,'Nuriootpa'!I22,'Oodnadatta'!I54,'Orbost'!I44,'Palmerville'!I74,'Perth'!I69,'Point Perpendicular'!I52,'Port Hedland'!I70,'Port Lincoln'!I75,'Port Macquarie'!I37,'Rabbit Flat'!I10,'Richmond NSW'!I40,'Richmond Qld'!I71,'Robe'!I76,'Rockhampton'!I39,'Rutherglen'!I68,'Sale'!I69,'Scone'!I29,'Snowtown'!I71,'St George'!I66,'Sydney'!I84,'Tarcoola'!I58,'Tennant Creek'!I78,'Thargomiindah'!I25,'Tibooburra'!I70,'Townsville'!I44,'Victoria River Downs'!I27,'Wagga Wagga'!I69,'Walgett'!I70,'Wandering'!I71,'Weipa'!I15,'Wilcannia'!I26,'Williamtown'!I48,'Wilsons Promontary'!I73,'Woomera'!I44,'Wyalong'!I17,'Yamba'!I80)</f>
        <v>3.64523806186906</v>
      </c>
      <c r="F2" s="13">
        <f>AVERAGE('Adelaide'!L76,'Albany'!L84,'Alice Springs'!L84,'Amberley'!L38,'Birdsville'!L29,'Bourke'!L88,'Bridgetown'!L71,'Brisbane'!L86,'Broome'!L88,'Bundaberg'!L83,'Burketown'!L80,'Butlers Gorge'!L46,'Cabramurra'!L19,'Cairns'!L77,'Camooweal'!L46,'Canberra'!L70,'Cape Borda'!L23,'Cape Bruny'!L66,'Cape Leeuwin'!L77,'Cape Moreton'!L84,'Cape Otway'!L83,'Carnarvon'!L84,'Ceduna'!L55,'Charleville'!L77,'Cobar'!L89,'Coffs Harbour'!L44,'Cunderdin'!L28,'Dalwallinu'!L23,'Darwin'!L74,'Deniliquin'!L70,'Dubbo'!L73,'Eddytstone Point'!L77,'Esperance'!L83,'Eucla'!L68,'Forrest'!L47,'Gabo Island'!L80,'Gayndah'!L76,'Georgetown'!L77,'Geraldton'!L84,'Giles'!L35,'Grove'!L32,'Halls Creek'!L88,'Hobart'!L72,'Horn Island'!L38,'Kalgoorlie'!L84,'Kalumburu'!L42,'Karijini North'!L49,'Katanning'!L71,'Launceston'!L77,'Laverton'!L35,'Learmonth'!L3,'Longreach'!L69,'Low Head'!L88,'Mackay'!L86,'Marble Bar'!L75,'Marree'!L74,'Meekatharra'!L64,'Melbourne'!L86,'Mildura'!L85,'Miles'!L70,'Morawa'!L54,'Moree'!L73,'Mt Gambier'!L52,'Nhill'!L84,'Normanton'!L74,'Nowra'!L27,'Nuriootpa'!L22,'Oodnadatta'!L54,'Orbost'!L44,'Palmerville'!L74,'Perth'!L69,'Point Perpendicular'!L52,'Port Hedland'!L70,'Port Lincoln'!L75,'Port Macquarie'!L37,'Rabbit Flat'!L10,'Richmond NSW'!L40,'Richmond Qld'!L71,'Robe'!L76,'Rockhampton'!L39,'Rutherglen'!L68,'Sale'!L69,'Scone'!L29,'Snowtown'!L71,'St George'!L66,'Sydney'!L84,'Tarcoola'!L58,'Tennant Creek'!L78,'Thargomiindah'!L25,'Tibooburra'!L70,'Townsville'!L44,'Victoria River Downs'!L27,'Wagga Wagga'!L69,'Walgett'!L70,'Wandering'!L71,'Weipa'!L15,'Wilcannia'!L26,'Williamtown'!L48,'Wilsons Promontary'!L73,'Woomera'!L44,'Wyalong'!L17,'Yamba'!L80)</f>
        <v>3.19607843137255</v>
      </c>
      <c r="G2" s="12">
        <f>AVERAGE('Adelaide'!N76,'Albany'!N84,'Alice Springs'!N84,'Amberley'!N38,'Birdsville'!N29,'Bourke'!N88,'Bridgetown'!N71,'Brisbane'!N86,'Broome'!N88,'Bundaberg'!N83,'Burketown'!N80,'Butlers Gorge'!N46,'Cabramurra'!N19,'Cairns'!N77,'Camooweal'!N46,'Canberra'!N70,'Cape Borda'!N23,'Cape Bruny'!N66,'Cape Leeuwin'!N77,'Cape Moreton'!N84,'Cape Otway'!N83,'Carnarvon'!N84,'Ceduna'!N55,'Charleville'!N77,'Cobar'!N89,'Coffs Harbour'!N44,'Cunderdin'!N28,'Dalwallinu'!N23,'Darwin'!N74,'Deniliquin'!N70,'Dubbo'!N73,'Eddytstone Point'!N77,'Esperance'!N83,'Eucla'!N68,'Forrest'!N47,'Gabo Island'!N80,'Gayndah'!N76,'Georgetown'!N77,'Geraldton'!N84,'Giles'!N35,'Grove'!N32,'Halls Creek'!N88,'Hobart'!N72,'Horn Island'!N38,'Kalgoorlie'!N84,'Kalumburu'!N42,'Karijini North'!N49,'Katanning'!N71,'Launceston'!N77,'Laverton'!N35,'Learmonth'!N3,'Longreach'!N69,'Low Head'!N88,'Mackay'!N86,'Marble Bar'!N75,'Marree'!N74,'Meekatharra'!N64,'Melbourne'!N86,'Mildura'!N85,'Miles'!N70,'Morawa'!N54,'Moree'!N73,'Mt Gambier'!N52,'Nhill'!N84,'Normanton'!N74,'Nowra'!N27,'Nuriootpa'!N22,'Oodnadatta'!N54,'Orbost'!N44,'Palmerville'!N74,'Perth'!N69,'Point Perpendicular'!N52,'Port Hedland'!N70,'Port Lincoln'!N75,'Port Macquarie'!N37,'Rabbit Flat'!N10,'Richmond NSW'!N40,'Richmond Qld'!N71,'Robe'!N76,'Rockhampton'!N39,'Rutherglen'!N68,'Sale'!N69,'Scone'!N29,'Snowtown'!N71,'St George'!N66,'Sydney'!N84,'Tarcoola'!N58,'Tennant Creek'!N78,'Thargomiindah'!N25,'Tibooburra'!N70,'Townsville'!N44,'Victoria River Downs'!N27,'Wagga Wagga'!N69,'Walgett'!N70,'Wandering'!N71,'Weipa'!N15,'Wilcannia'!N26,'Williamtown'!N48,'Wilsons Promontary'!N73,'Woomera'!N44,'Wyalong'!N17,'Yamba'!N80)</f>
        <v>1.54674732410447</v>
      </c>
      <c r="H2" s="10">
        <v>-20</v>
      </c>
      <c r="I2" s="11">
        <f>AVERAGE('Adelaide'!P76,'Albany'!P84,'Alice Springs'!P84,'Amberley'!P38,'Birdsville'!P29,'Bourke'!P88,'Bridgetown'!P71,'Brisbane'!P86,'Broome'!P88,'Bundaberg'!P83,'Burketown'!P80,'Butlers Gorge'!P46,'Cabramurra'!P19,'Cairns'!P77,'Camooweal'!P46,'Canberra'!P70,'Cape Borda'!P23,'Cape Bruny'!P66,'Cape Leeuwin'!P77,'Cape Moreton'!P84,'Cape Otway'!P83,'Carnarvon'!P84,'Ceduna'!P55,'Charleville'!P77,'Cobar'!P89,'Coffs Harbour'!P44,'Cunderdin'!P28,'Dalwallinu'!P23,'Darwin'!P74,'Deniliquin'!P70,'Dubbo'!P73,'Eddytstone Point'!P77,'Esperance'!P83,'Eucla'!P68,'Forrest'!P47,'Gabo Island'!P80,'Gayndah'!P76,'Georgetown'!P77,'Geraldton'!P84,'Giles'!P35,'Grove'!P32,'Halls Creek'!P88,'Hobart'!P72,'Horn Island'!P38,'Kalgoorlie'!P84,'Kalumburu'!P42,'Karijini North'!P49,'Katanning'!P71,'Launceston'!P77,'Laverton'!P35,'Learmonth'!P3,'Longreach'!P69,'Low Head'!P88,'Mackay'!P86,'Marble Bar'!P75,'Marree'!P74,'Meekatharra'!P64,'Melbourne'!P86,'Mildura'!P85,'Miles'!P70,'Morawa'!P54,'Moree'!P73,'Mt Gambier'!P52,'Nhill'!P84,'Normanton'!P74,'Nowra'!P27,'Nuriootpa'!P22,'Oodnadatta'!P54,'Orbost'!P44,'Palmerville'!P74,'Perth'!P69,'Point Perpendicular'!P52,'Port Hedland'!P70,'Port Lincoln'!P75,'Port Macquarie'!P37,'Rabbit Flat'!P10,'Richmond NSW'!P40,'Richmond Qld'!P71,'Robe'!P76,'Rockhampton'!P39,'Rutherglen'!P68,'Sale'!P69,'Scone'!P29,'Snowtown'!P71,'St George'!P66,'Sydney'!P84,'Tarcoola'!P58,'Tennant Creek'!P78,'Thargomiindah'!P25,'Tibooburra'!P70,'Townsville'!P44,'Victoria River Downs'!P27,'Wagga Wagga'!P69,'Walgett'!P70,'Wandering'!P71,'Weipa'!P15,'Wilcannia'!P26,'Williamtown'!P48,'Wilsons Promontary'!P73,'Woomera'!P44,'Wyalong'!P17,'Yamba'!P80)</f>
        <v>33.6351851851852</v>
      </c>
      <c r="J2" s="12">
        <f>AVERAGE('Adelaide'!Q76,'Albany'!Q84,'Alice Springs'!Q84,'Amberley'!Q38,'Birdsville'!Q29,'Bourke'!Q88,'Bridgetown'!Q71,'Brisbane'!Q86,'Broome'!Q88,'Bundaberg'!Q83,'Burketown'!Q80,'Butlers Gorge'!Q46,'Cabramurra'!Q19,'Cairns'!Q77,'Camooweal'!Q46,'Canberra'!Q70,'Cape Borda'!Q23,'Cape Bruny'!Q66,'Cape Leeuwin'!Q77,'Cape Moreton'!Q84,'Cape Otway'!Q83,'Carnarvon'!Q84,'Ceduna'!Q55,'Charleville'!Q77,'Cobar'!Q89,'Coffs Harbour'!Q44,'Cunderdin'!Q28,'Dalwallinu'!Q23,'Darwin'!Q74,'Deniliquin'!Q70,'Dubbo'!Q73,'Eddytstone Point'!Q77,'Esperance'!Q83,'Eucla'!Q68,'Forrest'!Q47,'Gabo Island'!Q80,'Gayndah'!Q76,'Georgetown'!Q77,'Geraldton'!Q84,'Giles'!Q35,'Grove'!Q32,'Halls Creek'!Q88,'Hobart'!Q72,'Horn Island'!Q38,'Kalgoorlie'!Q84,'Kalumburu'!Q42,'Karijini North'!Q49,'Katanning'!Q71,'Launceston'!Q77,'Laverton'!Q35,'Learmonth'!Q3,'Longreach'!Q69,'Low Head'!Q88,'Mackay'!Q86,'Marble Bar'!Q75,'Marree'!Q74,'Meekatharra'!Q64,'Melbourne'!Q86,'Mildura'!Q85,'Miles'!Q70,'Morawa'!Q54,'Moree'!Q73,'Mt Gambier'!Q52,'Nhill'!Q84,'Normanton'!Q74,'Nowra'!Q27,'Nuriootpa'!Q22,'Oodnadatta'!Q54,'Orbost'!Q44,'Palmerville'!Q74,'Perth'!Q69,'Point Perpendicular'!Q52,'Port Hedland'!Q70,'Port Lincoln'!Q75,'Port Macquarie'!Q37,'Rabbit Flat'!Q10,'Richmond NSW'!Q40,'Richmond Qld'!Q71,'Robe'!Q76,'Rockhampton'!Q39,'Rutherglen'!Q68,'Sale'!Q69,'Scone'!Q29,'Snowtown'!Q71,'St George'!Q66,'Sydney'!Q84,'Tarcoola'!Q58,'Tennant Creek'!Q78,'Thargomiindah'!Q25,'Tibooburra'!Q70,'Townsville'!Q44,'Victoria River Downs'!Q27,'Wagga Wagga'!Q69,'Walgett'!Q70,'Wandering'!Q71,'Weipa'!Q15,'Wilcannia'!Q26,'Williamtown'!Q48,'Wilsons Promontary'!Q73,'Woomera'!Q44,'Wyalong'!Q17,'Yamba'!Q80)</f>
        <v>4.76063381078159</v>
      </c>
      <c r="K2" s="13">
        <f>AVERAGE('Adelaide'!S76,'Albany'!S84,'Alice Springs'!S84,'Amberley'!S38,'Birdsville'!S29,'Bourke'!S88,'Bridgetown'!S71,'Brisbane'!S86,'Broome'!S88,'Bundaberg'!S83,'Burketown'!S80,'Butlers Gorge'!S46,'Cabramurra'!S19,'Cairns'!S77,'Camooweal'!S46,'Canberra'!S70,'Cape Borda'!S23,'Cape Bruny'!S66,'Cape Leeuwin'!S77,'Cape Moreton'!S84,'Cape Otway'!S83,'Carnarvon'!S84,'Ceduna'!S55,'Charleville'!S77,'Cobar'!S89,'Coffs Harbour'!S44,'Cunderdin'!S28,'Dalwallinu'!S23,'Darwin'!S74,'Deniliquin'!S70,'Dubbo'!S73,'Eddytstone Point'!S77,'Esperance'!S83,'Eucla'!S68,'Forrest'!S47,'Gabo Island'!S80,'Gayndah'!S76,'Georgetown'!S77,'Geraldton'!S84,'Giles'!S35,'Grove'!S32,'Halls Creek'!S88,'Hobart'!S72,'Horn Island'!S38,'Kalgoorlie'!S84,'Kalumburu'!S42,'Karijini North'!S49,'Katanning'!S71,'Launceston'!S77,'Laverton'!S35,'Learmonth'!S3,'Longreach'!S69,'Low Head'!S88,'Mackay'!S86,'Marble Bar'!S75,'Marree'!S74,'Meekatharra'!S64,'Melbourne'!S86,'Mildura'!S85,'Miles'!S70,'Morawa'!S54,'Moree'!S73,'Mt Gambier'!S52,'Nhill'!S84,'Normanton'!S74,'Nowra'!S27,'Nuriootpa'!S22,'Oodnadatta'!S54,'Orbost'!S44,'Palmerville'!S74,'Perth'!S69,'Point Perpendicular'!S52,'Port Hedland'!S70,'Port Lincoln'!S75,'Port Macquarie'!S37,'Rabbit Flat'!S10,'Richmond NSW'!S40,'Richmond Qld'!S71,'Robe'!S76,'Rockhampton'!S39,'Rutherglen'!S68,'Sale'!S69,'Scone'!S29,'Snowtown'!S71,'St George'!S66,'Sydney'!S84,'Tarcoola'!S58,'Tennant Creek'!S78,'Thargomiindah'!S25,'Tibooburra'!S70,'Townsville'!S44,'Victoria River Downs'!S27,'Wagga Wagga'!S69,'Walgett'!S70,'Wandering'!S71,'Weipa'!S15,'Wilcannia'!S26,'Williamtown'!S48,'Wilsons Promontary'!S73,'Woomera'!S44,'Wyalong'!S17,'Yamba'!S80)</f>
        <v>16.4026688453159</v>
      </c>
      <c r="L2" s="12">
        <f>AVERAGE('Adelaide'!T76,'Albany'!T84,'Alice Springs'!T84,'Amberley'!T38,'Birdsville'!T29,'Bourke'!T88,'Bridgetown'!T71,'Brisbane'!T86,'Broome'!T88,'Bundaberg'!T83,'Burketown'!T80,'Butlers Gorge'!T46,'Cabramurra'!T19,'Cairns'!T77,'Camooweal'!T46,'Canberra'!T70,'Cape Borda'!T23,'Cape Bruny'!T66,'Cape Leeuwin'!T77,'Cape Moreton'!T84,'Cape Otway'!T83,'Carnarvon'!T84,'Ceduna'!T55,'Charleville'!T77,'Cobar'!T89,'Coffs Harbour'!T44,'Cunderdin'!T28,'Dalwallinu'!T23,'Darwin'!T74,'Deniliquin'!T70,'Dubbo'!T73,'Eddytstone Point'!T77,'Esperance'!T83,'Eucla'!T68,'Forrest'!T47,'Gabo Island'!T80,'Gayndah'!T76,'Georgetown'!T77,'Geraldton'!T84,'Giles'!T35,'Grove'!T32,'Halls Creek'!T88,'Hobart'!T72,'Horn Island'!T38,'Kalgoorlie'!T84,'Kalumburu'!T42,'Karijini North'!T49,'Katanning'!T71,'Launceston'!T77,'Laverton'!T35,'Learmonth'!T3,'Longreach'!T69,'Low Head'!T88,'Mackay'!T86,'Marble Bar'!T75,'Marree'!T74,'Meekatharra'!T64,'Melbourne'!T86,'Mildura'!T85,'Miles'!T70,'Morawa'!T54,'Moree'!T73,'Mt Gambier'!T52,'Nhill'!T84,'Normanton'!T74,'Nowra'!T27,'Nuriootpa'!T22,'Oodnadatta'!T54,'Orbost'!T44,'Palmerville'!T74,'Perth'!T69,'Point Perpendicular'!T52,'Port Hedland'!T70,'Port Lincoln'!T75,'Port Macquarie'!T37,'Rabbit Flat'!T10,'Richmond NSW'!T40,'Richmond Qld'!T71,'Robe'!T76,'Rockhampton'!T39,'Rutherglen'!T68,'Sale'!T69,'Scone'!T29,'Snowtown'!T71,'St George'!T66,'Sydney'!T84,'Tarcoola'!T58,'Tennant Creek'!T78,'Thargomiindah'!T25,'Tibooburra'!T70,'Townsville'!T44,'Victoria River Downs'!T27,'Wagga Wagga'!T69,'Walgett'!T70,'Wandering'!T71,'Weipa'!T15,'Wilcannia'!T26,'Williamtown'!T48,'Wilsons Promontary'!T73,'Woomera'!T44,'Wyalong'!T17,'Yamba'!T80)</f>
        <v>3.67548287636262</v>
      </c>
      <c r="M2" s="13">
        <f>AVERAGE('Adelaide'!V76,'Albany'!V84,'Alice Springs'!V84,'Amberley'!V38,'Birdsville'!V29,'Bourke'!V88,'Bridgetown'!V71,'Brisbane'!V86,'Broome'!V88,'Bundaberg'!V83,'Burketown'!V80,'Butlers Gorge'!V46,'Cabramurra'!V19,'Cairns'!V77,'Camooweal'!V46,'Canberra'!V70,'Cape Borda'!V23,'Cape Bruny'!V66,'Cape Leeuwin'!V77,'Cape Moreton'!V84,'Cape Otway'!V83,'Carnarvon'!V84,'Ceduna'!V55,'Charleville'!V77,'Cobar'!V89,'Coffs Harbour'!V44,'Cunderdin'!V28,'Dalwallinu'!V23,'Darwin'!V74,'Deniliquin'!V70,'Dubbo'!V73,'Eddytstone Point'!V77,'Esperance'!V83,'Eucla'!V68,'Forrest'!V47,'Gabo Island'!V80,'Gayndah'!V76,'Georgetown'!V77,'Geraldton'!V84,'Giles'!V35,'Grove'!V32,'Halls Creek'!V88,'Hobart'!V72,'Horn Island'!V38,'Kalgoorlie'!V84,'Kalumburu'!V42,'Karijini North'!V49,'Katanning'!V71,'Launceston'!V77,'Laverton'!V35,'Learmonth'!V3,'Longreach'!V69,'Low Head'!V88,'Mackay'!V86,'Marble Bar'!V75,'Marree'!V74,'Meekatharra'!V64,'Melbourne'!V86,'Mildura'!V85,'Miles'!V70,'Morawa'!V54,'Moree'!V73,'Mt Gambier'!V52,'Nhill'!V84,'Normanton'!V74,'Nowra'!V27,'Nuriootpa'!V22,'Oodnadatta'!V54,'Orbost'!V44,'Palmerville'!V74,'Perth'!V69,'Point Perpendicular'!V52,'Port Hedland'!V70,'Port Lincoln'!V75,'Port Macquarie'!V37,'Rabbit Flat'!V10,'Richmond NSW'!V40,'Richmond Qld'!V71,'Robe'!V76,'Rockhampton'!V39,'Rutherglen'!V68,'Sale'!V69,'Scone'!V29,'Snowtown'!V71,'St George'!V66,'Sydney'!V84,'Tarcoola'!V58,'Tennant Creek'!V78,'Thargomiindah'!V25,'Tibooburra'!V70,'Townsville'!V44,'Victoria River Downs'!V27,'Wagga Wagga'!V69,'Walgett'!V70,'Wandering'!V71,'Weipa'!V15,'Wilcannia'!V26,'Williamtown'!V48,'Wilsons Promontary'!V73,'Woomera'!V44,'Wyalong'!V17,'Yamba'!V80)</f>
        <v>3.25201525054466</v>
      </c>
      <c r="N2" s="12">
        <f>AVERAGE('Adelaide'!W76,'Albany'!W84,'Alice Springs'!W84,'Amberley'!W38,'Birdsville'!W29,'Bourke'!W88,'Bridgetown'!W71,'Brisbane'!W86,'Broome'!W88,'Bundaberg'!W83,'Burketown'!W80,'Butlers Gorge'!W46,'Cabramurra'!W19,'Cairns'!W77,'Camooweal'!W46,'Canberra'!W70,'Cape Borda'!W23,'Cape Bruny'!W66,'Cape Leeuwin'!W77,'Cape Moreton'!W84,'Cape Otway'!W83,'Carnarvon'!W84,'Ceduna'!W55,'Charleville'!W77,'Cobar'!W89,'Coffs Harbour'!W44,'Cunderdin'!W28,'Dalwallinu'!W23,'Darwin'!W74,'Deniliquin'!W70,'Dubbo'!W73,'Eddytstone Point'!W77,'Esperance'!W83,'Eucla'!W68,'Forrest'!W47,'Gabo Island'!W80,'Gayndah'!W76,'Georgetown'!W77,'Geraldton'!W84,'Giles'!W35,'Grove'!W32,'Halls Creek'!W88,'Hobart'!W72,'Horn Island'!W38,'Kalgoorlie'!W84,'Kalumburu'!W42,'Karijini North'!W49,'Katanning'!W71,'Launceston'!W77,'Laverton'!W35,'Learmonth'!W3,'Longreach'!W69,'Low Head'!W88,'Mackay'!W86,'Marble Bar'!W75,'Marree'!W74,'Meekatharra'!W64,'Melbourne'!W86,'Mildura'!W85,'Miles'!W70,'Morawa'!W54,'Moree'!W73,'Mt Gambier'!W52,'Nhill'!W84,'Normanton'!W74,'Nowra'!W27,'Nuriootpa'!W22,'Oodnadatta'!W54,'Orbost'!W44,'Palmerville'!W74,'Perth'!W69,'Point Perpendicular'!W52,'Port Hedland'!W70,'Port Lincoln'!W75,'Port Macquarie'!W37,'Rabbit Flat'!W10,'Richmond NSW'!W40,'Richmond Qld'!W71,'Robe'!W76,'Rockhampton'!W39,'Rutherglen'!W68,'Sale'!W69,'Scone'!W29,'Snowtown'!W71,'St George'!W66,'Sydney'!W84,'Tarcoola'!W58,'Tennant Creek'!W78,'Thargomiindah'!W25,'Tibooburra'!W70,'Townsville'!W44,'Victoria River Downs'!W27,'Wagga Wagga'!W69,'Walgett'!W70,'Wandering'!W71,'Weipa'!W15,'Wilcannia'!W26,'Williamtown'!W48,'Wilsons Promontary'!W73,'Woomera'!W44,'Wyalong'!W17,'Yamba'!W80)</f>
        <v>1.7939163061791</v>
      </c>
    </row>
    <row r="3" ht="23" customHeight="1">
      <c r="A3" s="10">
        <v>-19</v>
      </c>
      <c r="B3" s="11">
        <f>AVERAGE('Adelaide'!B77,'Albany'!B85,'Alice Springs'!B85,'Amberley'!B39,'Birdsville'!B30,'Bourke'!B89,'Bridgetown'!B72,'Brisbane'!B87,'Broome'!B89,'Bundaberg'!B84,'Burketown'!B81,'Butlers Gorge'!B47,'Cabramurra'!B20,'Cairns'!B78,'Camooweal'!B47,'Canberra'!B71,'Cape Borda'!B24,'Cape Bruny'!B67,'Cape Leeuwin'!B78,'Cape Moreton'!B85,'Cape Otway'!B84,'Carnarvon'!B85,'Ceduna'!B56,'Charleville'!B78,'Cobar'!B90,'Coffs Harbour'!B45,'Cunderdin'!B29,'Dalwallinu'!B24,'Darwin'!B75,'Deniliquin'!B71,'Dubbo'!B74,'Eddytstone Point'!B78,'Esperance'!B84,'Eucla'!B69,'Forrest'!B48,'Gabo Island'!B81,'Gayndah'!B77,'Georgetown'!B78,'Geraldton'!B85,'Giles'!B36,'Grove'!B33,'Halls Creek'!B89,'Hobart'!B73,'Horn Island'!B39,'Kalgoorlie'!B85,'Kalumburu'!B43,'Karijini North'!B50,'Katanning'!B72,'Launceston'!B78,'Laverton'!B36,'Learmonth'!B4,'Longreach'!B70,'Low Head'!B89,'Mackay'!B87,'Marble Bar'!B76,'Marree'!B75,'Meekatharra'!B65,'Melbourne'!B87,'Mildura'!B86,'Miles'!B71,'Morawa'!B55,'Moree'!B74,'Mt Gambier'!B53,'Nhill'!B85,'Normanton'!B75,'Nowra'!B28,'Nuriootpa'!B23,'Oodnadatta'!B55,'Orbost'!B45,'Palmerville'!B75,'Perth'!B70,'Point Perpendicular'!B53,'Port Hedland'!B71,'Port Lincoln'!B76,'Port Macquarie'!B38,'Rabbit Flat'!B11,'Richmond NSW'!B41,'Richmond Qld'!B72,'Robe'!B77,'Rockhampton'!B40,'Rutherglen'!B69,'Sale'!B70,'Scone'!B30,'Snowtown'!B72,'St George'!B67,'Sydney'!B85,'Tarcoola'!B59,'Tennant Creek'!B79,'Thargomiindah'!B26,'Tibooburra'!B71,'Townsville'!B45,'Victoria River Downs'!B28,'Wagga Wagga'!B70,'Walgett'!B71,'Wandering'!B72,'Weipa'!B16,'Wilcannia'!B27,'Williamtown'!B49,'Wilsons Promontary'!B74,'Woomera'!B45,'Wyalong'!B18,'Yamba'!B81)</f>
        <v>34.6764705882353</v>
      </c>
      <c r="C3" s="12">
        <f>AVERAGE('Adelaide'!D77,'Albany'!D85,'Alice Springs'!D85,'Amberley'!D39,'Birdsville'!D30,'Bourke'!D89,'Bridgetown'!D72,'Brisbane'!D87,'Broome'!D89,'Bundaberg'!D84,'Burketown'!D81,'Butlers Gorge'!D47,'Cabramurra'!D20,'Cairns'!D78,'Camooweal'!D47,'Canberra'!D71,'Cape Borda'!D24,'Cape Bruny'!D67,'Cape Leeuwin'!D78,'Cape Moreton'!D85,'Cape Otway'!D84,'Carnarvon'!D85,'Ceduna'!D56,'Charleville'!D78,'Cobar'!D90,'Coffs Harbour'!D45,'Cunderdin'!D29,'Dalwallinu'!D24,'Darwin'!D75,'Deniliquin'!D71,'Dubbo'!D74,'Eddytstone Point'!D78,'Esperance'!D84,'Eucla'!D69,'Forrest'!D48,'Gabo Island'!D81,'Gayndah'!D77,'Georgetown'!D78,'Geraldton'!D85,'Giles'!D36,'Grove'!D33,'Halls Creek'!D89,'Hobart'!D73,'Horn Island'!D39,'Kalgoorlie'!D85,'Kalumburu'!D43,'Karijini North'!D50,'Katanning'!D72,'Launceston'!D78,'Laverton'!D36,'Learmonth'!D4,'Longreach'!D70,'Low Head'!D89,'Mackay'!D87,'Marble Bar'!D76,'Marree'!D75,'Meekatharra'!D65,'Melbourne'!D87,'Mildura'!D86,'Miles'!D71,'Morawa'!D55,'Moree'!D74,'Mt Gambier'!D53,'Nhill'!D85,'Normanton'!D75,'Nowra'!D28,'Nuriootpa'!D23,'Oodnadatta'!D55,'Orbost'!D45,'Palmerville'!D75,'Perth'!D70,'Point Perpendicular'!D53,'Port Hedland'!D71,'Port Lincoln'!D76,'Port Macquarie'!D38,'Rabbit Flat'!D11,'Richmond NSW'!D41,'Richmond Qld'!D72,'Robe'!D77,'Rockhampton'!D40,'Rutherglen'!D69,'Sale'!D70,'Scone'!D30,'Snowtown'!D72,'St George'!D67,'Sydney'!D85,'Tarcoola'!D59,'Tennant Creek'!D79,'Thargomiindah'!D26,'Tibooburra'!D71,'Townsville'!D45,'Victoria River Downs'!D28,'Wagga Wagga'!D70,'Walgett'!D71,'Wandering'!D72,'Weipa'!D16,'Wilcannia'!D27,'Williamtown'!D49,'Wilsons Promontary'!D74,'Woomera'!D45,'Wyalong'!D18,'Yamba'!D81)</f>
        <v>4.78271065098618</v>
      </c>
      <c r="D3" s="13">
        <f>AVERAGE('Adelaide'!G77,'Albany'!G85,'Alice Springs'!G85,'Amberley'!G39,'Birdsville'!G30,'Bourke'!G89,'Bridgetown'!G72,'Brisbane'!G87,'Broome'!G89,'Bundaberg'!G84,'Burketown'!G81,'Butlers Gorge'!G47,'Cabramurra'!G20,'Cairns'!G78,'Camooweal'!G47,'Canberra'!G71,'Cape Borda'!G24,'Cape Bruny'!G67,'Cape Leeuwin'!G78,'Cape Moreton'!G85,'Cape Otway'!G84,'Carnarvon'!G85,'Ceduna'!G56,'Charleville'!G78,'Cobar'!G90,'Coffs Harbour'!G45,'Cunderdin'!G29,'Dalwallinu'!G24,'Darwin'!G75,'Deniliquin'!G71,'Dubbo'!G74,'Eddytstone Point'!G78,'Esperance'!G84,'Eucla'!G69,'Forrest'!G48,'Gabo Island'!G81,'Gayndah'!G77,'Georgetown'!G78,'Geraldton'!G85,'Giles'!G36,'Grove'!G33,'Halls Creek'!G89,'Hobart'!G73,'Horn Island'!G39,'Kalgoorlie'!G85,'Kalumburu'!G43,'Karijini North'!G50,'Katanning'!G72,'Launceston'!G78,'Laverton'!G36,'Learmonth'!G4,'Longreach'!G70,'Low Head'!G89,'Mackay'!G87,'Marble Bar'!G76,'Marree'!G75,'Meekatharra'!G65,'Melbourne'!G87,'Mildura'!G86,'Miles'!G71,'Morawa'!G55,'Moree'!G74,'Mt Gambier'!G53,'Nhill'!G85,'Normanton'!G75,'Nowra'!G28,'Nuriootpa'!G23,'Oodnadatta'!G55,'Orbost'!G45,'Palmerville'!G75,'Perth'!G70,'Point Perpendicular'!G53,'Port Hedland'!G71,'Port Lincoln'!G76,'Port Macquarie'!G38,'Rabbit Flat'!G11,'Richmond NSW'!G41,'Richmond Qld'!G72,'Robe'!G77,'Rockhampton'!G40,'Rutherglen'!G69,'Sale'!G70,'Scone'!G30,'Snowtown'!G72,'St George'!G67,'Sydney'!G85,'Tarcoola'!G59,'Tennant Creek'!G79,'Thargomiindah'!G26,'Tibooburra'!G71,'Townsville'!G45,'Victoria River Downs'!G28,'Wagga Wagga'!G70,'Walgett'!G71,'Wandering'!G72,'Weipa'!G16,'Wilcannia'!G27,'Williamtown'!G49,'Wilsons Promontary'!G74,'Woomera'!G45,'Wyalong'!G18,'Yamba'!G81)</f>
        <v>16.8529411764706</v>
      </c>
      <c r="E3" s="12">
        <f>AVERAGE('Adelaide'!I77,'Albany'!I85,'Alice Springs'!I85,'Amberley'!I39,'Birdsville'!I30,'Bourke'!I89,'Bridgetown'!I72,'Brisbane'!I87,'Broome'!I89,'Bundaberg'!I84,'Burketown'!I81,'Butlers Gorge'!I47,'Cabramurra'!I20,'Cairns'!I78,'Camooweal'!I47,'Canberra'!I71,'Cape Borda'!I24,'Cape Bruny'!I67,'Cape Leeuwin'!I78,'Cape Moreton'!I85,'Cape Otway'!I84,'Carnarvon'!I85,'Ceduna'!I56,'Charleville'!I78,'Cobar'!I90,'Coffs Harbour'!I45,'Cunderdin'!I29,'Dalwallinu'!I24,'Darwin'!I75,'Deniliquin'!I71,'Dubbo'!I74,'Eddytstone Point'!I78,'Esperance'!I84,'Eucla'!I69,'Forrest'!I48,'Gabo Island'!I81,'Gayndah'!I77,'Georgetown'!I78,'Geraldton'!I85,'Giles'!I36,'Grove'!I33,'Halls Creek'!I89,'Hobart'!I73,'Horn Island'!I39,'Kalgoorlie'!I85,'Kalumburu'!I43,'Karijini North'!I50,'Katanning'!I72,'Launceston'!I78,'Laverton'!I36,'Learmonth'!I4,'Longreach'!I70,'Low Head'!I89,'Mackay'!I87,'Marble Bar'!I76,'Marree'!I75,'Meekatharra'!I65,'Melbourne'!I87,'Mildura'!I86,'Miles'!I71,'Morawa'!I55,'Moree'!I74,'Mt Gambier'!I53,'Nhill'!I85,'Normanton'!I75,'Nowra'!I28,'Nuriootpa'!I23,'Oodnadatta'!I55,'Orbost'!I45,'Palmerville'!I75,'Perth'!I70,'Point Perpendicular'!I53,'Port Hedland'!I71,'Port Lincoln'!I76,'Port Macquarie'!I38,'Rabbit Flat'!I11,'Richmond NSW'!I41,'Richmond Qld'!I72,'Robe'!I77,'Rockhampton'!I40,'Rutherglen'!I69,'Sale'!I70,'Scone'!I30,'Snowtown'!I72,'St George'!I67,'Sydney'!I85,'Tarcoola'!I59,'Tennant Creek'!I79,'Thargomiindah'!I26,'Tibooburra'!I71,'Townsville'!I45,'Victoria River Downs'!I28,'Wagga Wagga'!I70,'Walgett'!I71,'Wandering'!I72,'Weipa'!I16,'Wilcannia'!I27,'Williamtown'!I49,'Wilsons Promontary'!I74,'Woomera'!I45,'Wyalong'!I18,'Yamba'!I81)</f>
        <v>3.6510582278516</v>
      </c>
      <c r="F3" s="13">
        <f>AVERAGE('Adelaide'!L77,'Albany'!L85,'Alice Springs'!L85,'Amberley'!L39,'Birdsville'!L30,'Bourke'!L89,'Bridgetown'!L72,'Brisbane'!L87,'Broome'!L89,'Bundaberg'!L84,'Burketown'!L81,'Butlers Gorge'!L47,'Cabramurra'!L20,'Cairns'!L78,'Camooweal'!L47,'Canberra'!L71,'Cape Borda'!L24,'Cape Bruny'!L67,'Cape Leeuwin'!L78,'Cape Moreton'!L85,'Cape Otway'!L84,'Carnarvon'!L85,'Ceduna'!L56,'Charleville'!L78,'Cobar'!L90,'Coffs Harbour'!L45,'Cunderdin'!L29,'Dalwallinu'!L24,'Darwin'!L75,'Deniliquin'!L71,'Dubbo'!L74,'Eddytstone Point'!L78,'Esperance'!L84,'Eucla'!L69,'Forrest'!L48,'Gabo Island'!L81,'Gayndah'!L77,'Georgetown'!L78,'Geraldton'!L85,'Giles'!L36,'Grove'!L33,'Halls Creek'!L89,'Hobart'!L73,'Horn Island'!L39,'Kalgoorlie'!L85,'Kalumburu'!L43,'Karijini North'!L50,'Katanning'!L72,'Launceston'!L78,'Laverton'!L36,'Learmonth'!L4,'Longreach'!L70,'Low Head'!L89,'Mackay'!L87,'Marble Bar'!L76,'Marree'!L75,'Meekatharra'!L65,'Melbourne'!L87,'Mildura'!L86,'Miles'!L71,'Morawa'!L55,'Moree'!L74,'Mt Gambier'!L53,'Nhill'!L85,'Normanton'!L75,'Nowra'!L28,'Nuriootpa'!L23,'Oodnadatta'!L55,'Orbost'!L45,'Palmerville'!L75,'Perth'!L70,'Point Perpendicular'!L53,'Port Hedland'!L71,'Port Lincoln'!L76,'Port Macquarie'!L38,'Rabbit Flat'!L11,'Richmond NSW'!L41,'Richmond Qld'!L72,'Robe'!L77,'Rockhampton'!L40,'Rutherglen'!L69,'Sale'!L70,'Scone'!L30,'Snowtown'!L72,'St George'!L67,'Sydney'!L85,'Tarcoola'!L59,'Tennant Creek'!L79,'Thargomiindah'!L26,'Tibooburra'!L71,'Townsville'!L45,'Victoria River Downs'!L28,'Wagga Wagga'!L70,'Walgett'!L71,'Wandering'!L72,'Weipa'!L16,'Wilcannia'!L27,'Williamtown'!L49,'Wilsons Promontary'!L74,'Woomera'!L45,'Wyalong'!L18,'Yamba'!L81)</f>
        <v>3.12745098039216</v>
      </c>
      <c r="G3" s="12">
        <f>AVERAGE('Adelaide'!N77,'Albany'!N85,'Alice Springs'!N85,'Amberley'!N39,'Birdsville'!N30,'Bourke'!N89,'Bridgetown'!N72,'Brisbane'!N87,'Broome'!N89,'Bundaberg'!N84,'Burketown'!N81,'Butlers Gorge'!N47,'Cabramurra'!N20,'Cairns'!N78,'Camooweal'!N47,'Canberra'!N71,'Cape Borda'!N24,'Cape Bruny'!N67,'Cape Leeuwin'!N78,'Cape Moreton'!N85,'Cape Otway'!N84,'Carnarvon'!N85,'Ceduna'!N56,'Charleville'!N78,'Cobar'!N90,'Coffs Harbour'!N45,'Cunderdin'!N29,'Dalwallinu'!N24,'Darwin'!N75,'Deniliquin'!N71,'Dubbo'!N74,'Eddytstone Point'!N78,'Esperance'!N84,'Eucla'!N69,'Forrest'!N48,'Gabo Island'!N81,'Gayndah'!N77,'Georgetown'!N78,'Geraldton'!N85,'Giles'!N36,'Grove'!N33,'Halls Creek'!N89,'Hobart'!N73,'Horn Island'!N39,'Kalgoorlie'!N85,'Kalumburu'!N43,'Karijini North'!N50,'Katanning'!N72,'Launceston'!N78,'Laverton'!N36,'Learmonth'!N4,'Longreach'!N70,'Low Head'!N89,'Mackay'!N87,'Marble Bar'!N76,'Marree'!N75,'Meekatharra'!N65,'Melbourne'!N87,'Mildura'!N86,'Miles'!N71,'Morawa'!N55,'Moree'!N74,'Mt Gambier'!N53,'Nhill'!N85,'Normanton'!N75,'Nowra'!N28,'Nuriootpa'!N23,'Oodnadatta'!N55,'Orbost'!N45,'Palmerville'!N75,'Perth'!N70,'Point Perpendicular'!N53,'Port Hedland'!N71,'Port Lincoln'!N76,'Port Macquarie'!N38,'Rabbit Flat'!N11,'Richmond NSW'!N41,'Richmond Qld'!N72,'Robe'!N77,'Rockhampton'!N40,'Rutherglen'!N69,'Sale'!N70,'Scone'!N30,'Snowtown'!N72,'St George'!N67,'Sydney'!N85,'Tarcoola'!N59,'Tennant Creek'!N79,'Thargomiindah'!N26,'Tibooburra'!N71,'Townsville'!N45,'Victoria River Downs'!N28,'Wagga Wagga'!N70,'Walgett'!N71,'Wandering'!N72,'Weipa'!N16,'Wilcannia'!N27,'Williamtown'!N49,'Wilsons Promontary'!N74,'Woomera'!N45,'Wyalong'!N18,'Yamba'!N81)</f>
        <v>1.98119262119262</v>
      </c>
      <c r="H3" s="10">
        <v>-19</v>
      </c>
      <c r="I3" s="11">
        <f>AVERAGE('Adelaide'!P77,'Albany'!P85,'Alice Springs'!P85,'Amberley'!P39,'Birdsville'!P30,'Bourke'!P89,'Bridgetown'!P72,'Brisbane'!P87,'Broome'!P89,'Bundaberg'!P84,'Burketown'!P81,'Butlers Gorge'!P47,'Cabramurra'!P20,'Cairns'!P78,'Camooweal'!P47,'Canberra'!P71,'Cape Borda'!P24,'Cape Bruny'!P67,'Cape Leeuwin'!P78,'Cape Moreton'!P85,'Cape Otway'!P84,'Carnarvon'!P85,'Ceduna'!P56,'Charleville'!P78,'Cobar'!P90,'Coffs Harbour'!P45,'Cunderdin'!P29,'Dalwallinu'!P24,'Darwin'!P75,'Deniliquin'!P71,'Dubbo'!P74,'Eddytstone Point'!P78,'Esperance'!P84,'Eucla'!P69,'Forrest'!P48,'Gabo Island'!P81,'Gayndah'!P77,'Georgetown'!P78,'Geraldton'!P85,'Giles'!P36,'Grove'!P33,'Halls Creek'!P89,'Hobart'!P73,'Horn Island'!P39,'Kalgoorlie'!P85,'Kalumburu'!P43,'Karijini North'!P50,'Katanning'!P72,'Launceston'!P78,'Laverton'!P36,'Learmonth'!P4,'Longreach'!P70,'Low Head'!P89,'Mackay'!P87,'Marble Bar'!P76,'Marree'!P75,'Meekatharra'!P65,'Melbourne'!P87,'Mildura'!P86,'Miles'!P71,'Morawa'!P55,'Moree'!P74,'Mt Gambier'!P53,'Nhill'!P85,'Normanton'!P75,'Nowra'!P28,'Nuriootpa'!P23,'Oodnadatta'!P55,'Orbost'!P45,'Palmerville'!P75,'Perth'!P70,'Point Perpendicular'!P53,'Port Hedland'!P71,'Port Lincoln'!P76,'Port Macquarie'!P38,'Rabbit Flat'!P11,'Richmond NSW'!P41,'Richmond Qld'!P72,'Robe'!P77,'Rockhampton'!P40,'Rutherglen'!P69,'Sale'!P70,'Scone'!P30,'Snowtown'!P72,'St George'!P67,'Sydney'!P85,'Tarcoola'!P59,'Tennant Creek'!P79,'Thargomiindah'!P26,'Tibooburra'!P71,'Townsville'!P45,'Victoria River Downs'!P28,'Wagga Wagga'!P70,'Walgett'!P71,'Wandering'!P72,'Weipa'!P16,'Wilcannia'!P27,'Williamtown'!P49,'Wilsons Promontary'!P74,'Woomera'!P45,'Wyalong'!P18,'Yamba'!P81)</f>
        <v>33.692695791767</v>
      </c>
      <c r="J3" s="12">
        <f>AVERAGE('Adelaide'!Q77,'Albany'!Q85,'Alice Springs'!Q85,'Amberley'!Q39,'Birdsville'!Q30,'Bourke'!Q89,'Bridgetown'!Q72,'Brisbane'!Q87,'Broome'!Q89,'Bundaberg'!Q84,'Burketown'!Q81,'Butlers Gorge'!Q47,'Cabramurra'!Q20,'Cairns'!Q78,'Camooweal'!Q47,'Canberra'!Q71,'Cape Borda'!Q24,'Cape Bruny'!Q67,'Cape Leeuwin'!Q78,'Cape Moreton'!Q85,'Cape Otway'!Q84,'Carnarvon'!Q85,'Ceduna'!Q56,'Charleville'!Q78,'Cobar'!Q90,'Coffs Harbour'!Q45,'Cunderdin'!Q29,'Dalwallinu'!Q24,'Darwin'!Q75,'Deniliquin'!Q71,'Dubbo'!Q74,'Eddytstone Point'!Q78,'Esperance'!Q84,'Eucla'!Q69,'Forrest'!Q48,'Gabo Island'!Q81,'Gayndah'!Q77,'Georgetown'!Q78,'Geraldton'!Q85,'Giles'!Q36,'Grove'!Q33,'Halls Creek'!Q89,'Hobart'!Q73,'Horn Island'!Q39,'Kalgoorlie'!Q85,'Kalumburu'!Q43,'Karijini North'!Q50,'Katanning'!Q72,'Launceston'!Q78,'Laverton'!Q36,'Learmonth'!Q4,'Longreach'!Q70,'Low Head'!Q89,'Mackay'!Q87,'Marble Bar'!Q76,'Marree'!Q75,'Meekatharra'!Q65,'Melbourne'!Q87,'Mildura'!Q86,'Miles'!Q71,'Morawa'!Q55,'Moree'!Q74,'Mt Gambier'!Q53,'Nhill'!Q85,'Normanton'!Q75,'Nowra'!Q28,'Nuriootpa'!Q23,'Oodnadatta'!Q55,'Orbost'!Q45,'Palmerville'!Q75,'Perth'!Q70,'Point Perpendicular'!Q53,'Port Hedland'!Q71,'Port Lincoln'!Q76,'Port Macquarie'!Q38,'Rabbit Flat'!Q11,'Richmond NSW'!Q41,'Richmond Qld'!Q72,'Robe'!Q77,'Rockhampton'!Q40,'Rutherglen'!Q69,'Sale'!Q70,'Scone'!Q30,'Snowtown'!Q72,'St George'!Q67,'Sydney'!Q85,'Tarcoola'!Q59,'Tennant Creek'!Q79,'Thargomiindah'!Q26,'Tibooburra'!Q71,'Townsville'!Q45,'Victoria River Downs'!Q28,'Wagga Wagga'!Q70,'Walgett'!Q71,'Wandering'!Q72,'Weipa'!Q16,'Wilcannia'!Q27,'Williamtown'!Q49,'Wilsons Promontary'!Q74,'Woomera'!Q45,'Wyalong'!Q18,'Yamba'!Q81)</f>
        <v>4.75858892595341</v>
      </c>
      <c r="K3" s="13">
        <f>AVERAGE('Adelaide'!S77,'Albany'!S85,'Alice Springs'!S85,'Amberley'!S39,'Birdsville'!S30,'Bourke'!S89,'Bridgetown'!S72,'Brisbane'!S87,'Broome'!S89,'Bundaberg'!S84,'Burketown'!S81,'Butlers Gorge'!S47,'Cabramurra'!S20,'Cairns'!S78,'Camooweal'!S47,'Canberra'!S71,'Cape Borda'!S24,'Cape Bruny'!S67,'Cape Leeuwin'!S78,'Cape Moreton'!S85,'Cape Otway'!S84,'Carnarvon'!S85,'Ceduna'!S56,'Charleville'!S78,'Cobar'!S90,'Coffs Harbour'!S45,'Cunderdin'!S29,'Dalwallinu'!S24,'Darwin'!S75,'Deniliquin'!S71,'Dubbo'!S74,'Eddytstone Point'!S78,'Esperance'!S84,'Eucla'!S69,'Forrest'!S48,'Gabo Island'!S81,'Gayndah'!S77,'Georgetown'!S78,'Geraldton'!S85,'Giles'!S36,'Grove'!S33,'Halls Creek'!S89,'Hobart'!S73,'Horn Island'!S39,'Kalgoorlie'!S85,'Kalumburu'!S43,'Karijini North'!S50,'Katanning'!S72,'Launceston'!S78,'Laverton'!S36,'Learmonth'!S4,'Longreach'!S70,'Low Head'!S89,'Mackay'!S87,'Marble Bar'!S76,'Marree'!S75,'Meekatharra'!S65,'Melbourne'!S87,'Mildura'!S86,'Miles'!S71,'Morawa'!S55,'Moree'!S74,'Mt Gambier'!S53,'Nhill'!S85,'Normanton'!S75,'Nowra'!S28,'Nuriootpa'!S23,'Oodnadatta'!S55,'Orbost'!S45,'Palmerville'!S75,'Perth'!S70,'Point Perpendicular'!S53,'Port Hedland'!S71,'Port Lincoln'!S76,'Port Macquarie'!S38,'Rabbit Flat'!S11,'Richmond NSW'!S41,'Richmond Qld'!S72,'Robe'!S77,'Rockhampton'!S40,'Rutherglen'!S69,'Sale'!S70,'Scone'!S30,'Snowtown'!S72,'St George'!S67,'Sydney'!S85,'Tarcoola'!S59,'Tennant Creek'!S79,'Thargomiindah'!S26,'Tibooburra'!S71,'Townsville'!S45,'Victoria River Downs'!S28,'Wagga Wagga'!S70,'Walgett'!S71,'Wandering'!S72,'Weipa'!S16,'Wilcannia'!S27,'Williamtown'!S49,'Wilsons Promontary'!S74,'Woomera'!S45,'Wyalong'!S18,'Yamba'!S81)</f>
        <v>16.4656862745098</v>
      </c>
      <c r="L3" s="12">
        <f>AVERAGE('Adelaide'!T77,'Albany'!T85,'Alice Springs'!T85,'Amberley'!T39,'Birdsville'!T30,'Bourke'!T89,'Bridgetown'!T72,'Brisbane'!T87,'Broome'!T89,'Bundaberg'!T84,'Burketown'!T81,'Butlers Gorge'!T47,'Cabramurra'!T20,'Cairns'!T78,'Camooweal'!T47,'Canberra'!T71,'Cape Borda'!T24,'Cape Bruny'!T67,'Cape Leeuwin'!T78,'Cape Moreton'!T85,'Cape Otway'!T84,'Carnarvon'!T85,'Ceduna'!T56,'Charleville'!T78,'Cobar'!T90,'Coffs Harbour'!T45,'Cunderdin'!T29,'Dalwallinu'!T24,'Darwin'!T75,'Deniliquin'!T71,'Dubbo'!T74,'Eddytstone Point'!T78,'Esperance'!T84,'Eucla'!T69,'Forrest'!T48,'Gabo Island'!T81,'Gayndah'!T77,'Georgetown'!T78,'Geraldton'!T85,'Giles'!T36,'Grove'!T33,'Halls Creek'!T89,'Hobart'!T73,'Horn Island'!T39,'Kalgoorlie'!T85,'Kalumburu'!T43,'Karijini North'!T50,'Katanning'!T72,'Launceston'!T78,'Laverton'!T36,'Learmonth'!T4,'Longreach'!T70,'Low Head'!T89,'Mackay'!T87,'Marble Bar'!T76,'Marree'!T75,'Meekatharra'!T65,'Melbourne'!T87,'Mildura'!T86,'Miles'!T71,'Morawa'!T55,'Moree'!T74,'Mt Gambier'!T53,'Nhill'!T85,'Normanton'!T75,'Nowra'!T28,'Nuriootpa'!T23,'Oodnadatta'!T55,'Orbost'!T45,'Palmerville'!T75,'Perth'!T70,'Point Perpendicular'!T53,'Port Hedland'!T71,'Port Lincoln'!T76,'Port Macquarie'!T38,'Rabbit Flat'!T11,'Richmond NSW'!T41,'Richmond Qld'!T72,'Robe'!T77,'Rockhampton'!T40,'Rutherglen'!T69,'Sale'!T70,'Scone'!T30,'Snowtown'!T72,'St George'!T67,'Sydney'!T85,'Tarcoola'!T59,'Tennant Creek'!T79,'Thargomiindah'!T26,'Tibooburra'!T71,'Townsville'!T45,'Victoria River Downs'!T28,'Wagga Wagga'!T70,'Walgett'!T71,'Wandering'!T72,'Weipa'!T16,'Wilcannia'!T27,'Williamtown'!T49,'Wilsons Promontary'!T74,'Woomera'!T45,'Wyalong'!T18,'Yamba'!T81)</f>
        <v>3.67453399147727</v>
      </c>
      <c r="M3" s="13">
        <f>AVERAGE('Adelaide'!V77,'Albany'!V85,'Alice Springs'!V85,'Amberley'!V39,'Birdsville'!V30,'Bourke'!V89,'Bridgetown'!V72,'Brisbane'!V87,'Broome'!V89,'Bundaberg'!V84,'Burketown'!V81,'Butlers Gorge'!V47,'Cabramurra'!V20,'Cairns'!V78,'Camooweal'!V47,'Canberra'!V71,'Cape Borda'!V24,'Cape Bruny'!V67,'Cape Leeuwin'!V78,'Cape Moreton'!V85,'Cape Otway'!V84,'Carnarvon'!V85,'Ceduna'!V56,'Charleville'!V78,'Cobar'!V90,'Coffs Harbour'!V45,'Cunderdin'!V29,'Dalwallinu'!V24,'Darwin'!V75,'Deniliquin'!V71,'Dubbo'!V74,'Eddytstone Point'!V78,'Esperance'!V84,'Eucla'!V69,'Forrest'!V48,'Gabo Island'!V81,'Gayndah'!V77,'Georgetown'!V78,'Geraldton'!V85,'Giles'!V36,'Grove'!V33,'Halls Creek'!V89,'Hobart'!V73,'Horn Island'!V39,'Kalgoorlie'!V85,'Kalumburu'!V43,'Karijini North'!V50,'Katanning'!V72,'Launceston'!V78,'Laverton'!V36,'Learmonth'!V4,'Longreach'!V70,'Low Head'!V89,'Mackay'!V87,'Marble Bar'!V76,'Marree'!V75,'Meekatharra'!V65,'Melbourne'!V87,'Mildura'!V86,'Miles'!V71,'Morawa'!V55,'Moree'!V74,'Mt Gambier'!V53,'Nhill'!V85,'Normanton'!V75,'Nowra'!V28,'Nuriootpa'!V23,'Oodnadatta'!V55,'Orbost'!V45,'Palmerville'!V75,'Perth'!V70,'Point Perpendicular'!V53,'Port Hedland'!V71,'Port Lincoln'!V76,'Port Macquarie'!V38,'Rabbit Flat'!V11,'Richmond NSW'!V41,'Richmond Qld'!V72,'Robe'!V77,'Rockhampton'!V40,'Rutherglen'!V69,'Sale'!V70,'Scone'!V30,'Snowtown'!V72,'St George'!V67,'Sydney'!V85,'Tarcoola'!V59,'Tennant Creek'!V79,'Thargomiindah'!V26,'Tibooburra'!V71,'Townsville'!V45,'Victoria River Downs'!V28,'Wagga Wagga'!V70,'Walgett'!V71,'Wandering'!V72,'Weipa'!V16,'Wilcannia'!V27,'Williamtown'!V49,'Wilsons Promontary'!V74,'Woomera'!V45,'Wyalong'!V18,'Yamba'!V81)</f>
        <v>3.25498796009632</v>
      </c>
      <c r="N3" s="12">
        <f>AVERAGE('Adelaide'!W77,'Albany'!W85,'Alice Springs'!W85,'Amberley'!W39,'Birdsville'!W30,'Bourke'!W89,'Bridgetown'!W72,'Brisbane'!W87,'Broome'!W89,'Bundaberg'!W84,'Burketown'!W81,'Butlers Gorge'!W47,'Cabramurra'!W20,'Cairns'!W78,'Camooweal'!W47,'Canberra'!W71,'Cape Borda'!W24,'Cape Bruny'!W67,'Cape Leeuwin'!W78,'Cape Moreton'!W85,'Cape Otway'!W84,'Carnarvon'!W85,'Ceduna'!W56,'Charleville'!W78,'Cobar'!W90,'Coffs Harbour'!W45,'Cunderdin'!W29,'Dalwallinu'!W24,'Darwin'!W75,'Deniliquin'!W71,'Dubbo'!W74,'Eddytstone Point'!W78,'Esperance'!W84,'Eucla'!W69,'Forrest'!W48,'Gabo Island'!W81,'Gayndah'!W77,'Georgetown'!W78,'Geraldton'!W85,'Giles'!W36,'Grove'!W33,'Halls Creek'!W89,'Hobart'!W73,'Horn Island'!W39,'Kalgoorlie'!W85,'Kalumburu'!W43,'Karijini North'!W50,'Katanning'!W72,'Launceston'!W78,'Laverton'!W36,'Learmonth'!W4,'Longreach'!W70,'Low Head'!W89,'Mackay'!W87,'Marble Bar'!W76,'Marree'!W75,'Meekatharra'!W65,'Melbourne'!W87,'Mildura'!W86,'Miles'!W71,'Morawa'!W55,'Moree'!W74,'Mt Gambier'!W53,'Nhill'!W85,'Normanton'!W75,'Nowra'!W28,'Nuriootpa'!W23,'Oodnadatta'!W55,'Orbost'!W45,'Palmerville'!W75,'Perth'!W70,'Point Perpendicular'!W53,'Port Hedland'!W71,'Port Lincoln'!W76,'Port Macquarie'!W38,'Rabbit Flat'!W11,'Richmond NSW'!W41,'Richmond Qld'!W72,'Robe'!W77,'Rockhampton'!W40,'Rutherglen'!W69,'Sale'!W70,'Scone'!W30,'Snowtown'!W72,'St George'!W67,'Sydney'!W85,'Tarcoola'!W59,'Tennant Creek'!W79,'Thargomiindah'!W26,'Tibooburra'!W71,'Townsville'!W45,'Victoria River Downs'!W28,'Wagga Wagga'!W70,'Walgett'!W71,'Wandering'!W72,'Weipa'!W16,'Wilcannia'!W27,'Williamtown'!W49,'Wilsons Promontary'!W74,'Woomera'!W45,'Wyalong'!W18,'Yamba'!W81)</f>
        <v>1.79373489860604</v>
      </c>
    </row>
    <row r="4" ht="23" customHeight="1">
      <c r="A4" s="10">
        <v>-18</v>
      </c>
      <c r="B4" s="11">
        <f>AVERAGE('Adelaide'!B78,'Albany'!B86,'Alice Springs'!B86,'Amberley'!B40,'Birdsville'!B31,'Bourke'!B90,'Bridgetown'!B73,'Brisbane'!B88,'Broome'!B90,'Bundaberg'!B85,'Burketown'!B82,'Butlers Gorge'!B48,'Cabramurra'!B21,'Cairns'!B79,'Camooweal'!B48,'Canberra'!B72,'Cape Borda'!B25,'Cape Bruny'!B68,'Cape Leeuwin'!B79,'Cape Moreton'!B86,'Cape Otway'!B85,'Carnarvon'!B86,'Ceduna'!B57,'Charleville'!B79,'Cobar'!B91,'Coffs Harbour'!B46,'Cunderdin'!B30,'Dalwallinu'!B25,'Darwin'!B76,'Deniliquin'!B72,'Dubbo'!B75,'Eddytstone Point'!B79,'Esperance'!B85,'Eucla'!B70,'Forrest'!B49,'Gabo Island'!B82,'Gayndah'!B78,'Georgetown'!B79,'Geraldton'!B86,'Giles'!B37,'Grove'!B34,'Halls Creek'!B90,'Hobart'!B74,'Horn Island'!B40,'Kalgoorlie'!B86,'Kalumburu'!B44,'Karijini North'!B51,'Katanning'!B73,'Launceston'!B79,'Laverton'!B37,'Learmonth'!B5,'Longreach'!B71,'Low Head'!B90,'Mackay'!B88,'Marble Bar'!B77,'Marree'!B76,'Meekatharra'!B66,'Melbourne'!B88,'Mildura'!B87,'Miles'!B72,'Morawa'!B56,'Moree'!B75,'Mt Gambier'!B54,'Nhill'!B86,'Normanton'!B76,'Nowra'!B29,'Nuriootpa'!B24,'Oodnadatta'!B56,'Orbost'!B46,'Palmerville'!B76,'Perth'!B71,'Point Perpendicular'!B54,'Port Hedland'!B72,'Port Lincoln'!B77,'Port Macquarie'!B39,'Rabbit Flat'!B12,'Richmond NSW'!B42,'Richmond Qld'!B73,'Robe'!B78,'Rockhampton'!B41,'Rutherglen'!B70,'Sale'!B71,'Scone'!B31,'Snowtown'!B73,'St George'!B68,'Sydney'!B86,'Tarcoola'!B60,'Tennant Creek'!B80,'Thargomiindah'!B27,'Tibooburra'!B72,'Townsville'!B46,'Victoria River Downs'!B29,'Wagga Wagga'!B71,'Walgett'!B72,'Wandering'!B73,'Weipa'!B17,'Wilcannia'!B28,'Williamtown'!B50,'Wilsons Promontary'!B75,'Woomera'!B46,'Wyalong'!B19,'Yamba'!B82)</f>
        <v>34.1078431372549</v>
      </c>
      <c r="C4" s="12">
        <f>AVERAGE('Adelaide'!D78,'Albany'!D86,'Alice Springs'!D86,'Amberley'!D40,'Birdsville'!D31,'Bourke'!D90,'Bridgetown'!D73,'Brisbane'!D88,'Broome'!D90,'Bundaberg'!D85,'Burketown'!D82,'Butlers Gorge'!D48,'Cabramurra'!D21,'Cairns'!D79,'Camooweal'!D48,'Canberra'!D72,'Cape Borda'!D25,'Cape Bruny'!D68,'Cape Leeuwin'!D79,'Cape Moreton'!D86,'Cape Otway'!D85,'Carnarvon'!D86,'Ceduna'!D57,'Charleville'!D79,'Cobar'!D91,'Coffs Harbour'!D46,'Cunderdin'!D30,'Dalwallinu'!D25,'Darwin'!D76,'Deniliquin'!D72,'Dubbo'!D75,'Eddytstone Point'!D79,'Esperance'!D85,'Eucla'!D70,'Forrest'!D49,'Gabo Island'!D82,'Gayndah'!D78,'Georgetown'!D79,'Geraldton'!D86,'Giles'!D37,'Grove'!D34,'Halls Creek'!D90,'Hobart'!D74,'Horn Island'!D40,'Kalgoorlie'!D86,'Kalumburu'!D44,'Karijini North'!D51,'Katanning'!D73,'Launceston'!D79,'Laverton'!D37,'Learmonth'!D5,'Longreach'!D71,'Low Head'!D90,'Mackay'!D88,'Marble Bar'!D77,'Marree'!D76,'Meekatharra'!D66,'Melbourne'!D88,'Mildura'!D87,'Miles'!D72,'Morawa'!D56,'Moree'!D75,'Mt Gambier'!D54,'Nhill'!D86,'Normanton'!D76,'Nowra'!D29,'Nuriootpa'!D24,'Oodnadatta'!D56,'Orbost'!D46,'Palmerville'!D76,'Perth'!D71,'Point Perpendicular'!D54,'Port Hedland'!D72,'Port Lincoln'!D77,'Port Macquarie'!D39,'Rabbit Flat'!D12,'Richmond NSW'!D42,'Richmond Qld'!D73,'Robe'!D78,'Rockhampton'!D41,'Rutherglen'!D70,'Sale'!D71,'Scone'!D31,'Snowtown'!D73,'St George'!D68,'Sydney'!D86,'Tarcoola'!D60,'Tennant Creek'!D80,'Thargomiindah'!D27,'Tibooburra'!D72,'Townsville'!D46,'Victoria River Downs'!D29,'Wagga Wagga'!D71,'Walgett'!D72,'Wandering'!D73,'Weipa'!D17,'Wilcannia'!D28,'Williamtown'!D50,'Wilsons Promontary'!D75,'Woomera'!D46,'Wyalong'!D19,'Yamba'!D82)</f>
        <v>4.73396305749371</v>
      </c>
      <c r="D4" s="13">
        <f>AVERAGE('Adelaide'!G78,'Albany'!G86,'Alice Springs'!G86,'Amberley'!G40,'Birdsville'!G31,'Bourke'!G90,'Bridgetown'!G73,'Brisbane'!G88,'Broome'!G90,'Bundaberg'!G85,'Burketown'!G82,'Butlers Gorge'!G48,'Cabramurra'!G21,'Cairns'!G79,'Camooweal'!G48,'Canberra'!G72,'Cape Borda'!G25,'Cape Bruny'!G68,'Cape Leeuwin'!G79,'Cape Moreton'!G86,'Cape Otway'!G85,'Carnarvon'!G86,'Ceduna'!G57,'Charleville'!G79,'Cobar'!G91,'Coffs Harbour'!G46,'Cunderdin'!G30,'Dalwallinu'!G25,'Darwin'!G76,'Deniliquin'!G72,'Dubbo'!G75,'Eddytstone Point'!G79,'Esperance'!G85,'Eucla'!G70,'Forrest'!G49,'Gabo Island'!G82,'Gayndah'!G78,'Georgetown'!G79,'Geraldton'!G86,'Giles'!G37,'Grove'!G34,'Halls Creek'!G90,'Hobart'!G74,'Horn Island'!G40,'Kalgoorlie'!G86,'Kalumburu'!G44,'Karijini North'!G51,'Katanning'!G73,'Launceston'!G79,'Laverton'!G37,'Learmonth'!G5,'Longreach'!G71,'Low Head'!G90,'Mackay'!G88,'Marble Bar'!G77,'Marree'!G76,'Meekatharra'!G66,'Melbourne'!G88,'Mildura'!G87,'Miles'!G72,'Morawa'!G56,'Moree'!G75,'Mt Gambier'!G54,'Nhill'!G86,'Normanton'!G76,'Nowra'!G29,'Nuriootpa'!G24,'Oodnadatta'!G56,'Orbost'!G46,'Palmerville'!G76,'Perth'!G71,'Point Perpendicular'!G54,'Port Hedland'!G72,'Port Lincoln'!G77,'Port Macquarie'!G39,'Rabbit Flat'!G12,'Richmond NSW'!G42,'Richmond Qld'!G73,'Robe'!G78,'Rockhampton'!G41,'Rutherglen'!G70,'Sale'!G71,'Scone'!G31,'Snowtown'!G73,'St George'!G68,'Sydney'!G86,'Tarcoola'!G60,'Tennant Creek'!G80,'Thargomiindah'!G27,'Tibooburra'!G72,'Townsville'!G46,'Victoria River Downs'!G29,'Wagga Wagga'!G71,'Walgett'!G72,'Wandering'!G73,'Weipa'!G17,'Wilcannia'!G28,'Williamtown'!G50,'Wilsons Promontary'!G75,'Woomera'!G46,'Wyalong'!G19,'Yamba'!G82)</f>
        <v>16.8725490196078</v>
      </c>
      <c r="E4" s="12">
        <f>AVERAGE('Adelaide'!I78,'Albany'!I86,'Alice Springs'!I86,'Amberley'!I40,'Birdsville'!I31,'Bourke'!I90,'Bridgetown'!I73,'Brisbane'!I88,'Broome'!I90,'Bundaberg'!I85,'Burketown'!I82,'Butlers Gorge'!I48,'Cabramurra'!I21,'Cairns'!I79,'Camooweal'!I48,'Canberra'!I72,'Cape Borda'!I25,'Cape Bruny'!I68,'Cape Leeuwin'!I79,'Cape Moreton'!I86,'Cape Otway'!I85,'Carnarvon'!I86,'Ceduna'!I57,'Charleville'!I79,'Cobar'!I91,'Coffs Harbour'!I46,'Cunderdin'!I30,'Dalwallinu'!I25,'Darwin'!I76,'Deniliquin'!I72,'Dubbo'!I75,'Eddytstone Point'!I79,'Esperance'!I85,'Eucla'!I70,'Forrest'!I49,'Gabo Island'!I82,'Gayndah'!I78,'Georgetown'!I79,'Geraldton'!I86,'Giles'!I37,'Grove'!I34,'Halls Creek'!I90,'Hobart'!I74,'Horn Island'!I40,'Kalgoorlie'!I86,'Kalumburu'!I44,'Karijini North'!I51,'Katanning'!I73,'Launceston'!I79,'Laverton'!I37,'Learmonth'!I5,'Longreach'!I71,'Low Head'!I90,'Mackay'!I88,'Marble Bar'!I77,'Marree'!I76,'Meekatharra'!I66,'Melbourne'!I88,'Mildura'!I87,'Miles'!I72,'Morawa'!I56,'Moree'!I75,'Mt Gambier'!I54,'Nhill'!I86,'Normanton'!I76,'Nowra'!I29,'Nuriootpa'!I24,'Oodnadatta'!I56,'Orbost'!I46,'Palmerville'!I76,'Perth'!I71,'Point Perpendicular'!I54,'Port Hedland'!I72,'Port Lincoln'!I77,'Port Macquarie'!I39,'Rabbit Flat'!I12,'Richmond NSW'!I42,'Richmond Qld'!I73,'Robe'!I78,'Rockhampton'!I41,'Rutherglen'!I70,'Sale'!I71,'Scone'!I31,'Snowtown'!I73,'St George'!I68,'Sydney'!I86,'Tarcoola'!I60,'Tennant Creek'!I80,'Thargomiindah'!I27,'Tibooburra'!I72,'Townsville'!I46,'Victoria River Downs'!I29,'Wagga Wagga'!I71,'Walgett'!I72,'Wandering'!I73,'Weipa'!I17,'Wilcannia'!I28,'Williamtown'!I50,'Wilsons Promontary'!I75,'Woomera'!I46,'Wyalong'!I19,'Yamba'!I82)</f>
        <v>3.67198157005802</v>
      </c>
      <c r="F4" s="13">
        <f>AVERAGE('Adelaide'!L78,'Albany'!L86,'Alice Springs'!L86,'Amberley'!L40,'Birdsville'!L31,'Bourke'!L90,'Bridgetown'!L73,'Brisbane'!L88,'Broome'!L90,'Bundaberg'!L85,'Burketown'!L82,'Butlers Gorge'!L48,'Cabramurra'!L21,'Cairns'!L79,'Camooweal'!L48,'Canberra'!L72,'Cape Borda'!L25,'Cape Bruny'!L68,'Cape Leeuwin'!L79,'Cape Moreton'!L86,'Cape Otway'!L85,'Carnarvon'!L86,'Ceduna'!L57,'Charleville'!L79,'Cobar'!L91,'Coffs Harbour'!L46,'Cunderdin'!L30,'Dalwallinu'!L25,'Darwin'!L76,'Deniliquin'!L72,'Dubbo'!L75,'Eddytstone Point'!L79,'Esperance'!L85,'Eucla'!L70,'Forrest'!L49,'Gabo Island'!L82,'Gayndah'!L78,'Georgetown'!L79,'Geraldton'!L86,'Giles'!L37,'Grove'!L34,'Halls Creek'!L90,'Hobart'!L74,'Horn Island'!L40,'Kalgoorlie'!L86,'Kalumburu'!L44,'Karijini North'!L51,'Katanning'!L73,'Launceston'!L79,'Laverton'!L37,'Learmonth'!L5,'Longreach'!L71,'Low Head'!L90,'Mackay'!L88,'Marble Bar'!L77,'Marree'!L76,'Meekatharra'!L66,'Melbourne'!L88,'Mildura'!L87,'Miles'!L72,'Morawa'!L56,'Moree'!L75,'Mt Gambier'!L54,'Nhill'!L86,'Normanton'!L76,'Nowra'!L29,'Nuriootpa'!L24,'Oodnadatta'!L56,'Orbost'!L46,'Palmerville'!L76,'Perth'!L71,'Point Perpendicular'!L54,'Port Hedland'!L72,'Port Lincoln'!L77,'Port Macquarie'!L39,'Rabbit Flat'!L12,'Richmond NSW'!L42,'Richmond Qld'!L73,'Robe'!L78,'Rockhampton'!L41,'Rutherglen'!L70,'Sale'!L71,'Scone'!L31,'Snowtown'!L73,'St George'!L68,'Sydney'!L86,'Tarcoola'!L60,'Tennant Creek'!L80,'Thargomiindah'!L27,'Tibooburra'!L72,'Townsville'!L46,'Victoria River Downs'!L29,'Wagga Wagga'!L71,'Walgett'!L72,'Wandering'!L73,'Weipa'!L17,'Wilcannia'!L28,'Williamtown'!L50,'Wilsons Promontary'!L75,'Woomera'!L46,'Wyalong'!L19,'Yamba'!L82)</f>
        <v>2.97058823529412</v>
      </c>
      <c r="G4" s="12">
        <f>AVERAGE('Adelaide'!N78,'Albany'!N86,'Alice Springs'!N86,'Amberley'!N40,'Birdsville'!N31,'Bourke'!N90,'Bridgetown'!N73,'Brisbane'!N88,'Broome'!N90,'Bundaberg'!N85,'Burketown'!N82,'Butlers Gorge'!N48,'Cabramurra'!N21,'Cairns'!N79,'Camooweal'!N48,'Canberra'!N72,'Cape Borda'!N25,'Cape Bruny'!N68,'Cape Leeuwin'!N79,'Cape Moreton'!N86,'Cape Otway'!N85,'Carnarvon'!N86,'Ceduna'!N57,'Charleville'!N79,'Cobar'!N91,'Coffs Harbour'!N46,'Cunderdin'!N30,'Dalwallinu'!N25,'Darwin'!N76,'Deniliquin'!N72,'Dubbo'!N75,'Eddytstone Point'!N79,'Esperance'!N85,'Eucla'!N70,'Forrest'!N49,'Gabo Island'!N82,'Gayndah'!N78,'Georgetown'!N79,'Geraldton'!N86,'Giles'!N37,'Grove'!N34,'Halls Creek'!N90,'Hobart'!N74,'Horn Island'!N40,'Kalgoorlie'!N86,'Kalumburu'!N44,'Karijini North'!N51,'Katanning'!N73,'Launceston'!N79,'Laverton'!N37,'Learmonth'!N5,'Longreach'!N71,'Low Head'!N90,'Mackay'!N88,'Marble Bar'!N77,'Marree'!N76,'Meekatharra'!N66,'Melbourne'!N88,'Mildura'!N87,'Miles'!N72,'Morawa'!N56,'Moree'!N75,'Mt Gambier'!N54,'Nhill'!N86,'Normanton'!N76,'Nowra'!N29,'Nuriootpa'!N24,'Oodnadatta'!N56,'Orbost'!N46,'Palmerville'!N76,'Perth'!N71,'Point Perpendicular'!N54,'Port Hedland'!N72,'Port Lincoln'!N77,'Port Macquarie'!N39,'Rabbit Flat'!N12,'Richmond NSW'!N42,'Richmond Qld'!N73,'Robe'!N78,'Rockhampton'!N41,'Rutherglen'!N70,'Sale'!N71,'Scone'!N31,'Snowtown'!N73,'St George'!N68,'Sydney'!N86,'Tarcoola'!N60,'Tennant Creek'!N80,'Thargomiindah'!N27,'Tibooburra'!N72,'Townsville'!N46,'Victoria River Downs'!N29,'Wagga Wagga'!N71,'Walgett'!N72,'Wandering'!N73,'Weipa'!N17,'Wilcannia'!N28,'Williamtown'!N50,'Wilsons Promontary'!N75,'Woomera'!N46,'Wyalong'!N19,'Yamba'!N82)</f>
        <v>1.75211284271284</v>
      </c>
      <c r="H4" s="10">
        <v>-18</v>
      </c>
      <c r="I4" s="11">
        <f>AVERAGE('Adelaide'!P78,'Albany'!P86,'Alice Springs'!P86,'Amberley'!P40,'Birdsville'!P31,'Bourke'!P90,'Bridgetown'!P73,'Brisbane'!P88,'Broome'!P90,'Bundaberg'!P85,'Burketown'!P82,'Butlers Gorge'!P48,'Cabramurra'!P21,'Cairns'!P79,'Camooweal'!P48,'Canberra'!P72,'Cape Borda'!P25,'Cape Bruny'!P68,'Cape Leeuwin'!P79,'Cape Moreton'!P86,'Cape Otway'!P85,'Carnarvon'!P86,'Ceduna'!P57,'Charleville'!P79,'Cobar'!P91,'Coffs Harbour'!P46,'Cunderdin'!P30,'Dalwallinu'!P25,'Darwin'!P76,'Deniliquin'!P72,'Dubbo'!P75,'Eddytstone Point'!P79,'Esperance'!P85,'Eucla'!P70,'Forrest'!P49,'Gabo Island'!P82,'Gayndah'!P78,'Georgetown'!P79,'Geraldton'!P86,'Giles'!P37,'Grove'!P34,'Halls Creek'!P90,'Hobart'!P74,'Horn Island'!P40,'Kalgoorlie'!P86,'Kalumburu'!P44,'Karijini North'!P51,'Katanning'!P73,'Launceston'!P79,'Laverton'!P37,'Learmonth'!P5,'Longreach'!P71,'Low Head'!P90,'Mackay'!P88,'Marble Bar'!P77,'Marree'!P76,'Meekatharra'!P66,'Melbourne'!P88,'Mildura'!P87,'Miles'!P72,'Morawa'!P56,'Moree'!P75,'Mt Gambier'!P54,'Nhill'!P86,'Normanton'!P76,'Nowra'!P29,'Nuriootpa'!P24,'Oodnadatta'!P56,'Orbost'!P46,'Palmerville'!P76,'Perth'!P71,'Point Perpendicular'!P54,'Port Hedland'!P72,'Port Lincoln'!P77,'Port Macquarie'!P39,'Rabbit Flat'!P12,'Richmond NSW'!P42,'Richmond Qld'!P73,'Robe'!P78,'Rockhampton'!P41,'Rutherglen'!P70,'Sale'!P71,'Scone'!P31,'Snowtown'!P73,'St George'!P68,'Sydney'!P86,'Tarcoola'!P60,'Tennant Creek'!P80,'Thargomiindah'!P27,'Tibooburra'!P72,'Townsville'!P46,'Victoria River Downs'!P29,'Wagga Wagga'!P71,'Walgett'!P72,'Wandering'!P73,'Weipa'!P17,'Wilcannia'!P28,'Williamtown'!P50,'Wilsons Promontary'!P75,'Woomera'!P46,'Wyalong'!P19,'Yamba'!P82)</f>
        <v>33.6410675381264</v>
      </c>
      <c r="J4" s="12">
        <f>AVERAGE('Adelaide'!Q78,'Albany'!Q86,'Alice Springs'!Q86,'Amberley'!Q40,'Birdsville'!Q31,'Bourke'!Q90,'Bridgetown'!Q73,'Brisbane'!Q88,'Broome'!Q90,'Bundaberg'!Q85,'Burketown'!Q82,'Butlers Gorge'!Q48,'Cabramurra'!Q21,'Cairns'!Q79,'Camooweal'!Q48,'Canberra'!Q72,'Cape Borda'!Q25,'Cape Bruny'!Q68,'Cape Leeuwin'!Q79,'Cape Moreton'!Q86,'Cape Otway'!Q85,'Carnarvon'!Q86,'Ceduna'!Q57,'Charleville'!Q79,'Cobar'!Q91,'Coffs Harbour'!Q46,'Cunderdin'!Q30,'Dalwallinu'!Q25,'Darwin'!Q76,'Deniliquin'!Q72,'Dubbo'!Q75,'Eddytstone Point'!Q79,'Esperance'!Q85,'Eucla'!Q70,'Forrest'!Q49,'Gabo Island'!Q82,'Gayndah'!Q78,'Georgetown'!Q79,'Geraldton'!Q86,'Giles'!Q37,'Grove'!Q34,'Halls Creek'!Q90,'Hobart'!Q74,'Horn Island'!Q40,'Kalgoorlie'!Q86,'Kalumburu'!Q44,'Karijini North'!Q51,'Katanning'!Q73,'Launceston'!Q79,'Laverton'!Q37,'Learmonth'!Q5,'Longreach'!Q71,'Low Head'!Q90,'Mackay'!Q88,'Marble Bar'!Q77,'Marree'!Q76,'Meekatharra'!Q66,'Melbourne'!Q88,'Mildura'!Q87,'Miles'!Q72,'Morawa'!Q56,'Moree'!Q75,'Mt Gambier'!Q54,'Nhill'!Q86,'Normanton'!Q76,'Nowra'!Q29,'Nuriootpa'!Q24,'Oodnadatta'!Q56,'Orbost'!Q46,'Palmerville'!Q76,'Perth'!Q71,'Point Perpendicular'!Q54,'Port Hedland'!Q72,'Port Lincoln'!Q77,'Port Macquarie'!Q39,'Rabbit Flat'!Q12,'Richmond NSW'!Q42,'Richmond Qld'!Q73,'Robe'!Q78,'Rockhampton'!Q41,'Rutherglen'!Q70,'Sale'!Q71,'Scone'!Q31,'Snowtown'!Q73,'St George'!Q68,'Sydney'!Q86,'Tarcoola'!Q60,'Tennant Creek'!Q80,'Thargomiindah'!Q27,'Tibooburra'!Q72,'Townsville'!Q46,'Victoria River Downs'!Q29,'Wagga Wagga'!Q71,'Walgett'!Q72,'Wandering'!Q73,'Weipa'!Q17,'Wilcannia'!Q28,'Williamtown'!Q50,'Wilsons Promontary'!Q75,'Woomera'!Q46,'Wyalong'!Q19,'Yamba'!Q82)</f>
        <v>4.75806108020265</v>
      </c>
      <c r="K4" s="13">
        <f>AVERAGE('Adelaide'!S78,'Albany'!S86,'Alice Springs'!S86,'Amberley'!S40,'Birdsville'!S31,'Bourke'!S90,'Bridgetown'!S73,'Brisbane'!S88,'Broome'!S90,'Bundaberg'!S85,'Burketown'!S82,'Butlers Gorge'!S48,'Cabramurra'!S21,'Cairns'!S79,'Camooweal'!S48,'Canberra'!S72,'Cape Borda'!S25,'Cape Bruny'!S68,'Cape Leeuwin'!S79,'Cape Moreton'!S86,'Cape Otway'!S85,'Carnarvon'!S86,'Ceduna'!S57,'Charleville'!S79,'Cobar'!S91,'Coffs Harbour'!S46,'Cunderdin'!S30,'Dalwallinu'!S25,'Darwin'!S76,'Deniliquin'!S72,'Dubbo'!S75,'Eddytstone Point'!S79,'Esperance'!S85,'Eucla'!S70,'Forrest'!S49,'Gabo Island'!S82,'Gayndah'!S78,'Georgetown'!S79,'Geraldton'!S86,'Giles'!S37,'Grove'!S34,'Halls Creek'!S90,'Hobart'!S74,'Horn Island'!S40,'Kalgoorlie'!S86,'Kalumburu'!S44,'Karijini North'!S51,'Katanning'!S73,'Launceston'!S79,'Laverton'!S37,'Learmonth'!S5,'Longreach'!S71,'Low Head'!S90,'Mackay'!S88,'Marble Bar'!S77,'Marree'!S76,'Meekatharra'!S66,'Melbourne'!S88,'Mildura'!S87,'Miles'!S72,'Morawa'!S56,'Moree'!S75,'Mt Gambier'!S54,'Nhill'!S86,'Normanton'!S76,'Nowra'!S29,'Nuriootpa'!S24,'Oodnadatta'!S56,'Orbost'!S46,'Palmerville'!S76,'Perth'!S71,'Point Perpendicular'!S54,'Port Hedland'!S72,'Port Lincoln'!S77,'Port Macquarie'!S39,'Rabbit Flat'!S12,'Richmond NSW'!S42,'Richmond Qld'!S73,'Robe'!S78,'Rockhampton'!S41,'Rutherglen'!S70,'Sale'!S71,'Scone'!S31,'Snowtown'!S73,'St George'!S68,'Sydney'!S86,'Tarcoola'!S60,'Tennant Creek'!S80,'Thargomiindah'!S27,'Tibooburra'!S72,'Townsville'!S46,'Victoria River Downs'!S29,'Wagga Wagga'!S71,'Walgett'!S72,'Wandering'!S73,'Weipa'!S17,'Wilcannia'!S28,'Williamtown'!S50,'Wilsons Promontary'!S75,'Woomera'!S46,'Wyalong'!S19,'Yamba'!S82)</f>
        <v>16.4471677559913</v>
      </c>
      <c r="L4" s="12">
        <f>AVERAGE('Adelaide'!T78,'Albany'!T86,'Alice Springs'!T86,'Amberley'!T40,'Birdsville'!T31,'Bourke'!T90,'Bridgetown'!T73,'Brisbane'!T88,'Broome'!T90,'Bundaberg'!T85,'Burketown'!T82,'Butlers Gorge'!T48,'Cabramurra'!T21,'Cairns'!T79,'Camooweal'!T48,'Canberra'!T72,'Cape Borda'!T25,'Cape Bruny'!T68,'Cape Leeuwin'!T79,'Cape Moreton'!T86,'Cape Otway'!T85,'Carnarvon'!T86,'Ceduna'!T57,'Charleville'!T79,'Cobar'!T91,'Coffs Harbour'!T46,'Cunderdin'!T30,'Dalwallinu'!T25,'Darwin'!T76,'Deniliquin'!T72,'Dubbo'!T75,'Eddytstone Point'!T79,'Esperance'!T85,'Eucla'!T70,'Forrest'!T49,'Gabo Island'!T82,'Gayndah'!T78,'Georgetown'!T79,'Geraldton'!T86,'Giles'!T37,'Grove'!T34,'Halls Creek'!T90,'Hobart'!T74,'Horn Island'!T40,'Kalgoorlie'!T86,'Kalumburu'!T44,'Karijini North'!T51,'Katanning'!T73,'Launceston'!T79,'Laverton'!T37,'Learmonth'!T5,'Longreach'!T71,'Low Head'!T90,'Mackay'!T88,'Marble Bar'!T77,'Marree'!T76,'Meekatharra'!T66,'Melbourne'!T88,'Mildura'!T87,'Miles'!T72,'Morawa'!T56,'Moree'!T75,'Mt Gambier'!T54,'Nhill'!T86,'Normanton'!T76,'Nowra'!T29,'Nuriootpa'!T24,'Oodnadatta'!T56,'Orbost'!T46,'Palmerville'!T76,'Perth'!T71,'Point Perpendicular'!T54,'Port Hedland'!T72,'Port Lincoln'!T77,'Port Macquarie'!T39,'Rabbit Flat'!T12,'Richmond NSW'!T42,'Richmond Qld'!T73,'Robe'!T78,'Rockhampton'!T41,'Rutherglen'!T70,'Sale'!T71,'Scone'!T31,'Snowtown'!T73,'St George'!T68,'Sydney'!T86,'Tarcoola'!T60,'Tennant Creek'!T80,'Thargomiindah'!T27,'Tibooburra'!T72,'Townsville'!T46,'Victoria River Downs'!T29,'Wagga Wagga'!T71,'Walgett'!T72,'Wandering'!T73,'Weipa'!T17,'Wilcannia'!T28,'Williamtown'!T50,'Wilsons Promontary'!T75,'Woomera'!T46,'Wyalong'!T19,'Yamba'!T82)</f>
        <v>3.67446378380667</v>
      </c>
      <c r="M4" s="13">
        <f>AVERAGE('Adelaide'!V78,'Albany'!V86,'Alice Springs'!V86,'Amberley'!V40,'Birdsville'!V31,'Bourke'!V90,'Bridgetown'!V73,'Brisbane'!V88,'Broome'!V90,'Bundaberg'!V85,'Burketown'!V82,'Butlers Gorge'!V48,'Cabramurra'!V21,'Cairns'!V79,'Camooweal'!V48,'Canberra'!V72,'Cape Borda'!V25,'Cape Bruny'!V68,'Cape Leeuwin'!V79,'Cape Moreton'!V86,'Cape Otway'!V85,'Carnarvon'!V86,'Ceduna'!V57,'Charleville'!V79,'Cobar'!V91,'Coffs Harbour'!V46,'Cunderdin'!V30,'Dalwallinu'!V25,'Darwin'!V76,'Deniliquin'!V72,'Dubbo'!V75,'Eddytstone Point'!V79,'Esperance'!V85,'Eucla'!V70,'Forrest'!V49,'Gabo Island'!V82,'Gayndah'!V78,'Georgetown'!V79,'Geraldton'!V86,'Giles'!V37,'Grove'!V34,'Halls Creek'!V90,'Hobart'!V74,'Horn Island'!V40,'Kalgoorlie'!V86,'Kalumburu'!V44,'Karijini North'!V51,'Katanning'!V73,'Launceston'!V79,'Laverton'!V37,'Learmonth'!V5,'Longreach'!V71,'Low Head'!V90,'Mackay'!V88,'Marble Bar'!V77,'Marree'!V76,'Meekatharra'!V66,'Melbourne'!V88,'Mildura'!V87,'Miles'!V72,'Morawa'!V56,'Moree'!V75,'Mt Gambier'!V54,'Nhill'!V86,'Normanton'!V76,'Nowra'!V29,'Nuriootpa'!V24,'Oodnadatta'!V56,'Orbost'!V46,'Palmerville'!V76,'Perth'!V71,'Point Perpendicular'!V54,'Port Hedland'!V72,'Port Lincoln'!V77,'Port Macquarie'!V39,'Rabbit Flat'!V12,'Richmond NSW'!V42,'Richmond Qld'!V73,'Robe'!V78,'Rockhampton'!V41,'Rutherglen'!V70,'Sale'!V71,'Scone'!V31,'Snowtown'!V73,'St George'!V68,'Sydney'!V86,'Tarcoola'!V60,'Tennant Creek'!V80,'Thargomiindah'!V27,'Tibooburra'!V72,'Townsville'!V46,'Victoria River Downs'!V29,'Wagga Wagga'!V71,'Walgett'!V72,'Wandering'!V73,'Weipa'!V17,'Wilcannia'!V28,'Williamtown'!V50,'Wilsons Promontary'!V75,'Woomera'!V46,'Wyalong'!V19,'Yamba'!V82)</f>
        <v>3.26252723311547</v>
      </c>
      <c r="N4" s="12">
        <f>AVERAGE('Adelaide'!W78,'Albany'!W86,'Alice Springs'!W86,'Amberley'!W40,'Birdsville'!W31,'Bourke'!W90,'Bridgetown'!W73,'Brisbane'!W88,'Broome'!W90,'Bundaberg'!W85,'Burketown'!W82,'Butlers Gorge'!W48,'Cabramurra'!W21,'Cairns'!W79,'Camooweal'!W48,'Canberra'!W72,'Cape Borda'!W25,'Cape Bruny'!W68,'Cape Leeuwin'!W79,'Cape Moreton'!W86,'Cape Otway'!W85,'Carnarvon'!W86,'Ceduna'!W57,'Charleville'!W79,'Cobar'!W91,'Coffs Harbour'!W46,'Cunderdin'!W30,'Dalwallinu'!W25,'Darwin'!W76,'Deniliquin'!W72,'Dubbo'!W75,'Eddytstone Point'!W79,'Esperance'!W85,'Eucla'!W70,'Forrest'!W49,'Gabo Island'!W82,'Gayndah'!W78,'Georgetown'!W79,'Geraldton'!W86,'Giles'!W37,'Grove'!W34,'Halls Creek'!W90,'Hobart'!W74,'Horn Island'!W40,'Kalgoorlie'!W86,'Kalumburu'!W44,'Karijini North'!W51,'Katanning'!W73,'Launceston'!W79,'Laverton'!W37,'Learmonth'!W5,'Longreach'!W71,'Low Head'!W90,'Mackay'!W88,'Marble Bar'!W77,'Marree'!W76,'Meekatharra'!W66,'Melbourne'!W88,'Mildura'!W87,'Miles'!W72,'Morawa'!W56,'Moree'!W75,'Mt Gambier'!W54,'Nhill'!W86,'Normanton'!W76,'Nowra'!W29,'Nuriootpa'!W24,'Oodnadatta'!W56,'Orbost'!W46,'Palmerville'!W76,'Perth'!W71,'Point Perpendicular'!W54,'Port Hedland'!W72,'Port Lincoln'!W77,'Port Macquarie'!W39,'Rabbit Flat'!W12,'Richmond NSW'!W42,'Richmond Qld'!W73,'Robe'!W78,'Rockhampton'!W41,'Rutherglen'!W70,'Sale'!W71,'Scone'!W31,'Snowtown'!W73,'St George'!W68,'Sydney'!W86,'Tarcoola'!W60,'Tennant Creek'!W80,'Thargomiindah'!W27,'Tibooburra'!W72,'Townsville'!W46,'Victoria River Downs'!W29,'Wagga Wagga'!W71,'Walgett'!W72,'Wandering'!W73,'Weipa'!W17,'Wilcannia'!W28,'Williamtown'!W50,'Wilsons Promontary'!W75,'Woomera'!W46,'Wyalong'!W19,'Yamba'!W82)</f>
        <v>1.79370801738783</v>
      </c>
    </row>
    <row r="5" ht="23" customHeight="1">
      <c r="A5" s="10">
        <v>-17</v>
      </c>
      <c r="B5" s="11">
        <f>AVERAGE('Adelaide'!B79,'Albany'!B87,'Alice Springs'!B87,'Amberley'!B41,'Birdsville'!B32,'Bourke'!B91,'Bridgetown'!B74,'Brisbane'!B89,'Broome'!B91,'Bundaberg'!B86,'Burketown'!B83,'Butlers Gorge'!B49,'Cabramurra'!B22,'Cairns'!B80,'Camooweal'!B49,'Canberra'!B73,'Cape Borda'!B26,'Cape Bruny'!B69,'Cape Leeuwin'!B80,'Cape Moreton'!B87,'Cape Otway'!B86,'Carnarvon'!B87,'Ceduna'!B58,'Charleville'!B80,'Cobar'!B92,'Coffs Harbour'!B47,'Cunderdin'!B31,'Dalwallinu'!B26,'Darwin'!B77,'Deniliquin'!B73,'Dubbo'!B76,'Eddytstone Point'!B80,'Esperance'!B86,'Eucla'!B71,'Forrest'!B50,'Gabo Island'!B83,'Gayndah'!B79,'Georgetown'!B80,'Geraldton'!B87,'Giles'!B38,'Grove'!B35,'Halls Creek'!B91,'Hobart'!B75,'Horn Island'!B41,'Kalgoorlie'!B87,'Kalumburu'!B45,'Karijini North'!B52,'Katanning'!B74,'Launceston'!B80,'Laverton'!B38,'Learmonth'!B6,'Longreach'!B72,'Low Head'!B91,'Mackay'!B89,'Marble Bar'!B78,'Marree'!B77,'Meekatharra'!B67,'Melbourne'!B89,'Mildura'!B88,'Miles'!B73,'Morawa'!B57,'Moree'!B76,'Mt Gambier'!B55,'Nhill'!B87,'Normanton'!B77,'Nowra'!B30,'Nuriootpa'!B25,'Oodnadatta'!B57,'Orbost'!B47,'Palmerville'!B77,'Perth'!B72,'Point Perpendicular'!B55,'Port Hedland'!B73,'Port Lincoln'!B78,'Port Macquarie'!B40,'Rabbit Flat'!B13,'Richmond NSW'!B43,'Richmond Qld'!B74,'Robe'!B79,'Rockhampton'!B42,'Rutherglen'!B71,'Sale'!B72,'Scone'!B32,'Snowtown'!B74,'St George'!B69,'Sydney'!B87,'Tarcoola'!B61,'Tennant Creek'!B81,'Thargomiindah'!B28,'Tibooburra'!B73,'Townsville'!B47,'Victoria River Downs'!B30,'Wagga Wagga'!B72,'Walgett'!B73,'Wandering'!B74,'Weipa'!B18,'Wilcannia'!B29,'Williamtown'!B51,'Wilsons Promontary'!B76,'Woomera'!B47,'Wyalong'!B20,'Yamba'!B83)</f>
        <v>33.2156862745098</v>
      </c>
      <c r="C5" s="12">
        <f>AVERAGE('Adelaide'!D79,'Albany'!D87,'Alice Springs'!D87,'Amberley'!D41,'Birdsville'!D32,'Bourke'!D91,'Bridgetown'!D74,'Brisbane'!D89,'Broome'!D91,'Bundaberg'!D86,'Burketown'!D83,'Butlers Gorge'!D49,'Cabramurra'!D22,'Cairns'!D80,'Camooweal'!D49,'Canberra'!D73,'Cape Borda'!D26,'Cape Bruny'!D69,'Cape Leeuwin'!D80,'Cape Moreton'!D87,'Cape Otway'!D86,'Carnarvon'!D87,'Ceduna'!D58,'Charleville'!D80,'Cobar'!D92,'Coffs Harbour'!D47,'Cunderdin'!D31,'Dalwallinu'!D26,'Darwin'!D77,'Deniliquin'!D73,'Dubbo'!D76,'Eddytstone Point'!D80,'Esperance'!D86,'Eucla'!D71,'Forrest'!D50,'Gabo Island'!D83,'Gayndah'!D79,'Georgetown'!D80,'Geraldton'!D87,'Giles'!D38,'Grove'!D35,'Halls Creek'!D91,'Hobart'!D75,'Horn Island'!D41,'Kalgoorlie'!D87,'Kalumburu'!D45,'Karijini North'!D52,'Katanning'!D74,'Launceston'!D80,'Laverton'!D38,'Learmonth'!D6,'Longreach'!D72,'Low Head'!D91,'Mackay'!D89,'Marble Bar'!D78,'Marree'!D77,'Meekatharra'!D67,'Melbourne'!D89,'Mildura'!D88,'Miles'!D73,'Morawa'!D57,'Moree'!D76,'Mt Gambier'!D55,'Nhill'!D87,'Normanton'!D77,'Nowra'!D30,'Nuriootpa'!D25,'Oodnadatta'!D57,'Orbost'!D47,'Palmerville'!D77,'Perth'!D72,'Point Perpendicular'!D55,'Port Hedland'!D73,'Port Lincoln'!D78,'Port Macquarie'!D40,'Rabbit Flat'!D13,'Richmond NSW'!D43,'Richmond Qld'!D74,'Robe'!D79,'Rockhampton'!D42,'Rutherglen'!D71,'Sale'!D72,'Scone'!D32,'Snowtown'!D74,'St George'!D69,'Sydney'!D87,'Tarcoola'!D61,'Tennant Creek'!D81,'Thargomiindah'!D28,'Tibooburra'!D73,'Townsville'!D47,'Victoria River Downs'!D30,'Wagga Wagga'!D72,'Walgett'!D73,'Wandering'!D74,'Weipa'!D18,'Wilcannia'!D29,'Williamtown'!D51,'Wilsons Promontary'!D76,'Woomera'!D47,'Wyalong'!D20,'Yamba'!D83)</f>
        <v>4.79029018108012</v>
      </c>
      <c r="D5" s="13">
        <f>AVERAGE('Adelaide'!G79,'Albany'!G87,'Alice Springs'!G87,'Amberley'!G41,'Birdsville'!G32,'Bourke'!G91,'Bridgetown'!G74,'Brisbane'!G89,'Broome'!G91,'Bundaberg'!G86,'Burketown'!G83,'Butlers Gorge'!G49,'Cabramurra'!G22,'Cairns'!G80,'Camooweal'!G49,'Canberra'!G73,'Cape Borda'!G26,'Cape Bruny'!G69,'Cape Leeuwin'!G80,'Cape Moreton'!G87,'Cape Otway'!G86,'Carnarvon'!G87,'Ceduna'!G58,'Charleville'!G80,'Cobar'!G92,'Coffs Harbour'!G47,'Cunderdin'!G31,'Dalwallinu'!G26,'Darwin'!G77,'Deniliquin'!G73,'Dubbo'!G76,'Eddytstone Point'!G80,'Esperance'!G86,'Eucla'!G71,'Forrest'!G50,'Gabo Island'!G83,'Gayndah'!G79,'Georgetown'!G80,'Geraldton'!G87,'Giles'!G38,'Grove'!G35,'Halls Creek'!G91,'Hobart'!G75,'Horn Island'!G41,'Kalgoorlie'!G87,'Kalumburu'!G45,'Karijini North'!G52,'Katanning'!G74,'Launceston'!G80,'Laverton'!G38,'Learmonth'!G6,'Longreach'!G72,'Low Head'!G91,'Mackay'!G89,'Marble Bar'!G78,'Marree'!G77,'Meekatharra'!G67,'Melbourne'!G89,'Mildura'!G88,'Miles'!G73,'Morawa'!G57,'Moree'!G76,'Mt Gambier'!G55,'Nhill'!G87,'Normanton'!G77,'Nowra'!G30,'Nuriootpa'!G25,'Oodnadatta'!G57,'Orbost'!G47,'Palmerville'!G77,'Perth'!G72,'Point Perpendicular'!G55,'Port Hedland'!G73,'Port Lincoln'!G78,'Port Macquarie'!G40,'Rabbit Flat'!G13,'Richmond NSW'!G43,'Richmond Qld'!G74,'Robe'!G79,'Rockhampton'!G42,'Rutherglen'!G71,'Sale'!G72,'Scone'!G32,'Snowtown'!G74,'St George'!G69,'Sydney'!G87,'Tarcoola'!G61,'Tennant Creek'!G81,'Thargomiindah'!G28,'Tibooburra'!G73,'Townsville'!G47,'Victoria River Downs'!G30,'Wagga Wagga'!G72,'Walgett'!G73,'Wandering'!G74,'Weipa'!G18,'Wilcannia'!G29,'Williamtown'!G51,'Wilsons Promontary'!G76,'Woomera'!G47,'Wyalong'!G20,'Yamba'!G83)</f>
        <v>16.0588235294118</v>
      </c>
      <c r="E5" s="12">
        <f>AVERAGE('Adelaide'!I79,'Albany'!I87,'Alice Springs'!I87,'Amberley'!I41,'Birdsville'!I32,'Bourke'!I91,'Bridgetown'!I74,'Brisbane'!I89,'Broome'!I91,'Bundaberg'!I86,'Burketown'!I83,'Butlers Gorge'!I49,'Cabramurra'!I22,'Cairns'!I80,'Camooweal'!I49,'Canberra'!I73,'Cape Borda'!I26,'Cape Bruny'!I69,'Cape Leeuwin'!I80,'Cape Moreton'!I87,'Cape Otway'!I86,'Carnarvon'!I87,'Ceduna'!I58,'Charleville'!I80,'Cobar'!I92,'Coffs Harbour'!I47,'Cunderdin'!I31,'Dalwallinu'!I26,'Darwin'!I77,'Deniliquin'!I73,'Dubbo'!I76,'Eddytstone Point'!I80,'Esperance'!I86,'Eucla'!I71,'Forrest'!I50,'Gabo Island'!I83,'Gayndah'!I79,'Georgetown'!I80,'Geraldton'!I87,'Giles'!I38,'Grove'!I35,'Halls Creek'!I91,'Hobart'!I75,'Horn Island'!I41,'Kalgoorlie'!I87,'Kalumburu'!I45,'Karijini North'!I52,'Katanning'!I74,'Launceston'!I80,'Laverton'!I38,'Learmonth'!I6,'Longreach'!I72,'Low Head'!I91,'Mackay'!I89,'Marble Bar'!I78,'Marree'!I77,'Meekatharra'!I67,'Melbourne'!I89,'Mildura'!I88,'Miles'!I73,'Morawa'!I57,'Moree'!I76,'Mt Gambier'!I55,'Nhill'!I87,'Normanton'!I77,'Nowra'!I30,'Nuriootpa'!I25,'Oodnadatta'!I57,'Orbost'!I47,'Palmerville'!I77,'Perth'!I72,'Point Perpendicular'!I55,'Port Hedland'!I73,'Port Lincoln'!I78,'Port Macquarie'!I40,'Rabbit Flat'!I13,'Richmond NSW'!I43,'Richmond Qld'!I74,'Robe'!I79,'Rockhampton'!I42,'Rutherglen'!I71,'Sale'!I72,'Scone'!I32,'Snowtown'!I74,'St George'!I69,'Sydney'!I87,'Tarcoola'!I61,'Tennant Creek'!I81,'Thargomiindah'!I28,'Tibooburra'!I73,'Townsville'!I47,'Victoria River Downs'!I30,'Wagga Wagga'!I72,'Walgett'!I73,'Wandering'!I74,'Weipa'!I18,'Wilcannia'!I29,'Williamtown'!I51,'Wilsons Promontary'!I76,'Woomera'!I47,'Wyalong'!I20,'Yamba'!I83)</f>
        <v>3.72347745228656</v>
      </c>
      <c r="F5" s="13">
        <f>AVERAGE('Adelaide'!L79,'Albany'!L87,'Alice Springs'!L87,'Amberley'!L41,'Birdsville'!L32,'Bourke'!L91,'Bridgetown'!L74,'Brisbane'!L89,'Broome'!L91,'Bundaberg'!L86,'Burketown'!L83,'Butlers Gorge'!L49,'Cabramurra'!L22,'Cairns'!L80,'Camooweal'!L49,'Canberra'!L73,'Cape Borda'!L26,'Cape Bruny'!L69,'Cape Leeuwin'!L80,'Cape Moreton'!L87,'Cape Otway'!L86,'Carnarvon'!L87,'Ceduna'!L58,'Charleville'!L80,'Cobar'!L92,'Coffs Harbour'!L47,'Cunderdin'!L31,'Dalwallinu'!L26,'Darwin'!L77,'Deniliquin'!L73,'Dubbo'!L76,'Eddytstone Point'!L80,'Esperance'!L86,'Eucla'!L71,'Forrest'!L50,'Gabo Island'!L83,'Gayndah'!L79,'Georgetown'!L80,'Geraldton'!L87,'Giles'!L38,'Grove'!L35,'Halls Creek'!L91,'Hobart'!L75,'Horn Island'!L41,'Kalgoorlie'!L87,'Kalumburu'!L45,'Karijini North'!L52,'Katanning'!L74,'Launceston'!L80,'Laverton'!L38,'Learmonth'!L6,'Longreach'!L72,'Low Head'!L91,'Mackay'!L89,'Marble Bar'!L78,'Marree'!L77,'Meekatharra'!L67,'Melbourne'!L89,'Mildura'!L88,'Miles'!L73,'Morawa'!L57,'Moree'!L76,'Mt Gambier'!L55,'Nhill'!L87,'Normanton'!L77,'Nowra'!L30,'Nuriootpa'!L25,'Oodnadatta'!L57,'Orbost'!L47,'Palmerville'!L77,'Perth'!L72,'Point Perpendicular'!L55,'Port Hedland'!L73,'Port Lincoln'!L78,'Port Macquarie'!L40,'Rabbit Flat'!L13,'Richmond NSW'!L43,'Richmond Qld'!L74,'Robe'!L79,'Rockhampton'!L42,'Rutherglen'!L71,'Sale'!L72,'Scone'!L32,'Snowtown'!L74,'St George'!L69,'Sydney'!L87,'Tarcoola'!L61,'Tennant Creek'!L81,'Thargomiindah'!L28,'Tibooburra'!L73,'Townsville'!L47,'Victoria River Downs'!L30,'Wagga Wagga'!L72,'Walgett'!L73,'Wandering'!L74,'Weipa'!L18,'Wilcannia'!L29,'Williamtown'!L51,'Wilsons Promontary'!L76,'Woomera'!L47,'Wyalong'!L20,'Yamba'!L83)</f>
        <v>3.01960784313725</v>
      </c>
      <c r="G5" s="12">
        <f>AVERAGE('Adelaide'!N79,'Albany'!N87,'Alice Springs'!N87,'Amberley'!N41,'Birdsville'!N32,'Bourke'!N91,'Bridgetown'!N74,'Brisbane'!N89,'Broome'!N91,'Bundaberg'!N86,'Burketown'!N83,'Butlers Gorge'!N49,'Cabramurra'!N22,'Cairns'!N80,'Camooweal'!N49,'Canberra'!N73,'Cape Borda'!N26,'Cape Bruny'!N69,'Cape Leeuwin'!N80,'Cape Moreton'!N87,'Cape Otway'!N86,'Carnarvon'!N87,'Ceduna'!N58,'Charleville'!N80,'Cobar'!N92,'Coffs Harbour'!N47,'Cunderdin'!N31,'Dalwallinu'!N26,'Darwin'!N77,'Deniliquin'!N73,'Dubbo'!N76,'Eddytstone Point'!N80,'Esperance'!N86,'Eucla'!N71,'Forrest'!N50,'Gabo Island'!N83,'Gayndah'!N79,'Georgetown'!N80,'Geraldton'!N87,'Giles'!N38,'Grove'!N35,'Halls Creek'!N91,'Hobart'!N75,'Horn Island'!N41,'Kalgoorlie'!N87,'Kalumburu'!N45,'Karijini North'!N52,'Katanning'!N74,'Launceston'!N80,'Laverton'!N38,'Learmonth'!N6,'Longreach'!N72,'Low Head'!N91,'Mackay'!N89,'Marble Bar'!N78,'Marree'!N77,'Meekatharra'!N67,'Melbourne'!N89,'Mildura'!N88,'Miles'!N73,'Morawa'!N57,'Moree'!N76,'Mt Gambier'!N55,'Nhill'!N87,'Normanton'!N77,'Nowra'!N30,'Nuriootpa'!N25,'Oodnadatta'!N57,'Orbost'!N47,'Palmerville'!N77,'Perth'!N72,'Point Perpendicular'!N55,'Port Hedland'!N73,'Port Lincoln'!N78,'Port Macquarie'!N40,'Rabbit Flat'!N13,'Richmond NSW'!N43,'Richmond Qld'!N74,'Robe'!N79,'Rockhampton'!N42,'Rutherglen'!N71,'Sale'!N72,'Scone'!N32,'Snowtown'!N74,'St George'!N69,'Sydney'!N87,'Tarcoola'!N61,'Tennant Creek'!N81,'Thargomiindah'!N28,'Tibooburra'!N73,'Townsville'!N47,'Victoria River Downs'!N30,'Wagga Wagga'!N72,'Walgett'!N73,'Wandering'!N74,'Weipa'!N18,'Wilcannia'!N29,'Williamtown'!N51,'Wilsons Promontary'!N76,'Woomera'!N47,'Wyalong'!N20,'Yamba'!N83)</f>
        <v>1.67872257236228</v>
      </c>
      <c r="H5" s="10">
        <v>-17</v>
      </c>
      <c r="I5" s="11">
        <f>AVERAGE('Adelaide'!P79,'Albany'!P87,'Alice Springs'!P87,'Amberley'!P41,'Birdsville'!P32,'Bourke'!P91,'Bridgetown'!P74,'Brisbane'!P89,'Broome'!P91,'Bundaberg'!P86,'Burketown'!P83,'Butlers Gorge'!P49,'Cabramurra'!P22,'Cairns'!P80,'Camooweal'!P49,'Canberra'!P73,'Cape Borda'!P26,'Cape Bruny'!P69,'Cape Leeuwin'!P80,'Cape Moreton'!P87,'Cape Otway'!P86,'Carnarvon'!P87,'Ceduna'!P58,'Charleville'!P80,'Cobar'!P92,'Coffs Harbour'!P47,'Cunderdin'!P31,'Dalwallinu'!P26,'Darwin'!P77,'Deniliquin'!P73,'Dubbo'!P76,'Eddytstone Point'!P80,'Esperance'!P86,'Eucla'!P71,'Forrest'!P50,'Gabo Island'!P83,'Gayndah'!P79,'Georgetown'!P80,'Geraldton'!P87,'Giles'!P38,'Grove'!P35,'Halls Creek'!P91,'Hobart'!P75,'Horn Island'!P41,'Kalgoorlie'!P87,'Kalumburu'!P45,'Karijini North'!P52,'Katanning'!P74,'Launceston'!P80,'Laverton'!P38,'Learmonth'!P6,'Longreach'!P72,'Low Head'!P91,'Mackay'!P89,'Marble Bar'!P78,'Marree'!P77,'Meekatharra'!P67,'Melbourne'!P89,'Mildura'!P88,'Miles'!P73,'Morawa'!P57,'Moree'!P76,'Mt Gambier'!P55,'Nhill'!P87,'Normanton'!P77,'Nowra'!P30,'Nuriootpa'!P25,'Oodnadatta'!P57,'Orbost'!P47,'Palmerville'!P77,'Perth'!P72,'Point Perpendicular'!P55,'Port Hedland'!P73,'Port Lincoln'!P78,'Port Macquarie'!P40,'Rabbit Flat'!P13,'Richmond NSW'!P43,'Richmond Qld'!P74,'Robe'!P79,'Rockhampton'!P42,'Rutherglen'!P71,'Sale'!P72,'Scone'!P32,'Snowtown'!P74,'St George'!P69,'Sydney'!P87,'Tarcoola'!P61,'Tennant Creek'!P81,'Thargomiindah'!P28,'Tibooburra'!P73,'Townsville'!P47,'Victoria River Downs'!P30,'Wagga Wagga'!P72,'Walgett'!P73,'Wandering'!P74,'Weipa'!P18,'Wilcannia'!P29,'Williamtown'!P51,'Wilsons Promontary'!P76,'Woomera'!P47,'Wyalong'!P20,'Yamba'!P83)</f>
        <v>33.6136101499423</v>
      </c>
      <c r="J5" s="12">
        <f>AVERAGE('Adelaide'!Q79,'Albany'!Q87,'Alice Springs'!Q87,'Amberley'!Q41,'Birdsville'!Q32,'Bourke'!Q91,'Bridgetown'!Q74,'Brisbane'!Q89,'Broome'!Q91,'Bundaberg'!Q86,'Burketown'!Q83,'Butlers Gorge'!Q49,'Cabramurra'!Q22,'Cairns'!Q80,'Camooweal'!Q49,'Canberra'!Q73,'Cape Borda'!Q26,'Cape Bruny'!Q69,'Cape Leeuwin'!Q80,'Cape Moreton'!Q87,'Cape Otway'!Q86,'Carnarvon'!Q87,'Ceduna'!Q58,'Charleville'!Q80,'Cobar'!Q92,'Coffs Harbour'!Q47,'Cunderdin'!Q31,'Dalwallinu'!Q26,'Darwin'!Q77,'Deniliquin'!Q73,'Dubbo'!Q76,'Eddytstone Point'!Q80,'Esperance'!Q86,'Eucla'!Q71,'Forrest'!Q50,'Gabo Island'!Q83,'Gayndah'!Q79,'Georgetown'!Q80,'Geraldton'!Q87,'Giles'!Q38,'Grove'!Q35,'Halls Creek'!Q91,'Hobart'!Q75,'Horn Island'!Q41,'Kalgoorlie'!Q87,'Kalumburu'!Q45,'Karijini North'!Q52,'Katanning'!Q74,'Launceston'!Q80,'Laverton'!Q38,'Learmonth'!Q6,'Longreach'!Q72,'Low Head'!Q91,'Mackay'!Q89,'Marble Bar'!Q78,'Marree'!Q77,'Meekatharra'!Q67,'Melbourne'!Q89,'Mildura'!Q88,'Miles'!Q73,'Morawa'!Q57,'Moree'!Q76,'Mt Gambier'!Q55,'Nhill'!Q87,'Normanton'!Q77,'Nowra'!Q30,'Nuriootpa'!Q25,'Oodnadatta'!Q57,'Orbost'!Q47,'Palmerville'!Q77,'Perth'!Q72,'Point Perpendicular'!Q55,'Port Hedland'!Q73,'Port Lincoln'!Q78,'Port Macquarie'!Q40,'Rabbit Flat'!Q13,'Richmond NSW'!Q43,'Richmond Qld'!Q74,'Robe'!Q79,'Rockhampton'!Q42,'Rutherglen'!Q71,'Sale'!Q72,'Scone'!Q32,'Snowtown'!Q74,'St George'!Q69,'Sydney'!Q87,'Tarcoola'!Q61,'Tennant Creek'!Q81,'Thargomiindah'!Q28,'Tibooburra'!Q73,'Townsville'!Q47,'Victoria River Downs'!Q30,'Wagga Wagga'!Q72,'Walgett'!Q73,'Wandering'!Q74,'Weipa'!Q18,'Wilcannia'!Q29,'Williamtown'!Q51,'Wilsons Promontary'!Q76,'Woomera'!Q47,'Wyalong'!Q20,'Yamba'!Q83)</f>
        <v>4.76042925107097</v>
      </c>
      <c r="K5" s="13">
        <f>AVERAGE('Adelaide'!S79,'Albany'!S87,'Alice Springs'!S87,'Amberley'!S41,'Birdsville'!S32,'Bourke'!S91,'Bridgetown'!S74,'Brisbane'!S89,'Broome'!S91,'Bundaberg'!S86,'Burketown'!S83,'Butlers Gorge'!S49,'Cabramurra'!S22,'Cairns'!S80,'Camooweal'!S49,'Canberra'!S73,'Cape Borda'!S26,'Cape Bruny'!S69,'Cape Leeuwin'!S80,'Cape Moreton'!S87,'Cape Otway'!S86,'Carnarvon'!S87,'Ceduna'!S58,'Charleville'!S80,'Cobar'!S92,'Coffs Harbour'!S47,'Cunderdin'!S31,'Dalwallinu'!S26,'Darwin'!S77,'Deniliquin'!S73,'Dubbo'!S76,'Eddytstone Point'!S80,'Esperance'!S86,'Eucla'!S71,'Forrest'!S50,'Gabo Island'!S83,'Gayndah'!S79,'Georgetown'!S80,'Geraldton'!S87,'Giles'!S38,'Grove'!S35,'Halls Creek'!S91,'Hobart'!S75,'Horn Island'!S41,'Kalgoorlie'!S87,'Kalumburu'!S45,'Karijini North'!S52,'Katanning'!S74,'Launceston'!S80,'Laverton'!S38,'Learmonth'!S6,'Longreach'!S72,'Low Head'!S91,'Mackay'!S89,'Marble Bar'!S78,'Marree'!S77,'Meekatharra'!S67,'Melbourne'!S89,'Mildura'!S88,'Miles'!S73,'Morawa'!S57,'Moree'!S76,'Mt Gambier'!S55,'Nhill'!S87,'Normanton'!S77,'Nowra'!S30,'Nuriootpa'!S25,'Oodnadatta'!S57,'Orbost'!S47,'Palmerville'!S77,'Perth'!S72,'Point Perpendicular'!S55,'Port Hedland'!S73,'Port Lincoln'!S78,'Port Macquarie'!S40,'Rabbit Flat'!S13,'Richmond NSW'!S43,'Richmond Qld'!S74,'Robe'!S79,'Rockhampton'!S42,'Rutherglen'!S71,'Sale'!S72,'Scone'!S32,'Snowtown'!S74,'St George'!S69,'Sydney'!S87,'Tarcoola'!S61,'Tennant Creek'!S81,'Thargomiindah'!S28,'Tibooburra'!S73,'Townsville'!S47,'Victoria River Downs'!S30,'Wagga Wagga'!S72,'Walgett'!S73,'Wandering'!S74,'Weipa'!S18,'Wilcannia'!S29,'Williamtown'!S51,'Wilsons Promontary'!S76,'Woomera'!S47,'Wyalong'!S20,'Yamba'!S83)</f>
        <v>16.4221453287197</v>
      </c>
      <c r="L5" s="12">
        <f>AVERAGE('Adelaide'!T79,'Albany'!T87,'Alice Springs'!T87,'Amberley'!T41,'Birdsville'!T32,'Bourke'!T91,'Bridgetown'!T74,'Brisbane'!T89,'Broome'!T91,'Bundaberg'!T86,'Burketown'!T83,'Butlers Gorge'!T49,'Cabramurra'!T22,'Cairns'!T80,'Camooweal'!T49,'Canberra'!T73,'Cape Borda'!T26,'Cape Bruny'!T69,'Cape Leeuwin'!T80,'Cape Moreton'!T87,'Cape Otway'!T86,'Carnarvon'!T87,'Ceduna'!T58,'Charleville'!T80,'Cobar'!T92,'Coffs Harbour'!T47,'Cunderdin'!T31,'Dalwallinu'!T26,'Darwin'!T77,'Deniliquin'!T73,'Dubbo'!T76,'Eddytstone Point'!T80,'Esperance'!T86,'Eucla'!T71,'Forrest'!T50,'Gabo Island'!T83,'Gayndah'!T79,'Georgetown'!T80,'Geraldton'!T87,'Giles'!T38,'Grove'!T35,'Halls Creek'!T91,'Hobart'!T75,'Horn Island'!T41,'Kalgoorlie'!T87,'Kalumburu'!T45,'Karijini North'!T52,'Katanning'!T74,'Launceston'!T80,'Laverton'!T38,'Learmonth'!T6,'Longreach'!T72,'Low Head'!T91,'Mackay'!T89,'Marble Bar'!T78,'Marree'!T77,'Meekatharra'!T67,'Melbourne'!T89,'Mildura'!T88,'Miles'!T73,'Morawa'!T57,'Moree'!T76,'Mt Gambier'!T55,'Nhill'!T87,'Normanton'!T77,'Nowra'!T30,'Nuriootpa'!T25,'Oodnadatta'!T57,'Orbost'!T47,'Palmerville'!T77,'Perth'!T72,'Point Perpendicular'!T55,'Port Hedland'!T73,'Port Lincoln'!T78,'Port Macquarie'!T40,'Rabbit Flat'!T13,'Richmond NSW'!T43,'Richmond Qld'!T74,'Robe'!T79,'Rockhampton'!T42,'Rutherglen'!T71,'Sale'!T72,'Scone'!T32,'Snowtown'!T74,'St George'!T69,'Sydney'!T87,'Tarcoola'!T61,'Tennant Creek'!T81,'Thargomiindah'!T28,'Tibooburra'!T73,'Townsville'!T47,'Victoria River Downs'!T30,'Wagga Wagga'!T72,'Walgett'!T73,'Wandering'!T74,'Weipa'!T18,'Wilcannia'!T29,'Williamtown'!T51,'Wilsons Promontary'!T76,'Woomera'!T47,'Wyalong'!T20,'Yamba'!T83)</f>
        <v>3.67555778549417</v>
      </c>
      <c r="M5" s="13">
        <f>AVERAGE('Adelaide'!V79,'Albany'!V87,'Alice Springs'!V87,'Amberley'!V41,'Birdsville'!V32,'Bourke'!V91,'Bridgetown'!V74,'Brisbane'!V89,'Broome'!V91,'Bundaberg'!V86,'Burketown'!V83,'Butlers Gorge'!V49,'Cabramurra'!V22,'Cairns'!V80,'Camooweal'!V49,'Canberra'!V73,'Cape Borda'!V26,'Cape Bruny'!V69,'Cape Leeuwin'!V80,'Cape Moreton'!V87,'Cape Otway'!V86,'Carnarvon'!V87,'Ceduna'!V58,'Charleville'!V80,'Cobar'!V92,'Coffs Harbour'!V47,'Cunderdin'!V31,'Dalwallinu'!V26,'Darwin'!V77,'Deniliquin'!V73,'Dubbo'!V76,'Eddytstone Point'!V80,'Esperance'!V86,'Eucla'!V71,'Forrest'!V50,'Gabo Island'!V83,'Gayndah'!V79,'Georgetown'!V80,'Geraldton'!V87,'Giles'!V38,'Grove'!V35,'Halls Creek'!V91,'Hobart'!V75,'Horn Island'!V41,'Kalgoorlie'!V87,'Kalumburu'!V45,'Karijini North'!V52,'Katanning'!V74,'Launceston'!V80,'Laverton'!V38,'Learmonth'!V6,'Longreach'!V72,'Low Head'!V91,'Mackay'!V89,'Marble Bar'!V78,'Marree'!V77,'Meekatharra'!V67,'Melbourne'!V89,'Mildura'!V88,'Miles'!V73,'Morawa'!V57,'Moree'!V76,'Mt Gambier'!V55,'Nhill'!V87,'Normanton'!V77,'Nowra'!V30,'Nuriootpa'!V25,'Oodnadatta'!V57,'Orbost'!V47,'Palmerville'!V77,'Perth'!V72,'Point Perpendicular'!V55,'Port Hedland'!V73,'Port Lincoln'!V78,'Port Macquarie'!V40,'Rabbit Flat'!V13,'Richmond NSW'!V43,'Richmond Qld'!V74,'Robe'!V79,'Rockhampton'!V42,'Rutherglen'!V71,'Sale'!V72,'Scone'!V32,'Snowtown'!V74,'St George'!V69,'Sydney'!V87,'Tarcoola'!V61,'Tennant Creek'!V81,'Thargomiindah'!V28,'Tibooburra'!V73,'Townsville'!V47,'Victoria River Downs'!V30,'Wagga Wagga'!V72,'Walgett'!V73,'Wandering'!V74,'Weipa'!V18,'Wilcannia'!V29,'Williamtown'!V51,'Wilsons Promontary'!V76,'Woomera'!V47,'Wyalong'!V20,'Yamba'!V83)</f>
        <v>3.27970011534025</v>
      </c>
      <c r="N5" s="12">
        <f>AVERAGE('Adelaide'!W79,'Albany'!W87,'Alice Springs'!W87,'Amberley'!W41,'Birdsville'!W32,'Bourke'!W91,'Bridgetown'!W74,'Brisbane'!W89,'Broome'!W91,'Bundaberg'!W86,'Burketown'!W83,'Butlers Gorge'!W49,'Cabramurra'!W22,'Cairns'!W80,'Camooweal'!W49,'Canberra'!W73,'Cape Borda'!W26,'Cape Bruny'!W69,'Cape Leeuwin'!W80,'Cape Moreton'!W87,'Cape Otway'!W86,'Carnarvon'!W87,'Ceduna'!W58,'Charleville'!W80,'Cobar'!W92,'Coffs Harbour'!W47,'Cunderdin'!W31,'Dalwallinu'!W26,'Darwin'!W77,'Deniliquin'!W73,'Dubbo'!W76,'Eddytstone Point'!W80,'Esperance'!W86,'Eucla'!W71,'Forrest'!W50,'Gabo Island'!W83,'Gayndah'!W79,'Georgetown'!W80,'Geraldton'!W87,'Giles'!W38,'Grove'!W35,'Halls Creek'!W91,'Hobart'!W75,'Horn Island'!W41,'Kalgoorlie'!W87,'Kalumburu'!W45,'Karijini North'!W52,'Katanning'!W74,'Launceston'!W80,'Laverton'!W38,'Learmonth'!W6,'Longreach'!W72,'Low Head'!W91,'Mackay'!W89,'Marble Bar'!W78,'Marree'!W77,'Meekatharra'!W67,'Melbourne'!W89,'Mildura'!W88,'Miles'!W73,'Morawa'!W57,'Moree'!W76,'Mt Gambier'!W55,'Nhill'!W87,'Normanton'!W77,'Nowra'!W30,'Nuriootpa'!W25,'Oodnadatta'!W57,'Orbost'!W47,'Palmerville'!W77,'Perth'!W72,'Point Perpendicular'!W55,'Port Hedland'!W73,'Port Lincoln'!W78,'Port Macquarie'!W40,'Rabbit Flat'!W13,'Richmond NSW'!W43,'Richmond Qld'!W74,'Robe'!W79,'Rockhampton'!W42,'Rutherglen'!W71,'Sale'!W72,'Scone'!W32,'Snowtown'!W74,'St George'!W69,'Sydney'!W87,'Tarcoola'!W61,'Tennant Creek'!W81,'Thargomiindah'!W28,'Tibooburra'!W73,'Townsville'!W47,'Victoria River Downs'!W30,'Wagga Wagga'!W72,'Walgett'!W73,'Wandering'!W74,'Weipa'!W18,'Wilcannia'!W29,'Williamtown'!W51,'Wilsons Promontary'!W76,'Woomera'!W47,'Wyalong'!W20,'Yamba'!W83)</f>
        <v>1.79817138547926</v>
      </c>
    </row>
    <row r="6" ht="23" customHeight="1">
      <c r="A6" s="10">
        <v>-16</v>
      </c>
      <c r="B6" s="11">
        <f>AVERAGE('Adelaide'!B80,'Albany'!B88,'Alice Springs'!B88,'Amberley'!B42,'Birdsville'!B33,'Bourke'!B92,'Bridgetown'!B75,'Brisbane'!B90,'Broome'!B92,'Bundaberg'!B87,'Burketown'!B84,'Butlers Gorge'!B50,'Cabramurra'!B23,'Cairns'!B81,'Camooweal'!B50,'Canberra'!B74,'Cape Borda'!B27,'Cape Bruny'!B70,'Cape Leeuwin'!B81,'Cape Moreton'!B88,'Cape Otway'!B87,'Carnarvon'!B88,'Ceduna'!B59,'Charleville'!B81,'Cobar'!B93,'Coffs Harbour'!B48,'Cunderdin'!B32,'Dalwallinu'!B27,'Darwin'!B78,'Deniliquin'!B74,'Dubbo'!B77,'Eddytstone Point'!B81,'Esperance'!B87,'Eucla'!B72,'Forrest'!B51,'Gabo Island'!B84,'Gayndah'!B80,'Georgetown'!B81,'Geraldton'!B88,'Giles'!B39,'Grove'!B36,'Halls Creek'!B92,'Hobart'!B76,'Horn Island'!B42,'Kalgoorlie'!B88,'Kalumburu'!B46,'Karijini North'!B53,'Katanning'!B75,'Launceston'!B81,'Laverton'!B39,'Learmonth'!B7,'Longreach'!B73,'Low Head'!B92,'Mackay'!B90,'Marble Bar'!B79,'Marree'!B78,'Meekatharra'!B68,'Melbourne'!B90,'Mildura'!B89,'Miles'!B74,'Morawa'!B58,'Moree'!B77,'Mt Gambier'!B56,'Nhill'!B88,'Normanton'!B78,'Nowra'!B31,'Nuriootpa'!B26,'Oodnadatta'!B58,'Orbost'!B48,'Palmerville'!B78,'Perth'!B73,'Point Perpendicular'!B56,'Port Hedland'!B74,'Port Lincoln'!B79,'Port Macquarie'!B41,'Rabbit Flat'!B14,'Richmond NSW'!B44,'Richmond Qld'!B75,'Robe'!B80,'Rockhampton'!B43,'Rutherglen'!B72,'Sale'!B73,'Scone'!B33,'Snowtown'!B75,'St George'!B70,'Sydney'!B88,'Tarcoola'!B62,'Tennant Creek'!B82,'Thargomiindah'!B29,'Tibooburra'!B74,'Townsville'!B48,'Victoria River Downs'!B31,'Wagga Wagga'!B73,'Walgett'!B74,'Wandering'!B75,'Weipa'!B19,'Wilcannia'!B30,'Williamtown'!B52,'Wilsons Promontary'!B77,'Woomera'!B48,'Wyalong'!B21,'Yamba'!B84)</f>
        <v>33.4019607843137</v>
      </c>
      <c r="C6" s="12">
        <f>AVERAGE('Adelaide'!D80,'Albany'!D88,'Alice Springs'!D88,'Amberley'!D42,'Birdsville'!D33,'Bourke'!D92,'Bridgetown'!D75,'Brisbane'!D90,'Broome'!D92,'Bundaberg'!D87,'Burketown'!D84,'Butlers Gorge'!D50,'Cabramurra'!D23,'Cairns'!D81,'Camooweal'!D50,'Canberra'!D74,'Cape Borda'!D27,'Cape Bruny'!D70,'Cape Leeuwin'!D81,'Cape Moreton'!D88,'Cape Otway'!D87,'Carnarvon'!D88,'Ceduna'!D59,'Charleville'!D81,'Cobar'!D93,'Coffs Harbour'!D48,'Cunderdin'!D32,'Dalwallinu'!D27,'Darwin'!D78,'Deniliquin'!D74,'Dubbo'!D77,'Eddytstone Point'!D81,'Esperance'!D87,'Eucla'!D72,'Forrest'!D51,'Gabo Island'!D84,'Gayndah'!D80,'Georgetown'!D81,'Geraldton'!D88,'Giles'!D39,'Grove'!D36,'Halls Creek'!D92,'Hobart'!D76,'Horn Island'!D42,'Kalgoorlie'!D88,'Kalumburu'!D46,'Karijini North'!D53,'Katanning'!D75,'Launceston'!D81,'Laverton'!D39,'Learmonth'!D7,'Longreach'!D73,'Low Head'!D92,'Mackay'!D90,'Marble Bar'!D79,'Marree'!D78,'Meekatharra'!D68,'Melbourne'!D90,'Mildura'!D89,'Miles'!D74,'Morawa'!D58,'Moree'!D77,'Mt Gambier'!D56,'Nhill'!D88,'Normanton'!D78,'Nowra'!D31,'Nuriootpa'!D26,'Oodnadatta'!D58,'Orbost'!D48,'Palmerville'!D78,'Perth'!D73,'Point Perpendicular'!D56,'Port Hedland'!D74,'Port Lincoln'!D79,'Port Macquarie'!D41,'Rabbit Flat'!D14,'Richmond NSW'!D44,'Richmond Qld'!D75,'Robe'!D80,'Rockhampton'!D43,'Rutherglen'!D72,'Sale'!D73,'Scone'!D33,'Snowtown'!D75,'St George'!D70,'Sydney'!D88,'Tarcoola'!D62,'Tennant Creek'!D82,'Thargomiindah'!D29,'Tibooburra'!D74,'Townsville'!D48,'Victoria River Downs'!D31,'Wagga Wagga'!D73,'Walgett'!D74,'Wandering'!D75,'Weipa'!D19,'Wilcannia'!D30,'Williamtown'!D52,'Wilsons Promontary'!D77,'Woomera'!D48,'Wyalong'!D21,'Yamba'!D84)</f>
        <v>4.70770365173443</v>
      </c>
      <c r="D6" s="13">
        <f>AVERAGE('Adelaide'!G80,'Albany'!G88,'Alice Springs'!G88,'Amberley'!G42,'Birdsville'!G33,'Bourke'!G92,'Bridgetown'!G75,'Brisbane'!G90,'Broome'!G92,'Bundaberg'!G87,'Burketown'!G84,'Butlers Gorge'!G50,'Cabramurra'!G23,'Cairns'!G81,'Camooweal'!G50,'Canberra'!G74,'Cape Borda'!G27,'Cape Bruny'!G70,'Cape Leeuwin'!G81,'Cape Moreton'!G88,'Cape Otway'!G87,'Carnarvon'!G88,'Ceduna'!G59,'Charleville'!G81,'Cobar'!G93,'Coffs Harbour'!G48,'Cunderdin'!G32,'Dalwallinu'!G27,'Darwin'!G78,'Deniliquin'!G74,'Dubbo'!G77,'Eddytstone Point'!G81,'Esperance'!G87,'Eucla'!G72,'Forrest'!G51,'Gabo Island'!G84,'Gayndah'!G80,'Georgetown'!G81,'Geraldton'!G88,'Giles'!G39,'Grove'!G36,'Halls Creek'!G92,'Hobart'!G76,'Horn Island'!G42,'Kalgoorlie'!G88,'Kalumburu'!G46,'Karijini North'!G53,'Katanning'!G75,'Launceston'!G81,'Laverton'!G39,'Learmonth'!G7,'Longreach'!G73,'Low Head'!G92,'Mackay'!G90,'Marble Bar'!G79,'Marree'!G78,'Meekatharra'!G68,'Melbourne'!G90,'Mildura'!G89,'Miles'!G74,'Morawa'!G58,'Moree'!G77,'Mt Gambier'!G56,'Nhill'!G88,'Normanton'!G78,'Nowra'!G31,'Nuriootpa'!G26,'Oodnadatta'!G58,'Orbost'!G48,'Palmerville'!G78,'Perth'!G73,'Point Perpendicular'!G56,'Port Hedland'!G74,'Port Lincoln'!G79,'Port Macquarie'!G41,'Rabbit Flat'!G14,'Richmond NSW'!G44,'Richmond Qld'!G75,'Robe'!G80,'Rockhampton'!G43,'Rutherglen'!G72,'Sale'!G73,'Scone'!G33,'Snowtown'!G75,'St George'!G70,'Sydney'!G88,'Tarcoola'!G62,'Tennant Creek'!G82,'Thargomiindah'!G29,'Tibooburra'!G74,'Townsville'!G48,'Victoria River Downs'!G31,'Wagga Wagga'!G73,'Walgett'!G74,'Wandering'!G75,'Weipa'!G19,'Wilcannia'!G30,'Williamtown'!G52,'Wilsons Promontary'!G77,'Woomera'!G48,'Wyalong'!G21,'Yamba'!G84)</f>
        <v>16.7549019607843</v>
      </c>
      <c r="E6" s="12">
        <f>AVERAGE('Adelaide'!I80,'Albany'!I88,'Alice Springs'!I88,'Amberley'!I42,'Birdsville'!I33,'Bourke'!I92,'Bridgetown'!I75,'Brisbane'!I90,'Broome'!I92,'Bundaberg'!I87,'Burketown'!I84,'Butlers Gorge'!I50,'Cabramurra'!I23,'Cairns'!I81,'Camooweal'!I50,'Canberra'!I74,'Cape Borda'!I27,'Cape Bruny'!I70,'Cape Leeuwin'!I81,'Cape Moreton'!I88,'Cape Otway'!I87,'Carnarvon'!I88,'Ceduna'!I59,'Charleville'!I81,'Cobar'!I93,'Coffs Harbour'!I48,'Cunderdin'!I32,'Dalwallinu'!I27,'Darwin'!I78,'Deniliquin'!I74,'Dubbo'!I77,'Eddytstone Point'!I81,'Esperance'!I87,'Eucla'!I72,'Forrest'!I51,'Gabo Island'!I84,'Gayndah'!I80,'Georgetown'!I81,'Geraldton'!I88,'Giles'!I39,'Grove'!I36,'Halls Creek'!I92,'Hobart'!I76,'Horn Island'!I42,'Kalgoorlie'!I88,'Kalumburu'!I46,'Karijini North'!I53,'Katanning'!I75,'Launceston'!I81,'Laverton'!I39,'Learmonth'!I7,'Longreach'!I73,'Low Head'!I92,'Mackay'!I90,'Marble Bar'!I79,'Marree'!I78,'Meekatharra'!I68,'Melbourne'!I90,'Mildura'!I89,'Miles'!I74,'Morawa'!I58,'Moree'!I77,'Mt Gambier'!I56,'Nhill'!I88,'Normanton'!I78,'Nowra'!I31,'Nuriootpa'!I26,'Oodnadatta'!I58,'Orbost'!I48,'Palmerville'!I78,'Perth'!I73,'Point Perpendicular'!I56,'Port Hedland'!I74,'Port Lincoln'!I79,'Port Macquarie'!I41,'Rabbit Flat'!I14,'Richmond NSW'!I44,'Richmond Qld'!I75,'Robe'!I80,'Rockhampton'!I43,'Rutherglen'!I72,'Sale'!I73,'Scone'!I33,'Snowtown'!I75,'St George'!I70,'Sydney'!I88,'Tarcoola'!I62,'Tennant Creek'!I82,'Thargomiindah'!I29,'Tibooburra'!I74,'Townsville'!I48,'Victoria River Downs'!I31,'Wagga Wagga'!I73,'Walgett'!I74,'Wandering'!I75,'Weipa'!I19,'Wilcannia'!I30,'Williamtown'!I52,'Wilsons Promontary'!I77,'Woomera'!I48,'Wyalong'!I21,'Yamba'!I84)</f>
        <v>3.57864875252132</v>
      </c>
      <c r="F6" s="13">
        <f>AVERAGE('Adelaide'!L80,'Albany'!L88,'Alice Springs'!L88,'Amberley'!L42,'Birdsville'!L33,'Bourke'!L92,'Bridgetown'!L75,'Brisbane'!L90,'Broome'!L92,'Bundaberg'!L87,'Burketown'!L84,'Butlers Gorge'!L50,'Cabramurra'!L23,'Cairns'!L81,'Camooweal'!L50,'Canberra'!L74,'Cape Borda'!L27,'Cape Bruny'!L70,'Cape Leeuwin'!L81,'Cape Moreton'!L88,'Cape Otway'!L87,'Carnarvon'!L88,'Ceduna'!L59,'Charleville'!L81,'Cobar'!L93,'Coffs Harbour'!L48,'Cunderdin'!L32,'Dalwallinu'!L27,'Darwin'!L78,'Deniliquin'!L74,'Dubbo'!L77,'Eddytstone Point'!L81,'Esperance'!L87,'Eucla'!L72,'Forrest'!L51,'Gabo Island'!L84,'Gayndah'!L80,'Georgetown'!L81,'Geraldton'!L88,'Giles'!L39,'Grove'!L36,'Halls Creek'!L92,'Hobart'!L76,'Horn Island'!L42,'Kalgoorlie'!L88,'Kalumburu'!L46,'Karijini North'!L53,'Katanning'!L75,'Launceston'!L81,'Laverton'!L39,'Learmonth'!L7,'Longreach'!L73,'Low Head'!L92,'Mackay'!L90,'Marble Bar'!L79,'Marree'!L78,'Meekatharra'!L68,'Melbourne'!L90,'Mildura'!L89,'Miles'!L74,'Morawa'!L58,'Moree'!L77,'Mt Gambier'!L56,'Nhill'!L88,'Normanton'!L78,'Nowra'!L31,'Nuriootpa'!L26,'Oodnadatta'!L58,'Orbost'!L48,'Palmerville'!L78,'Perth'!L73,'Point Perpendicular'!L56,'Port Hedland'!L74,'Port Lincoln'!L79,'Port Macquarie'!L41,'Rabbit Flat'!L14,'Richmond NSW'!L44,'Richmond Qld'!L75,'Robe'!L80,'Rockhampton'!L43,'Rutherglen'!L72,'Sale'!L73,'Scone'!L33,'Snowtown'!L75,'St George'!L70,'Sydney'!L88,'Tarcoola'!L62,'Tennant Creek'!L82,'Thargomiindah'!L29,'Tibooburra'!L74,'Townsville'!L48,'Victoria River Downs'!L31,'Wagga Wagga'!L73,'Walgett'!L74,'Wandering'!L75,'Weipa'!L19,'Wilcannia'!L30,'Williamtown'!L52,'Wilsons Promontary'!L77,'Woomera'!L48,'Wyalong'!L21,'Yamba'!L84)</f>
        <v>3.35294117647059</v>
      </c>
      <c r="G6" s="12">
        <f>AVERAGE('Adelaide'!N80,'Albany'!N88,'Alice Springs'!N88,'Amberley'!N42,'Birdsville'!N33,'Bourke'!N92,'Bridgetown'!N75,'Brisbane'!N90,'Broome'!N92,'Bundaberg'!N87,'Burketown'!N84,'Butlers Gorge'!N50,'Cabramurra'!N23,'Cairns'!N81,'Camooweal'!N50,'Canberra'!N74,'Cape Borda'!N27,'Cape Bruny'!N70,'Cape Leeuwin'!N81,'Cape Moreton'!N88,'Cape Otway'!N87,'Carnarvon'!N88,'Ceduna'!N59,'Charleville'!N81,'Cobar'!N93,'Coffs Harbour'!N48,'Cunderdin'!N32,'Dalwallinu'!N27,'Darwin'!N78,'Deniliquin'!N74,'Dubbo'!N77,'Eddytstone Point'!N81,'Esperance'!N87,'Eucla'!N72,'Forrest'!N51,'Gabo Island'!N84,'Gayndah'!N80,'Georgetown'!N81,'Geraldton'!N88,'Giles'!N39,'Grove'!N36,'Halls Creek'!N92,'Hobart'!N76,'Horn Island'!N42,'Kalgoorlie'!N88,'Kalumburu'!N46,'Karijini North'!N53,'Katanning'!N75,'Launceston'!N81,'Laverton'!N39,'Learmonth'!N7,'Longreach'!N73,'Low Head'!N92,'Mackay'!N90,'Marble Bar'!N79,'Marree'!N78,'Meekatharra'!N68,'Melbourne'!N90,'Mildura'!N89,'Miles'!N74,'Morawa'!N58,'Moree'!N77,'Mt Gambier'!N56,'Nhill'!N88,'Normanton'!N78,'Nowra'!N31,'Nuriootpa'!N26,'Oodnadatta'!N58,'Orbost'!N48,'Palmerville'!N78,'Perth'!N73,'Point Perpendicular'!N56,'Port Hedland'!N74,'Port Lincoln'!N79,'Port Macquarie'!N41,'Rabbit Flat'!N14,'Richmond NSW'!N44,'Richmond Qld'!N75,'Robe'!N80,'Rockhampton'!N43,'Rutherglen'!N72,'Sale'!N73,'Scone'!N33,'Snowtown'!N75,'St George'!N70,'Sydney'!N88,'Tarcoola'!N62,'Tennant Creek'!N82,'Thargomiindah'!N29,'Tibooburra'!N74,'Townsville'!N48,'Victoria River Downs'!N31,'Wagga Wagga'!N73,'Walgett'!N74,'Wandering'!N75,'Weipa'!N19,'Wilcannia'!N30,'Williamtown'!N52,'Wilsons Promontary'!N77,'Woomera'!N48,'Wyalong'!N21,'Yamba'!N84)</f>
        <v>1.89289056232094</v>
      </c>
      <c r="H6" s="10">
        <v>-16</v>
      </c>
      <c r="I6" s="11">
        <f>AVERAGE('Adelaide'!P80,'Albany'!P88,'Alice Springs'!P88,'Amberley'!P42,'Birdsville'!P33,'Bourke'!P92,'Bridgetown'!P75,'Brisbane'!P90,'Broome'!P92,'Bundaberg'!P87,'Burketown'!P84,'Butlers Gorge'!P50,'Cabramurra'!P23,'Cairns'!P81,'Camooweal'!P50,'Canberra'!P74,'Cape Borda'!P27,'Cape Bruny'!P70,'Cape Leeuwin'!P81,'Cape Moreton'!P88,'Cape Otway'!P87,'Carnarvon'!P88,'Ceduna'!P59,'Charleville'!P81,'Cobar'!P93,'Coffs Harbour'!P48,'Cunderdin'!P32,'Dalwallinu'!P27,'Darwin'!P78,'Deniliquin'!P74,'Dubbo'!P77,'Eddytstone Point'!P81,'Esperance'!P87,'Eucla'!P72,'Forrest'!P51,'Gabo Island'!P84,'Gayndah'!P80,'Georgetown'!P81,'Geraldton'!P88,'Giles'!P39,'Grove'!P36,'Halls Creek'!P92,'Hobart'!P76,'Horn Island'!P42,'Kalgoorlie'!P88,'Kalumburu'!P46,'Karijini North'!P53,'Katanning'!P75,'Launceston'!P81,'Laverton'!P39,'Learmonth'!P7,'Longreach'!P73,'Low Head'!P92,'Mackay'!P90,'Marble Bar'!P79,'Marree'!P78,'Meekatharra'!P68,'Melbourne'!P90,'Mildura'!P89,'Miles'!P74,'Morawa'!P58,'Moree'!P77,'Mt Gambier'!P56,'Nhill'!P88,'Normanton'!P78,'Nowra'!P31,'Nuriootpa'!P26,'Oodnadatta'!P58,'Orbost'!P48,'Palmerville'!P78,'Perth'!P73,'Point Perpendicular'!P56,'Port Hedland'!P74,'Port Lincoln'!P79,'Port Macquarie'!P41,'Rabbit Flat'!P14,'Richmond NSW'!P44,'Richmond Qld'!P75,'Robe'!P80,'Rockhampton'!P43,'Rutherglen'!P72,'Sale'!P73,'Scone'!P33,'Snowtown'!P75,'St George'!P70,'Sydney'!P88,'Tarcoola'!P62,'Tennant Creek'!P82,'Thargomiindah'!P29,'Tibooburra'!P74,'Townsville'!P48,'Victoria River Downs'!P31,'Wagga Wagga'!P73,'Walgett'!P74,'Wandering'!P75,'Weipa'!P19,'Wilcannia'!P30,'Williamtown'!P52,'Wilsons Promontary'!P77,'Woomera'!P48,'Wyalong'!P21,'Yamba'!P84)</f>
        <v>33.6384803921569</v>
      </c>
      <c r="J6" s="12">
        <f>AVERAGE('Adelaide'!Q80,'Albany'!Q88,'Alice Springs'!Q88,'Amberley'!Q42,'Birdsville'!Q33,'Bourke'!Q92,'Bridgetown'!Q75,'Brisbane'!Q90,'Broome'!Q92,'Bundaberg'!Q87,'Burketown'!Q84,'Butlers Gorge'!Q50,'Cabramurra'!Q23,'Cairns'!Q81,'Camooweal'!Q50,'Canberra'!Q74,'Cape Borda'!Q27,'Cape Bruny'!Q70,'Cape Leeuwin'!Q81,'Cape Moreton'!Q88,'Cape Otway'!Q87,'Carnarvon'!Q88,'Ceduna'!Q59,'Charleville'!Q81,'Cobar'!Q93,'Coffs Harbour'!Q48,'Cunderdin'!Q32,'Dalwallinu'!Q27,'Darwin'!Q78,'Deniliquin'!Q74,'Dubbo'!Q77,'Eddytstone Point'!Q81,'Esperance'!Q87,'Eucla'!Q72,'Forrest'!Q51,'Gabo Island'!Q84,'Gayndah'!Q80,'Georgetown'!Q81,'Geraldton'!Q88,'Giles'!Q39,'Grove'!Q36,'Halls Creek'!Q92,'Hobart'!Q76,'Horn Island'!Q42,'Kalgoorlie'!Q88,'Kalumburu'!Q46,'Karijini North'!Q53,'Katanning'!Q75,'Launceston'!Q81,'Laverton'!Q39,'Learmonth'!Q7,'Longreach'!Q73,'Low Head'!Q92,'Mackay'!Q90,'Marble Bar'!Q79,'Marree'!Q78,'Meekatharra'!Q68,'Melbourne'!Q90,'Mildura'!Q89,'Miles'!Q74,'Morawa'!Q58,'Moree'!Q77,'Mt Gambier'!Q56,'Nhill'!Q88,'Normanton'!Q78,'Nowra'!Q31,'Nuriootpa'!Q26,'Oodnadatta'!Q58,'Orbost'!Q48,'Palmerville'!Q78,'Perth'!Q73,'Point Perpendicular'!Q56,'Port Hedland'!Q74,'Port Lincoln'!Q79,'Port Macquarie'!Q41,'Rabbit Flat'!Q14,'Richmond NSW'!Q44,'Richmond Qld'!Q75,'Robe'!Q80,'Rockhampton'!Q43,'Rutherglen'!Q72,'Sale'!Q73,'Scone'!Q33,'Snowtown'!Q75,'St George'!Q70,'Sydney'!Q88,'Tarcoola'!Q62,'Tennant Creek'!Q82,'Thargomiindah'!Q29,'Tibooburra'!Q74,'Townsville'!Q48,'Victoria River Downs'!Q31,'Wagga Wagga'!Q73,'Walgett'!Q74,'Wandering'!Q75,'Weipa'!Q19,'Wilcannia'!Q30,'Williamtown'!Q52,'Wilsons Promontary'!Q77,'Woomera'!Q48,'Wyalong'!Q21,'Yamba'!Q84)</f>
        <v>4.76133488302045</v>
      </c>
      <c r="K6" s="13">
        <f>AVERAGE('Adelaide'!S80,'Albany'!S88,'Alice Springs'!S88,'Amberley'!S42,'Birdsville'!S33,'Bourke'!S92,'Bridgetown'!S75,'Brisbane'!S90,'Broome'!S92,'Bundaberg'!S87,'Burketown'!S84,'Butlers Gorge'!S50,'Cabramurra'!S23,'Cairns'!S81,'Camooweal'!S50,'Canberra'!S74,'Cape Borda'!S27,'Cape Bruny'!S70,'Cape Leeuwin'!S81,'Cape Moreton'!S88,'Cape Otway'!S87,'Carnarvon'!S88,'Ceduna'!S59,'Charleville'!S81,'Cobar'!S93,'Coffs Harbour'!S48,'Cunderdin'!S32,'Dalwallinu'!S27,'Darwin'!S78,'Deniliquin'!S74,'Dubbo'!S77,'Eddytstone Point'!S81,'Esperance'!S87,'Eucla'!S72,'Forrest'!S51,'Gabo Island'!S84,'Gayndah'!S80,'Georgetown'!S81,'Geraldton'!S88,'Giles'!S39,'Grove'!S36,'Halls Creek'!S92,'Hobart'!S76,'Horn Island'!S42,'Kalgoorlie'!S88,'Kalumburu'!S46,'Karijini North'!S53,'Katanning'!S75,'Launceston'!S81,'Laverton'!S39,'Learmonth'!S7,'Longreach'!S73,'Low Head'!S92,'Mackay'!S90,'Marble Bar'!S79,'Marree'!S78,'Meekatharra'!S68,'Melbourne'!S90,'Mildura'!S89,'Miles'!S74,'Morawa'!S58,'Moree'!S77,'Mt Gambier'!S56,'Nhill'!S88,'Normanton'!S78,'Nowra'!S31,'Nuriootpa'!S26,'Oodnadatta'!S58,'Orbost'!S48,'Palmerville'!S78,'Perth'!S73,'Point Perpendicular'!S56,'Port Hedland'!S74,'Port Lincoln'!S79,'Port Macquarie'!S41,'Rabbit Flat'!S14,'Richmond NSW'!S44,'Richmond Qld'!S75,'Robe'!S80,'Rockhampton'!S43,'Rutherglen'!S72,'Sale'!S73,'Scone'!S33,'Snowtown'!S75,'St George'!S70,'Sydney'!S88,'Tarcoola'!S62,'Tennant Creek'!S82,'Thargomiindah'!S29,'Tibooburra'!S74,'Townsville'!S48,'Victoria River Downs'!S31,'Wagga Wagga'!S73,'Walgett'!S74,'Wandering'!S75,'Weipa'!S19,'Wilcannia'!S30,'Williamtown'!S52,'Wilsons Promontary'!S77,'Woomera'!S48,'Wyalong'!S21,'Yamba'!S84)</f>
        <v>16.4448529411765</v>
      </c>
      <c r="L6" s="12">
        <f>AVERAGE('Adelaide'!T80,'Albany'!T88,'Alice Springs'!T88,'Amberley'!T42,'Birdsville'!T33,'Bourke'!T92,'Bridgetown'!T75,'Brisbane'!T90,'Broome'!T92,'Bundaberg'!T87,'Burketown'!T84,'Butlers Gorge'!T50,'Cabramurra'!T23,'Cairns'!T81,'Camooweal'!T50,'Canberra'!T74,'Cape Borda'!T27,'Cape Bruny'!T70,'Cape Leeuwin'!T81,'Cape Moreton'!T88,'Cape Otway'!T87,'Carnarvon'!T88,'Ceduna'!T59,'Charleville'!T81,'Cobar'!T93,'Coffs Harbour'!T48,'Cunderdin'!T32,'Dalwallinu'!T27,'Darwin'!T78,'Deniliquin'!T74,'Dubbo'!T77,'Eddytstone Point'!T81,'Esperance'!T87,'Eucla'!T72,'Forrest'!T51,'Gabo Island'!T84,'Gayndah'!T80,'Georgetown'!T81,'Geraldton'!T88,'Giles'!T39,'Grove'!T36,'Halls Creek'!T92,'Hobart'!T76,'Horn Island'!T42,'Kalgoorlie'!T88,'Kalumburu'!T46,'Karijini North'!T53,'Katanning'!T75,'Launceston'!T81,'Laverton'!T39,'Learmonth'!T7,'Longreach'!T73,'Low Head'!T92,'Mackay'!T90,'Marble Bar'!T79,'Marree'!T78,'Meekatharra'!T68,'Melbourne'!T90,'Mildura'!T89,'Miles'!T74,'Morawa'!T58,'Moree'!T77,'Mt Gambier'!T56,'Nhill'!T88,'Normanton'!T78,'Nowra'!T31,'Nuriootpa'!T26,'Oodnadatta'!T58,'Orbost'!T48,'Palmerville'!T78,'Perth'!T73,'Point Perpendicular'!T56,'Port Hedland'!T74,'Port Lincoln'!T79,'Port Macquarie'!T41,'Rabbit Flat'!T14,'Richmond NSW'!T44,'Richmond Qld'!T75,'Robe'!T80,'Rockhampton'!T43,'Rutherglen'!T72,'Sale'!T73,'Scone'!T33,'Snowtown'!T75,'St George'!T70,'Sydney'!T88,'Tarcoola'!T62,'Tennant Creek'!T82,'Thargomiindah'!T29,'Tibooburra'!T74,'Townsville'!T48,'Victoria River Downs'!T31,'Wagga Wagga'!T73,'Walgett'!T74,'Wandering'!T75,'Weipa'!T19,'Wilcannia'!T30,'Williamtown'!T52,'Wilsons Promontary'!T77,'Woomera'!T48,'Wyalong'!T21,'Yamba'!T84)</f>
        <v>3.67548770131191</v>
      </c>
      <c r="M6" s="13">
        <f>AVERAGE('Adelaide'!V80,'Albany'!V88,'Alice Springs'!V88,'Amberley'!V42,'Birdsville'!V33,'Bourke'!V92,'Bridgetown'!V75,'Brisbane'!V90,'Broome'!V92,'Bundaberg'!V87,'Burketown'!V84,'Butlers Gorge'!V50,'Cabramurra'!V23,'Cairns'!V81,'Camooweal'!V50,'Canberra'!V74,'Cape Borda'!V27,'Cape Bruny'!V70,'Cape Leeuwin'!V81,'Cape Moreton'!V88,'Cape Otway'!V87,'Carnarvon'!V88,'Ceduna'!V59,'Charleville'!V81,'Cobar'!V93,'Coffs Harbour'!V48,'Cunderdin'!V32,'Dalwallinu'!V27,'Darwin'!V78,'Deniliquin'!V74,'Dubbo'!V77,'Eddytstone Point'!V81,'Esperance'!V87,'Eucla'!V72,'Forrest'!V51,'Gabo Island'!V84,'Gayndah'!V80,'Georgetown'!V81,'Geraldton'!V88,'Giles'!V39,'Grove'!V36,'Halls Creek'!V92,'Hobart'!V76,'Horn Island'!V42,'Kalgoorlie'!V88,'Kalumburu'!V46,'Karijini North'!V53,'Katanning'!V75,'Launceston'!V81,'Laverton'!V39,'Learmonth'!V7,'Longreach'!V73,'Low Head'!V92,'Mackay'!V90,'Marble Bar'!V79,'Marree'!V78,'Meekatharra'!V68,'Melbourne'!V90,'Mildura'!V89,'Miles'!V74,'Morawa'!V58,'Moree'!V77,'Mt Gambier'!V56,'Nhill'!V88,'Normanton'!V78,'Nowra'!V31,'Nuriootpa'!V26,'Oodnadatta'!V58,'Orbost'!V48,'Palmerville'!V78,'Perth'!V73,'Point Perpendicular'!V56,'Port Hedland'!V74,'Port Lincoln'!V79,'Port Macquarie'!V41,'Rabbit Flat'!V14,'Richmond NSW'!V44,'Richmond Qld'!V75,'Robe'!V80,'Rockhampton'!V43,'Rutherglen'!V72,'Sale'!V73,'Scone'!V33,'Snowtown'!V75,'St George'!V70,'Sydney'!V88,'Tarcoola'!V62,'Tennant Creek'!V82,'Thargomiindah'!V29,'Tibooburra'!V74,'Townsville'!V48,'Victoria River Downs'!V31,'Wagga Wagga'!V73,'Walgett'!V74,'Wandering'!V75,'Weipa'!V19,'Wilcannia'!V30,'Williamtown'!V52,'Wilsons Promontary'!V77,'Woomera'!V48,'Wyalong'!V21,'Yamba'!V84)</f>
        <v>3.29595588235294</v>
      </c>
      <c r="N6" s="12">
        <f>AVERAGE('Adelaide'!W80,'Albany'!W88,'Alice Springs'!W88,'Amberley'!W42,'Birdsville'!W33,'Bourke'!W92,'Bridgetown'!W75,'Brisbane'!W90,'Broome'!W92,'Bundaberg'!W87,'Burketown'!W84,'Butlers Gorge'!W50,'Cabramurra'!W23,'Cairns'!W81,'Camooweal'!W50,'Canberra'!W74,'Cape Borda'!W27,'Cape Bruny'!W70,'Cape Leeuwin'!W81,'Cape Moreton'!W88,'Cape Otway'!W87,'Carnarvon'!W88,'Ceduna'!W59,'Charleville'!W81,'Cobar'!W93,'Coffs Harbour'!W48,'Cunderdin'!W32,'Dalwallinu'!W27,'Darwin'!W78,'Deniliquin'!W74,'Dubbo'!W77,'Eddytstone Point'!W81,'Esperance'!W87,'Eucla'!W72,'Forrest'!W51,'Gabo Island'!W84,'Gayndah'!W80,'Georgetown'!W81,'Geraldton'!W88,'Giles'!W39,'Grove'!W36,'Halls Creek'!W92,'Hobart'!W76,'Horn Island'!W42,'Kalgoorlie'!W88,'Kalumburu'!W46,'Karijini North'!W53,'Katanning'!W75,'Launceston'!W81,'Laverton'!W39,'Learmonth'!W7,'Longreach'!W73,'Low Head'!W92,'Mackay'!W90,'Marble Bar'!W79,'Marree'!W78,'Meekatharra'!W68,'Melbourne'!W90,'Mildura'!W89,'Miles'!W74,'Morawa'!W58,'Moree'!W77,'Mt Gambier'!W56,'Nhill'!W88,'Normanton'!W78,'Nowra'!W31,'Nuriootpa'!W26,'Oodnadatta'!W58,'Orbost'!W48,'Palmerville'!W78,'Perth'!W73,'Point Perpendicular'!W56,'Port Hedland'!W74,'Port Lincoln'!W79,'Port Macquarie'!W41,'Rabbit Flat'!W14,'Richmond NSW'!W44,'Richmond Qld'!W75,'Robe'!W80,'Rockhampton'!W43,'Rutherglen'!W72,'Sale'!W73,'Scone'!W33,'Snowtown'!W75,'St George'!W70,'Sydney'!W88,'Tarcoola'!W62,'Tennant Creek'!W82,'Thargomiindah'!W29,'Tibooburra'!W74,'Townsville'!W48,'Victoria River Downs'!W31,'Wagga Wagga'!W73,'Walgett'!W74,'Wandering'!W75,'Weipa'!W19,'Wilcannia'!W30,'Williamtown'!W52,'Wilsons Promontary'!W77,'Woomera'!W48,'Wyalong'!W21,'Yamba'!W84)</f>
        <v>1.80469791035752</v>
      </c>
    </row>
    <row r="7" ht="23" customHeight="1">
      <c r="A7" s="10">
        <v>-15</v>
      </c>
      <c r="B7" s="11">
        <f>AVERAGE('Adelaide'!B81,'Albany'!B89,'Alice Springs'!B89,'Amberley'!B43,'Birdsville'!B34,'Bourke'!B93,'Bridgetown'!B76,'Brisbane'!B91,'Broome'!B93,'Bundaberg'!B88,'Burketown'!B85,'Butlers Gorge'!B51,'Cabramurra'!B24,'Cairns'!B82,'Camooweal'!B51,'Canberra'!B75,'Cape Borda'!B28,'Cape Bruny'!B71,'Cape Leeuwin'!B82,'Cape Moreton'!B89,'Cape Otway'!B88,'Carnarvon'!B89,'Ceduna'!B60,'Charleville'!B82,'Cobar'!B94,'Coffs Harbour'!B49,'Cunderdin'!B33,'Dalwallinu'!B28,'Darwin'!B79,'Deniliquin'!B75,'Dubbo'!B78,'Eddytstone Point'!B82,'Esperance'!B88,'Eucla'!B73,'Forrest'!B52,'Gabo Island'!B85,'Gayndah'!B81,'Georgetown'!B82,'Geraldton'!B89,'Giles'!B40,'Grove'!B37,'Halls Creek'!B93,'Hobart'!B77,'Horn Island'!B43,'Kalgoorlie'!B89,'Kalumburu'!B47,'Karijini North'!B54,'Katanning'!B76,'Launceston'!B82,'Laverton'!B40,'Learmonth'!B8,'Longreach'!B74,'Low Head'!B93,'Mackay'!B91,'Marble Bar'!B80,'Marree'!B79,'Meekatharra'!B69,'Melbourne'!B91,'Mildura'!B90,'Miles'!B75,'Morawa'!B59,'Moree'!B78,'Mt Gambier'!B57,'Nhill'!B89,'Normanton'!B79,'Nowra'!B32,'Nuriootpa'!B27,'Oodnadatta'!B59,'Orbost'!B49,'Palmerville'!B79,'Perth'!B74,'Point Perpendicular'!B57,'Port Hedland'!B75,'Port Lincoln'!B80,'Port Macquarie'!B42,'Rabbit Flat'!B15,'Richmond NSW'!B45,'Richmond Qld'!B76,'Robe'!B81,'Rockhampton'!B44,'Rutherglen'!B73,'Sale'!B74,'Scone'!B34,'Snowtown'!B76,'St George'!B71,'Sydney'!B89,'Tarcoola'!B63,'Tennant Creek'!B83,'Thargomiindah'!B30,'Tibooburra'!B75,'Townsville'!B49,'Victoria River Downs'!B32,'Wagga Wagga'!B74,'Walgett'!B75,'Wandering'!B76,'Weipa'!B20,'Wilcannia'!B31,'Williamtown'!B53,'Wilsons Promontary'!B78,'Woomera'!B49,'Wyalong'!B22,'Yamba'!B85)</f>
        <v>33.7254901960784</v>
      </c>
      <c r="C7" s="12">
        <f>AVERAGE('Adelaide'!D81,'Albany'!D89,'Alice Springs'!D89,'Amberley'!D43,'Birdsville'!D34,'Bourke'!D93,'Bridgetown'!D76,'Brisbane'!D91,'Broome'!D93,'Bundaberg'!D88,'Burketown'!D85,'Butlers Gorge'!D51,'Cabramurra'!D24,'Cairns'!D82,'Camooweal'!D51,'Canberra'!D75,'Cape Borda'!D28,'Cape Bruny'!D71,'Cape Leeuwin'!D82,'Cape Moreton'!D89,'Cape Otway'!D88,'Carnarvon'!D89,'Ceduna'!D60,'Charleville'!D82,'Cobar'!D94,'Coffs Harbour'!D49,'Cunderdin'!D33,'Dalwallinu'!D28,'Darwin'!D79,'Deniliquin'!D75,'Dubbo'!D78,'Eddytstone Point'!D82,'Esperance'!D88,'Eucla'!D73,'Forrest'!D52,'Gabo Island'!D85,'Gayndah'!D81,'Georgetown'!D82,'Geraldton'!D89,'Giles'!D40,'Grove'!D37,'Halls Creek'!D93,'Hobart'!D77,'Horn Island'!D43,'Kalgoorlie'!D89,'Kalumburu'!D47,'Karijini North'!D54,'Katanning'!D76,'Launceston'!D82,'Laverton'!D40,'Learmonth'!D8,'Longreach'!D74,'Low Head'!D93,'Mackay'!D91,'Marble Bar'!D80,'Marree'!D79,'Meekatharra'!D69,'Melbourne'!D91,'Mildura'!D90,'Miles'!D75,'Morawa'!D59,'Moree'!D78,'Mt Gambier'!D57,'Nhill'!D89,'Normanton'!D79,'Nowra'!D32,'Nuriootpa'!D27,'Oodnadatta'!D59,'Orbost'!D49,'Palmerville'!D79,'Perth'!D74,'Point Perpendicular'!D57,'Port Hedland'!D75,'Port Lincoln'!D80,'Port Macquarie'!D42,'Rabbit Flat'!D15,'Richmond NSW'!D45,'Richmond Qld'!D76,'Robe'!D81,'Rockhampton'!D44,'Rutherglen'!D73,'Sale'!D74,'Scone'!D34,'Snowtown'!D76,'St George'!D71,'Sydney'!D89,'Tarcoola'!D63,'Tennant Creek'!D83,'Thargomiindah'!D30,'Tibooburra'!D75,'Townsville'!D49,'Victoria River Downs'!D32,'Wagga Wagga'!D74,'Walgett'!D75,'Wandering'!D76,'Weipa'!D20,'Wilcannia'!D31,'Williamtown'!D53,'Wilsons Promontary'!D78,'Woomera'!D49,'Wyalong'!D22,'Yamba'!D85)</f>
        <v>4.76631022992285</v>
      </c>
      <c r="D7" s="13">
        <f>AVERAGE('Adelaide'!G81,'Albany'!G89,'Alice Springs'!G89,'Amberley'!G43,'Birdsville'!G34,'Bourke'!G93,'Bridgetown'!G76,'Brisbane'!G91,'Broome'!G93,'Bundaberg'!G88,'Burketown'!G85,'Butlers Gorge'!G51,'Cabramurra'!G24,'Cairns'!G82,'Camooweal'!G51,'Canberra'!G75,'Cape Borda'!G28,'Cape Bruny'!G71,'Cape Leeuwin'!G82,'Cape Moreton'!G89,'Cape Otway'!G88,'Carnarvon'!G89,'Ceduna'!G60,'Charleville'!G82,'Cobar'!G94,'Coffs Harbour'!G49,'Cunderdin'!G33,'Dalwallinu'!G28,'Darwin'!G79,'Deniliquin'!G75,'Dubbo'!G78,'Eddytstone Point'!G82,'Esperance'!G88,'Eucla'!G73,'Forrest'!G52,'Gabo Island'!G85,'Gayndah'!G81,'Georgetown'!G82,'Geraldton'!G89,'Giles'!G40,'Grove'!G37,'Halls Creek'!G93,'Hobart'!G77,'Horn Island'!G43,'Kalgoorlie'!G89,'Kalumburu'!G47,'Karijini North'!G54,'Katanning'!G76,'Launceston'!G82,'Laverton'!G40,'Learmonth'!G8,'Longreach'!G74,'Low Head'!G93,'Mackay'!G91,'Marble Bar'!G80,'Marree'!G79,'Meekatharra'!G69,'Melbourne'!G91,'Mildura'!G90,'Miles'!G75,'Morawa'!G59,'Moree'!G78,'Mt Gambier'!G57,'Nhill'!G89,'Normanton'!G79,'Nowra'!G32,'Nuriootpa'!G27,'Oodnadatta'!G59,'Orbost'!G49,'Palmerville'!G79,'Perth'!G74,'Point Perpendicular'!G57,'Port Hedland'!G75,'Port Lincoln'!G80,'Port Macquarie'!G42,'Rabbit Flat'!G15,'Richmond NSW'!G45,'Richmond Qld'!G76,'Robe'!G81,'Rockhampton'!G44,'Rutherglen'!G73,'Sale'!G74,'Scone'!G34,'Snowtown'!G76,'St George'!G71,'Sydney'!G89,'Tarcoola'!G63,'Tennant Creek'!G83,'Thargomiindah'!G30,'Tibooburra'!G75,'Townsville'!G49,'Victoria River Downs'!G32,'Wagga Wagga'!G74,'Walgett'!G75,'Wandering'!G76,'Weipa'!G20,'Wilcannia'!G31,'Williamtown'!G53,'Wilsons Promontary'!G78,'Woomera'!G49,'Wyalong'!G22,'Yamba'!G85)</f>
        <v>16.4019607843137</v>
      </c>
      <c r="E7" s="12">
        <f>AVERAGE('Adelaide'!I81,'Albany'!I89,'Alice Springs'!I89,'Amberley'!I43,'Birdsville'!I34,'Bourke'!I93,'Bridgetown'!I76,'Brisbane'!I91,'Broome'!I93,'Bundaberg'!I88,'Burketown'!I85,'Butlers Gorge'!I51,'Cabramurra'!I24,'Cairns'!I82,'Camooweal'!I51,'Canberra'!I75,'Cape Borda'!I28,'Cape Bruny'!I71,'Cape Leeuwin'!I82,'Cape Moreton'!I89,'Cape Otway'!I88,'Carnarvon'!I89,'Ceduna'!I60,'Charleville'!I82,'Cobar'!I94,'Coffs Harbour'!I49,'Cunderdin'!I33,'Dalwallinu'!I28,'Darwin'!I79,'Deniliquin'!I75,'Dubbo'!I78,'Eddytstone Point'!I82,'Esperance'!I88,'Eucla'!I73,'Forrest'!I52,'Gabo Island'!I85,'Gayndah'!I81,'Georgetown'!I82,'Geraldton'!I89,'Giles'!I40,'Grove'!I37,'Halls Creek'!I93,'Hobart'!I77,'Horn Island'!I43,'Kalgoorlie'!I89,'Kalumburu'!I47,'Karijini North'!I54,'Katanning'!I76,'Launceston'!I82,'Laverton'!I40,'Learmonth'!I8,'Longreach'!I74,'Low Head'!I93,'Mackay'!I91,'Marble Bar'!I80,'Marree'!I79,'Meekatharra'!I69,'Melbourne'!I91,'Mildura'!I90,'Miles'!I75,'Morawa'!I59,'Moree'!I78,'Mt Gambier'!I57,'Nhill'!I89,'Normanton'!I79,'Nowra'!I32,'Nuriootpa'!I27,'Oodnadatta'!I59,'Orbost'!I49,'Palmerville'!I79,'Perth'!I74,'Point Perpendicular'!I57,'Port Hedland'!I75,'Port Lincoln'!I80,'Port Macquarie'!I42,'Rabbit Flat'!I15,'Richmond NSW'!I45,'Richmond Qld'!I76,'Robe'!I81,'Rockhampton'!I44,'Rutherglen'!I73,'Sale'!I74,'Scone'!I34,'Snowtown'!I76,'St George'!I71,'Sydney'!I89,'Tarcoola'!I63,'Tennant Creek'!I83,'Thargomiindah'!I30,'Tibooburra'!I75,'Townsville'!I49,'Victoria River Downs'!I32,'Wagga Wagga'!I74,'Walgett'!I75,'Wandering'!I76,'Weipa'!I20,'Wilcannia'!I31,'Williamtown'!I53,'Wilsons Promontary'!I78,'Woomera'!I49,'Wyalong'!I22,'Yamba'!I85)</f>
        <v>3.6820405327686</v>
      </c>
      <c r="F7" s="13">
        <f>AVERAGE('Adelaide'!L81,'Albany'!L89,'Alice Springs'!L89,'Amberley'!L43,'Birdsville'!L34,'Bourke'!L93,'Bridgetown'!L76,'Brisbane'!L91,'Broome'!L93,'Bundaberg'!L88,'Burketown'!L85,'Butlers Gorge'!L51,'Cabramurra'!L24,'Cairns'!L82,'Camooweal'!L51,'Canberra'!L75,'Cape Borda'!L28,'Cape Bruny'!L71,'Cape Leeuwin'!L82,'Cape Moreton'!L89,'Cape Otway'!L88,'Carnarvon'!L89,'Ceduna'!L60,'Charleville'!L82,'Cobar'!L94,'Coffs Harbour'!L49,'Cunderdin'!L33,'Dalwallinu'!L28,'Darwin'!L79,'Deniliquin'!L75,'Dubbo'!L78,'Eddytstone Point'!L82,'Esperance'!L88,'Eucla'!L73,'Forrest'!L52,'Gabo Island'!L85,'Gayndah'!L81,'Georgetown'!L82,'Geraldton'!L89,'Giles'!L40,'Grove'!L37,'Halls Creek'!L93,'Hobart'!L77,'Horn Island'!L43,'Kalgoorlie'!L89,'Kalumburu'!L47,'Karijini North'!L54,'Katanning'!L76,'Launceston'!L82,'Laverton'!L40,'Learmonth'!L8,'Longreach'!L74,'Low Head'!L93,'Mackay'!L91,'Marble Bar'!L80,'Marree'!L79,'Meekatharra'!L69,'Melbourne'!L91,'Mildura'!L90,'Miles'!L75,'Morawa'!L59,'Moree'!L78,'Mt Gambier'!L57,'Nhill'!L89,'Normanton'!L79,'Nowra'!L32,'Nuriootpa'!L27,'Oodnadatta'!L59,'Orbost'!L49,'Palmerville'!L79,'Perth'!L74,'Point Perpendicular'!L57,'Port Hedland'!L75,'Port Lincoln'!L80,'Port Macquarie'!L42,'Rabbit Flat'!L15,'Richmond NSW'!L45,'Richmond Qld'!L76,'Robe'!L81,'Rockhampton'!L44,'Rutherglen'!L73,'Sale'!L74,'Scone'!L34,'Snowtown'!L76,'St George'!L71,'Sydney'!L89,'Tarcoola'!L63,'Tennant Creek'!L83,'Thargomiindah'!L30,'Tibooburra'!L75,'Townsville'!L49,'Victoria River Downs'!L32,'Wagga Wagga'!L74,'Walgett'!L75,'Wandering'!L76,'Weipa'!L20,'Wilcannia'!L31,'Williamtown'!L53,'Wilsons Promontary'!L78,'Woomera'!L49,'Wyalong'!L22,'Yamba'!L85)</f>
        <v>3.36274509803922</v>
      </c>
      <c r="G7" s="12">
        <f>AVERAGE('Adelaide'!N81,'Albany'!N89,'Alice Springs'!N89,'Amberley'!N43,'Birdsville'!N34,'Bourke'!N93,'Bridgetown'!N76,'Brisbane'!N91,'Broome'!N93,'Bundaberg'!N88,'Burketown'!N85,'Butlers Gorge'!N51,'Cabramurra'!N24,'Cairns'!N82,'Camooweal'!N51,'Canberra'!N75,'Cape Borda'!N28,'Cape Bruny'!N71,'Cape Leeuwin'!N82,'Cape Moreton'!N89,'Cape Otway'!N88,'Carnarvon'!N89,'Ceduna'!N60,'Charleville'!N82,'Cobar'!N94,'Coffs Harbour'!N49,'Cunderdin'!N33,'Dalwallinu'!N28,'Darwin'!N79,'Deniliquin'!N75,'Dubbo'!N78,'Eddytstone Point'!N82,'Esperance'!N88,'Eucla'!N73,'Forrest'!N52,'Gabo Island'!N85,'Gayndah'!N81,'Georgetown'!N82,'Geraldton'!N89,'Giles'!N40,'Grove'!N37,'Halls Creek'!N93,'Hobart'!N77,'Horn Island'!N43,'Kalgoorlie'!N89,'Kalumburu'!N47,'Karijini North'!N54,'Katanning'!N76,'Launceston'!N82,'Laverton'!N40,'Learmonth'!N8,'Longreach'!N74,'Low Head'!N93,'Mackay'!N91,'Marble Bar'!N80,'Marree'!N79,'Meekatharra'!N69,'Melbourne'!N91,'Mildura'!N90,'Miles'!N75,'Morawa'!N59,'Moree'!N78,'Mt Gambier'!N57,'Nhill'!N89,'Normanton'!N79,'Nowra'!N32,'Nuriootpa'!N27,'Oodnadatta'!N59,'Orbost'!N49,'Palmerville'!N79,'Perth'!N74,'Point Perpendicular'!N57,'Port Hedland'!N75,'Port Lincoln'!N80,'Port Macquarie'!N42,'Rabbit Flat'!N15,'Richmond NSW'!N45,'Richmond Qld'!N76,'Robe'!N81,'Rockhampton'!N44,'Rutherglen'!N73,'Sale'!N74,'Scone'!N34,'Snowtown'!N76,'St George'!N71,'Sydney'!N89,'Tarcoola'!N63,'Tennant Creek'!N83,'Thargomiindah'!N30,'Tibooburra'!N75,'Townsville'!N49,'Victoria River Downs'!N32,'Wagga Wagga'!N74,'Walgett'!N75,'Wandering'!N76,'Weipa'!N20,'Wilcannia'!N31,'Williamtown'!N53,'Wilsons Promontary'!N78,'Woomera'!N49,'Wyalong'!N22,'Yamba'!N85)</f>
        <v>1.34994958744959</v>
      </c>
      <c r="H7" s="10">
        <v>-15</v>
      </c>
      <c r="I7" s="11">
        <f>AVERAGE('Adelaide'!P81,'Albany'!P89,'Alice Springs'!P89,'Amberley'!P43,'Birdsville'!P34,'Bourke'!P93,'Bridgetown'!P76,'Brisbane'!P91,'Broome'!P93,'Bundaberg'!P88,'Burketown'!P85,'Butlers Gorge'!P51,'Cabramurra'!P24,'Cairns'!P82,'Camooweal'!P51,'Canberra'!P75,'Cape Borda'!P28,'Cape Bruny'!P71,'Cape Leeuwin'!P82,'Cape Moreton'!P89,'Cape Otway'!P88,'Carnarvon'!P89,'Ceduna'!P60,'Charleville'!P82,'Cobar'!P94,'Coffs Harbour'!P49,'Cunderdin'!P33,'Dalwallinu'!P28,'Darwin'!P79,'Deniliquin'!P75,'Dubbo'!P78,'Eddytstone Point'!P82,'Esperance'!P88,'Eucla'!P73,'Forrest'!P52,'Gabo Island'!P85,'Gayndah'!P81,'Georgetown'!P82,'Geraldton'!P89,'Giles'!P40,'Grove'!P37,'Halls Creek'!P93,'Hobart'!P77,'Horn Island'!P43,'Kalgoorlie'!P89,'Kalumburu'!P47,'Karijini North'!P54,'Katanning'!P76,'Launceston'!P82,'Laverton'!P40,'Learmonth'!P8,'Longreach'!P74,'Low Head'!P93,'Mackay'!P91,'Marble Bar'!P80,'Marree'!P79,'Meekatharra'!P69,'Melbourne'!P91,'Mildura'!P90,'Miles'!P75,'Morawa'!P59,'Moree'!P78,'Mt Gambier'!P57,'Nhill'!P89,'Normanton'!P79,'Nowra'!P32,'Nuriootpa'!P27,'Oodnadatta'!P59,'Orbost'!P49,'Palmerville'!P79,'Perth'!P74,'Point Perpendicular'!P57,'Port Hedland'!P75,'Port Lincoln'!P80,'Port Macquarie'!P42,'Rabbit Flat'!P15,'Richmond NSW'!P45,'Richmond Qld'!P76,'Robe'!P81,'Rockhampton'!P44,'Rutherglen'!P73,'Sale'!P74,'Scone'!P34,'Snowtown'!P76,'St George'!P71,'Sydney'!P89,'Tarcoola'!P63,'Tennant Creek'!P83,'Thargomiindah'!P30,'Tibooburra'!P75,'Townsville'!P49,'Victoria River Downs'!P32,'Wagga Wagga'!P74,'Walgett'!P75,'Wandering'!P76,'Weipa'!P20,'Wilcannia'!P31,'Williamtown'!P53,'Wilsons Promontary'!P78,'Woomera'!P49,'Wyalong'!P22,'Yamba'!P85)</f>
        <v>33.6542483660131</v>
      </c>
      <c r="J7" s="12">
        <f>AVERAGE('Adelaide'!Q81,'Albany'!Q89,'Alice Springs'!Q89,'Amberley'!Q43,'Birdsville'!Q34,'Bourke'!Q93,'Bridgetown'!Q76,'Brisbane'!Q91,'Broome'!Q93,'Bundaberg'!Q88,'Burketown'!Q85,'Butlers Gorge'!Q51,'Cabramurra'!Q24,'Cairns'!Q82,'Camooweal'!Q51,'Canberra'!Q75,'Cape Borda'!Q28,'Cape Bruny'!Q71,'Cape Leeuwin'!Q82,'Cape Moreton'!Q89,'Cape Otway'!Q88,'Carnarvon'!Q89,'Ceduna'!Q60,'Charleville'!Q82,'Cobar'!Q94,'Coffs Harbour'!Q49,'Cunderdin'!Q33,'Dalwallinu'!Q28,'Darwin'!Q79,'Deniliquin'!Q75,'Dubbo'!Q78,'Eddytstone Point'!Q82,'Esperance'!Q88,'Eucla'!Q73,'Forrest'!Q52,'Gabo Island'!Q85,'Gayndah'!Q81,'Georgetown'!Q82,'Geraldton'!Q89,'Giles'!Q40,'Grove'!Q37,'Halls Creek'!Q93,'Hobart'!Q77,'Horn Island'!Q43,'Kalgoorlie'!Q89,'Kalumburu'!Q47,'Karijini North'!Q54,'Katanning'!Q76,'Launceston'!Q82,'Laverton'!Q40,'Learmonth'!Q8,'Longreach'!Q74,'Low Head'!Q93,'Mackay'!Q91,'Marble Bar'!Q80,'Marree'!Q79,'Meekatharra'!Q69,'Melbourne'!Q91,'Mildura'!Q90,'Miles'!Q75,'Morawa'!Q59,'Moree'!Q78,'Mt Gambier'!Q57,'Nhill'!Q89,'Normanton'!Q79,'Nowra'!Q32,'Nuriootpa'!Q27,'Oodnadatta'!Q59,'Orbost'!Q49,'Palmerville'!Q79,'Perth'!Q74,'Point Perpendicular'!Q57,'Port Hedland'!Q75,'Port Lincoln'!Q80,'Port Macquarie'!Q42,'Rabbit Flat'!Q15,'Richmond NSW'!Q45,'Richmond Qld'!Q76,'Robe'!Q81,'Rockhampton'!Q44,'Rutherglen'!Q73,'Sale'!Q74,'Scone'!Q34,'Snowtown'!Q76,'St George'!Q71,'Sydney'!Q89,'Tarcoola'!Q63,'Tennant Creek'!Q83,'Thargomiindah'!Q30,'Tibooburra'!Q75,'Townsville'!Q49,'Victoria River Downs'!Q32,'Wagga Wagga'!Q74,'Walgett'!Q75,'Wandering'!Q76,'Weipa'!Q20,'Wilcannia'!Q31,'Williamtown'!Q53,'Wilsons Promontary'!Q78,'Woomera'!Q49,'Wyalong'!Q22,'Yamba'!Q85)</f>
        <v>4.76487475056356</v>
      </c>
      <c r="K7" s="13">
        <f>AVERAGE('Adelaide'!S81,'Albany'!S89,'Alice Springs'!S89,'Amberley'!S43,'Birdsville'!S34,'Bourke'!S93,'Bridgetown'!S76,'Brisbane'!S91,'Broome'!S93,'Bundaberg'!S88,'Burketown'!S85,'Butlers Gorge'!S51,'Cabramurra'!S24,'Cairns'!S82,'Camooweal'!S51,'Canberra'!S75,'Cape Borda'!S28,'Cape Bruny'!S71,'Cape Leeuwin'!S82,'Cape Moreton'!S89,'Cape Otway'!S88,'Carnarvon'!S89,'Ceduna'!S60,'Charleville'!S82,'Cobar'!S94,'Coffs Harbour'!S49,'Cunderdin'!S33,'Dalwallinu'!S28,'Darwin'!S79,'Deniliquin'!S75,'Dubbo'!S78,'Eddytstone Point'!S82,'Esperance'!S88,'Eucla'!S73,'Forrest'!S52,'Gabo Island'!S85,'Gayndah'!S81,'Georgetown'!S82,'Geraldton'!S89,'Giles'!S40,'Grove'!S37,'Halls Creek'!S93,'Hobart'!S77,'Horn Island'!S43,'Kalgoorlie'!S89,'Kalumburu'!S47,'Karijini North'!S54,'Katanning'!S76,'Launceston'!S82,'Laverton'!S40,'Learmonth'!S8,'Longreach'!S74,'Low Head'!S93,'Mackay'!S91,'Marble Bar'!S80,'Marree'!S79,'Meekatharra'!S69,'Melbourne'!S91,'Mildura'!S90,'Miles'!S75,'Morawa'!S59,'Moree'!S78,'Mt Gambier'!S57,'Nhill'!S89,'Normanton'!S79,'Nowra'!S32,'Nuriootpa'!S27,'Oodnadatta'!S59,'Orbost'!S49,'Palmerville'!S79,'Perth'!S74,'Point Perpendicular'!S57,'Port Hedland'!S75,'Port Lincoln'!S80,'Port Macquarie'!S42,'Rabbit Flat'!S15,'Richmond NSW'!S45,'Richmond Qld'!S76,'Robe'!S81,'Rockhampton'!S44,'Rutherglen'!S73,'Sale'!S74,'Scone'!S34,'Snowtown'!S76,'St George'!S71,'Sydney'!S89,'Tarcoola'!S63,'Tennant Creek'!S83,'Thargomiindah'!S30,'Tibooburra'!S75,'Townsville'!S49,'Victoria River Downs'!S32,'Wagga Wagga'!S74,'Walgett'!S75,'Wandering'!S76,'Weipa'!S20,'Wilcannia'!S31,'Williamtown'!S53,'Wilsons Promontary'!S78,'Woomera'!S49,'Wyalong'!S22,'Yamba'!S85)</f>
        <v>16.4241830065359</v>
      </c>
      <c r="L7" s="12">
        <f>AVERAGE('Adelaide'!T81,'Albany'!T89,'Alice Springs'!T89,'Amberley'!T43,'Birdsville'!T34,'Bourke'!T93,'Bridgetown'!T76,'Brisbane'!T91,'Broome'!T93,'Bundaberg'!T88,'Burketown'!T85,'Butlers Gorge'!T51,'Cabramurra'!T24,'Cairns'!T82,'Camooweal'!T51,'Canberra'!T75,'Cape Borda'!T28,'Cape Bruny'!T71,'Cape Leeuwin'!T82,'Cape Moreton'!T89,'Cape Otway'!T88,'Carnarvon'!T89,'Ceduna'!T60,'Charleville'!T82,'Cobar'!T94,'Coffs Harbour'!T49,'Cunderdin'!T33,'Dalwallinu'!T28,'Darwin'!T79,'Deniliquin'!T75,'Dubbo'!T78,'Eddytstone Point'!T82,'Esperance'!T88,'Eucla'!T73,'Forrest'!T52,'Gabo Island'!T85,'Gayndah'!T81,'Georgetown'!T82,'Geraldton'!T89,'Giles'!T40,'Grove'!T37,'Halls Creek'!T93,'Hobart'!T77,'Horn Island'!T43,'Kalgoorlie'!T89,'Kalumburu'!T47,'Karijini North'!T54,'Katanning'!T76,'Launceston'!T82,'Laverton'!T40,'Learmonth'!T8,'Longreach'!T74,'Low Head'!T93,'Mackay'!T91,'Marble Bar'!T80,'Marree'!T79,'Meekatharra'!T69,'Melbourne'!T91,'Mildura'!T90,'Miles'!T75,'Morawa'!T59,'Moree'!T78,'Mt Gambier'!T57,'Nhill'!T89,'Normanton'!T79,'Nowra'!T32,'Nuriootpa'!T27,'Oodnadatta'!T59,'Orbost'!T49,'Palmerville'!T79,'Perth'!T74,'Point Perpendicular'!T57,'Port Hedland'!T75,'Port Lincoln'!T80,'Port Macquarie'!T42,'Rabbit Flat'!T15,'Richmond NSW'!T45,'Richmond Qld'!T76,'Robe'!T81,'Rockhampton'!T44,'Rutherglen'!T73,'Sale'!T74,'Scone'!T34,'Snowtown'!T76,'St George'!T71,'Sydney'!T89,'Tarcoola'!T63,'Tennant Creek'!T83,'Thargomiindah'!T30,'Tibooburra'!T75,'Townsville'!T49,'Victoria River Downs'!T32,'Wagga Wagga'!T74,'Walgett'!T75,'Wandering'!T76,'Weipa'!T20,'Wilcannia'!T31,'Williamtown'!T53,'Wilsons Promontary'!T78,'Woomera'!T49,'Wyalong'!T22,'Yamba'!T85)</f>
        <v>3.67811698420264</v>
      </c>
      <c r="M7" s="13">
        <f>AVERAGE('Adelaide'!V81,'Albany'!V89,'Alice Springs'!V89,'Amberley'!V43,'Birdsville'!V34,'Bourke'!V93,'Bridgetown'!V76,'Brisbane'!V91,'Broome'!V93,'Bundaberg'!V88,'Burketown'!V85,'Butlers Gorge'!V51,'Cabramurra'!V24,'Cairns'!V82,'Camooweal'!V51,'Canberra'!V75,'Cape Borda'!V28,'Cape Bruny'!V71,'Cape Leeuwin'!V82,'Cape Moreton'!V89,'Cape Otway'!V88,'Carnarvon'!V89,'Ceduna'!V60,'Charleville'!V82,'Cobar'!V94,'Coffs Harbour'!V49,'Cunderdin'!V33,'Dalwallinu'!V28,'Darwin'!V79,'Deniliquin'!V75,'Dubbo'!V78,'Eddytstone Point'!V82,'Esperance'!V88,'Eucla'!V73,'Forrest'!V52,'Gabo Island'!V85,'Gayndah'!V81,'Georgetown'!V82,'Geraldton'!V89,'Giles'!V40,'Grove'!V37,'Halls Creek'!V93,'Hobart'!V77,'Horn Island'!V43,'Kalgoorlie'!V89,'Kalumburu'!V47,'Karijini North'!V54,'Katanning'!V76,'Launceston'!V82,'Laverton'!V40,'Learmonth'!V8,'Longreach'!V74,'Low Head'!V93,'Mackay'!V91,'Marble Bar'!V80,'Marree'!V79,'Meekatharra'!V69,'Melbourne'!V91,'Mildura'!V90,'Miles'!V75,'Morawa'!V59,'Moree'!V78,'Mt Gambier'!V57,'Nhill'!V89,'Normanton'!V79,'Nowra'!V32,'Nuriootpa'!V27,'Oodnadatta'!V59,'Orbost'!V49,'Palmerville'!V79,'Perth'!V74,'Point Perpendicular'!V57,'Port Hedland'!V75,'Port Lincoln'!V80,'Port Macquarie'!V42,'Rabbit Flat'!V15,'Richmond NSW'!V45,'Richmond Qld'!V76,'Robe'!V81,'Rockhampton'!V44,'Rutherglen'!V73,'Sale'!V74,'Scone'!V34,'Snowtown'!V76,'St George'!V71,'Sydney'!V89,'Tarcoola'!V63,'Tennant Creek'!V83,'Thargomiindah'!V30,'Tibooburra'!V75,'Townsville'!V49,'Victoria River Downs'!V32,'Wagga Wagga'!V74,'Walgett'!V75,'Wandering'!V76,'Weipa'!V20,'Wilcannia'!V31,'Williamtown'!V53,'Wilsons Promontary'!V78,'Woomera'!V49,'Wyalong'!V22,'Yamba'!V85)</f>
        <v>3.2921568627451</v>
      </c>
      <c r="N7" s="12">
        <f>AVERAGE('Adelaide'!W81,'Albany'!W89,'Alice Springs'!W89,'Amberley'!W43,'Birdsville'!W34,'Bourke'!W93,'Bridgetown'!W76,'Brisbane'!W91,'Broome'!W93,'Bundaberg'!W88,'Burketown'!W85,'Butlers Gorge'!W51,'Cabramurra'!W24,'Cairns'!W82,'Camooweal'!W51,'Canberra'!W75,'Cape Borda'!W28,'Cape Bruny'!W71,'Cape Leeuwin'!W82,'Cape Moreton'!W89,'Cape Otway'!W88,'Carnarvon'!W89,'Ceduna'!W60,'Charleville'!W82,'Cobar'!W94,'Coffs Harbour'!W49,'Cunderdin'!W33,'Dalwallinu'!W28,'Darwin'!W79,'Deniliquin'!W75,'Dubbo'!W78,'Eddytstone Point'!W82,'Esperance'!W88,'Eucla'!W73,'Forrest'!W52,'Gabo Island'!W85,'Gayndah'!W81,'Georgetown'!W82,'Geraldton'!W89,'Giles'!W40,'Grove'!W37,'Halls Creek'!W93,'Hobart'!W77,'Horn Island'!W43,'Kalgoorlie'!W89,'Kalumburu'!W47,'Karijini North'!W54,'Katanning'!W76,'Launceston'!W82,'Laverton'!W40,'Learmonth'!W8,'Longreach'!W74,'Low Head'!W93,'Mackay'!W91,'Marble Bar'!W80,'Marree'!W79,'Meekatharra'!W69,'Melbourne'!W91,'Mildura'!W90,'Miles'!W75,'Morawa'!W59,'Moree'!W78,'Mt Gambier'!W57,'Nhill'!W89,'Normanton'!W79,'Nowra'!W32,'Nuriootpa'!W27,'Oodnadatta'!W59,'Orbost'!W49,'Palmerville'!W79,'Perth'!W74,'Point Perpendicular'!W57,'Port Hedland'!W75,'Port Lincoln'!W80,'Port Macquarie'!W42,'Rabbit Flat'!W15,'Richmond NSW'!W45,'Richmond Qld'!W76,'Robe'!W81,'Rockhampton'!W44,'Rutherglen'!W73,'Sale'!W74,'Scone'!W34,'Snowtown'!W76,'St George'!W71,'Sydney'!W89,'Tarcoola'!W63,'Tennant Creek'!W83,'Thargomiindah'!W30,'Tibooburra'!W75,'Townsville'!W49,'Victoria River Downs'!W32,'Wagga Wagga'!W74,'Walgett'!W75,'Wandering'!W76,'Weipa'!W20,'Wilcannia'!W31,'Williamtown'!W53,'Wilsons Promontary'!W78,'Woomera'!W49,'Wyalong'!W22,'Yamba'!W85)</f>
        <v>1.81201788963577</v>
      </c>
    </row>
    <row r="8" ht="23" customHeight="1">
      <c r="A8" s="10">
        <v>-14</v>
      </c>
      <c r="B8" s="11">
        <f>AVERAGE('Adelaide'!B82,'Albany'!B90,'Alice Springs'!B90,'Amberley'!B44,'Birdsville'!B35,'Bourke'!B94,'Bridgetown'!B77,'Brisbane'!B92,'Broome'!B94,'Bundaberg'!B89,'Burketown'!B86,'Butlers Gorge'!B52,'Cabramurra'!B25,'Cairns'!B83,'Camooweal'!B52,'Canberra'!B76,'Cape Borda'!B29,'Cape Bruny'!B72,'Cape Leeuwin'!B83,'Cape Moreton'!B90,'Cape Otway'!B89,'Carnarvon'!B90,'Ceduna'!B61,'Charleville'!B83,'Cobar'!B95,'Coffs Harbour'!B50,'Cunderdin'!B34,'Dalwallinu'!B29,'Darwin'!B80,'Deniliquin'!B76,'Dubbo'!B79,'Eddytstone Point'!B83,'Esperance'!B89,'Eucla'!B74,'Forrest'!B53,'Gabo Island'!B86,'Gayndah'!B82,'Georgetown'!B83,'Geraldton'!B90,'Giles'!B41,'Grove'!B38,'Halls Creek'!B94,'Hobart'!B78,'Horn Island'!B44,'Kalgoorlie'!B90,'Kalumburu'!B48,'Karijini North'!B55,'Katanning'!B77,'Launceston'!B83,'Laverton'!B41,'Learmonth'!B9,'Longreach'!B75,'Low Head'!B94,'Mackay'!B92,'Marble Bar'!B81,'Marree'!B80,'Meekatharra'!B70,'Melbourne'!B92,'Mildura'!B91,'Miles'!B76,'Morawa'!B60,'Moree'!B79,'Mt Gambier'!B58,'Nhill'!B90,'Normanton'!B80,'Nowra'!B33,'Nuriootpa'!B28,'Oodnadatta'!B60,'Orbost'!B50,'Palmerville'!B80,'Perth'!B75,'Point Perpendicular'!B58,'Port Hedland'!B76,'Port Lincoln'!B81,'Port Macquarie'!B43,'Rabbit Flat'!B16,'Richmond NSW'!B46,'Richmond Qld'!B77,'Robe'!B82,'Rockhampton'!B45,'Rutherglen'!B74,'Sale'!B75,'Scone'!B35,'Snowtown'!B77,'St George'!B72,'Sydney'!B90,'Tarcoola'!B64,'Tennant Creek'!B84,'Thargomiindah'!B31,'Tibooburra'!B76,'Townsville'!B50,'Victoria River Downs'!B33,'Wagga Wagga'!B75,'Walgett'!B76,'Wandering'!B77,'Weipa'!B21,'Wilcannia'!B32,'Williamtown'!B54,'Wilsons Promontary'!B79,'Woomera'!B50,'Wyalong'!B23,'Yamba'!B86)</f>
        <v>34.3333333333333</v>
      </c>
      <c r="C8" s="12">
        <f>AVERAGE('Adelaide'!D82,'Albany'!D90,'Alice Springs'!D90,'Amberley'!D44,'Birdsville'!D35,'Bourke'!D94,'Bridgetown'!D77,'Brisbane'!D92,'Broome'!D94,'Bundaberg'!D89,'Burketown'!D86,'Butlers Gorge'!D52,'Cabramurra'!D25,'Cairns'!D83,'Camooweal'!D52,'Canberra'!D76,'Cape Borda'!D29,'Cape Bruny'!D72,'Cape Leeuwin'!D83,'Cape Moreton'!D90,'Cape Otway'!D89,'Carnarvon'!D90,'Ceduna'!D61,'Charleville'!D83,'Cobar'!D95,'Coffs Harbour'!D50,'Cunderdin'!D34,'Dalwallinu'!D29,'Darwin'!D80,'Deniliquin'!D76,'Dubbo'!D79,'Eddytstone Point'!D83,'Esperance'!D89,'Eucla'!D74,'Forrest'!D53,'Gabo Island'!D86,'Gayndah'!D82,'Georgetown'!D83,'Geraldton'!D90,'Giles'!D41,'Grove'!D38,'Halls Creek'!D94,'Hobart'!D78,'Horn Island'!D44,'Kalgoorlie'!D90,'Kalumburu'!D48,'Karijini North'!D55,'Katanning'!D77,'Launceston'!D83,'Laverton'!D41,'Learmonth'!D9,'Longreach'!D75,'Low Head'!D94,'Mackay'!D92,'Marble Bar'!D81,'Marree'!D80,'Meekatharra'!D70,'Melbourne'!D92,'Mildura'!D91,'Miles'!D76,'Morawa'!D60,'Moree'!D79,'Mt Gambier'!D58,'Nhill'!D90,'Normanton'!D80,'Nowra'!D33,'Nuriootpa'!D28,'Oodnadatta'!D60,'Orbost'!D50,'Palmerville'!D80,'Perth'!D75,'Point Perpendicular'!D58,'Port Hedland'!D76,'Port Lincoln'!D81,'Port Macquarie'!D43,'Rabbit Flat'!D16,'Richmond NSW'!D46,'Richmond Qld'!D77,'Robe'!D82,'Rockhampton'!D45,'Rutherglen'!D74,'Sale'!D75,'Scone'!D35,'Snowtown'!D77,'St George'!D72,'Sydney'!D90,'Tarcoola'!D64,'Tennant Creek'!D84,'Thargomiindah'!D31,'Tibooburra'!D76,'Townsville'!D50,'Victoria River Downs'!D33,'Wagga Wagga'!D75,'Walgett'!D76,'Wandering'!D77,'Weipa'!D21,'Wilcannia'!D32,'Williamtown'!D54,'Wilsons Promontary'!D79,'Woomera'!D50,'Wyalong'!D23,'Yamba'!D86)</f>
        <v>4.65769442329787</v>
      </c>
      <c r="D8" s="13">
        <f>AVERAGE('Adelaide'!G82,'Albany'!G90,'Alice Springs'!G90,'Amberley'!G44,'Birdsville'!G35,'Bourke'!G94,'Bridgetown'!G77,'Brisbane'!G92,'Broome'!G94,'Bundaberg'!G89,'Burketown'!G86,'Butlers Gorge'!G52,'Cabramurra'!G25,'Cairns'!G83,'Camooweal'!G52,'Canberra'!G76,'Cape Borda'!G29,'Cape Bruny'!G72,'Cape Leeuwin'!G83,'Cape Moreton'!G90,'Cape Otway'!G89,'Carnarvon'!G90,'Ceduna'!G61,'Charleville'!G83,'Cobar'!G95,'Coffs Harbour'!G50,'Cunderdin'!G34,'Dalwallinu'!G29,'Darwin'!G80,'Deniliquin'!G76,'Dubbo'!G79,'Eddytstone Point'!G83,'Esperance'!G89,'Eucla'!G74,'Forrest'!G53,'Gabo Island'!G86,'Gayndah'!G82,'Georgetown'!G83,'Geraldton'!G90,'Giles'!G41,'Grove'!G38,'Halls Creek'!G94,'Hobart'!G78,'Horn Island'!G44,'Kalgoorlie'!G90,'Kalumburu'!G48,'Karijini North'!G55,'Katanning'!G77,'Launceston'!G83,'Laverton'!G41,'Learmonth'!G9,'Longreach'!G75,'Low Head'!G94,'Mackay'!G92,'Marble Bar'!G81,'Marree'!G80,'Meekatharra'!G70,'Melbourne'!G92,'Mildura'!G91,'Miles'!G76,'Morawa'!G60,'Moree'!G79,'Mt Gambier'!G58,'Nhill'!G90,'Normanton'!G80,'Nowra'!G33,'Nuriootpa'!G28,'Oodnadatta'!G60,'Orbost'!G50,'Palmerville'!G80,'Perth'!G75,'Point Perpendicular'!G58,'Port Hedland'!G76,'Port Lincoln'!G81,'Port Macquarie'!G43,'Rabbit Flat'!G16,'Richmond NSW'!G46,'Richmond Qld'!G77,'Robe'!G82,'Rockhampton'!G45,'Rutherglen'!G74,'Sale'!G75,'Scone'!G35,'Snowtown'!G77,'St George'!G72,'Sydney'!G90,'Tarcoola'!G64,'Tennant Creek'!G84,'Thargomiindah'!G31,'Tibooburra'!G76,'Townsville'!G50,'Victoria River Downs'!G33,'Wagga Wagga'!G75,'Walgett'!G76,'Wandering'!G77,'Weipa'!G21,'Wilcannia'!G32,'Williamtown'!G54,'Wilsons Promontary'!G79,'Woomera'!G50,'Wyalong'!G23,'Yamba'!G86)</f>
        <v>17.4803921568627</v>
      </c>
      <c r="E8" s="12">
        <f>AVERAGE('Adelaide'!I82,'Albany'!I90,'Alice Springs'!I90,'Amberley'!I44,'Birdsville'!I35,'Bourke'!I94,'Bridgetown'!I77,'Brisbane'!I92,'Broome'!I94,'Bundaberg'!I89,'Burketown'!I86,'Butlers Gorge'!I52,'Cabramurra'!I25,'Cairns'!I83,'Camooweal'!I52,'Canberra'!I76,'Cape Borda'!I29,'Cape Bruny'!I72,'Cape Leeuwin'!I83,'Cape Moreton'!I90,'Cape Otway'!I89,'Carnarvon'!I90,'Ceduna'!I61,'Charleville'!I83,'Cobar'!I95,'Coffs Harbour'!I50,'Cunderdin'!I34,'Dalwallinu'!I29,'Darwin'!I80,'Deniliquin'!I76,'Dubbo'!I79,'Eddytstone Point'!I83,'Esperance'!I89,'Eucla'!I74,'Forrest'!I53,'Gabo Island'!I86,'Gayndah'!I82,'Georgetown'!I83,'Geraldton'!I90,'Giles'!I41,'Grove'!I38,'Halls Creek'!I94,'Hobart'!I78,'Horn Island'!I44,'Kalgoorlie'!I90,'Kalumburu'!I48,'Karijini North'!I55,'Katanning'!I77,'Launceston'!I83,'Laverton'!I41,'Learmonth'!I9,'Longreach'!I75,'Low Head'!I94,'Mackay'!I92,'Marble Bar'!I81,'Marree'!I80,'Meekatharra'!I70,'Melbourne'!I92,'Mildura'!I91,'Miles'!I76,'Morawa'!I60,'Moree'!I79,'Mt Gambier'!I58,'Nhill'!I90,'Normanton'!I80,'Nowra'!I33,'Nuriootpa'!I28,'Oodnadatta'!I60,'Orbost'!I50,'Palmerville'!I80,'Perth'!I75,'Point Perpendicular'!I58,'Port Hedland'!I76,'Port Lincoln'!I81,'Port Macquarie'!I43,'Rabbit Flat'!I16,'Richmond NSW'!I46,'Richmond Qld'!I77,'Robe'!I82,'Rockhampton'!I45,'Rutherglen'!I74,'Sale'!I75,'Scone'!I35,'Snowtown'!I77,'St George'!I72,'Sydney'!I90,'Tarcoola'!I64,'Tennant Creek'!I84,'Thargomiindah'!I31,'Tibooburra'!I76,'Townsville'!I50,'Victoria River Downs'!I33,'Wagga Wagga'!I75,'Walgett'!I76,'Wandering'!I77,'Weipa'!I21,'Wilcannia'!I32,'Williamtown'!I54,'Wilsons Promontary'!I79,'Woomera'!I50,'Wyalong'!I23,'Yamba'!I86)</f>
        <v>3.4960807444617</v>
      </c>
      <c r="F8" s="13">
        <f>AVERAGE('Adelaide'!L82,'Albany'!L90,'Alice Springs'!L90,'Amberley'!L44,'Birdsville'!L35,'Bourke'!L94,'Bridgetown'!L77,'Brisbane'!L92,'Broome'!L94,'Bundaberg'!L89,'Burketown'!L86,'Butlers Gorge'!L52,'Cabramurra'!L25,'Cairns'!L83,'Camooweal'!L52,'Canberra'!L76,'Cape Borda'!L29,'Cape Bruny'!L72,'Cape Leeuwin'!L83,'Cape Moreton'!L90,'Cape Otway'!L89,'Carnarvon'!L90,'Ceduna'!L61,'Charleville'!L83,'Cobar'!L95,'Coffs Harbour'!L50,'Cunderdin'!L34,'Dalwallinu'!L29,'Darwin'!L80,'Deniliquin'!L76,'Dubbo'!L79,'Eddytstone Point'!L83,'Esperance'!L89,'Eucla'!L74,'Forrest'!L53,'Gabo Island'!L86,'Gayndah'!L82,'Georgetown'!L83,'Geraldton'!L90,'Giles'!L41,'Grove'!L38,'Halls Creek'!L94,'Hobart'!L78,'Horn Island'!L44,'Kalgoorlie'!L90,'Kalumburu'!L48,'Karijini North'!L55,'Katanning'!L77,'Launceston'!L83,'Laverton'!L41,'Learmonth'!L9,'Longreach'!L75,'Low Head'!L94,'Mackay'!L92,'Marble Bar'!L81,'Marree'!L80,'Meekatharra'!L70,'Melbourne'!L92,'Mildura'!L91,'Miles'!L76,'Morawa'!L60,'Moree'!L79,'Mt Gambier'!L58,'Nhill'!L90,'Normanton'!L80,'Nowra'!L33,'Nuriootpa'!L28,'Oodnadatta'!L60,'Orbost'!L50,'Palmerville'!L80,'Perth'!L75,'Point Perpendicular'!L58,'Port Hedland'!L76,'Port Lincoln'!L81,'Port Macquarie'!L43,'Rabbit Flat'!L16,'Richmond NSW'!L46,'Richmond Qld'!L77,'Robe'!L82,'Rockhampton'!L45,'Rutherglen'!L74,'Sale'!L75,'Scone'!L35,'Snowtown'!L77,'St George'!L72,'Sydney'!L90,'Tarcoola'!L64,'Tennant Creek'!L84,'Thargomiindah'!L31,'Tibooburra'!L76,'Townsville'!L50,'Victoria River Downs'!L33,'Wagga Wagga'!L75,'Walgett'!L76,'Wandering'!L77,'Weipa'!L21,'Wilcannia'!L32,'Williamtown'!L54,'Wilsons Promontary'!L79,'Woomera'!L50,'Wyalong'!L23,'Yamba'!L86)</f>
        <v>4.36274509803922</v>
      </c>
      <c r="G8" s="12">
        <f>AVERAGE('Adelaide'!N82,'Albany'!N90,'Alice Springs'!N90,'Amberley'!N44,'Birdsville'!N35,'Bourke'!N94,'Bridgetown'!N77,'Brisbane'!N92,'Broome'!N94,'Bundaberg'!N89,'Burketown'!N86,'Butlers Gorge'!N52,'Cabramurra'!N25,'Cairns'!N83,'Camooweal'!N52,'Canberra'!N76,'Cape Borda'!N29,'Cape Bruny'!N72,'Cape Leeuwin'!N83,'Cape Moreton'!N90,'Cape Otway'!N89,'Carnarvon'!N90,'Ceduna'!N61,'Charleville'!N83,'Cobar'!N95,'Coffs Harbour'!N50,'Cunderdin'!N34,'Dalwallinu'!N29,'Darwin'!N80,'Deniliquin'!N76,'Dubbo'!N79,'Eddytstone Point'!N83,'Esperance'!N89,'Eucla'!N74,'Forrest'!N53,'Gabo Island'!N86,'Gayndah'!N82,'Georgetown'!N83,'Geraldton'!N90,'Giles'!N41,'Grove'!N38,'Halls Creek'!N94,'Hobart'!N78,'Horn Island'!N44,'Kalgoorlie'!N90,'Kalumburu'!N48,'Karijini North'!N55,'Katanning'!N77,'Launceston'!N83,'Laverton'!N41,'Learmonth'!N9,'Longreach'!N75,'Low Head'!N94,'Mackay'!N92,'Marble Bar'!N81,'Marree'!N80,'Meekatharra'!N70,'Melbourne'!N92,'Mildura'!N91,'Miles'!N76,'Morawa'!N60,'Moree'!N79,'Mt Gambier'!N58,'Nhill'!N90,'Normanton'!N80,'Nowra'!N33,'Nuriootpa'!N28,'Oodnadatta'!N60,'Orbost'!N50,'Palmerville'!N80,'Perth'!N75,'Point Perpendicular'!N58,'Port Hedland'!N76,'Port Lincoln'!N81,'Port Macquarie'!N43,'Rabbit Flat'!N16,'Richmond NSW'!N46,'Richmond Qld'!N77,'Robe'!N82,'Rockhampton'!N45,'Rutherglen'!N74,'Sale'!N75,'Scone'!N35,'Snowtown'!N77,'St George'!N72,'Sydney'!N90,'Tarcoola'!N64,'Tennant Creek'!N84,'Thargomiindah'!N31,'Tibooburra'!N76,'Townsville'!N50,'Victoria River Downs'!N33,'Wagga Wagga'!N75,'Walgett'!N76,'Wandering'!N77,'Weipa'!N21,'Wilcannia'!N32,'Williamtown'!N54,'Wilsons Promontary'!N79,'Woomera'!N50,'Wyalong'!N23,'Yamba'!N86)</f>
        <v>1.04863240963829</v>
      </c>
      <c r="H8" s="10">
        <v>-14</v>
      </c>
      <c r="I8" s="11">
        <f>AVERAGE('Adelaide'!P82,'Albany'!P90,'Alice Springs'!P90,'Amberley'!P44,'Birdsville'!P35,'Bourke'!P94,'Bridgetown'!P77,'Brisbane'!P92,'Broome'!P94,'Bundaberg'!P89,'Burketown'!P86,'Butlers Gorge'!P52,'Cabramurra'!P25,'Cairns'!P83,'Camooweal'!P52,'Canberra'!P76,'Cape Borda'!P29,'Cape Bruny'!P72,'Cape Leeuwin'!P83,'Cape Moreton'!P90,'Cape Otway'!P89,'Carnarvon'!P90,'Ceduna'!P61,'Charleville'!P83,'Cobar'!P95,'Coffs Harbour'!P50,'Cunderdin'!P34,'Dalwallinu'!P29,'Darwin'!P80,'Deniliquin'!P76,'Dubbo'!P79,'Eddytstone Point'!P83,'Esperance'!P89,'Eucla'!P74,'Forrest'!P53,'Gabo Island'!P86,'Gayndah'!P82,'Georgetown'!P83,'Geraldton'!P90,'Giles'!P41,'Grove'!P38,'Halls Creek'!P94,'Hobart'!P78,'Horn Island'!P44,'Kalgoorlie'!P90,'Kalumburu'!P48,'Karijini North'!P55,'Katanning'!P77,'Launceston'!P83,'Laverton'!P41,'Learmonth'!P9,'Longreach'!P75,'Low Head'!P94,'Mackay'!P92,'Marble Bar'!P81,'Marree'!P80,'Meekatharra'!P70,'Melbourne'!P92,'Mildura'!P91,'Miles'!P76,'Morawa'!P60,'Moree'!P79,'Mt Gambier'!P58,'Nhill'!P90,'Normanton'!P80,'Nowra'!P33,'Nuriootpa'!P28,'Oodnadatta'!P60,'Orbost'!P50,'Palmerville'!P80,'Perth'!P75,'Point Perpendicular'!P58,'Port Hedland'!P76,'Port Lincoln'!P81,'Port Macquarie'!P43,'Rabbit Flat'!P16,'Richmond NSW'!P46,'Richmond Qld'!P77,'Robe'!P82,'Rockhampton'!P45,'Rutherglen'!P74,'Sale'!P75,'Scone'!P35,'Snowtown'!P77,'St George'!P72,'Sydney'!P90,'Tarcoola'!P64,'Tennant Creek'!P84,'Thargomiindah'!P31,'Tibooburra'!P76,'Townsville'!P50,'Victoria River Downs'!P33,'Wagga Wagga'!P75,'Walgett'!P76,'Wandering'!P77,'Weipa'!P21,'Wilcannia'!P32,'Williamtown'!P54,'Wilsons Promontary'!P79,'Woomera'!P50,'Wyalong'!P23,'Yamba'!P86)</f>
        <v>33.6491596638655</v>
      </c>
      <c r="J8" s="12">
        <f>AVERAGE('Adelaide'!Q82,'Albany'!Q90,'Alice Springs'!Q90,'Amberley'!Q44,'Birdsville'!Q35,'Bourke'!Q94,'Bridgetown'!Q77,'Brisbane'!Q92,'Broome'!Q94,'Bundaberg'!Q89,'Burketown'!Q86,'Butlers Gorge'!Q52,'Cabramurra'!Q25,'Cairns'!Q83,'Camooweal'!Q52,'Canberra'!Q76,'Cape Borda'!Q29,'Cape Bruny'!Q72,'Cape Leeuwin'!Q83,'Cape Moreton'!Q90,'Cape Otway'!Q89,'Carnarvon'!Q90,'Ceduna'!Q61,'Charleville'!Q83,'Cobar'!Q95,'Coffs Harbour'!Q50,'Cunderdin'!Q34,'Dalwallinu'!Q29,'Darwin'!Q80,'Deniliquin'!Q76,'Dubbo'!Q79,'Eddytstone Point'!Q83,'Esperance'!Q89,'Eucla'!Q74,'Forrest'!Q53,'Gabo Island'!Q86,'Gayndah'!Q82,'Georgetown'!Q83,'Geraldton'!Q90,'Giles'!Q41,'Grove'!Q38,'Halls Creek'!Q94,'Hobart'!Q78,'Horn Island'!Q44,'Kalgoorlie'!Q90,'Kalumburu'!Q48,'Karijini North'!Q55,'Katanning'!Q77,'Launceston'!Q83,'Laverton'!Q41,'Learmonth'!Q9,'Longreach'!Q75,'Low Head'!Q94,'Mackay'!Q92,'Marble Bar'!Q81,'Marree'!Q80,'Meekatharra'!Q70,'Melbourne'!Q92,'Mildura'!Q91,'Miles'!Q76,'Morawa'!Q60,'Moree'!Q79,'Mt Gambier'!Q58,'Nhill'!Q90,'Normanton'!Q80,'Nowra'!Q33,'Nuriootpa'!Q28,'Oodnadatta'!Q60,'Orbost'!Q50,'Palmerville'!Q80,'Perth'!Q75,'Point Perpendicular'!Q58,'Port Hedland'!Q76,'Port Lincoln'!Q81,'Port Macquarie'!Q43,'Rabbit Flat'!Q16,'Richmond NSW'!Q46,'Richmond Qld'!Q77,'Robe'!Q82,'Rockhampton'!Q45,'Rutherglen'!Q74,'Sale'!Q75,'Scone'!Q35,'Snowtown'!Q77,'St George'!Q72,'Sydney'!Q90,'Tarcoola'!Q64,'Tennant Creek'!Q84,'Thargomiindah'!Q31,'Tibooburra'!Q76,'Townsville'!Q50,'Victoria River Downs'!Q33,'Wagga Wagga'!Q75,'Walgett'!Q76,'Wandering'!Q77,'Weipa'!Q21,'Wilcannia'!Q32,'Williamtown'!Q54,'Wilsons Promontary'!Q79,'Woomera'!Q50,'Wyalong'!Q23,'Yamba'!Q86)</f>
        <v>4.76479830196337</v>
      </c>
      <c r="K8" s="13">
        <f>AVERAGE('Adelaide'!S82,'Albany'!S90,'Alice Springs'!S90,'Amberley'!S44,'Birdsville'!S35,'Bourke'!S94,'Bridgetown'!S77,'Brisbane'!S92,'Broome'!S94,'Bundaberg'!S89,'Burketown'!S86,'Butlers Gorge'!S52,'Cabramurra'!S25,'Cairns'!S83,'Camooweal'!S52,'Canberra'!S76,'Cape Borda'!S29,'Cape Bruny'!S72,'Cape Leeuwin'!S83,'Cape Moreton'!S90,'Cape Otway'!S89,'Carnarvon'!S90,'Ceduna'!S61,'Charleville'!S83,'Cobar'!S95,'Coffs Harbour'!S50,'Cunderdin'!S34,'Dalwallinu'!S29,'Darwin'!S80,'Deniliquin'!S76,'Dubbo'!S79,'Eddytstone Point'!S83,'Esperance'!S89,'Eucla'!S74,'Forrest'!S53,'Gabo Island'!S86,'Gayndah'!S82,'Georgetown'!S83,'Geraldton'!S90,'Giles'!S41,'Grove'!S38,'Halls Creek'!S94,'Hobart'!S78,'Horn Island'!S44,'Kalgoorlie'!S90,'Kalumburu'!S48,'Karijini North'!S55,'Katanning'!S77,'Launceston'!S83,'Laverton'!S41,'Learmonth'!S9,'Longreach'!S75,'Low Head'!S94,'Mackay'!S92,'Marble Bar'!S81,'Marree'!S80,'Meekatharra'!S70,'Melbourne'!S92,'Mildura'!S91,'Miles'!S76,'Morawa'!S60,'Moree'!S79,'Mt Gambier'!S58,'Nhill'!S90,'Normanton'!S80,'Nowra'!S33,'Nuriootpa'!S28,'Oodnadatta'!S60,'Orbost'!S50,'Palmerville'!S80,'Perth'!S75,'Point Perpendicular'!S58,'Port Hedland'!S76,'Port Lincoln'!S81,'Port Macquarie'!S43,'Rabbit Flat'!S16,'Richmond NSW'!S46,'Richmond Qld'!S77,'Robe'!S82,'Rockhampton'!S45,'Rutherglen'!S74,'Sale'!S75,'Scone'!S35,'Snowtown'!S77,'St George'!S72,'Sydney'!S90,'Tarcoola'!S64,'Tennant Creek'!S84,'Thargomiindah'!S31,'Tibooburra'!S76,'Townsville'!S50,'Victoria River Downs'!S33,'Wagga Wagga'!S75,'Walgett'!S76,'Wandering'!S77,'Weipa'!S21,'Wilcannia'!S32,'Williamtown'!S54,'Wilsons Promontary'!S79,'Woomera'!S50,'Wyalong'!S23,'Yamba'!S86)</f>
        <v>16.4257703081233</v>
      </c>
      <c r="L8" s="12">
        <f>AVERAGE('Adelaide'!T82,'Albany'!T90,'Alice Springs'!T90,'Amberley'!T44,'Birdsville'!T35,'Bourke'!T94,'Bridgetown'!T77,'Brisbane'!T92,'Broome'!T94,'Bundaberg'!T89,'Burketown'!T86,'Butlers Gorge'!T52,'Cabramurra'!T25,'Cairns'!T83,'Camooweal'!T52,'Canberra'!T76,'Cape Borda'!T29,'Cape Bruny'!T72,'Cape Leeuwin'!T83,'Cape Moreton'!T90,'Cape Otway'!T89,'Carnarvon'!T90,'Ceduna'!T61,'Charleville'!T83,'Cobar'!T95,'Coffs Harbour'!T50,'Cunderdin'!T34,'Dalwallinu'!T29,'Darwin'!T80,'Deniliquin'!T76,'Dubbo'!T79,'Eddytstone Point'!T83,'Esperance'!T89,'Eucla'!T74,'Forrest'!T53,'Gabo Island'!T86,'Gayndah'!T82,'Georgetown'!T83,'Geraldton'!T90,'Giles'!T41,'Grove'!T38,'Halls Creek'!T94,'Hobart'!T78,'Horn Island'!T44,'Kalgoorlie'!T90,'Kalumburu'!T48,'Karijini North'!T55,'Katanning'!T77,'Launceston'!T83,'Laverton'!T41,'Learmonth'!T9,'Longreach'!T75,'Low Head'!T94,'Mackay'!T92,'Marble Bar'!T81,'Marree'!T80,'Meekatharra'!T70,'Melbourne'!T92,'Mildura'!T91,'Miles'!T76,'Morawa'!T60,'Moree'!T79,'Mt Gambier'!T58,'Nhill'!T90,'Normanton'!T80,'Nowra'!T33,'Nuriootpa'!T28,'Oodnadatta'!T60,'Orbost'!T50,'Palmerville'!T80,'Perth'!T75,'Point Perpendicular'!T58,'Port Hedland'!T76,'Port Lincoln'!T81,'Port Macquarie'!T43,'Rabbit Flat'!T16,'Richmond NSW'!T46,'Richmond Qld'!T77,'Robe'!T82,'Rockhampton'!T45,'Rutherglen'!T74,'Sale'!T75,'Scone'!T35,'Snowtown'!T77,'St George'!T72,'Sydney'!T90,'Tarcoola'!T64,'Tennant Creek'!T84,'Thargomiindah'!T31,'Tibooburra'!T76,'Townsville'!T50,'Victoria River Downs'!T33,'Wagga Wagga'!T75,'Walgett'!T76,'Wandering'!T77,'Weipa'!T21,'Wilcannia'!T32,'Williamtown'!T54,'Wilsons Promontary'!T79,'Woomera'!T50,'Wyalong'!T23,'Yamba'!T86)</f>
        <v>3.67775443385712</v>
      </c>
      <c r="M8" s="13">
        <f>AVERAGE('Adelaide'!V82,'Albany'!V90,'Alice Springs'!V90,'Amberley'!V44,'Birdsville'!V35,'Bourke'!V94,'Bridgetown'!V77,'Brisbane'!V92,'Broome'!V94,'Bundaberg'!V89,'Burketown'!V86,'Butlers Gorge'!V52,'Cabramurra'!V25,'Cairns'!V83,'Camooweal'!V52,'Canberra'!V76,'Cape Borda'!V29,'Cape Bruny'!V72,'Cape Leeuwin'!V83,'Cape Moreton'!V90,'Cape Otway'!V89,'Carnarvon'!V90,'Ceduna'!V61,'Charleville'!V83,'Cobar'!V95,'Coffs Harbour'!V50,'Cunderdin'!V34,'Dalwallinu'!V29,'Darwin'!V80,'Deniliquin'!V76,'Dubbo'!V79,'Eddytstone Point'!V83,'Esperance'!V89,'Eucla'!V74,'Forrest'!V53,'Gabo Island'!V86,'Gayndah'!V82,'Georgetown'!V83,'Geraldton'!V90,'Giles'!V41,'Grove'!V38,'Halls Creek'!V94,'Hobart'!V78,'Horn Island'!V44,'Kalgoorlie'!V90,'Kalumburu'!V48,'Karijini North'!V55,'Katanning'!V77,'Launceston'!V83,'Laverton'!V41,'Learmonth'!V9,'Longreach'!V75,'Low Head'!V94,'Mackay'!V92,'Marble Bar'!V81,'Marree'!V80,'Meekatharra'!V70,'Melbourne'!V92,'Mildura'!V91,'Miles'!V76,'Morawa'!V60,'Moree'!V79,'Mt Gambier'!V58,'Nhill'!V90,'Normanton'!V80,'Nowra'!V33,'Nuriootpa'!V28,'Oodnadatta'!V60,'Orbost'!V50,'Palmerville'!V80,'Perth'!V75,'Point Perpendicular'!V58,'Port Hedland'!V76,'Port Lincoln'!V81,'Port Macquarie'!V43,'Rabbit Flat'!V16,'Richmond NSW'!V46,'Richmond Qld'!V77,'Robe'!V82,'Rockhampton'!V45,'Rutherglen'!V74,'Sale'!V75,'Scone'!V35,'Snowtown'!V77,'St George'!V72,'Sydney'!V90,'Tarcoola'!V64,'Tennant Creek'!V84,'Thargomiindah'!V31,'Tibooburra'!V76,'Townsville'!V50,'Victoria River Downs'!V33,'Wagga Wagga'!V75,'Walgett'!V76,'Wandering'!V77,'Weipa'!V21,'Wilcannia'!V32,'Williamtown'!V54,'Wilsons Promontary'!V79,'Woomera'!V50,'Wyalong'!V23,'Yamba'!V86)</f>
        <v>3.28711484593838</v>
      </c>
      <c r="N8" s="12">
        <f>AVERAGE('Adelaide'!W82,'Albany'!W90,'Alice Springs'!W90,'Amberley'!W44,'Birdsville'!W35,'Bourke'!W94,'Bridgetown'!W77,'Brisbane'!W92,'Broome'!W94,'Bundaberg'!W89,'Burketown'!W86,'Butlers Gorge'!W52,'Cabramurra'!W25,'Cairns'!W83,'Camooweal'!W52,'Canberra'!W76,'Cape Borda'!W29,'Cape Bruny'!W72,'Cape Leeuwin'!W83,'Cape Moreton'!W90,'Cape Otway'!W89,'Carnarvon'!W90,'Ceduna'!W61,'Charleville'!W83,'Cobar'!W95,'Coffs Harbour'!W50,'Cunderdin'!W34,'Dalwallinu'!W29,'Darwin'!W80,'Deniliquin'!W76,'Dubbo'!W79,'Eddytstone Point'!W83,'Esperance'!W89,'Eucla'!W74,'Forrest'!W53,'Gabo Island'!W86,'Gayndah'!W82,'Georgetown'!W83,'Geraldton'!W90,'Giles'!W41,'Grove'!W38,'Halls Creek'!W94,'Hobart'!W78,'Horn Island'!W44,'Kalgoorlie'!W90,'Kalumburu'!W48,'Karijini North'!W55,'Katanning'!W77,'Launceston'!W83,'Laverton'!W41,'Learmonth'!W9,'Longreach'!W75,'Low Head'!W94,'Mackay'!W92,'Marble Bar'!W81,'Marree'!W80,'Meekatharra'!W70,'Melbourne'!W92,'Mildura'!W91,'Miles'!W76,'Morawa'!W60,'Moree'!W79,'Mt Gambier'!W58,'Nhill'!W90,'Normanton'!W80,'Nowra'!W33,'Nuriootpa'!W28,'Oodnadatta'!W60,'Orbost'!W50,'Palmerville'!W80,'Perth'!W75,'Point Perpendicular'!W58,'Port Hedland'!W76,'Port Lincoln'!W81,'Port Macquarie'!W43,'Rabbit Flat'!W16,'Richmond NSW'!W46,'Richmond Qld'!W77,'Robe'!W82,'Rockhampton'!W45,'Rutherglen'!W74,'Sale'!W75,'Scone'!W35,'Snowtown'!W77,'St George'!W72,'Sydney'!W90,'Tarcoola'!W64,'Tennant Creek'!W84,'Thargomiindah'!W31,'Tibooburra'!W76,'Townsville'!W50,'Victoria River Downs'!W33,'Wagga Wagga'!W75,'Walgett'!W76,'Wandering'!W77,'Weipa'!W21,'Wilcannia'!W32,'Williamtown'!W54,'Wilsons Promontary'!W79,'Woomera'!W50,'Wyalong'!W23,'Yamba'!W86)</f>
        <v>1.81104945615702</v>
      </c>
    </row>
    <row r="9" ht="23" customHeight="1">
      <c r="A9" s="10">
        <v>-13</v>
      </c>
      <c r="B9" s="11">
        <f>AVERAGE('Adelaide'!B83,'Albany'!B91,'Alice Springs'!B91,'Amberley'!B45,'Birdsville'!B36,'Bourke'!B95,'Bridgetown'!B78,'Brisbane'!B93,'Broome'!B95,'Bundaberg'!B90,'Burketown'!B87,'Butlers Gorge'!B53,'Cabramurra'!B26,'Cairns'!B84,'Camooweal'!B53,'Canberra'!B77,'Cape Borda'!B30,'Cape Bruny'!B73,'Cape Leeuwin'!B84,'Cape Moreton'!B91,'Cape Otway'!B90,'Carnarvon'!B91,'Ceduna'!B62,'Charleville'!B84,'Cobar'!B96,'Coffs Harbour'!B51,'Cunderdin'!B35,'Dalwallinu'!B30,'Darwin'!B81,'Deniliquin'!B77,'Dubbo'!B80,'Eddytstone Point'!B84,'Esperance'!B90,'Eucla'!B75,'Forrest'!B54,'Gabo Island'!B87,'Gayndah'!B83,'Georgetown'!B84,'Geraldton'!B91,'Giles'!B42,'Grove'!B39,'Halls Creek'!B95,'Hobart'!B79,'Horn Island'!B45,'Kalgoorlie'!B91,'Kalumburu'!B49,'Karijini North'!B56,'Katanning'!B78,'Launceston'!B84,'Laverton'!B42,'Learmonth'!B10,'Longreach'!B76,'Low Head'!B95,'Mackay'!B93,'Marble Bar'!B82,'Marree'!B81,'Meekatharra'!B71,'Melbourne'!B93,'Mildura'!B92,'Miles'!B77,'Morawa'!B61,'Moree'!B80,'Mt Gambier'!B59,'Nhill'!B91,'Normanton'!B81,'Nowra'!B34,'Nuriootpa'!B29,'Oodnadatta'!B61,'Orbost'!B51,'Palmerville'!B81,'Perth'!B76,'Point Perpendicular'!B59,'Port Hedland'!B77,'Port Lincoln'!B82,'Port Macquarie'!B44,'Rabbit Flat'!B17,'Richmond NSW'!B47,'Richmond Qld'!B78,'Robe'!B83,'Rockhampton'!B46,'Rutherglen'!B75,'Sale'!B76,'Scone'!B36,'Snowtown'!B78,'St George'!B73,'Sydney'!B91,'Tarcoola'!B65,'Tennant Creek'!B85,'Thargomiindah'!B32,'Tibooburra'!B77,'Townsville'!B51,'Victoria River Downs'!B34,'Wagga Wagga'!B76,'Walgett'!B77,'Wandering'!B78,'Weipa'!B22,'Wilcannia'!B33,'Williamtown'!B55,'Wilsons Promontary'!B80,'Woomera'!B51,'Wyalong'!B24,'Yamba'!B87)</f>
        <v>33.0196078431373</v>
      </c>
      <c r="C9" s="12">
        <f>AVERAGE('Adelaide'!D83,'Albany'!D91,'Alice Springs'!D91,'Amberley'!D45,'Birdsville'!D36,'Bourke'!D95,'Bridgetown'!D78,'Brisbane'!D93,'Broome'!D95,'Bundaberg'!D90,'Burketown'!D87,'Butlers Gorge'!D53,'Cabramurra'!D26,'Cairns'!D84,'Camooweal'!D53,'Canberra'!D77,'Cape Borda'!D30,'Cape Bruny'!D73,'Cape Leeuwin'!D84,'Cape Moreton'!D91,'Cape Otway'!D90,'Carnarvon'!D91,'Ceduna'!D62,'Charleville'!D84,'Cobar'!D96,'Coffs Harbour'!D51,'Cunderdin'!D35,'Dalwallinu'!D30,'Darwin'!D81,'Deniliquin'!D77,'Dubbo'!D80,'Eddytstone Point'!D84,'Esperance'!D90,'Eucla'!D75,'Forrest'!D54,'Gabo Island'!D87,'Gayndah'!D83,'Georgetown'!D84,'Geraldton'!D91,'Giles'!D42,'Grove'!D39,'Halls Creek'!D95,'Hobart'!D79,'Horn Island'!D45,'Kalgoorlie'!D91,'Kalumburu'!D49,'Karijini North'!D56,'Katanning'!D78,'Launceston'!D84,'Laverton'!D42,'Learmonth'!D10,'Longreach'!D76,'Low Head'!D95,'Mackay'!D93,'Marble Bar'!D82,'Marree'!D81,'Meekatharra'!D71,'Melbourne'!D93,'Mildura'!D92,'Miles'!D77,'Morawa'!D61,'Moree'!D80,'Mt Gambier'!D59,'Nhill'!D91,'Normanton'!D81,'Nowra'!D34,'Nuriootpa'!D29,'Oodnadatta'!D61,'Orbost'!D51,'Palmerville'!D81,'Perth'!D76,'Point Perpendicular'!D59,'Port Hedland'!D77,'Port Lincoln'!D82,'Port Macquarie'!D44,'Rabbit Flat'!D17,'Richmond NSW'!D47,'Richmond Qld'!D78,'Robe'!D83,'Rockhampton'!D46,'Rutherglen'!D75,'Sale'!D76,'Scone'!D36,'Snowtown'!D78,'St George'!D73,'Sydney'!D91,'Tarcoola'!D65,'Tennant Creek'!D85,'Thargomiindah'!D32,'Tibooburra'!D77,'Townsville'!D51,'Victoria River Downs'!D34,'Wagga Wagga'!D76,'Walgett'!D77,'Wandering'!D78,'Weipa'!D22,'Wilcannia'!D33,'Williamtown'!D55,'Wilsons Promontary'!D80,'Woomera'!D51,'Wyalong'!D24,'Yamba'!D87)</f>
        <v>4.78217661127152</v>
      </c>
      <c r="D9" s="13">
        <f>AVERAGE('Adelaide'!G83,'Albany'!G91,'Alice Springs'!G91,'Amberley'!G45,'Birdsville'!G36,'Bourke'!G95,'Bridgetown'!G78,'Brisbane'!G93,'Broome'!G95,'Bundaberg'!G90,'Burketown'!G87,'Butlers Gorge'!G53,'Cabramurra'!G26,'Cairns'!G84,'Camooweal'!G53,'Canberra'!G77,'Cape Borda'!G30,'Cape Bruny'!G73,'Cape Leeuwin'!G84,'Cape Moreton'!G91,'Cape Otway'!G90,'Carnarvon'!G91,'Ceduna'!G62,'Charleville'!G84,'Cobar'!G96,'Coffs Harbour'!G51,'Cunderdin'!G35,'Dalwallinu'!G30,'Darwin'!G81,'Deniliquin'!G77,'Dubbo'!G80,'Eddytstone Point'!G84,'Esperance'!G90,'Eucla'!G75,'Forrest'!G54,'Gabo Island'!G87,'Gayndah'!G83,'Georgetown'!G84,'Geraldton'!G91,'Giles'!G42,'Grove'!G39,'Halls Creek'!G95,'Hobart'!G79,'Horn Island'!G45,'Kalgoorlie'!G91,'Kalumburu'!G49,'Karijini North'!G56,'Katanning'!G78,'Launceston'!G84,'Laverton'!G42,'Learmonth'!G10,'Longreach'!G76,'Low Head'!G95,'Mackay'!G93,'Marble Bar'!G82,'Marree'!G81,'Meekatharra'!G71,'Melbourne'!G93,'Mildura'!G92,'Miles'!G77,'Morawa'!G61,'Moree'!G80,'Mt Gambier'!G59,'Nhill'!G91,'Normanton'!G81,'Nowra'!G34,'Nuriootpa'!G29,'Oodnadatta'!G61,'Orbost'!G51,'Palmerville'!G81,'Perth'!G76,'Point Perpendicular'!G59,'Port Hedland'!G77,'Port Lincoln'!G82,'Port Macquarie'!G44,'Rabbit Flat'!G17,'Richmond NSW'!G47,'Richmond Qld'!G78,'Robe'!G83,'Rockhampton'!G46,'Rutherglen'!G75,'Sale'!G76,'Scone'!G36,'Snowtown'!G78,'St George'!G73,'Sydney'!G91,'Tarcoola'!G65,'Tennant Creek'!G85,'Thargomiindah'!G32,'Tibooburra'!G77,'Townsville'!G51,'Victoria River Downs'!G34,'Wagga Wagga'!G76,'Walgett'!G77,'Wandering'!G78,'Weipa'!G22,'Wilcannia'!G33,'Williamtown'!G55,'Wilsons Promontary'!G80,'Woomera'!G51,'Wyalong'!G24,'Yamba'!G87)</f>
        <v>16</v>
      </c>
      <c r="E9" s="12">
        <f>AVERAGE('Adelaide'!I83,'Albany'!I91,'Alice Springs'!I91,'Amberley'!I45,'Birdsville'!I36,'Bourke'!I95,'Bridgetown'!I78,'Brisbane'!I93,'Broome'!I95,'Bundaberg'!I90,'Burketown'!I87,'Butlers Gorge'!I53,'Cabramurra'!I26,'Cairns'!I84,'Camooweal'!I53,'Canberra'!I77,'Cape Borda'!I30,'Cape Bruny'!I73,'Cape Leeuwin'!I84,'Cape Moreton'!I91,'Cape Otway'!I90,'Carnarvon'!I91,'Ceduna'!I62,'Charleville'!I84,'Cobar'!I96,'Coffs Harbour'!I51,'Cunderdin'!I35,'Dalwallinu'!I30,'Darwin'!I81,'Deniliquin'!I77,'Dubbo'!I80,'Eddytstone Point'!I84,'Esperance'!I90,'Eucla'!I75,'Forrest'!I54,'Gabo Island'!I87,'Gayndah'!I83,'Georgetown'!I84,'Geraldton'!I91,'Giles'!I42,'Grove'!I39,'Halls Creek'!I95,'Hobart'!I79,'Horn Island'!I45,'Kalgoorlie'!I91,'Kalumburu'!I49,'Karijini North'!I56,'Katanning'!I78,'Launceston'!I84,'Laverton'!I42,'Learmonth'!I10,'Longreach'!I76,'Low Head'!I95,'Mackay'!I93,'Marble Bar'!I82,'Marree'!I81,'Meekatharra'!I71,'Melbourne'!I93,'Mildura'!I92,'Miles'!I77,'Morawa'!I61,'Moree'!I80,'Mt Gambier'!I59,'Nhill'!I91,'Normanton'!I81,'Nowra'!I34,'Nuriootpa'!I29,'Oodnadatta'!I61,'Orbost'!I51,'Palmerville'!I81,'Perth'!I76,'Point Perpendicular'!I59,'Port Hedland'!I77,'Port Lincoln'!I82,'Port Macquarie'!I44,'Rabbit Flat'!I17,'Richmond NSW'!I47,'Richmond Qld'!I78,'Robe'!I83,'Rockhampton'!I46,'Rutherglen'!I75,'Sale'!I76,'Scone'!I36,'Snowtown'!I78,'St George'!I73,'Sydney'!I91,'Tarcoola'!I65,'Tennant Creek'!I85,'Thargomiindah'!I32,'Tibooburra'!I77,'Townsville'!I51,'Victoria River Downs'!I34,'Wagga Wagga'!I76,'Walgett'!I77,'Wandering'!I78,'Weipa'!I22,'Wilcannia'!I33,'Williamtown'!I55,'Wilsons Promontary'!I80,'Woomera'!I51,'Wyalong'!I24,'Yamba'!I87)</f>
        <v>3.67417959787989</v>
      </c>
      <c r="F9" s="13">
        <f>AVERAGE('Adelaide'!L83,'Albany'!L91,'Alice Springs'!L91,'Amberley'!L45,'Birdsville'!L36,'Bourke'!L95,'Bridgetown'!L78,'Brisbane'!L93,'Broome'!L95,'Bundaberg'!L90,'Burketown'!L87,'Butlers Gorge'!L53,'Cabramurra'!L26,'Cairns'!L84,'Camooweal'!L53,'Canberra'!L77,'Cape Borda'!L30,'Cape Bruny'!L73,'Cape Leeuwin'!L84,'Cape Moreton'!L91,'Cape Otway'!L90,'Carnarvon'!L91,'Ceduna'!L62,'Charleville'!L84,'Cobar'!L96,'Coffs Harbour'!L51,'Cunderdin'!L35,'Dalwallinu'!L30,'Darwin'!L81,'Deniliquin'!L77,'Dubbo'!L80,'Eddytstone Point'!L84,'Esperance'!L90,'Eucla'!L75,'Forrest'!L54,'Gabo Island'!L87,'Gayndah'!L83,'Georgetown'!L84,'Geraldton'!L91,'Giles'!L42,'Grove'!L39,'Halls Creek'!L95,'Hobart'!L79,'Horn Island'!L45,'Kalgoorlie'!L91,'Kalumburu'!L49,'Karijini North'!L56,'Katanning'!L78,'Launceston'!L84,'Laverton'!L42,'Learmonth'!L10,'Longreach'!L76,'Low Head'!L95,'Mackay'!L93,'Marble Bar'!L82,'Marree'!L81,'Meekatharra'!L71,'Melbourne'!L93,'Mildura'!L92,'Miles'!L77,'Morawa'!L61,'Moree'!L80,'Mt Gambier'!L59,'Nhill'!L91,'Normanton'!L81,'Nowra'!L34,'Nuriootpa'!L29,'Oodnadatta'!L61,'Orbost'!L51,'Palmerville'!L81,'Perth'!L76,'Point Perpendicular'!L59,'Port Hedland'!L77,'Port Lincoln'!L82,'Port Macquarie'!L44,'Rabbit Flat'!L17,'Richmond NSW'!L47,'Richmond Qld'!L78,'Robe'!L83,'Rockhampton'!L46,'Rutherglen'!L75,'Sale'!L76,'Scone'!L36,'Snowtown'!L78,'St George'!L73,'Sydney'!L91,'Tarcoola'!L65,'Tennant Creek'!L85,'Thargomiindah'!L32,'Tibooburra'!L77,'Townsville'!L51,'Victoria River Downs'!L34,'Wagga Wagga'!L76,'Walgett'!L77,'Wandering'!L78,'Weipa'!L22,'Wilcannia'!L33,'Williamtown'!L55,'Wilsons Promontary'!L80,'Woomera'!L51,'Wyalong'!L24,'Yamba'!L87)</f>
        <v>3.25490196078431</v>
      </c>
      <c r="G9" s="12">
        <f>AVERAGE('Adelaide'!N83,'Albany'!N91,'Alice Springs'!N91,'Amberley'!N45,'Birdsville'!N36,'Bourke'!N95,'Bridgetown'!N78,'Brisbane'!N93,'Broome'!N95,'Bundaberg'!N90,'Burketown'!N87,'Butlers Gorge'!N53,'Cabramurra'!N26,'Cairns'!N84,'Camooweal'!N53,'Canberra'!N77,'Cape Borda'!N30,'Cape Bruny'!N73,'Cape Leeuwin'!N84,'Cape Moreton'!N91,'Cape Otway'!N90,'Carnarvon'!N91,'Ceduna'!N62,'Charleville'!N84,'Cobar'!N96,'Coffs Harbour'!N51,'Cunderdin'!N35,'Dalwallinu'!N30,'Darwin'!N81,'Deniliquin'!N77,'Dubbo'!N80,'Eddytstone Point'!N84,'Esperance'!N90,'Eucla'!N75,'Forrest'!N54,'Gabo Island'!N87,'Gayndah'!N83,'Georgetown'!N84,'Geraldton'!N91,'Giles'!N42,'Grove'!N39,'Halls Creek'!N95,'Hobart'!N79,'Horn Island'!N45,'Kalgoorlie'!N91,'Kalumburu'!N49,'Karijini North'!N56,'Katanning'!N78,'Launceston'!N84,'Laverton'!N42,'Learmonth'!N10,'Longreach'!N76,'Low Head'!N95,'Mackay'!N93,'Marble Bar'!N82,'Marree'!N81,'Meekatharra'!N71,'Melbourne'!N93,'Mildura'!N92,'Miles'!N77,'Morawa'!N61,'Moree'!N80,'Mt Gambier'!N59,'Nhill'!N91,'Normanton'!N81,'Nowra'!N34,'Nuriootpa'!N29,'Oodnadatta'!N61,'Orbost'!N51,'Palmerville'!N81,'Perth'!N76,'Point Perpendicular'!N59,'Port Hedland'!N77,'Port Lincoln'!N82,'Port Macquarie'!N44,'Rabbit Flat'!N17,'Richmond NSW'!N47,'Richmond Qld'!N78,'Robe'!N83,'Rockhampton'!N46,'Rutherglen'!N75,'Sale'!N76,'Scone'!N36,'Snowtown'!N78,'St George'!N73,'Sydney'!N91,'Tarcoola'!N65,'Tennant Creek'!N85,'Thargomiindah'!N32,'Tibooburra'!N77,'Townsville'!N51,'Victoria River Downs'!N34,'Wagga Wagga'!N76,'Walgett'!N77,'Wandering'!N78,'Weipa'!N22,'Wilcannia'!N33,'Williamtown'!N55,'Wilsons Promontary'!N80,'Woomera'!N51,'Wyalong'!N24,'Yamba'!N87)</f>
        <v>2.00862975282706</v>
      </c>
      <c r="H9" s="10">
        <v>-13</v>
      </c>
      <c r="I9" s="11">
        <f>AVERAGE('Adelaide'!P83,'Albany'!P91,'Alice Springs'!P91,'Amberley'!P45,'Birdsville'!P36,'Bourke'!P95,'Bridgetown'!P78,'Brisbane'!P93,'Broome'!P95,'Bundaberg'!P90,'Burketown'!P87,'Butlers Gorge'!P53,'Cabramurra'!P26,'Cairns'!P84,'Camooweal'!P53,'Canberra'!P77,'Cape Borda'!P30,'Cape Bruny'!P73,'Cape Leeuwin'!P84,'Cape Moreton'!P91,'Cape Otway'!P90,'Carnarvon'!P91,'Ceduna'!P62,'Charleville'!P84,'Cobar'!P96,'Coffs Harbour'!P51,'Cunderdin'!P35,'Dalwallinu'!P30,'Darwin'!P81,'Deniliquin'!P77,'Dubbo'!P80,'Eddytstone Point'!P84,'Esperance'!P90,'Eucla'!P75,'Forrest'!P54,'Gabo Island'!P87,'Gayndah'!P83,'Georgetown'!P84,'Geraldton'!P91,'Giles'!P42,'Grove'!P39,'Halls Creek'!P95,'Hobart'!P79,'Horn Island'!P45,'Kalgoorlie'!P91,'Kalumburu'!P49,'Karijini North'!P56,'Katanning'!P78,'Launceston'!P84,'Laverton'!P42,'Learmonth'!P10,'Longreach'!P76,'Low Head'!P95,'Mackay'!P93,'Marble Bar'!P82,'Marree'!P81,'Meekatharra'!P71,'Melbourne'!P93,'Mildura'!P92,'Miles'!P77,'Morawa'!P61,'Moree'!P80,'Mt Gambier'!P59,'Nhill'!P91,'Normanton'!P81,'Nowra'!P34,'Nuriootpa'!P29,'Oodnadatta'!P61,'Orbost'!P51,'Palmerville'!P81,'Perth'!P76,'Point Perpendicular'!P59,'Port Hedland'!P77,'Port Lincoln'!P82,'Port Macquarie'!P44,'Rabbit Flat'!P17,'Richmond NSW'!P47,'Richmond Qld'!P78,'Robe'!P83,'Rockhampton'!P46,'Rutherglen'!P75,'Sale'!P76,'Scone'!P36,'Snowtown'!P78,'St George'!P73,'Sydney'!P91,'Tarcoola'!P65,'Tennant Creek'!P85,'Thargomiindah'!P32,'Tibooburra'!P77,'Townsville'!P51,'Victoria River Downs'!P34,'Wagga Wagga'!P76,'Walgett'!P77,'Wandering'!P78,'Weipa'!P22,'Wilcannia'!P33,'Williamtown'!P55,'Wilsons Promontary'!P80,'Woomera'!P51,'Wyalong'!P24,'Yamba'!P87)</f>
        <v>33.5965309200603</v>
      </c>
      <c r="J9" s="12">
        <f>AVERAGE('Adelaide'!Q83,'Albany'!Q91,'Alice Springs'!Q91,'Amberley'!Q45,'Birdsville'!Q36,'Bourke'!Q95,'Bridgetown'!Q78,'Brisbane'!Q93,'Broome'!Q95,'Bundaberg'!Q90,'Burketown'!Q87,'Butlers Gorge'!Q53,'Cabramurra'!Q26,'Cairns'!Q84,'Camooweal'!Q53,'Canberra'!Q77,'Cape Borda'!Q30,'Cape Bruny'!Q73,'Cape Leeuwin'!Q84,'Cape Moreton'!Q91,'Cape Otway'!Q90,'Carnarvon'!Q91,'Ceduna'!Q62,'Charleville'!Q84,'Cobar'!Q96,'Coffs Harbour'!Q51,'Cunderdin'!Q35,'Dalwallinu'!Q30,'Darwin'!Q81,'Deniliquin'!Q77,'Dubbo'!Q80,'Eddytstone Point'!Q84,'Esperance'!Q90,'Eucla'!Q75,'Forrest'!Q54,'Gabo Island'!Q87,'Gayndah'!Q83,'Georgetown'!Q84,'Geraldton'!Q91,'Giles'!Q42,'Grove'!Q39,'Halls Creek'!Q95,'Hobart'!Q79,'Horn Island'!Q45,'Kalgoorlie'!Q91,'Kalumburu'!Q49,'Karijini North'!Q56,'Katanning'!Q78,'Launceston'!Q84,'Laverton'!Q42,'Learmonth'!Q10,'Longreach'!Q76,'Low Head'!Q95,'Mackay'!Q93,'Marble Bar'!Q82,'Marree'!Q81,'Meekatharra'!Q71,'Melbourne'!Q93,'Mildura'!Q92,'Miles'!Q77,'Morawa'!Q61,'Moree'!Q80,'Mt Gambier'!Q59,'Nhill'!Q91,'Normanton'!Q81,'Nowra'!Q34,'Nuriootpa'!Q29,'Oodnadatta'!Q61,'Orbost'!Q51,'Palmerville'!Q81,'Perth'!Q76,'Point Perpendicular'!Q59,'Port Hedland'!Q77,'Port Lincoln'!Q82,'Port Macquarie'!Q44,'Rabbit Flat'!Q17,'Richmond NSW'!Q47,'Richmond Qld'!Q78,'Robe'!Q83,'Rockhampton'!Q46,'Rutherglen'!Q75,'Sale'!Q76,'Scone'!Q36,'Snowtown'!Q78,'St George'!Q73,'Sydney'!Q91,'Tarcoola'!Q65,'Tennant Creek'!Q85,'Thargomiindah'!Q32,'Tibooburra'!Q77,'Townsville'!Q51,'Victoria River Downs'!Q34,'Wagga Wagga'!Q76,'Walgett'!Q77,'Wandering'!Q78,'Weipa'!Q22,'Wilcannia'!Q33,'Williamtown'!Q55,'Wilsons Promontary'!Q80,'Woomera'!Q51,'Wyalong'!Q24,'Yamba'!Q87)</f>
        <v>4.77279827599599</v>
      </c>
      <c r="K9" s="13">
        <f>AVERAGE('Adelaide'!S83,'Albany'!S91,'Alice Springs'!S91,'Amberley'!S45,'Birdsville'!S36,'Bourke'!S95,'Bridgetown'!S78,'Brisbane'!S93,'Broome'!S95,'Bundaberg'!S90,'Burketown'!S87,'Butlers Gorge'!S53,'Cabramurra'!S26,'Cairns'!S84,'Camooweal'!S53,'Canberra'!S77,'Cape Borda'!S30,'Cape Bruny'!S73,'Cape Leeuwin'!S84,'Cape Moreton'!S91,'Cape Otway'!S90,'Carnarvon'!S91,'Ceduna'!S62,'Charleville'!S84,'Cobar'!S96,'Coffs Harbour'!S51,'Cunderdin'!S35,'Dalwallinu'!S30,'Darwin'!S81,'Deniliquin'!S77,'Dubbo'!S80,'Eddytstone Point'!S84,'Esperance'!S90,'Eucla'!S75,'Forrest'!S54,'Gabo Island'!S87,'Gayndah'!S83,'Georgetown'!S84,'Geraldton'!S91,'Giles'!S42,'Grove'!S39,'Halls Creek'!S95,'Hobart'!S79,'Horn Island'!S45,'Kalgoorlie'!S91,'Kalumburu'!S49,'Karijini North'!S56,'Katanning'!S78,'Launceston'!S84,'Laverton'!S42,'Learmonth'!S10,'Longreach'!S76,'Low Head'!S95,'Mackay'!S93,'Marble Bar'!S82,'Marree'!S81,'Meekatharra'!S71,'Melbourne'!S93,'Mildura'!S92,'Miles'!S77,'Morawa'!S61,'Moree'!S80,'Mt Gambier'!S59,'Nhill'!S91,'Normanton'!S81,'Nowra'!S34,'Nuriootpa'!S29,'Oodnadatta'!S61,'Orbost'!S51,'Palmerville'!S81,'Perth'!S76,'Point Perpendicular'!S59,'Port Hedland'!S77,'Port Lincoln'!S82,'Port Macquarie'!S44,'Rabbit Flat'!S17,'Richmond NSW'!S47,'Richmond Qld'!S78,'Robe'!S83,'Rockhampton'!S46,'Rutherglen'!S75,'Sale'!S76,'Scone'!S36,'Snowtown'!S78,'St George'!S73,'Sydney'!S91,'Tarcoola'!S65,'Tennant Creek'!S85,'Thargomiindah'!S32,'Tibooburra'!S77,'Townsville'!S51,'Victoria River Downs'!S34,'Wagga Wagga'!S76,'Walgett'!S77,'Wandering'!S78,'Weipa'!S22,'Wilcannia'!S33,'Williamtown'!S55,'Wilsons Promontary'!S80,'Woomera'!S51,'Wyalong'!S24,'Yamba'!S87)</f>
        <v>16.3446455505279</v>
      </c>
      <c r="L9" s="12">
        <f>AVERAGE('Adelaide'!T83,'Albany'!T91,'Alice Springs'!T91,'Amberley'!T45,'Birdsville'!T36,'Bourke'!T95,'Bridgetown'!T78,'Brisbane'!T93,'Broome'!T95,'Bundaberg'!T90,'Burketown'!T87,'Butlers Gorge'!T53,'Cabramurra'!T26,'Cairns'!T84,'Camooweal'!T53,'Canberra'!T77,'Cape Borda'!T30,'Cape Bruny'!T73,'Cape Leeuwin'!T84,'Cape Moreton'!T91,'Cape Otway'!T90,'Carnarvon'!T91,'Ceduna'!T62,'Charleville'!T84,'Cobar'!T96,'Coffs Harbour'!T51,'Cunderdin'!T35,'Dalwallinu'!T30,'Darwin'!T81,'Deniliquin'!T77,'Dubbo'!T80,'Eddytstone Point'!T84,'Esperance'!T90,'Eucla'!T75,'Forrest'!T54,'Gabo Island'!T87,'Gayndah'!T83,'Georgetown'!T84,'Geraldton'!T91,'Giles'!T42,'Grove'!T39,'Halls Creek'!T95,'Hobart'!T79,'Horn Island'!T45,'Kalgoorlie'!T91,'Kalumburu'!T49,'Karijini North'!T56,'Katanning'!T78,'Launceston'!T84,'Laverton'!T42,'Learmonth'!T10,'Longreach'!T76,'Low Head'!T95,'Mackay'!T93,'Marble Bar'!T82,'Marree'!T81,'Meekatharra'!T71,'Melbourne'!T93,'Mildura'!T92,'Miles'!T77,'Morawa'!T61,'Moree'!T80,'Mt Gambier'!T59,'Nhill'!T91,'Normanton'!T81,'Nowra'!T34,'Nuriootpa'!T29,'Oodnadatta'!T61,'Orbost'!T51,'Palmerville'!T81,'Perth'!T76,'Point Perpendicular'!T59,'Port Hedland'!T77,'Port Lincoln'!T82,'Port Macquarie'!T44,'Rabbit Flat'!T17,'Richmond NSW'!T47,'Richmond Qld'!T78,'Robe'!T83,'Rockhampton'!T46,'Rutherglen'!T75,'Sale'!T76,'Scone'!T36,'Snowtown'!T78,'St George'!T73,'Sydney'!T91,'Tarcoola'!T65,'Tennant Creek'!T85,'Thargomiindah'!T32,'Tibooburra'!T77,'Townsville'!T51,'Victoria River Downs'!T34,'Wagga Wagga'!T76,'Walgett'!T77,'Wandering'!T78,'Weipa'!T22,'Wilcannia'!T33,'Williamtown'!T55,'Wilsons Promontary'!T80,'Woomera'!T51,'Wyalong'!T24,'Yamba'!T87)</f>
        <v>3.68659440661657</v>
      </c>
      <c r="M9" s="13">
        <f>AVERAGE('Adelaide'!V83,'Albany'!V91,'Alice Springs'!V91,'Amberley'!V45,'Birdsville'!V36,'Bourke'!V95,'Bridgetown'!V78,'Brisbane'!V93,'Broome'!V95,'Bundaberg'!V90,'Burketown'!V87,'Butlers Gorge'!V53,'Cabramurra'!V26,'Cairns'!V84,'Camooweal'!V53,'Canberra'!V77,'Cape Borda'!V30,'Cape Bruny'!V73,'Cape Leeuwin'!V84,'Cape Moreton'!V91,'Cape Otway'!V90,'Carnarvon'!V91,'Ceduna'!V62,'Charleville'!V84,'Cobar'!V96,'Coffs Harbour'!V51,'Cunderdin'!V35,'Dalwallinu'!V30,'Darwin'!V81,'Deniliquin'!V77,'Dubbo'!V80,'Eddytstone Point'!V84,'Esperance'!V90,'Eucla'!V75,'Forrest'!V54,'Gabo Island'!V87,'Gayndah'!V83,'Georgetown'!V84,'Geraldton'!V91,'Giles'!V42,'Grove'!V39,'Halls Creek'!V95,'Hobart'!V79,'Horn Island'!V45,'Kalgoorlie'!V91,'Kalumburu'!V49,'Karijini North'!V56,'Katanning'!V78,'Launceston'!V84,'Laverton'!V42,'Learmonth'!V10,'Longreach'!V76,'Low Head'!V95,'Mackay'!V93,'Marble Bar'!V82,'Marree'!V81,'Meekatharra'!V71,'Melbourne'!V93,'Mildura'!V92,'Miles'!V77,'Morawa'!V61,'Moree'!V80,'Mt Gambier'!V59,'Nhill'!V91,'Normanton'!V81,'Nowra'!V34,'Nuriootpa'!V29,'Oodnadatta'!V61,'Orbost'!V51,'Palmerville'!V81,'Perth'!V76,'Point Perpendicular'!V59,'Port Hedland'!V77,'Port Lincoln'!V82,'Port Macquarie'!V44,'Rabbit Flat'!V17,'Richmond NSW'!V47,'Richmond Qld'!V78,'Robe'!V83,'Rockhampton'!V46,'Rutherglen'!V75,'Sale'!V76,'Scone'!V36,'Snowtown'!V78,'St George'!V73,'Sydney'!V91,'Tarcoola'!V65,'Tennant Creek'!V85,'Thargomiindah'!V32,'Tibooburra'!V77,'Townsville'!V51,'Victoria River Downs'!V34,'Wagga Wagga'!V76,'Walgett'!V77,'Wandering'!V78,'Weipa'!V22,'Wilcannia'!V33,'Williamtown'!V55,'Wilsons Promontary'!V80,'Woomera'!V51,'Wyalong'!V24,'Yamba'!V87)</f>
        <v>3.20437405731523</v>
      </c>
      <c r="N9" s="12">
        <f>AVERAGE('Adelaide'!W83,'Albany'!W91,'Alice Springs'!W91,'Amberley'!W45,'Birdsville'!W36,'Bourke'!W95,'Bridgetown'!W78,'Brisbane'!W93,'Broome'!W95,'Bundaberg'!W90,'Burketown'!W87,'Butlers Gorge'!W53,'Cabramurra'!W26,'Cairns'!W84,'Camooweal'!W53,'Canberra'!W77,'Cape Borda'!W30,'Cape Bruny'!W73,'Cape Leeuwin'!W84,'Cape Moreton'!W91,'Cape Otway'!W90,'Carnarvon'!W91,'Ceduna'!W62,'Charleville'!W84,'Cobar'!W96,'Coffs Harbour'!W51,'Cunderdin'!W35,'Dalwallinu'!W30,'Darwin'!W81,'Deniliquin'!W77,'Dubbo'!W80,'Eddytstone Point'!W84,'Esperance'!W90,'Eucla'!W75,'Forrest'!W54,'Gabo Island'!W87,'Gayndah'!W83,'Georgetown'!W84,'Geraldton'!W91,'Giles'!W42,'Grove'!W39,'Halls Creek'!W95,'Hobart'!W79,'Horn Island'!W45,'Kalgoorlie'!W91,'Kalumburu'!W49,'Karijini North'!W56,'Katanning'!W78,'Launceston'!W84,'Laverton'!W42,'Learmonth'!W10,'Longreach'!W76,'Low Head'!W95,'Mackay'!W93,'Marble Bar'!W82,'Marree'!W81,'Meekatharra'!W71,'Melbourne'!W93,'Mildura'!W92,'Miles'!W77,'Morawa'!W61,'Moree'!W80,'Mt Gambier'!W59,'Nhill'!W91,'Normanton'!W81,'Nowra'!W34,'Nuriootpa'!W29,'Oodnadatta'!W61,'Orbost'!W51,'Palmerville'!W81,'Perth'!W76,'Point Perpendicular'!W59,'Port Hedland'!W77,'Port Lincoln'!W82,'Port Macquarie'!W44,'Rabbit Flat'!W17,'Richmond NSW'!W47,'Richmond Qld'!W78,'Robe'!W83,'Rockhampton'!W46,'Rutherglen'!W75,'Sale'!W76,'Scone'!W36,'Snowtown'!W78,'St George'!W73,'Sydney'!W91,'Tarcoola'!W65,'Tennant Creek'!W85,'Thargomiindah'!W32,'Tibooburra'!W77,'Townsville'!W51,'Victoria River Downs'!W34,'Wagga Wagga'!W76,'Walgett'!W77,'Wandering'!W78,'Weipa'!W22,'Wilcannia'!W33,'Williamtown'!W55,'Wilsons Promontary'!W80,'Woomera'!W51,'Wyalong'!W24,'Yamba'!W87)</f>
        <v>1.82123402140078</v>
      </c>
    </row>
    <row r="10" ht="23" customHeight="1">
      <c r="A10" s="10">
        <v>-12</v>
      </c>
      <c r="B10" s="11">
        <f>AVERAGE('Adelaide'!B84,'Albany'!B92,'Alice Springs'!B92,'Amberley'!B46,'Birdsville'!B37,'Bourke'!B96,'Bridgetown'!B79,'Brisbane'!B94,'Broome'!B96,'Bundaberg'!B91,'Burketown'!B88,'Butlers Gorge'!B54,'Cabramurra'!B27,'Cairns'!B85,'Camooweal'!B54,'Canberra'!B78,'Cape Borda'!B31,'Cape Bruny'!B74,'Cape Leeuwin'!B85,'Cape Moreton'!B92,'Cape Otway'!B91,'Carnarvon'!B92,'Ceduna'!B63,'Charleville'!B85,'Cobar'!B97,'Coffs Harbour'!B52,'Cunderdin'!B36,'Dalwallinu'!B31,'Darwin'!B82,'Deniliquin'!B78,'Dubbo'!B81,'Eddytstone Point'!B85,'Esperance'!B91,'Eucla'!B76,'Forrest'!B55,'Gabo Island'!B88,'Gayndah'!B84,'Georgetown'!B85,'Geraldton'!B92,'Giles'!B43,'Grove'!B40,'Halls Creek'!B96,'Hobart'!B80,'Horn Island'!B46,'Kalgoorlie'!B92,'Kalumburu'!B50,'Karijini North'!B57,'Katanning'!B79,'Launceston'!B85,'Laverton'!B43,'Learmonth'!B11,'Longreach'!B77,'Low Head'!B96,'Mackay'!B94,'Marble Bar'!B83,'Marree'!B82,'Meekatharra'!B72,'Melbourne'!B94,'Mildura'!B93,'Miles'!B78,'Morawa'!B62,'Moree'!B81,'Mt Gambier'!B60,'Nhill'!B92,'Normanton'!B82,'Nowra'!B35,'Nuriootpa'!B30,'Oodnadatta'!B62,'Orbost'!B52,'Palmerville'!B82,'Perth'!B77,'Point Perpendicular'!B60,'Port Hedland'!B78,'Port Lincoln'!B83,'Port Macquarie'!B45,'Rabbit Flat'!B18,'Richmond NSW'!B48,'Richmond Qld'!B79,'Robe'!B84,'Rockhampton'!B47,'Rutherglen'!B76,'Sale'!B77,'Scone'!B37,'Snowtown'!B79,'St George'!B74,'Sydney'!B92,'Tarcoola'!B66,'Tennant Creek'!B86,'Thargomiindah'!B33,'Tibooburra'!B78,'Townsville'!B52,'Victoria River Downs'!B35,'Wagga Wagga'!B77,'Walgett'!B78,'Wandering'!B79,'Weipa'!B23,'Wilcannia'!B34,'Williamtown'!B56,'Wilsons Promontary'!B81,'Woomera'!B52,'Wyalong'!B25,'Yamba'!B88)</f>
        <v>33.8039215686275</v>
      </c>
      <c r="C10" s="12">
        <f>AVERAGE('Adelaide'!D84,'Albany'!D92,'Alice Springs'!D92,'Amberley'!D46,'Birdsville'!D37,'Bourke'!D96,'Bridgetown'!D79,'Brisbane'!D94,'Broome'!D96,'Bundaberg'!D91,'Burketown'!D88,'Butlers Gorge'!D54,'Cabramurra'!D27,'Cairns'!D85,'Camooweal'!D54,'Canberra'!D78,'Cape Borda'!D31,'Cape Bruny'!D74,'Cape Leeuwin'!D85,'Cape Moreton'!D92,'Cape Otway'!D91,'Carnarvon'!D92,'Ceduna'!D63,'Charleville'!D85,'Cobar'!D97,'Coffs Harbour'!D52,'Cunderdin'!D36,'Dalwallinu'!D31,'Darwin'!D82,'Deniliquin'!D78,'Dubbo'!D81,'Eddytstone Point'!D85,'Esperance'!D91,'Eucla'!D76,'Forrest'!D55,'Gabo Island'!D88,'Gayndah'!D84,'Georgetown'!D85,'Geraldton'!D92,'Giles'!D43,'Grove'!D40,'Halls Creek'!D96,'Hobart'!D80,'Horn Island'!D46,'Kalgoorlie'!D92,'Kalumburu'!D50,'Karijini North'!D57,'Katanning'!D79,'Launceston'!D85,'Laverton'!D43,'Learmonth'!D11,'Longreach'!D77,'Low Head'!D96,'Mackay'!D94,'Marble Bar'!D83,'Marree'!D82,'Meekatharra'!D72,'Melbourne'!D94,'Mildura'!D93,'Miles'!D78,'Morawa'!D62,'Moree'!D81,'Mt Gambier'!D60,'Nhill'!D92,'Normanton'!D82,'Nowra'!D35,'Nuriootpa'!D30,'Oodnadatta'!D62,'Orbost'!D52,'Palmerville'!D82,'Perth'!D77,'Point Perpendicular'!D60,'Port Hedland'!D78,'Port Lincoln'!D83,'Port Macquarie'!D45,'Rabbit Flat'!D18,'Richmond NSW'!D48,'Richmond Qld'!D79,'Robe'!D84,'Rockhampton'!D47,'Rutherglen'!D76,'Sale'!D77,'Scone'!D37,'Snowtown'!D79,'St George'!D74,'Sydney'!D92,'Tarcoola'!D66,'Tennant Creek'!D86,'Thargomiindah'!D33,'Tibooburra'!D78,'Townsville'!D52,'Victoria River Downs'!D35,'Wagga Wagga'!D77,'Walgett'!D78,'Wandering'!D79,'Weipa'!D23,'Wilcannia'!D34,'Williamtown'!D56,'Wilsons Promontary'!D81,'Woomera'!D52,'Wyalong'!D25,'Yamba'!D88)</f>
        <v>4.78278037124857</v>
      </c>
      <c r="D10" s="13">
        <f>AVERAGE('Adelaide'!G84,'Albany'!G92,'Alice Springs'!G92,'Amberley'!G46,'Birdsville'!G37,'Bourke'!G96,'Bridgetown'!G79,'Brisbane'!G94,'Broome'!G96,'Bundaberg'!G91,'Burketown'!G88,'Butlers Gorge'!G54,'Cabramurra'!G27,'Cairns'!G85,'Camooweal'!G54,'Canberra'!G78,'Cape Borda'!G31,'Cape Bruny'!G74,'Cape Leeuwin'!G85,'Cape Moreton'!G92,'Cape Otway'!G91,'Carnarvon'!G92,'Ceduna'!G63,'Charleville'!G85,'Cobar'!G97,'Coffs Harbour'!G52,'Cunderdin'!G36,'Dalwallinu'!G31,'Darwin'!G82,'Deniliquin'!G78,'Dubbo'!G81,'Eddytstone Point'!G85,'Esperance'!G91,'Eucla'!G76,'Forrest'!G55,'Gabo Island'!G88,'Gayndah'!G84,'Georgetown'!G85,'Geraldton'!G92,'Giles'!G43,'Grove'!G40,'Halls Creek'!G96,'Hobart'!G80,'Horn Island'!G46,'Kalgoorlie'!G92,'Kalumburu'!G50,'Karijini North'!G57,'Katanning'!G79,'Launceston'!G85,'Laverton'!G43,'Learmonth'!G11,'Longreach'!G77,'Low Head'!G96,'Mackay'!G94,'Marble Bar'!G83,'Marree'!G82,'Meekatharra'!G72,'Melbourne'!G94,'Mildura'!G93,'Miles'!G78,'Morawa'!G62,'Moree'!G81,'Mt Gambier'!G60,'Nhill'!G92,'Normanton'!G82,'Nowra'!G35,'Nuriootpa'!G30,'Oodnadatta'!G62,'Orbost'!G52,'Palmerville'!G82,'Perth'!G77,'Point Perpendicular'!G60,'Port Hedland'!G78,'Port Lincoln'!G83,'Port Macquarie'!G45,'Rabbit Flat'!G18,'Richmond NSW'!G48,'Richmond Qld'!G79,'Robe'!G84,'Rockhampton'!G47,'Rutherglen'!G76,'Sale'!G77,'Scone'!G37,'Snowtown'!G79,'St George'!G74,'Sydney'!G92,'Tarcoola'!G66,'Tennant Creek'!G86,'Thargomiindah'!G33,'Tibooburra'!G78,'Townsville'!G52,'Victoria River Downs'!G35,'Wagga Wagga'!G77,'Walgett'!G78,'Wandering'!G79,'Weipa'!G23,'Wilcannia'!G34,'Williamtown'!G56,'Wilsons Promontary'!G81,'Woomera'!G52,'Wyalong'!G25,'Yamba'!G88)</f>
        <v>16.5</v>
      </c>
      <c r="E10" s="12">
        <f>AVERAGE('Adelaide'!I84,'Albany'!I92,'Alice Springs'!I92,'Amberley'!I46,'Birdsville'!I37,'Bourke'!I96,'Bridgetown'!I79,'Brisbane'!I94,'Broome'!I96,'Bundaberg'!I91,'Burketown'!I88,'Butlers Gorge'!I54,'Cabramurra'!I27,'Cairns'!I85,'Camooweal'!I54,'Canberra'!I78,'Cape Borda'!I31,'Cape Bruny'!I74,'Cape Leeuwin'!I85,'Cape Moreton'!I92,'Cape Otway'!I91,'Carnarvon'!I92,'Ceduna'!I63,'Charleville'!I85,'Cobar'!I97,'Coffs Harbour'!I52,'Cunderdin'!I36,'Dalwallinu'!I31,'Darwin'!I82,'Deniliquin'!I78,'Dubbo'!I81,'Eddytstone Point'!I85,'Esperance'!I91,'Eucla'!I76,'Forrest'!I55,'Gabo Island'!I88,'Gayndah'!I84,'Georgetown'!I85,'Geraldton'!I92,'Giles'!I43,'Grove'!I40,'Halls Creek'!I96,'Hobart'!I80,'Horn Island'!I46,'Kalgoorlie'!I92,'Kalumburu'!I50,'Karijini North'!I57,'Katanning'!I79,'Launceston'!I85,'Laverton'!I43,'Learmonth'!I11,'Longreach'!I77,'Low Head'!I96,'Mackay'!I94,'Marble Bar'!I83,'Marree'!I82,'Meekatharra'!I72,'Melbourne'!I94,'Mildura'!I93,'Miles'!I78,'Morawa'!I62,'Moree'!I81,'Mt Gambier'!I60,'Nhill'!I92,'Normanton'!I82,'Nowra'!I35,'Nuriootpa'!I30,'Oodnadatta'!I62,'Orbost'!I52,'Palmerville'!I82,'Perth'!I77,'Point Perpendicular'!I60,'Port Hedland'!I78,'Port Lincoln'!I83,'Port Macquarie'!I45,'Rabbit Flat'!I18,'Richmond NSW'!I48,'Richmond Qld'!I79,'Robe'!I84,'Rockhampton'!I47,'Rutherglen'!I76,'Sale'!I77,'Scone'!I37,'Snowtown'!I79,'St George'!I74,'Sydney'!I92,'Tarcoola'!I66,'Tennant Creek'!I86,'Thargomiindah'!I33,'Tibooburra'!I78,'Townsville'!I52,'Victoria River Downs'!I35,'Wagga Wagga'!I77,'Walgett'!I78,'Wandering'!I79,'Weipa'!I23,'Wilcannia'!I34,'Williamtown'!I56,'Wilsons Promontary'!I81,'Woomera'!I52,'Wyalong'!I25,'Yamba'!I88)</f>
        <v>3.72872019521572</v>
      </c>
      <c r="F10" s="13">
        <f>AVERAGE('Adelaide'!L84,'Albany'!L92,'Alice Springs'!L92,'Amberley'!L46,'Birdsville'!L37,'Bourke'!L96,'Bridgetown'!L79,'Brisbane'!L94,'Broome'!L96,'Bundaberg'!L91,'Burketown'!L88,'Butlers Gorge'!L54,'Cabramurra'!L27,'Cairns'!L85,'Camooweal'!L54,'Canberra'!L78,'Cape Borda'!L31,'Cape Bruny'!L74,'Cape Leeuwin'!L85,'Cape Moreton'!L92,'Cape Otway'!L91,'Carnarvon'!L92,'Ceduna'!L63,'Charleville'!L85,'Cobar'!L97,'Coffs Harbour'!L52,'Cunderdin'!L36,'Dalwallinu'!L31,'Darwin'!L82,'Deniliquin'!L78,'Dubbo'!L81,'Eddytstone Point'!L85,'Esperance'!L91,'Eucla'!L76,'Forrest'!L55,'Gabo Island'!L88,'Gayndah'!L84,'Georgetown'!L85,'Geraldton'!L92,'Giles'!L43,'Grove'!L40,'Halls Creek'!L96,'Hobart'!L80,'Horn Island'!L46,'Kalgoorlie'!L92,'Kalumburu'!L50,'Karijini North'!L57,'Katanning'!L79,'Launceston'!L85,'Laverton'!L43,'Learmonth'!L11,'Longreach'!L77,'Low Head'!L96,'Mackay'!L94,'Marble Bar'!L83,'Marree'!L82,'Meekatharra'!L72,'Melbourne'!L94,'Mildura'!L93,'Miles'!L78,'Morawa'!L62,'Moree'!L81,'Mt Gambier'!L60,'Nhill'!L92,'Normanton'!L82,'Nowra'!L35,'Nuriootpa'!L30,'Oodnadatta'!L62,'Orbost'!L52,'Palmerville'!L82,'Perth'!L77,'Point Perpendicular'!L60,'Port Hedland'!L78,'Port Lincoln'!L83,'Port Macquarie'!L45,'Rabbit Flat'!L18,'Richmond NSW'!L48,'Richmond Qld'!L79,'Robe'!L84,'Rockhampton'!L47,'Rutherglen'!L76,'Sale'!L77,'Scone'!L37,'Snowtown'!L79,'St George'!L74,'Sydney'!L92,'Tarcoola'!L66,'Tennant Creek'!L86,'Thargomiindah'!L33,'Tibooburra'!L78,'Townsville'!L52,'Victoria River Downs'!L35,'Wagga Wagga'!L77,'Walgett'!L78,'Wandering'!L79,'Weipa'!L23,'Wilcannia'!L34,'Williamtown'!L56,'Wilsons Promontary'!L81,'Woomera'!L52,'Wyalong'!L25,'Yamba'!L88)</f>
        <v>2.8921568627451</v>
      </c>
      <c r="G10" s="12">
        <f>AVERAGE('Adelaide'!N84,'Albany'!N92,'Alice Springs'!N92,'Amberley'!N46,'Birdsville'!N37,'Bourke'!N96,'Bridgetown'!N79,'Brisbane'!N94,'Broome'!N96,'Bundaberg'!N91,'Burketown'!N88,'Butlers Gorge'!N54,'Cabramurra'!N27,'Cairns'!N85,'Camooweal'!N54,'Canberra'!N78,'Cape Borda'!N31,'Cape Bruny'!N74,'Cape Leeuwin'!N85,'Cape Moreton'!N92,'Cape Otway'!N91,'Carnarvon'!N92,'Ceduna'!N63,'Charleville'!N85,'Cobar'!N97,'Coffs Harbour'!N52,'Cunderdin'!N36,'Dalwallinu'!N31,'Darwin'!N82,'Deniliquin'!N78,'Dubbo'!N81,'Eddytstone Point'!N85,'Esperance'!N91,'Eucla'!N76,'Forrest'!N55,'Gabo Island'!N88,'Gayndah'!N84,'Georgetown'!N85,'Geraldton'!N92,'Giles'!N43,'Grove'!N40,'Halls Creek'!N96,'Hobart'!N80,'Horn Island'!N46,'Kalgoorlie'!N92,'Kalumburu'!N50,'Karijini North'!N57,'Katanning'!N79,'Launceston'!N85,'Laverton'!N43,'Learmonth'!N11,'Longreach'!N77,'Low Head'!N96,'Mackay'!N94,'Marble Bar'!N83,'Marree'!N82,'Meekatharra'!N72,'Melbourne'!N94,'Mildura'!N93,'Miles'!N78,'Morawa'!N62,'Moree'!N81,'Mt Gambier'!N60,'Nhill'!N92,'Normanton'!N82,'Nowra'!N35,'Nuriootpa'!N30,'Oodnadatta'!N62,'Orbost'!N52,'Palmerville'!N82,'Perth'!N77,'Point Perpendicular'!N60,'Port Hedland'!N78,'Port Lincoln'!N83,'Port Macquarie'!N45,'Rabbit Flat'!N18,'Richmond NSW'!N48,'Richmond Qld'!N79,'Robe'!N84,'Rockhampton'!N47,'Rutherglen'!N76,'Sale'!N77,'Scone'!N37,'Snowtown'!N79,'St George'!N74,'Sydney'!N92,'Tarcoola'!N66,'Tennant Creek'!N86,'Thargomiindah'!N33,'Tibooburra'!N78,'Townsville'!N52,'Victoria River Downs'!N35,'Wagga Wagga'!N77,'Walgett'!N78,'Wandering'!N79,'Weipa'!N23,'Wilcannia'!N34,'Williamtown'!N56,'Wilsons Promontary'!N81,'Woomera'!N52,'Wyalong'!N25,'Yamba'!N88)</f>
        <v>1.80272482318779</v>
      </c>
      <c r="H10" s="10">
        <v>-12</v>
      </c>
      <c r="I10" s="11">
        <f>AVERAGE('Adelaide'!P84,'Albany'!P92,'Alice Springs'!P92,'Amberley'!P46,'Birdsville'!P37,'Bourke'!P96,'Bridgetown'!P79,'Brisbane'!P94,'Broome'!P96,'Bundaberg'!P91,'Burketown'!P88,'Butlers Gorge'!P54,'Cabramurra'!P27,'Cairns'!P85,'Camooweal'!P54,'Canberra'!P78,'Cape Borda'!P31,'Cape Bruny'!P74,'Cape Leeuwin'!P85,'Cape Moreton'!P92,'Cape Otway'!P91,'Carnarvon'!P92,'Ceduna'!P63,'Charleville'!P85,'Cobar'!P97,'Coffs Harbour'!P52,'Cunderdin'!P36,'Dalwallinu'!P31,'Darwin'!P82,'Deniliquin'!P78,'Dubbo'!P81,'Eddytstone Point'!P85,'Esperance'!P91,'Eucla'!P76,'Forrest'!P55,'Gabo Island'!P88,'Gayndah'!P84,'Georgetown'!P85,'Geraldton'!P92,'Giles'!P43,'Grove'!P40,'Halls Creek'!P96,'Hobart'!P80,'Horn Island'!P46,'Kalgoorlie'!P92,'Kalumburu'!P50,'Karijini North'!P57,'Katanning'!P79,'Launceston'!P85,'Laverton'!P43,'Learmonth'!P11,'Longreach'!P77,'Low Head'!P96,'Mackay'!P94,'Marble Bar'!P83,'Marree'!P82,'Meekatharra'!P72,'Melbourne'!P94,'Mildura'!P93,'Miles'!P78,'Morawa'!P62,'Moree'!P81,'Mt Gambier'!P60,'Nhill'!P92,'Normanton'!P82,'Nowra'!P35,'Nuriootpa'!P30,'Oodnadatta'!P62,'Orbost'!P52,'Palmerville'!P82,'Perth'!P77,'Point Perpendicular'!P60,'Port Hedland'!P78,'Port Lincoln'!P83,'Port Macquarie'!P45,'Rabbit Flat'!P18,'Richmond NSW'!P48,'Richmond Qld'!P79,'Robe'!P84,'Rockhampton'!P47,'Rutherglen'!P76,'Sale'!P77,'Scone'!P37,'Snowtown'!P79,'St George'!P74,'Sydney'!P92,'Tarcoola'!P66,'Tennant Creek'!P86,'Thargomiindah'!P33,'Tibooburra'!P78,'Townsville'!P52,'Victoria River Downs'!P35,'Wagga Wagga'!P77,'Walgett'!P78,'Wandering'!P79,'Weipa'!P23,'Wilcannia'!P34,'Williamtown'!P56,'Wilsons Promontary'!P81,'Woomera'!P52,'Wyalong'!P25,'Yamba'!P88)</f>
        <v>33.6446078431373</v>
      </c>
      <c r="J10" s="12">
        <f>AVERAGE('Adelaide'!Q84,'Albany'!Q92,'Alice Springs'!Q92,'Amberley'!Q46,'Birdsville'!Q37,'Bourke'!Q96,'Bridgetown'!Q79,'Brisbane'!Q94,'Broome'!Q96,'Bundaberg'!Q91,'Burketown'!Q88,'Butlers Gorge'!Q54,'Cabramurra'!Q27,'Cairns'!Q85,'Camooweal'!Q54,'Canberra'!Q78,'Cape Borda'!Q31,'Cape Bruny'!Q74,'Cape Leeuwin'!Q85,'Cape Moreton'!Q92,'Cape Otway'!Q91,'Carnarvon'!Q92,'Ceduna'!Q63,'Charleville'!Q85,'Cobar'!Q97,'Coffs Harbour'!Q52,'Cunderdin'!Q36,'Dalwallinu'!Q31,'Darwin'!Q82,'Deniliquin'!Q78,'Dubbo'!Q81,'Eddytstone Point'!Q85,'Esperance'!Q91,'Eucla'!Q76,'Forrest'!Q55,'Gabo Island'!Q88,'Gayndah'!Q84,'Georgetown'!Q85,'Geraldton'!Q92,'Giles'!Q43,'Grove'!Q40,'Halls Creek'!Q96,'Hobart'!Q80,'Horn Island'!Q46,'Kalgoorlie'!Q92,'Kalumburu'!Q50,'Karijini North'!Q57,'Katanning'!Q79,'Launceston'!Q85,'Laverton'!Q43,'Learmonth'!Q11,'Longreach'!Q77,'Low Head'!Q96,'Mackay'!Q94,'Marble Bar'!Q83,'Marree'!Q82,'Meekatharra'!Q72,'Melbourne'!Q94,'Mildura'!Q93,'Miles'!Q78,'Morawa'!Q62,'Moree'!Q81,'Mt Gambier'!Q60,'Nhill'!Q92,'Normanton'!Q82,'Nowra'!Q35,'Nuriootpa'!Q30,'Oodnadatta'!Q62,'Orbost'!Q52,'Palmerville'!Q82,'Perth'!Q77,'Point Perpendicular'!Q60,'Port Hedland'!Q78,'Port Lincoln'!Q83,'Port Macquarie'!Q45,'Rabbit Flat'!Q18,'Richmond NSW'!Q48,'Richmond Qld'!Q79,'Robe'!Q84,'Rockhampton'!Q47,'Rutherglen'!Q76,'Sale'!Q77,'Scone'!Q37,'Snowtown'!Q79,'St George'!Q74,'Sydney'!Q92,'Tarcoola'!Q66,'Tennant Creek'!Q86,'Thargomiindah'!Q33,'Tibooburra'!Q78,'Townsville'!Q52,'Victoria River Downs'!Q35,'Wagga Wagga'!Q77,'Walgett'!Q78,'Wandering'!Q79,'Weipa'!Q23,'Wilcannia'!Q34,'Williamtown'!Q56,'Wilsons Promontary'!Q81,'Woomera'!Q52,'Wyalong'!Q25,'Yamba'!Q88)</f>
        <v>4.77200510938012</v>
      </c>
      <c r="K10" s="13">
        <f>AVERAGE('Adelaide'!S84,'Albany'!S92,'Alice Springs'!S92,'Amberley'!S46,'Birdsville'!S37,'Bourke'!S96,'Bridgetown'!S79,'Brisbane'!S94,'Broome'!S96,'Bundaberg'!S91,'Burketown'!S88,'Butlers Gorge'!S54,'Cabramurra'!S27,'Cairns'!S85,'Camooweal'!S54,'Canberra'!S78,'Cape Borda'!S31,'Cape Bruny'!S74,'Cape Leeuwin'!S85,'Cape Moreton'!S92,'Cape Otway'!S91,'Carnarvon'!S92,'Ceduna'!S63,'Charleville'!S85,'Cobar'!S97,'Coffs Harbour'!S52,'Cunderdin'!S36,'Dalwallinu'!S31,'Darwin'!S82,'Deniliquin'!S78,'Dubbo'!S81,'Eddytstone Point'!S85,'Esperance'!S91,'Eucla'!S76,'Forrest'!S55,'Gabo Island'!S88,'Gayndah'!S84,'Georgetown'!S85,'Geraldton'!S92,'Giles'!S43,'Grove'!S40,'Halls Creek'!S96,'Hobart'!S80,'Horn Island'!S46,'Kalgoorlie'!S92,'Kalumburu'!S50,'Karijini North'!S57,'Katanning'!S79,'Launceston'!S85,'Laverton'!S43,'Learmonth'!S11,'Longreach'!S77,'Low Head'!S96,'Mackay'!S94,'Marble Bar'!S83,'Marree'!S82,'Meekatharra'!S72,'Melbourne'!S94,'Mildura'!S93,'Miles'!S78,'Morawa'!S62,'Moree'!S81,'Mt Gambier'!S60,'Nhill'!S92,'Normanton'!S82,'Nowra'!S35,'Nuriootpa'!S30,'Oodnadatta'!S62,'Orbost'!S52,'Palmerville'!S82,'Perth'!S77,'Point Perpendicular'!S60,'Port Hedland'!S78,'Port Lincoln'!S83,'Port Macquarie'!S45,'Rabbit Flat'!S18,'Richmond NSW'!S48,'Richmond Qld'!S79,'Robe'!S84,'Rockhampton'!S47,'Rutherglen'!S76,'Sale'!S77,'Scone'!S37,'Snowtown'!S79,'St George'!S74,'Sydney'!S92,'Tarcoola'!S66,'Tennant Creek'!S86,'Thargomiindah'!S33,'Tibooburra'!S78,'Townsville'!S52,'Victoria River Downs'!S35,'Wagga Wagga'!S77,'Walgett'!S78,'Wandering'!S79,'Weipa'!S23,'Wilcannia'!S34,'Williamtown'!S56,'Wilsons Promontary'!S81,'Woomera'!S52,'Wyalong'!S25,'Yamba'!S88)</f>
        <v>16.3733660130719</v>
      </c>
      <c r="L10" s="12">
        <f>AVERAGE('Adelaide'!T84,'Albany'!T92,'Alice Springs'!T92,'Amberley'!T46,'Birdsville'!T37,'Bourke'!T96,'Bridgetown'!T79,'Brisbane'!T94,'Broome'!T96,'Bundaberg'!T91,'Burketown'!T88,'Butlers Gorge'!T54,'Cabramurra'!T27,'Cairns'!T85,'Camooweal'!T54,'Canberra'!T78,'Cape Borda'!T31,'Cape Bruny'!T74,'Cape Leeuwin'!T85,'Cape Moreton'!T92,'Cape Otway'!T91,'Carnarvon'!T92,'Ceduna'!T63,'Charleville'!T85,'Cobar'!T97,'Coffs Harbour'!T52,'Cunderdin'!T36,'Dalwallinu'!T31,'Darwin'!T82,'Deniliquin'!T78,'Dubbo'!T81,'Eddytstone Point'!T85,'Esperance'!T91,'Eucla'!T76,'Forrest'!T55,'Gabo Island'!T88,'Gayndah'!T84,'Georgetown'!T85,'Geraldton'!T92,'Giles'!T43,'Grove'!T40,'Halls Creek'!T96,'Hobart'!T80,'Horn Island'!T46,'Kalgoorlie'!T92,'Kalumburu'!T50,'Karijini North'!T57,'Katanning'!T79,'Launceston'!T85,'Laverton'!T43,'Learmonth'!T11,'Longreach'!T77,'Low Head'!T96,'Mackay'!T94,'Marble Bar'!T83,'Marree'!T82,'Meekatharra'!T72,'Melbourne'!T94,'Mildura'!T93,'Miles'!T78,'Morawa'!T62,'Moree'!T81,'Mt Gambier'!T60,'Nhill'!T92,'Normanton'!T82,'Nowra'!T35,'Nuriootpa'!T30,'Oodnadatta'!T62,'Orbost'!T52,'Palmerville'!T82,'Perth'!T77,'Point Perpendicular'!T60,'Port Hedland'!T78,'Port Lincoln'!T83,'Port Macquarie'!T45,'Rabbit Flat'!T18,'Richmond NSW'!T48,'Richmond Qld'!T79,'Robe'!T84,'Rockhampton'!T47,'Rutherglen'!T76,'Sale'!T77,'Scone'!T37,'Snowtown'!T79,'St George'!T74,'Sydney'!T92,'Tarcoola'!T66,'Tennant Creek'!T86,'Thargomiindah'!T33,'Tibooburra'!T78,'Townsville'!T52,'Victoria River Downs'!T35,'Wagga Wagga'!T77,'Walgett'!T78,'Wandering'!T79,'Weipa'!T23,'Wilcannia'!T34,'Williamtown'!T56,'Wilsons Promontary'!T81,'Woomera'!T52,'Wyalong'!T25,'Yamba'!T88)</f>
        <v>3.68781515043582</v>
      </c>
      <c r="M10" s="13">
        <f>AVERAGE('Adelaide'!V84,'Albany'!V92,'Alice Springs'!V92,'Amberley'!V46,'Birdsville'!V37,'Bourke'!V96,'Bridgetown'!V79,'Brisbane'!V94,'Broome'!V96,'Bundaberg'!V91,'Burketown'!V88,'Butlers Gorge'!V54,'Cabramurra'!V27,'Cairns'!V85,'Camooweal'!V54,'Canberra'!V78,'Cape Borda'!V31,'Cape Bruny'!V74,'Cape Leeuwin'!V85,'Cape Moreton'!V92,'Cape Otway'!V91,'Carnarvon'!V92,'Ceduna'!V63,'Charleville'!V85,'Cobar'!V97,'Coffs Harbour'!V52,'Cunderdin'!V36,'Dalwallinu'!V31,'Darwin'!V82,'Deniliquin'!V78,'Dubbo'!V81,'Eddytstone Point'!V85,'Esperance'!V91,'Eucla'!V76,'Forrest'!V55,'Gabo Island'!V88,'Gayndah'!V84,'Georgetown'!V85,'Geraldton'!V92,'Giles'!V43,'Grove'!V40,'Halls Creek'!V96,'Hobart'!V80,'Horn Island'!V46,'Kalgoorlie'!V92,'Kalumburu'!V50,'Karijini North'!V57,'Katanning'!V79,'Launceston'!V85,'Laverton'!V43,'Learmonth'!V11,'Longreach'!V77,'Low Head'!V96,'Mackay'!V94,'Marble Bar'!V83,'Marree'!V82,'Meekatharra'!V72,'Melbourne'!V94,'Mildura'!V93,'Miles'!V78,'Morawa'!V62,'Moree'!V81,'Mt Gambier'!V60,'Nhill'!V92,'Normanton'!V82,'Nowra'!V35,'Nuriootpa'!V30,'Oodnadatta'!V62,'Orbost'!V52,'Palmerville'!V82,'Perth'!V77,'Point Perpendicular'!V60,'Port Hedland'!V78,'Port Lincoln'!V83,'Port Macquarie'!V45,'Rabbit Flat'!V18,'Richmond NSW'!V48,'Richmond Qld'!V79,'Robe'!V84,'Rockhampton'!V47,'Rutherglen'!V76,'Sale'!V77,'Scone'!V37,'Snowtown'!V79,'St George'!V74,'Sydney'!V92,'Tarcoola'!V66,'Tennant Creek'!V86,'Thargomiindah'!V33,'Tibooburra'!V78,'Townsville'!V52,'Victoria River Downs'!V35,'Wagga Wagga'!V77,'Walgett'!V78,'Wandering'!V79,'Weipa'!V23,'Wilcannia'!V34,'Williamtown'!V56,'Wilsons Promontary'!V81,'Woomera'!V52,'Wyalong'!V25,'Yamba'!V88)</f>
        <v>3.20016339869281</v>
      </c>
      <c r="N10" s="12">
        <f>AVERAGE('Adelaide'!W84,'Albany'!W92,'Alice Springs'!W92,'Amberley'!W46,'Birdsville'!W37,'Bourke'!W96,'Bridgetown'!W79,'Brisbane'!W94,'Broome'!W96,'Bundaberg'!W91,'Burketown'!W88,'Butlers Gorge'!W54,'Cabramurra'!W27,'Cairns'!W85,'Camooweal'!W54,'Canberra'!W78,'Cape Borda'!W31,'Cape Bruny'!W74,'Cape Leeuwin'!W85,'Cape Moreton'!W92,'Cape Otway'!W91,'Carnarvon'!W92,'Ceduna'!W63,'Charleville'!W85,'Cobar'!W97,'Coffs Harbour'!W52,'Cunderdin'!W36,'Dalwallinu'!W31,'Darwin'!W82,'Deniliquin'!W78,'Dubbo'!W81,'Eddytstone Point'!W85,'Esperance'!W91,'Eucla'!W76,'Forrest'!W55,'Gabo Island'!W88,'Gayndah'!W84,'Georgetown'!W85,'Geraldton'!W92,'Giles'!W43,'Grove'!W40,'Halls Creek'!W96,'Hobart'!W80,'Horn Island'!W46,'Kalgoorlie'!W92,'Kalumburu'!W50,'Karijini North'!W57,'Katanning'!W79,'Launceston'!W85,'Laverton'!W43,'Learmonth'!W11,'Longreach'!W77,'Low Head'!W96,'Mackay'!W94,'Marble Bar'!W83,'Marree'!W82,'Meekatharra'!W72,'Melbourne'!W94,'Mildura'!W93,'Miles'!W78,'Morawa'!W62,'Moree'!W81,'Mt Gambier'!W60,'Nhill'!W92,'Normanton'!W82,'Nowra'!W35,'Nuriootpa'!W30,'Oodnadatta'!W62,'Orbost'!W52,'Palmerville'!W82,'Perth'!W77,'Point Perpendicular'!W60,'Port Hedland'!W78,'Port Lincoln'!W83,'Port Macquarie'!W45,'Rabbit Flat'!W18,'Richmond NSW'!W48,'Richmond Qld'!W79,'Robe'!W84,'Rockhampton'!W47,'Rutherglen'!W76,'Sale'!W77,'Scone'!W37,'Snowtown'!W79,'St George'!W74,'Sydney'!W92,'Tarcoola'!W66,'Tennant Creek'!W86,'Thargomiindah'!W33,'Tibooburra'!W78,'Townsville'!W52,'Victoria River Downs'!W35,'Wagga Wagga'!W77,'Walgett'!W78,'Wandering'!W79,'Weipa'!W23,'Wilcannia'!W34,'Williamtown'!W56,'Wilsons Promontary'!W81,'Woomera'!W52,'Wyalong'!W25,'Yamba'!W88)</f>
        <v>1.81505377137141</v>
      </c>
    </row>
    <row r="11" ht="23" customHeight="1">
      <c r="A11" s="10">
        <v>-11</v>
      </c>
      <c r="B11" s="11">
        <f>AVERAGE('Adelaide'!B85,'Albany'!B93,'Alice Springs'!B93,'Amberley'!B47,'Birdsville'!B38,'Bourke'!B97,'Bridgetown'!B80,'Brisbane'!B95,'Broome'!B97,'Bundaberg'!B92,'Burketown'!B89,'Butlers Gorge'!B55,'Cabramurra'!B28,'Cairns'!B86,'Camooweal'!B55,'Canberra'!B79,'Cape Borda'!B32,'Cape Bruny'!B75,'Cape Leeuwin'!B86,'Cape Moreton'!B93,'Cape Otway'!B92,'Carnarvon'!B93,'Ceduna'!B64,'Charleville'!B86,'Cobar'!B98,'Coffs Harbour'!B53,'Cunderdin'!B37,'Dalwallinu'!B32,'Darwin'!B83,'Deniliquin'!B79,'Dubbo'!B82,'Eddytstone Point'!B86,'Esperance'!B92,'Eucla'!B77,'Forrest'!B56,'Gabo Island'!B89,'Gayndah'!B85,'Georgetown'!B86,'Geraldton'!B93,'Giles'!B44,'Grove'!B41,'Halls Creek'!B97,'Hobart'!B81,'Horn Island'!B47,'Kalgoorlie'!B93,'Kalumburu'!B51,'Karijini North'!B58,'Katanning'!B80,'Launceston'!B86,'Laverton'!B44,'Learmonth'!B12,'Longreach'!B78,'Low Head'!B97,'Mackay'!B95,'Marble Bar'!B84,'Marree'!B83,'Meekatharra'!B73,'Melbourne'!B95,'Mildura'!B94,'Miles'!B79,'Morawa'!B63,'Moree'!B82,'Mt Gambier'!B61,'Nhill'!B93,'Normanton'!B83,'Nowra'!B36,'Nuriootpa'!B31,'Oodnadatta'!B63,'Orbost'!B53,'Palmerville'!B83,'Perth'!B78,'Point Perpendicular'!B61,'Port Hedland'!B79,'Port Lincoln'!B84,'Port Macquarie'!B46,'Rabbit Flat'!B19,'Richmond NSW'!B49,'Richmond Qld'!B80,'Robe'!B85,'Rockhampton'!B48,'Rutherglen'!B77,'Sale'!B78,'Scone'!B38,'Snowtown'!B80,'St George'!B75,'Sydney'!B93,'Tarcoola'!B67,'Tennant Creek'!B87,'Thargomiindah'!B34,'Tibooburra'!B79,'Townsville'!B53,'Victoria River Downs'!B36,'Wagga Wagga'!B78,'Walgett'!B79,'Wandering'!B80,'Weipa'!B24,'Wilcannia'!B35,'Williamtown'!B57,'Wilsons Promontary'!B82,'Woomera'!B53,'Wyalong'!B26,'Yamba'!B89)</f>
        <v>34.0588235294118</v>
      </c>
      <c r="C11" s="12">
        <f>AVERAGE('Adelaide'!D85,'Albany'!D93,'Alice Springs'!D93,'Amberley'!D47,'Birdsville'!D38,'Bourke'!D97,'Bridgetown'!D80,'Brisbane'!D95,'Broome'!D97,'Bundaberg'!D92,'Burketown'!D89,'Butlers Gorge'!D55,'Cabramurra'!D28,'Cairns'!D86,'Camooweal'!D55,'Canberra'!D79,'Cape Borda'!D32,'Cape Bruny'!D75,'Cape Leeuwin'!D86,'Cape Moreton'!D93,'Cape Otway'!D92,'Carnarvon'!D93,'Ceduna'!D64,'Charleville'!D86,'Cobar'!D98,'Coffs Harbour'!D53,'Cunderdin'!D37,'Dalwallinu'!D32,'Darwin'!D83,'Deniliquin'!D79,'Dubbo'!D82,'Eddytstone Point'!D86,'Esperance'!D92,'Eucla'!D77,'Forrest'!D56,'Gabo Island'!D89,'Gayndah'!D85,'Georgetown'!D86,'Geraldton'!D93,'Giles'!D44,'Grove'!D41,'Halls Creek'!D97,'Hobart'!D81,'Horn Island'!D47,'Kalgoorlie'!D93,'Kalumburu'!D51,'Karijini North'!D58,'Katanning'!D80,'Launceston'!D86,'Laverton'!D44,'Learmonth'!D12,'Longreach'!D78,'Low Head'!D97,'Mackay'!D95,'Marble Bar'!D84,'Marree'!D83,'Meekatharra'!D73,'Melbourne'!D95,'Mildura'!D94,'Miles'!D79,'Morawa'!D63,'Moree'!D82,'Mt Gambier'!D61,'Nhill'!D93,'Normanton'!D83,'Nowra'!D36,'Nuriootpa'!D31,'Oodnadatta'!D63,'Orbost'!D53,'Palmerville'!D83,'Perth'!D78,'Point Perpendicular'!D61,'Port Hedland'!D79,'Port Lincoln'!D84,'Port Macquarie'!D46,'Rabbit Flat'!D19,'Richmond NSW'!D49,'Richmond Qld'!D80,'Robe'!D85,'Rockhampton'!D48,'Rutherglen'!D77,'Sale'!D78,'Scone'!D38,'Snowtown'!D80,'St George'!D75,'Sydney'!D93,'Tarcoola'!D67,'Tennant Creek'!D87,'Thargomiindah'!D34,'Tibooburra'!D79,'Townsville'!D53,'Victoria River Downs'!D36,'Wagga Wagga'!D78,'Walgett'!D79,'Wandering'!D80,'Weipa'!D24,'Wilcannia'!D35,'Williamtown'!D57,'Wilsons Promontary'!D82,'Woomera'!D53,'Wyalong'!D26,'Yamba'!D89)</f>
        <v>4.73545102143582</v>
      </c>
      <c r="D11" s="13">
        <f>AVERAGE('Adelaide'!G85,'Albany'!G93,'Alice Springs'!G93,'Amberley'!G47,'Birdsville'!G38,'Bourke'!G97,'Bridgetown'!G80,'Brisbane'!G95,'Broome'!G97,'Bundaberg'!G92,'Burketown'!G89,'Butlers Gorge'!G55,'Cabramurra'!G28,'Cairns'!G86,'Camooweal'!G55,'Canberra'!G79,'Cape Borda'!G32,'Cape Bruny'!G75,'Cape Leeuwin'!G86,'Cape Moreton'!G93,'Cape Otway'!G92,'Carnarvon'!G93,'Ceduna'!G64,'Charleville'!G86,'Cobar'!G98,'Coffs Harbour'!G53,'Cunderdin'!G37,'Dalwallinu'!G32,'Darwin'!G83,'Deniliquin'!G79,'Dubbo'!G82,'Eddytstone Point'!G86,'Esperance'!G92,'Eucla'!G77,'Forrest'!G56,'Gabo Island'!G89,'Gayndah'!G85,'Georgetown'!G86,'Geraldton'!G93,'Giles'!G44,'Grove'!G41,'Halls Creek'!G97,'Hobart'!G81,'Horn Island'!G47,'Kalgoorlie'!G93,'Kalumburu'!G51,'Karijini North'!G58,'Katanning'!G80,'Launceston'!G86,'Laverton'!G44,'Learmonth'!G12,'Longreach'!G78,'Low Head'!G97,'Mackay'!G95,'Marble Bar'!G84,'Marree'!G83,'Meekatharra'!G73,'Melbourne'!G95,'Mildura'!G94,'Miles'!G79,'Morawa'!G63,'Moree'!G82,'Mt Gambier'!G61,'Nhill'!G93,'Normanton'!G83,'Nowra'!G36,'Nuriootpa'!G31,'Oodnadatta'!G63,'Orbost'!G53,'Palmerville'!G83,'Perth'!G78,'Point Perpendicular'!G61,'Port Hedland'!G79,'Port Lincoln'!G84,'Port Macquarie'!G46,'Rabbit Flat'!G19,'Richmond NSW'!G49,'Richmond Qld'!G80,'Robe'!G85,'Rockhampton'!G48,'Rutherglen'!G77,'Sale'!G78,'Scone'!G38,'Snowtown'!G80,'St George'!G75,'Sydney'!G93,'Tarcoola'!G67,'Tennant Creek'!G87,'Thargomiindah'!G34,'Tibooburra'!G79,'Townsville'!G53,'Victoria River Downs'!G36,'Wagga Wagga'!G78,'Walgett'!G79,'Wandering'!G80,'Weipa'!G24,'Wilcannia'!G35,'Williamtown'!G57,'Wilsons Promontary'!G82,'Woomera'!G53,'Wyalong'!G26,'Yamba'!G89)</f>
        <v>16.6176470588235</v>
      </c>
      <c r="E11" s="12">
        <f>AVERAGE('Adelaide'!I85,'Albany'!I93,'Alice Springs'!I93,'Amberley'!I47,'Birdsville'!I38,'Bourke'!I97,'Bridgetown'!I80,'Brisbane'!I95,'Broome'!I97,'Bundaberg'!I92,'Burketown'!I89,'Butlers Gorge'!I55,'Cabramurra'!I28,'Cairns'!I86,'Camooweal'!I55,'Canberra'!I79,'Cape Borda'!I32,'Cape Bruny'!I75,'Cape Leeuwin'!I86,'Cape Moreton'!I93,'Cape Otway'!I92,'Carnarvon'!I93,'Ceduna'!I64,'Charleville'!I86,'Cobar'!I98,'Coffs Harbour'!I53,'Cunderdin'!I37,'Dalwallinu'!I32,'Darwin'!I83,'Deniliquin'!I79,'Dubbo'!I82,'Eddytstone Point'!I86,'Esperance'!I92,'Eucla'!I77,'Forrest'!I56,'Gabo Island'!I89,'Gayndah'!I85,'Georgetown'!I86,'Geraldton'!I93,'Giles'!I44,'Grove'!I41,'Halls Creek'!I97,'Hobart'!I81,'Horn Island'!I47,'Kalgoorlie'!I93,'Kalumburu'!I51,'Karijini North'!I58,'Katanning'!I80,'Launceston'!I86,'Laverton'!I44,'Learmonth'!I12,'Longreach'!I78,'Low Head'!I97,'Mackay'!I95,'Marble Bar'!I84,'Marree'!I83,'Meekatharra'!I73,'Melbourne'!I95,'Mildura'!I94,'Miles'!I79,'Morawa'!I63,'Moree'!I82,'Mt Gambier'!I61,'Nhill'!I93,'Normanton'!I83,'Nowra'!I36,'Nuriootpa'!I31,'Oodnadatta'!I63,'Orbost'!I53,'Palmerville'!I83,'Perth'!I78,'Point Perpendicular'!I61,'Port Hedland'!I79,'Port Lincoln'!I84,'Port Macquarie'!I46,'Rabbit Flat'!I19,'Richmond NSW'!I49,'Richmond Qld'!I80,'Robe'!I85,'Rockhampton'!I48,'Rutherglen'!I77,'Sale'!I78,'Scone'!I38,'Snowtown'!I80,'St George'!I75,'Sydney'!I93,'Tarcoola'!I67,'Tennant Creek'!I87,'Thargomiindah'!I34,'Tibooburra'!I79,'Townsville'!I53,'Victoria River Downs'!I36,'Wagga Wagga'!I78,'Walgett'!I79,'Wandering'!I80,'Weipa'!I24,'Wilcannia'!I35,'Williamtown'!I57,'Wilsons Promontary'!I82,'Woomera'!I53,'Wyalong'!I26,'Yamba'!I89)</f>
        <v>3.61067382264368</v>
      </c>
      <c r="F11" s="13">
        <f>AVERAGE('Adelaide'!L85,'Albany'!L93,'Alice Springs'!L93,'Amberley'!L47,'Birdsville'!L38,'Bourke'!L97,'Bridgetown'!L80,'Brisbane'!L95,'Broome'!L97,'Bundaberg'!L92,'Burketown'!L89,'Butlers Gorge'!L55,'Cabramurra'!L28,'Cairns'!L86,'Camooweal'!L55,'Canberra'!L79,'Cape Borda'!L32,'Cape Bruny'!L75,'Cape Leeuwin'!L86,'Cape Moreton'!L93,'Cape Otway'!L92,'Carnarvon'!L93,'Ceduna'!L64,'Charleville'!L86,'Cobar'!L98,'Coffs Harbour'!L53,'Cunderdin'!L37,'Dalwallinu'!L32,'Darwin'!L83,'Deniliquin'!L79,'Dubbo'!L82,'Eddytstone Point'!L86,'Esperance'!L92,'Eucla'!L77,'Forrest'!L56,'Gabo Island'!L89,'Gayndah'!L85,'Georgetown'!L86,'Geraldton'!L93,'Giles'!L44,'Grove'!L41,'Halls Creek'!L97,'Hobart'!L81,'Horn Island'!L47,'Kalgoorlie'!L93,'Kalumburu'!L51,'Karijini North'!L58,'Katanning'!L80,'Launceston'!L86,'Laverton'!L44,'Learmonth'!L12,'Longreach'!L78,'Low Head'!L97,'Mackay'!L95,'Marble Bar'!L84,'Marree'!L83,'Meekatharra'!L73,'Melbourne'!L95,'Mildura'!L94,'Miles'!L79,'Morawa'!L63,'Moree'!L82,'Mt Gambier'!L61,'Nhill'!L93,'Normanton'!L83,'Nowra'!L36,'Nuriootpa'!L31,'Oodnadatta'!L63,'Orbost'!L53,'Palmerville'!L83,'Perth'!L78,'Point Perpendicular'!L61,'Port Hedland'!L79,'Port Lincoln'!L84,'Port Macquarie'!L46,'Rabbit Flat'!L19,'Richmond NSW'!L49,'Richmond Qld'!L80,'Robe'!L85,'Rockhampton'!L48,'Rutherglen'!L77,'Sale'!L78,'Scone'!L38,'Snowtown'!L80,'St George'!L75,'Sydney'!L93,'Tarcoola'!L67,'Tennant Creek'!L87,'Thargomiindah'!L34,'Tibooburra'!L79,'Townsville'!L53,'Victoria River Downs'!L36,'Wagga Wagga'!L78,'Walgett'!L79,'Wandering'!L80,'Weipa'!L24,'Wilcannia'!L35,'Williamtown'!L57,'Wilsons Promontary'!L82,'Woomera'!L53,'Wyalong'!L26,'Yamba'!L89)</f>
        <v>3.30392156862745</v>
      </c>
      <c r="G11" s="12">
        <f>AVERAGE('Adelaide'!N85,'Albany'!N93,'Alice Springs'!N93,'Amberley'!N47,'Birdsville'!N38,'Bourke'!N97,'Bridgetown'!N80,'Brisbane'!N95,'Broome'!N97,'Bundaberg'!N92,'Burketown'!N89,'Butlers Gorge'!N55,'Cabramurra'!N28,'Cairns'!N86,'Camooweal'!N55,'Canberra'!N79,'Cape Borda'!N32,'Cape Bruny'!N75,'Cape Leeuwin'!N86,'Cape Moreton'!N93,'Cape Otway'!N92,'Carnarvon'!N93,'Ceduna'!N64,'Charleville'!N86,'Cobar'!N98,'Coffs Harbour'!N53,'Cunderdin'!N37,'Dalwallinu'!N32,'Darwin'!N83,'Deniliquin'!N79,'Dubbo'!N82,'Eddytstone Point'!N86,'Esperance'!N92,'Eucla'!N77,'Forrest'!N56,'Gabo Island'!N89,'Gayndah'!N85,'Georgetown'!N86,'Geraldton'!N93,'Giles'!N44,'Grove'!N41,'Halls Creek'!N97,'Hobart'!N81,'Horn Island'!N47,'Kalgoorlie'!N93,'Kalumburu'!N51,'Karijini North'!N58,'Katanning'!N80,'Launceston'!N86,'Laverton'!N44,'Learmonth'!N12,'Longreach'!N78,'Low Head'!N97,'Mackay'!N95,'Marble Bar'!N84,'Marree'!N83,'Meekatharra'!N73,'Melbourne'!N95,'Mildura'!N94,'Miles'!N79,'Morawa'!N63,'Moree'!N82,'Mt Gambier'!N61,'Nhill'!N93,'Normanton'!N83,'Nowra'!N36,'Nuriootpa'!N31,'Oodnadatta'!N63,'Orbost'!N53,'Palmerville'!N83,'Perth'!N78,'Point Perpendicular'!N61,'Port Hedland'!N79,'Port Lincoln'!N84,'Port Macquarie'!N46,'Rabbit Flat'!N19,'Richmond NSW'!N49,'Richmond Qld'!N80,'Robe'!N85,'Rockhampton'!N48,'Rutherglen'!N77,'Sale'!N78,'Scone'!N38,'Snowtown'!N80,'St George'!N75,'Sydney'!N93,'Tarcoola'!N67,'Tennant Creek'!N87,'Thargomiindah'!N34,'Tibooburra'!N79,'Townsville'!N53,'Victoria River Downs'!N36,'Wagga Wagga'!N78,'Walgett'!N79,'Wandering'!N80,'Weipa'!N24,'Wilcannia'!N35,'Williamtown'!N57,'Wilsons Promontary'!N82,'Woomera'!N53,'Wyalong'!N26,'Yamba'!N89)</f>
        <v>1.89574359082476</v>
      </c>
      <c r="H11" s="10">
        <v>-11</v>
      </c>
      <c r="I11" s="11">
        <f>AVERAGE('Adelaide'!P85,'Albany'!P93,'Alice Springs'!P93,'Amberley'!P47,'Birdsville'!P38,'Bourke'!P97,'Bridgetown'!P80,'Brisbane'!P95,'Broome'!P97,'Bundaberg'!P92,'Burketown'!P89,'Butlers Gorge'!P55,'Cabramurra'!P28,'Cairns'!P86,'Camooweal'!P55,'Canberra'!P79,'Cape Borda'!P32,'Cape Bruny'!P75,'Cape Leeuwin'!P86,'Cape Moreton'!P93,'Cape Otway'!P92,'Carnarvon'!P93,'Ceduna'!P64,'Charleville'!P86,'Cobar'!P98,'Coffs Harbour'!P53,'Cunderdin'!P37,'Dalwallinu'!P32,'Darwin'!P83,'Deniliquin'!P79,'Dubbo'!P82,'Eddytstone Point'!P86,'Esperance'!P92,'Eucla'!P77,'Forrest'!P56,'Gabo Island'!P89,'Gayndah'!P85,'Georgetown'!P86,'Geraldton'!P93,'Giles'!P44,'Grove'!P41,'Halls Creek'!P97,'Hobart'!P81,'Horn Island'!P47,'Kalgoorlie'!P93,'Kalumburu'!P51,'Karijini North'!P58,'Katanning'!P80,'Launceston'!P86,'Laverton'!P44,'Learmonth'!P12,'Longreach'!P78,'Low Head'!P97,'Mackay'!P95,'Marble Bar'!P84,'Marree'!P83,'Meekatharra'!P73,'Melbourne'!P95,'Mildura'!P94,'Miles'!P79,'Morawa'!P63,'Moree'!P82,'Mt Gambier'!P61,'Nhill'!P93,'Normanton'!P83,'Nowra'!P36,'Nuriootpa'!P31,'Oodnadatta'!P63,'Orbost'!P53,'Palmerville'!P83,'Perth'!P78,'Point Perpendicular'!P61,'Port Hedland'!P79,'Port Lincoln'!P84,'Port Macquarie'!P46,'Rabbit Flat'!P19,'Richmond NSW'!P49,'Richmond Qld'!P80,'Robe'!P85,'Rockhampton'!P48,'Rutherglen'!P77,'Sale'!P78,'Scone'!P38,'Snowtown'!P80,'St George'!P75,'Sydney'!P93,'Tarcoola'!P67,'Tennant Creek'!P87,'Thargomiindah'!P34,'Tibooburra'!P79,'Townsville'!P53,'Victoria River Downs'!P36,'Wagga Wagga'!P78,'Walgett'!P79,'Wandering'!P80,'Weipa'!P24,'Wilcannia'!P35,'Williamtown'!P57,'Wilsons Promontary'!P82,'Woomera'!P53,'Wyalong'!P26,'Yamba'!P89)</f>
        <v>33.6301247771836</v>
      </c>
      <c r="J11" s="12">
        <f>AVERAGE('Adelaide'!Q85,'Albany'!Q93,'Alice Springs'!Q93,'Amberley'!Q47,'Birdsville'!Q38,'Bourke'!Q97,'Bridgetown'!Q80,'Brisbane'!Q95,'Broome'!Q97,'Bundaberg'!Q92,'Burketown'!Q89,'Butlers Gorge'!Q55,'Cabramurra'!Q28,'Cairns'!Q86,'Camooweal'!Q55,'Canberra'!Q79,'Cape Borda'!Q32,'Cape Bruny'!Q75,'Cape Leeuwin'!Q86,'Cape Moreton'!Q93,'Cape Otway'!Q92,'Carnarvon'!Q93,'Ceduna'!Q64,'Charleville'!Q86,'Cobar'!Q98,'Coffs Harbour'!Q53,'Cunderdin'!Q37,'Dalwallinu'!Q32,'Darwin'!Q83,'Deniliquin'!Q79,'Dubbo'!Q82,'Eddytstone Point'!Q86,'Esperance'!Q92,'Eucla'!Q77,'Forrest'!Q56,'Gabo Island'!Q89,'Gayndah'!Q85,'Georgetown'!Q86,'Geraldton'!Q93,'Giles'!Q44,'Grove'!Q41,'Halls Creek'!Q97,'Hobart'!Q81,'Horn Island'!Q47,'Kalgoorlie'!Q93,'Kalumburu'!Q51,'Karijini North'!Q58,'Katanning'!Q80,'Launceston'!Q86,'Laverton'!Q44,'Learmonth'!Q12,'Longreach'!Q78,'Low Head'!Q97,'Mackay'!Q95,'Marble Bar'!Q84,'Marree'!Q83,'Meekatharra'!Q73,'Melbourne'!Q95,'Mildura'!Q94,'Miles'!Q79,'Morawa'!Q63,'Moree'!Q82,'Mt Gambier'!Q61,'Nhill'!Q93,'Normanton'!Q83,'Nowra'!Q36,'Nuriootpa'!Q31,'Oodnadatta'!Q63,'Orbost'!Q53,'Palmerville'!Q83,'Perth'!Q78,'Point Perpendicular'!Q61,'Port Hedland'!Q79,'Port Lincoln'!Q84,'Port Macquarie'!Q46,'Rabbit Flat'!Q19,'Richmond NSW'!Q49,'Richmond Qld'!Q80,'Robe'!Q85,'Rockhampton'!Q48,'Rutherglen'!Q77,'Sale'!Q78,'Scone'!Q38,'Snowtown'!Q80,'St George'!Q75,'Sydney'!Q93,'Tarcoola'!Q67,'Tennant Creek'!Q87,'Thargomiindah'!Q34,'Tibooburra'!Q79,'Townsville'!Q53,'Victoria River Downs'!Q36,'Wagga Wagga'!Q78,'Walgett'!Q79,'Wandering'!Q80,'Weipa'!Q24,'Wilcannia'!Q35,'Williamtown'!Q57,'Wilsons Promontary'!Q82,'Woomera'!Q53,'Wyalong'!Q26,'Yamba'!Q89)</f>
        <v>4.77080237408214</v>
      </c>
      <c r="K11" s="13">
        <f>AVERAGE('Adelaide'!S85,'Albany'!S93,'Alice Springs'!S93,'Amberley'!S47,'Birdsville'!S38,'Bourke'!S97,'Bridgetown'!S80,'Brisbane'!S95,'Broome'!S97,'Bundaberg'!S92,'Burketown'!S89,'Butlers Gorge'!S55,'Cabramurra'!S28,'Cairns'!S86,'Camooweal'!S55,'Canberra'!S79,'Cape Borda'!S32,'Cape Bruny'!S75,'Cape Leeuwin'!S86,'Cape Moreton'!S93,'Cape Otway'!S92,'Carnarvon'!S93,'Ceduna'!S64,'Charleville'!S86,'Cobar'!S98,'Coffs Harbour'!S53,'Cunderdin'!S37,'Dalwallinu'!S32,'Darwin'!S83,'Deniliquin'!S79,'Dubbo'!S82,'Eddytstone Point'!S86,'Esperance'!S92,'Eucla'!S77,'Forrest'!S56,'Gabo Island'!S89,'Gayndah'!S85,'Georgetown'!S86,'Geraldton'!S93,'Giles'!S44,'Grove'!S41,'Halls Creek'!S97,'Hobart'!S81,'Horn Island'!S47,'Kalgoorlie'!S93,'Kalumburu'!S51,'Karijini North'!S58,'Katanning'!S80,'Launceston'!S86,'Laverton'!S44,'Learmonth'!S12,'Longreach'!S78,'Low Head'!S97,'Mackay'!S95,'Marble Bar'!S84,'Marree'!S83,'Meekatharra'!S73,'Melbourne'!S95,'Mildura'!S94,'Miles'!S79,'Morawa'!S63,'Moree'!S82,'Mt Gambier'!S61,'Nhill'!S93,'Normanton'!S83,'Nowra'!S36,'Nuriootpa'!S31,'Oodnadatta'!S63,'Orbost'!S53,'Palmerville'!S83,'Perth'!S78,'Point Perpendicular'!S61,'Port Hedland'!S79,'Port Lincoln'!S84,'Port Macquarie'!S46,'Rabbit Flat'!S19,'Richmond NSW'!S49,'Richmond Qld'!S80,'Robe'!S85,'Rockhampton'!S48,'Rutherglen'!S77,'Sale'!S78,'Scone'!S38,'Snowtown'!S80,'St George'!S75,'Sydney'!S93,'Tarcoola'!S67,'Tennant Creek'!S87,'Thargomiindah'!S34,'Tibooburra'!S79,'Townsville'!S53,'Victoria River Downs'!S36,'Wagga Wagga'!S78,'Walgett'!S79,'Wandering'!S80,'Weipa'!S24,'Wilcannia'!S35,'Williamtown'!S57,'Wilsons Promontary'!S82,'Woomera'!S53,'Wyalong'!S26,'Yamba'!S89)</f>
        <v>16.3618538324421</v>
      </c>
      <c r="L11" s="12">
        <f>AVERAGE('Adelaide'!T85,'Albany'!T93,'Alice Springs'!T93,'Amberley'!T47,'Birdsville'!T38,'Bourke'!T97,'Bridgetown'!T80,'Brisbane'!T95,'Broome'!T97,'Bundaberg'!T92,'Burketown'!T89,'Butlers Gorge'!T55,'Cabramurra'!T28,'Cairns'!T86,'Camooweal'!T55,'Canberra'!T79,'Cape Borda'!T32,'Cape Bruny'!T75,'Cape Leeuwin'!T86,'Cape Moreton'!T93,'Cape Otway'!T92,'Carnarvon'!T93,'Ceduna'!T64,'Charleville'!T86,'Cobar'!T98,'Coffs Harbour'!T53,'Cunderdin'!T37,'Dalwallinu'!T32,'Darwin'!T83,'Deniliquin'!T79,'Dubbo'!T82,'Eddytstone Point'!T86,'Esperance'!T92,'Eucla'!T77,'Forrest'!T56,'Gabo Island'!T89,'Gayndah'!T85,'Georgetown'!T86,'Geraldton'!T93,'Giles'!T44,'Grove'!T41,'Halls Creek'!T97,'Hobart'!T81,'Horn Island'!T47,'Kalgoorlie'!T93,'Kalumburu'!T51,'Karijini North'!T58,'Katanning'!T80,'Launceston'!T86,'Laverton'!T44,'Learmonth'!T12,'Longreach'!T78,'Low Head'!T97,'Mackay'!T95,'Marble Bar'!T84,'Marree'!T83,'Meekatharra'!T73,'Melbourne'!T95,'Mildura'!T94,'Miles'!T79,'Morawa'!T63,'Moree'!T82,'Mt Gambier'!T61,'Nhill'!T93,'Normanton'!T83,'Nowra'!T36,'Nuriootpa'!T31,'Oodnadatta'!T63,'Orbost'!T53,'Palmerville'!T83,'Perth'!T78,'Point Perpendicular'!T61,'Port Hedland'!T79,'Port Lincoln'!T84,'Port Macquarie'!T46,'Rabbit Flat'!T19,'Richmond NSW'!T49,'Richmond Qld'!T80,'Robe'!T85,'Rockhampton'!T48,'Rutherglen'!T77,'Sale'!T78,'Scone'!T38,'Snowtown'!T80,'St George'!T75,'Sydney'!T93,'Tarcoola'!T67,'Tennant Creek'!T87,'Thargomiindah'!T34,'Tibooburra'!T79,'Townsville'!T53,'Victoria River Downs'!T36,'Wagga Wagga'!T78,'Walgett'!T79,'Wandering'!T80,'Weipa'!T24,'Wilcannia'!T35,'Williamtown'!T57,'Wilsons Promontary'!T82,'Woomera'!T53,'Wyalong'!T26,'Yamba'!T89)</f>
        <v>3.68376905093215</v>
      </c>
      <c r="M11" s="13">
        <f>AVERAGE('Adelaide'!V85,'Albany'!V93,'Alice Springs'!V93,'Amberley'!V47,'Birdsville'!V38,'Bourke'!V97,'Bridgetown'!V80,'Brisbane'!V95,'Broome'!V97,'Bundaberg'!V92,'Burketown'!V89,'Butlers Gorge'!V55,'Cabramurra'!V28,'Cairns'!V86,'Camooweal'!V55,'Canberra'!V79,'Cape Borda'!V32,'Cape Bruny'!V75,'Cape Leeuwin'!V86,'Cape Moreton'!V93,'Cape Otway'!V92,'Carnarvon'!V93,'Ceduna'!V64,'Charleville'!V86,'Cobar'!V98,'Coffs Harbour'!V53,'Cunderdin'!V37,'Dalwallinu'!V32,'Darwin'!V83,'Deniliquin'!V79,'Dubbo'!V82,'Eddytstone Point'!V86,'Esperance'!V92,'Eucla'!V77,'Forrest'!V56,'Gabo Island'!V89,'Gayndah'!V85,'Georgetown'!V86,'Geraldton'!V93,'Giles'!V44,'Grove'!V41,'Halls Creek'!V97,'Hobart'!V81,'Horn Island'!V47,'Kalgoorlie'!V93,'Kalumburu'!V51,'Karijini North'!V58,'Katanning'!V80,'Launceston'!V86,'Laverton'!V44,'Learmonth'!V12,'Longreach'!V78,'Low Head'!V97,'Mackay'!V95,'Marble Bar'!V84,'Marree'!V83,'Meekatharra'!V73,'Melbourne'!V95,'Mildura'!V94,'Miles'!V79,'Morawa'!V63,'Moree'!V82,'Mt Gambier'!V61,'Nhill'!V93,'Normanton'!V83,'Nowra'!V36,'Nuriootpa'!V31,'Oodnadatta'!V63,'Orbost'!V53,'Palmerville'!V83,'Perth'!V78,'Point Perpendicular'!V61,'Port Hedland'!V79,'Port Lincoln'!V84,'Port Macquarie'!V46,'Rabbit Flat'!V19,'Richmond NSW'!V49,'Richmond Qld'!V80,'Robe'!V85,'Rockhampton'!V48,'Rutherglen'!V77,'Sale'!V78,'Scone'!V38,'Snowtown'!V80,'St George'!V75,'Sydney'!V93,'Tarcoola'!V67,'Tennant Creek'!V87,'Thargomiindah'!V34,'Tibooburra'!V79,'Townsville'!V53,'Victoria River Downs'!V36,'Wagga Wagga'!V78,'Walgett'!V79,'Wandering'!V80,'Weipa'!V24,'Wilcannia'!V35,'Williamtown'!V57,'Wilsons Promontary'!V82,'Woomera'!V53,'Wyalong'!V26,'Yamba'!V89)</f>
        <v>3.22816399286988</v>
      </c>
      <c r="N11" s="12">
        <f>AVERAGE('Adelaide'!W85,'Albany'!W93,'Alice Springs'!W93,'Amberley'!W47,'Birdsville'!W38,'Bourke'!W97,'Bridgetown'!W80,'Brisbane'!W95,'Broome'!W97,'Bundaberg'!W92,'Burketown'!W89,'Butlers Gorge'!W55,'Cabramurra'!W28,'Cairns'!W86,'Camooweal'!W55,'Canberra'!W79,'Cape Borda'!W32,'Cape Bruny'!W75,'Cape Leeuwin'!W86,'Cape Moreton'!W93,'Cape Otway'!W92,'Carnarvon'!W93,'Ceduna'!W64,'Charleville'!W86,'Cobar'!W98,'Coffs Harbour'!W53,'Cunderdin'!W37,'Dalwallinu'!W32,'Darwin'!W83,'Deniliquin'!W79,'Dubbo'!W82,'Eddytstone Point'!W86,'Esperance'!W92,'Eucla'!W77,'Forrest'!W56,'Gabo Island'!W89,'Gayndah'!W85,'Georgetown'!W86,'Geraldton'!W93,'Giles'!W44,'Grove'!W41,'Halls Creek'!W97,'Hobart'!W81,'Horn Island'!W47,'Kalgoorlie'!W93,'Kalumburu'!W51,'Karijini North'!W58,'Katanning'!W80,'Launceston'!W86,'Laverton'!W44,'Learmonth'!W12,'Longreach'!W78,'Low Head'!W97,'Mackay'!W95,'Marble Bar'!W84,'Marree'!W83,'Meekatharra'!W73,'Melbourne'!W95,'Mildura'!W94,'Miles'!W79,'Morawa'!W63,'Moree'!W82,'Mt Gambier'!W61,'Nhill'!W93,'Normanton'!W83,'Nowra'!W36,'Nuriootpa'!W31,'Oodnadatta'!W63,'Orbost'!W53,'Palmerville'!W83,'Perth'!W78,'Point Perpendicular'!W61,'Port Hedland'!W79,'Port Lincoln'!W84,'Port Macquarie'!W46,'Rabbit Flat'!W19,'Richmond NSW'!W49,'Richmond Qld'!W80,'Robe'!W85,'Rockhampton'!W48,'Rutherglen'!W77,'Sale'!W78,'Scone'!W38,'Snowtown'!W80,'St George'!W75,'Sydney'!W93,'Tarcoola'!W67,'Tennant Creek'!W87,'Thargomiindah'!W34,'Tibooburra'!W79,'Townsville'!W53,'Victoria River Downs'!W36,'Wagga Wagga'!W78,'Walgett'!W79,'Wandering'!W80,'Weipa'!W24,'Wilcannia'!W35,'Williamtown'!W57,'Wilsons Promontary'!W82,'Woomera'!W53,'Wyalong'!W26,'Yamba'!W89)</f>
        <v>1.81689394004778</v>
      </c>
    </row>
    <row r="12" ht="23" customHeight="1">
      <c r="A12" s="10">
        <v>-10</v>
      </c>
      <c r="B12" s="11">
        <f>AVERAGE('Adelaide'!B86,'Albany'!B94,'Alice Springs'!B94,'Amberley'!B48,'Birdsville'!B39,'Bourke'!B98,'Bridgetown'!B81,'Brisbane'!B96,'Broome'!B98,'Bundaberg'!B93,'Burketown'!B90,'Butlers Gorge'!B56,'Cabramurra'!B29,'Cairns'!B87,'Camooweal'!B56,'Canberra'!B80,'Cape Borda'!B33,'Cape Bruny'!B76,'Cape Leeuwin'!B87,'Cape Moreton'!B94,'Cape Otway'!B93,'Carnarvon'!B94,'Ceduna'!B65,'Charleville'!B87,'Cobar'!B99,'Coffs Harbour'!B54,'Cunderdin'!B38,'Dalwallinu'!B33,'Darwin'!B84,'Deniliquin'!B80,'Dubbo'!B83,'Eddytstone Point'!B87,'Esperance'!B93,'Eucla'!B78,'Forrest'!B57,'Gabo Island'!B90,'Gayndah'!B86,'Georgetown'!B87,'Geraldton'!B94,'Giles'!B45,'Grove'!B42,'Halls Creek'!B98,'Hobart'!B82,'Horn Island'!B48,'Kalgoorlie'!B94,'Kalumburu'!B52,'Karijini North'!B59,'Katanning'!B81,'Launceston'!B87,'Laverton'!B45,'Learmonth'!B13,'Longreach'!B79,'Low Head'!B98,'Mackay'!B96,'Marble Bar'!B85,'Marree'!B84,'Meekatharra'!B74,'Melbourne'!B96,'Mildura'!B95,'Miles'!B80,'Morawa'!B64,'Moree'!B83,'Mt Gambier'!B62,'Nhill'!B94,'Normanton'!B84,'Nowra'!B37,'Nuriootpa'!B32,'Oodnadatta'!B64,'Orbost'!B54,'Palmerville'!B84,'Perth'!B79,'Point Perpendicular'!B62,'Port Hedland'!B80,'Port Lincoln'!B85,'Port Macquarie'!B47,'Rabbit Flat'!B20,'Richmond NSW'!B50,'Richmond Qld'!B81,'Robe'!B86,'Rockhampton'!B49,'Rutherglen'!B78,'Sale'!B79,'Scone'!B39,'Snowtown'!B81,'St George'!B76,'Sydney'!B94,'Tarcoola'!B68,'Tennant Creek'!B88,'Thargomiindah'!B35,'Tibooburra'!B80,'Townsville'!B54,'Victoria River Downs'!B37,'Wagga Wagga'!B79,'Walgett'!B80,'Wandering'!B81,'Weipa'!B25,'Wilcannia'!B36,'Williamtown'!B58,'Wilsons Promontary'!B83,'Woomera'!B54,'Wyalong'!B27,'Yamba'!B90)</f>
        <v>32.6666666666667</v>
      </c>
      <c r="C12" s="12">
        <f>AVERAGE('Adelaide'!D86,'Albany'!D94,'Alice Springs'!D94,'Amberley'!D48,'Birdsville'!D39,'Bourke'!D98,'Bridgetown'!D81,'Brisbane'!D96,'Broome'!D98,'Bundaberg'!D93,'Burketown'!D90,'Butlers Gorge'!D56,'Cabramurra'!D29,'Cairns'!D87,'Camooweal'!D56,'Canberra'!D80,'Cape Borda'!D33,'Cape Bruny'!D76,'Cape Leeuwin'!D87,'Cape Moreton'!D94,'Cape Otway'!D93,'Carnarvon'!D94,'Ceduna'!D65,'Charleville'!D87,'Cobar'!D99,'Coffs Harbour'!D54,'Cunderdin'!D38,'Dalwallinu'!D33,'Darwin'!D84,'Deniliquin'!D80,'Dubbo'!D83,'Eddytstone Point'!D87,'Esperance'!D93,'Eucla'!D78,'Forrest'!D57,'Gabo Island'!D90,'Gayndah'!D86,'Georgetown'!D87,'Geraldton'!D94,'Giles'!D45,'Grove'!D42,'Halls Creek'!D98,'Hobart'!D82,'Horn Island'!D48,'Kalgoorlie'!D94,'Kalumburu'!D52,'Karijini North'!D59,'Katanning'!D81,'Launceston'!D87,'Laverton'!D45,'Learmonth'!D13,'Longreach'!D79,'Low Head'!D98,'Mackay'!D96,'Marble Bar'!D85,'Marree'!D84,'Meekatharra'!D74,'Melbourne'!D96,'Mildura'!D95,'Miles'!D80,'Morawa'!D64,'Moree'!D83,'Mt Gambier'!D62,'Nhill'!D94,'Normanton'!D84,'Nowra'!D37,'Nuriootpa'!D32,'Oodnadatta'!D64,'Orbost'!D54,'Palmerville'!D84,'Perth'!D79,'Point Perpendicular'!D62,'Port Hedland'!D80,'Port Lincoln'!D85,'Port Macquarie'!D47,'Rabbit Flat'!D20,'Richmond NSW'!D50,'Richmond Qld'!D81,'Robe'!D86,'Rockhampton'!D49,'Rutherglen'!D78,'Sale'!D79,'Scone'!D39,'Snowtown'!D81,'St George'!D76,'Sydney'!D94,'Tarcoola'!D68,'Tennant Creek'!D88,'Thargomiindah'!D35,'Tibooburra'!D80,'Townsville'!D54,'Victoria River Downs'!D37,'Wagga Wagga'!D79,'Walgett'!D80,'Wandering'!D81,'Weipa'!D25,'Wilcannia'!D36,'Williamtown'!D58,'Wilsons Promontary'!D83,'Woomera'!D54,'Wyalong'!D27,'Yamba'!D90)</f>
        <v>4.77618025984837</v>
      </c>
      <c r="D12" s="13">
        <f>AVERAGE('Adelaide'!G86,'Albany'!G94,'Alice Springs'!G94,'Amberley'!G48,'Birdsville'!G39,'Bourke'!G98,'Bridgetown'!G81,'Brisbane'!G96,'Broome'!G98,'Bundaberg'!G93,'Burketown'!G90,'Butlers Gorge'!G56,'Cabramurra'!G29,'Cairns'!G87,'Camooweal'!G56,'Canberra'!G80,'Cape Borda'!G33,'Cape Bruny'!G76,'Cape Leeuwin'!G87,'Cape Moreton'!G94,'Cape Otway'!G93,'Carnarvon'!G94,'Ceduna'!G65,'Charleville'!G87,'Cobar'!G99,'Coffs Harbour'!G54,'Cunderdin'!G38,'Dalwallinu'!G33,'Darwin'!G84,'Deniliquin'!G80,'Dubbo'!G83,'Eddytstone Point'!G87,'Esperance'!G93,'Eucla'!G78,'Forrest'!G57,'Gabo Island'!G90,'Gayndah'!G86,'Georgetown'!G87,'Geraldton'!G94,'Giles'!G45,'Grove'!G42,'Halls Creek'!G98,'Hobart'!G82,'Horn Island'!G48,'Kalgoorlie'!G94,'Kalumburu'!G52,'Karijini North'!G59,'Katanning'!G81,'Launceston'!G87,'Laverton'!G45,'Learmonth'!G13,'Longreach'!G79,'Low Head'!G98,'Mackay'!G96,'Marble Bar'!G85,'Marree'!G84,'Meekatharra'!G74,'Melbourne'!G96,'Mildura'!G95,'Miles'!G80,'Morawa'!G64,'Moree'!G83,'Mt Gambier'!G62,'Nhill'!G94,'Normanton'!G84,'Nowra'!G37,'Nuriootpa'!G32,'Oodnadatta'!G64,'Orbost'!G54,'Palmerville'!G84,'Perth'!G79,'Point Perpendicular'!G62,'Port Hedland'!G80,'Port Lincoln'!G85,'Port Macquarie'!G47,'Rabbit Flat'!G20,'Richmond NSW'!G50,'Richmond Qld'!G81,'Robe'!G86,'Rockhampton'!G49,'Rutherglen'!G78,'Sale'!G79,'Scone'!G39,'Snowtown'!G81,'St George'!G76,'Sydney'!G94,'Tarcoola'!G68,'Tennant Creek'!G88,'Thargomiindah'!G35,'Tibooburra'!G80,'Townsville'!G54,'Victoria River Downs'!G37,'Wagga Wagga'!G79,'Walgett'!G80,'Wandering'!G81,'Weipa'!G25,'Wilcannia'!G36,'Williamtown'!G58,'Wilsons Promontary'!G83,'Woomera'!G54,'Wyalong'!G27,'Yamba'!G90)</f>
        <v>15.7352941176471</v>
      </c>
      <c r="E12" s="12">
        <f>AVERAGE('Adelaide'!I86,'Albany'!I94,'Alice Springs'!I94,'Amberley'!I48,'Birdsville'!I39,'Bourke'!I98,'Bridgetown'!I81,'Brisbane'!I96,'Broome'!I98,'Bundaberg'!I93,'Burketown'!I90,'Butlers Gorge'!I56,'Cabramurra'!I29,'Cairns'!I87,'Camooweal'!I56,'Canberra'!I80,'Cape Borda'!I33,'Cape Bruny'!I76,'Cape Leeuwin'!I87,'Cape Moreton'!I94,'Cape Otway'!I93,'Carnarvon'!I94,'Ceduna'!I65,'Charleville'!I87,'Cobar'!I99,'Coffs Harbour'!I54,'Cunderdin'!I38,'Dalwallinu'!I33,'Darwin'!I84,'Deniliquin'!I80,'Dubbo'!I83,'Eddytstone Point'!I87,'Esperance'!I93,'Eucla'!I78,'Forrest'!I57,'Gabo Island'!I90,'Gayndah'!I86,'Georgetown'!I87,'Geraldton'!I94,'Giles'!I45,'Grove'!I42,'Halls Creek'!I98,'Hobart'!I82,'Horn Island'!I48,'Kalgoorlie'!I94,'Kalumburu'!I52,'Karijini North'!I59,'Katanning'!I81,'Launceston'!I87,'Laverton'!I45,'Learmonth'!I13,'Longreach'!I79,'Low Head'!I98,'Mackay'!I96,'Marble Bar'!I85,'Marree'!I84,'Meekatharra'!I74,'Melbourne'!I96,'Mildura'!I95,'Miles'!I80,'Morawa'!I64,'Moree'!I83,'Mt Gambier'!I62,'Nhill'!I94,'Normanton'!I84,'Nowra'!I37,'Nuriootpa'!I32,'Oodnadatta'!I64,'Orbost'!I54,'Palmerville'!I84,'Perth'!I79,'Point Perpendicular'!I62,'Port Hedland'!I80,'Port Lincoln'!I85,'Port Macquarie'!I47,'Rabbit Flat'!I20,'Richmond NSW'!I50,'Richmond Qld'!I81,'Robe'!I86,'Rockhampton'!I49,'Rutherglen'!I78,'Sale'!I79,'Scone'!I39,'Snowtown'!I81,'St George'!I76,'Sydney'!I94,'Tarcoola'!I68,'Tennant Creek'!I88,'Thargomiindah'!I35,'Tibooburra'!I80,'Townsville'!I54,'Victoria River Downs'!I37,'Wagga Wagga'!I79,'Walgett'!I80,'Wandering'!I81,'Weipa'!I25,'Wilcannia'!I36,'Williamtown'!I58,'Wilsons Promontary'!I83,'Woomera'!I54,'Wyalong'!I27,'Yamba'!I90)</f>
        <v>3.61594349174153</v>
      </c>
      <c r="F12" s="13">
        <f>AVERAGE('Adelaide'!L86,'Albany'!L94,'Alice Springs'!L94,'Amberley'!L48,'Birdsville'!L39,'Bourke'!L98,'Bridgetown'!L81,'Brisbane'!L96,'Broome'!L98,'Bundaberg'!L93,'Burketown'!L90,'Butlers Gorge'!L56,'Cabramurra'!L29,'Cairns'!L87,'Camooweal'!L56,'Canberra'!L80,'Cape Borda'!L33,'Cape Bruny'!L76,'Cape Leeuwin'!L87,'Cape Moreton'!L94,'Cape Otway'!L93,'Carnarvon'!L94,'Ceduna'!L65,'Charleville'!L87,'Cobar'!L99,'Coffs Harbour'!L54,'Cunderdin'!L38,'Dalwallinu'!L33,'Darwin'!L84,'Deniliquin'!L80,'Dubbo'!L83,'Eddytstone Point'!L87,'Esperance'!L93,'Eucla'!L78,'Forrest'!L57,'Gabo Island'!L90,'Gayndah'!L86,'Georgetown'!L87,'Geraldton'!L94,'Giles'!L45,'Grove'!L42,'Halls Creek'!L98,'Hobart'!L82,'Horn Island'!L48,'Kalgoorlie'!L94,'Kalumburu'!L52,'Karijini North'!L59,'Katanning'!L81,'Launceston'!L87,'Laverton'!L45,'Learmonth'!L13,'Longreach'!L79,'Low Head'!L98,'Mackay'!L96,'Marble Bar'!L85,'Marree'!L84,'Meekatharra'!L74,'Melbourne'!L96,'Mildura'!L95,'Miles'!L80,'Morawa'!L64,'Moree'!L83,'Mt Gambier'!L62,'Nhill'!L94,'Normanton'!L84,'Nowra'!L37,'Nuriootpa'!L32,'Oodnadatta'!L64,'Orbost'!L54,'Palmerville'!L84,'Perth'!L79,'Point Perpendicular'!L62,'Port Hedland'!L80,'Port Lincoln'!L85,'Port Macquarie'!L47,'Rabbit Flat'!L20,'Richmond NSW'!L50,'Richmond Qld'!L81,'Robe'!L86,'Rockhampton'!L49,'Rutherglen'!L78,'Sale'!L79,'Scone'!L39,'Snowtown'!L81,'St George'!L76,'Sydney'!L94,'Tarcoola'!L68,'Tennant Creek'!L88,'Thargomiindah'!L35,'Tibooburra'!L80,'Townsville'!L54,'Victoria River Downs'!L37,'Wagga Wagga'!L79,'Walgett'!L80,'Wandering'!L81,'Weipa'!L25,'Wilcannia'!L36,'Williamtown'!L58,'Wilsons Promontary'!L83,'Woomera'!L54,'Wyalong'!L27,'Yamba'!L90)</f>
        <v>3.14705882352941</v>
      </c>
      <c r="G12" s="12">
        <f>AVERAGE('Adelaide'!N86,'Albany'!N94,'Alice Springs'!N94,'Amberley'!N48,'Birdsville'!N39,'Bourke'!N98,'Bridgetown'!N81,'Brisbane'!N96,'Broome'!N98,'Bundaberg'!N93,'Burketown'!N90,'Butlers Gorge'!N56,'Cabramurra'!N29,'Cairns'!N87,'Camooweal'!N56,'Canberra'!N80,'Cape Borda'!N33,'Cape Bruny'!N76,'Cape Leeuwin'!N87,'Cape Moreton'!N94,'Cape Otway'!N93,'Carnarvon'!N94,'Ceduna'!N65,'Charleville'!N87,'Cobar'!N99,'Coffs Harbour'!N54,'Cunderdin'!N38,'Dalwallinu'!N33,'Darwin'!N84,'Deniliquin'!N80,'Dubbo'!N83,'Eddytstone Point'!N87,'Esperance'!N93,'Eucla'!N78,'Forrest'!N57,'Gabo Island'!N90,'Gayndah'!N86,'Georgetown'!N87,'Geraldton'!N94,'Giles'!N45,'Grove'!N42,'Halls Creek'!N98,'Hobart'!N82,'Horn Island'!N48,'Kalgoorlie'!N94,'Kalumburu'!N52,'Karijini North'!N59,'Katanning'!N81,'Launceston'!N87,'Laverton'!N45,'Learmonth'!N13,'Longreach'!N79,'Low Head'!N98,'Mackay'!N96,'Marble Bar'!N85,'Marree'!N84,'Meekatharra'!N74,'Melbourne'!N96,'Mildura'!N95,'Miles'!N80,'Morawa'!N64,'Moree'!N83,'Mt Gambier'!N62,'Nhill'!N94,'Normanton'!N84,'Nowra'!N37,'Nuriootpa'!N32,'Oodnadatta'!N64,'Orbost'!N54,'Palmerville'!N84,'Perth'!N79,'Point Perpendicular'!N62,'Port Hedland'!N80,'Port Lincoln'!N85,'Port Macquarie'!N47,'Rabbit Flat'!N20,'Richmond NSW'!N50,'Richmond Qld'!N81,'Robe'!N86,'Rockhampton'!N49,'Rutherglen'!N78,'Sale'!N79,'Scone'!N39,'Snowtown'!N81,'St George'!N76,'Sydney'!N94,'Tarcoola'!N68,'Tennant Creek'!N88,'Thargomiindah'!N35,'Tibooburra'!N80,'Townsville'!N54,'Victoria River Downs'!N37,'Wagga Wagga'!N79,'Walgett'!N80,'Wandering'!N81,'Weipa'!N25,'Wilcannia'!N36,'Williamtown'!N58,'Wilsons Promontary'!N83,'Woomera'!N54,'Wyalong'!N27,'Yamba'!N90)</f>
        <v>1.59275123337623</v>
      </c>
      <c r="H12" s="10">
        <v>-10</v>
      </c>
      <c r="I12" s="11">
        <f>AVERAGE('Adelaide'!P86,'Albany'!P94,'Alice Springs'!P94,'Amberley'!P48,'Birdsville'!P39,'Bourke'!P98,'Bridgetown'!P81,'Brisbane'!P96,'Broome'!P98,'Bundaberg'!P93,'Burketown'!P90,'Butlers Gorge'!P56,'Cabramurra'!P29,'Cairns'!P87,'Camooweal'!P56,'Canberra'!P80,'Cape Borda'!P33,'Cape Bruny'!P76,'Cape Leeuwin'!P87,'Cape Moreton'!P94,'Cape Otway'!P93,'Carnarvon'!P94,'Ceduna'!P65,'Charleville'!P87,'Cobar'!P99,'Coffs Harbour'!P54,'Cunderdin'!P38,'Dalwallinu'!P33,'Darwin'!P84,'Deniliquin'!P80,'Dubbo'!P83,'Eddytstone Point'!P87,'Esperance'!P93,'Eucla'!P78,'Forrest'!P57,'Gabo Island'!P90,'Gayndah'!P86,'Georgetown'!P87,'Geraldton'!P94,'Giles'!P45,'Grove'!P42,'Halls Creek'!P98,'Hobart'!P82,'Horn Island'!P48,'Kalgoorlie'!P94,'Kalumburu'!P52,'Karijini North'!P59,'Katanning'!P81,'Launceston'!P87,'Laverton'!P45,'Learmonth'!P13,'Longreach'!P79,'Low Head'!P98,'Mackay'!P96,'Marble Bar'!P85,'Marree'!P84,'Meekatharra'!P74,'Melbourne'!P96,'Mildura'!P95,'Miles'!P80,'Morawa'!P64,'Moree'!P83,'Mt Gambier'!P62,'Nhill'!P94,'Normanton'!P84,'Nowra'!P37,'Nuriootpa'!P32,'Oodnadatta'!P64,'Orbost'!P54,'Palmerville'!P84,'Perth'!P79,'Point Perpendicular'!P62,'Port Hedland'!P80,'Port Lincoln'!P85,'Port Macquarie'!P47,'Rabbit Flat'!P20,'Richmond NSW'!P50,'Richmond Qld'!P81,'Robe'!P86,'Rockhampton'!P49,'Rutherglen'!P78,'Sale'!P79,'Scone'!P39,'Snowtown'!P81,'St George'!P76,'Sydney'!P94,'Tarcoola'!P68,'Tennant Creek'!P88,'Thargomiindah'!P35,'Tibooburra'!P80,'Townsville'!P54,'Victoria River Downs'!P37,'Wagga Wagga'!P79,'Walgett'!P80,'Wandering'!P81,'Weipa'!P25,'Wilcannia'!P36,'Williamtown'!P58,'Wilsons Promontary'!P83,'Woomera'!P54,'Wyalong'!P27,'Yamba'!P90)</f>
        <v>33.5872549019608</v>
      </c>
      <c r="J12" s="12">
        <f>AVERAGE('Adelaide'!Q86,'Albany'!Q94,'Alice Springs'!Q94,'Amberley'!Q48,'Birdsville'!Q39,'Bourke'!Q98,'Bridgetown'!Q81,'Brisbane'!Q96,'Broome'!Q98,'Bundaberg'!Q93,'Burketown'!Q90,'Butlers Gorge'!Q56,'Cabramurra'!Q29,'Cairns'!Q87,'Camooweal'!Q56,'Canberra'!Q80,'Cape Borda'!Q33,'Cape Bruny'!Q76,'Cape Leeuwin'!Q87,'Cape Moreton'!Q94,'Cape Otway'!Q93,'Carnarvon'!Q94,'Ceduna'!Q65,'Charleville'!Q87,'Cobar'!Q99,'Coffs Harbour'!Q54,'Cunderdin'!Q38,'Dalwallinu'!Q33,'Darwin'!Q84,'Deniliquin'!Q80,'Dubbo'!Q83,'Eddytstone Point'!Q87,'Esperance'!Q93,'Eucla'!Q78,'Forrest'!Q57,'Gabo Island'!Q90,'Gayndah'!Q86,'Georgetown'!Q87,'Geraldton'!Q94,'Giles'!Q45,'Grove'!Q42,'Halls Creek'!Q98,'Hobart'!Q82,'Horn Island'!Q48,'Kalgoorlie'!Q94,'Kalumburu'!Q52,'Karijini North'!Q59,'Katanning'!Q81,'Launceston'!Q87,'Laverton'!Q45,'Learmonth'!Q13,'Longreach'!Q79,'Low Head'!Q98,'Mackay'!Q96,'Marble Bar'!Q85,'Marree'!Q84,'Meekatharra'!Q74,'Melbourne'!Q96,'Mildura'!Q95,'Miles'!Q80,'Morawa'!Q64,'Moree'!Q83,'Mt Gambier'!Q62,'Nhill'!Q94,'Normanton'!Q84,'Nowra'!Q37,'Nuriootpa'!Q32,'Oodnadatta'!Q64,'Orbost'!Q54,'Palmerville'!Q84,'Perth'!Q79,'Point Perpendicular'!Q62,'Port Hedland'!Q80,'Port Lincoln'!Q85,'Port Macquarie'!Q47,'Rabbit Flat'!Q20,'Richmond NSW'!Q50,'Richmond Qld'!Q81,'Robe'!Q86,'Rockhampton'!Q49,'Rutherglen'!Q78,'Sale'!Q79,'Scone'!Q39,'Snowtown'!Q81,'St George'!Q76,'Sydney'!Q94,'Tarcoola'!Q68,'Tennant Creek'!Q88,'Thargomiindah'!Q35,'Tibooburra'!Q80,'Townsville'!Q54,'Victoria River Downs'!Q37,'Wagga Wagga'!Q79,'Walgett'!Q80,'Wandering'!Q81,'Weipa'!Q25,'Wilcannia'!Q36,'Williamtown'!Q58,'Wilsons Promontary'!Q83,'Woomera'!Q54,'Wyalong'!Q27,'Yamba'!Q90)</f>
        <v>4.77380090726172</v>
      </c>
      <c r="K12" s="13">
        <f>AVERAGE('Adelaide'!S86,'Albany'!S94,'Alice Springs'!S94,'Amberley'!S48,'Birdsville'!S39,'Bourke'!S98,'Bridgetown'!S81,'Brisbane'!S96,'Broome'!S98,'Bundaberg'!S93,'Burketown'!S90,'Butlers Gorge'!S56,'Cabramurra'!S29,'Cairns'!S87,'Camooweal'!S56,'Canberra'!S80,'Cape Borda'!S33,'Cape Bruny'!S76,'Cape Leeuwin'!S87,'Cape Moreton'!S94,'Cape Otway'!S93,'Carnarvon'!S94,'Ceduna'!S65,'Charleville'!S87,'Cobar'!S99,'Coffs Harbour'!S54,'Cunderdin'!S38,'Dalwallinu'!S33,'Darwin'!S84,'Deniliquin'!S80,'Dubbo'!S83,'Eddytstone Point'!S87,'Esperance'!S93,'Eucla'!S78,'Forrest'!S57,'Gabo Island'!S90,'Gayndah'!S86,'Georgetown'!S87,'Geraldton'!S94,'Giles'!S45,'Grove'!S42,'Halls Creek'!S98,'Hobart'!S82,'Horn Island'!S48,'Kalgoorlie'!S94,'Kalumburu'!S52,'Karijini North'!S59,'Katanning'!S81,'Launceston'!S87,'Laverton'!S45,'Learmonth'!S13,'Longreach'!S79,'Low Head'!S98,'Mackay'!S96,'Marble Bar'!S85,'Marree'!S84,'Meekatharra'!S74,'Melbourne'!S96,'Mildura'!S95,'Miles'!S80,'Morawa'!S64,'Moree'!S83,'Mt Gambier'!S62,'Nhill'!S94,'Normanton'!S84,'Nowra'!S37,'Nuriootpa'!S32,'Oodnadatta'!S64,'Orbost'!S54,'Palmerville'!S84,'Perth'!S79,'Point Perpendicular'!S62,'Port Hedland'!S80,'Port Lincoln'!S85,'Port Macquarie'!S47,'Rabbit Flat'!S20,'Richmond NSW'!S50,'Richmond Qld'!S81,'Robe'!S86,'Rockhampton'!S49,'Rutherglen'!S78,'Sale'!S79,'Scone'!S39,'Snowtown'!S81,'St George'!S76,'Sydney'!S94,'Tarcoola'!S68,'Tennant Creek'!S88,'Thargomiindah'!S35,'Tibooburra'!S80,'Townsville'!S54,'Victoria River Downs'!S37,'Wagga Wagga'!S79,'Walgett'!S80,'Wandering'!S81,'Weipa'!S25,'Wilcannia'!S36,'Williamtown'!S58,'Wilsons Promontary'!S83,'Woomera'!S54,'Wyalong'!S27,'Yamba'!S90)</f>
        <v>16.3362745098039</v>
      </c>
      <c r="L12" s="12">
        <f>AVERAGE('Adelaide'!T86,'Albany'!T94,'Alice Springs'!T94,'Amberley'!T48,'Birdsville'!T39,'Bourke'!T98,'Bridgetown'!T81,'Brisbane'!T96,'Broome'!T98,'Bundaberg'!T93,'Burketown'!T90,'Butlers Gorge'!T56,'Cabramurra'!T29,'Cairns'!T87,'Camooweal'!T56,'Canberra'!T80,'Cape Borda'!T33,'Cape Bruny'!T76,'Cape Leeuwin'!T87,'Cape Moreton'!T94,'Cape Otway'!T93,'Carnarvon'!T94,'Ceduna'!T65,'Charleville'!T87,'Cobar'!T99,'Coffs Harbour'!T54,'Cunderdin'!T38,'Dalwallinu'!T33,'Darwin'!T84,'Deniliquin'!T80,'Dubbo'!T83,'Eddytstone Point'!T87,'Esperance'!T93,'Eucla'!T78,'Forrest'!T57,'Gabo Island'!T90,'Gayndah'!T86,'Georgetown'!T87,'Geraldton'!T94,'Giles'!T45,'Grove'!T42,'Halls Creek'!T98,'Hobart'!T82,'Horn Island'!T48,'Kalgoorlie'!T94,'Kalumburu'!T52,'Karijini North'!T59,'Katanning'!T81,'Launceston'!T87,'Laverton'!T45,'Learmonth'!T13,'Longreach'!T79,'Low Head'!T98,'Mackay'!T96,'Marble Bar'!T85,'Marree'!T84,'Meekatharra'!T74,'Melbourne'!T96,'Mildura'!T95,'Miles'!T80,'Morawa'!T64,'Moree'!T83,'Mt Gambier'!T62,'Nhill'!T94,'Normanton'!T84,'Nowra'!T37,'Nuriootpa'!T32,'Oodnadatta'!T64,'Orbost'!T54,'Palmerville'!T84,'Perth'!T79,'Point Perpendicular'!T62,'Port Hedland'!T80,'Port Lincoln'!T85,'Port Macquarie'!T47,'Rabbit Flat'!T20,'Richmond NSW'!T50,'Richmond Qld'!T81,'Robe'!T86,'Rockhampton'!T49,'Rutherglen'!T78,'Sale'!T79,'Scone'!T39,'Snowtown'!T81,'St George'!T76,'Sydney'!T94,'Tarcoola'!T68,'Tennant Creek'!T88,'Thargomiindah'!T35,'Tibooburra'!T80,'Townsville'!T54,'Victoria River Downs'!T37,'Wagga Wagga'!T79,'Walgett'!T80,'Wandering'!T81,'Weipa'!T25,'Wilcannia'!T36,'Williamtown'!T58,'Wilsons Promontary'!T83,'Woomera'!T54,'Wyalong'!T27,'Yamba'!T90)</f>
        <v>3.68768695428791</v>
      </c>
      <c r="M12" s="13">
        <f>AVERAGE('Adelaide'!V86,'Albany'!V94,'Alice Springs'!V94,'Amberley'!V48,'Birdsville'!V39,'Bourke'!V98,'Bridgetown'!V81,'Brisbane'!V96,'Broome'!V98,'Bundaberg'!V93,'Burketown'!V90,'Butlers Gorge'!V56,'Cabramurra'!V29,'Cairns'!V87,'Camooweal'!V56,'Canberra'!V80,'Cape Borda'!V33,'Cape Bruny'!V76,'Cape Leeuwin'!V87,'Cape Moreton'!V94,'Cape Otway'!V93,'Carnarvon'!V94,'Ceduna'!V65,'Charleville'!V87,'Cobar'!V99,'Coffs Harbour'!V54,'Cunderdin'!V38,'Dalwallinu'!V33,'Darwin'!V84,'Deniliquin'!V80,'Dubbo'!V83,'Eddytstone Point'!V87,'Esperance'!V93,'Eucla'!V78,'Forrest'!V57,'Gabo Island'!V90,'Gayndah'!V86,'Georgetown'!V87,'Geraldton'!V94,'Giles'!V45,'Grove'!V42,'Halls Creek'!V98,'Hobart'!V82,'Horn Island'!V48,'Kalgoorlie'!V94,'Kalumburu'!V52,'Karijini North'!V59,'Katanning'!V81,'Launceston'!V87,'Laverton'!V45,'Learmonth'!V13,'Longreach'!V79,'Low Head'!V98,'Mackay'!V96,'Marble Bar'!V85,'Marree'!V84,'Meekatharra'!V74,'Melbourne'!V96,'Mildura'!V95,'Miles'!V80,'Morawa'!V64,'Moree'!V83,'Mt Gambier'!V62,'Nhill'!V94,'Normanton'!V84,'Nowra'!V37,'Nuriootpa'!V32,'Oodnadatta'!V64,'Orbost'!V54,'Palmerville'!V84,'Perth'!V79,'Point Perpendicular'!V62,'Port Hedland'!V80,'Port Lincoln'!V85,'Port Macquarie'!V47,'Rabbit Flat'!V20,'Richmond NSW'!V50,'Richmond Qld'!V81,'Robe'!V86,'Rockhampton'!V49,'Rutherglen'!V78,'Sale'!V79,'Scone'!V39,'Snowtown'!V81,'St George'!V76,'Sydney'!V94,'Tarcoola'!V68,'Tennant Creek'!V88,'Thargomiindah'!V35,'Tibooburra'!V80,'Townsville'!V54,'Victoria River Downs'!V37,'Wagga Wagga'!V79,'Walgett'!V80,'Wandering'!V81,'Weipa'!V25,'Wilcannia'!V36,'Williamtown'!V58,'Wilsons Promontary'!V83,'Woomera'!V54,'Wyalong'!V27,'Yamba'!V90)</f>
        <v>3.22058823529412</v>
      </c>
      <c r="N12" s="12">
        <f>AVERAGE('Adelaide'!W86,'Albany'!W94,'Alice Springs'!W94,'Amberley'!W48,'Birdsville'!W39,'Bourke'!W98,'Bridgetown'!W81,'Brisbane'!W96,'Broome'!W98,'Bundaberg'!W93,'Burketown'!W90,'Butlers Gorge'!W56,'Cabramurra'!W29,'Cairns'!W87,'Camooweal'!W56,'Canberra'!W80,'Cape Borda'!W33,'Cape Bruny'!W76,'Cape Leeuwin'!W87,'Cape Moreton'!W94,'Cape Otway'!W93,'Carnarvon'!W94,'Ceduna'!W65,'Charleville'!W87,'Cobar'!W99,'Coffs Harbour'!W54,'Cunderdin'!W38,'Dalwallinu'!W33,'Darwin'!W84,'Deniliquin'!W80,'Dubbo'!W83,'Eddytstone Point'!W87,'Esperance'!W93,'Eucla'!W78,'Forrest'!W57,'Gabo Island'!W90,'Gayndah'!W86,'Georgetown'!W87,'Geraldton'!W94,'Giles'!W45,'Grove'!W42,'Halls Creek'!W98,'Hobart'!W82,'Horn Island'!W48,'Kalgoorlie'!W94,'Kalumburu'!W52,'Karijini North'!W59,'Katanning'!W81,'Launceston'!W87,'Laverton'!W45,'Learmonth'!W13,'Longreach'!W79,'Low Head'!W98,'Mackay'!W96,'Marble Bar'!W85,'Marree'!W84,'Meekatharra'!W74,'Melbourne'!W96,'Mildura'!W95,'Miles'!W80,'Morawa'!W64,'Moree'!W83,'Mt Gambier'!W62,'Nhill'!W94,'Normanton'!W84,'Nowra'!W37,'Nuriootpa'!W32,'Oodnadatta'!W64,'Orbost'!W54,'Palmerville'!W84,'Perth'!W79,'Point Perpendicular'!W62,'Port Hedland'!W80,'Port Lincoln'!W85,'Port Macquarie'!W47,'Rabbit Flat'!W20,'Richmond NSW'!W50,'Richmond Qld'!W81,'Robe'!W86,'Rockhampton'!W49,'Rutherglen'!W78,'Sale'!W79,'Scone'!W39,'Snowtown'!W81,'St George'!W76,'Sydney'!W94,'Tarcoola'!W68,'Tennant Creek'!W88,'Thargomiindah'!W35,'Tibooburra'!W80,'Townsville'!W54,'Victoria River Downs'!W37,'Wagga Wagga'!W79,'Walgett'!W80,'Wandering'!W81,'Weipa'!W25,'Wilcannia'!W36,'Williamtown'!W58,'Wilsons Promontary'!W83,'Woomera'!W54,'Wyalong'!W27,'Yamba'!W90)</f>
        <v>1.82171408206228</v>
      </c>
    </row>
    <row r="13" ht="23" customHeight="1">
      <c r="A13" s="10">
        <v>-9</v>
      </c>
      <c r="B13" s="11">
        <f>AVERAGE('Adelaide'!B87,'Albany'!B95,'Alice Springs'!B95,'Amberley'!B49,'Birdsville'!B40,'Bourke'!B99,'Bridgetown'!B82,'Brisbane'!B97,'Broome'!B99,'Bundaberg'!B94,'Burketown'!B91,'Butlers Gorge'!B57,'Cabramurra'!B30,'Cairns'!B88,'Camooweal'!B57,'Canberra'!B81,'Cape Borda'!B34,'Cape Bruny'!B77,'Cape Leeuwin'!B88,'Cape Moreton'!B95,'Cape Otway'!B94,'Carnarvon'!B95,'Ceduna'!B66,'Charleville'!B88,'Cobar'!B100,'Coffs Harbour'!B55,'Cunderdin'!B39,'Dalwallinu'!B34,'Darwin'!B85,'Deniliquin'!B81,'Dubbo'!B84,'Eddytstone Point'!B88,'Esperance'!B94,'Eucla'!B79,'Forrest'!B58,'Gabo Island'!B91,'Gayndah'!B87,'Georgetown'!B88,'Geraldton'!B95,'Giles'!B46,'Grove'!B43,'Halls Creek'!B99,'Hobart'!B83,'Horn Island'!B49,'Kalgoorlie'!B95,'Kalumburu'!B53,'Karijini North'!B60,'Katanning'!B82,'Launceston'!B88,'Laverton'!B46,'Learmonth'!B14,'Longreach'!B80,'Low Head'!B99,'Mackay'!B97,'Marble Bar'!B86,'Marree'!B85,'Meekatharra'!B75,'Melbourne'!B97,'Mildura'!B96,'Miles'!B81,'Morawa'!B65,'Moree'!B84,'Mt Gambier'!B63,'Nhill'!B95,'Normanton'!B85,'Nowra'!B38,'Nuriootpa'!B33,'Oodnadatta'!B65,'Orbost'!B55,'Palmerville'!B85,'Perth'!B80,'Point Perpendicular'!B63,'Port Hedland'!B81,'Port Lincoln'!B86,'Port Macquarie'!B48,'Rabbit Flat'!B21,'Richmond NSW'!B51,'Richmond Qld'!B82,'Robe'!B87,'Rockhampton'!B50,'Rutherglen'!B79,'Sale'!B80,'Scone'!B40,'Snowtown'!B82,'St George'!B77,'Sydney'!B95,'Tarcoola'!B69,'Tennant Creek'!B89,'Thargomiindah'!B36,'Tibooburra'!B81,'Townsville'!B55,'Victoria River Downs'!B38,'Wagga Wagga'!B80,'Walgett'!B81,'Wandering'!B82,'Weipa'!B26,'Wilcannia'!B37,'Williamtown'!B59,'Wilsons Promontary'!B84,'Woomera'!B55,'Wyalong'!B28,'Yamba'!B91)</f>
        <v>34.7941176470588</v>
      </c>
      <c r="C13" s="12">
        <f>AVERAGE('Adelaide'!D87,'Albany'!D95,'Alice Springs'!D95,'Amberley'!D49,'Birdsville'!D40,'Bourke'!D99,'Bridgetown'!D82,'Brisbane'!D97,'Broome'!D99,'Bundaberg'!D94,'Burketown'!D91,'Butlers Gorge'!D57,'Cabramurra'!D30,'Cairns'!D88,'Camooweal'!D57,'Canberra'!D81,'Cape Borda'!D34,'Cape Bruny'!D77,'Cape Leeuwin'!D88,'Cape Moreton'!D95,'Cape Otway'!D94,'Carnarvon'!D95,'Ceduna'!D66,'Charleville'!D88,'Cobar'!D100,'Coffs Harbour'!D55,'Cunderdin'!D39,'Dalwallinu'!D34,'Darwin'!D85,'Deniliquin'!D81,'Dubbo'!D84,'Eddytstone Point'!D88,'Esperance'!D94,'Eucla'!D79,'Forrest'!D58,'Gabo Island'!D91,'Gayndah'!D87,'Georgetown'!D88,'Geraldton'!D95,'Giles'!D46,'Grove'!D43,'Halls Creek'!D99,'Hobart'!D83,'Horn Island'!D49,'Kalgoorlie'!D95,'Kalumburu'!D53,'Karijini North'!D60,'Katanning'!D82,'Launceston'!D88,'Laverton'!D46,'Learmonth'!D14,'Longreach'!D80,'Low Head'!D99,'Mackay'!D97,'Marble Bar'!D86,'Marree'!D85,'Meekatharra'!D75,'Melbourne'!D97,'Mildura'!D96,'Miles'!D81,'Morawa'!D65,'Moree'!D84,'Mt Gambier'!D63,'Nhill'!D95,'Normanton'!D85,'Nowra'!D38,'Nuriootpa'!D33,'Oodnadatta'!D65,'Orbost'!D55,'Palmerville'!D85,'Perth'!D80,'Point Perpendicular'!D63,'Port Hedland'!D81,'Port Lincoln'!D86,'Port Macquarie'!D48,'Rabbit Flat'!D21,'Richmond NSW'!D51,'Richmond Qld'!D82,'Robe'!D87,'Rockhampton'!D50,'Rutherglen'!D79,'Sale'!D80,'Scone'!D40,'Snowtown'!D82,'St George'!D77,'Sydney'!D95,'Tarcoola'!D69,'Tennant Creek'!D89,'Thargomiindah'!D36,'Tibooburra'!D81,'Townsville'!D55,'Victoria River Downs'!D38,'Wagga Wagga'!D80,'Walgett'!D81,'Wandering'!D82,'Weipa'!D26,'Wilcannia'!D37,'Williamtown'!D59,'Wilsons Promontary'!D84,'Woomera'!D55,'Wyalong'!D28,'Yamba'!D91)</f>
        <v>4.7553175011316</v>
      </c>
      <c r="D13" s="13">
        <f>AVERAGE('Adelaide'!G87,'Albany'!G95,'Alice Springs'!G95,'Amberley'!G49,'Birdsville'!G40,'Bourke'!G99,'Bridgetown'!G82,'Brisbane'!G97,'Broome'!G99,'Bundaberg'!G94,'Burketown'!G91,'Butlers Gorge'!G57,'Cabramurra'!G30,'Cairns'!G88,'Camooweal'!G57,'Canberra'!G81,'Cape Borda'!G34,'Cape Bruny'!G77,'Cape Leeuwin'!G88,'Cape Moreton'!G95,'Cape Otway'!G94,'Carnarvon'!G95,'Ceduna'!G66,'Charleville'!G88,'Cobar'!G100,'Coffs Harbour'!G55,'Cunderdin'!G39,'Dalwallinu'!G34,'Darwin'!G85,'Deniliquin'!G81,'Dubbo'!G84,'Eddytstone Point'!G88,'Esperance'!G94,'Eucla'!G79,'Forrest'!G58,'Gabo Island'!G91,'Gayndah'!G87,'Georgetown'!G88,'Geraldton'!G95,'Giles'!G46,'Grove'!G43,'Halls Creek'!G99,'Hobart'!G83,'Horn Island'!G49,'Kalgoorlie'!G95,'Kalumburu'!G53,'Karijini North'!G60,'Katanning'!G82,'Launceston'!G88,'Laverton'!G46,'Learmonth'!G14,'Longreach'!G80,'Low Head'!G99,'Mackay'!G97,'Marble Bar'!G86,'Marree'!G85,'Meekatharra'!G75,'Melbourne'!G97,'Mildura'!G96,'Miles'!G81,'Morawa'!G65,'Moree'!G84,'Mt Gambier'!G63,'Nhill'!G95,'Normanton'!G85,'Nowra'!G38,'Nuriootpa'!G33,'Oodnadatta'!G65,'Orbost'!G55,'Palmerville'!G85,'Perth'!G80,'Point Perpendicular'!G63,'Port Hedland'!G81,'Port Lincoln'!G86,'Port Macquarie'!G48,'Rabbit Flat'!G21,'Richmond NSW'!G51,'Richmond Qld'!G82,'Robe'!G87,'Rockhampton'!G50,'Rutherglen'!G79,'Sale'!G80,'Scone'!G40,'Snowtown'!G82,'St George'!G77,'Sydney'!G95,'Tarcoola'!G69,'Tennant Creek'!G89,'Thargomiindah'!G36,'Tibooburra'!G81,'Townsville'!G55,'Victoria River Downs'!G38,'Wagga Wagga'!G80,'Walgett'!G81,'Wandering'!G82,'Weipa'!G26,'Wilcannia'!G37,'Williamtown'!G59,'Wilsons Promontary'!G84,'Woomera'!G55,'Wyalong'!G28,'Yamba'!G91)</f>
        <v>17.2647058823529</v>
      </c>
      <c r="E13" s="12">
        <f>AVERAGE('Adelaide'!I87,'Albany'!I95,'Alice Springs'!I95,'Amberley'!I49,'Birdsville'!I40,'Bourke'!I99,'Bridgetown'!I82,'Brisbane'!I97,'Broome'!I99,'Bundaberg'!I94,'Burketown'!I91,'Butlers Gorge'!I57,'Cabramurra'!I30,'Cairns'!I88,'Camooweal'!I57,'Canberra'!I81,'Cape Borda'!I34,'Cape Bruny'!I77,'Cape Leeuwin'!I88,'Cape Moreton'!I95,'Cape Otway'!I94,'Carnarvon'!I95,'Ceduna'!I66,'Charleville'!I88,'Cobar'!I100,'Coffs Harbour'!I55,'Cunderdin'!I39,'Dalwallinu'!I34,'Darwin'!I85,'Deniliquin'!I81,'Dubbo'!I84,'Eddytstone Point'!I88,'Esperance'!I94,'Eucla'!I79,'Forrest'!I58,'Gabo Island'!I91,'Gayndah'!I87,'Georgetown'!I88,'Geraldton'!I95,'Giles'!I46,'Grove'!I43,'Halls Creek'!I99,'Hobart'!I83,'Horn Island'!I49,'Kalgoorlie'!I95,'Kalumburu'!I53,'Karijini North'!I60,'Katanning'!I82,'Launceston'!I88,'Laverton'!I46,'Learmonth'!I14,'Longreach'!I80,'Low Head'!I99,'Mackay'!I97,'Marble Bar'!I86,'Marree'!I85,'Meekatharra'!I75,'Melbourne'!I97,'Mildura'!I96,'Miles'!I81,'Morawa'!I65,'Moree'!I84,'Mt Gambier'!I63,'Nhill'!I95,'Normanton'!I85,'Nowra'!I38,'Nuriootpa'!I33,'Oodnadatta'!I65,'Orbost'!I55,'Palmerville'!I85,'Perth'!I80,'Point Perpendicular'!I63,'Port Hedland'!I81,'Port Lincoln'!I86,'Port Macquarie'!I48,'Rabbit Flat'!I21,'Richmond NSW'!I51,'Richmond Qld'!I82,'Robe'!I87,'Rockhampton'!I50,'Rutherglen'!I79,'Sale'!I80,'Scone'!I40,'Snowtown'!I82,'St George'!I77,'Sydney'!I95,'Tarcoola'!I69,'Tennant Creek'!I89,'Thargomiindah'!I36,'Tibooburra'!I81,'Townsville'!I55,'Victoria River Downs'!I38,'Wagga Wagga'!I80,'Walgett'!I81,'Wandering'!I82,'Weipa'!I26,'Wilcannia'!I37,'Williamtown'!I59,'Wilsons Promontary'!I84,'Woomera'!I55,'Wyalong'!I28,'Yamba'!I91)</f>
        <v>3.72047902337091</v>
      </c>
      <c r="F13" s="13">
        <f>AVERAGE('Adelaide'!L87,'Albany'!L95,'Alice Springs'!L95,'Amberley'!L49,'Birdsville'!L40,'Bourke'!L99,'Bridgetown'!L82,'Brisbane'!L97,'Broome'!L99,'Bundaberg'!L94,'Burketown'!L91,'Butlers Gorge'!L57,'Cabramurra'!L30,'Cairns'!L88,'Camooweal'!L57,'Canberra'!L81,'Cape Borda'!L34,'Cape Bruny'!L77,'Cape Leeuwin'!L88,'Cape Moreton'!L95,'Cape Otway'!L94,'Carnarvon'!L95,'Ceduna'!L66,'Charleville'!L88,'Cobar'!L100,'Coffs Harbour'!L55,'Cunderdin'!L39,'Dalwallinu'!L34,'Darwin'!L85,'Deniliquin'!L81,'Dubbo'!L84,'Eddytstone Point'!L88,'Esperance'!L94,'Eucla'!L79,'Forrest'!L58,'Gabo Island'!L91,'Gayndah'!L87,'Georgetown'!L88,'Geraldton'!L95,'Giles'!L46,'Grove'!L43,'Halls Creek'!L99,'Hobart'!L83,'Horn Island'!L49,'Kalgoorlie'!L95,'Kalumburu'!L53,'Karijini North'!L60,'Katanning'!L82,'Launceston'!L88,'Laverton'!L46,'Learmonth'!L14,'Longreach'!L80,'Low Head'!L99,'Mackay'!L97,'Marble Bar'!L86,'Marree'!L85,'Meekatharra'!L75,'Melbourne'!L97,'Mildura'!L96,'Miles'!L81,'Morawa'!L65,'Moree'!L84,'Mt Gambier'!L63,'Nhill'!L95,'Normanton'!L85,'Nowra'!L38,'Nuriootpa'!L33,'Oodnadatta'!L65,'Orbost'!L55,'Palmerville'!L85,'Perth'!L80,'Point Perpendicular'!L63,'Port Hedland'!L81,'Port Lincoln'!L86,'Port Macquarie'!L48,'Rabbit Flat'!L21,'Richmond NSW'!L51,'Richmond Qld'!L82,'Robe'!L87,'Rockhampton'!L50,'Rutherglen'!L79,'Sale'!L80,'Scone'!L40,'Snowtown'!L82,'St George'!L77,'Sydney'!L95,'Tarcoola'!L69,'Tennant Creek'!L89,'Thargomiindah'!L36,'Tibooburra'!L81,'Townsville'!L55,'Victoria River Downs'!L38,'Wagga Wagga'!L80,'Walgett'!L81,'Wandering'!L82,'Weipa'!L26,'Wilcannia'!L37,'Williamtown'!L59,'Wilsons Promontary'!L84,'Woomera'!L55,'Wyalong'!L28,'Yamba'!L91)</f>
        <v>3.27450980392157</v>
      </c>
      <c r="G13" s="12">
        <f>AVERAGE('Adelaide'!N87,'Albany'!N95,'Alice Springs'!N95,'Amberley'!N49,'Birdsville'!N40,'Bourke'!N99,'Bridgetown'!N82,'Brisbane'!N97,'Broome'!N99,'Bundaberg'!N94,'Burketown'!N91,'Butlers Gorge'!N57,'Cabramurra'!N30,'Cairns'!N88,'Camooweal'!N57,'Canberra'!N81,'Cape Borda'!N34,'Cape Bruny'!N77,'Cape Leeuwin'!N88,'Cape Moreton'!N95,'Cape Otway'!N94,'Carnarvon'!N95,'Ceduna'!N66,'Charleville'!N88,'Cobar'!N100,'Coffs Harbour'!N55,'Cunderdin'!N39,'Dalwallinu'!N34,'Darwin'!N85,'Deniliquin'!N81,'Dubbo'!N84,'Eddytstone Point'!N88,'Esperance'!N94,'Eucla'!N79,'Forrest'!N58,'Gabo Island'!N91,'Gayndah'!N87,'Georgetown'!N88,'Geraldton'!N95,'Giles'!N46,'Grove'!N43,'Halls Creek'!N99,'Hobart'!N83,'Horn Island'!N49,'Kalgoorlie'!N95,'Kalumburu'!N53,'Karijini North'!N60,'Katanning'!N82,'Launceston'!N88,'Laverton'!N46,'Learmonth'!N14,'Longreach'!N80,'Low Head'!N99,'Mackay'!N97,'Marble Bar'!N86,'Marree'!N85,'Meekatharra'!N75,'Melbourne'!N97,'Mildura'!N96,'Miles'!N81,'Morawa'!N65,'Moree'!N84,'Mt Gambier'!N63,'Nhill'!N95,'Normanton'!N85,'Nowra'!N38,'Nuriootpa'!N33,'Oodnadatta'!N65,'Orbost'!N55,'Palmerville'!N85,'Perth'!N80,'Point Perpendicular'!N63,'Port Hedland'!N81,'Port Lincoln'!N86,'Port Macquarie'!N48,'Rabbit Flat'!N21,'Richmond NSW'!N51,'Richmond Qld'!N82,'Robe'!N87,'Rockhampton'!N50,'Rutherglen'!N79,'Sale'!N80,'Scone'!N40,'Snowtown'!N82,'St George'!N77,'Sydney'!N95,'Tarcoola'!N69,'Tennant Creek'!N89,'Thargomiindah'!N36,'Tibooburra'!N81,'Townsville'!N55,'Victoria River Downs'!N38,'Wagga Wagga'!N80,'Walgett'!N81,'Wandering'!N82,'Weipa'!N26,'Wilcannia'!N37,'Williamtown'!N59,'Wilsons Promontary'!N84,'Woomera'!N55,'Wyalong'!N28,'Yamba'!N91)</f>
        <v>1.77704224238471</v>
      </c>
      <c r="H13" s="10">
        <v>-9</v>
      </c>
      <c r="I13" s="11">
        <f>AVERAGE('Adelaide'!P87,'Albany'!P95,'Alice Springs'!P95,'Amberley'!P49,'Birdsville'!P40,'Bourke'!P99,'Bridgetown'!P82,'Brisbane'!P97,'Broome'!P99,'Bundaberg'!P94,'Burketown'!P91,'Butlers Gorge'!P57,'Cabramurra'!P30,'Cairns'!P88,'Camooweal'!P57,'Canberra'!P81,'Cape Borda'!P34,'Cape Bruny'!P77,'Cape Leeuwin'!P88,'Cape Moreton'!P95,'Cape Otway'!P94,'Carnarvon'!P95,'Ceduna'!P66,'Charleville'!P88,'Cobar'!P100,'Coffs Harbour'!P55,'Cunderdin'!P39,'Dalwallinu'!P34,'Darwin'!P85,'Deniliquin'!P81,'Dubbo'!P84,'Eddytstone Point'!P88,'Esperance'!P94,'Eucla'!P79,'Forrest'!P58,'Gabo Island'!P91,'Gayndah'!P87,'Georgetown'!P88,'Geraldton'!P95,'Giles'!P46,'Grove'!P43,'Halls Creek'!P99,'Hobart'!P83,'Horn Island'!P49,'Kalgoorlie'!P95,'Kalumburu'!P53,'Karijini North'!P60,'Katanning'!P82,'Launceston'!P88,'Laverton'!P46,'Learmonth'!P14,'Longreach'!P80,'Low Head'!P99,'Mackay'!P97,'Marble Bar'!P86,'Marree'!P85,'Meekatharra'!P75,'Melbourne'!P97,'Mildura'!P96,'Miles'!P81,'Morawa'!P65,'Moree'!P84,'Mt Gambier'!P63,'Nhill'!P95,'Normanton'!P85,'Nowra'!P38,'Nuriootpa'!P33,'Oodnadatta'!P65,'Orbost'!P55,'Palmerville'!P85,'Perth'!P80,'Point Perpendicular'!P63,'Port Hedland'!P81,'Port Lincoln'!P86,'Port Macquarie'!P48,'Rabbit Flat'!P21,'Richmond NSW'!P51,'Richmond Qld'!P82,'Robe'!P87,'Rockhampton'!P50,'Rutherglen'!P79,'Sale'!P80,'Scone'!P40,'Snowtown'!P82,'St George'!P77,'Sydney'!P95,'Tarcoola'!P69,'Tennant Creek'!P89,'Thargomiindah'!P36,'Tibooburra'!P81,'Townsville'!P55,'Victoria River Downs'!P38,'Wagga Wagga'!P80,'Walgett'!P81,'Wandering'!P82,'Weipa'!P26,'Wilcannia'!P37,'Williamtown'!P59,'Wilsons Promontary'!P84,'Woomera'!P55,'Wyalong'!P28,'Yamba'!P91)</f>
        <v>33.6895424836601</v>
      </c>
      <c r="J13" s="12">
        <f>AVERAGE('Adelaide'!Q87,'Albany'!Q95,'Alice Springs'!Q95,'Amberley'!Q49,'Birdsville'!Q40,'Bourke'!Q99,'Bridgetown'!Q82,'Brisbane'!Q97,'Broome'!Q99,'Bundaberg'!Q94,'Burketown'!Q91,'Butlers Gorge'!Q57,'Cabramurra'!Q30,'Cairns'!Q88,'Camooweal'!Q57,'Canberra'!Q81,'Cape Borda'!Q34,'Cape Bruny'!Q77,'Cape Leeuwin'!Q88,'Cape Moreton'!Q95,'Cape Otway'!Q94,'Carnarvon'!Q95,'Ceduna'!Q66,'Charleville'!Q88,'Cobar'!Q100,'Coffs Harbour'!Q55,'Cunderdin'!Q39,'Dalwallinu'!Q34,'Darwin'!Q85,'Deniliquin'!Q81,'Dubbo'!Q84,'Eddytstone Point'!Q88,'Esperance'!Q94,'Eucla'!Q79,'Forrest'!Q58,'Gabo Island'!Q91,'Gayndah'!Q87,'Georgetown'!Q88,'Geraldton'!Q95,'Giles'!Q46,'Grove'!Q43,'Halls Creek'!Q99,'Hobart'!Q83,'Horn Island'!Q49,'Kalgoorlie'!Q95,'Kalumburu'!Q53,'Karijini North'!Q60,'Katanning'!Q82,'Launceston'!Q88,'Laverton'!Q46,'Learmonth'!Q14,'Longreach'!Q80,'Low Head'!Q99,'Mackay'!Q97,'Marble Bar'!Q86,'Marree'!Q85,'Meekatharra'!Q75,'Melbourne'!Q97,'Mildura'!Q96,'Miles'!Q81,'Morawa'!Q65,'Moree'!Q84,'Mt Gambier'!Q63,'Nhill'!Q95,'Normanton'!Q85,'Nowra'!Q38,'Nuriootpa'!Q33,'Oodnadatta'!Q65,'Orbost'!Q55,'Palmerville'!Q85,'Perth'!Q80,'Point Perpendicular'!Q63,'Port Hedland'!Q81,'Port Lincoln'!Q86,'Port Macquarie'!Q48,'Rabbit Flat'!Q21,'Richmond NSW'!Q51,'Richmond Qld'!Q82,'Robe'!Q87,'Rockhampton'!Q50,'Rutherglen'!Q79,'Sale'!Q80,'Scone'!Q40,'Snowtown'!Q82,'St George'!Q77,'Sydney'!Q95,'Tarcoola'!Q69,'Tennant Creek'!Q89,'Thargomiindah'!Q36,'Tibooburra'!Q81,'Townsville'!Q55,'Victoria River Downs'!Q38,'Wagga Wagga'!Q80,'Walgett'!Q81,'Wandering'!Q82,'Weipa'!Q26,'Wilcannia'!Q37,'Williamtown'!Q59,'Wilsons Promontary'!Q84,'Woomera'!Q55,'Wyalong'!Q28,'Yamba'!Q91)</f>
        <v>4.77248050270475</v>
      </c>
      <c r="K13" s="13">
        <f>AVERAGE('Adelaide'!S87,'Albany'!S95,'Alice Springs'!S95,'Amberley'!S49,'Birdsville'!S40,'Bourke'!S99,'Bridgetown'!S82,'Brisbane'!S97,'Broome'!S99,'Bundaberg'!S94,'Burketown'!S91,'Butlers Gorge'!S57,'Cabramurra'!S30,'Cairns'!S88,'Camooweal'!S57,'Canberra'!S81,'Cape Borda'!S34,'Cape Bruny'!S77,'Cape Leeuwin'!S88,'Cape Moreton'!S95,'Cape Otway'!S94,'Carnarvon'!S95,'Ceduna'!S66,'Charleville'!S88,'Cobar'!S100,'Coffs Harbour'!S55,'Cunderdin'!S39,'Dalwallinu'!S34,'Darwin'!S85,'Deniliquin'!S81,'Dubbo'!S84,'Eddytstone Point'!S88,'Esperance'!S94,'Eucla'!S79,'Forrest'!S58,'Gabo Island'!S91,'Gayndah'!S87,'Georgetown'!S88,'Geraldton'!S95,'Giles'!S46,'Grove'!S43,'Halls Creek'!S99,'Hobart'!S83,'Horn Island'!S49,'Kalgoorlie'!S95,'Kalumburu'!S53,'Karijini North'!S60,'Katanning'!S82,'Launceston'!S88,'Laverton'!S46,'Learmonth'!S14,'Longreach'!S80,'Low Head'!S99,'Mackay'!S97,'Marble Bar'!S86,'Marree'!S85,'Meekatharra'!S75,'Melbourne'!S97,'Mildura'!S96,'Miles'!S81,'Morawa'!S65,'Moree'!S84,'Mt Gambier'!S63,'Nhill'!S95,'Normanton'!S85,'Nowra'!S38,'Nuriootpa'!S33,'Oodnadatta'!S65,'Orbost'!S55,'Palmerville'!S85,'Perth'!S80,'Point Perpendicular'!S63,'Port Hedland'!S81,'Port Lincoln'!S86,'Port Macquarie'!S48,'Rabbit Flat'!S21,'Richmond NSW'!S51,'Richmond Qld'!S82,'Robe'!S87,'Rockhampton'!S50,'Rutherglen'!S79,'Sale'!S80,'Scone'!S40,'Snowtown'!S82,'St George'!S77,'Sydney'!S95,'Tarcoola'!S69,'Tennant Creek'!S89,'Thargomiindah'!S36,'Tibooburra'!S81,'Townsville'!S55,'Victoria River Downs'!S38,'Wagga Wagga'!S80,'Walgett'!S81,'Wandering'!S82,'Weipa'!S26,'Wilcannia'!S37,'Williamtown'!S59,'Wilsons Promontary'!S84,'Woomera'!S55,'Wyalong'!S28,'Yamba'!S91)</f>
        <v>16.4030501089325</v>
      </c>
      <c r="L13" s="12">
        <f>AVERAGE('Adelaide'!T87,'Albany'!T95,'Alice Springs'!T95,'Amberley'!T49,'Birdsville'!T40,'Bourke'!T99,'Bridgetown'!T82,'Brisbane'!T97,'Broome'!T99,'Bundaberg'!T94,'Burketown'!T91,'Butlers Gorge'!T57,'Cabramurra'!T30,'Cairns'!T88,'Camooweal'!T57,'Canberra'!T81,'Cape Borda'!T34,'Cape Bruny'!T77,'Cape Leeuwin'!T88,'Cape Moreton'!T95,'Cape Otway'!T94,'Carnarvon'!T95,'Ceduna'!T66,'Charleville'!T88,'Cobar'!T100,'Coffs Harbour'!T55,'Cunderdin'!T39,'Dalwallinu'!T34,'Darwin'!T85,'Deniliquin'!T81,'Dubbo'!T84,'Eddytstone Point'!T88,'Esperance'!T94,'Eucla'!T79,'Forrest'!T58,'Gabo Island'!T91,'Gayndah'!T87,'Georgetown'!T88,'Geraldton'!T95,'Giles'!T46,'Grove'!T43,'Halls Creek'!T99,'Hobart'!T83,'Horn Island'!T49,'Kalgoorlie'!T95,'Kalumburu'!T53,'Karijini North'!T60,'Katanning'!T82,'Launceston'!T88,'Laverton'!T46,'Learmonth'!T14,'Longreach'!T80,'Low Head'!T99,'Mackay'!T97,'Marble Bar'!T86,'Marree'!T85,'Meekatharra'!T75,'Melbourne'!T97,'Mildura'!T96,'Miles'!T81,'Morawa'!T65,'Moree'!T84,'Mt Gambier'!T63,'Nhill'!T95,'Normanton'!T85,'Nowra'!T38,'Nuriootpa'!T33,'Oodnadatta'!T65,'Orbost'!T55,'Palmerville'!T85,'Perth'!T80,'Point Perpendicular'!T63,'Port Hedland'!T81,'Port Lincoln'!T86,'Port Macquarie'!T48,'Rabbit Flat'!T21,'Richmond NSW'!T51,'Richmond Qld'!T82,'Robe'!T87,'Rockhampton'!T50,'Rutherglen'!T79,'Sale'!T80,'Scone'!T40,'Snowtown'!T82,'St George'!T77,'Sydney'!T95,'Tarcoola'!T69,'Tennant Creek'!T89,'Thargomiindah'!T36,'Tibooburra'!T81,'Townsville'!T55,'Victoria River Downs'!T38,'Wagga Wagga'!T80,'Walgett'!T81,'Wandering'!T82,'Weipa'!T26,'Wilcannia'!T37,'Williamtown'!T59,'Wilsons Promontary'!T84,'Woomera'!T55,'Wyalong'!T28,'Yamba'!T91)</f>
        <v>3.69034846879797</v>
      </c>
      <c r="M13" s="13">
        <f>AVERAGE('Adelaide'!V87,'Albany'!V95,'Alice Springs'!V95,'Amberley'!V49,'Birdsville'!V40,'Bourke'!V99,'Bridgetown'!V82,'Brisbane'!V97,'Broome'!V99,'Bundaberg'!V94,'Burketown'!V91,'Butlers Gorge'!V57,'Cabramurra'!V30,'Cairns'!V88,'Camooweal'!V57,'Canberra'!V81,'Cape Borda'!V34,'Cape Bruny'!V77,'Cape Leeuwin'!V88,'Cape Moreton'!V95,'Cape Otway'!V94,'Carnarvon'!V95,'Ceduna'!V66,'Charleville'!V88,'Cobar'!V100,'Coffs Harbour'!V55,'Cunderdin'!V39,'Dalwallinu'!V34,'Darwin'!V85,'Deniliquin'!V81,'Dubbo'!V84,'Eddytstone Point'!V88,'Esperance'!V94,'Eucla'!V79,'Forrest'!V58,'Gabo Island'!V91,'Gayndah'!V87,'Georgetown'!V88,'Geraldton'!V95,'Giles'!V46,'Grove'!V43,'Halls Creek'!V99,'Hobart'!V83,'Horn Island'!V49,'Kalgoorlie'!V95,'Kalumburu'!V53,'Karijini North'!V60,'Katanning'!V82,'Launceston'!V88,'Laverton'!V46,'Learmonth'!V14,'Longreach'!V80,'Low Head'!V99,'Mackay'!V97,'Marble Bar'!V86,'Marree'!V85,'Meekatharra'!V75,'Melbourne'!V97,'Mildura'!V96,'Miles'!V81,'Morawa'!V65,'Moree'!V84,'Mt Gambier'!V63,'Nhill'!V95,'Normanton'!V85,'Nowra'!V38,'Nuriootpa'!V33,'Oodnadatta'!V65,'Orbost'!V55,'Palmerville'!V85,'Perth'!V80,'Point Perpendicular'!V63,'Port Hedland'!V81,'Port Lincoln'!V86,'Port Macquarie'!V48,'Rabbit Flat'!V21,'Richmond NSW'!V51,'Richmond Qld'!V82,'Robe'!V87,'Rockhampton'!V50,'Rutherglen'!V79,'Sale'!V80,'Scone'!V40,'Snowtown'!V82,'St George'!V77,'Sydney'!V95,'Tarcoola'!V69,'Tennant Creek'!V89,'Thargomiindah'!V36,'Tibooburra'!V81,'Townsville'!V55,'Victoria River Downs'!V38,'Wagga Wagga'!V80,'Walgett'!V81,'Wandering'!V82,'Weipa'!V26,'Wilcannia'!V37,'Williamtown'!V59,'Wilsons Promontary'!V84,'Woomera'!V55,'Wyalong'!V28,'Yamba'!V91)</f>
        <v>3.22875816993464</v>
      </c>
      <c r="N13" s="12">
        <f>AVERAGE('Adelaide'!W87,'Albany'!W95,'Alice Springs'!W95,'Amberley'!W49,'Birdsville'!W40,'Bourke'!W99,'Bridgetown'!W82,'Brisbane'!W97,'Broome'!W99,'Bundaberg'!W94,'Burketown'!W91,'Butlers Gorge'!W57,'Cabramurra'!W30,'Cairns'!W88,'Camooweal'!W57,'Canberra'!W81,'Cape Borda'!W34,'Cape Bruny'!W77,'Cape Leeuwin'!W88,'Cape Moreton'!W95,'Cape Otway'!W94,'Carnarvon'!W95,'Ceduna'!W66,'Charleville'!W88,'Cobar'!W100,'Coffs Harbour'!W55,'Cunderdin'!W39,'Dalwallinu'!W34,'Darwin'!W85,'Deniliquin'!W81,'Dubbo'!W84,'Eddytstone Point'!W88,'Esperance'!W94,'Eucla'!W79,'Forrest'!W58,'Gabo Island'!W91,'Gayndah'!W87,'Georgetown'!W88,'Geraldton'!W95,'Giles'!W46,'Grove'!W43,'Halls Creek'!W99,'Hobart'!W83,'Horn Island'!W49,'Kalgoorlie'!W95,'Kalumburu'!W53,'Karijini North'!W60,'Katanning'!W82,'Launceston'!W88,'Laverton'!W46,'Learmonth'!W14,'Longreach'!W80,'Low Head'!W99,'Mackay'!W97,'Marble Bar'!W86,'Marree'!W85,'Meekatharra'!W75,'Melbourne'!W97,'Mildura'!W96,'Miles'!W81,'Morawa'!W65,'Moree'!W84,'Mt Gambier'!W63,'Nhill'!W95,'Normanton'!W85,'Nowra'!W38,'Nuriootpa'!W33,'Oodnadatta'!W65,'Orbost'!W55,'Palmerville'!W85,'Perth'!W80,'Point Perpendicular'!W63,'Port Hedland'!W81,'Port Lincoln'!W86,'Port Macquarie'!W48,'Rabbit Flat'!W21,'Richmond NSW'!W51,'Richmond Qld'!W82,'Robe'!W87,'Rockhampton'!W50,'Rutherglen'!W79,'Sale'!W80,'Scone'!W40,'Snowtown'!W82,'St George'!W77,'Sydney'!W95,'Tarcoola'!W69,'Tennant Creek'!W89,'Thargomiindah'!W36,'Tibooburra'!W81,'Townsville'!W55,'Victoria River Downs'!W38,'Wagga Wagga'!W80,'Walgett'!W81,'Wandering'!W82,'Weipa'!W26,'Wilcannia'!W37,'Williamtown'!W59,'Wilsons Promontary'!W84,'Woomera'!W55,'Wyalong'!W28,'Yamba'!W91)</f>
        <v>1.82979842297482</v>
      </c>
    </row>
    <row r="14" ht="23" customHeight="1">
      <c r="A14" s="10">
        <v>-8</v>
      </c>
      <c r="B14" s="11">
        <f>AVERAGE('Adelaide'!B88,'Albany'!B96,'Alice Springs'!B96,'Amberley'!B50,'Birdsville'!B41,'Bourke'!B100,'Bridgetown'!B83,'Brisbane'!B98,'Broome'!B100,'Bundaberg'!B95,'Burketown'!B92,'Butlers Gorge'!B58,'Cabramurra'!B31,'Cairns'!B89,'Camooweal'!B58,'Canberra'!B82,'Cape Borda'!B35,'Cape Bruny'!B78,'Cape Leeuwin'!B89,'Cape Moreton'!B96,'Cape Otway'!B95,'Carnarvon'!B96,'Ceduna'!B67,'Charleville'!B89,'Cobar'!B101,'Coffs Harbour'!B56,'Cunderdin'!B40,'Dalwallinu'!B35,'Darwin'!B86,'Deniliquin'!B82,'Dubbo'!B85,'Eddytstone Point'!B89,'Esperance'!B95,'Eucla'!B80,'Forrest'!B59,'Gabo Island'!B92,'Gayndah'!B88,'Georgetown'!B89,'Geraldton'!B96,'Giles'!B47,'Grove'!B44,'Halls Creek'!B100,'Hobart'!B84,'Horn Island'!B50,'Kalgoorlie'!B96,'Kalumburu'!B54,'Karijini North'!B61,'Katanning'!B83,'Launceston'!B89,'Laverton'!B47,'Learmonth'!B15,'Longreach'!B81,'Low Head'!B100,'Mackay'!B98,'Marble Bar'!B87,'Marree'!B86,'Meekatharra'!B76,'Melbourne'!B98,'Mildura'!B97,'Miles'!B82,'Morawa'!B66,'Moree'!B85,'Mt Gambier'!B64,'Nhill'!B96,'Normanton'!B86,'Nowra'!B39,'Nuriootpa'!B34,'Oodnadatta'!B66,'Orbost'!B56,'Palmerville'!B86,'Perth'!B81,'Point Perpendicular'!B64,'Port Hedland'!B82,'Port Lincoln'!B87,'Port Macquarie'!B49,'Rabbit Flat'!B22,'Richmond NSW'!B52,'Richmond Qld'!B83,'Robe'!B88,'Rockhampton'!B51,'Rutherglen'!B80,'Sale'!B81,'Scone'!B41,'Snowtown'!B83,'St George'!B78,'Sydney'!B96,'Tarcoola'!B70,'Tennant Creek'!B90,'Thargomiindah'!B37,'Tibooburra'!B82,'Townsville'!B56,'Victoria River Downs'!B39,'Wagga Wagga'!B81,'Walgett'!B82,'Wandering'!B83,'Weipa'!B27,'Wilcannia'!B38,'Williamtown'!B60,'Wilsons Promontary'!B85,'Woomera'!B56,'Wyalong'!B29,'Yamba'!B92)</f>
        <v>32.9117647058824</v>
      </c>
      <c r="C14" s="12">
        <f>AVERAGE('Adelaide'!D88,'Albany'!D96,'Alice Springs'!D96,'Amberley'!D50,'Birdsville'!D41,'Bourke'!D100,'Bridgetown'!D83,'Brisbane'!D98,'Broome'!D100,'Bundaberg'!D95,'Burketown'!D92,'Butlers Gorge'!D58,'Cabramurra'!D31,'Cairns'!D89,'Camooweal'!D58,'Canberra'!D82,'Cape Borda'!D35,'Cape Bruny'!D78,'Cape Leeuwin'!D89,'Cape Moreton'!D96,'Cape Otway'!D95,'Carnarvon'!D96,'Ceduna'!D67,'Charleville'!D89,'Cobar'!D101,'Coffs Harbour'!D56,'Cunderdin'!D40,'Dalwallinu'!D35,'Darwin'!D86,'Deniliquin'!D82,'Dubbo'!D85,'Eddytstone Point'!D89,'Esperance'!D95,'Eucla'!D80,'Forrest'!D59,'Gabo Island'!D92,'Gayndah'!D88,'Georgetown'!D89,'Geraldton'!D96,'Giles'!D47,'Grove'!D44,'Halls Creek'!D100,'Hobart'!D84,'Horn Island'!D50,'Kalgoorlie'!D96,'Kalumburu'!D54,'Karijini North'!D61,'Katanning'!D83,'Launceston'!D89,'Laverton'!D47,'Learmonth'!D15,'Longreach'!D81,'Low Head'!D100,'Mackay'!D98,'Marble Bar'!D87,'Marree'!D86,'Meekatharra'!D76,'Melbourne'!D98,'Mildura'!D97,'Miles'!D82,'Morawa'!D66,'Moree'!D85,'Mt Gambier'!D64,'Nhill'!D96,'Normanton'!D86,'Nowra'!D39,'Nuriootpa'!D34,'Oodnadatta'!D66,'Orbost'!D56,'Palmerville'!D86,'Perth'!D81,'Point Perpendicular'!D64,'Port Hedland'!D82,'Port Lincoln'!D87,'Port Macquarie'!D49,'Rabbit Flat'!D22,'Richmond NSW'!D52,'Richmond Qld'!D83,'Robe'!D88,'Rockhampton'!D51,'Rutherglen'!D80,'Sale'!D81,'Scone'!D41,'Snowtown'!D83,'St George'!D78,'Sydney'!D96,'Tarcoola'!D70,'Tennant Creek'!D90,'Thargomiindah'!D37,'Tibooburra'!D82,'Townsville'!D56,'Victoria River Downs'!D39,'Wagga Wagga'!D81,'Walgett'!D82,'Wandering'!D83,'Weipa'!D27,'Wilcannia'!D38,'Williamtown'!D60,'Wilsons Promontary'!D85,'Woomera'!D56,'Wyalong'!D29,'Yamba'!D92)</f>
        <v>4.85900546827749</v>
      </c>
      <c r="D14" s="13">
        <f>AVERAGE('Adelaide'!G88,'Albany'!G96,'Alice Springs'!G96,'Amberley'!G50,'Birdsville'!G41,'Bourke'!G100,'Bridgetown'!G83,'Brisbane'!G98,'Broome'!G100,'Bundaberg'!G95,'Burketown'!G92,'Butlers Gorge'!G58,'Cabramurra'!G31,'Cairns'!G89,'Camooweal'!G58,'Canberra'!G82,'Cape Borda'!G35,'Cape Bruny'!G78,'Cape Leeuwin'!G89,'Cape Moreton'!G96,'Cape Otway'!G95,'Carnarvon'!G96,'Ceduna'!G67,'Charleville'!G89,'Cobar'!G101,'Coffs Harbour'!G56,'Cunderdin'!G40,'Dalwallinu'!G35,'Darwin'!G86,'Deniliquin'!G82,'Dubbo'!G85,'Eddytstone Point'!G89,'Esperance'!G95,'Eucla'!G80,'Forrest'!G59,'Gabo Island'!G92,'Gayndah'!G88,'Georgetown'!G89,'Geraldton'!G96,'Giles'!G47,'Grove'!G44,'Halls Creek'!G100,'Hobart'!G84,'Horn Island'!G50,'Kalgoorlie'!G96,'Kalumburu'!G54,'Karijini North'!G61,'Katanning'!G83,'Launceston'!G89,'Laverton'!G47,'Learmonth'!G15,'Longreach'!G81,'Low Head'!G100,'Mackay'!G98,'Marble Bar'!G87,'Marree'!G86,'Meekatharra'!G76,'Melbourne'!G98,'Mildura'!G97,'Miles'!G82,'Morawa'!G66,'Moree'!G85,'Mt Gambier'!G64,'Nhill'!G96,'Normanton'!G86,'Nowra'!G39,'Nuriootpa'!G34,'Oodnadatta'!G66,'Orbost'!G56,'Palmerville'!G86,'Perth'!G81,'Point Perpendicular'!G64,'Port Hedland'!G82,'Port Lincoln'!G87,'Port Macquarie'!G49,'Rabbit Flat'!G22,'Richmond NSW'!G52,'Richmond Qld'!G83,'Robe'!G88,'Rockhampton'!G51,'Rutherglen'!G80,'Sale'!G81,'Scone'!G41,'Snowtown'!G83,'St George'!G78,'Sydney'!G96,'Tarcoola'!G70,'Tennant Creek'!G90,'Thargomiindah'!G37,'Tibooburra'!G82,'Townsville'!G56,'Victoria River Downs'!G39,'Wagga Wagga'!G81,'Walgett'!G82,'Wandering'!G83,'Weipa'!G27,'Wilcannia'!G38,'Williamtown'!G60,'Wilsons Promontary'!G85,'Woomera'!G56,'Wyalong'!G29,'Yamba'!G92)</f>
        <v>15.2450980392157</v>
      </c>
      <c r="E14" s="12">
        <f>AVERAGE('Adelaide'!I88,'Albany'!I96,'Alice Springs'!I96,'Amberley'!I50,'Birdsville'!I41,'Bourke'!I100,'Bridgetown'!I83,'Brisbane'!I98,'Broome'!I100,'Bundaberg'!I95,'Burketown'!I92,'Butlers Gorge'!I58,'Cabramurra'!I31,'Cairns'!I89,'Camooweal'!I58,'Canberra'!I82,'Cape Borda'!I35,'Cape Bruny'!I78,'Cape Leeuwin'!I89,'Cape Moreton'!I96,'Cape Otway'!I95,'Carnarvon'!I96,'Ceduna'!I67,'Charleville'!I89,'Cobar'!I101,'Coffs Harbour'!I56,'Cunderdin'!I40,'Dalwallinu'!I35,'Darwin'!I86,'Deniliquin'!I82,'Dubbo'!I85,'Eddytstone Point'!I89,'Esperance'!I95,'Eucla'!I80,'Forrest'!I59,'Gabo Island'!I92,'Gayndah'!I88,'Georgetown'!I89,'Geraldton'!I96,'Giles'!I47,'Grove'!I44,'Halls Creek'!I100,'Hobart'!I84,'Horn Island'!I50,'Kalgoorlie'!I96,'Kalumburu'!I54,'Karijini North'!I61,'Katanning'!I83,'Launceston'!I89,'Laverton'!I47,'Learmonth'!I15,'Longreach'!I81,'Low Head'!I100,'Mackay'!I98,'Marble Bar'!I87,'Marree'!I86,'Meekatharra'!I76,'Melbourne'!I98,'Mildura'!I97,'Miles'!I82,'Morawa'!I66,'Moree'!I85,'Mt Gambier'!I64,'Nhill'!I96,'Normanton'!I86,'Nowra'!I39,'Nuriootpa'!I34,'Oodnadatta'!I66,'Orbost'!I56,'Palmerville'!I86,'Perth'!I81,'Point Perpendicular'!I64,'Port Hedland'!I82,'Port Lincoln'!I87,'Port Macquarie'!I49,'Rabbit Flat'!I22,'Richmond NSW'!I52,'Richmond Qld'!I83,'Robe'!I88,'Rockhampton'!I51,'Rutherglen'!I80,'Sale'!I81,'Scone'!I41,'Snowtown'!I83,'St George'!I78,'Sydney'!I96,'Tarcoola'!I70,'Tennant Creek'!I90,'Thargomiindah'!I37,'Tibooburra'!I82,'Townsville'!I56,'Victoria River Downs'!I39,'Wagga Wagga'!I81,'Walgett'!I82,'Wandering'!I83,'Weipa'!I27,'Wilcannia'!I38,'Williamtown'!I60,'Wilsons Promontary'!I85,'Woomera'!I56,'Wyalong'!I29,'Yamba'!I92)</f>
        <v>3.58881711086298</v>
      </c>
      <c r="F14" s="13">
        <f>AVERAGE('Adelaide'!L88,'Albany'!L96,'Alice Springs'!L96,'Amberley'!L50,'Birdsville'!L41,'Bourke'!L100,'Bridgetown'!L83,'Brisbane'!L98,'Broome'!L100,'Bundaberg'!L95,'Burketown'!L92,'Butlers Gorge'!L58,'Cabramurra'!L31,'Cairns'!L89,'Camooweal'!L58,'Canberra'!L82,'Cape Borda'!L35,'Cape Bruny'!L78,'Cape Leeuwin'!L89,'Cape Moreton'!L96,'Cape Otway'!L95,'Carnarvon'!L96,'Ceduna'!L67,'Charleville'!L89,'Cobar'!L101,'Coffs Harbour'!L56,'Cunderdin'!L40,'Dalwallinu'!L35,'Darwin'!L86,'Deniliquin'!L82,'Dubbo'!L85,'Eddytstone Point'!L89,'Esperance'!L95,'Eucla'!L80,'Forrest'!L59,'Gabo Island'!L92,'Gayndah'!L88,'Georgetown'!L89,'Geraldton'!L96,'Giles'!L47,'Grove'!L44,'Halls Creek'!L100,'Hobart'!L84,'Horn Island'!L50,'Kalgoorlie'!L96,'Kalumburu'!L54,'Karijini North'!L61,'Katanning'!L83,'Launceston'!L89,'Laverton'!L47,'Learmonth'!L15,'Longreach'!L81,'Low Head'!L100,'Mackay'!L98,'Marble Bar'!L87,'Marree'!L86,'Meekatharra'!L76,'Melbourne'!L98,'Mildura'!L97,'Miles'!L82,'Morawa'!L66,'Moree'!L85,'Mt Gambier'!L64,'Nhill'!L96,'Normanton'!L86,'Nowra'!L39,'Nuriootpa'!L34,'Oodnadatta'!L66,'Orbost'!L56,'Palmerville'!L86,'Perth'!L81,'Point Perpendicular'!L64,'Port Hedland'!L82,'Port Lincoln'!L87,'Port Macquarie'!L49,'Rabbit Flat'!L22,'Richmond NSW'!L52,'Richmond Qld'!L83,'Robe'!L88,'Rockhampton'!L51,'Rutherglen'!L80,'Sale'!L81,'Scone'!L41,'Snowtown'!L83,'St George'!L78,'Sydney'!L96,'Tarcoola'!L70,'Tennant Creek'!L90,'Thargomiindah'!L37,'Tibooburra'!L82,'Townsville'!L56,'Victoria River Downs'!L39,'Wagga Wagga'!L81,'Walgett'!L82,'Wandering'!L83,'Weipa'!L27,'Wilcannia'!L38,'Williamtown'!L60,'Wilsons Promontary'!L85,'Woomera'!L56,'Wyalong'!L29,'Yamba'!L92)</f>
        <v>2.95098039215686</v>
      </c>
      <c r="G14" s="12">
        <f>AVERAGE('Adelaide'!N88,'Albany'!N96,'Alice Springs'!N96,'Amberley'!N50,'Birdsville'!N41,'Bourke'!N100,'Bridgetown'!N83,'Brisbane'!N98,'Broome'!N100,'Bundaberg'!N95,'Burketown'!N92,'Butlers Gorge'!N58,'Cabramurra'!N31,'Cairns'!N89,'Camooweal'!N58,'Canberra'!N82,'Cape Borda'!N35,'Cape Bruny'!N78,'Cape Leeuwin'!N89,'Cape Moreton'!N96,'Cape Otway'!N95,'Carnarvon'!N96,'Ceduna'!N67,'Charleville'!N89,'Cobar'!N101,'Coffs Harbour'!N56,'Cunderdin'!N40,'Dalwallinu'!N35,'Darwin'!N86,'Deniliquin'!N82,'Dubbo'!N85,'Eddytstone Point'!N89,'Esperance'!N95,'Eucla'!N80,'Forrest'!N59,'Gabo Island'!N92,'Gayndah'!N88,'Georgetown'!N89,'Geraldton'!N96,'Giles'!N47,'Grove'!N44,'Halls Creek'!N100,'Hobart'!N84,'Horn Island'!N50,'Kalgoorlie'!N96,'Kalumburu'!N54,'Karijini North'!N61,'Katanning'!N83,'Launceston'!N89,'Laverton'!N47,'Learmonth'!N15,'Longreach'!N81,'Low Head'!N100,'Mackay'!N98,'Marble Bar'!N87,'Marree'!N86,'Meekatharra'!N76,'Melbourne'!N98,'Mildura'!N97,'Miles'!N82,'Morawa'!N66,'Moree'!N85,'Mt Gambier'!N64,'Nhill'!N96,'Normanton'!N86,'Nowra'!N39,'Nuriootpa'!N34,'Oodnadatta'!N66,'Orbost'!N56,'Palmerville'!N86,'Perth'!N81,'Point Perpendicular'!N64,'Port Hedland'!N82,'Port Lincoln'!N87,'Port Macquarie'!N49,'Rabbit Flat'!N22,'Richmond NSW'!N52,'Richmond Qld'!N83,'Robe'!N88,'Rockhampton'!N51,'Rutherglen'!N80,'Sale'!N81,'Scone'!N41,'Snowtown'!N83,'St George'!N78,'Sydney'!N96,'Tarcoola'!N70,'Tennant Creek'!N90,'Thargomiindah'!N37,'Tibooburra'!N82,'Townsville'!N56,'Victoria River Downs'!N39,'Wagga Wagga'!N81,'Walgett'!N82,'Wandering'!N83,'Weipa'!N27,'Wilcannia'!N38,'Williamtown'!N60,'Wilsons Promontary'!N85,'Woomera'!N56,'Wyalong'!N29,'Yamba'!N92)</f>
        <v>1.66682723793301</v>
      </c>
      <c r="H14" s="10">
        <v>-8</v>
      </c>
      <c r="I14" s="11">
        <f>AVERAGE('Adelaide'!P88,'Albany'!P96,'Alice Springs'!P96,'Amberley'!P50,'Birdsville'!P41,'Bourke'!P100,'Bridgetown'!P83,'Brisbane'!P98,'Broome'!P100,'Bundaberg'!P95,'Burketown'!P92,'Butlers Gorge'!P58,'Cabramurra'!P31,'Cairns'!P89,'Camooweal'!P58,'Canberra'!P82,'Cape Borda'!P35,'Cape Bruny'!P78,'Cape Leeuwin'!P89,'Cape Moreton'!P96,'Cape Otway'!P95,'Carnarvon'!P96,'Ceduna'!P67,'Charleville'!P89,'Cobar'!P101,'Coffs Harbour'!P56,'Cunderdin'!P40,'Dalwallinu'!P35,'Darwin'!P86,'Deniliquin'!P82,'Dubbo'!P85,'Eddytstone Point'!P89,'Esperance'!P95,'Eucla'!P80,'Forrest'!P59,'Gabo Island'!P92,'Gayndah'!P88,'Georgetown'!P89,'Geraldton'!P96,'Giles'!P47,'Grove'!P44,'Halls Creek'!P100,'Hobart'!P84,'Horn Island'!P50,'Kalgoorlie'!P96,'Kalumburu'!P54,'Karijini North'!P61,'Katanning'!P83,'Launceston'!P89,'Laverton'!P47,'Learmonth'!P15,'Longreach'!P81,'Low Head'!P100,'Mackay'!P98,'Marble Bar'!P87,'Marree'!P86,'Meekatharra'!P76,'Melbourne'!P98,'Mildura'!P97,'Miles'!P82,'Morawa'!P66,'Moree'!P85,'Mt Gambier'!P64,'Nhill'!P96,'Normanton'!P86,'Nowra'!P39,'Nuriootpa'!P34,'Oodnadatta'!P66,'Orbost'!P56,'Palmerville'!P86,'Perth'!P81,'Point Perpendicular'!P64,'Port Hedland'!P82,'Port Lincoln'!P87,'Port Macquarie'!P49,'Rabbit Flat'!P22,'Richmond NSW'!P52,'Richmond Qld'!P83,'Robe'!P88,'Rockhampton'!P51,'Rutherglen'!P80,'Sale'!P81,'Scone'!P41,'Snowtown'!P83,'St George'!P78,'Sydney'!P96,'Tarcoola'!P70,'Tennant Creek'!P90,'Thargomiindah'!P37,'Tibooburra'!P82,'Townsville'!P56,'Victoria River Downs'!P39,'Wagga Wagga'!P81,'Walgett'!P82,'Wandering'!P83,'Weipa'!P27,'Wilcannia'!P38,'Williamtown'!P60,'Wilsons Promontary'!P85,'Woomera'!P56,'Wyalong'!P29,'Yamba'!P92)</f>
        <v>33.5514705882353</v>
      </c>
      <c r="J14" s="12">
        <f>AVERAGE('Adelaide'!Q88,'Albany'!Q96,'Alice Springs'!Q96,'Amberley'!Q50,'Birdsville'!Q41,'Bourke'!Q100,'Bridgetown'!Q83,'Brisbane'!Q98,'Broome'!Q100,'Bundaberg'!Q95,'Burketown'!Q92,'Butlers Gorge'!Q58,'Cabramurra'!Q31,'Cairns'!Q89,'Camooweal'!Q58,'Canberra'!Q82,'Cape Borda'!Q35,'Cape Bruny'!Q78,'Cape Leeuwin'!Q89,'Cape Moreton'!Q96,'Cape Otway'!Q95,'Carnarvon'!Q96,'Ceduna'!Q67,'Charleville'!Q89,'Cobar'!Q101,'Coffs Harbour'!Q56,'Cunderdin'!Q40,'Dalwallinu'!Q35,'Darwin'!Q86,'Deniliquin'!Q82,'Dubbo'!Q85,'Eddytstone Point'!Q89,'Esperance'!Q95,'Eucla'!Q80,'Forrest'!Q59,'Gabo Island'!Q92,'Gayndah'!Q88,'Georgetown'!Q89,'Geraldton'!Q96,'Giles'!Q47,'Grove'!Q44,'Halls Creek'!Q100,'Hobart'!Q84,'Horn Island'!Q50,'Kalgoorlie'!Q96,'Kalumburu'!Q54,'Karijini North'!Q61,'Katanning'!Q83,'Launceston'!Q89,'Laverton'!Q47,'Learmonth'!Q15,'Longreach'!Q81,'Low Head'!Q100,'Mackay'!Q98,'Marble Bar'!Q87,'Marree'!Q86,'Meekatharra'!Q76,'Melbourne'!Q98,'Mildura'!Q97,'Miles'!Q82,'Morawa'!Q66,'Moree'!Q85,'Mt Gambier'!Q64,'Nhill'!Q96,'Normanton'!Q86,'Nowra'!Q39,'Nuriootpa'!Q34,'Oodnadatta'!Q66,'Orbost'!Q56,'Palmerville'!Q86,'Perth'!Q81,'Point Perpendicular'!Q64,'Port Hedland'!Q82,'Port Lincoln'!Q87,'Port Macquarie'!Q49,'Rabbit Flat'!Q22,'Richmond NSW'!Q52,'Richmond Qld'!Q83,'Robe'!Q88,'Rockhampton'!Q51,'Rutherglen'!Q80,'Sale'!Q81,'Scone'!Q41,'Snowtown'!Q83,'St George'!Q78,'Sydney'!Q96,'Tarcoola'!Q70,'Tennant Creek'!Q90,'Thargomiindah'!Q37,'Tibooburra'!Q82,'Townsville'!Q56,'Victoria River Downs'!Q39,'Wagga Wagga'!Q81,'Walgett'!Q82,'Wandering'!Q83,'Weipa'!Q27,'Wilcannia'!Q38,'Williamtown'!Q60,'Wilsons Promontary'!Q85,'Woomera'!Q56,'Wyalong'!Q29,'Yamba'!Q92)</f>
        <v>4.77453384684298</v>
      </c>
      <c r="K14" s="13">
        <f>AVERAGE('Adelaide'!S88,'Albany'!S96,'Alice Springs'!S96,'Amberley'!S50,'Birdsville'!S41,'Bourke'!S100,'Bridgetown'!S83,'Brisbane'!S98,'Broome'!S100,'Bundaberg'!S95,'Burketown'!S92,'Butlers Gorge'!S58,'Cabramurra'!S31,'Cairns'!S89,'Camooweal'!S58,'Canberra'!S82,'Cape Borda'!S35,'Cape Bruny'!S78,'Cape Leeuwin'!S89,'Cape Moreton'!S96,'Cape Otway'!S95,'Carnarvon'!S96,'Ceduna'!S67,'Charleville'!S89,'Cobar'!S101,'Coffs Harbour'!S56,'Cunderdin'!S40,'Dalwallinu'!S35,'Darwin'!S86,'Deniliquin'!S82,'Dubbo'!S85,'Eddytstone Point'!S89,'Esperance'!S95,'Eucla'!S80,'Forrest'!S59,'Gabo Island'!S92,'Gayndah'!S88,'Georgetown'!S89,'Geraldton'!S96,'Giles'!S47,'Grove'!S44,'Halls Creek'!S100,'Hobart'!S84,'Horn Island'!S50,'Kalgoorlie'!S96,'Kalumburu'!S54,'Karijini North'!S61,'Katanning'!S83,'Launceston'!S89,'Laverton'!S47,'Learmonth'!S15,'Longreach'!S81,'Low Head'!S100,'Mackay'!S98,'Marble Bar'!S87,'Marree'!S86,'Meekatharra'!S76,'Melbourne'!S98,'Mildura'!S97,'Miles'!S82,'Morawa'!S66,'Moree'!S85,'Mt Gambier'!S64,'Nhill'!S96,'Normanton'!S86,'Nowra'!S39,'Nuriootpa'!S34,'Oodnadatta'!S66,'Orbost'!S56,'Palmerville'!S86,'Perth'!S81,'Point Perpendicular'!S64,'Port Hedland'!S82,'Port Lincoln'!S87,'Port Macquarie'!S49,'Rabbit Flat'!S22,'Richmond NSW'!S52,'Richmond Qld'!S83,'Robe'!S88,'Rockhampton'!S51,'Rutherglen'!S80,'Sale'!S81,'Scone'!S41,'Snowtown'!S83,'St George'!S78,'Sydney'!S96,'Tarcoola'!S70,'Tennant Creek'!S90,'Thargomiindah'!S37,'Tibooburra'!S82,'Townsville'!S56,'Victoria River Downs'!S39,'Wagga Wagga'!S81,'Walgett'!S82,'Wandering'!S83,'Weipa'!S27,'Wilcannia'!S38,'Williamtown'!S60,'Wilsons Promontary'!S85,'Woomera'!S56,'Wyalong'!S29,'Yamba'!S92)</f>
        <v>16.2953431372549</v>
      </c>
      <c r="L14" s="12">
        <f>AVERAGE('Adelaide'!T88,'Albany'!T96,'Alice Springs'!T96,'Amberley'!T50,'Birdsville'!T41,'Bourke'!T100,'Bridgetown'!T83,'Brisbane'!T98,'Broome'!T100,'Bundaberg'!T95,'Burketown'!T92,'Butlers Gorge'!T58,'Cabramurra'!T31,'Cairns'!T89,'Camooweal'!T58,'Canberra'!T82,'Cape Borda'!T35,'Cape Bruny'!T78,'Cape Leeuwin'!T89,'Cape Moreton'!T96,'Cape Otway'!T95,'Carnarvon'!T96,'Ceduna'!T67,'Charleville'!T89,'Cobar'!T101,'Coffs Harbour'!T56,'Cunderdin'!T40,'Dalwallinu'!T35,'Darwin'!T86,'Deniliquin'!T82,'Dubbo'!T85,'Eddytstone Point'!T89,'Esperance'!T95,'Eucla'!T80,'Forrest'!T59,'Gabo Island'!T92,'Gayndah'!T88,'Georgetown'!T89,'Geraldton'!T96,'Giles'!T47,'Grove'!T44,'Halls Creek'!T100,'Hobart'!T84,'Horn Island'!T50,'Kalgoorlie'!T96,'Kalumburu'!T54,'Karijini North'!T61,'Katanning'!T83,'Launceston'!T89,'Laverton'!T47,'Learmonth'!T15,'Longreach'!T81,'Low Head'!T100,'Mackay'!T98,'Marble Bar'!T87,'Marree'!T86,'Meekatharra'!T76,'Melbourne'!T98,'Mildura'!T97,'Miles'!T82,'Morawa'!T66,'Moree'!T85,'Mt Gambier'!T64,'Nhill'!T96,'Normanton'!T86,'Nowra'!T39,'Nuriootpa'!T34,'Oodnadatta'!T66,'Orbost'!T56,'Palmerville'!T86,'Perth'!T81,'Point Perpendicular'!T64,'Port Hedland'!T82,'Port Lincoln'!T87,'Port Macquarie'!T49,'Rabbit Flat'!T22,'Richmond NSW'!T52,'Richmond Qld'!T83,'Robe'!T88,'Rockhampton'!T51,'Rutherglen'!T80,'Sale'!T81,'Scone'!T41,'Snowtown'!T83,'St George'!T78,'Sydney'!T96,'Tarcoola'!T70,'Tennant Creek'!T90,'Thargomiindah'!T37,'Tibooburra'!T82,'Townsville'!T56,'Victoria River Downs'!T39,'Wagga Wagga'!T81,'Walgett'!T82,'Wandering'!T83,'Weipa'!T27,'Wilcannia'!T38,'Williamtown'!T60,'Wilsons Promontary'!T85,'Woomera'!T56,'Wyalong'!T29,'Yamba'!T92)</f>
        <v>3.68646632276234</v>
      </c>
      <c r="M14" s="13">
        <f>AVERAGE('Adelaide'!V88,'Albany'!V96,'Alice Springs'!V96,'Amberley'!V50,'Birdsville'!V41,'Bourke'!V100,'Bridgetown'!V83,'Brisbane'!V98,'Broome'!V100,'Bundaberg'!V95,'Burketown'!V92,'Butlers Gorge'!V58,'Cabramurra'!V31,'Cairns'!V89,'Camooweal'!V58,'Canberra'!V82,'Cape Borda'!V35,'Cape Bruny'!V78,'Cape Leeuwin'!V89,'Cape Moreton'!V96,'Cape Otway'!V95,'Carnarvon'!V96,'Ceduna'!V67,'Charleville'!V89,'Cobar'!V101,'Coffs Harbour'!V56,'Cunderdin'!V40,'Dalwallinu'!V35,'Darwin'!V86,'Deniliquin'!V82,'Dubbo'!V85,'Eddytstone Point'!V89,'Esperance'!V95,'Eucla'!V80,'Forrest'!V59,'Gabo Island'!V92,'Gayndah'!V88,'Georgetown'!V89,'Geraldton'!V96,'Giles'!V47,'Grove'!V44,'Halls Creek'!V100,'Hobart'!V84,'Horn Island'!V50,'Kalgoorlie'!V96,'Kalumburu'!V54,'Karijini North'!V61,'Katanning'!V83,'Launceston'!V89,'Laverton'!V47,'Learmonth'!V15,'Longreach'!V81,'Low Head'!V100,'Mackay'!V98,'Marble Bar'!V87,'Marree'!V86,'Meekatharra'!V76,'Melbourne'!V98,'Mildura'!V97,'Miles'!V82,'Morawa'!V66,'Moree'!V85,'Mt Gambier'!V64,'Nhill'!V96,'Normanton'!V86,'Nowra'!V39,'Nuriootpa'!V34,'Oodnadatta'!V66,'Orbost'!V56,'Palmerville'!V86,'Perth'!V81,'Point Perpendicular'!V64,'Port Hedland'!V82,'Port Lincoln'!V87,'Port Macquarie'!V49,'Rabbit Flat'!V22,'Richmond NSW'!V52,'Richmond Qld'!V83,'Robe'!V88,'Rockhampton'!V51,'Rutherglen'!V80,'Sale'!V81,'Scone'!V41,'Snowtown'!V83,'St George'!V78,'Sydney'!V96,'Tarcoola'!V70,'Tennant Creek'!V90,'Thargomiindah'!V37,'Tibooburra'!V82,'Townsville'!V56,'Victoria River Downs'!V39,'Wagga Wagga'!V81,'Walgett'!V82,'Wandering'!V83,'Weipa'!V27,'Wilcannia'!V38,'Williamtown'!V60,'Wilsons Promontary'!V85,'Woomera'!V56,'Wyalong'!V29,'Yamba'!V92)</f>
        <v>3.22303921568627</v>
      </c>
      <c r="N14" s="12">
        <f>AVERAGE('Adelaide'!W88,'Albany'!W96,'Alice Springs'!W96,'Amberley'!W50,'Birdsville'!W41,'Bourke'!W100,'Bridgetown'!W83,'Brisbane'!W98,'Broome'!W100,'Bundaberg'!W95,'Burketown'!W92,'Butlers Gorge'!W58,'Cabramurra'!W31,'Cairns'!W89,'Camooweal'!W58,'Canberra'!W82,'Cape Borda'!W35,'Cape Bruny'!W78,'Cape Leeuwin'!W89,'Cape Moreton'!W96,'Cape Otway'!W95,'Carnarvon'!W96,'Ceduna'!W67,'Charleville'!W89,'Cobar'!W101,'Coffs Harbour'!W56,'Cunderdin'!W40,'Dalwallinu'!W35,'Darwin'!W86,'Deniliquin'!W82,'Dubbo'!W85,'Eddytstone Point'!W89,'Esperance'!W95,'Eucla'!W80,'Forrest'!W59,'Gabo Island'!W92,'Gayndah'!W88,'Georgetown'!W89,'Geraldton'!W96,'Giles'!W47,'Grove'!W44,'Halls Creek'!W100,'Hobart'!W84,'Horn Island'!W50,'Kalgoorlie'!W96,'Kalumburu'!W54,'Karijini North'!W61,'Katanning'!W83,'Launceston'!W89,'Laverton'!W47,'Learmonth'!W15,'Longreach'!W81,'Low Head'!W100,'Mackay'!W98,'Marble Bar'!W87,'Marree'!W86,'Meekatharra'!W76,'Melbourne'!W98,'Mildura'!W97,'Miles'!W82,'Morawa'!W66,'Moree'!W85,'Mt Gambier'!W64,'Nhill'!W96,'Normanton'!W86,'Nowra'!W39,'Nuriootpa'!W34,'Oodnadatta'!W66,'Orbost'!W56,'Palmerville'!W86,'Perth'!W81,'Point Perpendicular'!W64,'Port Hedland'!W82,'Port Lincoln'!W87,'Port Macquarie'!W49,'Rabbit Flat'!W22,'Richmond NSW'!W52,'Richmond Qld'!W83,'Robe'!W88,'Rockhampton'!W51,'Rutherglen'!W80,'Sale'!W81,'Scone'!W41,'Snowtown'!W83,'St George'!W78,'Sydney'!W96,'Tarcoola'!W70,'Tennant Creek'!W90,'Thargomiindah'!W37,'Tibooburra'!W82,'Townsville'!W56,'Victoria River Downs'!W39,'Wagga Wagga'!W81,'Walgett'!W82,'Wandering'!W83,'Weipa'!W27,'Wilcannia'!W38,'Williamtown'!W60,'Wilsons Promontary'!W85,'Woomera'!W56,'Wyalong'!W29,'Yamba'!W92)</f>
        <v>1.83018127242246</v>
      </c>
    </row>
    <row r="15" ht="23" customHeight="1">
      <c r="A15" s="10">
        <v>-7</v>
      </c>
      <c r="B15" s="11">
        <f>AVERAGE('Adelaide'!B89,'Albany'!B97,'Alice Springs'!B97,'Amberley'!B51,'Birdsville'!B42,'Bourke'!B101,'Bridgetown'!B84,'Brisbane'!B99,'Broome'!B101,'Bundaberg'!B96,'Burketown'!B93,'Butlers Gorge'!B59,'Cabramurra'!B32,'Cairns'!B90,'Camooweal'!B59,'Canberra'!B83,'Cape Borda'!B36,'Cape Bruny'!B79,'Cape Leeuwin'!B90,'Cape Moreton'!B97,'Cape Otway'!B96,'Carnarvon'!B97,'Ceduna'!B68,'Charleville'!B90,'Cobar'!B102,'Coffs Harbour'!B57,'Cunderdin'!B41,'Dalwallinu'!B36,'Darwin'!B87,'Deniliquin'!B83,'Dubbo'!B86,'Eddytstone Point'!B90,'Esperance'!B96,'Eucla'!B81,'Forrest'!B60,'Gabo Island'!B93,'Gayndah'!B89,'Georgetown'!B90,'Geraldton'!B97,'Giles'!B48,'Grove'!B45,'Halls Creek'!B101,'Hobart'!B85,'Horn Island'!B51,'Kalgoorlie'!B97,'Kalumburu'!B55,'Karijini North'!B62,'Katanning'!B84,'Launceston'!B90,'Laverton'!B48,'Learmonth'!B16,'Longreach'!B82,'Low Head'!B101,'Mackay'!B99,'Marble Bar'!B88,'Marree'!B87,'Meekatharra'!B77,'Melbourne'!B99,'Mildura'!B98,'Miles'!B83,'Morawa'!B67,'Moree'!B86,'Mt Gambier'!B65,'Nhill'!B97,'Normanton'!B87,'Nowra'!B40,'Nuriootpa'!B35,'Oodnadatta'!B67,'Orbost'!B57,'Palmerville'!B87,'Perth'!B82,'Point Perpendicular'!B65,'Port Hedland'!B83,'Port Lincoln'!B88,'Port Macquarie'!B50,'Rabbit Flat'!B23,'Richmond NSW'!B53,'Richmond Qld'!B84,'Robe'!B89,'Rockhampton'!B52,'Rutherglen'!B81,'Sale'!B82,'Scone'!B42,'Snowtown'!B84,'St George'!B79,'Sydney'!B97,'Tarcoola'!B71,'Tennant Creek'!B91,'Thargomiindah'!B38,'Tibooburra'!B83,'Townsville'!B57,'Victoria River Downs'!B40,'Wagga Wagga'!B82,'Walgett'!B83,'Wandering'!B84,'Weipa'!B28,'Wilcannia'!B39,'Williamtown'!B61,'Wilsons Promontary'!B86,'Woomera'!B57,'Wyalong'!B30,'Yamba'!B93)</f>
        <v>35</v>
      </c>
      <c r="C15" s="12">
        <f>AVERAGE('Adelaide'!D89,'Albany'!D97,'Alice Springs'!D97,'Amberley'!D51,'Birdsville'!D42,'Bourke'!D101,'Bridgetown'!D84,'Brisbane'!D99,'Broome'!D101,'Bundaberg'!D96,'Burketown'!D93,'Butlers Gorge'!D59,'Cabramurra'!D32,'Cairns'!D90,'Camooweal'!D59,'Canberra'!D83,'Cape Borda'!D36,'Cape Bruny'!D79,'Cape Leeuwin'!D90,'Cape Moreton'!D97,'Cape Otway'!D96,'Carnarvon'!D97,'Ceduna'!D68,'Charleville'!D90,'Cobar'!D102,'Coffs Harbour'!D57,'Cunderdin'!D41,'Dalwallinu'!D36,'Darwin'!D87,'Deniliquin'!D83,'Dubbo'!D86,'Eddytstone Point'!D90,'Esperance'!D96,'Eucla'!D81,'Forrest'!D60,'Gabo Island'!D93,'Gayndah'!D89,'Georgetown'!D90,'Geraldton'!D97,'Giles'!D48,'Grove'!D45,'Halls Creek'!D101,'Hobart'!D85,'Horn Island'!D51,'Kalgoorlie'!D97,'Kalumburu'!D55,'Karijini North'!D62,'Katanning'!D84,'Launceston'!D90,'Laverton'!D48,'Learmonth'!D16,'Longreach'!D82,'Low Head'!D101,'Mackay'!D99,'Marble Bar'!D88,'Marree'!D87,'Meekatharra'!D77,'Melbourne'!D99,'Mildura'!D98,'Miles'!D83,'Morawa'!D67,'Moree'!D86,'Mt Gambier'!D65,'Nhill'!D97,'Normanton'!D87,'Nowra'!D40,'Nuriootpa'!D35,'Oodnadatta'!D67,'Orbost'!D57,'Palmerville'!D87,'Perth'!D82,'Point Perpendicular'!D65,'Port Hedland'!D83,'Port Lincoln'!D88,'Port Macquarie'!D50,'Rabbit Flat'!D23,'Richmond NSW'!D53,'Richmond Qld'!D84,'Robe'!D89,'Rockhampton'!D52,'Rutherglen'!D81,'Sale'!D82,'Scone'!D42,'Snowtown'!D84,'St George'!D79,'Sydney'!D97,'Tarcoola'!D71,'Tennant Creek'!D91,'Thargomiindah'!D38,'Tibooburra'!D83,'Townsville'!D57,'Victoria River Downs'!D40,'Wagga Wagga'!D82,'Walgett'!D83,'Wandering'!D84,'Weipa'!D28,'Wilcannia'!D39,'Williamtown'!D61,'Wilsons Promontary'!D86,'Woomera'!D57,'Wyalong'!D30,'Yamba'!D93)</f>
        <v>4.77090319825911</v>
      </c>
      <c r="D15" s="13">
        <f>AVERAGE('Adelaide'!G89,'Albany'!G97,'Alice Springs'!G97,'Amberley'!G51,'Birdsville'!G42,'Bourke'!G101,'Bridgetown'!G84,'Brisbane'!G99,'Broome'!G101,'Bundaberg'!G96,'Burketown'!G93,'Butlers Gorge'!G59,'Cabramurra'!G32,'Cairns'!G90,'Camooweal'!G59,'Canberra'!G83,'Cape Borda'!G36,'Cape Bruny'!G79,'Cape Leeuwin'!G90,'Cape Moreton'!G97,'Cape Otway'!G96,'Carnarvon'!G97,'Ceduna'!G68,'Charleville'!G90,'Cobar'!G102,'Coffs Harbour'!G57,'Cunderdin'!G41,'Dalwallinu'!G36,'Darwin'!G87,'Deniliquin'!G83,'Dubbo'!G86,'Eddytstone Point'!G90,'Esperance'!G96,'Eucla'!G81,'Forrest'!G60,'Gabo Island'!G93,'Gayndah'!G89,'Georgetown'!G90,'Geraldton'!G97,'Giles'!G48,'Grove'!G45,'Halls Creek'!G101,'Hobart'!G85,'Horn Island'!G51,'Kalgoorlie'!G97,'Kalumburu'!G55,'Karijini North'!G62,'Katanning'!G84,'Launceston'!G90,'Laverton'!G48,'Learmonth'!G16,'Longreach'!G82,'Low Head'!G101,'Mackay'!G99,'Marble Bar'!G88,'Marree'!G87,'Meekatharra'!G77,'Melbourne'!G99,'Mildura'!G98,'Miles'!G83,'Morawa'!G67,'Moree'!G86,'Mt Gambier'!G65,'Nhill'!G97,'Normanton'!G87,'Nowra'!G40,'Nuriootpa'!G35,'Oodnadatta'!G67,'Orbost'!G57,'Palmerville'!G87,'Perth'!G82,'Point Perpendicular'!G65,'Port Hedland'!G83,'Port Lincoln'!G88,'Port Macquarie'!G50,'Rabbit Flat'!G23,'Richmond NSW'!G53,'Richmond Qld'!G84,'Robe'!G89,'Rockhampton'!G52,'Rutherglen'!G81,'Sale'!G82,'Scone'!G42,'Snowtown'!G84,'St George'!G79,'Sydney'!G97,'Tarcoola'!G71,'Tennant Creek'!G91,'Thargomiindah'!G38,'Tibooburra'!G83,'Townsville'!G57,'Victoria River Downs'!G40,'Wagga Wagga'!G82,'Walgett'!G83,'Wandering'!G84,'Weipa'!G28,'Wilcannia'!G39,'Williamtown'!G61,'Wilsons Promontary'!G86,'Woomera'!G57,'Wyalong'!G30,'Yamba'!G93)</f>
        <v>17.0490196078431</v>
      </c>
      <c r="E15" s="12">
        <f>AVERAGE('Adelaide'!I89,'Albany'!I97,'Alice Springs'!I97,'Amberley'!I51,'Birdsville'!I42,'Bourke'!I101,'Bridgetown'!I84,'Brisbane'!I99,'Broome'!I101,'Bundaberg'!I96,'Burketown'!I93,'Butlers Gorge'!I59,'Cabramurra'!I32,'Cairns'!I90,'Camooweal'!I59,'Canberra'!I83,'Cape Borda'!I36,'Cape Bruny'!I79,'Cape Leeuwin'!I90,'Cape Moreton'!I97,'Cape Otway'!I96,'Carnarvon'!I97,'Ceduna'!I68,'Charleville'!I90,'Cobar'!I102,'Coffs Harbour'!I57,'Cunderdin'!I41,'Dalwallinu'!I36,'Darwin'!I87,'Deniliquin'!I83,'Dubbo'!I86,'Eddytstone Point'!I90,'Esperance'!I96,'Eucla'!I81,'Forrest'!I60,'Gabo Island'!I93,'Gayndah'!I89,'Georgetown'!I90,'Geraldton'!I97,'Giles'!I48,'Grove'!I45,'Halls Creek'!I101,'Hobart'!I85,'Horn Island'!I51,'Kalgoorlie'!I97,'Kalumburu'!I55,'Karijini North'!I62,'Katanning'!I84,'Launceston'!I90,'Laverton'!I48,'Learmonth'!I16,'Longreach'!I82,'Low Head'!I101,'Mackay'!I99,'Marble Bar'!I88,'Marree'!I87,'Meekatharra'!I77,'Melbourne'!I99,'Mildura'!I98,'Miles'!I83,'Morawa'!I67,'Moree'!I86,'Mt Gambier'!I65,'Nhill'!I97,'Normanton'!I87,'Nowra'!I40,'Nuriootpa'!I35,'Oodnadatta'!I67,'Orbost'!I57,'Palmerville'!I87,'Perth'!I82,'Point Perpendicular'!I65,'Port Hedland'!I83,'Port Lincoln'!I88,'Port Macquarie'!I50,'Rabbit Flat'!I23,'Richmond NSW'!I53,'Richmond Qld'!I84,'Robe'!I89,'Rockhampton'!I52,'Rutherglen'!I81,'Sale'!I82,'Scone'!I42,'Snowtown'!I84,'St George'!I79,'Sydney'!I97,'Tarcoola'!I71,'Tennant Creek'!I91,'Thargomiindah'!I38,'Tibooburra'!I83,'Townsville'!I57,'Victoria River Downs'!I40,'Wagga Wagga'!I82,'Walgett'!I83,'Wandering'!I84,'Weipa'!I28,'Wilcannia'!I39,'Williamtown'!I61,'Wilsons Promontary'!I86,'Woomera'!I57,'Wyalong'!I30,'Yamba'!I93)</f>
        <v>3.69523456501198</v>
      </c>
      <c r="F15" s="13">
        <f>AVERAGE('Adelaide'!L89,'Albany'!L97,'Alice Springs'!L97,'Amberley'!L51,'Birdsville'!L42,'Bourke'!L101,'Bridgetown'!L84,'Brisbane'!L99,'Broome'!L101,'Bundaberg'!L96,'Burketown'!L93,'Butlers Gorge'!L59,'Cabramurra'!L32,'Cairns'!L90,'Camooweal'!L59,'Canberra'!L83,'Cape Borda'!L36,'Cape Bruny'!L79,'Cape Leeuwin'!L90,'Cape Moreton'!L97,'Cape Otway'!L96,'Carnarvon'!L97,'Ceduna'!L68,'Charleville'!L90,'Cobar'!L102,'Coffs Harbour'!L57,'Cunderdin'!L41,'Dalwallinu'!L36,'Darwin'!L87,'Deniliquin'!L83,'Dubbo'!L86,'Eddytstone Point'!L90,'Esperance'!L96,'Eucla'!L81,'Forrest'!L60,'Gabo Island'!L93,'Gayndah'!L89,'Georgetown'!L90,'Geraldton'!L97,'Giles'!L48,'Grove'!L45,'Halls Creek'!L101,'Hobart'!L85,'Horn Island'!L51,'Kalgoorlie'!L97,'Kalumburu'!L55,'Karijini North'!L62,'Katanning'!L84,'Launceston'!L90,'Laverton'!L48,'Learmonth'!L16,'Longreach'!L82,'Low Head'!L101,'Mackay'!L99,'Marble Bar'!L88,'Marree'!L87,'Meekatharra'!L77,'Melbourne'!L99,'Mildura'!L98,'Miles'!L83,'Morawa'!L67,'Moree'!L86,'Mt Gambier'!L65,'Nhill'!L97,'Normanton'!L87,'Nowra'!L40,'Nuriootpa'!L35,'Oodnadatta'!L67,'Orbost'!L57,'Palmerville'!L87,'Perth'!L82,'Point Perpendicular'!L65,'Port Hedland'!L83,'Port Lincoln'!L88,'Port Macquarie'!L50,'Rabbit Flat'!L23,'Richmond NSW'!L53,'Richmond Qld'!L84,'Robe'!L89,'Rockhampton'!L52,'Rutherglen'!L81,'Sale'!L82,'Scone'!L42,'Snowtown'!L84,'St George'!L79,'Sydney'!L97,'Tarcoola'!L71,'Tennant Creek'!L91,'Thargomiindah'!L38,'Tibooburra'!L83,'Townsville'!L57,'Victoria River Downs'!L40,'Wagga Wagga'!L82,'Walgett'!L83,'Wandering'!L84,'Weipa'!L28,'Wilcannia'!L39,'Williamtown'!L61,'Wilsons Promontary'!L86,'Woomera'!L57,'Wyalong'!L30,'Yamba'!L93)</f>
        <v>3.23529411764706</v>
      </c>
      <c r="G15" s="12">
        <f>AVERAGE('Adelaide'!N89,'Albany'!N97,'Alice Springs'!N97,'Amberley'!N51,'Birdsville'!N42,'Bourke'!N101,'Bridgetown'!N84,'Brisbane'!N99,'Broome'!N101,'Bundaberg'!N96,'Burketown'!N93,'Butlers Gorge'!N59,'Cabramurra'!N32,'Cairns'!N90,'Camooweal'!N59,'Canberra'!N83,'Cape Borda'!N36,'Cape Bruny'!N79,'Cape Leeuwin'!N90,'Cape Moreton'!N97,'Cape Otway'!N96,'Carnarvon'!N97,'Ceduna'!N68,'Charleville'!N90,'Cobar'!N102,'Coffs Harbour'!N57,'Cunderdin'!N41,'Dalwallinu'!N36,'Darwin'!N87,'Deniliquin'!N83,'Dubbo'!N86,'Eddytstone Point'!N90,'Esperance'!N96,'Eucla'!N81,'Forrest'!N60,'Gabo Island'!N93,'Gayndah'!N89,'Georgetown'!N90,'Geraldton'!N97,'Giles'!N48,'Grove'!N45,'Halls Creek'!N101,'Hobart'!N85,'Horn Island'!N51,'Kalgoorlie'!N97,'Kalumburu'!N55,'Karijini North'!N62,'Katanning'!N84,'Launceston'!N90,'Laverton'!N48,'Learmonth'!N16,'Longreach'!N82,'Low Head'!N101,'Mackay'!N99,'Marble Bar'!N88,'Marree'!N87,'Meekatharra'!N77,'Melbourne'!N99,'Mildura'!N98,'Miles'!N83,'Morawa'!N67,'Moree'!N86,'Mt Gambier'!N65,'Nhill'!N97,'Normanton'!N87,'Nowra'!N40,'Nuriootpa'!N35,'Oodnadatta'!N67,'Orbost'!N57,'Palmerville'!N87,'Perth'!N82,'Point Perpendicular'!N65,'Port Hedland'!N83,'Port Lincoln'!N88,'Port Macquarie'!N50,'Rabbit Flat'!N23,'Richmond NSW'!N53,'Richmond Qld'!N84,'Robe'!N89,'Rockhampton'!N52,'Rutherglen'!N81,'Sale'!N82,'Scone'!N42,'Snowtown'!N84,'St George'!N79,'Sydney'!N97,'Tarcoola'!N71,'Tennant Creek'!N91,'Thargomiindah'!N38,'Tibooburra'!N83,'Townsville'!N57,'Victoria River Downs'!N40,'Wagga Wagga'!N82,'Walgett'!N83,'Wandering'!N84,'Weipa'!N28,'Wilcannia'!N39,'Williamtown'!N61,'Wilsons Promontary'!N86,'Woomera'!N57,'Wyalong'!N30,'Yamba'!N93)</f>
        <v>2.22493192213594</v>
      </c>
      <c r="H15" s="10">
        <v>-7</v>
      </c>
      <c r="I15" s="11">
        <f>AVERAGE('Adelaide'!P89,'Albany'!P97,'Alice Springs'!P97,'Amberley'!P51,'Birdsville'!P42,'Bourke'!P101,'Bridgetown'!P84,'Brisbane'!P99,'Broome'!P101,'Bundaberg'!P96,'Burketown'!P93,'Butlers Gorge'!P59,'Cabramurra'!P32,'Cairns'!P90,'Camooweal'!P59,'Canberra'!P83,'Cape Borda'!P36,'Cape Bruny'!P79,'Cape Leeuwin'!P90,'Cape Moreton'!P97,'Cape Otway'!P96,'Carnarvon'!P97,'Ceduna'!P68,'Charleville'!P90,'Cobar'!P102,'Coffs Harbour'!P57,'Cunderdin'!P41,'Dalwallinu'!P36,'Darwin'!P87,'Deniliquin'!P83,'Dubbo'!P86,'Eddytstone Point'!P90,'Esperance'!P96,'Eucla'!P81,'Forrest'!P60,'Gabo Island'!P93,'Gayndah'!P89,'Georgetown'!P90,'Geraldton'!P97,'Giles'!P48,'Grove'!P45,'Halls Creek'!P101,'Hobart'!P85,'Horn Island'!P51,'Kalgoorlie'!P97,'Kalumburu'!P55,'Karijini North'!P62,'Katanning'!P84,'Launceston'!P90,'Laverton'!P48,'Learmonth'!P16,'Longreach'!P82,'Low Head'!P101,'Mackay'!P99,'Marble Bar'!P88,'Marree'!P87,'Meekatharra'!P77,'Melbourne'!P99,'Mildura'!P98,'Miles'!P83,'Morawa'!P67,'Moree'!P86,'Mt Gambier'!P65,'Nhill'!P97,'Normanton'!P87,'Nowra'!P40,'Nuriootpa'!P35,'Oodnadatta'!P67,'Orbost'!P57,'Palmerville'!P87,'Perth'!P82,'Point Perpendicular'!P65,'Port Hedland'!P83,'Port Lincoln'!P88,'Port Macquarie'!P50,'Rabbit Flat'!P23,'Richmond NSW'!P53,'Richmond Qld'!P84,'Robe'!P89,'Rockhampton'!P52,'Rutherglen'!P81,'Sale'!P82,'Scone'!P42,'Snowtown'!P84,'St George'!P79,'Sydney'!P97,'Tarcoola'!P71,'Tennant Creek'!P91,'Thargomiindah'!P38,'Tibooburra'!P83,'Townsville'!P57,'Victoria River Downs'!P40,'Wagga Wagga'!P82,'Walgett'!P83,'Wandering'!P84,'Weipa'!P28,'Wilcannia'!P39,'Williamtown'!P61,'Wilsons Promontary'!P86,'Woomera'!P57,'Wyalong'!P30,'Yamba'!P93)</f>
        <v>33.6428571428571</v>
      </c>
      <c r="J15" s="12">
        <f>AVERAGE('Adelaide'!Q89,'Albany'!Q97,'Alice Springs'!Q97,'Amberley'!Q51,'Birdsville'!Q42,'Bourke'!Q101,'Bridgetown'!Q84,'Brisbane'!Q99,'Broome'!Q101,'Bundaberg'!Q96,'Burketown'!Q93,'Butlers Gorge'!Q59,'Cabramurra'!Q32,'Cairns'!Q90,'Camooweal'!Q59,'Canberra'!Q83,'Cape Borda'!Q36,'Cape Bruny'!Q79,'Cape Leeuwin'!Q90,'Cape Moreton'!Q97,'Cape Otway'!Q96,'Carnarvon'!Q97,'Ceduna'!Q68,'Charleville'!Q90,'Cobar'!Q102,'Coffs Harbour'!Q57,'Cunderdin'!Q41,'Dalwallinu'!Q36,'Darwin'!Q87,'Deniliquin'!Q83,'Dubbo'!Q86,'Eddytstone Point'!Q90,'Esperance'!Q96,'Eucla'!Q81,'Forrest'!Q60,'Gabo Island'!Q93,'Gayndah'!Q89,'Georgetown'!Q90,'Geraldton'!Q97,'Giles'!Q48,'Grove'!Q45,'Halls Creek'!Q101,'Hobart'!Q85,'Horn Island'!Q51,'Kalgoorlie'!Q97,'Kalumburu'!Q55,'Karijini North'!Q62,'Katanning'!Q84,'Launceston'!Q90,'Laverton'!Q48,'Learmonth'!Q16,'Longreach'!Q82,'Low Head'!Q101,'Mackay'!Q99,'Marble Bar'!Q88,'Marree'!Q87,'Meekatharra'!Q77,'Melbourne'!Q99,'Mildura'!Q98,'Miles'!Q83,'Morawa'!Q67,'Moree'!Q86,'Mt Gambier'!Q65,'Nhill'!Q97,'Normanton'!Q87,'Nowra'!Q40,'Nuriootpa'!Q35,'Oodnadatta'!Q67,'Orbost'!Q57,'Palmerville'!Q87,'Perth'!Q82,'Point Perpendicular'!Q65,'Port Hedland'!Q83,'Port Lincoln'!Q88,'Port Macquarie'!Q50,'Rabbit Flat'!Q23,'Richmond NSW'!Q53,'Richmond Qld'!Q84,'Robe'!Q89,'Rockhampton'!Q52,'Rutherglen'!Q81,'Sale'!Q82,'Scone'!Q42,'Snowtown'!Q84,'St George'!Q79,'Sydney'!Q97,'Tarcoola'!Q71,'Tennant Creek'!Q91,'Thargomiindah'!Q38,'Tibooburra'!Q83,'Townsville'!Q57,'Victoria River Downs'!Q40,'Wagga Wagga'!Q82,'Walgett'!Q83,'Wandering'!Q84,'Weipa'!Q28,'Wilcannia'!Q39,'Williamtown'!Q61,'Wilsons Promontary'!Q86,'Woomera'!Q57,'Wyalong'!Q30,'Yamba'!Q93)</f>
        <v>4.76201422715367</v>
      </c>
      <c r="K15" s="13">
        <f>AVERAGE('Adelaide'!S89,'Albany'!S97,'Alice Springs'!S97,'Amberley'!S51,'Birdsville'!S42,'Bourke'!S101,'Bridgetown'!S84,'Brisbane'!S99,'Broome'!S101,'Bundaberg'!S96,'Burketown'!S93,'Butlers Gorge'!S59,'Cabramurra'!S32,'Cairns'!S90,'Camooweal'!S59,'Canberra'!S83,'Cape Borda'!S36,'Cape Bruny'!S79,'Cape Leeuwin'!S90,'Cape Moreton'!S97,'Cape Otway'!S96,'Carnarvon'!S97,'Ceduna'!S68,'Charleville'!S90,'Cobar'!S102,'Coffs Harbour'!S57,'Cunderdin'!S41,'Dalwallinu'!S36,'Darwin'!S87,'Deniliquin'!S83,'Dubbo'!S86,'Eddytstone Point'!S90,'Esperance'!S96,'Eucla'!S81,'Forrest'!S60,'Gabo Island'!S93,'Gayndah'!S89,'Georgetown'!S90,'Geraldton'!S97,'Giles'!S48,'Grove'!S45,'Halls Creek'!S101,'Hobart'!S85,'Horn Island'!S51,'Kalgoorlie'!S97,'Kalumburu'!S55,'Karijini North'!S62,'Katanning'!S84,'Launceston'!S90,'Laverton'!S48,'Learmonth'!S16,'Longreach'!S82,'Low Head'!S101,'Mackay'!S99,'Marble Bar'!S88,'Marree'!S87,'Meekatharra'!S77,'Melbourne'!S99,'Mildura'!S98,'Miles'!S83,'Morawa'!S67,'Moree'!S86,'Mt Gambier'!S65,'Nhill'!S97,'Normanton'!S87,'Nowra'!S40,'Nuriootpa'!S35,'Oodnadatta'!S67,'Orbost'!S57,'Palmerville'!S87,'Perth'!S82,'Point Perpendicular'!S65,'Port Hedland'!S83,'Port Lincoln'!S88,'Port Macquarie'!S50,'Rabbit Flat'!S23,'Richmond NSW'!S53,'Richmond Qld'!S84,'Robe'!S89,'Rockhampton'!S52,'Rutherglen'!S81,'Sale'!S82,'Scone'!S42,'Snowtown'!S84,'St George'!S79,'Sydney'!S97,'Tarcoola'!S71,'Tennant Creek'!S91,'Thargomiindah'!S38,'Tibooburra'!S83,'Townsville'!S57,'Victoria River Downs'!S40,'Wagga Wagga'!S82,'Walgett'!S83,'Wandering'!S84,'Weipa'!S28,'Wilcannia'!S39,'Williamtown'!S61,'Wilsons Promontary'!S86,'Woomera'!S57,'Wyalong'!S30,'Yamba'!S93)</f>
        <v>16.4453781512605</v>
      </c>
      <c r="L15" s="12">
        <f>AVERAGE('Adelaide'!T89,'Albany'!T97,'Alice Springs'!T97,'Amberley'!T51,'Birdsville'!T42,'Bourke'!T101,'Bridgetown'!T84,'Brisbane'!T99,'Broome'!T101,'Bundaberg'!T96,'Burketown'!T93,'Butlers Gorge'!T59,'Cabramurra'!T32,'Cairns'!T90,'Camooweal'!T59,'Canberra'!T83,'Cape Borda'!T36,'Cape Bruny'!T79,'Cape Leeuwin'!T90,'Cape Moreton'!T97,'Cape Otway'!T96,'Carnarvon'!T97,'Ceduna'!T68,'Charleville'!T90,'Cobar'!T102,'Coffs Harbour'!T57,'Cunderdin'!T41,'Dalwallinu'!T36,'Darwin'!T87,'Deniliquin'!T83,'Dubbo'!T86,'Eddytstone Point'!T90,'Esperance'!T96,'Eucla'!T81,'Forrest'!T60,'Gabo Island'!T93,'Gayndah'!T89,'Georgetown'!T90,'Geraldton'!T97,'Giles'!T48,'Grove'!T45,'Halls Creek'!T101,'Hobart'!T85,'Horn Island'!T51,'Kalgoorlie'!T97,'Kalumburu'!T55,'Karijini North'!T62,'Katanning'!T84,'Launceston'!T90,'Laverton'!T48,'Learmonth'!T16,'Longreach'!T82,'Low Head'!T101,'Mackay'!T99,'Marble Bar'!T88,'Marree'!T87,'Meekatharra'!T77,'Melbourne'!T99,'Mildura'!T98,'Miles'!T83,'Morawa'!T67,'Moree'!T86,'Mt Gambier'!T65,'Nhill'!T97,'Normanton'!T87,'Nowra'!T40,'Nuriootpa'!T35,'Oodnadatta'!T67,'Orbost'!T57,'Palmerville'!T87,'Perth'!T82,'Point Perpendicular'!T65,'Port Hedland'!T83,'Port Lincoln'!T88,'Port Macquarie'!T50,'Rabbit Flat'!T23,'Richmond NSW'!T53,'Richmond Qld'!T84,'Robe'!T89,'Rockhampton'!T52,'Rutherglen'!T81,'Sale'!T82,'Scone'!T42,'Snowtown'!T84,'St George'!T79,'Sydney'!T97,'Tarcoola'!T71,'Tennant Creek'!T91,'Thargomiindah'!T38,'Tibooburra'!T83,'Townsville'!T57,'Victoria River Downs'!T40,'Wagga Wagga'!T82,'Walgett'!T83,'Wandering'!T84,'Weipa'!T28,'Wilcannia'!T39,'Williamtown'!T61,'Wilsons Promontary'!T86,'Woomera'!T57,'Wyalong'!T30,'Yamba'!T93)</f>
        <v>3.68192113243428</v>
      </c>
      <c r="M15" s="13">
        <f>AVERAGE('Adelaide'!V89,'Albany'!V97,'Alice Springs'!V97,'Amberley'!V51,'Birdsville'!V42,'Bourke'!V101,'Bridgetown'!V84,'Brisbane'!V99,'Broome'!V101,'Bundaberg'!V96,'Burketown'!V93,'Butlers Gorge'!V59,'Cabramurra'!V32,'Cairns'!V90,'Camooweal'!V59,'Canberra'!V83,'Cape Borda'!V36,'Cape Bruny'!V79,'Cape Leeuwin'!V90,'Cape Moreton'!V97,'Cape Otway'!V96,'Carnarvon'!V97,'Ceduna'!V68,'Charleville'!V90,'Cobar'!V102,'Coffs Harbour'!V57,'Cunderdin'!V41,'Dalwallinu'!V36,'Darwin'!V87,'Deniliquin'!V83,'Dubbo'!V86,'Eddytstone Point'!V90,'Esperance'!V96,'Eucla'!V81,'Forrest'!V60,'Gabo Island'!V93,'Gayndah'!V89,'Georgetown'!V90,'Geraldton'!V97,'Giles'!V48,'Grove'!V45,'Halls Creek'!V101,'Hobart'!V85,'Horn Island'!V51,'Kalgoorlie'!V97,'Kalumburu'!V55,'Karijini North'!V62,'Katanning'!V84,'Launceston'!V90,'Laverton'!V48,'Learmonth'!V16,'Longreach'!V82,'Low Head'!V101,'Mackay'!V99,'Marble Bar'!V88,'Marree'!V87,'Meekatharra'!V77,'Melbourne'!V99,'Mildura'!V98,'Miles'!V83,'Morawa'!V67,'Moree'!V86,'Mt Gambier'!V65,'Nhill'!V97,'Normanton'!V87,'Nowra'!V40,'Nuriootpa'!V35,'Oodnadatta'!V67,'Orbost'!V57,'Palmerville'!V87,'Perth'!V82,'Point Perpendicular'!V65,'Port Hedland'!V83,'Port Lincoln'!V88,'Port Macquarie'!V50,'Rabbit Flat'!V23,'Richmond NSW'!V53,'Richmond Qld'!V84,'Robe'!V89,'Rockhampton'!V52,'Rutherglen'!V81,'Sale'!V82,'Scone'!V42,'Snowtown'!V84,'St George'!V79,'Sydney'!V97,'Tarcoola'!V71,'Tennant Creek'!V91,'Thargomiindah'!V38,'Tibooburra'!V83,'Townsville'!V57,'Victoria River Downs'!V40,'Wagga Wagga'!V82,'Walgett'!V83,'Wandering'!V84,'Weipa'!V28,'Wilcannia'!V39,'Williamtown'!V61,'Wilsons Promontary'!V86,'Woomera'!V57,'Wyalong'!V30,'Yamba'!V93)</f>
        <v>3.26190476190476</v>
      </c>
      <c r="N15" s="12">
        <f>AVERAGE('Adelaide'!W89,'Albany'!W97,'Alice Springs'!W97,'Amberley'!W51,'Birdsville'!W42,'Bourke'!W101,'Bridgetown'!W84,'Brisbane'!W99,'Broome'!W101,'Bundaberg'!W96,'Burketown'!W93,'Butlers Gorge'!W59,'Cabramurra'!W32,'Cairns'!W90,'Camooweal'!W59,'Canberra'!W83,'Cape Borda'!W36,'Cape Bruny'!W79,'Cape Leeuwin'!W90,'Cape Moreton'!W97,'Cape Otway'!W96,'Carnarvon'!W97,'Ceduna'!W68,'Charleville'!W90,'Cobar'!W102,'Coffs Harbour'!W57,'Cunderdin'!W41,'Dalwallinu'!W36,'Darwin'!W87,'Deniliquin'!W83,'Dubbo'!W86,'Eddytstone Point'!W90,'Esperance'!W96,'Eucla'!W81,'Forrest'!W60,'Gabo Island'!W93,'Gayndah'!W89,'Georgetown'!W90,'Geraldton'!W97,'Giles'!W48,'Grove'!W45,'Halls Creek'!W101,'Hobart'!W85,'Horn Island'!W51,'Kalgoorlie'!W97,'Kalumburu'!W55,'Karijini North'!W62,'Katanning'!W84,'Launceston'!W90,'Laverton'!W48,'Learmonth'!W16,'Longreach'!W82,'Low Head'!W101,'Mackay'!W99,'Marble Bar'!W88,'Marree'!W87,'Meekatharra'!W77,'Melbourne'!W99,'Mildura'!W98,'Miles'!W83,'Morawa'!W67,'Moree'!W86,'Mt Gambier'!W65,'Nhill'!W97,'Normanton'!W87,'Nowra'!W40,'Nuriootpa'!W35,'Oodnadatta'!W67,'Orbost'!W57,'Palmerville'!W87,'Perth'!W82,'Point Perpendicular'!W65,'Port Hedland'!W83,'Port Lincoln'!W88,'Port Macquarie'!W50,'Rabbit Flat'!W23,'Richmond NSW'!W53,'Richmond Qld'!W84,'Robe'!W89,'Rockhampton'!W52,'Rutherglen'!W81,'Sale'!W82,'Scone'!W42,'Snowtown'!W84,'St George'!W79,'Sydney'!W97,'Tarcoola'!W71,'Tennant Creek'!W91,'Thargomiindah'!W38,'Tibooburra'!W83,'Townsville'!W57,'Victoria River Downs'!W40,'Wagga Wagga'!W82,'Walgett'!W83,'Wandering'!W84,'Weipa'!W28,'Wilcannia'!W39,'Williamtown'!W61,'Wilsons Promontary'!W86,'Woomera'!W57,'Wyalong'!W30,'Yamba'!W93)</f>
        <v>1.82609855464756</v>
      </c>
    </row>
    <row r="16" ht="23" customHeight="1">
      <c r="A16" s="10">
        <v>-6</v>
      </c>
      <c r="B16" s="11">
        <f>AVERAGE('Adelaide'!B90,'Albany'!B98,'Alice Springs'!B98,'Amberley'!B52,'Birdsville'!B43,'Bourke'!B102,'Bridgetown'!B85,'Brisbane'!B100,'Broome'!B102,'Bundaberg'!B97,'Burketown'!B94,'Butlers Gorge'!B60,'Cabramurra'!B33,'Cairns'!B91,'Camooweal'!B60,'Canberra'!B84,'Cape Borda'!B37,'Cape Bruny'!B80,'Cape Leeuwin'!B91,'Cape Moreton'!B98,'Cape Otway'!B97,'Carnarvon'!B98,'Ceduna'!B69,'Charleville'!B91,'Cobar'!B103,'Coffs Harbour'!B58,'Cunderdin'!B42,'Dalwallinu'!B37,'Darwin'!B88,'Deniliquin'!B84,'Dubbo'!B87,'Eddytstone Point'!B91,'Esperance'!B97,'Eucla'!B82,'Forrest'!B61,'Gabo Island'!B94,'Gayndah'!B90,'Georgetown'!B91,'Geraldton'!B98,'Giles'!B49,'Grove'!B46,'Halls Creek'!B102,'Hobart'!B86,'Horn Island'!B52,'Kalgoorlie'!B98,'Kalumburu'!B56,'Karijini North'!B63,'Katanning'!B85,'Launceston'!B91,'Laverton'!B49,'Learmonth'!B17,'Longreach'!B83,'Low Head'!B102,'Mackay'!B100,'Marble Bar'!B89,'Marree'!B88,'Meekatharra'!B78,'Melbourne'!B100,'Mildura'!B99,'Miles'!B84,'Morawa'!B68,'Moree'!B87,'Mt Gambier'!B66,'Nhill'!B98,'Normanton'!B88,'Nowra'!B41,'Nuriootpa'!B36,'Oodnadatta'!B68,'Orbost'!B58,'Palmerville'!B88,'Perth'!B83,'Point Perpendicular'!B66,'Port Hedland'!B84,'Port Lincoln'!B89,'Port Macquarie'!B51,'Rabbit Flat'!B24,'Richmond NSW'!B54,'Richmond Qld'!B85,'Robe'!B90,'Rockhampton'!B53,'Rutherglen'!B82,'Sale'!B83,'Scone'!B43,'Snowtown'!B85,'St George'!B80,'Sydney'!B98,'Tarcoola'!B72,'Tennant Creek'!B92,'Thargomiindah'!B39,'Tibooburra'!B84,'Townsville'!B58,'Victoria River Downs'!B41,'Wagga Wagga'!B83,'Walgett'!B84,'Wandering'!B85,'Weipa'!B29,'Wilcannia'!B40,'Williamtown'!B62,'Wilsons Promontary'!B87,'Woomera'!B58,'Wyalong'!B31,'Yamba'!B94)</f>
        <v>33.4117647058824</v>
      </c>
      <c r="C16" s="12">
        <f>AVERAGE('Adelaide'!D90,'Albany'!D98,'Alice Springs'!D98,'Amberley'!D52,'Birdsville'!D43,'Bourke'!D102,'Bridgetown'!D85,'Brisbane'!D100,'Broome'!D102,'Bundaberg'!D97,'Burketown'!D94,'Butlers Gorge'!D60,'Cabramurra'!D33,'Cairns'!D91,'Camooweal'!D60,'Canberra'!D84,'Cape Borda'!D37,'Cape Bruny'!D80,'Cape Leeuwin'!D91,'Cape Moreton'!D98,'Cape Otway'!D97,'Carnarvon'!D98,'Ceduna'!D69,'Charleville'!D91,'Cobar'!D103,'Coffs Harbour'!D58,'Cunderdin'!D42,'Dalwallinu'!D37,'Darwin'!D88,'Deniliquin'!D84,'Dubbo'!D87,'Eddytstone Point'!D91,'Esperance'!D97,'Eucla'!D82,'Forrest'!D61,'Gabo Island'!D94,'Gayndah'!D90,'Georgetown'!D91,'Geraldton'!D98,'Giles'!D49,'Grove'!D46,'Halls Creek'!D102,'Hobart'!D86,'Horn Island'!D52,'Kalgoorlie'!D98,'Kalumburu'!D56,'Karijini North'!D63,'Katanning'!D85,'Launceston'!D91,'Laverton'!D49,'Learmonth'!D17,'Longreach'!D83,'Low Head'!D102,'Mackay'!D100,'Marble Bar'!D89,'Marree'!D88,'Meekatharra'!D78,'Melbourne'!D100,'Mildura'!D99,'Miles'!D84,'Morawa'!D68,'Moree'!D87,'Mt Gambier'!D66,'Nhill'!D98,'Normanton'!D88,'Nowra'!D41,'Nuriootpa'!D36,'Oodnadatta'!D68,'Orbost'!D58,'Palmerville'!D88,'Perth'!D83,'Point Perpendicular'!D66,'Port Hedland'!D84,'Port Lincoln'!D89,'Port Macquarie'!D51,'Rabbit Flat'!D24,'Richmond NSW'!D54,'Richmond Qld'!D85,'Robe'!D90,'Rockhampton'!D53,'Rutherglen'!D82,'Sale'!D83,'Scone'!D43,'Snowtown'!D85,'St George'!D80,'Sydney'!D98,'Tarcoola'!D72,'Tennant Creek'!D92,'Thargomiindah'!D39,'Tibooburra'!D84,'Townsville'!D58,'Victoria River Downs'!D41,'Wagga Wagga'!D83,'Walgett'!D84,'Wandering'!D85,'Weipa'!D29,'Wilcannia'!D40,'Williamtown'!D62,'Wilsons Promontary'!D87,'Woomera'!D58,'Wyalong'!D31,'Yamba'!D94)</f>
        <v>4.72689435531607</v>
      </c>
      <c r="D16" s="13">
        <f>AVERAGE('Adelaide'!G90,'Albany'!G98,'Alice Springs'!G98,'Amberley'!G52,'Birdsville'!G43,'Bourke'!G102,'Bridgetown'!G85,'Brisbane'!G100,'Broome'!G102,'Bundaberg'!G97,'Burketown'!G94,'Butlers Gorge'!G60,'Cabramurra'!G33,'Cairns'!G91,'Camooweal'!G60,'Canberra'!G84,'Cape Borda'!G37,'Cape Bruny'!G80,'Cape Leeuwin'!G91,'Cape Moreton'!G98,'Cape Otway'!G97,'Carnarvon'!G98,'Ceduna'!G69,'Charleville'!G91,'Cobar'!G103,'Coffs Harbour'!G58,'Cunderdin'!G42,'Dalwallinu'!G37,'Darwin'!G88,'Deniliquin'!G84,'Dubbo'!G87,'Eddytstone Point'!G91,'Esperance'!G97,'Eucla'!G82,'Forrest'!G61,'Gabo Island'!G94,'Gayndah'!G90,'Georgetown'!G91,'Geraldton'!G98,'Giles'!G49,'Grove'!G46,'Halls Creek'!G102,'Hobart'!G86,'Horn Island'!G52,'Kalgoorlie'!G98,'Kalumburu'!G56,'Karijini North'!G63,'Katanning'!G85,'Launceston'!G91,'Laverton'!G49,'Learmonth'!G17,'Longreach'!G83,'Low Head'!G102,'Mackay'!G100,'Marble Bar'!G89,'Marree'!G88,'Meekatharra'!G78,'Melbourne'!G100,'Mildura'!G99,'Miles'!G84,'Morawa'!G68,'Moree'!G87,'Mt Gambier'!G66,'Nhill'!G98,'Normanton'!G88,'Nowra'!G41,'Nuriootpa'!G36,'Oodnadatta'!G68,'Orbost'!G58,'Palmerville'!G88,'Perth'!G83,'Point Perpendicular'!G66,'Port Hedland'!G84,'Port Lincoln'!G89,'Port Macquarie'!G51,'Rabbit Flat'!G24,'Richmond NSW'!G54,'Richmond Qld'!G85,'Robe'!G90,'Rockhampton'!G53,'Rutherglen'!G82,'Sale'!G83,'Scone'!G43,'Snowtown'!G85,'St George'!G80,'Sydney'!G98,'Tarcoola'!G72,'Tennant Creek'!G92,'Thargomiindah'!G39,'Tibooburra'!G84,'Townsville'!G58,'Victoria River Downs'!G41,'Wagga Wagga'!G83,'Walgett'!G84,'Wandering'!G85,'Weipa'!G29,'Wilcannia'!G40,'Williamtown'!G62,'Wilsons Promontary'!G87,'Woomera'!G58,'Wyalong'!G31,'Yamba'!G94)</f>
        <v>16.4313725490196</v>
      </c>
      <c r="E16" s="12">
        <f>AVERAGE('Adelaide'!I90,'Albany'!I98,'Alice Springs'!I98,'Amberley'!I52,'Birdsville'!I43,'Bourke'!I102,'Bridgetown'!I85,'Brisbane'!I100,'Broome'!I102,'Bundaberg'!I97,'Burketown'!I94,'Butlers Gorge'!I60,'Cabramurra'!I33,'Cairns'!I91,'Camooweal'!I60,'Canberra'!I84,'Cape Borda'!I37,'Cape Bruny'!I80,'Cape Leeuwin'!I91,'Cape Moreton'!I98,'Cape Otway'!I97,'Carnarvon'!I98,'Ceduna'!I69,'Charleville'!I91,'Cobar'!I103,'Coffs Harbour'!I58,'Cunderdin'!I42,'Dalwallinu'!I37,'Darwin'!I88,'Deniliquin'!I84,'Dubbo'!I87,'Eddytstone Point'!I91,'Esperance'!I97,'Eucla'!I82,'Forrest'!I61,'Gabo Island'!I94,'Gayndah'!I90,'Georgetown'!I91,'Geraldton'!I98,'Giles'!I49,'Grove'!I46,'Halls Creek'!I102,'Hobart'!I86,'Horn Island'!I52,'Kalgoorlie'!I98,'Kalumburu'!I56,'Karijini North'!I63,'Katanning'!I85,'Launceston'!I91,'Laverton'!I49,'Learmonth'!I17,'Longreach'!I83,'Low Head'!I102,'Mackay'!I100,'Marble Bar'!I89,'Marree'!I88,'Meekatharra'!I78,'Melbourne'!I100,'Mildura'!I99,'Miles'!I84,'Morawa'!I68,'Moree'!I87,'Mt Gambier'!I66,'Nhill'!I98,'Normanton'!I88,'Nowra'!I41,'Nuriootpa'!I36,'Oodnadatta'!I68,'Orbost'!I58,'Palmerville'!I88,'Perth'!I83,'Point Perpendicular'!I66,'Port Hedland'!I84,'Port Lincoln'!I89,'Port Macquarie'!I51,'Rabbit Flat'!I24,'Richmond NSW'!I54,'Richmond Qld'!I85,'Robe'!I90,'Rockhampton'!I53,'Rutherglen'!I82,'Sale'!I83,'Scone'!I43,'Snowtown'!I85,'St George'!I80,'Sydney'!I98,'Tarcoola'!I72,'Tennant Creek'!I92,'Thargomiindah'!I39,'Tibooburra'!I84,'Townsville'!I58,'Victoria River Downs'!I41,'Wagga Wagga'!I83,'Walgett'!I84,'Wandering'!I85,'Weipa'!I29,'Wilcannia'!I40,'Williamtown'!I62,'Wilsons Promontary'!I87,'Woomera'!I58,'Wyalong'!I31,'Yamba'!I94)</f>
        <v>3.6460011596634</v>
      </c>
      <c r="F16" s="13">
        <f>AVERAGE('Adelaide'!L90,'Albany'!L98,'Alice Springs'!L98,'Amberley'!L52,'Birdsville'!L43,'Bourke'!L102,'Bridgetown'!L85,'Brisbane'!L100,'Broome'!L102,'Bundaberg'!L97,'Burketown'!L94,'Butlers Gorge'!L60,'Cabramurra'!L33,'Cairns'!L91,'Camooweal'!L60,'Canberra'!L84,'Cape Borda'!L37,'Cape Bruny'!L80,'Cape Leeuwin'!L91,'Cape Moreton'!L98,'Cape Otway'!L97,'Carnarvon'!L98,'Ceduna'!L69,'Charleville'!L91,'Cobar'!L103,'Coffs Harbour'!L58,'Cunderdin'!L42,'Dalwallinu'!L37,'Darwin'!L88,'Deniliquin'!L84,'Dubbo'!L87,'Eddytstone Point'!L91,'Esperance'!L97,'Eucla'!L82,'Forrest'!L61,'Gabo Island'!L94,'Gayndah'!L90,'Georgetown'!L91,'Geraldton'!L98,'Giles'!L49,'Grove'!L46,'Halls Creek'!L102,'Hobart'!L86,'Horn Island'!L52,'Kalgoorlie'!L98,'Kalumburu'!L56,'Karijini North'!L63,'Katanning'!L85,'Launceston'!L91,'Laverton'!L49,'Learmonth'!L17,'Longreach'!L83,'Low Head'!L102,'Mackay'!L100,'Marble Bar'!L89,'Marree'!L88,'Meekatharra'!L78,'Melbourne'!L100,'Mildura'!L99,'Miles'!L84,'Morawa'!L68,'Moree'!L87,'Mt Gambier'!L66,'Nhill'!L98,'Normanton'!L88,'Nowra'!L41,'Nuriootpa'!L36,'Oodnadatta'!L68,'Orbost'!L58,'Palmerville'!L88,'Perth'!L83,'Point Perpendicular'!L66,'Port Hedland'!L84,'Port Lincoln'!L89,'Port Macquarie'!L51,'Rabbit Flat'!L24,'Richmond NSW'!L54,'Richmond Qld'!L85,'Robe'!L90,'Rockhampton'!L53,'Rutherglen'!L82,'Sale'!L83,'Scone'!L43,'Snowtown'!L85,'St George'!L80,'Sydney'!L98,'Tarcoola'!L72,'Tennant Creek'!L92,'Thargomiindah'!L39,'Tibooburra'!L84,'Townsville'!L58,'Victoria River Downs'!L41,'Wagga Wagga'!L83,'Walgett'!L84,'Wandering'!L85,'Weipa'!L29,'Wilcannia'!L40,'Williamtown'!L62,'Wilsons Promontary'!L87,'Woomera'!L58,'Wyalong'!L31,'Yamba'!L94)</f>
        <v>3.56862745098039</v>
      </c>
      <c r="G16" s="12">
        <f>AVERAGE('Adelaide'!N90,'Albany'!N98,'Alice Springs'!N98,'Amberley'!N52,'Birdsville'!N43,'Bourke'!N102,'Bridgetown'!N85,'Brisbane'!N100,'Broome'!N102,'Bundaberg'!N97,'Burketown'!N94,'Butlers Gorge'!N60,'Cabramurra'!N33,'Cairns'!N91,'Camooweal'!N60,'Canberra'!N84,'Cape Borda'!N37,'Cape Bruny'!N80,'Cape Leeuwin'!N91,'Cape Moreton'!N98,'Cape Otway'!N97,'Carnarvon'!N98,'Ceduna'!N69,'Charleville'!N91,'Cobar'!N103,'Coffs Harbour'!N58,'Cunderdin'!N42,'Dalwallinu'!N37,'Darwin'!N88,'Deniliquin'!N84,'Dubbo'!N87,'Eddytstone Point'!N91,'Esperance'!N97,'Eucla'!N82,'Forrest'!N61,'Gabo Island'!N94,'Gayndah'!N90,'Georgetown'!N91,'Geraldton'!N98,'Giles'!N49,'Grove'!N46,'Halls Creek'!N102,'Hobart'!N86,'Horn Island'!N52,'Kalgoorlie'!N98,'Kalumburu'!N56,'Karijini North'!N63,'Katanning'!N85,'Launceston'!N91,'Laverton'!N49,'Learmonth'!N17,'Longreach'!N83,'Low Head'!N102,'Mackay'!N100,'Marble Bar'!N89,'Marree'!N88,'Meekatharra'!N78,'Melbourne'!N100,'Mildura'!N99,'Miles'!N84,'Morawa'!N68,'Moree'!N87,'Mt Gambier'!N66,'Nhill'!N98,'Normanton'!N88,'Nowra'!N41,'Nuriootpa'!N36,'Oodnadatta'!N68,'Orbost'!N58,'Palmerville'!N88,'Perth'!N83,'Point Perpendicular'!N66,'Port Hedland'!N84,'Port Lincoln'!N89,'Port Macquarie'!N51,'Rabbit Flat'!N24,'Richmond NSW'!N54,'Richmond Qld'!N85,'Robe'!N90,'Rockhampton'!N53,'Rutherglen'!N82,'Sale'!N83,'Scone'!N43,'Snowtown'!N85,'St George'!N80,'Sydney'!N98,'Tarcoola'!N72,'Tennant Creek'!N92,'Thargomiindah'!N39,'Tibooburra'!N84,'Townsville'!N58,'Victoria River Downs'!N41,'Wagga Wagga'!N83,'Walgett'!N84,'Wandering'!N85,'Weipa'!N29,'Wilcannia'!N40,'Williamtown'!N62,'Wilsons Promontary'!N87,'Woomera'!N58,'Wyalong'!N31,'Yamba'!N94)</f>
        <v>2.07624748703309</v>
      </c>
      <c r="H16" s="10">
        <v>-6</v>
      </c>
      <c r="I16" s="11">
        <f>AVERAGE('Adelaide'!P90,'Albany'!P98,'Alice Springs'!P98,'Amberley'!P52,'Birdsville'!P43,'Bourke'!P102,'Bridgetown'!P85,'Brisbane'!P100,'Broome'!P102,'Bundaberg'!P97,'Burketown'!P94,'Butlers Gorge'!P60,'Cabramurra'!P33,'Cairns'!P91,'Camooweal'!P60,'Canberra'!P84,'Cape Borda'!P37,'Cape Bruny'!P80,'Cape Leeuwin'!P91,'Cape Moreton'!P98,'Cape Otway'!P97,'Carnarvon'!P98,'Ceduna'!P69,'Charleville'!P91,'Cobar'!P103,'Coffs Harbour'!P58,'Cunderdin'!P42,'Dalwallinu'!P37,'Darwin'!P88,'Deniliquin'!P84,'Dubbo'!P87,'Eddytstone Point'!P91,'Esperance'!P97,'Eucla'!P82,'Forrest'!P61,'Gabo Island'!P94,'Gayndah'!P90,'Georgetown'!P91,'Geraldton'!P98,'Giles'!P49,'Grove'!P46,'Halls Creek'!P102,'Hobart'!P86,'Horn Island'!P52,'Kalgoorlie'!P98,'Kalumburu'!P56,'Karijini North'!P63,'Katanning'!P85,'Launceston'!P91,'Laverton'!P49,'Learmonth'!P17,'Longreach'!P83,'Low Head'!P102,'Mackay'!P100,'Marble Bar'!P89,'Marree'!P88,'Meekatharra'!P78,'Melbourne'!P100,'Mildura'!P99,'Miles'!P84,'Morawa'!P68,'Moree'!P87,'Mt Gambier'!P66,'Nhill'!P98,'Normanton'!P88,'Nowra'!P41,'Nuriootpa'!P36,'Oodnadatta'!P68,'Orbost'!P58,'Palmerville'!P88,'Perth'!P83,'Point Perpendicular'!P66,'Port Hedland'!P84,'Port Lincoln'!P89,'Port Macquarie'!P51,'Rabbit Flat'!P24,'Richmond NSW'!P54,'Richmond Qld'!P85,'Robe'!P90,'Rockhampton'!P53,'Rutherglen'!P82,'Sale'!P83,'Scone'!P43,'Snowtown'!P85,'St George'!P80,'Sydney'!P98,'Tarcoola'!P72,'Tennant Creek'!P92,'Thargomiindah'!P39,'Tibooburra'!P84,'Townsville'!P58,'Victoria River Downs'!P41,'Wagga Wagga'!P83,'Walgett'!P84,'Wandering'!P85,'Weipa'!P29,'Wilcannia'!P40,'Williamtown'!P62,'Wilsons Promontary'!P87,'Woomera'!P58,'Wyalong'!P31,'Yamba'!P94)</f>
        <v>33.4166666666667</v>
      </c>
      <c r="J16" s="12">
        <f>AVERAGE('Adelaide'!Q90,'Albany'!Q98,'Alice Springs'!Q98,'Amberley'!Q52,'Birdsville'!Q43,'Bourke'!Q102,'Bridgetown'!Q85,'Brisbane'!Q100,'Broome'!Q102,'Bundaberg'!Q97,'Burketown'!Q94,'Butlers Gorge'!Q60,'Cabramurra'!Q33,'Cairns'!Q91,'Camooweal'!Q60,'Canberra'!Q84,'Cape Borda'!Q37,'Cape Bruny'!Q80,'Cape Leeuwin'!Q91,'Cape Moreton'!Q98,'Cape Otway'!Q97,'Carnarvon'!Q98,'Ceduna'!Q69,'Charleville'!Q91,'Cobar'!Q103,'Coffs Harbour'!Q58,'Cunderdin'!Q42,'Dalwallinu'!Q37,'Darwin'!Q88,'Deniliquin'!Q84,'Dubbo'!Q87,'Eddytstone Point'!Q91,'Esperance'!Q97,'Eucla'!Q82,'Forrest'!Q61,'Gabo Island'!Q94,'Gayndah'!Q90,'Georgetown'!Q91,'Geraldton'!Q98,'Giles'!Q49,'Grove'!Q46,'Halls Creek'!Q102,'Hobart'!Q86,'Horn Island'!Q52,'Kalgoorlie'!Q98,'Kalumburu'!Q56,'Karijini North'!Q63,'Katanning'!Q85,'Launceston'!Q91,'Laverton'!Q49,'Learmonth'!Q17,'Longreach'!Q83,'Low Head'!Q102,'Mackay'!Q100,'Marble Bar'!Q89,'Marree'!Q88,'Meekatharra'!Q78,'Melbourne'!Q100,'Mildura'!Q99,'Miles'!Q84,'Morawa'!Q68,'Moree'!Q87,'Mt Gambier'!Q66,'Nhill'!Q98,'Normanton'!Q88,'Nowra'!Q41,'Nuriootpa'!Q36,'Oodnadatta'!Q68,'Orbost'!Q58,'Palmerville'!Q88,'Perth'!Q83,'Point Perpendicular'!Q66,'Port Hedland'!Q84,'Port Lincoln'!Q89,'Port Macquarie'!Q51,'Rabbit Flat'!Q24,'Richmond NSW'!Q54,'Richmond Qld'!Q85,'Robe'!Q90,'Rockhampton'!Q53,'Rutherglen'!Q82,'Sale'!Q83,'Scone'!Q43,'Snowtown'!Q85,'St George'!Q80,'Sydney'!Q98,'Tarcoola'!Q72,'Tennant Creek'!Q92,'Thargomiindah'!Q39,'Tibooburra'!Q84,'Townsville'!Q58,'Victoria River Downs'!Q41,'Wagga Wagga'!Q83,'Walgett'!Q84,'Wandering'!Q85,'Weipa'!Q29,'Wilcannia'!Q40,'Williamtown'!Q62,'Wilsons Promontary'!Q87,'Woomera'!Q58,'Wyalong'!Q31,'Yamba'!Q94)</f>
        <v>4.75986846329377</v>
      </c>
      <c r="K16" s="13">
        <f>AVERAGE('Adelaide'!S90,'Albany'!S98,'Alice Springs'!S98,'Amberley'!S52,'Birdsville'!S43,'Bourke'!S102,'Bridgetown'!S85,'Brisbane'!S100,'Broome'!S102,'Bundaberg'!S97,'Burketown'!S94,'Butlers Gorge'!S60,'Cabramurra'!S33,'Cairns'!S91,'Camooweal'!S60,'Canberra'!S84,'Cape Borda'!S37,'Cape Bruny'!S80,'Cape Leeuwin'!S91,'Cape Moreton'!S98,'Cape Otway'!S97,'Carnarvon'!S98,'Ceduna'!S69,'Charleville'!S91,'Cobar'!S103,'Coffs Harbour'!S58,'Cunderdin'!S42,'Dalwallinu'!S37,'Darwin'!S88,'Deniliquin'!S84,'Dubbo'!S87,'Eddytstone Point'!S91,'Esperance'!S97,'Eucla'!S82,'Forrest'!S61,'Gabo Island'!S94,'Gayndah'!S90,'Georgetown'!S91,'Geraldton'!S98,'Giles'!S49,'Grove'!S46,'Halls Creek'!S102,'Hobart'!S86,'Horn Island'!S52,'Kalgoorlie'!S98,'Kalumburu'!S56,'Karijini North'!S63,'Katanning'!S85,'Launceston'!S91,'Laverton'!S49,'Learmonth'!S17,'Longreach'!S83,'Low Head'!S102,'Mackay'!S100,'Marble Bar'!S89,'Marree'!S88,'Meekatharra'!S78,'Melbourne'!S100,'Mildura'!S99,'Miles'!S84,'Morawa'!S68,'Moree'!S87,'Mt Gambier'!S66,'Nhill'!S98,'Normanton'!S88,'Nowra'!S41,'Nuriootpa'!S36,'Oodnadatta'!S68,'Orbost'!S58,'Palmerville'!S88,'Perth'!S83,'Point Perpendicular'!S66,'Port Hedland'!S84,'Port Lincoln'!S89,'Port Macquarie'!S51,'Rabbit Flat'!S24,'Richmond NSW'!S54,'Richmond Qld'!S85,'Robe'!S90,'Rockhampton'!S53,'Rutherglen'!S82,'Sale'!S83,'Scone'!S43,'Snowtown'!S85,'St George'!S80,'Sydney'!S98,'Tarcoola'!S72,'Tennant Creek'!S92,'Thargomiindah'!S39,'Tibooburra'!S84,'Townsville'!S58,'Victoria River Downs'!S41,'Wagga Wagga'!S83,'Walgett'!S84,'Wandering'!S85,'Weipa'!S29,'Wilcannia'!S40,'Williamtown'!S62,'Wilsons Promontary'!S87,'Woomera'!S58,'Wyalong'!S31,'Yamba'!S94)</f>
        <v>16.3447712418301</v>
      </c>
      <c r="L16" s="12">
        <f>AVERAGE('Adelaide'!T90,'Albany'!T98,'Alice Springs'!T98,'Amberley'!T52,'Birdsville'!T43,'Bourke'!T102,'Bridgetown'!T85,'Brisbane'!T100,'Broome'!T102,'Bundaberg'!T97,'Burketown'!T94,'Butlers Gorge'!T60,'Cabramurra'!T33,'Cairns'!T91,'Camooweal'!T60,'Canberra'!T84,'Cape Borda'!T37,'Cape Bruny'!T80,'Cape Leeuwin'!T91,'Cape Moreton'!T98,'Cape Otway'!T97,'Carnarvon'!T98,'Ceduna'!T69,'Charleville'!T91,'Cobar'!T103,'Coffs Harbour'!T58,'Cunderdin'!T42,'Dalwallinu'!T37,'Darwin'!T88,'Deniliquin'!T84,'Dubbo'!T87,'Eddytstone Point'!T91,'Esperance'!T97,'Eucla'!T82,'Forrest'!T61,'Gabo Island'!T94,'Gayndah'!T90,'Georgetown'!T91,'Geraldton'!T98,'Giles'!T49,'Grove'!T46,'Halls Creek'!T102,'Hobart'!T86,'Horn Island'!T52,'Kalgoorlie'!T98,'Kalumburu'!T56,'Karijini North'!T63,'Katanning'!T85,'Launceston'!T91,'Laverton'!T49,'Learmonth'!T17,'Longreach'!T83,'Low Head'!T102,'Mackay'!T100,'Marble Bar'!T89,'Marree'!T88,'Meekatharra'!T78,'Melbourne'!T100,'Mildura'!T99,'Miles'!T84,'Morawa'!T68,'Moree'!T87,'Mt Gambier'!T66,'Nhill'!T98,'Normanton'!T88,'Nowra'!T41,'Nuriootpa'!T36,'Oodnadatta'!T68,'Orbost'!T58,'Palmerville'!T88,'Perth'!T83,'Point Perpendicular'!T66,'Port Hedland'!T84,'Port Lincoln'!T89,'Port Macquarie'!T51,'Rabbit Flat'!T24,'Richmond NSW'!T54,'Richmond Qld'!T85,'Robe'!T90,'Rockhampton'!T53,'Rutherglen'!T82,'Sale'!T83,'Scone'!T43,'Snowtown'!T85,'St George'!T80,'Sydney'!T98,'Tarcoola'!T72,'Tennant Creek'!T92,'Thargomiindah'!T39,'Tibooburra'!T84,'Townsville'!T58,'Victoria River Downs'!T41,'Wagga Wagga'!T83,'Walgett'!T84,'Wandering'!T85,'Weipa'!T29,'Wilcannia'!T40,'Williamtown'!T62,'Wilsons Promontary'!T87,'Woomera'!T58,'Wyalong'!T31,'Yamba'!T94)</f>
        <v>3.67906130839672</v>
      </c>
      <c r="M16" s="13">
        <f>AVERAGE('Adelaide'!V90,'Albany'!V98,'Alice Springs'!V98,'Amberley'!V52,'Birdsville'!V43,'Bourke'!V102,'Bridgetown'!V85,'Brisbane'!V100,'Broome'!V102,'Bundaberg'!V97,'Burketown'!V94,'Butlers Gorge'!V60,'Cabramurra'!V33,'Cairns'!V91,'Camooweal'!V60,'Canberra'!V84,'Cape Borda'!V37,'Cape Bruny'!V80,'Cape Leeuwin'!V91,'Cape Moreton'!V98,'Cape Otway'!V97,'Carnarvon'!V98,'Ceduna'!V69,'Charleville'!V91,'Cobar'!V103,'Coffs Harbour'!V58,'Cunderdin'!V42,'Dalwallinu'!V37,'Darwin'!V88,'Deniliquin'!V84,'Dubbo'!V87,'Eddytstone Point'!V91,'Esperance'!V97,'Eucla'!V82,'Forrest'!V61,'Gabo Island'!V94,'Gayndah'!V90,'Georgetown'!V91,'Geraldton'!V98,'Giles'!V49,'Grove'!V46,'Halls Creek'!V102,'Hobart'!V86,'Horn Island'!V52,'Kalgoorlie'!V98,'Kalumburu'!V56,'Karijini North'!V63,'Katanning'!V85,'Launceston'!V91,'Laverton'!V49,'Learmonth'!V17,'Longreach'!V83,'Low Head'!V102,'Mackay'!V100,'Marble Bar'!V89,'Marree'!V88,'Meekatharra'!V78,'Melbourne'!V100,'Mildura'!V99,'Miles'!V84,'Morawa'!V68,'Moree'!V87,'Mt Gambier'!V66,'Nhill'!V98,'Normanton'!V88,'Nowra'!V41,'Nuriootpa'!V36,'Oodnadatta'!V68,'Orbost'!V58,'Palmerville'!V88,'Perth'!V83,'Point Perpendicular'!V66,'Port Hedland'!V84,'Port Lincoln'!V89,'Port Macquarie'!V51,'Rabbit Flat'!V24,'Richmond NSW'!V54,'Richmond Qld'!V85,'Robe'!V90,'Rockhampton'!V53,'Rutherglen'!V82,'Sale'!V83,'Scone'!V43,'Snowtown'!V85,'St George'!V80,'Sydney'!V98,'Tarcoola'!V72,'Tennant Creek'!V92,'Thargomiindah'!V39,'Tibooburra'!V84,'Townsville'!V58,'Victoria River Downs'!V41,'Wagga Wagga'!V83,'Walgett'!V84,'Wandering'!V85,'Weipa'!V29,'Wilcannia'!V40,'Williamtown'!V62,'Wilsons Promontary'!V87,'Woomera'!V58,'Wyalong'!V31,'Yamba'!V94)</f>
        <v>3.26633986928105</v>
      </c>
      <c r="N16" s="12">
        <f>AVERAGE('Adelaide'!W90,'Albany'!W98,'Alice Springs'!W98,'Amberley'!W52,'Birdsville'!W43,'Bourke'!W102,'Bridgetown'!W85,'Brisbane'!W100,'Broome'!W102,'Bundaberg'!W97,'Burketown'!W94,'Butlers Gorge'!W60,'Cabramurra'!W33,'Cairns'!W91,'Camooweal'!W60,'Canberra'!W84,'Cape Borda'!W37,'Cape Bruny'!W80,'Cape Leeuwin'!W91,'Cape Moreton'!W98,'Cape Otway'!W97,'Carnarvon'!W98,'Ceduna'!W69,'Charleville'!W91,'Cobar'!W103,'Coffs Harbour'!W58,'Cunderdin'!W42,'Dalwallinu'!W37,'Darwin'!W88,'Deniliquin'!W84,'Dubbo'!W87,'Eddytstone Point'!W91,'Esperance'!W97,'Eucla'!W82,'Forrest'!W61,'Gabo Island'!W94,'Gayndah'!W90,'Georgetown'!W91,'Geraldton'!W98,'Giles'!W49,'Grove'!W46,'Halls Creek'!W102,'Hobart'!W86,'Horn Island'!W52,'Kalgoorlie'!W98,'Kalumburu'!W56,'Karijini North'!W63,'Katanning'!W85,'Launceston'!W91,'Laverton'!W49,'Learmonth'!W17,'Longreach'!W83,'Low Head'!W102,'Mackay'!W100,'Marble Bar'!W89,'Marree'!W88,'Meekatharra'!W78,'Melbourne'!W100,'Mildura'!W99,'Miles'!W84,'Morawa'!W68,'Moree'!W87,'Mt Gambier'!W66,'Nhill'!W98,'Normanton'!W88,'Nowra'!W41,'Nuriootpa'!W36,'Oodnadatta'!W68,'Orbost'!W58,'Palmerville'!W88,'Perth'!W83,'Point Perpendicular'!W66,'Port Hedland'!W84,'Port Lincoln'!W89,'Port Macquarie'!W51,'Rabbit Flat'!W24,'Richmond NSW'!W54,'Richmond Qld'!W85,'Robe'!W90,'Rockhampton'!W53,'Rutherglen'!W82,'Sale'!W83,'Scone'!W43,'Snowtown'!W85,'St George'!W80,'Sydney'!W98,'Tarcoola'!W72,'Tennant Creek'!W92,'Thargomiindah'!W39,'Tibooburra'!W84,'Townsville'!W58,'Victoria River Downs'!W41,'Wagga Wagga'!W83,'Walgett'!W84,'Wandering'!W85,'Weipa'!W29,'Wilcannia'!W40,'Williamtown'!W62,'Wilsons Promontary'!W87,'Woomera'!W58,'Wyalong'!W31,'Yamba'!W94)</f>
        <v>1.85157065254115</v>
      </c>
    </row>
    <row r="17" ht="23" customHeight="1">
      <c r="A17" s="10">
        <v>-5</v>
      </c>
      <c r="B17" s="11">
        <f>AVERAGE('Adelaide'!B91,'Albany'!B99,'Alice Springs'!B99,'Amberley'!B53,'Birdsville'!B44,'Bourke'!B103,'Bridgetown'!B86,'Brisbane'!B101,'Broome'!B103,'Bundaberg'!B98,'Burketown'!B95,'Butlers Gorge'!B61,'Cabramurra'!B34,'Cairns'!B92,'Camooweal'!B61,'Canberra'!B85,'Cape Borda'!B38,'Cape Bruny'!B81,'Cape Leeuwin'!B92,'Cape Moreton'!B99,'Cape Otway'!B98,'Carnarvon'!B99,'Ceduna'!B70,'Charleville'!B92,'Cobar'!B104,'Coffs Harbour'!B59,'Cunderdin'!B43,'Dalwallinu'!B38,'Darwin'!B89,'Deniliquin'!B85,'Dubbo'!B88,'Eddytstone Point'!B92,'Esperance'!B98,'Eucla'!B83,'Forrest'!B62,'Gabo Island'!B95,'Gayndah'!B91,'Georgetown'!B92,'Geraldton'!B99,'Giles'!B50,'Grove'!B47,'Halls Creek'!B103,'Hobart'!B87,'Horn Island'!B53,'Kalgoorlie'!B99,'Kalumburu'!B57,'Karijini North'!B64,'Katanning'!B86,'Launceston'!B92,'Laverton'!B50,'Learmonth'!B18,'Longreach'!B84,'Low Head'!B103,'Mackay'!B101,'Marble Bar'!B90,'Marree'!B89,'Meekatharra'!B79,'Melbourne'!B101,'Mildura'!B100,'Miles'!B85,'Morawa'!B69,'Moree'!B88,'Mt Gambier'!B67,'Nhill'!B99,'Normanton'!B89,'Nowra'!B42,'Nuriootpa'!B37,'Oodnadatta'!B69,'Orbost'!B59,'Palmerville'!B89,'Perth'!B84,'Point Perpendicular'!B67,'Port Hedland'!B85,'Port Lincoln'!B90,'Port Macquarie'!B52,'Rabbit Flat'!B25,'Richmond NSW'!B55,'Richmond Qld'!B86,'Robe'!B91,'Rockhampton'!B54,'Rutherglen'!B83,'Sale'!B84,'Scone'!B44,'Snowtown'!B86,'St George'!B81,'Sydney'!B99,'Tarcoola'!B73,'Tennant Creek'!B93,'Thargomiindah'!B40,'Tibooburra'!B85,'Townsville'!B59,'Victoria River Downs'!B42,'Wagga Wagga'!B84,'Walgett'!B85,'Wandering'!B86,'Weipa'!B30,'Wilcannia'!B41,'Williamtown'!B63,'Wilsons Promontary'!B88,'Woomera'!B59,'Wyalong'!B32,'Yamba'!B95)</f>
        <v>33.2450980392157</v>
      </c>
      <c r="C17" s="12">
        <f>AVERAGE('Adelaide'!D91,'Albany'!D99,'Alice Springs'!D99,'Amberley'!D53,'Birdsville'!D44,'Bourke'!D103,'Bridgetown'!D86,'Brisbane'!D101,'Broome'!D103,'Bundaberg'!D98,'Burketown'!D95,'Butlers Gorge'!D61,'Cabramurra'!D34,'Cairns'!D92,'Camooweal'!D61,'Canberra'!D85,'Cape Borda'!D38,'Cape Bruny'!D81,'Cape Leeuwin'!D92,'Cape Moreton'!D99,'Cape Otway'!D98,'Carnarvon'!D99,'Ceduna'!D70,'Charleville'!D92,'Cobar'!D104,'Coffs Harbour'!D59,'Cunderdin'!D43,'Dalwallinu'!D38,'Darwin'!D89,'Deniliquin'!D85,'Dubbo'!D88,'Eddytstone Point'!D92,'Esperance'!D98,'Eucla'!D83,'Forrest'!D62,'Gabo Island'!D95,'Gayndah'!D91,'Georgetown'!D92,'Geraldton'!D99,'Giles'!D50,'Grove'!D47,'Halls Creek'!D103,'Hobart'!D87,'Horn Island'!D53,'Kalgoorlie'!D99,'Kalumburu'!D57,'Karijini North'!D64,'Katanning'!D86,'Launceston'!D92,'Laverton'!D50,'Learmonth'!D18,'Longreach'!D84,'Low Head'!D103,'Mackay'!D101,'Marble Bar'!D90,'Marree'!D89,'Meekatharra'!D79,'Melbourne'!D101,'Mildura'!D100,'Miles'!D85,'Morawa'!D69,'Moree'!D88,'Mt Gambier'!D67,'Nhill'!D99,'Normanton'!D89,'Nowra'!D42,'Nuriootpa'!D37,'Oodnadatta'!D69,'Orbost'!D59,'Palmerville'!D89,'Perth'!D84,'Point Perpendicular'!D67,'Port Hedland'!D85,'Port Lincoln'!D90,'Port Macquarie'!D52,'Rabbit Flat'!D25,'Richmond NSW'!D55,'Richmond Qld'!D86,'Robe'!D91,'Rockhampton'!D54,'Rutherglen'!D83,'Sale'!D84,'Scone'!D44,'Snowtown'!D86,'St George'!D81,'Sydney'!D99,'Tarcoola'!D73,'Tennant Creek'!D93,'Thargomiindah'!D40,'Tibooburra'!D85,'Townsville'!D59,'Victoria River Downs'!D42,'Wagga Wagga'!D84,'Walgett'!D85,'Wandering'!D86,'Weipa'!D30,'Wilcannia'!D41,'Williamtown'!D63,'Wilsons Promontary'!D88,'Woomera'!D59,'Wyalong'!D32,'Yamba'!D95)</f>
        <v>4.80520473305952</v>
      </c>
      <c r="D17" s="13">
        <f>AVERAGE('Adelaide'!G91,'Albany'!G99,'Alice Springs'!G99,'Amberley'!G53,'Birdsville'!G44,'Bourke'!G103,'Bridgetown'!G86,'Brisbane'!G101,'Broome'!G103,'Bundaberg'!G98,'Burketown'!G95,'Butlers Gorge'!G61,'Cabramurra'!G34,'Cairns'!G92,'Camooweal'!G61,'Canberra'!G85,'Cape Borda'!G38,'Cape Bruny'!G81,'Cape Leeuwin'!G92,'Cape Moreton'!G99,'Cape Otway'!G98,'Carnarvon'!G99,'Ceduna'!G70,'Charleville'!G92,'Cobar'!G104,'Coffs Harbour'!G59,'Cunderdin'!G43,'Dalwallinu'!G38,'Darwin'!G89,'Deniliquin'!G85,'Dubbo'!G88,'Eddytstone Point'!G92,'Esperance'!G98,'Eucla'!G83,'Forrest'!G62,'Gabo Island'!G95,'Gayndah'!G91,'Georgetown'!G92,'Geraldton'!G99,'Giles'!G50,'Grove'!G47,'Halls Creek'!G103,'Hobart'!G87,'Horn Island'!G53,'Kalgoorlie'!G99,'Kalumburu'!G57,'Karijini North'!G64,'Katanning'!G86,'Launceston'!G92,'Laverton'!G50,'Learmonth'!G18,'Longreach'!G84,'Low Head'!G103,'Mackay'!G101,'Marble Bar'!G90,'Marree'!G89,'Meekatharra'!G79,'Melbourne'!G101,'Mildura'!G100,'Miles'!G85,'Morawa'!G69,'Moree'!G88,'Mt Gambier'!G67,'Nhill'!G99,'Normanton'!G89,'Nowra'!G42,'Nuriootpa'!G37,'Oodnadatta'!G69,'Orbost'!G59,'Palmerville'!G89,'Perth'!G84,'Point Perpendicular'!G67,'Port Hedland'!G85,'Port Lincoln'!G90,'Port Macquarie'!G52,'Rabbit Flat'!G25,'Richmond NSW'!G55,'Richmond Qld'!G86,'Robe'!G91,'Rockhampton'!G54,'Rutherglen'!G83,'Sale'!G84,'Scone'!G44,'Snowtown'!G86,'St George'!G81,'Sydney'!G99,'Tarcoola'!G73,'Tennant Creek'!G93,'Thargomiindah'!G40,'Tibooburra'!G85,'Townsville'!G59,'Victoria River Downs'!G42,'Wagga Wagga'!G84,'Walgett'!G85,'Wandering'!G86,'Weipa'!G30,'Wilcannia'!G41,'Williamtown'!G63,'Wilsons Promontary'!G88,'Woomera'!G59,'Wyalong'!G32,'Yamba'!G95)</f>
        <v>16.3039215686275</v>
      </c>
      <c r="E17" s="12">
        <f>AVERAGE('Adelaide'!I91,'Albany'!I99,'Alice Springs'!I99,'Amberley'!I53,'Birdsville'!I44,'Bourke'!I103,'Bridgetown'!I86,'Brisbane'!I101,'Broome'!I103,'Bundaberg'!I98,'Burketown'!I95,'Butlers Gorge'!I61,'Cabramurra'!I34,'Cairns'!I92,'Camooweal'!I61,'Canberra'!I85,'Cape Borda'!I38,'Cape Bruny'!I81,'Cape Leeuwin'!I92,'Cape Moreton'!I99,'Cape Otway'!I98,'Carnarvon'!I99,'Ceduna'!I70,'Charleville'!I92,'Cobar'!I104,'Coffs Harbour'!I59,'Cunderdin'!I43,'Dalwallinu'!I38,'Darwin'!I89,'Deniliquin'!I85,'Dubbo'!I88,'Eddytstone Point'!I92,'Esperance'!I98,'Eucla'!I83,'Forrest'!I62,'Gabo Island'!I95,'Gayndah'!I91,'Georgetown'!I92,'Geraldton'!I99,'Giles'!I50,'Grove'!I47,'Halls Creek'!I103,'Hobart'!I87,'Horn Island'!I53,'Kalgoorlie'!I99,'Kalumburu'!I57,'Karijini North'!I64,'Katanning'!I86,'Launceston'!I92,'Laverton'!I50,'Learmonth'!I18,'Longreach'!I84,'Low Head'!I103,'Mackay'!I101,'Marble Bar'!I90,'Marree'!I89,'Meekatharra'!I79,'Melbourne'!I101,'Mildura'!I100,'Miles'!I85,'Morawa'!I69,'Moree'!I88,'Mt Gambier'!I67,'Nhill'!I99,'Normanton'!I89,'Nowra'!I42,'Nuriootpa'!I37,'Oodnadatta'!I69,'Orbost'!I59,'Palmerville'!I89,'Perth'!I84,'Point Perpendicular'!I67,'Port Hedland'!I85,'Port Lincoln'!I90,'Port Macquarie'!I52,'Rabbit Flat'!I25,'Richmond NSW'!I55,'Richmond Qld'!I86,'Robe'!I91,'Rockhampton'!I54,'Rutherglen'!I83,'Sale'!I84,'Scone'!I44,'Snowtown'!I86,'St George'!I81,'Sydney'!I99,'Tarcoola'!I73,'Tennant Creek'!I93,'Thargomiindah'!I40,'Tibooburra'!I85,'Townsville'!I59,'Victoria River Downs'!I42,'Wagga Wagga'!I84,'Walgett'!I85,'Wandering'!I86,'Weipa'!I30,'Wilcannia'!I41,'Williamtown'!I63,'Wilsons Promontary'!I88,'Woomera'!I59,'Wyalong'!I32,'Yamba'!I95)</f>
        <v>3.67555694700311</v>
      </c>
      <c r="F17" s="13">
        <f>AVERAGE('Adelaide'!L91,'Albany'!L99,'Alice Springs'!L99,'Amberley'!L53,'Birdsville'!L44,'Bourke'!L103,'Bridgetown'!L86,'Brisbane'!L101,'Broome'!L103,'Bundaberg'!L98,'Burketown'!L95,'Butlers Gorge'!L61,'Cabramurra'!L34,'Cairns'!L92,'Camooweal'!L61,'Canberra'!L85,'Cape Borda'!L38,'Cape Bruny'!L81,'Cape Leeuwin'!L92,'Cape Moreton'!L99,'Cape Otway'!L98,'Carnarvon'!L99,'Ceduna'!L70,'Charleville'!L92,'Cobar'!L104,'Coffs Harbour'!L59,'Cunderdin'!L43,'Dalwallinu'!L38,'Darwin'!L89,'Deniliquin'!L85,'Dubbo'!L88,'Eddytstone Point'!L92,'Esperance'!L98,'Eucla'!L83,'Forrest'!L62,'Gabo Island'!L95,'Gayndah'!L91,'Georgetown'!L92,'Geraldton'!L99,'Giles'!L50,'Grove'!L47,'Halls Creek'!L103,'Hobart'!L87,'Horn Island'!L53,'Kalgoorlie'!L99,'Kalumburu'!L57,'Karijini North'!L64,'Katanning'!L86,'Launceston'!L92,'Laverton'!L50,'Learmonth'!L18,'Longreach'!L84,'Low Head'!L103,'Mackay'!L101,'Marble Bar'!L90,'Marree'!L89,'Meekatharra'!L79,'Melbourne'!L101,'Mildura'!L100,'Miles'!L85,'Morawa'!L69,'Moree'!L88,'Mt Gambier'!L67,'Nhill'!L99,'Normanton'!L89,'Nowra'!L42,'Nuriootpa'!L37,'Oodnadatta'!L69,'Orbost'!L59,'Palmerville'!L89,'Perth'!L84,'Point Perpendicular'!L67,'Port Hedland'!L85,'Port Lincoln'!L90,'Port Macquarie'!L52,'Rabbit Flat'!L25,'Richmond NSW'!L55,'Richmond Qld'!L86,'Robe'!L91,'Rockhampton'!L54,'Rutherglen'!L83,'Sale'!L84,'Scone'!L44,'Snowtown'!L86,'St George'!L81,'Sydney'!L99,'Tarcoola'!L73,'Tennant Creek'!L93,'Thargomiindah'!L40,'Tibooburra'!L85,'Townsville'!L59,'Victoria River Downs'!L42,'Wagga Wagga'!L84,'Walgett'!L85,'Wandering'!L86,'Weipa'!L30,'Wilcannia'!L41,'Williamtown'!L63,'Wilsons Promontary'!L88,'Woomera'!L59,'Wyalong'!L32,'Yamba'!L95)</f>
        <v>3.23529411764706</v>
      </c>
      <c r="G17" s="12">
        <f>AVERAGE('Adelaide'!N91,'Albany'!N99,'Alice Springs'!N99,'Amberley'!N53,'Birdsville'!N44,'Bourke'!N103,'Bridgetown'!N86,'Brisbane'!N101,'Broome'!N103,'Bundaberg'!N98,'Burketown'!N95,'Butlers Gorge'!N61,'Cabramurra'!N34,'Cairns'!N92,'Camooweal'!N61,'Canberra'!N85,'Cape Borda'!N38,'Cape Bruny'!N81,'Cape Leeuwin'!N92,'Cape Moreton'!N99,'Cape Otway'!N98,'Carnarvon'!N99,'Ceduna'!N70,'Charleville'!N92,'Cobar'!N104,'Coffs Harbour'!N59,'Cunderdin'!N43,'Dalwallinu'!N38,'Darwin'!N89,'Deniliquin'!N85,'Dubbo'!N88,'Eddytstone Point'!N92,'Esperance'!N98,'Eucla'!N83,'Forrest'!N62,'Gabo Island'!N95,'Gayndah'!N91,'Georgetown'!N92,'Geraldton'!N99,'Giles'!N50,'Grove'!N47,'Halls Creek'!N103,'Hobart'!N87,'Horn Island'!N53,'Kalgoorlie'!N99,'Kalumburu'!N57,'Karijini North'!N64,'Katanning'!N86,'Launceston'!N92,'Laverton'!N50,'Learmonth'!N18,'Longreach'!N84,'Low Head'!N103,'Mackay'!N101,'Marble Bar'!N90,'Marree'!N89,'Meekatharra'!N79,'Melbourne'!N101,'Mildura'!N100,'Miles'!N85,'Morawa'!N69,'Moree'!N88,'Mt Gambier'!N67,'Nhill'!N99,'Normanton'!N89,'Nowra'!N42,'Nuriootpa'!N37,'Oodnadatta'!N69,'Orbost'!N59,'Palmerville'!N89,'Perth'!N84,'Point Perpendicular'!N67,'Port Hedland'!N85,'Port Lincoln'!N90,'Port Macquarie'!N52,'Rabbit Flat'!N25,'Richmond NSW'!N55,'Richmond Qld'!N86,'Robe'!N91,'Rockhampton'!N54,'Rutherglen'!N83,'Sale'!N84,'Scone'!N44,'Snowtown'!N86,'St George'!N81,'Sydney'!N99,'Tarcoola'!N73,'Tennant Creek'!N93,'Thargomiindah'!N40,'Tibooburra'!N85,'Townsville'!N59,'Victoria River Downs'!N42,'Wagga Wagga'!N84,'Walgett'!N85,'Wandering'!N86,'Weipa'!N30,'Wilcannia'!N41,'Williamtown'!N63,'Wilsons Promontary'!N88,'Woomera'!N59,'Wyalong'!N32,'Yamba'!N95)</f>
        <v>1.71575097205532</v>
      </c>
      <c r="H17" s="10">
        <v>-5</v>
      </c>
      <c r="I17" s="11">
        <f>AVERAGE('Adelaide'!P91,'Albany'!P99,'Alice Springs'!P99,'Amberley'!P53,'Birdsville'!P44,'Bourke'!P103,'Bridgetown'!P86,'Brisbane'!P101,'Broome'!P103,'Bundaberg'!P98,'Burketown'!P95,'Butlers Gorge'!P61,'Cabramurra'!P34,'Cairns'!P92,'Camooweal'!P61,'Canberra'!P85,'Cape Borda'!P38,'Cape Bruny'!P81,'Cape Leeuwin'!P92,'Cape Moreton'!P99,'Cape Otway'!P98,'Carnarvon'!P99,'Ceduna'!P70,'Charleville'!P92,'Cobar'!P104,'Coffs Harbour'!P59,'Cunderdin'!P43,'Dalwallinu'!P38,'Darwin'!P89,'Deniliquin'!P85,'Dubbo'!P88,'Eddytstone Point'!P92,'Esperance'!P98,'Eucla'!P83,'Forrest'!P62,'Gabo Island'!P95,'Gayndah'!P91,'Georgetown'!P92,'Geraldton'!P99,'Giles'!P50,'Grove'!P47,'Halls Creek'!P103,'Hobart'!P87,'Horn Island'!P53,'Kalgoorlie'!P99,'Kalumburu'!P57,'Karijini North'!P64,'Katanning'!P86,'Launceston'!P92,'Laverton'!P50,'Learmonth'!P18,'Longreach'!P84,'Low Head'!P103,'Mackay'!P101,'Marble Bar'!P90,'Marree'!P89,'Meekatharra'!P79,'Melbourne'!P101,'Mildura'!P100,'Miles'!P85,'Morawa'!P69,'Moree'!P88,'Mt Gambier'!P67,'Nhill'!P99,'Normanton'!P89,'Nowra'!P42,'Nuriootpa'!P37,'Oodnadatta'!P69,'Orbost'!P59,'Palmerville'!P89,'Perth'!P84,'Point Perpendicular'!P67,'Port Hedland'!P85,'Port Lincoln'!P90,'Port Macquarie'!P52,'Rabbit Flat'!P25,'Richmond NSW'!P55,'Richmond Qld'!P86,'Robe'!P91,'Rockhampton'!P54,'Rutherglen'!P83,'Sale'!P84,'Scone'!P44,'Snowtown'!P86,'St George'!P81,'Sydney'!P99,'Tarcoola'!P73,'Tennant Creek'!P93,'Thargomiindah'!P40,'Tibooburra'!P85,'Townsville'!P59,'Victoria River Downs'!P42,'Wagga Wagga'!P84,'Walgett'!P85,'Wandering'!P86,'Weipa'!P30,'Wilcannia'!P41,'Williamtown'!P63,'Wilsons Promontary'!P88,'Woomera'!P59,'Wyalong'!P32,'Yamba'!P95)</f>
        <v>33.4176470588235</v>
      </c>
      <c r="J17" s="12">
        <f>AVERAGE('Adelaide'!Q91,'Albany'!Q99,'Alice Springs'!Q99,'Amberley'!Q53,'Birdsville'!Q44,'Bourke'!Q103,'Bridgetown'!Q86,'Brisbane'!Q101,'Broome'!Q103,'Bundaberg'!Q98,'Burketown'!Q95,'Butlers Gorge'!Q61,'Cabramurra'!Q34,'Cairns'!Q92,'Camooweal'!Q61,'Canberra'!Q85,'Cape Borda'!Q38,'Cape Bruny'!Q81,'Cape Leeuwin'!Q92,'Cape Moreton'!Q99,'Cape Otway'!Q98,'Carnarvon'!Q99,'Ceduna'!Q70,'Charleville'!Q92,'Cobar'!Q104,'Coffs Harbour'!Q59,'Cunderdin'!Q43,'Dalwallinu'!Q38,'Darwin'!Q89,'Deniliquin'!Q85,'Dubbo'!Q88,'Eddytstone Point'!Q92,'Esperance'!Q98,'Eucla'!Q83,'Forrest'!Q62,'Gabo Island'!Q95,'Gayndah'!Q91,'Georgetown'!Q92,'Geraldton'!Q99,'Giles'!Q50,'Grove'!Q47,'Halls Creek'!Q103,'Hobart'!Q87,'Horn Island'!Q53,'Kalgoorlie'!Q99,'Kalumburu'!Q57,'Karijini North'!Q64,'Katanning'!Q86,'Launceston'!Q92,'Laverton'!Q50,'Learmonth'!Q18,'Longreach'!Q84,'Low Head'!Q103,'Mackay'!Q101,'Marble Bar'!Q90,'Marree'!Q89,'Meekatharra'!Q79,'Melbourne'!Q101,'Mildura'!Q100,'Miles'!Q85,'Morawa'!Q69,'Moree'!Q88,'Mt Gambier'!Q67,'Nhill'!Q99,'Normanton'!Q89,'Nowra'!Q42,'Nuriootpa'!Q37,'Oodnadatta'!Q69,'Orbost'!Q59,'Palmerville'!Q89,'Perth'!Q84,'Point Perpendicular'!Q67,'Port Hedland'!Q85,'Port Lincoln'!Q90,'Port Macquarie'!Q52,'Rabbit Flat'!Q25,'Richmond NSW'!Q55,'Richmond Qld'!Q86,'Robe'!Q91,'Rockhampton'!Q54,'Rutherglen'!Q83,'Sale'!Q84,'Scone'!Q44,'Snowtown'!Q86,'St George'!Q81,'Sydney'!Q99,'Tarcoola'!Q73,'Tennant Creek'!Q93,'Thargomiindah'!Q40,'Tibooburra'!Q85,'Townsville'!Q59,'Victoria River Downs'!Q42,'Wagga Wagga'!Q84,'Walgett'!Q85,'Wandering'!Q86,'Weipa'!Q30,'Wilcannia'!Q41,'Williamtown'!Q63,'Wilsons Promontary'!Q88,'Woomera'!Q59,'Wyalong'!Q32,'Yamba'!Q95)</f>
        <v>4.76469575079764</v>
      </c>
      <c r="K17" s="13">
        <f>AVERAGE('Adelaide'!S91,'Albany'!S99,'Alice Springs'!S99,'Amberley'!S53,'Birdsville'!S44,'Bourke'!S103,'Bridgetown'!S86,'Brisbane'!S101,'Broome'!S103,'Bundaberg'!S98,'Burketown'!S95,'Butlers Gorge'!S61,'Cabramurra'!S34,'Cairns'!S92,'Camooweal'!S61,'Canberra'!S85,'Cape Borda'!S38,'Cape Bruny'!S81,'Cape Leeuwin'!S92,'Cape Moreton'!S99,'Cape Otway'!S98,'Carnarvon'!S99,'Ceduna'!S70,'Charleville'!S92,'Cobar'!S104,'Coffs Harbour'!S59,'Cunderdin'!S43,'Dalwallinu'!S38,'Darwin'!S89,'Deniliquin'!S85,'Dubbo'!S88,'Eddytstone Point'!S92,'Esperance'!S98,'Eucla'!S83,'Forrest'!S62,'Gabo Island'!S95,'Gayndah'!S91,'Georgetown'!S92,'Geraldton'!S99,'Giles'!S50,'Grove'!S47,'Halls Creek'!S103,'Hobart'!S87,'Horn Island'!S53,'Kalgoorlie'!S99,'Kalumburu'!S57,'Karijini North'!S64,'Katanning'!S86,'Launceston'!S92,'Laverton'!S50,'Learmonth'!S18,'Longreach'!S84,'Low Head'!S103,'Mackay'!S101,'Marble Bar'!S90,'Marree'!S89,'Meekatharra'!S79,'Melbourne'!S101,'Mildura'!S100,'Miles'!S85,'Morawa'!S69,'Moree'!S88,'Mt Gambier'!S67,'Nhill'!S99,'Normanton'!S89,'Nowra'!S42,'Nuriootpa'!S37,'Oodnadatta'!S69,'Orbost'!S59,'Palmerville'!S89,'Perth'!S84,'Point Perpendicular'!S67,'Port Hedland'!S85,'Port Lincoln'!S90,'Port Macquarie'!S52,'Rabbit Flat'!S25,'Richmond NSW'!S55,'Richmond Qld'!S86,'Robe'!S91,'Rockhampton'!S54,'Rutherglen'!S83,'Sale'!S84,'Scone'!S44,'Snowtown'!S86,'St George'!S81,'Sydney'!S99,'Tarcoola'!S73,'Tennant Creek'!S93,'Thargomiindah'!S40,'Tibooburra'!S85,'Townsville'!S59,'Victoria River Downs'!S42,'Wagga Wagga'!S84,'Walgett'!S85,'Wandering'!S86,'Weipa'!S30,'Wilcannia'!S41,'Williamtown'!S63,'Wilsons Promontary'!S88,'Woomera'!S59,'Wyalong'!S32,'Yamba'!S95)</f>
        <v>16.3274509803922</v>
      </c>
      <c r="L17" s="12">
        <f>AVERAGE('Adelaide'!T91,'Albany'!T99,'Alice Springs'!T99,'Amberley'!T53,'Birdsville'!T44,'Bourke'!T103,'Bridgetown'!T86,'Brisbane'!T101,'Broome'!T103,'Bundaberg'!T98,'Burketown'!T95,'Butlers Gorge'!T61,'Cabramurra'!T34,'Cairns'!T92,'Camooweal'!T61,'Canberra'!T85,'Cape Borda'!T38,'Cape Bruny'!T81,'Cape Leeuwin'!T92,'Cape Moreton'!T99,'Cape Otway'!T98,'Carnarvon'!T99,'Ceduna'!T70,'Charleville'!T92,'Cobar'!T104,'Coffs Harbour'!T59,'Cunderdin'!T43,'Dalwallinu'!T38,'Darwin'!T89,'Deniliquin'!T85,'Dubbo'!T88,'Eddytstone Point'!T92,'Esperance'!T98,'Eucla'!T83,'Forrest'!T62,'Gabo Island'!T95,'Gayndah'!T91,'Georgetown'!T92,'Geraldton'!T99,'Giles'!T50,'Grove'!T47,'Halls Creek'!T103,'Hobart'!T87,'Horn Island'!T53,'Kalgoorlie'!T99,'Kalumburu'!T57,'Karijini North'!T64,'Katanning'!T86,'Launceston'!T92,'Laverton'!T50,'Learmonth'!T18,'Longreach'!T84,'Low Head'!T103,'Mackay'!T101,'Marble Bar'!T90,'Marree'!T89,'Meekatharra'!T79,'Melbourne'!T101,'Mildura'!T100,'Miles'!T85,'Morawa'!T69,'Moree'!T88,'Mt Gambier'!T67,'Nhill'!T99,'Normanton'!T89,'Nowra'!T42,'Nuriootpa'!T37,'Oodnadatta'!T69,'Orbost'!T59,'Palmerville'!T89,'Perth'!T84,'Point Perpendicular'!T67,'Port Hedland'!T85,'Port Lincoln'!T90,'Port Macquarie'!T52,'Rabbit Flat'!T25,'Richmond NSW'!T55,'Richmond Qld'!T86,'Robe'!T91,'Rockhampton'!T54,'Rutherglen'!T83,'Sale'!T84,'Scone'!T44,'Snowtown'!T86,'St George'!T81,'Sydney'!T99,'Tarcoola'!T73,'Tennant Creek'!T93,'Thargomiindah'!T40,'Tibooburra'!T85,'Townsville'!T59,'Victoria River Downs'!T42,'Wagga Wagga'!T84,'Walgett'!T85,'Wandering'!T86,'Weipa'!T30,'Wilcannia'!T41,'Williamtown'!T63,'Wilsons Promontary'!T88,'Woomera'!T59,'Wyalong'!T32,'Yamba'!T95)</f>
        <v>3.69067587188644</v>
      </c>
      <c r="M17" s="13">
        <f>AVERAGE('Adelaide'!V91,'Albany'!V99,'Alice Springs'!V99,'Amberley'!V53,'Birdsville'!V44,'Bourke'!V103,'Bridgetown'!V86,'Brisbane'!V101,'Broome'!V103,'Bundaberg'!V98,'Burketown'!V95,'Butlers Gorge'!V61,'Cabramurra'!V34,'Cairns'!V92,'Camooweal'!V61,'Canberra'!V85,'Cape Borda'!V38,'Cape Bruny'!V81,'Cape Leeuwin'!V92,'Cape Moreton'!V99,'Cape Otway'!V98,'Carnarvon'!V99,'Ceduna'!V70,'Charleville'!V92,'Cobar'!V104,'Coffs Harbour'!V59,'Cunderdin'!V43,'Dalwallinu'!V38,'Darwin'!V89,'Deniliquin'!V85,'Dubbo'!V88,'Eddytstone Point'!V92,'Esperance'!V98,'Eucla'!V83,'Forrest'!V62,'Gabo Island'!V95,'Gayndah'!V91,'Georgetown'!V92,'Geraldton'!V99,'Giles'!V50,'Grove'!V47,'Halls Creek'!V103,'Hobart'!V87,'Horn Island'!V53,'Kalgoorlie'!V99,'Kalumburu'!V57,'Karijini North'!V64,'Katanning'!V86,'Launceston'!V92,'Laverton'!V50,'Learmonth'!V18,'Longreach'!V84,'Low Head'!V103,'Mackay'!V101,'Marble Bar'!V90,'Marree'!V89,'Meekatharra'!V79,'Melbourne'!V101,'Mildura'!V100,'Miles'!V85,'Morawa'!V69,'Moree'!V88,'Mt Gambier'!V67,'Nhill'!V99,'Normanton'!V89,'Nowra'!V42,'Nuriootpa'!V37,'Oodnadatta'!V69,'Orbost'!V59,'Palmerville'!V89,'Perth'!V84,'Point Perpendicular'!V67,'Port Hedland'!V85,'Port Lincoln'!V90,'Port Macquarie'!V52,'Rabbit Flat'!V25,'Richmond NSW'!V55,'Richmond Qld'!V86,'Robe'!V91,'Rockhampton'!V54,'Rutherglen'!V83,'Sale'!V84,'Scone'!V44,'Snowtown'!V86,'St George'!V81,'Sydney'!V99,'Tarcoola'!V73,'Tennant Creek'!V93,'Thargomiindah'!V40,'Tibooburra'!V85,'Townsville'!V59,'Victoria River Downs'!V42,'Wagga Wagga'!V84,'Walgett'!V85,'Wandering'!V86,'Weipa'!V30,'Wilcannia'!V41,'Williamtown'!V63,'Wilsons Promontary'!V88,'Woomera'!V59,'Wyalong'!V32,'Yamba'!V95)</f>
        <v>3.20588235294118</v>
      </c>
      <c r="N17" s="12">
        <f>AVERAGE('Adelaide'!W91,'Albany'!W99,'Alice Springs'!W99,'Amberley'!W53,'Birdsville'!W44,'Bourke'!W103,'Bridgetown'!W86,'Brisbane'!W101,'Broome'!W103,'Bundaberg'!W98,'Burketown'!W95,'Butlers Gorge'!W61,'Cabramurra'!W34,'Cairns'!W92,'Camooweal'!W61,'Canberra'!W85,'Cape Borda'!W38,'Cape Bruny'!W81,'Cape Leeuwin'!W92,'Cape Moreton'!W99,'Cape Otway'!W98,'Carnarvon'!W99,'Ceduna'!W70,'Charleville'!W92,'Cobar'!W104,'Coffs Harbour'!W59,'Cunderdin'!W43,'Dalwallinu'!W38,'Darwin'!W89,'Deniliquin'!W85,'Dubbo'!W88,'Eddytstone Point'!W92,'Esperance'!W98,'Eucla'!W83,'Forrest'!W62,'Gabo Island'!W95,'Gayndah'!W91,'Georgetown'!W92,'Geraldton'!W99,'Giles'!W50,'Grove'!W47,'Halls Creek'!W103,'Hobart'!W87,'Horn Island'!W53,'Kalgoorlie'!W99,'Kalumburu'!W57,'Karijini North'!W64,'Katanning'!W86,'Launceston'!W92,'Laverton'!W50,'Learmonth'!W18,'Longreach'!W84,'Low Head'!W103,'Mackay'!W101,'Marble Bar'!W90,'Marree'!W89,'Meekatharra'!W79,'Melbourne'!W101,'Mildura'!W100,'Miles'!W85,'Morawa'!W69,'Moree'!W88,'Mt Gambier'!W67,'Nhill'!W99,'Normanton'!W89,'Nowra'!W42,'Nuriootpa'!W37,'Oodnadatta'!W69,'Orbost'!W59,'Palmerville'!W89,'Perth'!W84,'Point Perpendicular'!W67,'Port Hedland'!W85,'Port Lincoln'!W90,'Port Macquarie'!W52,'Rabbit Flat'!W25,'Richmond NSW'!W55,'Richmond Qld'!W86,'Robe'!W91,'Rockhampton'!W54,'Rutherglen'!W83,'Sale'!W84,'Scone'!W44,'Snowtown'!W86,'St George'!W81,'Sydney'!W99,'Tarcoola'!W73,'Tennant Creek'!W93,'Thargomiindah'!W40,'Tibooburra'!W85,'Townsville'!W59,'Victoria River Downs'!W42,'Wagga Wagga'!W84,'Walgett'!W85,'Wandering'!W86,'Weipa'!W30,'Wilcannia'!W41,'Williamtown'!W63,'Wilsons Promontary'!W88,'Woomera'!W59,'Wyalong'!W32,'Yamba'!W95)</f>
        <v>1.85845657467603</v>
      </c>
    </row>
    <row r="18" ht="23" customHeight="1">
      <c r="A18" s="10">
        <v>-4</v>
      </c>
      <c r="B18" s="11">
        <f>AVERAGE('Adelaide'!B92,'Albany'!B100,'Alice Springs'!B100,'Amberley'!B54,'Birdsville'!B45,'Bourke'!B104,'Bridgetown'!B87,'Brisbane'!B102,'Broome'!B104,'Bundaberg'!B99,'Burketown'!B96,'Butlers Gorge'!B62,'Cabramurra'!B35,'Cairns'!B93,'Camooweal'!B62,'Canberra'!B86,'Cape Borda'!B39,'Cape Bruny'!B82,'Cape Leeuwin'!B93,'Cape Moreton'!B100,'Cape Otway'!B99,'Carnarvon'!B100,'Ceduna'!B71,'Charleville'!B93,'Cobar'!B105,'Coffs Harbour'!B60,'Cunderdin'!B44,'Dalwallinu'!B39,'Darwin'!B90,'Deniliquin'!B86,'Dubbo'!B89,'Eddytstone Point'!B93,'Esperance'!B99,'Eucla'!B84,'Forrest'!B63,'Gabo Island'!B96,'Gayndah'!B92,'Georgetown'!B93,'Geraldton'!B100,'Giles'!B51,'Grove'!B48,'Halls Creek'!B104,'Hobart'!B88,'Horn Island'!B54,'Kalgoorlie'!B100,'Kalumburu'!B58,'Karijini North'!B65,'Katanning'!B87,'Launceston'!B93,'Laverton'!B51,'Learmonth'!B19,'Longreach'!B85,'Low Head'!B104,'Mackay'!B102,'Marble Bar'!B91,'Marree'!B90,'Meekatharra'!B80,'Melbourne'!B102,'Mildura'!B101,'Miles'!B86,'Morawa'!B70,'Moree'!B89,'Mt Gambier'!B68,'Nhill'!B100,'Normanton'!B90,'Nowra'!B43,'Nuriootpa'!B38,'Oodnadatta'!B70,'Orbost'!B60,'Palmerville'!B90,'Perth'!B85,'Point Perpendicular'!B68,'Port Hedland'!B86,'Port Lincoln'!B91,'Port Macquarie'!B53,'Rabbit Flat'!B26,'Richmond NSW'!B56,'Richmond Qld'!B87,'Robe'!B92,'Rockhampton'!B55,'Rutherglen'!B84,'Sale'!B85,'Scone'!B45,'Snowtown'!B87,'St George'!B82,'Sydney'!B100,'Tarcoola'!B74,'Tennant Creek'!B94,'Thargomiindah'!B41,'Tibooburra'!B86,'Townsville'!B60,'Victoria River Downs'!B43,'Wagga Wagga'!B85,'Walgett'!B86,'Wandering'!B87,'Weipa'!B31,'Wilcannia'!B42,'Williamtown'!B64,'Wilsons Promontary'!B89,'Woomera'!B60,'Wyalong'!B33,'Yamba'!B96)</f>
        <v>32.6372549019608</v>
      </c>
      <c r="C18" s="12">
        <f>AVERAGE('Adelaide'!D92,'Albany'!D100,'Alice Springs'!D100,'Amberley'!D54,'Birdsville'!D45,'Bourke'!D104,'Bridgetown'!D87,'Brisbane'!D102,'Broome'!D104,'Bundaberg'!D99,'Burketown'!D96,'Butlers Gorge'!D62,'Cabramurra'!D35,'Cairns'!D93,'Camooweal'!D62,'Canberra'!D86,'Cape Borda'!D39,'Cape Bruny'!D82,'Cape Leeuwin'!D93,'Cape Moreton'!D100,'Cape Otway'!D99,'Carnarvon'!D100,'Ceduna'!D71,'Charleville'!D93,'Cobar'!D105,'Coffs Harbour'!D60,'Cunderdin'!D44,'Dalwallinu'!D39,'Darwin'!D90,'Deniliquin'!D86,'Dubbo'!D89,'Eddytstone Point'!D93,'Esperance'!D99,'Eucla'!D84,'Forrest'!D63,'Gabo Island'!D96,'Gayndah'!D92,'Georgetown'!D93,'Geraldton'!D100,'Giles'!D51,'Grove'!D48,'Halls Creek'!D104,'Hobart'!D88,'Horn Island'!D54,'Kalgoorlie'!D100,'Kalumburu'!D58,'Karijini North'!D65,'Katanning'!D87,'Launceston'!D93,'Laverton'!D51,'Learmonth'!D19,'Longreach'!D85,'Low Head'!D104,'Mackay'!D102,'Marble Bar'!D91,'Marree'!D90,'Meekatharra'!D80,'Melbourne'!D102,'Mildura'!D101,'Miles'!D86,'Morawa'!D70,'Moree'!D89,'Mt Gambier'!D68,'Nhill'!D100,'Normanton'!D90,'Nowra'!D43,'Nuriootpa'!D38,'Oodnadatta'!D70,'Orbost'!D60,'Palmerville'!D90,'Perth'!D85,'Point Perpendicular'!D68,'Port Hedland'!D86,'Port Lincoln'!D91,'Port Macquarie'!D53,'Rabbit Flat'!D26,'Richmond NSW'!D56,'Richmond Qld'!D87,'Robe'!D92,'Rockhampton'!D55,'Rutherglen'!D84,'Sale'!D85,'Scone'!D45,'Snowtown'!D87,'St George'!D82,'Sydney'!D100,'Tarcoola'!D74,'Tennant Creek'!D94,'Thargomiindah'!D41,'Tibooburra'!D86,'Townsville'!D60,'Victoria River Downs'!D43,'Wagga Wagga'!D85,'Walgett'!D86,'Wandering'!D87,'Weipa'!D31,'Wilcannia'!D42,'Williamtown'!D64,'Wilsons Promontary'!D89,'Woomera'!D60,'Wyalong'!D33,'Yamba'!D96)</f>
        <v>4.83062498410787</v>
      </c>
      <c r="D18" s="13">
        <f>AVERAGE('Adelaide'!G92,'Albany'!G100,'Alice Springs'!G100,'Amberley'!G54,'Birdsville'!G45,'Bourke'!G104,'Bridgetown'!G87,'Brisbane'!G102,'Broome'!G104,'Bundaberg'!G99,'Burketown'!G96,'Butlers Gorge'!G62,'Cabramurra'!G35,'Cairns'!G93,'Camooweal'!G62,'Canberra'!G86,'Cape Borda'!G39,'Cape Bruny'!G82,'Cape Leeuwin'!G93,'Cape Moreton'!G100,'Cape Otway'!G99,'Carnarvon'!G100,'Ceduna'!G71,'Charleville'!G93,'Cobar'!G105,'Coffs Harbour'!G60,'Cunderdin'!G44,'Dalwallinu'!G39,'Darwin'!G90,'Deniliquin'!G86,'Dubbo'!G89,'Eddytstone Point'!G93,'Esperance'!G99,'Eucla'!G84,'Forrest'!G63,'Gabo Island'!G96,'Gayndah'!G92,'Georgetown'!G93,'Geraldton'!G100,'Giles'!G51,'Grove'!G48,'Halls Creek'!G104,'Hobart'!G88,'Horn Island'!G54,'Kalgoorlie'!G100,'Kalumburu'!G58,'Karijini North'!G65,'Katanning'!G87,'Launceston'!G93,'Laverton'!G51,'Learmonth'!G19,'Longreach'!G85,'Low Head'!G104,'Mackay'!G102,'Marble Bar'!G91,'Marree'!G90,'Meekatharra'!G80,'Melbourne'!G102,'Mildura'!G101,'Miles'!G86,'Morawa'!G70,'Moree'!G89,'Mt Gambier'!G68,'Nhill'!G100,'Normanton'!G90,'Nowra'!G43,'Nuriootpa'!G38,'Oodnadatta'!G70,'Orbost'!G60,'Palmerville'!G90,'Perth'!G85,'Point Perpendicular'!G68,'Port Hedland'!G86,'Port Lincoln'!G91,'Port Macquarie'!G53,'Rabbit Flat'!G26,'Richmond NSW'!G56,'Richmond Qld'!G87,'Robe'!G92,'Rockhampton'!G55,'Rutherglen'!G84,'Sale'!G85,'Scone'!G45,'Snowtown'!G87,'St George'!G82,'Sydney'!G100,'Tarcoola'!G74,'Tennant Creek'!G94,'Thargomiindah'!G41,'Tibooburra'!G86,'Townsville'!G60,'Victoria River Downs'!G43,'Wagga Wagga'!G85,'Walgett'!G86,'Wandering'!G87,'Weipa'!G31,'Wilcannia'!G42,'Williamtown'!G64,'Wilsons Promontary'!G89,'Woomera'!G60,'Wyalong'!G33,'Yamba'!G96)</f>
        <v>15.5196078431373</v>
      </c>
      <c r="E18" s="12">
        <f>AVERAGE('Adelaide'!I92,'Albany'!I100,'Alice Springs'!I100,'Amberley'!I54,'Birdsville'!I45,'Bourke'!I104,'Bridgetown'!I87,'Brisbane'!I102,'Broome'!I104,'Bundaberg'!I99,'Burketown'!I96,'Butlers Gorge'!I62,'Cabramurra'!I35,'Cairns'!I93,'Camooweal'!I62,'Canberra'!I86,'Cape Borda'!I39,'Cape Bruny'!I82,'Cape Leeuwin'!I93,'Cape Moreton'!I100,'Cape Otway'!I99,'Carnarvon'!I100,'Ceduna'!I71,'Charleville'!I93,'Cobar'!I105,'Coffs Harbour'!I60,'Cunderdin'!I44,'Dalwallinu'!I39,'Darwin'!I90,'Deniliquin'!I86,'Dubbo'!I89,'Eddytstone Point'!I93,'Esperance'!I99,'Eucla'!I84,'Forrest'!I63,'Gabo Island'!I96,'Gayndah'!I92,'Georgetown'!I93,'Geraldton'!I100,'Giles'!I51,'Grove'!I48,'Halls Creek'!I104,'Hobart'!I88,'Horn Island'!I54,'Kalgoorlie'!I100,'Kalumburu'!I58,'Karijini North'!I65,'Katanning'!I87,'Launceston'!I93,'Laverton'!I51,'Learmonth'!I19,'Longreach'!I85,'Low Head'!I104,'Mackay'!I102,'Marble Bar'!I91,'Marree'!I90,'Meekatharra'!I80,'Melbourne'!I102,'Mildura'!I101,'Miles'!I86,'Morawa'!I70,'Moree'!I89,'Mt Gambier'!I68,'Nhill'!I100,'Normanton'!I90,'Nowra'!I43,'Nuriootpa'!I38,'Oodnadatta'!I70,'Orbost'!I60,'Palmerville'!I90,'Perth'!I85,'Point Perpendicular'!I68,'Port Hedland'!I86,'Port Lincoln'!I91,'Port Macquarie'!I53,'Rabbit Flat'!I26,'Richmond NSW'!I56,'Richmond Qld'!I87,'Robe'!I92,'Rockhampton'!I55,'Rutherglen'!I84,'Sale'!I85,'Scone'!I45,'Snowtown'!I87,'St George'!I82,'Sydney'!I100,'Tarcoola'!I74,'Tennant Creek'!I94,'Thargomiindah'!I41,'Tibooburra'!I86,'Townsville'!I60,'Victoria River Downs'!I43,'Wagga Wagga'!I85,'Walgett'!I86,'Wandering'!I87,'Weipa'!I31,'Wilcannia'!I42,'Williamtown'!I64,'Wilsons Promontary'!I89,'Woomera'!I60,'Wyalong'!I33,'Yamba'!I96)</f>
        <v>3.72924986722965</v>
      </c>
      <c r="F18" s="13">
        <f>AVERAGE('Adelaide'!L92,'Albany'!L100,'Alice Springs'!L100,'Amberley'!L54,'Birdsville'!L45,'Bourke'!L104,'Bridgetown'!L87,'Brisbane'!L102,'Broome'!L104,'Bundaberg'!L99,'Burketown'!L96,'Butlers Gorge'!L62,'Cabramurra'!L35,'Cairns'!L93,'Camooweal'!L62,'Canberra'!L86,'Cape Borda'!L39,'Cape Bruny'!L82,'Cape Leeuwin'!L93,'Cape Moreton'!L100,'Cape Otway'!L99,'Carnarvon'!L100,'Ceduna'!L71,'Charleville'!L93,'Cobar'!L105,'Coffs Harbour'!L60,'Cunderdin'!L44,'Dalwallinu'!L39,'Darwin'!L90,'Deniliquin'!L86,'Dubbo'!L89,'Eddytstone Point'!L93,'Esperance'!L99,'Eucla'!L84,'Forrest'!L63,'Gabo Island'!L96,'Gayndah'!L92,'Georgetown'!L93,'Geraldton'!L100,'Giles'!L51,'Grove'!L48,'Halls Creek'!L104,'Hobart'!L88,'Horn Island'!L54,'Kalgoorlie'!L100,'Kalumburu'!L58,'Karijini North'!L65,'Katanning'!L87,'Launceston'!L93,'Laverton'!L51,'Learmonth'!L19,'Longreach'!L85,'Low Head'!L104,'Mackay'!L102,'Marble Bar'!L91,'Marree'!L90,'Meekatharra'!L80,'Melbourne'!L102,'Mildura'!L101,'Miles'!L86,'Morawa'!L70,'Moree'!L89,'Mt Gambier'!L68,'Nhill'!L100,'Normanton'!L90,'Nowra'!L43,'Nuriootpa'!L38,'Oodnadatta'!L70,'Orbost'!L60,'Palmerville'!L90,'Perth'!L85,'Point Perpendicular'!L68,'Port Hedland'!L86,'Port Lincoln'!L91,'Port Macquarie'!L53,'Rabbit Flat'!L26,'Richmond NSW'!L56,'Richmond Qld'!L87,'Robe'!L92,'Rockhampton'!L55,'Rutherglen'!L84,'Sale'!L85,'Scone'!L45,'Snowtown'!L87,'St George'!L82,'Sydney'!L100,'Tarcoola'!L74,'Tennant Creek'!L94,'Thargomiindah'!L41,'Tibooburra'!L86,'Townsville'!L60,'Victoria River Downs'!L43,'Wagga Wagga'!L85,'Walgett'!L86,'Wandering'!L87,'Weipa'!L31,'Wilcannia'!L42,'Williamtown'!L64,'Wilsons Promontary'!L89,'Woomera'!L60,'Wyalong'!L33,'Yamba'!L96)</f>
        <v>2.73529411764706</v>
      </c>
      <c r="G18" s="12">
        <f>AVERAGE('Adelaide'!N92,'Albany'!N100,'Alice Springs'!N100,'Amberley'!N54,'Birdsville'!N45,'Bourke'!N104,'Bridgetown'!N87,'Brisbane'!N102,'Broome'!N104,'Bundaberg'!N99,'Burketown'!N96,'Butlers Gorge'!N62,'Cabramurra'!N35,'Cairns'!N93,'Camooweal'!N62,'Canberra'!N86,'Cape Borda'!N39,'Cape Bruny'!N82,'Cape Leeuwin'!N93,'Cape Moreton'!N100,'Cape Otway'!N99,'Carnarvon'!N100,'Ceduna'!N71,'Charleville'!N93,'Cobar'!N105,'Coffs Harbour'!N60,'Cunderdin'!N44,'Dalwallinu'!N39,'Darwin'!N90,'Deniliquin'!N86,'Dubbo'!N89,'Eddytstone Point'!N93,'Esperance'!N99,'Eucla'!N84,'Forrest'!N63,'Gabo Island'!N96,'Gayndah'!N92,'Georgetown'!N93,'Geraldton'!N100,'Giles'!N51,'Grove'!N48,'Halls Creek'!N104,'Hobart'!N88,'Horn Island'!N54,'Kalgoorlie'!N100,'Kalumburu'!N58,'Karijini North'!N65,'Katanning'!N87,'Launceston'!N93,'Laverton'!N51,'Learmonth'!N19,'Longreach'!N85,'Low Head'!N104,'Mackay'!N102,'Marble Bar'!N91,'Marree'!N90,'Meekatharra'!N80,'Melbourne'!N102,'Mildura'!N101,'Miles'!N86,'Morawa'!N70,'Moree'!N89,'Mt Gambier'!N68,'Nhill'!N100,'Normanton'!N90,'Nowra'!N43,'Nuriootpa'!N38,'Oodnadatta'!N70,'Orbost'!N60,'Palmerville'!N90,'Perth'!N85,'Point Perpendicular'!N68,'Port Hedland'!N86,'Port Lincoln'!N91,'Port Macquarie'!N53,'Rabbit Flat'!N26,'Richmond NSW'!N56,'Richmond Qld'!N87,'Robe'!N92,'Rockhampton'!N55,'Rutherglen'!N84,'Sale'!N85,'Scone'!N45,'Snowtown'!N87,'St George'!N82,'Sydney'!N100,'Tarcoola'!N74,'Tennant Creek'!N94,'Thargomiindah'!N41,'Tibooburra'!N86,'Townsville'!N60,'Victoria River Downs'!N43,'Wagga Wagga'!N85,'Walgett'!N86,'Wandering'!N87,'Weipa'!N31,'Wilcannia'!N42,'Williamtown'!N64,'Wilsons Promontary'!N89,'Woomera'!N60,'Wyalong'!N33,'Yamba'!N96)</f>
        <v>1.84425164301788</v>
      </c>
      <c r="H18" s="10">
        <v>-4</v>
      </c>
      <c r="I18" s="11">
        <f>AVERAGE('Adelaide'!P92,'Albany'!P100,'Alice Springs'!P100,'Amberley'!P54,'Birdsville'!P45,'Bourke'!P104,'Bridgetown'!P87,'Brisbane'!P102,'Broome'!P104,'Bundaberg'!P99,'Burketown'!P96,'Butlers Gorge'!P62,'Cabramurra'!P35,'Cairns'!P93,'Camooweal'!P62,'Canberra'!P86,'Cape Borda'!P39,'Cape Bruny'!P82,'Cape Leeuwin'!P93,'Cape Moreton'!P100,'Cape Otway'!P99,'Carnarvon'!P100,'Ceduna'!P71,'Charleville'!P93,'Cobar'!P105,'Coffs Harbour'!P60,'Cunderdin'!P44,'Dalwallinu'!P39,'Darwin'!P90,'Deniliquin'!P86,'Dubbo'!P89,'Eddytstone Point'!P93,'Esperance'!P99,'Eucla'!P84,'Forrest'!P63,'Gabo Island'!P96,'Gayndah'!P92,'Georgetown'!P93,'Geraldton'!P100,'Giles'!P51,'Grove'!P48,'Halls Creek'!P104,'Hobart'!P88,'Horn Island'!P54,'Kalgoorlie'!P100,'Kalumburu'!P58,'Karijini North'!P65,'Katanning'!P87,'Launceston'!P93,'Laverton'!P51,'Learmonth'!P19,'Longreach'!P85,'Low Head'!P104,'Mackay'!P102,'Marble Bar'!P91,'Marree'!P90,'Meekatharra'!P80,'Melbourne'!P102,'Mildura'!P101,'Miles'!P86,'Morawa'!P70,'Moree'!P89,'Mt Gambier'!P68,'Nhill'!P100,'Normanton'!P90,'Nowra'!P43,'Nuriootpa'!P38,'Oodnadatta'!P70,'Orbost'!P60,'Palmerville'!P90,'Perth'!P85,'Point Perpendicular'!P68,'Port Hedland'!P86,'Port Lincoln'!P91,'Port Macquarie'!P53,'Rabbit Flat'!P26,'Richmond NSW'!P56,'Richmond Qld'!P87,'Robe'!P92,'Rockhampton'!P55,'Rutherglen'!P84,'Sale'!P85,'Scone'!P45,'Snowtown'!P87,'St George'!P82,'Sydney'!P100,'Tarcoola'!P74,'Tennant Creek'!P94,'Thargomiindah'!P41,'Tibooburra'!P86,'Townsville'!P60,'Victoria River Downs'!P43,'Wagga Wagga'!P85,'Walgett'!P86,'Wandering'!P87,'Weipa'!P31,'Wilcannia'!P42,'Williamtown'!P64,'Wilsons Promontary'!P89,'Woomera'!P60,'Wyalong'!P33,'Yamba'!P96)</f>
        <v>33.4607843137255</v>
      </c>
      <c r="J18" s="12">
        <f>AVERAGE('Adelaide'!Q92,'Albany'!Q100,'Alice Springs'!Q100,'Amberley'!Q54,'Birdsville'!Q45,'Bourke'!Q104,'Bridgetown'!Q87,'Brisbane'!Q102,'Broome'!Q104,'Bundaberg'!Q99,'Burketown'!Q96,'Butlers Gorge'!Q62,'Cabramurra'!Q35,'Cairns'!Q93,'Camooweal'!Q62,'Canberra'!Q86,'Cape Borda'!Q39,'Cape Bruny'!Q82,'Cape Leeuwin'!Q93,'Cape Moreton'!Q100,'Cape Otway'!Q99,'Carnarvon'!Q100,'Ceduna'!Q71,'Charleville'!Q93,'Cobar'!Q105,'Coffs Harbour'!Q60,'Cunderdin'!Q44,'Dalwallinu'!Q39,'Darwin'!Q90,'Deniliquin'!Q86,'Dubbo'!Q89,'Eddytstone Point'!Q93,'Esperance'!Q99,'Eucla'!Q84,'Forrest'!Q63,'Gabo Island'!Q96,'Gayndah'!Q92,'Georgetown'!Q93,'Geraldton'!Q100,'Giles'!Q51,'Grove'!Q48,'Halls Creek'!Q104,'Hobart'!Q88,'Horn Island'!Q54,'Kalgoorlie'!Q100,'Kalumburu'!Q58,'Karijini North'!Q65,'Katanning'!Q87,'Launceston'!Q93,'Laverton'!Q51,'Learmonth'!Q19,'Longreach'!Q85,'Low Head'!Q104,'Mackay'!Q102,'Marble Bar'!Q91,'Marree'!Q90,'Meekatharra'!Q80,'Melbourne'!Q102,'Mildura'!Q101,'Miles'!Q86,'Morawa'!Q70,'Moree'!Q89,'Mt Gambier'!Q68,'Nhill'!Q100,'Normanton'!Q90,'Nowra'!Q43,'Nuriootpa'!Q38,'Oodnadatta'!Q70,'Orbost'!Q60,'Palmerville'!Q90,'Perth'!Q85,'Point Perpendicular'!Q68,'Port Hedland'!Q86,'Port Lincoln'!Q91,'Port Macquarie'!Q53,'Rabbit Flat'!Q26,'Richmond NSW'!Q56,'Richmond Qld'!Q87,'Robe'!Q92,'Rockhampton'!Q55,'Rutherglen'!Q84,'Sale'!Q85,'Scone'!Q45,'Snowtown'!Q87,'St George'!Q82,'Sydney'!Q100,'Tarcoola'!Q74,'Tennant Creek'!Q94,'Thargomiindah'!Q41,'Tibooburra'!Q86,'Townsville'!Q60,'Victoria River Downs'!Q43,'Wagga Wagga'!Q85,'Walgett'!Q86,'Wandering'!Q87,'Weipa'!Q31,'Wilcannia'!Q42,'Williamtown'!Q64,'Wilsons Promontary'!Q89,'Woomera'!Q60,'Wyalong'!Q33,'Yamba'!Q96)</f>
        <v>4.69184687765234</v>
      </c>
      <c r="K18" s="13">
        <f>AVERAGE('Adelaide'!S92,'Albany'!S100,'Alice Springs'!S100,'Amberley'!S54,'Birdsville'!S45,'Bourke'!S104,'Bridgetown'!S87,'Brisbane'!S102,'Broome'!S104,'Bundaberg'!S99,'Burketown'!S96,'Butlers Gorge'!S62,'Cabramurra'!S35,'Cairns'!S93,'Camooweal'!S62,'Canberra'!S86,'Cape Borda'!S39,'Cape Bruny'!S82,'Cape Leeuwin'!S93,'Cape Moreton'!S100,'Cape Otway'!S99,'Carnarvon'!S100,'Ceduna'!S71,'Charleville'!S93,'Cobar'!S105,'Coffs Harbour'!S60,'Cunderdin'!S44,'Dalwallinu'!S39,'Darwin'!S90,'Deniliquin'!S86,'Dubbo'!S89,'Eddytstone Point'!S93,'Esperance'!S99,'Eucla'!S84,'Forrest'!S63,'Gabo Island'!S96,'Gayndah'!S92,'Georgetown'!S93,'Geraldton'!S100,'Giles'!S51,'Grove'!S48,'Halls Creek'!S104,'Hobart'!S88,'Horn Island'!S54,'Kalgoorlie'!S100,'Kalumburu'!S58,'Karijini North'!S65,'Katanning'!S87,'Launceston'!S93,'Laverton'!S51,'Learmonth'!S19,'Longreach'!S85,'Low Head'!S104,'Mackay'!S102,'Marble Bar'!S91,'Marree'!S90,'Meekatharra'!S80,'Melbourne'!S102,'Mildura'!S101,'Miles'!S86,'Morawa'!S70,'Moree'!S89,'Mt Gambier'!S68,'Nhill'!S100,'Normanton'!S90,'Nowra'!S43,'Nuriootpa'!S38,'Oodnadatta'!S70,'Orbost'!S60,'Palmerville'!S90,'Perth'!S85,'Point Perpendicular'!S68,'Port Hedland'!S86,'Port Lincoln'!S91,'Port Macquarie'!S53,'Rabbit Flat'!S26,'Richmond NSW'!S56,'Richmond Qld'!S87,'Robe'!S92,'Rockhampton'!S55,'Rutherglen'!S84,'Sale'!S85,'Scone'!S45,'Snowtown'!S87,'St George'!S82,'Sydney'!S100,'Tarcoola'!S74,'Tennant Creek'!S94,'Thargomiindah'!S41,'Tibooburra'!S86,'Townsville'!S60,'Victoria River Downs'!S43,'Wagga Wagga'!S85,'Walgett'!S86,'Wandering'!S87,'Weipa'!S31,'Wilcannia'!S42,'Williamtown'!S64,'Wilsons Promontary'!S89,'Woomera'!S60,'Wyalong'!S33,'Yamba'!S96)</f>
        <v>16.3333333333333</v>
      </c>
      <c r="L18" s="12">
        <f>AVERAGE('Adelaide'!T92,'Albany'!T100,'Alice Springs'!T100,'Amberley'!T54,'Birdsville'!T45,'Bourke'!T104,'Bridgetown'!T87,'Brisbane'!T102,'Broome'!T104,'Bundaberg'!T99,'Burketown'!T96,'Butlers Gorge'!T62,'Cabramurra'!T35,'Cairns'!T93,'Camooweal'!T62,'Canberra'!T86,'Cape Borda'!T39,'Cape Bruny'!T82,'Cape Leeuwin'!T93,'Cape Moreton'!T100,'Cape Otway'!T99,'Carnarvon'!T100,'Ceduna'!T71,'Charleville'!T93,'Cobar'!T105,'Coffs Harbour'!T60,'Cunderdin'!T44,'Dalwallinu'!T39,'Darwin'!T90,'Deniliquin'!T86,'Dubbo'!T89,'Eddytstone Point'!T93,'Esperance'!T99,'Eucla'!T84,'Forrest'!T63,'Gabo Island'!T96,'Gayndah'!T92,'Georgetown'!T93,'Geraldton'!T100,'Giles'!T51,'Grove'!T48,'Halls Creek'!T104,'Hobart'!T88,'Horn Island'!T54,'Kalgoorlie'!T100,'Kalumburu'!T58,'Karijini North'!T65,'Katanning'!T87,'Launceston'!T93,'Laverton'!T51,'Learmonth'!T19,'Longreach'!T85,'Low Head'!T104,'Mackay'!T102,'Marble Bar'!T91,'Marree'!T90,'Meekatharra'!T80,'Melbourne'!T102,'Mildura'!T101,'Miles'!T86,'Morawa'!T70,'Moree'!T89,'Mt Gambier'!T68,'Nhill'!T100,'Normanton'!T90,'Nowra'!T43,'Nuriootpa'!T38,'Oodnadatta'!T70,'Orbost'!T60,'Palmerville'!T90,'Perth'!T85,'Point Perpendicular'!T68,'Port Hedland'!T86,'Port Lincoln'!T91,'Port Macquarie'!T53,'Rabbit Flat'!T26,'Richmond NSW'!T56,'Richmond Qld'!T87,'Robe'!T92,'Rockhampton'!T55,'Rutherglen'!T84,'Sale'!T85,'Scone'!T45,'Snowtown'!T87,'St George'!T82,'Sydney'!T100,'Tarcoola'!T74,'Tennant Creek'!T94,'Thargomiindah'!T41,'Tibooburra'!T86,'Townsville'!T60,'Victoria River Downs'!T43,'Wagga Wagga'!T85,'Walgett'!T86,'Wandering'!T87,'Weipa'!T31,'Wilcannia'!T42,'Williamtown'!T64,'Wilsons Promontary'!T89,'Woomera'!T60,'Wyalong'!T33,'Yamba'!T96)</f>
        <v>3.62114939776642</v>
      </c>
      <c r="M18" s="13">
        <f>AVERAGE('Adelaide'!V92,'Albany'!V100,'Alice Springs'!V100,'Amberley'!V54,'Birdsville'!V45,'Bourke'!V104,'Bridgetown'!V87,'Brisbane'!V102,'Broome'!V104,'Bundaberg'!V99,'Burketown'!V96,'Butlers Gorge'!V62,'Cabramurra'!V35,'Cairns'!V93,'Camooweal'!V62,'Canberra'!V86,'Cape Borda'!V39,'Cape Bruny'!V82,'Cape Leeuwin'!V93,'Cape Moreton'!V100,'Cape Otway'!V99,'Carnarvon'!V100,'Ceduna'!V71,'Charleville'!V93,'Cobar'!V105,'Coffs Harbour'!V60,'Cunderdin'!V44,'Dalwallinu'!V39,'Darwin'!V90,'Deniliquin'!V86,'Dubbo'!V89,'Eddytstone Point'!V93,'Esperance'!V99,'Eucla'!V84,'Forrest'!V63,'Gabo Island'!V96,'Gayndah'!V92,'Georgetown'!V93,'Geraldton'!V100,'Giles'!V51,'Grove'!V48,'Halls Creek'!V104,'Hobart'!V88,'Horn Island'!V54,'Kalgoorlie'!V100,'Kalumburu'!V58,'Karijini North'!V65,'Katanning'!V87,'Launceston'!V93,'Laverton'!V51,'Learmonth'!V19,'Longreach'!V85,'Low Head'!V104,'Mackay'!V102,'Marble Bar'!V91,'Marree'!V90,'Meekatharra'!V80,'Melbourne'!V102,'Mildura'!V101,'Miles'!V86,'Morawa'!V70,'Moree'!V89,'Mt Gambier'!V68,'Nhill'!V100,'Normanton'!V90,'Nowra'!V43,'Nuriootpa'!V38,'Oodnadatta'!V70,'Orbost'!V60,'Palmerville'!V90,'Perth'!V85,'Point Perpendicular'!V68,'Port Hedland'!V86,'Port Lincoln'!V91,'Port Macquarie'!V53,'Rabbit Flat'!V26,'Richmond NSW'!V56,'Richmond Qld'!V87,'Robe'!V92,'Rockhampton'!V55,'Rutherglen'!V84,'Sale'!V85,'Scone'!V45,'Snowtown'!V87,'St George'!V82,'Sydney'!V100,'Tarcoola'!V74,'Tennant Creek'!V94,'Thargomiindah'!V41,'Tibooburra'!V86,'Townsville'!V60,'Victoria River Downs'!V43,'Wagga Wagga'!V85,'Walgett'!V86,'Wandering'!V87,'Weipa'!V31,'Wilcannia'!V42,'Williamtown'!V64,'Wilsons Promontary'!V89,'Woomera'!V60,'Wyalong'!V33,'Yamba'!V96)</f>
        <v>3.19852941176471</v>
      </c>
      <c r="N18" s="12">
        <f>AVERAGE('Adelaide'!W92,'Albany'!W100,'Alice Springs'!W100,'Amberley'!W54,'Birdsville'!W45,'Bourke'!W104,'Bridgetown'!W87,'Brisbane'!W102,'Broome'!W104,'Bundaberg'!W99,'Burketown'!W96,'Butlers Gorge'!W62,'Cabramurra'!W35,'Cairns'!W93,'Camooweal'!W62,'Canberra'!W86,'Cape Borda'!W39,'Cape Bruny'!W82,'Cape Leeuwin'!W93,'Cape Moreton'!W100,'Cape Otway'!W99,'Carnarvon'!W100,'Ceduna'!W71,'Charleville'!W93,'Cobar'!W105,'Coffs Harbour'!W60,'Cunderdin'!W44,'Dalwallinu'!W39,'Darwin'!W90,'Deniliquin'!W86,'Dubbo'!W89,'Eddytstone Point'!W93,'Esperance'!W99,'Eucla'!W84,'Forrest'!W63,'Gabo Island'!W96,'Gayndah'!W92,'Georgetown'!W93,'Geraldton'!W100,'Giles'!W51,'Grove'!W48,'Halls Creek'!W104,'Hobart'!W88,'Horn Island'!W54,'Kalgoorlie'!W100,'Kalumburu'!W58,'Karijini North'!W65,'Katanning'!W87,'Launceston'!W93,'Laverton'!W51,'Learmonth'!W19,'Longreach'!W85,'Low Head'!W104,'Mackay'!W102,'Marble Bar'!W91,'Marree'!W90,'Meekatharra'!W80,'Melbourne'!W102,'Mildura'!W101,'Miles'!W86,'Morawa'!W70,'Moree'!W89,'Mt Gambier'!W68,'Nhill'!W100,'Normanton'!W90,'Nowra'!W43,'Nuriootpa'!W38,'Oodnadatta'!W70,'Orbost'!W60,'Palmerville'!W90,'Perth'!W85,'Point Perpendicular'!W68,'Port Hedland'!W86,'Port Lincoln'!W91,'Port Macquarie'!W53,'Rabbit Flat'!W26,'Richmond NSW'!W56,'Richmond Qld'!W87,'Robe'!W92,'Rockhampton'!W55,'Rutherglen'!W84,'Sale'!W85,'Scone'!W45,'Snowtown'!W87,'St George'!W82,'Sydney'!W100,'Tarcoola'!W74,'Tennant Creek'!W94,'Thargomiindah'!W41,'Tibooburra'!W86,'Townsville'!W60,'Victoria River Downs'!W43,'Wagga Wagga'!W85,'Walgett'!W86,'Wandering'!W87,'Weipa'!W31,'Wilcannia'!W42,'Williamtown'!W64,'Wilsons Promontary'!W89,'Woomera'!W60,'Wyalong'!W33,'Yamba'!W96)</f>
        <v>1.8347932738416</v>
      </c>
    </row>
    <row r="19" ht="23" customHeight="1">
      <c r="A19" s="10">
        <v>-3</v>
      </c>
      <c r="B19" s="11">
        <f>AVERAGE('Adelaide'!B93,'Albany'!B101,'Alice Springs'!B101,'Amberley'!B55,'Birdsville'!B46,'Bourke'!B105,'Bridgetown'!B88,'Brisbane'!B103,'Broome'!B105,'Bundaberg'!B100,'Burketown'!B97,'Butlers Gorge'!B63,'Cabramurra'!B36,'Cairns'!B94,'Camooweal'!B63,'Canberra'!B87,'Cape Borda'!B40,'Cape Bruny'!B83,'Cape Leeuwin'!B94,'Cape Moreton'!B101,'Cape Otway'!B100,'Carnarvon'!B101,'Ceduna'!B72,'Charleville'!B94,'Cobar'!B106,'Coffs Harbour'!B61,'Cunderdin'!B45,'Dalwallinu'!B40,'Darwin'!B91,'Deniliquin'!B87,'Dubbo'!B90,'Eddytstone Point'!B94,'Esperance'!B100,'Eucla'!B85,'Forrest'!B64,'Gabo Island'!B97,'Gayndah'!B93,'Georgetown'!B94,'Geraldton'!B101,'Giles'!B52,'Grove'!B49,'Halls Creek'!B105,'Hobart'!B89,'Horn Island'!B55,'Kalgoorlie'!B101,'Kalumburu'!B59,'Karijini North'!B66,'Katanning'!B88,'Launceston'!B94,'Laverton'!B52,'Learmonth'!B20,'Longreach'!B86,'Low Head'!B105,'Mackay'!B103,'Marble Bar'!B92,'Marree'!B91,'Meekatharra'!B81,'Melbourne'!B103,'Mildura'!B102,'Miles'!B87,'Morawa'!B71,'Moree'!B90,'Mt Gambier'!B69,'Nhill'!B101,'Normanton'!B91,'Nowra'!B44,'Nuriootpa'!B39,'Oodnadatta'!B71,'Orbost'!B61,'Palmerville'!B91,'Perth'!B86,'Point Perpendicular'!B69,'Port Hedland'!B87,'Port Lincoln'!B92,'Port Macquarie'!B54,'Rabbit Flat'!B27,'Richmond NSW'!B57,'Richmond Qld'!B88,'Robe'!B93,'Rockhampton'!B56,'Rutherglen'!B85,'Sale'!B86,'Scone'!B46,'Snowtown'!B88,'St George'!B83,'Sydney'!B101,'Tarcoola'!B75,'Tennant Creek'!B95,'Thargomiindah'!B42,'Tibooburra'!B87,'Townsville'!B61,'Victoria River Downs'!B44,'Wagga Wagga'!B86,'Walgett'!B87,'Wandering'!B88,'Weipa'!B32,'Wilcannia'!B43,'Williamtown'!B65,'Wilsons Promontary'!B90,'Woomera'!B61,'Wyalong'!B34,'Yamba'!B97)</f>
        <v>35.3235294117647</v>
      </c>
      <c r="C19" s="12">
        <f>AVERAGE('Adelaide'!D93,'Albany'!D101,'Alice Springs'!D101,'Amberley'!D55,'Birdsville'!D46,'Bourke'!D105,'Bridgetown'!D88,'Brisbane'!D103,'Broome'!D105,'Bundaberg'!D100,'Burketown'!D97,'Butlers Gorge'!D63,'Cabramurra'!D36,'Cairns'!D94,'Camooweal'!D63,'Canberra'!D87,'Cape Borda'!D40,'Cape Bruny'!D83,'Cape Leeuwin'!D94,'Cape Moreton'!D101,'Cape Otway'!D100,'Carnarvon'!D101,'Ceduna'!D72,'Charleville'!D94,'Cobar'!D106,'Coffs Harbour'!D61,'Cunderdin'!D45,'Dalwallinu'!D40,'Darwin'!D91,'Deniliquin'!D87,'Dubbo'!D90,'Eddytstone Point'!D94,'Esperance'!D100,'Eucla'!D85,'Forrest'!D64,'Gabo Island'!D97,'Gayndah'!D93,'Georgetown'!D94,'Geraldton'!D101,'Giles'!D52,'Grove'!D49,'Halls Creek'!D105,'Hobart'!D89,'Horn Island'!D55,'Kalgoorlie'!D101,'Kalumburu'!D59,'Karijini North'!D66,'Katanning'!D88,'Launceston'!D94,'Laverton'!D52,'Learmonth'!D20,'Longreach'!D86,'Low Head'!D105,'Mackay'!D103,'Marble Bar'!D92,'Marree'!D91,'Meekatharra'!D81,'Melbourne'!D103,'Mildura'!D102,'Miles'!D87,'Morawa'!D71,'Moree'!D90,'Mt Gambier'!D69,'Nhill'!D101,'Normanton'!D91,'Nowra'!D44,'Nuriootpa'!D39,'Oodnadatta'!D71,'Orbost'!D61,'Palmerville'!D91,'Perth'!D86,'Point Perpendicular'!D69,'Port Hedland'!D87,'Port Lincoln'!D92,'Port Macquarie'!D54,'Rabbit Flat'!D27,'Richmond NSW'!D57,'Richmond Qld'!D88,'Robe'!D93,'Rockhampton'!D56,'Rutherglen'!D85,'Sale'!D86,'Scone'!D46,'Snowtown'!D88,'St George'!D83,'Sydney'!D101,'Tarcoola'!D75,'Tennant Creek'!D95,'Thargomiindah'!D42,'Tibooburra'!D87,'Townsville'!D61,'Victoria River Downs'!D44,'Wagga Wagga'!D86,'Walgett'!D87,'Wandering'!D88,'Weipa'!D32,'Wilcannia'!D43,'Williamtown'!D65,'Wilsons Promontary'!D90,'Woomera'!D61,'Wyalong'!D34,'Yamba'!D97)</f>
        <v>4.66282392337828</v>
      </c>
      <c r="D19" s="13">
        <f>AVERAGE('Adelaide'!G93,'Albany'!G101,'Alice Springs'!G101,'Amberley'!G55,'Birdsville'!G46,'Bourke'!G105,'Bridgetown'!G88,'Brisbane'!G103,'Broome'!G105,'Bundaberg'!G100,'Burketown'!G97,'Butlers Gorge'!G63,'Cabramurra'!G36,'Cairns'!G94,'Camooweal'!G63,'Canberra'!G87,'Cape Borda'!G40,'Cape Bruny'!G83,'Cape Leeuwin'!G94,'Cape Moreton'!G101,'Cape Otway'!G100,'Carnarvon'!G101,'Ceduna'!G72,'Charleville'!G94,'Cobar'!G106,'Coffs Harbour'!G61,'Cunderdin'!G45,'Dalwallinu'!G40,'Darwin'!G91,'Deniliquin'!G87,'Dubbo'!G90,'Eddytstone Point'!G94,'Esperance'!G100,'Eucla'!G85,'Forrest'!G64,'Gabo Island'!G97,'Gayndah'!G93,'Georgetown'!G94,'Geraldton'!G101,'Giles'!G52,'Grove'!G49,'Halls Creek'!G105,'Hobart'!G89,'Horn Island'!G55,'Kalgoorlie'!G101,'Kalumburu'!G59,'Karijini North'!G66,'Katanning'!G88,'Launceston'!G94,'Laverton'!G52,'Learmonth'!G20,'Longreach'!G86,'Low Head'!G105,'Mackay'!G103,'Marble Bar'!G92,'Marree'!G91,'Meekatharra'!G81,'Melbourne'!G103,'Mildura'!G102,'Miles'!G87,'Morawa'!G71,'Moree'!G90,'Mt Gambier'!G69,'Nhill'!G101,'Normanton'!G91,'Nowra'!G44,'Nuriootpa'!G39,'Oodnadatta'!G71,'Orbost'!G61,'Palmerville'!G91,'Perth'!G86,'Point Perpendicular'!G69,'Port Hedland'!G87,'Port Lincoln'!G92,'Port Macquarie'!G54,'Rabbit Flat'!G27,'Richmond NSW'!G57,'Richmond Qld'!G88,'Robe'!G93,'Rockhampton'!G56,'Rutherglen'!G85,'Sale'!G86,'Scone'!G46,'Snowtown'!G88,'St George'!G83,'Sydney'!G101,'Tarcoola'!G75,'Tennant Creek'!G95,'Thargomiindah'!G42,'Tibooburra'!G87,'Townsville'!G61,'Victoria River Downs'!G44,'Wagga Wagga'!G86,'Walgett'!G87,'Wandering'!G88,'Weipa'!G32,'Wilcannia'!G43,'Williamtown'!G65,'Wilsons Promontary'!G90,'Woomera'!G61,'Wyalong'!G34,'Yamba'!G97)</f>
        <v>17.8235294117647</v>
      </c>
      <c r="E19" s="12">
        <f>AVERAGE('Adelaide'!I93,'Albany'!I101,'Alice Springs'!I101,'Amberley'!I55,'Birdsville'!I46,'Bourke'!I105,'Bridgetown'!I88,'Brisbane'!I103,'Broome'!I105,'Bundaberg'!I100,'Burketown'!I97,'Butlers Gorge'!I63,'Cabramurra'!I36,'Cairns'!I94,'Camooweal'!I63,'Canberra'!I87,'Cape Borda'!I40,'Cape Bruny'!I83,'Cape Leeuwin'!I94,'Cape Moreton'!I101,'Cape Otway'!I100,'Carnarvon'!I101,'Ceduna'!I72,'Charleville'!I94,'Cobar'!I106,'Coffs Harbour'!I61,'Cunderdin'!I45,'Dalwallinu'!I40,'Darwin'!I91,'Deniliquin'!I87,'Dubbo'!I90,'Eddytstone Point'!I94,'Esperance'!I100,'Eucla'!I85,'Forrest'!I64,'Gabo Island'!I97,'Gayndah'!I93,'Georgetown'!I94,'Geraldton'!I101,'Giles'!I52,'Grove'!I49,'Halls Creek'!I105,'Hobart'!I89,'Horn Island'!I55,'Kalgoorlie'!I101,'Kalumburu'!I59,'Karijini North'!I66,'Katanning'!I88,'Launceston'!I94,'Laverton'!I52,'Learmonth'!I20,'Longreach'!I86,'Low Head'!I105,'Mackay'!I103,'Marble Bar'!I92,'Marree'!I91,'Meekatharra'!I81,'Melbourne'!I103,'Mildura'!I102,'Miles'!I87,'Morawa'!I71,'Moree'!I90,'Mt Gambier'!I69,'Nhill'!I101,'Normanton'!I91,'Nowra'!I44,'Nuriootpa'!I39,'Oodnadatta'!I71,'Orbost'!I61,'Palmerville'!I91,'Perth'!I86,'Point Perpendicular'!I69,'Port Hedland'!I87,'Port Lincoln'!I92,'Port Macquarie'!I54,'Rabbit Flat'!I27,'Richmond NSW'!I57,'Richmond Qld'!I88,'Robe'!I93,'Rockhampton'!I56,'Rutherglen'!I85,'Sale'!I86,'Scone'!I46,'Snowtown'!I88,'St George'!I83,'Sydney'!I101,'Tarcoola'!I75,'Tennant Creek'!I95,'Thargomiindah'!I42,'Tibooburra'!I87,'Townsville'!I61,'Victoria River Downs'!I44,'Wagga Wagga'!I86,'Walgett'!I87,'Wandering'!I88,'Weipa'!I32,'Wilcannia'!I43,'Williamtown'!I65,'Wilsons Promontary'!I90,'Woomera'!I61,'Wyalong'!I34,'Yamba'!I97)</f>
        <v>3.58745509062596</v>
      </c>
      <c r="F19" s="13">
        <f>AVERAGE('Adelaide'!L93,'Albany'!L101,'Alice Springs'!L101,'Amberley'!L55,'Birdsville'!L46,'Bourke'!L105,'Bridgetown'!L88,'Brisbane'!L103,'Broome'!L105,'Bundaberg'!L100,'Burketown'!L97,'Butlers Gorge'!L63,'Cabramurra'!L36,'Cairns'!L94,'Camooweal'!L63,'Canberra'!L87,'Cape Borda'!L40,'Cape Bruny'!L83,'Cape Leeuwin'!L94,'Cape Moreton'!L101,'Cape Otway'!L100,'Carnarvon'!L101,'Ceduna'!L72,'Charleville'!L94,'Cobar'!L106,'Coffs Harbour'!L61,'Cunderdin'!L45,'Dalwallinu'!L40,'Darwin'!L91,'Deniliquin'!L87,'Dubbo'!L90,'Eddytstone Point'!L94,'Esperance'!L100,'Eucla'!L85,'Forrest'!L64,'Gabo Island'!L97,'Gayndah'!L93,'Georgetown'!L94,'Geraldton'!L101,'Giles'!L52,'Grove'!L49,'Halls Creek'!L105,'Hobart'!L89,'Horn Island'!L55,'Kalgoorlie'!L101,'Kalumburu'!L59,'Karijini North'!L66,'Katanning'!L88,'Launceston'!L94,'Laverton'!L52,'Learmonth'!L20,'Longreach'!L86,'Low Head'!L105,'Mackay'!L103,'Marble Bar'!L92,'Marree'!L91,'Meekatharra'!L81,'Melbourne'!L103,'Mildura'!L102,'Miles'!L87,'Morawa'!L71,'Moree'!L90,'Mt Gambier'!L69,'Nhill'!L101,'Normanton'!L91,'Nowra'!L44,'Nuriootpa'!L39,'Oodnadatta'!L71,'Orbost'!L61,'Palmerville'!L91,'Perth'!L86,'Point Perpendicular'!L69,'Port Hedland'!L87,'Port Lincoln'!L92,'Port Macquarie'!L54,'Rabbit Flat'!L27,'Richmond NSW'!L57,'Richmond Qld'!L88,'Robe'!L93,'Rockhampton'!L56,'Rutherglen'!L85,'Sale'!L86,'Scone'!L46,'Snowtown'!L88,'St George'!L83,'Sydney'!L101,'Tarcoola'!L75,'Tennant Creek'!L95,'Thargomiindah'!L42,'Tibooburra'!L87,'Townsville'!L61,'Victoria River Downs'!L44,'Wagga Wagga'!L86,'Walgett'!L87,'Wandering'!L88,'Weipa'!L32,'Wilcannia'!L43,'Williamtown'!L65,'Wilsons Promontary'!L90,'Woomera'!L61,'Wyalong'!L34,'Yamba'!L97)</f>
        <v>3.73529411764706</v>
      </c>
      <c r="G19" s="12">
        <f>AVERAGE('Adelaide'!N93,'Albany'!N101,'Alice Springs'!N101,'Amberley'!N55,'Birdsville'!N46,'Bourke'!N105,'Bridgetown'!N88,'Brisbane'!N103,'Broome'!N105,'Bundaberg'!N100,'Burketown'!N97,'Butlers Gorge'!N63,'Cabramurra'!N36,'Cairns'!N94,'Camooweal'!N63,'Canberra'!N87,'Cape Borda'!N40,'Cape Bruny'!N83,'Cape Leeuwin'!N94,'Cape Moreton'!N101,'Cape Otway'!N100,'Carnarvon'!N101,'Ceduna'!N72,'Charleville'!N94,'Cobar'!N106,'Coffs Harbour'!N61,'Cunderdin'!N45,'Dalwallinu'!N40,'Darwin'!N91,'Deniliquin'!N87,'Dubbo'!N90,'Eddytstone Point'!N94,'Esperance'!N100,'Eucla'!N85,'Forrest'!N64,'Gabo Island'!N97,'Gayndah'!N93,'Georgetown'!N94,'Geraldton'!N101,'Giles'!N52,'Grove'!N49,'Halls Creek'!N105,'Hobart'!N89,'Horn Island'!N55,'Kalgoorlie'!N101,'Kalumburu'!N59,'Karijini North'!N66,'Katanning'!N88,'Launceston'!N94,'Laverton'!N52,'Learmonth'!N20,'Longreach'!N86,'Low Head'!N105,'Mackay'!N103,'Marble Bar'!N92,'Marree'!N91,'Meekatharra'!N81,'Melbourne'!N103,'Mildura'!N102,'Miles'!N87,'Morawa'!N71,'Moree'!N90,'Mt Gambier'!N69,'Nhill'!N101,'Normanton'!N91,'Nowra'!N44,'Nuriootpa'!N39,'Oodnadatta'!N71,'Orbost'!N61,'Palmerville'!N91,'Perth'!N86,'Point Perpendicular'!N69,'Port Hedland'!N87,'Port Lincoln'!N92,'Port Macquarie'!N54,'Rabbit Flat'!N27,'Richmond NSW'!N57,'Richmond Qld'!N88,'Robe'!N93,'Rockhampton'!N56,'Rutherglen'!N85,'Sale'!N86,'Scone'!N46,'Snowtown'!N88,'St George'!N83,'Sydney'!N101,'Tarcoola'!N75,'Tennant Creek'!N95,'Thargomiindah'!N42,'Tibooburra'!N87,'Townsville'!N61,'Victoria River Downs'!N44,'Wagga Wagga'!N86,'Walgett'!N87,'Wandering'!N88,'Weipa'!N32,'Wilcannia'!N43,'Williamtown'!N65,'Wilsons Promontary'!N90,'Woomera'!N61,'Wyalong'!N34,'Yamba'!N97)</f>
        <v>1.99639903523706</v>
      </c>
      <c r="H19" s="10">
        <v>-3</v>
      </c>
      <c r="I19" s="11">
        <f>AVERAGE('Adelaide'!P93,'Albany'!P101,'Alice Springs'!P101,'Amberley'!P55,'Birdsville'!P46,'Bourke'!P105,'Bridgetown'!P88,'Brisbane'!P103,'Broome'!P105,'Bundaberg'!P100,'Burketown'!P97,'Butlers Gorge'!P63,'Cabramurra'!P36,'Cairns'!P94,'Camooweal'!P63,'Canberra'!P87,'Cape Borda'!P40,'Cape Bruny'!P83,'Cape Leeuwin'!P94,'Cape Moreton'!P101,'Cape Otway'!P100,'Carnarvon'!P101,'Ceduna'!P72,'Charleville'!P94,'Cobar'!P106,'Coffs Harbour'!P61,'Cunderdin'!P45,'Dalwallinu'!P40,'Darwin'!P91,'Deniliquin'!P87,'Dubbo'!P90,'Eddytstone Point'!P94,'Esperance'!P100,'Eucla'!P85,'Forrest'!P64,'Gabo Island'!P97,'Gayndah'!P93,'Georgetown'!P94,'Geraldton'!P101,'Giles'!P52,'Grove'!P49,'Halls Creek'!P105,'Hobart'!P89,'Horn Island'!P55,'Kalgoorlie'!P101,'Kalumburu'!P59,'Karijini North'!P66,'Katanning'!P88,'Launceston'!P94,'Laverton'!P52,'Learmonth'!P20,'Longreach'!P86,'Low Head'!P105,'Mackay'!P103,'Marble Bar'!P92,'Marree'!P91,'Meekatharra'!P81,'Melbourne'!P103,'Mildura'!P102,'Miles'!P87,'Morawa'!P71,'Moree'!P90,'Mt Gambier'!P69,'Nhill'!P101,'Normanton'!P91,'Nowra'!P44,'Nuriootpa'!P39,'Oodnadatta'!P71,'Orbost'!P61,'Palmerville'!P91,'Perth'!P86,'Point Perpendicular'!P69,'Port Hedland'!P87,'Port Lincoln'!P92,'Port Macquarie'!P54,'Rabbit Flat'!P27,'Richmond NSW'!P57,'Richmond Qld'!P88,'Robe'!P93,'Rockhampton'!P56,'Rutherglen'!P85,'Sale'!P86,'Scone'!P46,'Snowtown'!P88,'St George'!P83,'Sydney'!P101,'Tarcoola'!P75,'Tennant Creek'!P95,'Thargomiindah'!P42,'Tibooburra'!P87,'Townsville'!P61,'Victoria River Downs'!P44,'Wagga Wagga'!P86,'Walgett'!P87,'Wandering'!P88,'Weipa'!P32,'Wilcannia'!P43,'Williamtown'!P65,'Wilsons Promontary'!P90,'Woomera'!P61,'Wyalong'!P34,'Yamba'!P97)</f>
        <v>33.7352941176471</v>
      </c>
      <c r="J19" s="12">
        <f>AVERAGE('Adelaide'!Q93,'Albany'!Q101,'Alice Springs'!Q101,'Amberley'!Q55,'Birdsville'!Q46,'Bourke'!Q105,'Bridgetown'!Q88,'Brisbane'!Q103,'Broome'!Q105,'Bundaberg'!Q100,'Burketown'!Q97,'Butlers Gorge'!Q63,'Cabramurra'!Q36,'Cairns'!Q94,'Camooweal'!Q63,'Canberra'!Q87,'Cape Borda'!Q40,'Cape Bruny'!Q83,'Cape Leeuwin'!Q94,'Cape Moreton'!Q101,'Cape Otway'!Q100,'Carnarvon'!Q101,'Ceduna'!Q72,'Charleville'!Q94,'Cobar'!Q106,'Coffs Harbour'!Q61,'Cunderdin'!Q45,'Dalwallinu'!Q40,'Darwin'!Q91,'Deniliquin'!Q87,'Dubbo'!Q90,'Eddytstone Point'!Q94,'Esperance'!Q100,'Eucla'!Q85,'Forrest'!Q64,'Gabo Island'!Q97,'Gayndah'!Q93,'Georgetown'!Q94,'Geraldton'!Q101,'Giles'!Q52,'Grove'!Q49,'Halls Creek'!Q105,'Hobart'!Q89,'Horn Island'!Q55,'Kalgoorlie'!Q101,'Kalumburu'!Q59,'Karijini North'!Q66,'Katanning'!Q88,'Launceston'!Q94,'Laverton'!Q52,'Learmonth'!Q20,'Longreach'!Q86,'Low Head'!Q105,'Mackay'!Q103,'Marble Bar'!Q92,'Marree'!Q91,'Meekatharra'!Q81,'Melbourne'!Q103,'Mildura'!Q102,'Miles'!Q87,'Morawa'!Q71,'Moree'!Q90,'Mt Gambier'!Q69,'Nhill'!Q101,'Normanton'!Q91,'Nowra'!Q44,'Nuriootpa'!Q39,'Oodnadatta'!Q71,'Orbost'!Q61,'Palmerville'!Q91,'Perth'!Q86,'Point Perpendicular'!Q69,'Port Hedland'!Q87,'Port Lincoln'!Q92,'Port Macquarie'!Q54,'Rabbit Flat'!Q27,'Richmond NSW'!Q57,'Richmond Qld'!Q88,'Robe'!Q93,'Rockhampton'!Q56,'Rutherglen'!Q85,'Sale'!Q86,'Scone'!Q46,'Snowtown'!Q88,'St George'!Q83,'Sydney'!Q101,'Tarcoola'!Q75,'Tennant Creek'!Q95,'Thargomiindah'!Q42,'Tibooburra'!Q87,'Townsville'!Q61,'Victoria River Downs'!Q44,'Wagga Wagga'!Q86,'Walgett'!Q87,'Wandering'!Q88,'Weipa'!Q32,'Wilcannia'!Q43,'Williamtown'!Q65,'Wilsons Promontary'!Q90,'Woomera'!Q61,'Wyalong'!Q34,'Yamba'!Q97)</f>
        <v>4.68233817054182</v>
      </c>
      <c r="K19" s="13">
        <f>AVERAGE('Adelaide'!S93,'Albany'!S101,'Alice Springs'!S101,'Amberley'!S55,'Birdsville'!S46,'Bourke'!S105,'Bridgetown'!S88,'Brisbane'!S103,'Broome'!S105,'Bundaberg'!S100,'Burketown'!S97,'Butlers Gorge'!S63,'Cabramurra'!S36,'Cairns'!S94,'Camooweal'!S63,'Canberra'!S87,'Cape Borda'!S40,'Cape Bruny'!S83,'Cape Leeuwin'!S94,'Cape Moreton'!S101,'Cape Otway'!S100,'Carnarvon'!S101,'Ceduna'!S72,'Charleville'!S94,'Cobar'!S106,'Coffs Harbour'!S61,'Cunderdin'!S45,'Dalwallinu'!S40,'Darwin'!S91,'Deniliquin'!S87,'Dubbo'!S90,'Eddytstone Point'!S94,'Esperance'!S100,'Eucla'!S85,'Forrest'!S64,'Gabo Island'!S97,'Gayndah'!S93,'Georgetown'!S94,'Geraldton'!S101,'Giles'!S52,'Grove'!S49,'Halls Creek'!S105,'Hobart'!S89,'Horn Island'!S55,'Kalgoorlie'!S101,'Kalumburu'!S59,'Karijini North'!S66,'Katanning'!S88,'Launceston'!S94,'Laverton'!S52,'Learmonth'!S20,'Longreach'!S86,'Low Head'!S105,'Mackay'!S103,'Marble Bar'!S92,'Marree'!S91,'Meekatharra'!S81,'Melbourne'!S103,'Mildura'!S102,'Miles'!S87,'Morawa'!S71,'Moree'!S90,'Mt Gambier'!S69,'Nhill'!S101,'Normanton'!S91,'Nowra'!S44,'Nuriootpa'!S39,'Oodnadatta'!S71,'Orbost'!S61,'Palmerville'!S91,'Perth'!S86,'Point Perpendicular'!S69,'Port Hedland'!S87,'Port Lincoln'!S92,'Port Macquarie'!S54,'Rabbit Flat'!S27,'Richmond NSW'!S57,'Richmond Qld'!S88,'Robe'!S93,'Rockhampton'!S56,'Rutherglen'!S85,'Sale'!S86,'Scone'!S46,'Snowtown'!S88,'St George'!S83,'Sydney'!S101,'Tarcoola'!S75,'Tennant Creek'!S95,'Thargomiindah'!S42,'Tibooburra'!S87,'Townsville'!S61,'Victoria River Downs'!S44,'Wagga Wagga'!S86,'Walgett'!S87,'Wandering'!S88,'Weipa'!S32,'Wilcannia'!S43,'Williamtown'!S65,'Wilsons Promontary'!S90,'Woomera'!S61,'Wyalong'!S34,'Yamba'!S97)</f>
        <v>16.6045751633987</v>
      </c>
      <c r="L19" s="12">
        <f>AVERAGE('Adelaide'!T93,'Albany'!T101,'Alice Springs'!T101,'Amberley'!T55,'Birdsville'!T46,'Bourke'!T105,'Bridgetown'!T88,'Brisbane'!T103,'Broome'!T105,'Bundaberg'!T100,'Burketown'!T97,'Butlers Gorge'!T63,'Cabramurra'!T36,'Cairns'!T94,'Camooweal'!T63,'Canberra'!T87,'Cape Borda'!T40,'Cape Bruny'!T83,'Cape Leeuwin'!T94,'Cape Moreton'!T101,'Cape Otway'!T100,'Carnarvon'!T101,'Ceduna'!T72,'Charleville'!T94,'Cobar'!T106,'Coffs Harbour'!T61,'Cunderdin'!T45,'Dalwallinu'!T40,'Darwin'!T91,'Deniliquin'!T87,'Dubbo'!T90,'Eddytstone Point'!T94,'Esperance'!T100,'Eucla'!T85,'Forrest'!T64,'Gabo Island'!T97,'Gayndah'!T93,'Georgetown'!T94,'Geraldton'!T101,'Giles'!T52,'Grove'!T49,'Halls Creek'!T105,'Hobart'!T89,'Horn Island'!T55,'Kalgoorlie'!T101,'Kalumburu'!T59,'Karijini North'!T66,'Katanning'!T88,'Launceston'!T94,'Laverton'!T52,'Learmonth'!T20,'Longreach'!T86,'Low Head'!T105,'Mackay'!T103,'Marble Bar'!T92,'Marree'!T91,'Meekatharra'!T81,'Melbourne'!T103,'Mildura'!T102,'Miles'!T87,'Morawa'!T71,'Moree'!T90,'Mt Gambier'!T69,'Nhill'!T101,'Normanton'!T91,'Nowra'!T44,'Nuriootpa'!T39,'Oodnadatta'!T71,'Orbost'!T61,'Palmerville'!T91,'Perth'!T86,'Point Perpendicular'!T69,'Port Hedland'!T87,'Port Lincoln'!T92,'Port Macquarie'!T54,'Rabbit Flat'!T27,'Richmond NSW'!T57,'Richmond Qld'!T88,'Robe'!T93,'Rockhampton'!T56,'Rutherglen'!T85,'Sale'!T86,'Scone'!T46,'Snowtown'!T88,'St George'!T83,'Sydney'!T101,'Tarcoola'!T75,'Tennant Creek'!T95,'Thargomiindah'!T42,'Tibooburra'!T87,'Townsville'!T61,'Victoria River Downs'!T44,'Wagga Wagga'!T86,'Walgett'!T87,'Wandering'!T88,'Weipa'!T32,'Wilcannia'!T43,'Williamtown'!T65,'Wilsons Promontary'!T90,'Woomera'!T61,'Wyalong'!T34,'Yamba'!T97)</f>
        <v>3.62190669160245</v>
      </c>
      <c r="M19" s="13">
        <f>AVERAGE('Adelaide'!V93,'Albany'!V101,'Alice Springs'!V101,'Amberley'!V55,'Birdsville'!V46,'Bourke'!V105,'Bridgetown'!V88,'Brisbane'!V103,'Broome'!V105,'Bundaberg'!V100,'Burketown'!V97,'Butlers Gorge'!V63,'Cabramurra'!V36,'Cairns'!V94,'Camooweal'!V63,'Canberra'!V87,'Cape Borda'!V40,'Cape Bruny'!V83,'Cape Leeuwin'!V94,'Cape Moreton'!V101,'Cape Otway'!V100,'Carnarvon'!V101,'Ceduna'!V72,'Charleville'!V94,'Cobar'!V106,'Coffs Harbour'!V61,'Cunderdin'!V45,'Dalwallinu'!V40,'Darwin'!V91,'Deniliquin'!V87,'Dubbo'!V90,'Eddytstone Point'!V94,'Esperance'!V100,'Eucla'!V85,'Forrest'!V64,'Gabo Island'!V97,'Gayndah'!V93,'Georgetown'!V94,'Geraldton'!V101,'Giles'!V52,'Grove'!V49,'Halls Creek'!V105,'Hobart'!V89,'Horn Island'!V55,'Kalgoorlie'!V101,'Kalumburu'!V59,'Karijini North'!V66,'Katanning'!V88,'Launceston'!V94,'Laverton'!V52,'Learmonth'!V20,'Longreach'!V86,'Low Head'!V105,'Mackay'!V103,'Marble Bar'!V92,'Marree'!V91,'Meekatharra'!V81,'Melbourne'!V103,'Mildura'!V102,'Miles'!V87,'Morawa'!V71,'Moree'!V90,'Mt Gambier'!V69,'Nhill'!V101,'Normanton'!V91,'Nowra'!V44,'Nuriootpa'!V39,'Oodnadatta'!V71,'Orbost'!V61,'Palmerville'!V91,'Perth'!V86,'Point Perpendicular'!V69,'Port Hedland'!V87,'Port Lincoln'!V92,'Port Macquarie'!V54,'Rabbit Flat'!V27,'Richmond NSW'!V57,'Richmond Qld'!V88,'Robe'!V93,'Rockhampton'!V56,'Rutherglen'!V85,'Sale'!V86,'Scone'!V46,'Snowtown'!V88,'St George'!V83,'Sydney'!V101,'Tarcoola'!V75,'Tennant Creek'!V95,'Thargomiindah'!V42,'Tibooburra'!V87,'Townsville'!V61,'Victoria River Downs'!V44,'Wagga Wagga'!V86,'Walgett'!V87,'Wandering'!V88,'Weipa'!V32,'Wilcannia'!V43,'Williamtown'!V65,'Wilsons Promontary'!V90,'Woomera'!V61,'Wyalong'!V34,'Yamba'!V97)</f>
        <v>3.35294117647059</v>
      </c>
      <c r="N19" s="12">
        <f>AVERAGE('Adelaide'!W93,'Albany'!W101,'Alice Springs'!W101,'Amberley'!W55,'Birdsville'!W46,'Bourke'!W105,'Bridgetown'!W88,'Brisbane'!W103,'Broome'!W105,'Bundaberg'!W100,'Burketown'!W97,'Butlers Gorge'!W63,'Cabramurra'!W36,'Cairns'!W94,'Camooweal'!W63,'Canberra'!W87,'Cape Borda'!W40,'Cape Bruny'!W83,'Cape Leeuwin'!W94,'Cape Moreton'!W101,'Cape Otway'!W100,'Carnarvon'!W101,'Ceduna'!W72,'Charleville'!W94,'Cobar'!W106,'Coffs Harbour'!W61,'Cunderdin'!W45,'Dalwallinu'!W40,'Darwin'!W91,'Deniliquin'!W87,'Dubbo'!W90,'Eddytstone Point'!W94,'Esperance'!W100,'Eucla'!W85,'Forrest'!W64,'Gabo Island'!W97,'Gayndah'!W93,'Georgetown'!W94,'Geraldton'!W101,'Giles'!W52,'Grove'!W49,'Halls Creek'!W105,'Hobart'!W89,'Horn Island'!W55,'Kalgoorlie'!W101,'Kalumburu'!W59,'Karijini North'!W66,'Katanning'!W88,'Launceston'!W94,'Laverton'!W52,'Learmonth'!W20,'Longreach'!W86,'Low Head'!W105,'Mackay'!W103,'Marble Bar'!W92,'Marree'!W91,'Meekatharra'!W81,'Melbourne'!W103,'Mildura'!W102,'Miles'!W87,'Morawa'!W71,'Moree'!W90,'Mt Gambier'!W69,'Nhill'!W101,'Normanton'!W91,'Nowra'!W44,'Nuriootpa'!W39,'Oodnadatta'!W71,'Orbost'!W61,'Palmerville'!W91,'Perth'!W86,'Point Perpendicular'!W69,'Port Hedland'!W87,'Port Lincoln'!W92,'Port Macquarie'!W54,'Rabbit Flat'!W27,'Richmond NSW'!W57,'Richmond Qld'!W88,'Robe'!W93,'Rockhampton'!W56,'Rutherglen'!W85,'Sale'!W86,'Scone'!W46,'Snowtown'!W88,'St George'!W83,'Sydney'!W101,'Tarcoola'!W75,'Tennant Creek'!W95,'Thargomiindah'!W42,'Tibooburra'!W87,'Townsville'!W61,'Victoria River Downs'!W44,'Wagga Wagga'!W86,'Walgett'!W87,'Wandering'!W88,'Weipa'!W32,'Wilcannia'!W43,'Williamtown'!W65,'Wilsons Promontary'!W90,'Woomera'!W61,'Wyalong'!W34,'Yamba'!W97)</f>
        <v>1.88830292702477</v>
      </c>
    </row>
    <row r="20" ht="23" customHeight="1">
      <c r="A20" s="10">
        <v>-2</v>
      </c>
      <c r="B20" s="11">
        <f>AVERAGE('Adelaide'!B94,'Albany'!B102,'Alice Springs'!B102,'Amberley'!B56,'Birdsville'!B47,'Bourke'!B106,'Bridgetown'!B89,'Brisbane'!B104,'Broome'!B106,'Bundaberg'!B101,'Burketown'!B98,'Butlers Gorge'!B64,'Cabramurra'!B37,'Cairns'!B95,'Camooweal'!B64,'Canberra'!B88,'Cape Borda'!B41,'Cape Bruny'!B84,'Cape Leeuwin'!B95,'Cape Moreton'!B102,'Cape Otway'!B101,'Carnarvon'!B102,'Ceduna'!B73,'Charleville'!B95,'Cobar'!B107,'Coffs Harbour'!B62,'Cunderdin'!B46,'Dalwallinu'!B41,'Darwin'!B92,'Deniliquin'!B88,'Dubbo'!B91,'Eddytstone Point'!B95,'Esperance'!B101,'Eucla'!B86,'Forrest'!B65,'Gabo Island'!B98,'Gayndah'!B94,'Georgetown'!B95,'Geraldton'!B102,'Giles'!B53,'Grove'!B50,'Halls Creek'!B106,'Hobart'!B90,'Horn Island'!B56,'Kalgoorlie'!B102,'Kalumburu'!B60,'Karijini North'!B67,'Katanning'!B89,'Launceston'!B95,'Laverton'!B53,'Learmonth'!B21,'Longreach'!B87,'Low Head'!B106,'Mackay'!B104,'Marble Bar'!B93,'Marree'!B92,'Meekatharra'!B82,'Melbourne'!B104,'Mildura'!B103,'Miles'!B88,'Morawa'!B72,'Moree'!B91,'Mt Gambier'!B70,'Nhill'!B102,'Normanton'!B92,'Nowra'!B45,'Nuriootpa'!B40,'Oodnadatta'!B72,'Orbost'!B62,'Palmerville'!B92,'Perth'!B87,'Point Perpendicular'!B70,'Port Hedland'!B88,'Port Lincoln'!B93,'Port Macquarie'!B55,'Rabbit Flat'!B28,'Richmond NSW'!B58,'Richmond Qld'!B89,'Robe'!B94,'Rockhampton'!B57,'Rutherglen'!B86,'Sale'!B87,'Scone'!B47,'Snowtown'!B89,'St George'!B84,'Sydney'!B102,'Tarcoola'!B76,'Tennant Creek'!B96,'Thargomiindah'!B43,'Tibooburra'!B88,'Townsville'!B62,'Victoria River Downs'!B45,'Wagga Wagga'!B87,'Walgett'!B88,'Wandering'!B89,'Weipa'!B33,'Wilcannia'!B44,'Williamtown'!B66,'Wilsons Promontary'!B91,'Woomera'!B62,'Wyalong'!B35,'Yamba'!B98)</f>
        <v>33.5196078431373</v>
      </c>
      <c r="C20" s="12">
        <f>AVERAGE('Adelaide'!D94,'Albany'!D102,'Alice Springs'!D102,'Amberley'!D56,'Birdsville'!D47,'Bourke'!D106,'Bridgetown'!D89,'Brisbane'!D104,'Broome'!D106,'Bundaberg'!D101,'Burketown'!D98,'Butlers Gorge'!D64,'Cabramurra'!D37,'Cairns'!D95,'Camooweal'!D64,'Canberra'!D88,'Cape Borda'!D41,'Cape Bruny'!D84,'Cape Leeuwin'!D95,'Cape Moreton'!D102,'Cape Otway'!D101,'Carnarvon'!D102,'Ceduna'!D73,'Charleville'!D95,'Cobar'!D107,'Coffs Harbour'!D62,'Cunderdin'!D46,'Dalwallinu'!D41,'Darwin'!D92,'Deniliquin'!D88,'Dubbo'!D91,'Eddytstone Point'!D95,'Esperance'!D101,'Eucla'!D86,'Forrest'!D65,'Gabo Island'!D98,'Gayndah'!D94,'Georgetown'!D95,'Geraldton'!D102,'Giles'!D53,'Grove'!D50,'Halls Creek'!D106,'Hobart'!D90,'Horn Island'!D56,'Kalgoorlie'!D102,'Kalumburu'!D60,'Karijini North'!D67,'Katanning'!D89,'Launceston'!D95,'Laverton'!D53,'Learmonth'!D21,'Longreach'!D87,'Low Head'!D106,'Mackay'!D104,'Marble Bar'!D93,'Marree'!D92,'Meekatharra'!D82,'Melbourne'!D104,'Mildura'!D103,'Miles'!D88,'Morawa'!D72,'Moree'!D91,'Mt Gambier'!D70,'Nhill'!D102,'Normanton'!D92,'Nowra'!D45,'Nuriootpa'!D40,'Oodnadatta'!D72,'Orbost'!D62,'Palmerville'!D92,'Perth'!D87,'Point Perpendicular'!D70,'Port Hedland'!D88,'Port Lincoln'!D93,'Port Macquarie'!D55,'Rabbit Flat'!D28,'Richmond NSW'!D58,'Richmond Qld'!D89,'Robe'!D94,'Rockhampton'!D57,'Rutherglen'!D86,'Sale'!D87,'Scone'!D47,'Snowtown'!D89,'St George'!D84,'Sydney'!D102,'Tarcoola'!D76,'Tennant Creek'!D96,'Thargomiindah'!D43,'Tibooburra'!D88,'Townsville'!D62,'Victoria River Downs'!D45,'Wagga Wagga'!D87,'Walgett'!D88,'Wandering'!D89,'Weipa'!D33,'Wilcannia'!D44,'Williamtown'!D66,'Wilsons Promontary'!D91,'Woomera'!D62,'Wyalong'!D35,'Yamba'!D98)</f>
        <v>4.75651844510779</v>
      </c>
      <c r="D20" s="13">
        <f>AVERAGE('Adelaide'!G94,'Albany'!G102,'Alice Springs'!G102,'Amberley'!G56,'Birdsville'!G47,'Bourke'!G106,'Bridgetown'!G89,'Brisbane'!G104,'Broome'!G106,'Bundaberg'!G101,'Burketown'!G98,'Butlers Gorge'!G64,'Cabramurra'!G37,'Cairns'!G95,'Camooweal'!G64,'Canberra'!G88,'Cape Borda'!G41,'Cape Bruny'!G84,'Cape Leeuwin'!G95,'Cape Moreton'!G102,'Cape Otway'!G101,'Carnarvon'!G102,'Ceduna'!G73,'Charleville'!G95,'Cobar'!G107,'Coffs Harbour'!G62,'Cunderdin'!G46,'Dalwallinu'!G41,'Darwin'!G92,'Deniliquin'!G88,'Dubbo'!G91,'Eddytstone Point'!G95,'Esperance'!G101,'Eucla'!G86,'Forrest'!G65,'Gabo Island'!G98,'Gayndah'!G94,'Georgetown'!G95,'Geraldton'!G102,'Giles'!G53,'Grove'!G50,'Halls Creek'!G106,'Hobart'!G90,'Horn Island'!G56,'Kalgoorlie'!G102,'Kalumburu'!G60,'Karijini North'!G67,'Katanning'!G89,'Launceston'!G95,'Laverton'!G53,'Learmonth'!G21,'Longreach'!G87,'Low Head'!G106,'Mackay'!G104,'Marble Bar'!G93,'Marree'!G92,'Meekatharra'!G82,'Melbourne'!G104,'Mildura'!G103,'Miles'!G88,'Morawa'!G72,'Moree'!G91,'Mt Gambier'!G70,'Nhill'!G102,'Normanton'!G92,'Nowra'!G45,'Nuriootpa'!G40,'Oodnadatta'!G72,'Orbost'!G62,'Palmerville'!G92,'Perth'!G87,'Point Perpendicular'!G70,'Port Hedland'!G88,'Port Lincoln'!G93,'Port Macquarie'!G55,'Rabbit Flat'!G28,'Richmond NSW'!G58,'Richmond Qld'!G89,'Robe'!G94,'Rockhampton'!G57,'Rutherglen'!G86,'Sale'!G87,'Scone'!G47,'Snowtown'!G89,'St George'!G84,'Sydney'!G102,'Tarcoola'!G76,'Tennant Creek'!G96,'Thargomiindah'!G43,'Tibooburra'!G88,'Townsville'!G62,'Victoria River Downs'!G45,'Wagga Wagga'!G87,'Walgett'!G88,'Wandering'!G89,'Weipa'!G33,'Wilcannia'!G44,'Williamtown'!G66,'Wilsons Promontary'!G91,'Woomera'!G62,'Wyalong'!G35,'Yamba'!G98)</f>
        <v>16.4509803921569</v>
      </c>
      <c r="E20" s="12">
        <f>AVERAGE('Adelaide'!I94,'Albany'!I102,'Alice Springs'!I102,'Amberley'!I56,'Birdsville'!I47,'Bourke'!I106,'Bridgetown'!I89,'Brisbane'!I104,'Broome'!I106,'Bundaberg'!I101,'Burketown'!I98,'Butlers Gorge'!I64,'Cabramurra'!I37,'Cairns'!I95,'Camooweal'!I64,'Canberra'!I88,'Cape Borda'!I41,'Cape Bruny'!I84,'Cape Leeuwin'!I95,'Cape Moreton'!I102,'Cape Otway'!I101,'Carnarvon'!I102,'Ceduna'!I73,'Charleville'!I95,'Cobar'!I107,'Coffs Harbour'!I62,'Cunderdin'!I46,'Dalwallinu'!I41,'Darwin'!I92,'Deniliquin'!I88,'Dubbo'!I91,'Eddytstone Point'!I95,'Esperance'!I101,'Eucla'!I86,'Forrest'!I65,'Gabo Island'!I98,'Gayndah'!I94,'Georgetown'!I95,'Geraldton'!I102,'Giles'!I53,'Grove'!I50,'Halls Creek'!I106,'Hobart'!I90,'Horn Island'!I56,'Kalgoorlie'!I102,'Kalumburu'!I60,'Karijini North'!I67,'Katanning'!I89,'Launceston'!I95,'Laverton'!I53,'Learmonth'!I21,'Longreach'!I87,'Low Head'!I106,'Mackay'!I104,'Marble Bar'!I93,'Marree'!I92,'Meekatharra'!I82,'Melbourne'!I104,'Mildura'!I103,'Miles'!I88,'Morawa'!I72,'Moree'!I91,'Mt Gambier'!I70,'Nhill'!I102,'Normanton'!I92,'Nowra'!I45,'Nuriootpa'!I40,'Oodnadatta'!I72,'Orbost'!I62,'Palmerville'!I92,'Perth'!I87,'Point Perpendicular'!I70,'Port Hedland'!I88,'Port Lincoln'!I93,'Port Macquarie'!I55,'Rabbit Flat'!I28,'Richmond NSW'!I58,'Richmond Qld'!I89,'Robe'!I94,'Rockhampton'!I57,'Rutherglen'!I86,'Sale'!I87,'Scone'!I47,'Snowtown'!I89,'St George'!I84,'Sydney'!I102,'Tarcoola'!I76,'Tennant Creek'!I96,'Thargomiindah'!I43,'Tibooburra'!I88,'Townsville'!I62,'Victoria River Downs'!I45,'Wagga Wagga'!I87,'Walgett'!I88,'Wandering'!I89,'Weipa'!I33,'Wilcannia'!I44,'Williamtown'!I66,'Wilsons Promontary'!I91,'Woomera'!I62,'Wyalong'!I35,'Yamba'!I98)</f>
        <v>3.69363679737358</v>
      </c>
      <c r="F20" s="13">
        <f>AVERAGE('Adelaide'!L94,'Albany'!L102,'Alice Springs'!L102,'Amberley'!L56,'Birdsville'!L47,'Bourke'!L106,'Bridgetown'!L89,'Brisbane'!L104,'Broome'!L106,'Bundaberg'!L101,'Burketown'!L98,'Butlers Gorge'!L64,'Cabramurra'!L37,'Cairns'!L95,'Camooweal'!L64,'Canberra'!L88,'Cape Borda'!L41,'Cape Bruny'!L84,'Cape Leeuwin'!L95,'Cape Moreton'!L102,'Cape Otway'!L101,'Carnarvon'!L102,'Ceduna'!L73,'Charleville'!L95,'Cobar'!L107,'Coffs Harbour'!L62,'Cunderdin'!L46,'Dalwallinu'!L41,'Darwin'!L92,'Deniliquin'!L88,'Dubbo'!L91,'Eddytstone Point'!L95,'Esperance'!L101,'Eucla'!L86,'Forrest'!L65,'Gabo Island'!L98,'Gayndah'!L94,'Georgetown'!L95,'Geraldton'!L102,'Giles'!L53,'Grove'!L50,'Halls Creek'!L106,'Hobart'!L90,'Horn Island'!L56,'Kalgoorlie'!L102,'Kalumburu'!L60,'Karijini North'!L67,'Katanning'!L89,'Launceston'!L95,'Laverton'!L53,'Learmonth'!L21,'Longreach'!L87,'Low Head'!L106,'Mackay'!L104,'Marble Bar'!L93,'Marree'!L92,'Meekatharra'!L82,'Melbourne'!L104,'Mildura'!L103,'Miles'!L88,'Morawa'!L72,'Moree'!L91,'Mt Gambier'!L70,'Nhill'!L102,'Normanton'!L92,'Nowra'!L45,'Nuriootpa'!L40,'Oodnadatta'!L72,'Orbost'!L62,'Palmerville'!L92,'Perth'!L87,'Point Perpendicular'!L70,'Port Hedland'!L88,'Port Lincoln'!L93,'Port Macquarie'!L55,'Rabbit Flat'!L28,'Richmond NSW'!L58,'Richmond Qld'!L89,'Robe'!L94,'Rockhampton'!L57,'Rutherglen'!L86,'Sale'!L87,'Scone'!L47,'Snowtown'!L89,'St George'!L84,'Sydney'!L102,'Tarcoola'!L76,'Tennant Creek'!L96,'Thargomiindah'!L43,'Tibooburra'!L88,'Townsville'!L62,'Victoria River Downs'!L45,'Wagga Wagga'!L87,'Walgett'!L88,'Wandering'!L89,'Weipa'!L33,'Wilcannia'!L44,'Williamtown'!L66,'Wilsons Promontary'!L91,'Woomera'!L62,'Wyalong'!L35,'Yamba'!L98)</f>
        <v>3.23529411764706</v>
      </c>
      <c r="G20" s="12">
        <f>AVERAGE('Adelaide'!N94,'Albany'!N102,'Alice Springs'!N102,'Amberley'!N56,'Birdsville'!N47,'Bourke'!N106,'Bridgetown'!N89,'Brisbane'!N104,'Broome'!N106,'Bundaberg'!N101,'Burketown'!N98,'Butlers Gorge'!N64,'Cabramurra'!N37,'Cairns'!N95,'Camooweal'!N64,'Canberra'!N88,'Cape Borda'!N41,'Cape Bruny'!N84,'Cape Leeuwin'!N95,'Cape Moreton'!N102,'Cape Otway'!N101,'Carnarvon'!N102,'Ceduna'!N73,'Charleville'!N95,'Cobar'!N107,'Coffs Harbour'!N62,'Cunderdin'!N46,'Dalwallinu'!N41,'Darwin'!N92,'Deniliquin'!N88,'Dubbo'!N91,'Eddytstone Point'!N95,'Esperance'!N101,'Eucla'!N86,'Forrest'!N65,'Gabo Island'!N98,'Gayndah'!N94,'Georgetown'!N95,'Geraldton'!N102,'Giles'!N53,'Grove'!N50,'Halls Creek'!N106,'Hobart'!N90,'Horn Island'!N56,'Kalgoorlie'!N102,'Kalumburu'!N60,'Karijini North'!N67,'Katanning'!N89,'Launceston'!N95,'Laverton'!N53,'Learmonth'!N21,'Longreach'!N87,'Low Head'!N106,'Mackay'!N104,'Marble Bar'!N93,'Marree'!N92,'Meekatharra'!N82,'Melbourne'!N104,'Mildura'!N103,'Miles'!N88,'Morawa'!N72,'Moree'!N91,'Mt Gambier'!N70,'Nhill'!N102,'Normanton'!N92,'Nowra'!N45,'Nuriootpa'!N40,'Oodnadatta'!N72,'Orbost'!N62,'Palmerville'!N92,'Perth'!N87,'Point Perpendicular'!N70,'Port Hedland'!N88,'Port Lincoln'!N93,'Port Macquarie'!N55,'Rabbit Flat'!N28,'Richmond NSW'!N58,'Richmond Qld'!N89,'Robe'!N94,'Rockhampton'!N57,'Rutherglen'!N86,'Sale'!N87,'Scone'!N47,'Snowtown'!N89,'St George'!N84,'Sydney'!N102,'Tarcoola'!N76,'Tennant Creek'!N96,'Thargomiindah'!N43,'Tibooburra'!N88,'Townsville'!N62,'Victoria River Downs'!N45,'Wagga Wagga'!N87,'Walgett'!N88,'Wandering'!N89,'Weipa'!N33,'Wilcannia'!N44,'Williamtown'!N66,'Wilsons Promontary'!N91,'Woomera'!N62,'Wyalong'!N35,'Yamba'!N98)</f>
        <v>1.81324325471384</v>
      </c>
      <c r="H20" s="10">
        <v>-2</v>
      </c>
      <c r="I20" s="11">
        <f>AVERAGE('Adelaide'!P94,'Albany'!P102,'Alice Springs'!P102,'Amberley'!P56,'Birdsville'!P47,'Bourke'!P106,'Bridgetown'!P89,'Brisbane'!P104,'Broome'!P106,'Bundaberg'!P101,'Burketown'!P98,'Butlers Gorge'!P64,'Cabramurra'!P37,'Cairns'!P95,'Camooweal'!P64,'Canberra'!P88,'Cape Borda'!P41,'Cape Bruny'!P84,'Cape Leeuwin'!P95,'Cape Moreton'!P102,'Cape Otway'!P101,'Carnarvon'!P102,'Ceduna'!P73,'Charleville'!P95,'Cobar'!P107,'Coffs Harbour'!P62,'Cunderdin'!P46,'Dalwallinu'!P41,'Darwin'!P92,'Deniliquin'!P88,'Dubbo'!P91,'Eddytstone Point'!P95,'Esperance'!P101,'Eucla'!P86,'Forrest'!P65,'Gabo Island'!P98,'Gayndah'!P94,'Georgetown'!P95,'Geraldton'!P102,'Giles'!P53,'Grove'!P50,'Halls Creek'!P106,'Hobart'!P90,'Horn Island'!P56,'Kalgoorlie'!P102,'Kalumburu'!P60,'Karijini North'!P67,'Katanning'!P89,'Launceston'!P95,'Laverton'!P53,'Learmonth'!P21,'Longreach'!P87,'Low Head'!P106,'Mackay'!P104,'Marble Bar'!P93,'Marree'!P92,'Meekatharra'!P82,'Melbourne'!P104,'Mildura'!P103,'Miles'!P88,'Morawa'!P72,'Moree'!P91,'Mt Gambier'!P70,'Nhill'!P102,'Normanton'!P92,'Nowra'!P45,'Nuriootpa'!P40,'Oodnadatta'!P72,'Orbost'!P62,'Palmerville'!P92,'Perth'!P87,'Point Perpendicular'!P70,'Port Hedland'!P88,'Port Lincoln'!P93,'Port Macquarie'!P55,'Rabbit Flat'!P28,'Richmond NSW'!P58,'Richmond Qld'!P89,'Robe'!P94,'Rockhampton'!P57,'Rutherglen'!P86,'Sale'!P87,'Scone'!P47,'Snowtown'!P89,'St George'!P84,'Sydney'!P102,'Tarcoola'!P76,'Tennant Creek'!P96,'Thargomiindah'!P43,'Tibooburra'!P88,'Townsville'!P62,'Victoria River Downs'!P45,'Wagga Wagga'!P87,'Walgett'!P88,'Wandering'!P89,'Weipa'!P33,'Wilcannia'!P44,'Williamtown'!P66,'Wilsons Promontary'!P91,'Woomera'!P62,'Wyalong'!P35,'Yamba'!P98)</f>
        <v>32.9411764705882</v>
      </c>
      <c r="J20" s="12">
        <f>AVERAGE('Adelaide'!Q94,'Albany'!Q102,'Alice Springs'!Q102,'Amberley'!Q56,'Birdsville'!Q47,'Bourke'!Q106,'Bridgetown'!Q89,'Brisbane'!Q104,'Broome'!Q106,'Bundaberg'!Q101,'Burketown'!Q98,'Butlers Gorge'!Q64,'Cabramurra'!Q37,'Cairns'!Q95,'Camooweal'!Q64,'Canberra'!Q88,'Cape Borda'!Q41,'Cape Bruny'!Q84,'Cape Leeuwin'!Q95,'Cape Moreton'!Q102,'Cape Otway'!Q101,'Carnarvon'!Q102,'Ceduna'!Q73,'Charleville'!Q95,'Cobar'!Q107,'Coffs Harbour'!Q62,'Cunderdin'!Q46,'Dalwallinu'!Q41,'Darwin'!Q92,'Deniliquin'!Q88,'Dubbo'!Q91,'Eddytstone Point'!Q95,'Esperance'!Q101,'Eucla'!Q86,'Forrest'!Q65,'Gabo Island'!Q98,'Gayndah'!Q94,'Georgetown'!Q95,'Geraldton'!Q102,'Giles'!Q53,'Grove'!Q50,'Halls Creek'!Q106,'Hobart'!Q90,'Horn Island'!Q56,'Kalgoorlie'!Q102,'Kalumburu'!Q60,'Karijini North'!Q67,'Katanning'!Q89,'Launceston'!Q95,'Laverton'!Q53,'Learmonth'!Q21,'Longreach'!Q87,'Low Head'!Q106,'Mackay'!Q104,'Marble Bar'!Q93,'Marree'!Q92,'Meekatharra'!Q82,'Melbourne'!Q104,'Mildura'!Q103,'Miles'!Q88,'Morawa'!Q72,'Moree'!Q91,'Mt Gambier'!Q70,'Nhill'!Q102,'Normanton'!Q92,'Nowra'!Q45,'Nuriootpa'!Q40,'Oodnadatta'!Q72,'Orbost'!Q62,'Palmerville'!Q92,'Perth'!Q87,'Point Perpendicular'!Q70,'Port Hedland'!Q88,'Port Lincoln'!Q93,'Port Macquarie'!Q55,'Rabbit Flat'!Q28,'Richmond NSW'!Q58,'Richmond Qld'!Q89,'Robe'!Q94,'Rockhampton'!Q57,'Rutherglen'!Q86,'Sale'!Q87,'Scone'!Q47,'Snowtown'!Q89,'St George'!Q84,'Sydney'!Q102,'Tarcoola'!Q76,'Tennant Creek'!Q96,'Thargomiindah'!Q43,'Tibooburra'!Q88,'Townsville'!Q62,'Victoria River Downs'!Q45,'Wagga Wagga'!Q87,'Walgett'!Q88,'Wandering'!Q89,'Weipa'!Q33,'Wilcannia'!Q44,'Williamtown'!Q66,'Wilsons Promontary'!Q91,'Woomera'!Q62,'Wyalong'!Q35,'Yamba'!Q98)</f>
        <v>4.69209529412359</v>
      </c>
      <c r="K20" s="13">
        <f>AVERAGE('Adelaide'!S94,'Albany'!S102,'Alice Springs'!S102,'Amberley'!S56,'Birdsville'!S47,'Bourke'!S106,'Bridgetown'!S89,'Brisbane'!S104,'Broome'!S106,'Bundaberg'!S101,'Burketown'!S98,'Butlers Gorge'!S64,'Cabramurra'!S37,'Cairns'!S95,'Camooweal'!S64,'Canberra'!S88,'Cape Borda'!S41,'Cape Bruny'!S84,'Cape Leeuwin'!S95,'Cape Moreton'!S102,'Cape Otway'!S101,'Carnarvon'!S102,'Ceduna'!S73,'Charleville'!S95,'Cobar'!S107,'Coffs Harbour'!S62,'Cunderdin'!S46,'Dalwallinu'!S41,'Darwin'!S92,'Deniliquin'!S88,'Dubbo'!S91,'Eddytstone Point'!S95,'Esperance'!S101,'Eucla'!S86,'Forrest'!S65,'Gabo Island'!S98,'Gayndah'!S94,'Georgetown'!S95,'Geraldton'!S102,'Giles'!S53,'Grove'!S50,'Halls Creek'!S106,'Hobart'!S90,'Horn Island'!S56,'Kalgoorlie'!S102,'Kalumburu'!S60,'Karijini North'!S67,'Katanning'!S89,'Launceston'!S95,'Laverton'!S53,'Learmonth'!S21,'Longreach'!S87,'Low Head'!S106,'Mackay'!S104,'Marble Bar'!S93,'Marree'!S92,'Meekatharra'!S82,'Melbourne'!S104,'Mildura'!S103,'Miles'!S88,'Morawa'!S72,'Moree'!S91,'Mt Gambier'!S70,'Nhill'!S102,'Normanton'!S92,'Nowra'!S45,'Nuriootpa'!S40,'Oodnadatta'!S72,'Orbost'!S62,'Palmerville'!S92,'Perth'!S87,'Point Perpendicular'!S70,'Port Hedland'!S88,'Port Lincoln'!S93,'Port Macquarie'!S55,'Rabbit Flat'!S28,'Richmond NSW'!S58,'Richmond Qld'!S89,'Robe'!S94,'Rockhampton'!S57,'Rutherglen'!S86,'Sale'!S87,'Scone'!S47,'Snowtown'!S89,'St George'!S84,'Sydney'!S102,'Tarcoola'!S76,'Tennant Creek'!S96,'Thargomiindah'!S43,'Tibooburra'!S88,'Townsville'!S62,'Victoria River Downs'!S45,'Wagga Wagga'!S87,'Walgett'!S88,'Wandering'!S89,'Weipa'!S33,'Wilcannia'!S44,'Williamtown'!S66,'Wilsons Promontary'!S91,'Woomera'!S62,'Wyalong'!S35,'Yamba'!S98)</f>
        <v>15.9950980392157</v>
      </c>
      <c r="L20" s="12">
        <f>AVERAGE('Adelaide'!T94,'Albany'!T102,'Alice Springs'!T102,'Amberley'!T56,'Birdsville'!T47,'Bourke'!T106,'Bridgetown'!T89,'Brisbane'!T104,'Broome'!T106,'Bundaberg'!T101,'Burketown'!T98,'Butlers Gorge'!T64,'Cabramurra'!T37,'Cairns'!T95,'Camooweal'!T64,'Canberra'!T88,'Cape Borda'!T41,'Cape Bruny'!T84,'Cape Leeuwin'!T95,'Cape Moreton'!T102,'Cape Otway'!T101,'Carnarvon'!T102,'Ceduna'!T73,'Charleville'!T95,'Cobar'!T107,'Coffs Harbour'!T62,'Cunderdin'!T46,'Dalwallinu'!T41,'Darwin'!T92,'Deniliquin'!T88,'Dubbo'!T91,'Eddytstone Point'!T95,'Esperance'!T101,'Eucla'!T86,'Forrest'!T65,'Gabo Island'!T98,'Gayndah'!T94,'Georgetown'!T95,'Geraldton'!T102,'Giles'!T53,'Grove'!T50,'Halls Creek'!T106,'Hobart'!T90,'Horn Island'!T56,'Kalgoorlie'!T102,'Kalumburu'!T60,'Karijini North'!T67,'Katanning'!T89,'Launceston'!T95,'Laverton'!T53,'Learmonth'!T21,'Longreach'!T87,'Low Head'!T106,'Mackay'!T104,'Marble Bar'!T93,'Marree'!T92,'Meekatharra'!T82,'Melbourne'!T104,'Mildura'!T103,'Miles'!T88,'Morawa'!T72,'Moree'!T91,'Mt Gambier'!T70,'Nhill'!T102,'Normanton'!T92,'Nowra'!T45,'Nuriootpa'!T40,'Oodnadatta'!T72,'Orbost'!T62,'Palmerville'!T92,'Perth'!T87,'Point Perpendicular'!T70,'Port Hedland'!T88,'Port Lincoln'!T93,'Port Macquarie'!T55,'Rabbit Flat'!T28,'Richmond NSW'!T58,'Richmond Qld'!T89,'Robe'!T94,'Rockhampton'!T57,'Rutherglen'!T86,'Sale'!T87,'Scone'!T47,'Snowtown'!T89,'St George'!T84,'Sydney'!T102,'Tarcoola'!T76,'Tennant Creek'!T96,'Thargomiindah'!T43,'Tibooburra'!T88,'Townsville'!T62,'Victoria River Downs'!T45,'Wagga Wagga'!T87,'Walgett'!T88,'Wandering'!T89,'Weipa'!T33,'Wilcannia'!T44,'Williamtown'!T66,'Wilsons Promontary'!T91,'Woomera'!T62,'Wyalong'!T35,'Yamba'!T98)</f>
        <v>3.61598870541063</v>
      </c>
      <c r="M20" s="13">
        <f>AVERAGE('Adelaide'!V94,'Albany'!V102,'Alice Springs'!V102,'Amberley'!V56,'Birdsville'!V47,'Bourke'!V106,'Bridgetown'!V89,'Brisbane'!V104,'Broome'!V106,'Bundaberg'!V101,'Burketown'!V98,'Butlers Gorge'!V64,'Cabramurra'!V37,'Cairns'!V95,'Camooweal'!V64,'Canberra'!V88,'Cape Borda'!V41,'Cape Bruny'!V84,'Cape Leeuwin'!V95,'Cape Moreton'!V102,'Cape Otway'!V101,'Carnarvon'!V102,'Ceduna'!V73,'Charleville'!V95,'Cobar'!V107,'Coffs Harbour'!V62,'Cunderdin'!V46,'Dalwallinu'!V41,'Darwin'!V92,'Deniliquin'!V88,'Dubbo'!V91,'Eddytstone Point'!V95,'Esperance'!V101,'Eucla'!V86,'Forrest'!V65,'Gabo Island'!V98,'Gayndah'!V94,'Georgetown'!V95,'Geraldton'!V102,'Giles'!V53,'Grove'!V50,'Halls Creek'!V106,'Hobart'!V90,'Horn Island'!V56,'Kalgoorlie'!V102,'Kalumburu'!V60,'Karijini North'!V67,'Katanning'!V89,'Launceston'!V95,'Laverton'!V53,'Learmonth'!V21,'Longreach'!V87,'Low Head'!V106,'Mackay'!V104,'Marble Bar'!V93,'Marree'!V92,'Meekatharra'!V82,'Melbourne'!V104,'Mildura'!V103,'Miles'!V88,'Morawa'!V72,'Moree'!V91,'Mt Gambier'!V70,'Nhill'!V102,'Normanton'!V92,'Nowra'!V45,'Nuriootpa'!V40,'Oodnadatta'!V72,'Orbost'!V62,'Palmerville'!V92,'Perth'!V87,'Point Perpendicular'!V70,'Port Hedland'!V88,'Port Lincoln'!V93,'Port Macquarie'!V55,'Rabbit Flat'!V28,'Richmond NSW'!V58,'Richmond Qld'!V89,'Robe'!V94,'Rockhampton'!V57,'Rutherglen'!V86,'Sale'!V87,'Scone'!V47,'Snowtown'!V89,'St George'!V84,'Sydney'!V102,'Tarcoola'!V76,'Tennant Creek'!V96,'Thargomiindah'!V43,'Tibooburra'!V88,'Townsville'!V62,'Victoria River Downs'!V45,'Wagga Wagga'!V87,'Walgett'!V88,'Wandering'!V89,'Weipa'!V33,'Wilcannia'!V44,'Williamtown'!V66,'Wilsons Promontary'!V91,'Woomera'!V62,'Wyalong'!V35,'Yamba'!V98)</f>
        <v>3.16176470588235</v>
      </c>
      <c r="N20" s="12">
        <f>AVERAGE('Adelaide'!W94,'Albany'!W102,'Alice Springs'!W102,'Amberley'!W56,'Birdsville'!W47,'Bourke'!W106,'Bridgetown'!W89,'Brisbane'!W104,'Broome'!W106,'Bundaberg'!W101,'Burketown'!W98,'Butlers Gorge'!W64,'Cabramurra'!W37,'Cairns'!W95,'Camooweal'!W64,'Canberra'!W88,'Cape Borda'!W41,'Cape Bruny'!W84,'Cape Leeuwin'!W95,'Cape Moreton'!W102,'Cape Otway'!W101,'Carnarvon'!W102,'Ceduna'!W73,'Charleville'!W95,'Cobar'!W107,'Coffs Harbour'!W62,'Cunderdin'!W46,'Dalwallinu'!W41,'Darwin'!W92,'Deniliquin'!W88,'Dubbo'!W91,'Eddytstone Point'!W95,'Esperance'!W101,'Eucla'!W86,'Forrest'!W65,'Gabo Island'!W98,'Gayndah'!W94,'Georgetown'!W95,'Geraldton'!W102,'Giles'!W53,'Grove'!W50,'Halls Creek'!W106,'Hobart'!W90,'Horn Island'!W56,'Kalgoorlie'!W102,'Kalumburu'!W60,'Karijini North'!W67,'Katanning'!W89,'Launceston'!W95,'Laverton'!W53,'Learmonth'!W21,'Longreach'!W87,'Low Head'!W106,'Mackay'!W104,'Marble Bar'!W93,'Marree'!W92,'Meekatharra'!W82,'Melbourne'!W104,'Mildura'!W103,'Miles'!W88,'Morawa'!W72,'Moree'!W91,'Mt Gambier'!W70,'Nhill'!W102,'Normanton'!W92,'Nowra'!W45,'Nuriootpa'!W40,'Oodnadatta'!W72,'Orbost'!W62,'Palmerville'!W92,'Perth'!W87,'Point Perpendicular'!W70,'Port Hedland'!W88,'Port Lincoln'!W93,'Port Macquarie'!W55,'Rabbit Flat'!W28,'Richmond NSW'!W58,'Richmond Qld'!W89,'Robe'!W94,'Rockhampton'!W57,'Rutherglen'!W86,'Sale'!W87,'Scone'!W47,'Snowtown'!W89,'St George'!W84,'Sydney'!W102,'Tarcoola'!W76,'Tennant Creek'!W96,'Thargomiindah'!W43,'Tibooburra'!W88,'Townsville'!W62,'Victoria River Downs'!W45,'Wagga Wagga'!W87,'Walgett'!W88,'Wandering'!W89,'Weipa'!W33,'Wilcannia'!W44,'Williamtown'!W66,'Wilsons Promontary'!W91,'Woomera'!W62,'Wyalong'!W35,'Yamba'!W98)</f>
        <v>1.79853542544964</v>
      </c>
    </row>
    <row r="21" ht="23" customHeight="1">
      <c r="A21" s="10">
        <v>-1</v>
      </c>
      <c r="B21" s="11">
        <f>AVERAGE('Adelaide'!B95,'Albany'!B103,'Alice Springs'!B103,'Amberley'!B57,'Birdsville'!B48,'Bourke'!B107,'Bridgetown'!B90,'Brisbane'!B105,'Broome'!B107,'Bundaberg'!B102,'Burketown'!B99,'Butlers Gorge'!B65,'Cabramurra'!B38,'Cairns'!B96,'Camooweal'!B65,'Canberra'!B89,'Cape Borda'!B42,'Cape Bruny'!B85,'Cape Leeuwin'!B96,'Cape Moreton'!B103,'Cape Otway'!B102,'Carnarvon'!B103,'Ceduna'!B74,'Charleville'!B96,'Cobar'!B108,'Coffs Harbour'!B63,'Cunderdin'!B47,'Dalwallinu'!B42,'Darwin'!B93,'Deniliquin'!B89,'Dubbo'!B92,'Eddytstone Point'!B96,'Esperance'!B102,'Eucla'!B87,'Forrest'!B66,'Gabo Island'!B99,'Gayndah'!B95,'Georgetown'!B96,'Geraldton'!B103,'Giles'!B54,'Grove'!B51,'Halls Creek'!B107,'Hobart'!B91,'Horn Island'!B57,'Kalgoorlie'!B103,'Kalumburu'!B61,'Karijini North'!B68,'Katanning'!B90,'Launceston'!B96,'Laverton'!B54,'Learmonth'!B22,'Longreach'!B88,'Low Head'!B107,'Mackay'!B105,'Marble Bar'!B94,'Marree'!B93,'Meekatharra'!B83,'Melbourne'!B105,'Mildura'!B104,'Miles'!B89,'Morawa'!B73,'Moree'!B92,'Mt Gambier'!B71,'Nhill'!B103,'Normanton'!B93,'Nowra'!B46,'Nuriootpa'!B41,'Oodnadatta'!B73,'Orbost'!B63,'Palmerville'!B93,'Perth'!B88,'Point Perpendicular'!B71,'Port Hedland'!B89,'Port Lincoln'!B94,'Port Macquarie'!B56,'Rabbit Flat'!B29,'Richmond NSW'!B59,'Richmond Qld'!B90,'Robe'!B95,'Rockhampton'!B58,'Rutherglen'!B87,'Sale'!B88,'Scone'!B48,'Snowtown'!B90,'St George'!B85,'Sydney'!B103,'Tarcoola'!B77,'Tennant Creek'!B97,'Thargomiindah'!B44,'Tibooburra'!B89,'Townsville'!B63,'Victoria River Downs'!B46,'Wagga Wagga'!B88,'Walgett'!B89,'Wandering'!B90,'Weipa'!B34,'Wilcannia'!B45,'Williamtown'!B67,'Wilsons Promontary'!B92,'Woomera'!B63,'Wyalong'!B36,'Yamba'!B99)</f>
        <v>32.3627450980392</v>
      </c>
      <c r="C21" s="12">
        <f>AVERAGE('Adelaide'!D95,'Albany'!D103,'Alice Springs'!D103,'Amberley'!D57,'Birdsville'!D48,'Bourke'!D107,'Bridgetown'!D90,'Brisbane'!D105,'Broome'!D107,'Bundaberg'!D102,'Burketown'!D99,'Butlers Gorge'!D65,'Cabramurra'!D38,'Cairns'!D96,'Camooweal'!D65,'Canberra'!D89,'Cape Borda'!D42,'Cape Bruny'!D85,'Cape Leeuwin'!D96,'Cape Moreton'!D103,'Cape Otway'!D102,'Carnarvon'!D103,'Ceduna'!D74,'Charleville'!D96,'Cobar'!D108,'Coffs Harbour'!D63,'Cunderdin'!D47,'Dalwallinu'!D42,'Darwin'!D93,'Deniliquin'!D89,'Dubbo'!D92,'Eddytstone Point'!D96,'Esperance'!D102,'Eucla'!D87,'Forrest'!D66,'Gabo Island'!D99,'Gayndah'!D95,'Georgetown'!D96,'Geraldton'!D103,'Giles'!D54,'Grove'!D51,'Halls Creek'!D107,'Hobart'!D91,'Horn Island'!D57,'Kalgoorlie'!D103,'Kalumburu'!D61,'Karijini North'!D68,'Katanning'!D90,'Launceston'!D96,'Laverton'!D54,'Learmonth'!D22,'Longreach'!D88,'Low Head'!D107,'Mackay'!D105,'Marble Bar'!D94,'Marree'!D93,'Meekatharra'!D83,'Melbourne'!D105,'Mildura'!D104,'Miles'!D89,'Morawa'!D73,'Moree'!D92,'Mt Gambier'!D71,'Nhill'!D103,'Normanton'!D93,'Nowra'!D46,'Nuriootpa'!D41,'Oodnadatta'!D73,'Orbost'!D63,'Palmerville'!D93,'Perth'!D88,'Point Perpendicular'!D71,'Port Hedland'!D89,'Port Lincoln'!D94,'Port Macquarie'!D56,'Rabbit Flat'!D29,'Richmond NSW'!D59,'Richmond Qld'!D90,'Robe'!D95,'Rockhampton'!D58,'Rutherglen'!D87,'Sale'!D88,'Scone'!D48,'Snowtown'!D90,'St George'!D85,'Sydney'!D103,'Tarcoola'!D77,'Tennant Creek'!D97,'Thargomiindah'!D44,'Tibooburra'!D89,'Townsville'!D63,'Victoria River Downs'!D46,'Wagga Wagga'!D88,'Walgett'!D89,'Wandering'!D90,'Weipa'!D34,'Wilcannia'!D45,'Williamtown'!D67,'Wilsons Promontary'!D92,'Woomera'!D63,'Wyalong'!D36,'Yamba'!D99)</f>
        <v>4.70021486480498</v>
      </c>
      <c r="D21" s="13">
        <f>AVERAGE('Adelaide'!G95,'Albany'!G103,'Alice Springs'!G103,'Amberley'!G57,'Birdsville'!G48,'Bourke'!G107,'Bridgetown'!G90,'Brisbane'!G105,'Broome'!G107,'Bundaberg'!G102,'Burketown'!G99,'Butlers Gorge'!G65,'Cabramurra'!G38,'Cairns'!G96,'Camooweal'!G65,'Canberra'!G89,'Cape Borda'!G42,'Cape Bruny'!G85,'Cape Leeuwin'!G96,'Cape Moreton'!G103,'Cape Otway'!G102,'Carnarvon'!G103,'Ceduna'!G74,'Charleville'!G96,'Cobar'!G108,'Coffs Harbour'!G63,'Cunderdin'!G47,'Dalwallinu'!G42,'Darwin'!G93,'Deniliquin'!G89,'Dubbo'!G92,'Eddytstone Point'!G96,'Esperance'!G102,'Eucla'!G87,'Forrest'!G66,'Gabo Island'!G99,'Gayndah'!G95,'Georgetown'!G96,'Geraldton'!G103,'Giles'!G54,'Grove'!G51,'Halls Creek'!G107,'Hobart'!G91,'Horn Island'!G57,'Kalgoorlie'!G103,'Kalumburu'!G61,'Karijini North'!G68,'Katanning'!G90,'Launceston'!G96,'Laverton'!G54,'Learmonth'!G22,'Longreach'!G88,'Low Head'!G107,'Mackay'!G105,'Marble Bar'!G94,'Marree'!G93,'Meekatharra'!G83,'Melbourne'!G105,'Mildura'!G104,'Miles'!G89,'Morawa'!G73,'Moree'!G92,'Mt Gambier'!G71,'Nhill'!G103,'Normanton'!G93,'Nowra'!G46,'Nuriootpa'!G41,'Oodnadatta'!G73,'Orbost'!G63,'Palmerville'!G93,'Perth'!G88,'Point Perpendicular'!G71,'Port Hedland'!G89,'Port Lincoln'!G94,'Port Macquarie'!G56,'Rabbit Flat'!G29,'Richmond NSW'!G59,'Richmond Qld'!G90,'Robe'!G95,'Rockhampton'!G58,'Rutherglen'!G87,'Sale'!G88,'Scone'!G48,'Snowtown'!G90,'St George'!G85,'Sydney'!G103,'Tarcoola'!G77,'Tennant Creek'!G97,'Thargomiindah'!G44,'Tibooburra'!G89,'Townsville'!G63,'Victoria River Downs'!G46,'Wagga Wagga'!G88,'Walgett'!G89,'Wandering'!G90,'Weipa'!G34,'Wilcannia'!G45,'Williamtown'!G67,'Wilsons Promontary'!G92,'Woomera'!G63,'Wyalong'!G36,'Yamba'!G99)</f>
        <v>15.5392156862745</v>
      </c>
      <c r="E21" s="12">
        <f>AVERAGE('Adelaide'!I95,'Albany'!I103,'Alice Springs'!I103,'Amberley'!I57,'Birdsville'!I48,'Bourke'!I107,'Bridgetown'!I90,'Brisbane'!I105,'Broome'!I107,'Bundaberg'!I102,'Burketown'!I99,'Butlers Gorge'!I65,'Cabramurra'!I38,'Cairns'!I96,'Camooweal'!I65,'Canberra'!I89,'Cape Borda'!I42,'Cape Bruny'!I85,'Cape Leeuwin'!I96,'Cape Moreton'!I103,'Cape Otway'!I102,'Carnarvon'!I103,'Ceduna'!I74,'Charleville'!I96,'Cobar'!I108,'Coffs Harbour'!I63,'Cunderdin'!I47,'Dalwallinu'!I42,'Darwin'!I93,'Deniliquin'!I89,'Dubbo'!I92,'Eddytstone Point'!I96,'Esperance'!I102,'Eucla'!I87,'Forrest'!I66,'Gabo Island'!I99,'Gayndah'!I95,'Georgetown'!I96,'Geraldton'!I103,'Giles'!I54,'Grove'!I51,'Halls Creek'!I107,'Hobart'!I91,'Horn Island'!I57,'Kalgoorlie'!I103,'Kalumburu'!I61,'Karijini North'!I68,'Katanning'!I90,'Launceston'!I96,'Laverton'!I54,'Learmonth'!I22,'Longreach'!I88,'Low Head'!I107,'Mackay'!I105,'Marble Bar'!I94,'Marree'!I93,'Meekatharra'!I83,'Melbourne'!I105,'Mildura'!I104,'Miles'!I89,'Morawa'!I73,'Moree'!I92,'Mt Gambier'!I71,'Nhill'!I103,'Normanton'!I93,'Nowra'!I46,'Nuriootpa'!I41,'Oodnadatta'!I73,'Orbost'!I63,'Palmerville'!I93,'Perth'!I88,'Point Perpendicular'!I71,'Port Hedland'!I89,'Port Lincoln'!I94,'Port Macquarie'!I56,'Rabbit Flat'!I29,'Richmond NSW'!I59,'Richmond Qld'!I90,'Robe'!I95,'Rockhampton'!I58,'Rutherglen'!I87,'Sale'!I88,'Scone'!I48,'Snowtown'!I90,'St George'!I85,'Sydney'!I103,'Tarcoola'!I77,'Tennant Creek'!I97,'Thargomiindah'!I44,'Tibooburra'!I89,'Townsville'!I63,'Victoria River Downs'!I46,'Wagga Wagga'!I88,'Walgett'!I89,'Wandering'!I90,'Weipa'!I34,'Wilcannia'!I45,'Williamtown'!I67,'Wilsons Promontary'!I92,'Woomera'!I63,'Wyalong'!I36,'Yamba'!I99)</f>
        <v>3.61439371446379</v>
      </c>
      <c r="F21" s="13">
        <f>AVERAGE('Adelaide'!L95,'Albany'!L103,'Alice Springs'!L103,'Amberley'!L57,'Birdsville'!L48,'Bourke'!L107,'Bridgetown'!L90,'Brisbane'!L105,'Broome'!L107,'Bundaberg'!L102,'Burketown'!L99,'Butlers Gorge'!L65,'Cabramurra'!L38,'Cairns'!L96,'Camooweal'!L65,'Canberra'!L89,'Cape Borda'!L42,'Cape Bruny'!L85,'Cape Leeuwin'!L96,'Cape Moreton'!L103,'Cape Otway'!L102,'Carnarvon'!L103,'Ceduna'!L74,'Charleville'!L96,'Cobar'!L108,'Coffs Harbour'!L63,'Cunderdin'!L47,'Dalwallinu'!L42,'Darwin'!L93,'Deniliquin'!L89,'Dubbo'!L92,'Eddytstone Point'!L96,'Esperance'!L102,'Eucla'!L87,'Forrest'!L66,'Gabo Island'!L99,'Gayndah'!L95,'Georgetown'!L96,'Geraldton'!L103,'Giles'!L54,'Grove'!L51,'Halls Creek'!L107,'Hobart'!L91,'Horn Island'!L57,'Kalgoorlie'!L103,'Kalumburu'!L61,'Karijini North'!L68,'Katanning'!L90,'Launceston'!L96,'Laverton'!L54,'Learmonth'!L22,'Longreach'!L88,'Low Head'!L107,'Mackay'!L105,'Marble Bar'!L94,'Marree'!L93,'Meekatharra'!L83,'Melbourne'!L105,'Mildura'!L104,'Miles'!L89,'Morawa'!L73,'Moree'!L92,'Mt Gambier'!L71,'Nhill'!L103,'Normanton'!L93,'Nowra'!L46,'Nuriootpa'!L41,'Oodnadatta'!L73,'Orbost'!L63,'Palmerville'!L93,'Perth'!L88,'Point Perpendicular'!L71,'Port Hedland'!L89,'Port Lincoln'!L94,'Port Macquarie'!L56,'Rabbit Flat'!L29,'Richmond NSW'!L59,'Richmond Qld'!L90,'Robe'!L95,'Rockhampton'!L58,'Rutherglen'!L87,'Sale'!L88,'Scone'!L48,'Snowtown'!L90,'St George'!L85,'Sydney'!L103,'Tarcoola'!L77,'Tennant Creek'!L97,'Thargomiindah'!L44,'Tibooburra'!L89,'Townsville'!L63,'Victoria River Downs'!L46,'Wagga Wagga'!L88,'Walgett'!L89,'Wandering'!L90,'Weipa'!L34,'Wilcannia'!L45,'Williamtown'!L67,'Wilsons Promontary'!L92,'Woomera'!L63,'Wyalong'!L36,'Yamba'!L99)</f>
        <v>3.08823529411765</v>
      </c>
      <c r="G21" s="12">
        <f>AVERAGE('Adelaide'!N95,'Albany'!N103,'Alice Springs'!N103,'Amberley'!N57,'Birdsville'!N48,'Bourke'!N107,'Bridgetown'!N90,'Brisbane'!N105,'Broome'!N107,'Bundaberg'!N102,'Burketown'!N99,'Butlers Gorge'!N65,'Cabramurra'!N38,'Cairns'!N96,'Camooweal'!N65,'Canberra'!N89,'Cape Borda'!N42,'Cape Bruny'!N85,'Cape Leeuwin'!N96,'Cape Moreton'!N103,'Cape Otway'!N102,'Carnarvon'!N103,'Ceduna'!N74,'Charleville'!N96,'Cobar'!N108,'Coffs Harbour'!N63,'Cunderdin'!N47,'Dalwallinu'!N42,'Darwin'!N93,'Deniliquin'!N89,'Dubbo'!N92,'Eddytstone Point'!N96,'Esperance'!N102,'Eucla'!N87,'Forrest'!N66,'Gabo Island'!N99,'Gayndah'!N95,'Georgetown'!N96,'Geraldton'!N103,'Giles'!N54,'Grove'!N51,'Halls Creek'!N107,'Hobart'!N91,'Horn Island'!N57,'Kalgoorlie'!N103,'Kalumburu'!N61,'Karijini North'!N68,'Katanning'!N90,'Launceston'!N96,'Laverton'!N54,'Learmonth'!N22,'Longreach'!N88,'Low Head'!N107,'Mackay'!N105,'Marble Bar'!N94,'Marree'!N93,'Meekatharra'!N83,'Melbourne'!N105,'Mildura'!N104,'Miles'!N89,'Morawa'!N73,'Moree'!N92,'Mt Gambier'!N71,'Nhill'!N103,'Normanton'!N93,'Nowra'!N46,'Nuriootpa'!N41,'Oodnadatta'!N73,'Orbost'!N63,'Palmerville'!N93,'Perth'!N88,'Point Perpendicular'!N71,'Port Hedland'!N89,'Port Lincoln'!N94,'Port Macquarie'!N56,'Rabbit Flat'!N29,'Richmond NSW'!N59,'Richmond Qld'!N90,'Robe'!N95,'Rockhampton'!N58,'Rutherglen'!N87,'Sale'!N88,'Scone'!N48,'Snowtown'!N90,'St George'!N85,'Sydney'!N103,'Tarcoola'!N77,'Tennant Creek'!N97,'Thargomiindah'!N44,'Tibooburra'!N89,'Townsville'!N63,'Victoria River Downs'!N46,'Wagga Wagga'!N88,'Walgett'!N89,'Wandering'!N90,'Weipa'!N34,'Wilcannia'!N45,'Williamtown'!N67,'Wilsons Promontary'!N92,'Woomera'!N63,'Wyalong'!N36,'Yamba'!N99)</f>
        <v>1.7131556814645</v>
      </c>
      <c r="H21" s="10">
        <v>-1</v>
      </c>
      <c r="I21" s="11">
        <f>AVERAGE('Adelaide'!P95,'Albany'!P103,'Alice Springs'!P103,'Amberley'!P57,'Birdsville'!P48,'Bourke'!P107,'Bridgetown'!P90,'Brisbane'!P105,'Broome'!P107,'Bundaberg'!P102,'Burketown'!P99,'Butlers Gorge'!P65,'Cabramurra'!P38,'Cairns'!P96,'Camooweal'!P65,'Canberra'!P89,'Cape Borda'!P42,'Cape Bruny'!P85,'Cape Leeuwin'!P96,'Cape Moreton'!P103,'Cape Otway'!P102,'Carnarvon'!P103,'Ceduna'!P74,'Charleville'!P96,'Cobar'!P108,'Coffs Harbour'!P63,'Cunderdin'!P47,'Dalwallinu'!P42,'Darwin'!P93,'Deniliquin'!P89,'Dubbo'!P92,'Eddytstone Point'!P96,'Esperance'!P102,'Eucla'!P87,'Forrest'!P66,'Gabo Island'!P99,'Gayndah'!P95,'Georgetown'!P96,'Geraldton'!P103,'Giles'!P54,'Grove'!P51,'Halls Creek'!P107,'Hobart'!P91,'Horn Island'!P57,'Kalgoorlie'!P103,'Kalumburu'!P61,'Karijini North'!P68,'Katanning'!P90,'Launceston'!P96,'Laverton'!P54,'Learmonth'!P22,'Longreach'!P88,'Low Head'!P107,'Mackay'!P105,'Marble Bar'!P94,'Marree'!P93,'Meekatharra'!P83,'Melbourne'!P105,'Mildura'!P104,'Miles'!P89,'Morawa'!P73,'Moree'!P92,'Mt Gambier'!P71,'Nhill'!P103,'Normanton'!P93,'Nowra'!P46,'Nuriootpa'!P41,'Oodnadatta'!P73,'Orbost'!P63,'Palmerville'!P93,'Perth'!P88,'Point Perpendicular'!P71,'Port Hedland'!P89,'Port Lincoln'!P94,'Port Macquarie'!P56,'Rabbit Flat'!P29,'Richmond NSW'!P59,'Richmond Qld'!P90,'Robe'!P95,'Rockhampton'!P58,'Rutherglen'!P87,'Sale'!P88,'Scone'!P48,'Snowtown'!P90,'St George'!P85,'Sydney'!P103,'Tarcoola'!P77,'Tennant Creek'!P97,'Thargomiindah'!P44,'Tibooburra'!P89,'Townsville'!P63,'Victoria River Downs'!P46,'Wagga Wagga'!P88,'Walgett'!P89,'Wandering'!P90,'Weipa'!P34,'Wilcannia'!P45,'Williamtown'!P67,'Wilsons Promontary'!P92,'Woomera'!P63,'Wyalong'!P36,'Yamba'!P99)</f>
        <v>32.3627450980392</v>
      </c>
      <c r="J21" s="12">
        <f>AVERAGE('Adelaide'!Q95,'Albany'!Q103,'Alice Springs'!Q103,'Amberley'!Q57,'Birdsville'!Q48,'Bourke'!Q107,'Bridgetown'!Q90,'Brisbane'!Q105,'Broome'!Q107,'Bundaberg'!Q102,'Burketown'!Q99,'Butlers Gorge'!Q65,'Cabramurra'!Q38,'Cairns'!Q96,'Camooweal'!Q65,'Canberra'!Q89,'Cape Borda'!Q42,'Cape Bruny'!Q85,'Cape Leeuwin'!Q96,'Cape Moreton'!Q103,'Cape Otway'!Q102,'Carnarvon'!Q103,'Ceduna'!Q74,'Charleville'!Q96,'Cobar'!Q108,'Coffs Harbour'!Q63,'Cunderdin'!Q47,'Dalwallinu'!Q42,'Darwin'!Q93,'Deniliquin'!Q89,'Dubbo'!Q92,'Eddytstone Point'!Q96,'Esperance'!Q102,'Eucla'!Q87,'Forrest'!Q66,'Gabo Island'!Q99,'Gayndah'!Q95,'Georgetown'!Q96,'Geraldton'!Q103,'Giles'!Q54,'Grove'!Q51,'Halls Creek'!Q107,'Hobart'!Q91,'Horn Island'!Q57,'Kalgoorlie'!Q103,'Kalumburu'!Q61,'Karijini North'!Q68,'Katanning'!Q90,'Launceston'!Q96,'Laverton'!Q54,'Learmonth'!Q22,'Longreach'!Q88,'Low Head'!Q107,'Mackay'!Q105,'Marble Bar'!Q94,'Marree'!Q93,'Meekatharra'!Q83,'Melbourne'!Q105,'Mildura'!Q104,'Miles'!Q89,'Morawa'!Q73,'Moree'!Q92,'Mt Gambier'!Q71,'Nhill'!Q103,'Normanton'!Q93,'Nowra'!Q46,'Nuriootpa'!Q41,'Oodnadatta'!Q73,'Orbost'!Q63,'Palmerville'!Q93,'Perth'!Q88,'Point Perpendicular'!Q71,'Port Hedland'!Q89,'Port Lincoln'!Q94,'Port Macquarie'!Q56,'Rabbit Flat'!Q29,'Richmond NSW'!Q59,'Richmond Qld'!Q90,'Robe'!Q95,'Rockhampton'!Q58,'Rutherglen'!Q87,'Sale'!Q88,'Scone'!Q48,'Snowtown'!Q90,'St George'!Q85,'Sydney'!Q103,'Tarcoola'!Q77,'Tennant Creek'!Q97,'Thargomiindah'!Q44,'Tibooburra'!Q89,'Townsville'!Q63,'Victoria River Downs'!Q46,'Wagga Wagga'!Q88,'Walgett'!Q89,'Wandering'!Q90,'Weipa'!Q34,'Wilcannia'!Q45,'Williamtown'!Q67,'Wilsons Promontary'!Q92,'Woomera'!Q63,'Wyalong'!Q36,'Yamba'!Q99)</f>
        <v>4.70021486480498</v>
      </c>
      <c r="K21" s="13">
        <f>AVERAGE('Adelaide'!S95,'Albany'!S103,'Alice Springs'!S103,'Amberley'!S57,'Birdsville'!S48,'Bourke'!S107,'Bridgetown'!S90,'Brisbane'!S105,'Broome'!S107,'Bundaberg'!S102,'Burketown'!S99,'Butlers Gorge'!S65,'Cabramurra'!S38,'Cairns'!S96,'Camooweal'!S65,'Canberra'!S89,'Cape Borda'!S42,'Cape Bruny'!S85,'Cape Leeuwin'!S96,'Cape Moreton'!S103,'Cape Otway'!S102,'Carnarvon'!S103,'Ceduna'!S74,'Charleville'!S96,'Cobar'!S108,'Coffs Harbour'!S63,'Cunderdin'!S47,'Dalwallinu'!S42,'Darwin'!S93,'Deniliquin'!S89,'Dubbo'!S92,'Eddytstone Point'!S96,'Esperance'!S102,'Eucla'!S87,'Forrest'!S66,'Gabo Island'!S99,'Gayndah'!S95,'Georgetown'!S96,'Geraldton'!S103,'Giles'!S54,'Grove'!S51,'Halls Creek'!S107,'Hobart'!S91,'Horn Island'!S57,'Kalgoorlie'!S103,'Kalumburu'!S61,'Karijini North'!S68,'Katanning'!S90,'Launceston'!S96,'Laverton'!S54,'Learmonth'!S22,'Longreach'!S88,'Low Head'!S107,'Mackay'!S105,'Marble Bar'!S94,'Marree'!S93,'Meekatharra'!S83,'Melbourne'!S105,'Mildura'!S104,'Miles'!S89,'Morawa'!S73,'Moree'!S92,'Mt Gambier'!S71,'Nhill'!S103,'Normanton'!S93,'Nowra'!S46,'Nuriootpa'!S41,'Oodnadatta'!S73,'Orbost'!S63,'Palmerville'!S93,'Perth'!S88,'Point Perpendicular'!S71,'Port Hedland'!S89,'Port Lincoln'!S94,'Port Macquarie'!S56,'Rabbit Flat'!S29,'Richmond NSW'!S59,'Richmond Qld'!S90,'Robe'!S95,'Rockhampton'!S58,'Rutherglen'!S87,'Sale'!S88,'Scone'!S48,'Snowtown'!S90,'St George'!S85,'Sydney'!S103,'Tarcoola'!S77,'Tennant Creek'!S97,'Thargomiindah'!S44,'Tibooburra'!S89,'Townsville'!S63,'Victoria River Downs'!S46,'Wagga Wagga'!S88,'Walgett'!S89,'Wandering'!S90,'Weipa'!S34,'Wilcannia'!S45,'Williamtown'!S67,'Wilsons Promontary'!S92,'Woomera'!S63,'Wyalong'!S36,'Yamba'!S99)</f>
        <v>15.5392156862745</v>
      </c>
      <c r="L21" s="12">
        <f>AVERAGE('Adelaide'!T95,'Albany'!T103,'Alice Springs'!T103,'Amberley'!T57,'Birdsville'!T48,'Bourke'!T107,'Bridgetown'!T90,'Brisbane'!T105,'Broome'!T107,'Bundaberg'!T102,'Burketown'!T99,'Butlers Gorge'!T65,'Cabramurra'!T38,'Cairns'!T96,'Camooweal'!T65,'Canberra'!T89,'Cape Borda'!T42,'Cape Bruny'!T85,'Cape Leeuwin'!T96,'Cape Moreton'!T103,'Cape Otway'!T102,'Carnarvon'!T103,'Ceduna'!T74,'Charleville'!T96,'Cobar'!T108,'Coffs Harbour'!T63,'Cunderdin'!T47,'Dalwallinu'!T42,'Darwin'!T93,'Deniliquin'!T89,'Dubbo'!T92,'Eddytstone Point'!T96,'Esperance'!T102,'Eucla'!T87,'Forrest'!T66,'Gabo Island'!T99,'Gayndah'!T95,'Georgetown'!T96,'Geraldton'!T103,'Giles'!T54,'Grove'!T51,'Halls Creek'!T107,'Hobart'!T91,'Horn Island'!T57,'Kalgoorlie'!T103,'Kalumburu'!T61,'Karijini North'!T68,'Katanning'!T90,'Launceston'!T96,'Laverton'!T54,'Learmonth'!T22,'Longreach'!T88,'Low Head'!T107,'Mackay'!T105,'Marble Bar'!T94,'Marree'!T93,'Meekatharra'!T83,'Melbourne'!T105,'Mildura'!T104,'Miles'!T89,'Morawa'!T73,'Moree'!T92,'Mt Gambier'!T71,'Nhill'!T103,'Normanton'!T93,'Nowra'!T46,'Nuriootpa'!T41,'Oodnadatta'!T73,'Orbost'!T63,'Palmerville'!T93,'Perth'!T88,'Point Perpendicular'!T71,'Port Hedland'!T89,'Port Lincoln'!T94,'Port Macquarie'!T56,'Rabbit Flat'!T29,'Richmond NSW'!T59,'Richmond Qld'!T90,'Robe'!T95,'Rockhampton'!T58,'Rutherglen'!T87,'Sale'!T88,'Scone'!T48,'Snowtown'!T90,'St George'!T85,'Sydney'!T103,'Tarcoola'!T77,'Tennant Creek'!T97,'Thargomiindah'!T44,'Tibooburra'!T89,'Townsville'!T63,'Victoria River Downs'!T46,'Wagga Wagga'!T88,'Walgett'!T89,'Wandering'!T90,'Weipa'!T34,'Wilcannia'!T45,'Williamtown'!T67,'Wilsons Promontary'!T92,'Woomera'!T63,'Wyalong'!T36,'Yamba'!T99)</f>
        <v>3.57587098494176</v>
      </c>
      <c r="M21" s="13">
        <f>AVERAGE('Adelaide'!V95,'Albany'!V103,'Alice Springs'!V103,'Amberley'!V57,'Birdsville'!V48,'Bourke'!V107,'Bridgetown'!V90,'Brisbane'!V105,'Broome'!V107,'Bundaberg'!V102,'Burketown'!V99,'Butlers Gorge'!V65,'Cabramurra'!V38,'Cairns'!V96,'Camooweal'!V65,'Canberra'!V89,'Cape Borda'!V42,'Cape Bruny'!V85,'Cape Leeuwin'!V96,'Cape Moreton'!V103,'Cape Otway'!V102,'Carnarvon'!V103,'Ceduna'!V74,'Charleville'!V96,'Cobar'!V108,'Coffs Harbour'!V63,'Cunderdin'!V47,'Dalwallinu'!V42,'Darwin'!V93,'Deniliquin'!V89,'Dubbo'!V92,'Eddytstone Point'!V96,'Esperance'!V102,'Eucla'!V87,'Forrest'!V66,'Gabo Island'!V99,'Gayndah'!V95,'Georgetown'!V96,'Geraldton'!V103,'Giles'!V54,'Grove'!V51,'Halls Creek'!V107,'Hobart'!V91,'Horn Island'!V57,'Kalgoorlie'!V103,'Kalumburu'!V61,'Karijini North'!V68,'Katanning'!V90,'Launceston'!V96,'Laverton'!V54,'Learmonth'!V22,'Longreach'!V88,'Low Head'!V107,'Mackay'!V105,'Marble Bar'!V94,'Marree'!V93,'Meekatharra'!V83,'Melbourne'!V105,'Mildura'!V104,'Miles'!V89,'Morawa'!V73,'Moree'!V92,'Mt Gambier'!V71,'Nhill'!V103,'Normanton'!V93,'Nowra'!V46,'Nuriootpa'!V41,'Oodnadatta'!V73,'Orbost'!V63,'Palmerville'!V93,'Perth'!V88,'Point Perpendicular'!V71,'Port Hedland'!V89,'Port Lincoln'!V94,'Port Macquarie'!V56,'Rabbit Flat'!V29,'Richmond NSW'!V59,'Richmond Qld'!V90,'Robe'!V95,'Rockhampton'!V58,'Rutherglen'!V87,'Sale'!V88,'Scone'!V48,'Snowtown'!V90,'St George'!V85,'Sydney'!V103,'Tarcoola'!V77,'Tennant Creek'!V97,'Thargomiindah'!V44,'Tibooburra'!V89,'Townsville'!V63,'Victoria River Downs'!V46,'Wagga Wagga'!V88,'Walgett'!V89,'Wandering'!V90,'Weipa'!V34,'Wilcannia'!V45,'Williamtown'!V67,'Wilsons Promontary'!V92,'Woomera'!V63,'Wyalong'!V36,'Yamba'!V99)</f>
        <v>3.08823529411765</v>
      </c>
      <c r="N21" s="12">
        <f>AVERAGE('Adelaide'!W95,'Albany'!W103,'Alice Springs'!W103,'Amberley'!W57,'Birdsville'!W48,'Bourke'!W107,'Bridgetown'!W90,'Brisbane'!W105,'Broome'!W107,'Bundaberg'!W102,'Burketown'!W99,'Butlers Gorge'!W65,'Cabramurra'!W38,'Cairns'!W96,'Camooweal'!W65,'Canberra'!W89,'Cape Borda'!W42,'Cape Bruny'!W85,'Cape Leeuwin'!W96,'Cape Moreton'!W103,'Cape Otway'!W102,'Carnarvon'!W103,'Ceduna'!W74,'Charleville'!W96,'Cobar'!W108,'Coffs Harbour'!W63,'Cunderdin'!W47,'Dalwallinu'!W42,'Darwin'!W93,'Deniliquin'!W89,'Dubbo'!W92,'Eddytstone Point'!W96,'Esperance'!W102,'Eucla'!W87,'Forrest'!W66,'Gabo Island'!W99,'Gayndah'!W95,'Georgetown'!W96,'Geraldton'!W103,'Giles'!W54,'Grove'!W51,'Halls Creek'!W107,'Hobart'!W91,'Horn Island'!W57,'Kalgoorlie'!W103,'Kalumburu'!W61,'Karijini North'!W68,'Katanning'!W90,'Launceston'!W96,'Laverton'!W54,'Learmonth'!W22,'Longreach'!W88,'Low Head'!W107,'Mackay'!W105,'Marble Bar'!W94,'Marree'!W93,'Meekatharra'!W83,'Melbourne'!W105,'Mildura'!W104,'Miles'!W89,'Morawa'!W73,'Moree'!W92,'Mt Gambier'!W71,'Nhill'!W103,'Normanton'!W93,'Nowra'!W46,'Nuriootpa'!W41,'Oodnadatta'!W73,'Orbost'!W63,'Palmerville'!W93,'Perth'!W88,'Point Perpendicular'!W71,'Port Hedland'!W89,'Port Lincoln'!W94,'Port Macquarie'!W56,'Rabbit Flat'!W29,'Richmond NSW'!W59,'Richmond Qld'!W90,'Robe'!W95,'Rockhampton'!W58,'Rutherglen'!W87,'Sale'!W88,'Scone'!W48,'Snowtown'!W90,'St George'!W85,'Sydney'!W103,'Tarcoola'!W77,'Tennant Creek'!W97,'Thargomiindah'!W44,'Tibooburra'!W89,'Townsville'!W63,'Victoria River Downs'!W46,'Wagga Wagga'!W88,'Walgett'!W89,'Wandering'!W90,'Weipa'!W34,'Wilcannia'!W45,'Williamtown'!W67,'Wilsons Promontary'!W92,'Woomera'!W63,'Wyalong'!W36,'Yamba'!W99)</f>
        <v>1.71439731078091</v>
      </c>
    </row>
    <row r="22" ht="23" customHeight="1">
      <c r="A22" t="s" s="14">
        <v>13</v>
      </c>
      <c r="B22" s="11">
        <f>AVERAGE('Adelaide'!B96,'Albany'!B104,'Alice Springs'!B104,'Amberley'!B58,'Birdsville'!B49,'Bourke'!B108,'Bridgetown'!B91,'Brisbane'!B106,'Broome'!B108,'Bundaberg'!B103,'Burketown'!B100,'Butlers Gorge'!B66,'Cabramurra'!B39,'Cairns'!B97,'Camooweal'!B66,'Canberra'!B90,'Cape Borda'!B43,'Cape Bruny'!B86,'Cape Leeuwin'!B97,'Cape Moreton'!B104,'Cape Otway'!B103,'Carnarvon'!B104,'Ceduna'!B75,'Charleville'!B97,'Cobar'!B109,'Coffs Harbour'!B64,'Cunderdin'!B48,'Dalwallinu'!B43,'Darwin'!B94,'Deniliquin'!B90,'Dubbo'!B93,'Eddytstone Point'!B97,'Esperance'!B103,'Eucla'!B88,'Forrest'!B67,'Gabo Island'!B100,'Gayndah'!B96,'Georgetown'!B97,'Geraldton'!B104,'Giles'!B55,'Grove'!B52,'Halls Creek'!B108,'Hobart'!B92,'Horn Island'!B58,'Kalgoorlie'!B104,'Kalumburu'!B62,'Karijini North'!B69,'Katanning'!B91,'Launceston'!B97,'Laverton'!B55,'Learmonth'!B23,'Longreach'!B89,'Low Head'!B108,'Mackay'!B106,'Marble Bar'!B95,'Marree'!B94,'Meekatharra'!B84,'Melbourne'!B106,'Mildura'!B105,'Miles'!B90,'Morawa'!B74,'Moree'!B93,'Mt Gambier'!B72,'Nhill'!B104,'Normanton'!B94,'Nowra'!B47,'Nuriootpa'!B42,'Oodnadatta'!B74,'Orbost'!B64,'Palmerville'!B94,'Perth'!B89,'Point Perpendicular'!B72,'Port Hedland'!B90,'Port Lincoln'!B95,'Port Macquarie'!B57,'Rabbit Flat'!B30,'Richmond NSW'!B60,'Richmond Qld'!B91,'Robe'!B96,'Rockhampton'!B59,'Rutherglen'!B88,'Sale'!B89,'Scone'!B49,'Snowtown'!B91,'St George'!B86,'Sydney'!B104,'Tarcoola'!B78,'Tennant Creek'!B98,'Thargomiindah'!B45,'Tibooburra'!B90,'Townsville'!B64,'Victoria River Downs'!B47,'Wagga Wagga'!B89,'Walgett'!B90,'Wandering'!B91,'Weipa'!B35,'Wilcannia'!B46,'Williamtown'!B68,'Wilsons Promontary'!B93,'Woomera'!B64,'Wyalong'!B37,'Yamba'!B100)</f>
        <v>35.5098039215686</v>
      </c>
      <c r="C22" s="12">
        <f>AVERAGE('Adelaide'!D96,'Albany'!D104,'Alice Springs'!D104,'Amberley'!D58,'Birdsville'!D49,'Bourke'!D108,'Bridgetown'!D91,'Brisbane'!D106,'Broome'!D108,'Bundaberg'!D103,'Burketown'!D100,'Butlers Gorge'!D66,'Cabramurra'!D39,'Cairns'!D97,'Camooweal'!D66,'Canberra'!D90,'Cape Borda'!D43,'Cape Bruny'!D86,'Cape Leeuwin'!D97,'Cape Moreton'!D104,'Cape Otway'!D103,'Carnarvon'!D104,'Ceduna'!D75,'Charleville'!D97,'Cobar'!D109,'Coffs Harbour'!D64,'Cunderdin'!D48,'Dalwallinu'!D43,'Darwin'!D94,'Deniliquin'!D90,'Dubbo'!D93,'Eddytstone Point'!D97,'Esperance'!D103,'Eucla'!D88,'Forrest'!D67,'Gabo Island'!D100,'Gayndah'!D96,'Georgetown'!D97,'Geraldton'!D104,'Giles'!D55,'Grove'!D52,'Halls Creek'!D108,'Hobart'!D92,'Horn Island'!D58,'Kalgoorlie'!D104,'Kalumburu'!D62,'Karijini North'!D69,'Katanning'!D91,'Launceston'!D97,'Laverton'!D55,'Learmonth'!D23,'Longreach'!D89,'Low Head'!D108,'Mackay'!D106,'Marble Bar'!D95,'Marree'!D94,'Meekatharra'!D84,'Melbourne'!D106,'Mildura'!D105,'Miles'!D90,'Morawa'!D74,'Moree'!D93,'Mt Gambier'!D72,'Nhill'!D104,'Normanton'!D94,'Nowra'!D47,'Nuriootpa'!D42,'Oodnadatta'!D74,'Orbost'!D64,'Palmerville'!D94,'Perth'!D89,'Point Perpendicular'!D72,'Port Hedland'!D90,'Port Lincoln'!D95,'Port Macquarie'!D57,'Rabbit Flat'!D30,'Richmond NSW'!D60,'Richmond Qld'!D91,'Robe'!D96,'Rockhampton'!D59,'Rutherglen'!D88,'Sale'!D89,'Scone'!D49,'Snowtown'!D91,'St George'!D86,'Sydney'!D104,'Tarcoola'!D78,'Tennant Creek'!D98,'Thargomiindah'!D45,'Tibooburra'!D90,'Townsville'!D64,'Victoria River Downs'!D47,'Wagga Wagga'!D89,'Walgett'!D90,'Wandering'!D91,'Weipa'!D35,'Wilcannia'!D46,'Williamtown'!D68,'Wilsons Promontary'!D93,'Woomera'!D64,'Wyalong'!D37,'Yamba'!D100)</f>
        <v>4.7032377257049</v>
      </c>
      <c r="D22" s="13">
        <f>AVERAGE('Adelaide'!G96,'Albany'!G104,'Alice Springs'!G104,'Amberley'!G58,'Birdsville'!G49,'Bourke'!G108,'Bridgetown'!G91,'Brisbane'!G106,'Broome'!G108,'Bundaberg'!G103,'Burketown'!G100,'Butlers Gorge'!G66,'Cabramurra'!G39,'Cairns'!G97,'Camooweal'!G66,'Canberra'!G90,'Cape Borda'!G43,'Cape Bruny'!G86,'Cape Leeuwin'!G97,'Cape Moreton'!G104,'Cape Otway'!G103,'Carnarvon'!G104,'Ceduna'!G75,'Charleville'!G97,'Cobar'!G109,'Coffs Harbour'!G64,'Cunderdin'!G48,'Dalwallinu'!G43,'Darwin'!G94,'Deniliquin'!G90,'Dubbo'!G93,'Eddytstone Point'!G97,'Esperance'!G103,'Eucla'!G88,'Forrest'!G67,'Gabo Island'!G100,'Gayndah'!G96,'Georgetown'!G97,'Geraldton'!G104,'Giles'!G55,'Grove'!G52,'Halls Creek'!G108,'Hobart'!G92,'Horn Island'!G58,'Kalgoorlie'!G104,'Kalumburu'!G62,'Karijini North'!G69,'Katanning'!G91,'Launceston'!G97,'Laverton'!G55,'Learmonth'!G23,'Longreach'!G89,'Low Head'!G108,'Mackay'!G106,'Marble Bar'!G95,'Marree'!G94,'Meekatharra'!G84,'Melbourne'!G106,'Mildura'!G105,'Miles'!G90,'Morawa'!G74,'Moree'!G93,'Mt Gambier'!G72,'Nhill'!G104,'Normanton'!G94,'Nowra'!G47,'Nuriootpa'!G42,'Oodnadatta'!G74,'Orbost'!G64,'Palmerville'!G94,'Perth'!G89,'Point Perpendicular'!G72,'Port Hedland'!G90,'Port Lincoln'!G95,'Port Macquarie'!G57,'Rabbit Flat'!G30,'Richmond NSW'!G60,'Richmond Qld'!G91,'Robe'!G96,'Rockhampton'!G59,'Rutherglen'!G88,'Sale'!G89,'Scone'!G49,'Snowtown'!G91,'St George'!G86,'Sydney'!G104,'Tarcoola'!G78,'Tennant Creek'!G98,'Thargomiindah'!G45,'Tibooburra'!G90,'Townsville'!G64,'Victoria River Downs'!G47,'Wagga Wagga'!G89,'Walgett'!G90,'Wandering'!G91,'Weipa'!G35,'Wilcannia'!G46,'Williamtown'!G68,'Wilsons Promontary'!G93,'Woomera'!G64,'Wyalong'!G37,'Yamba'!G100)</f>
        <v>18</v>
      </c>
      <c r="E22" s="12">
        <f>AVERAGE('Adelaide'!I96,'Albany'!I104,'Alice Springs'!I104,'Amberley'!I58,'Birdsville'!I49,'Bourke'!I108,'Bridgetown'!I91,'Brisbane'!I106,'Broome'!I108,'Bundaberg'!I103,'Burketown'!I100,'Butlers Gorge'!I66,'Cabramurra'!I39,'Cairns'!I97,'Camooweal'!I66,'Canberra'!I90,'Cape Borda'!I43,'Cape Bruny'!I86,'Cape Leeuwin'!I97,'Cape Moreton'!I104,'Cape Otway'!I103,'Carnarvon'!I104,'Ceduna'!I75,'Charleville'!I97,'Cobar'!I109,'Coffs Harbour'!I64,'Cunderdin'!I48,'Dalwallinu'!I43,'Darwin'!I94,'Deniliquin'!I90,'Dubbo'!I93,'Eddytstone Point'!I97,'Esperance'!I103,'Eucla'!I88,'Forrest'!I67,'Gabo Island'!I100,'Gayndah'!I96,'Georgetown'!I97,'Geraldton'!I104,'Giles'!I55,'Grove'!I52,'Halls Creek'!I108,'Hobart'!I92,'Horn Island'!I58,'Kalgoorlie'!I104,'Kalumburu'!I62,'Karijini North'!I69,'Katanning'!I91,'Launceston'!I97,'Laverton'!I55,'Learmonth'!I23,'Longreach'!I89,'Low Head'!I108,'Mackay'!I106,'Marble Bar'!I95,'Marree'!I94,'Meekatharra'!I84,'Melbourne'!I106,'Mildura'!I105,'Miles'!I90,'Morawa'!I74,'Moree'!I93,'Mt Gambier'!I72,'Nhill'!I104,'Normanton'!I94,'Nowra'!I47,'Nuriootpa'!I42,'Oodnadatta'!I74,'Orbost'!I64,'Palmerville'!I94,'Perth'!I89,'Point Perpendicular'!I72,'Port Hedland'!I90,'Port Lincoln'!I95,'Port Macquarie'!I57,'Rabbit Flat'!I30,'Richmond NSW'!I60,'Richmond Qld'!I91,'Robe'!I96,'Rockhampton'!I59,'Rutherglen'!I88,'Sale'!I89,'Scone'!I49,'Snowtown'!I91,'St George'!I86,'Sydney'!I104,'Tarcoola'!I78,'Tennant Creek'!I98,'Thargomiindah'!I45,'Tibooburra'!I90,'Townsville'!I64,'Victoria River Downs'!I47,'Wagga Wagga'!I89,'Walgett'!I90,'Wandering'!I91,'Weipa'!I35,'Wilcannia'!I46,'Williamtown'!I68,'Wilsons Promontary'!I93,'Woomera'!I64,'Wyalong'!I37,'Yamba'!I100)</f>
        <v>3.57637159583569</v>
      </c>
      <c r="F22" s="13">
        <f>AVERAGE('Adelaide'!L96,'Albany'!L104,'Alice Springs'!L104,'Amberley'!L58,'Birdsville'!L49,'Bourke'!L108,'Bridgetown'!L91,'Brisbane'!L106,'Broome'!L108,'Bundaberg'!L103,'Burketown'!L100,'Butlers Gorge'!L66,'Cabramurra'!L39,'Cairns'!L97,'Camooweal'!L66,'Canberra'!L90,'Cape Borda'!L43,'Cape Bruny'!L86,'Cape Leeuwin'!L97,'Cape Moreton'!L104,'Cape Otway'!L103,'Carnarvon'!L104,'Ceduna'!L75,'Charleville'!L97,'Cobar'!L109,'Coffs Harbour'!L64,'Cunderdin'!L48,'Dalwallinu'!L43,'Darwin'!L94,'Deniliquin'!L90,'Dubbo'!L93,'Eddytstone Point'!L97,'Esperance'!L103,'Eucla'!L88,'Forrest'!L67,'Gabo Island'!L100,'Gayndah'!L96,'Georgetown'!L97,'Geraldton'!L104,'Giles'!L55,'Grove'!L52,'Halls Creek'!L108,'Hobart'!L92,'Horn Island'!L58,'Kalgoorlie'!L104,'Kalumburu'!L62,'Karijini North'!L69,'Katanning'!L91,'Launceston'!L97,'Laverton'!L55,'Learmonth'!L23,'Longreach'!L89,'Low Head'!L108,'Mackay'!L106,'Marble Bar'!L95,'Marree'!L94,'Meekatharra'!L84,'Melbourne'!L106,'Mildura'!L105,'Miles'!L90,'Morawa'!L74,'Moree'!L93,'Mt Gambier'!L72,'Nhill'!L104,'Normanton'!L94,'Nowra'!L47,'Nuriootpa'!L42,'Oodnadatta'!L74,'Orbost'!L64,'Palmerville'!L94,'Perth'!L89,'Point Perpendicular'!L72,'Port Hedland'!L90,'Port Lincoln'!L95,'Port Macquarie'!L57,'Rabbit Flat'!L30,'Richmond NSW'!L60,'Richmond Qld'!L91,'Robe'!L96,'Rockhampton'!L59,'Rutherglen'!L88,'Sale'!L89,'Scone'!L49,'Snowtown'!L91,'St George'!L86,'Sydney'!L104,'Tarcoola'!L78,'Tennant Creek'!L98,'Thargomiindah'!L45,'Tibooburra'!L90,'Townsville'!L64,'Victoria River Downs'!L47,'Wagga Wagga'!L89,'Walgett'!L90,'Wandering'!L91,'Weipa'!L35,'Wilcannia'!L46,'Williamtown'!L68,'Wilsons Promontary'!L93,'Woomera'!L64,'Wyalong'!L37,'Yamba'!L100)</f>
        <v>3.43137254901961</v>
      </c>
      <c r="G22" s="12">
        <f>AVERAGE('Adelaide'!N96,'Albany'!N104,'Alice Springs'!N104,'Amberley'!N58,'Birdsville'!N49,'Bourke'!N108,'Bridgetown'!N91,'Brisbane'!N106,'Broome'!N108,'Bundaberg'!N103,'Burketown'!N100,'Butlers Gorge'!N66,'Cabramurra'!N39,'Cairns'!N97,'Camooweal'!N66,'Canberra'!N90,'Cape Borda'!N43,'Cape Bruny'!N86,'Cape Leeuwin'!N97,'Cape Moreton'!N104,'Cape Otway'!N103,'Carnarvon'!N104,'Ceduna'!N75,'Charleville'!N97,'Cobar'!N109,'Coffs Harbour'!N64,'Cunderdin'!N48,'Dalwallinu'!N43,'Darwin'!N94,'Deniliquin'!N90,'Dubbo'!N93,'Eddytstone Point'!N97,'Esperance'!N103,'Eucla'!N88,'Forrest'!N67,'Gabo Island'!N100,'Gayndah'!N96,'Georgetown'!N97,'Geraldton'!N104,'Giles'!N55,'Grove'!N52,'Halls Creek'!N108,'Hobart'!N92,'Horn Island'!N58,'Kalgoorlie'!N104,'Kalumburu'!N62,'Karijini North'!N69,'Katanning'!N91,'Launceston'!N97,'Laverton'!N55,'Learmonth'!N23,'Longreach'!N89,'Low Head'!N108,'Mackay'!N106,'Marble Bar'!N95,'Marree'!N94,'Meekatharra'!N84,'Melbourne'!N106,'Mildura'!N105,'Miles'!N90,'Morawa'!N74,'Moree'!N93,'Mt Gambier'!N72,'Nhill'!N104,'Normanton'!N94,'Nowra'!N47,'Nuriootpa'!N42,'Oodnadatta'!N74,'Orbost'!N64,'Palmerville'!N94,'Perth'!N89,'Point Perpendicular'!N72,'Port Hedland'!N90,'Port Lincoln'!N95,'Port Macquarie'!N57,'Rabbit Flat'!N30,'Richmond NSW'!N60,'Richmond Qld'!N91,'Robe'!N96,'Rockhampton'!N59,'Rutherglen'!N88,'Sale'!N89,'Scone'!N49,'Snowtown'!N91,'St George'!N86,'Sydney'!N104,'Tarcoola'!N78,'Tennant Creek'!N98,'Thargomiindah'!N45,'Tibooburra'!N90,'Townsville'!N64,'Victoria River Downs'!N47,'Wagga Wagga'!N89,'Walgett'!N90,'Wandering'!N91,'Weipa'!N35,'Wilcannia'!N46,'Williamtown'!N68,'Wilsons Promontary'!N93,'Woomera'!N64,'Wyalong'!N37,'Yamba'!N100)</f>
        <v>1.96972138855542</v>
      </c>
      <c r="H22" t="s" s="14">
        <v>13</v>
      </c>
      <c r="I22" s="11">
        <f>AVERAGE('Adelaide'!P96,'Albany'!P104,'Alice Springs'!P104,'Amberley'!P58,'Birdsville'!P49,'Bourke'!P108,'Bridgetown'!P91,'Brisbane'!P106,'Broome'!P108,'Bundaberg'!P103,'Burketown'!P100,'Butlers Gorge'!P66,'Cabramurra'!P39,'Cairns'!P97,'Camooweal'!P66,'Canberra'!P90,'Cape Borda'!P43,'Cape Bruny'!P86,'Cape Leeuwin'!P97,'Cape Moreton'!P104,'Cape Otway'!P103,'Carnarvon'!P104,'Ceduna'!P75,'Charleville'!P97,'Cobar'!P109,'Coffs Harbour'!P64,'Cunderdin'!P48,'Dalwallinu'!P43,'Darwin'!P94,'Deniliquin'!P90,'Dubbo'!P93,'Eddytstone Point'!P97,'Esperance'!P103,'Eucla'!P88,'Forrest'!P67,'Gabo Island'!P100,'Gayndah'!P96,'Georgetown'!P97,'Geraldton'!P104,'Giles'!P55,'Grove'!P52,'Halls Creek'!P108,'Hobart'!P92,'Horn Island'!P58,'Kalgoorlie'!P104,'Kalumburu'!P62,'Karijini North'!P69,'Katanning'!P91,'Launceston'!P97,'Laverton'!P55,'Learmonth'!P23,'Longreach'!P89,'Low Head'!P108,'Mackay'!P106,'Marble Bar'!P95,'Marree'!P94,'Meekatharra'!P84,'Melbourne'!P106,'Mildura'!P105,'Miles'!P90,'Morawa'!P74,'Moree'!P93,'Mt Gambier'!P72,'Nhill'!P104,'Normanton'!P94,'Nowra'!P47,'Nuriootpa'!P42,'Oodnadatta'!P74,'Orbost'!P64,'Palmerville'!P94,'Perth'!P89,'Point Perpendicular'!P72,'Port Hedland'!P90,'Port Lincoln'!P95,'Port Macquarie'!P57,'Rabbit Flat'!P30,'Richmond NSW'!P60,'Richmond Qld'!P91,'Robe'!P96,'Rockhampton'!P59,'Rutherglen'!P88,'Sale'!P89,'Scone'!P49,'Snowtown'!P91,'St George'!P86,'Sydney'!P104,'Tarcoola'!P78,'Tennant Creek'!P98,'Thargomiindah'!P45,'Tibooburra'!P90,'Townsville'!P64,'Victoria River Downs'!P47,'Wagga Wagga'!P89,'Walgett'!P90,'Wandering'!P91,'Weipa'!P35,'Wilcannia'!P46,'Williamtown'!P68,'Wilsons Promontary'!P93,'Woomera'!P64,'Wyalong'!P37,'Yamba'!P100)</f>
        <v>35.5098039215686</v>
      </c>
      <c r="J22" s="12">
        <f>AVERAGE('Adelaide'!Q96,'Albany'!Q104,'Alice Springs'!Q104,'Amberley'!Q58,'Birdsville'!Q49,'Bourke'!Q108,'Bridgetown'!Q91,'Brisbane'!Q106,'Broome'!Q108,'Bundaberg'!Q103,'Burketown'!Q100,'Butlers Gorge'!Q66,'Cabramurra'!Q39,'Cairns'!Q97,'Camooweal'!Q66,'Canberra'!Q90,'Cape Borda'!Q43,'Cape Bruny'!Q86,'Cape Leeuwin'!Q97,'Cape Moreton'!Q104,'Cape Otway'!Q103,'Carnarvon'!Q104,'Ceduna'!Q75,'Charleville'!Q97,'Cobar'!Q109,'Coffs Harbour'!Q64,'Cunderdin'!Q48,'Dalwallinu'!Q43,'Darwin'!Q94,'Deniliquin'!Q90,'Dubbo'!Q93,'Eddytstone Point'!Q97,'Esperance'!Q103,'Eucla'!Q88,'Forrest'!Q67,'Gabo Island'!Q100,'Gayndah'!Q96,'Georgetown'!Q97,'Geraldton'!Q104,'Giles'!Q55,'Grove'!Q52,'Halls Creek'!Q108,'Hobart'!Q92,'Horn Island'!Q58,'Kalgoorlie'!Q104,'Kalumburu'!Q62,'Karijini North'!Q69,'Katanning'!Q91,'Launceston'!Q97,'Laverton'!Q55,'Learmonth'!Q23,'Longreach'!Q89,'Low Head'!Q108,'Mackay'!Q106,'Marble Bar'!Q95,'Marree'!Q94,'Meekatharra'!Q84,'Melbourne'!Q106,'Mildura'!Q105,'Miles'!Q90,'Morawa'!Q74,'Moree'!Q93,'Mt Gambier'!Q72,'Nhill'!Q104,'Normanton'!Q94,'Nowra'!Q47,'Nuriootpa'!Q42,'Oodnadatta'!Q74,'Orbost'!Q64,'Palmerville'!Q94,'Perth'!Q89,'Point Perpendicular'!Q72,'Port Hedland'!Q90,'Port Lincoln'!Q95,'Port Macquarie'!Q57,'Rabbit Flat'!Q30,'Richmond NSW'!Q60,'Richmond Qld'!Q91,'Robe'!Q96,'Rockhampton'!Q59,'Rutherglen'!Q88,'Sale'!Q89,'Scone'!Q49,'Snowtown'!Q91,'St George'!Q86,'Sydney'!Q104,'Tarcoola'!Q78,'Tennant Creek'!Q98,'Thargomiindah'!Q45,'Tibooburra'!Q90,'Townsville'!Q64,'Victoria River Downs'!Q47,'Wagga Wagga'!Q89,'Walgett'!Q90,'Wandering'!Q91,'Weipa'!Q35,'Wilcannia'!Q46,'Williamtown'!Q68,'Wilsons Promontary'!Q93,'Woomera'!Q64,'Wyalong'!Q37,'Yamba'!Q100)</f>
        <v>4.6947421554388</v>
      </c>
      <c r="K22" s="13">
        <f>AVERAGE('Adelaide'!S96,'Albany'!S104,'Alice Springs'!S104,'Amberley'!S58,'Birdsville'!S49,'Bourke'!S108,'Bridgetown'!S91,'Brisbane'!S106,'Broome'!S108,'Bundaberg'!S103,'Burketown'!S100,'Butlers Gorge'!S66,'Cabramurra'!S39,'Cairns'!S97,'Camooweal'!S66,'Canberra'!S90,'Cape Borda'!S43,'Cape Bruny'!S86,'Cape Leeuwin'!S97,'Cape Moreton'!S104,'Cape Otway'!S103,'Carnarvon'!S104,'Ceduna'!S75,'Charleville'!S97,'Cobar'!S109,'Coffs Harbour'!S64,'Cunderdin'!S48,'Dalwallinu'!S43,'Darwin'!S94,'Deniliquin'!S90,'Dubbo'!S93,'Eddytstone Point'!S97,'Esperance'!S103,'Eucla'!S88,'Forrest'!S67,'Gabo Island'!S100,'Gayndah'!S96,'Georgetown'!S97,'Geraldton'!S104,'Giles'!S55,'Grove'!S52,'Halls Creek'!S108,'Hobart'!S92,'Horn Island'!S58,'Kalgoorlie'!S104,'Kalumburu'!S62,'Karijini North'!S69,'Katanning'!S91,'Launceston'!S97,'Laverton'!S55,'Learmonth'!S23,'Longreach'!S89,'Low Head'!S108,'Mackay'!S106,'Marble Bar'!S95,'Marree'!S94,'Meekatharra'!S84,'Melbourne'!S106,'Mildura'!S105,'Miles'!S90,'Morawa'!S74,'Moree'!S93,'Mt Gambier'!S72,'Nhill'!S104,'Normanton'!S94,'Nowra'!S47,'Nuriootpa'!S42,'Oodnadatta'!S74,'Orbost'!S64,'Palmerville'!S94,'Perth'!S89,'Point Perpendicular'!S72,'Port Hedland'!S90,'Port Lincoln'!S95,'Port Macquarie'!S57,'Rabbit Flat'!S30,'Richmond NSW'!S60,'Richmond Qld'!S91,'Robe'!S96,'Rockhampton'!S59,'Rutherglen'!S88,'Sale'!S89,'Scone'!S49,'Snowtown'!S91,'St George'!S86,'Sydney'!S104,'Tarcoola'!S78,'Tennant Creek'!S98,'Thargomiindah'!S45,'Tibooburra'!S90,'Townsville'!S64,'Victoria River Downs'!S47,'Wagga Wagga'!S89,'Walgett'!S90,'Wandering'!S91,'Weipa'!S35,'Wilcannia'!S46,'Williamtown'!S68,'Wilsons Promontary'!S93,'Woomera'!S64,'Wyalong'!S37,'Yamba'!S100)</f>
        <v>18</v>
      </c>
      <c r="L22" s="12">
        <f>AVERAGE('Adelaide'!T96,'Albany'!T104,'Alice Springs'!T104,'Amberley'!T58,'Birdsville'!T49,'Bourke'!T108,'Bridgetown'!T91,'Brisbane'!T106,'Broome'!T108,'Bundaberg'!T103,'Burketown'!T100,'Butlers Gorge'!T66,'Cabramurra'!T39,'Cairns'!T97,'Camooweal'!T66,'Canberra'!T90,'Cape Borda'!T43,'Cape Bruny'!T86,'Cape Leeuwin'!T97,'Cape Moreton'!T104,'Cape Otway'!T103,'Carnarvon'!T104,'Ceduna'!T75,'Charleville'!T97,'Cobar'!T109,'Coffs Harbour'!T64,'Cunderdin'!T48,'Dalwallinu'!T43,'Darwin'!T94,'Deniliquin'!T90,'Dubbo'!T93,'Eddytstone Point'!T97,'Esperance'!T103,'Eucla'!T88,'Forrest'!T67,'Gabo Island'!T100,'Gayndah'!T96,'Georgetown'!T97,'Geraldton'!T104,'Giles'!T55,'Grove'!T52,'Halls Creek'!T108,'Hobart'!T92,'Horn Island'!T58,'Kalgoorlie'!T104,'Kalumburu'!T62,'Karijini North'!T69,'Katanning'!T91,'Launceston'!T97,'Laverton'!T55,'Learmonth'!T23,'Longreach'!T89,'Low Head'!T108,'Mackay'!T106,'Marble Bar'!T95,'Marree'!T94,'Meekatharra'!T84,'Melbourne'!T106,'Mildura'!T105,'Miles'!T90,'Morawa'!T74,'Moree'!T93,'Mt Gambier'!T72,'Nhill'!T104,'Normanton'!T94,'Nowra'!T47,'Nuriootpa'!T42,'Oodnadatta'!T74,'Orbost'!T64,'Palmerville'!T94,'Perth'!T89,'Point Perpendicular'!T72,'Port Hedland'!T90,'Port Lincoln'!T95,'Port Macquarie'!T57,'Rabbit Flat'!T30,'Richmond NSW'!T60,'Richmond Qld'!T91,'Robe'!T96,'Rockhampton'!T59,'Rutherglen'!T88,'Sale'!T89,'Scone'!T49,'Snowtown'!T91,'St George'!T86,'Sydney'!T104,'Tarcoola'!T78,'Tennant Creek'!T98,'Thargomiindah'!T45,'Tibooburra'!T90,'Townsville'!T64,'Victoria River Downs'!T47,'Wagga Wagga'!T89,'Walgett'!T90,'Wandering'!T91,'Weipa'!T35,'Wilcannia'!T46,'Williamtown'!T68,'Wilsons Promontary'!T93,'Woomera'!T64,'Wyalong'!T37,'Yamba'!T100)</f>
        <v>3.53956285289356</v>
      </c>
      <c r="M22" s="13">
        <f>AVERAGE('Adelaide'!V96,'Albany'!V104,'Alice Springs'!V104,'Amberley'!V58,'Birdsville'!V49,'Bourke'!V108,'Bridgetown'!V91,'Brisbane'!V106,'Broome'!V108,'Bundaberg'!V103,'Burketown'!V100,'Butlers Gorge'!V66,'Cabramurra'!V39,'Cairns'!V97,'Camooweal'!V66,'Canberra'!V90,'Cape Borda'!V43,'Cape Bruny'!V86,'Cape Leeuwin'!V97,'Cape Moreton'!V104,'Cape Otway'!V103,'Carnarvon'!V104,'Ceduna'!V75,'Charleville'!V97,'Cobar'!V109,'Coffs Harbour'!V64,'Cunderdin'!V48,'Dalwallinu'!V43,'Darwin'!V94,'Deniliquin'!V90,'Dubbo'!V93,'Eddytstone Point'!V97,'Esperance'!V103,'Eucla'!V88,'Forrest'!V67,'Gabo Island'!V100,'Gayndah'!V96,'Georgetown'!V97,'Geraldton'!V104,'Giles'!V55,'Grove'!V52,'Halls Creek'!V108,'Hobart'!V92,'Horn Island'!V58,'Kalgoorlie'!V104,'Kalumburu'!V62,'Karijini North'!V69,'Katanning'!V91,'Launceston'!V97,'Laverton'!V55,'Learmonth'!V23,'Longreach'!V89,'Low Head'!V108,'Mackay'!V106,'Marble Bar'!V95,'Marree'!V94,'Meekatharra'!V84,'Melbourne'!V106,'Mildura'!V105,'Miles'!V90,'Morawa'!V74,'Moree'!V93,'Mt Gambier'!V72,'Nhill'!V104,'Normanton'!V94,'Nowra'!V47,'Nuriootpa'!V42,'Oodnadatta'!V74,'Orbost'!V64,'Palmerville'!V94,'Perth'!V89,'Point Perpendicular'!V72,'Port Hedland'!V90,'Port Lincoln'!V95,'Port Macquarie'!V57,'Rabbit Flat'!V30,'Richmond NSW'!V60,'Richmond Qld'!V91,'Robe'!V96,'Rockhampton'!V59,'Rutherglen'!V88,'Sale'!V89,'Scone'!V49,'Snowtown'!V91,'St George'!V86,'Sydney'!V104,'Tarcoola'!V78,'Tennant Creek'!V98,'Thargomiindah'!V45,'Tibooburra'!V90,'Townsville'!V64,'Victoria River Downs'!V47,'Wagga Wagga'!V89,'Walgett'!V90,'Wandering'!V91,'Weipa'!V35,'Wilcannia'!V46,'Williamtown'!V68,'Wilsons Promontary'!V93,'Woomera'!V64,'Wyalong'!V37,'Yamba'!V100)</f>
        <v>3.43137254901961</v>
      </c>
      <c r="N22" s="12">
        <f>AVERAGE('Adelaide'!W96,'Albany'!W104,'Alice Springs'!W104,'Amberley'!W58,'Birdsville'!W49,'Bourke'!W108,'Bridgetown'!W91,'Brisbane'!W106,'Broome'!W108,'Bundaberg'!W103,'Burketown'!W100,'Butlers Gorge'!W66,'Cabramurra'!W39,'Cairns'!W97,'Camooweal'!W66,'Canberra'!W90,'Cape Borda'!W43,'Cape Bruny'!W86,'Cape Leeuwin'!W97,'Cape Moreton'!W104,'Cape Otway'!W103,'Carnarvon'!W104,'Ceduna'!W75,'Charleville'!W97,'Cobar'!W109,'Coffs Harbour'!W64,'Cunderdin'!W48,'Dalwallinu'!W43,'Darwin'!W94,'Deniliquin'!W90,'Dubbo'!W93,'Eddytstone Point'!W97,'Esperance'!W103,'Eucla'!W88,'Forrest'!W67,'Gabo Island'!W100,'Gayndah'!W96,'Georgetown'!W97,'Geraldton'!W104,'Giles'!W55,'Grove'!W52,'Halls Creek'!W108,'Hobart'!W92,'Horn Island'!W58,'Kalgoorlie'!W104,'Kalumburu'!W62,'Karijini North'!W69,'Katanning'!W91,'Launceston'!W97,'Laverton'!W55,'Learmonth'!W23,'Longreach'!W89,'Low Head'!W108,'Mackay'!W106,'Marble Bar'!W95,'Marree'!W94,'Meekatharra'!W84,'Melbourne'!W106,'Mildura'!W105,'Miles'!W90,'Morawa'!W74,'Moree'!W93,'Mt Gambier'!W72,'Nhill'!W104,'Normanton'!W94,'Nowra'!W47,'Nuriootpa'!W42,'Oodnadatta'!W74,'Orbost'!W64,'Palmerville'!W94,'Perth'!W89,'Point Perpendicular'!W72,'Port Hedland'!W90,'Port Lincoln'!W95,'Port Macquarie'!W57,'Rabbit Flat'!W30,'Richmond NSW'!W60,'Richmond Qld'!W91,'Robe'!W96,'Rockhampton'!W59,'Rutherglen'!W88,'Sale'!W89,'Scone'!W49,'Snowtown'!W91,'St George'!W86,'Sydney'!W104,'Tarcoola'!W78,'Tennant Creek'!W98,'Thargomiindah'!W45,'Tibooburra'!W90,'Townsville'!W64,'Victoria River Downs'!W47,'Wagga Wagga'!W89,'Walgett'!W90,'Wandering'!W91,'Weipa'!W35,'Wilcannia'!W46,'Williamtown'!W68,'Wilsons Promontary'!W93,'Woomera'!W64,'Wyalong'!W37,'Yamba'!W100)</f>
        <v>1.96453730889946</v>
      </c>
    </row>
    <row r="23" ht="23" customHeight="1">
      <c r="A23" t="s" s="14">
        <v>14</v>
      </c>
      <c r="B23" s="11">
        <f>AVERAGE('Adelaide'!B97,'Albany'!B105,'Alice Springs'!B105,'Amberley'!B59,'Birdsville'!B50,'Bourke'!B109,'Bridgetown'!B92,'Brisbane'!B107,'Broome'!B109,'Bundaberg'!B104,'Burketown'!B101,'Butlers Gorge'!B67,'Cabramurra'!B40,'Cairns'!B98,'Camooweal'!B67,'Canberra'!B91,'Cape Borda'!B44,'Cape Bruny'!B87,'Cape Leeuwin'!B98,'Cape Moreton'!B105,'Cape Otway'!B104,'Carnarvon'!B105,'Ceduna'!B76,'Charleville'!B98,'Cobar'!B110,'Coffs Harbour'!B65,'Cunderdin'!B49,'Dalwallinu'!B44,'Darwin'!B95,'Deniliquin'!B91,'Dubbo'!B94,'Eddytstone Point'!B98,'Esperance'!B104,'Eucla'!B89,'Forrest'!B68,'Gabo Island'!B101,'Gayndah'!B97,'Georgetown'!B98,'Geraldton'!B105,'Giles'!B56,'Grove'!B53,'Halls Creek'!B109,'Hobart'!B93,'Horn Island'!B59,'Kalgoorlie'!B105,'Kalumburu'!B63,'Karijini North'!B70,'Katanning'!B92,'Launceston'!B98,'Laverton'!B56,'Learmonth'!B24,'Longreach'!B90,'Low Head'!B109,'Mackay'!B107,'Marble Bar'!B96,'Marree'!B95,'Meekatharra'!B85,'Melbourne'!B107,'Mildura'!B106,'Miles'!B91,'Morawa'!B75,'Moree'!B94,'Mt Gambier'!B73,'Nhill'!B105,'Normanton'!B95,'Nowra'!B48,'Nuriootpa'!B43,'Oodnadatta'!B75,'Orbost'!B65,'Palmerville'!B95,'Perth'!B90,'Point Perpendicular'!B73,'Port Hedland'!B91,'Port Lincoln'!B96,'Port Macquarie'!B58,'Rabbit Flat'!B31,'Richmond NSW'!B61,'Richmond Qld'!B92,'Robe'!B97,'Rockhampton'!B60,'Rutherglen'!B89,'Sale'!B90,'Scone'!B50,'Snowtown'!B92,'St George'!B87,'Sydney'!B105,'Tarcoola'!B79,'Tennant Creek'!B99,'Thargomiindah'!B46,'Tibooburra'!B91,'Townsville'!B65,'Victoria River Downs'!B48,'Wagga Wagga'!B90,'Walgett'!B91,'Wandering'!B92,'Weipa'!B36,'Wilcannia'!B47,'Williamtown'!B69,'Wilsons Promontary'!B94,'Woomera'!B65,'Wyalong'!B38,'Yamba'!B101)</f>
        <v>35.0686274509804</v>
      </c>
      <c r="C23" s="12">
        <f>AVERAGE('Adelaide'!D97,'Albany'!D105,'Alice Springs'!D105,'Amberley'!D59,'Birdsville'!D50,'Bourke'!D109,'Bridgetown'!D92,'Brisbane'!D107,'Broome'!D109,'Bundaberg'!D104,'Burketown'!D101,'Butlers Gorge'!D67,'Cabramurra'!D40,'Cairns'!D98,'Camooweal'!D67,'Canberra'!D91,'Cape Borda'!D44,'Cape Bruny'!D87,'Cape Leeuwin'!D98,'Cape Moreton'!D105,'Cape Otway'!D104,'Carnarvon'!D105,'Ceduna'!D76,'Charleville'!D98,'Cobar'!D110,'Coffs Harbour'!D65,'Cunderdin'!D49,'Dalwallinu'!D44,'Darwin'!D95,'Deniliquin'!D91,'Dubbo'!D94,'Eddytstone Point'!D98,'Esperance'!D104,'Eucla'!D89,'Forrest'!D68,'Gabo Island'!D101,'Gayndah'!D97,'Georgetown'!D98,'Geraldton'!D105,'Giles'!D56,'Grove'!D53,'Halls Creek'!D109,'Hobart'!D93,'Horn Island'!D59,'Kalgoorlie'!D105,'Kalumburu'!D63,'Karijini North'!D70,'Katanning'!D92,'Launceston'!D98,'Laverton'!D56,'Learmonth'!D24,'Longreach'!D90,'Low Head'!D109,'Mackay'!D107,'Marble Bar'!D96,'Marree'!D95,'Meekatharra'!D85,'Melbourne'!D107,'Mildura'!D106,'Miles'!D91,'Morawa'!D75,'Moree'!D94,'Mt Gambier'!D73,'Nhill'!D105,'Normanton'!D95,'Nowra'!D48,'Nuriootpa'!D43,'Oodnadatta'!D75,'Orbost'!D65,'Palmerville'!D95,'Perth'!D90,'Point Perpendicular'!D73,'Port Hedland'!D91,'Port Lincoln'!D96,'Port Macquarie'!D58,'Rabbit Flat'!D31,'Richmond NSW'!D61,'Richmond Qld'!D92,'Robe'!D97,'Rockhampton'!D60,'Rutherglen'!D89,'Sale'!D90,'Scone'!D50,'Snowtown'!D92,'St George'!D87,'Sydney'!D105,'Tarcoola'!D79,'Tennant Creek'!D99,'Thargomiindah'!D46,'Tibooburra'!D91,'Townsville'!D65,'Victoria River Downs'!D48,'Wagga Wagga'!D90,'Walgett'!D91,'Wandering'!D92,'Weipa'!D36,'Wilcannia'!D47,'Williamtown'!D69,'Wilsons Promontary'!D94,'Woomera'!D65,'Wyalong'!D38,'Yamba'!D101)</f>
        <v>4.72698446603402</v>
      </c>
      <c r="D23" s="13">
        <f>AVERAGE('Adelaide'!G97,'Albany'!G105,'Alice Springs'!G105,'Amberley'!G59,'Birdsville'!G50,'Bourke'!G109,'Bridgetown'!G92,'Brisbane'!G107,'Broome'!G109,'Bundaberg'!G104,'Burketown'!G101,'Butlers Gorge'!G67,'Cabramurra'!G40,'Cairns'!G98,'Camooweal'!G67,'Canberra'!G91,'Cape Borda'!G44,'Cape Bruny'!G87,'Cape Leeuwin'!G98,'Cape Moreton'!G105,'Cape Otway'!G104,'Carnarvon'!G105,'Ceduna'!G76,'Charleville'!G98,'Cobar'!G110,'Coffs Harbour'!G65,'Cunderdin'!G49,'Dalwallinu'!G44,'Darwin'!G95,'Deniliquin'!G91,'Dubbo'!G94,'Eddytstone Point'!G98,'Esperance'!G104,'Eucla'!G89,'Forrest'!G68,'Gabo Island'!G101,'Gayndah'!G97,'Georgetown'!G98,'Geraldton'!G105,'Giles'!G56,'Grove'!G53,'Halls Creek'!G109,'Hobart'!G93,'Horn Island'!G59,'Kalgoorlie'!G105,'Kalumburu'!G63,'Karijini North'!G70,'Katanning'!G92,'Launceston'!G98,'Laverton'!G56,'Learmonth'!G24,'Longreach'!G90,'Low Head'!G109,'Mackay'!G107,'Marble Bar'!G96,'Marree'!G95,'Meekatharra'!G85,'Melbourne'!G107,'Mildura'!G106,'Miles'!G91,'Morawa'!G75,'Moree'!G94,'Mt Gambier'!G73,'Nhill'!G105,'Normanton'!G95,'Nowra'!G48,'Nuriootpa'!G43,'Oodnadatta'!G75,'Orbost'!G65,'Palmerville'!G95,'Perth'!G90,'Point Perpendicular'!G73,'Port Hedland'!G91,'Port Lincoln'!G96,'Port Macquarie'!G58,'Rabbit Flat'!G31,'Richmond NSW'!G61,'Richmond Qld'!G92,'Robe'!G97,'Rockhampton'!G60,'Rutherglen'!G89,'Sale'!G90,'Scone'!G50,'Snowtown'!G92,'St George'!G87,'Sydney'!G105,'Tarcoola'!G79,'Tennant Creek'!G99,'Thargomiindah'!G46,'Tibooburra'!G91,'Townsville'!G65,'Victoria River Downs'!G48,'Wagga Wagga'!G90,'Walgett'!G91,'Wandering'!G92,'Weipa'!G36,'Wilcannia'!G47,'Williamtown'!G69,'Wilsons Promontary'!G94,'Woomera'!G65,'Wyalong'!G38,'Yamba'!G101)</f>
        <v>18.0686274509804</v>
      </c>
      <c r="E23" s="12">
        <f>AVERAGE('Adelaide'!I97,'Albany'!I105,'Alice Springs'!I105,'Amberley'!I59,'Birdsville'!I50,'Bourke'!I109,'Bridgetown'!I92,'Brisbane'!I107,'Broome'!I109,'Bundaberg'!I104,'Burketown'!I101,'Butlers Gorge'!I67,'Cabramurra'!I40,'Cairns'!I98,'Camooweal'!I67,'Canberra'!I91,'Cape Borda'!I44,'Cape Bruny'!I87,'Cape Leeuwin'!I98,'Cape Moreton'!I105,'Cape Otway'!I104,'Carnarvon'!I105,'Ceduna'!I76,'Charleville'!I98,'Cobar'!I110,'Coffs Harbour'!I65,'Cunderdin'!I49,'Dalwallinu'!I44,'Darwin'!I95,'Deniliquin'!I91,'Dubbo'!I94,'Eddytstone Point'!I98,'Esperance'!I104,'Eucla'!I89,'Forrest'!I68,'Gabo Island'!I101,'Gayndah'!I97,'Georgetown'!I98,'Geraldton'!I105,'Giles'!I56,'Grove'!I53,'Halls Creek'!I109,'Hobart'!I93,'Horn Island'!I59,'Kalgoorlie'!I105,'Kalumburu'!I63,'Karijini North'!I70,'Katanning'!I92,'Launceston'!I98,'Laverton'!I56,'Learmonth'!I24,'Longreach'!I90,'Low Head'!I109,'Mackay'!I107,'Marble Bar'!I96,'Marree'!I95,'Meekatharra'!I85,'Melbourne'!I107,'Mildura'!I106,'Miles'!I91,'Morawa'!I75,'Moree'!I94,'Mt Gambier'!I73,'Nhill'!I105,'Normanton'!I95,'Nowra'!I48,'Nuriootpa'!I43,'Oodnadatta'!I75,'Orbost'!I65,'Palmerville'!I95,'Perth'!I90,'Point Perpendicular'!I73,'Port Hedland'!I91,'Port Lincoln'!I96,'Port Macquarie'!I58,'Rabbit Flat'!I31,'Richmond NSW'!I61,'Richmond Qld'!I92,'Robe'!I97,'Rockhampton'!I60,'Rutherglen'!I89,'Sale'!I90,'Scone'!I50,'Snowtown'!I92,'St George'!I87,'Sydney'!I105,'Tarcoola'!I79,'Tennant Creek'!I99,'Thargomiindah'!I46,'Tibooburra'!I91,'Townsville'!I65,'Victoria River Downs'!I48,'Wagga Wagga'!I90,'Walgett'!I91,'Wandering'!I92,'Weipa'!I36,'Wilcannia'!I47,'Williamtown'!I69,'Wilsons Promontary'!I94,'Woomera'!I65,'Wyalong'!I38,'Yamba'!I101)</f>
        <v>3.69132435582168</v>
      </c>
      <c r="F23" s="13">
        <f>AVERAGE('Adelaide'!L97,'Albany'!L105,'Alice Springs'!L105,'Amberley'!L59,'Birdsville'!L50,'Bourke'!L109,'Bridgetown'!L92,'Brisbane'!L107,'Broome'!L109,'Bundaberg'!L104,'Burketown'!L101,'Butlers Gorge'!L67,'Cabramurra'!L40,'Cairns'!L98,'Camooweal'!L67,'Canberra'!L91,'Cape Borda'!L44,'Cape Bruny'!L87,'Cape Leeuwin'!L98,'Cape Moreton'!L105,'Cape Otway'!L104,'Carnarvon'!L105,'Ceduna'!L76,'Charleville'!L98,'Cobar'!L110,'Coffs Harbour'!L65,'Cunderdin'!L49,'Dalwallinu'!L44,'Darwin'!L95,'Deniliquin'!L91,'Dubbo'!L94,'Eddytstone Point'!L98,'Esperance'!L104,'Eucla'!L89,'Forrest'!L68,'Gabo Island'!L101,'Gayndah'!L97,'Georgetown'!L98,'Geraldton'!L105,'Giles'!L56,'Grove'!L53,'Halls Creek'!L109,'Hobart'!L93,'Horn Island'!L59,'Kalgoorlie'!L105,'Kalumburu'!L63,'Karijini North'!L70,'Katanning'!L92,'Launceston'!L98,'Laverton'!L56,'Learmonth'!L24,'Longreach'!L90,'Low Head'!L109,'Mackay'!L107,'Marble Bar'!L96,'Marree'!L95,'Meekatharra'!L85,'Melbourne'!L107,'Mildura'!L106,'Miles'!L91,'Morawa'!L75,'Moree'!L94,'Mt Gambier'!L73,'Nhill'!L105,'Normanton'!L95,'Nowra'!L48,'Nuriootpa'!L43,'Oodnadatta'!L75,'Orbost'!L65,'Palmerville'!L95,'Perth'!L90,'Point Perpendicular'!L73,'Port Hedland'!L91,'Port Lincoln'!L96,'Port Macquarie'!L58,'Rabbit Flat'!L31,'Richmond NSW'!L61,'Richmond Qld'!L92,'Robe'!L97,'Rockhampton'!L60,'Rutherglen'!L89,'Sale'!L90,'Scone'!L50,'Snowtown'!L92,'St George'!L87,'Sydney'!L105,'Tarcoola'!L79,'Tennant Creek'!L99,'Thargomiindah'!L46,'Tibooburra'!L91,'Townsville'!L65,'Victoria River Downs'!L48,'Wagga Wagga'!L90,'Walgett'!L91,'Wandering'!L92,'Weipa'!L36,'Wilcannia'!L47,'Williamtown'!L69,'Wilsons Promontary'!L94,'Woomera'!L65,'Wyalong'!L38,'Yamba'!L101)</f>
        <v>3.47058823529412</v>
      </c>
      <c r="G23" s="12">
        <f>AVERAGE('Adelaide'!N97,'Albany'!N105,'Alice Springs'!N105,'Amberley'!N59,'Birdsville'!N50,'Bourke'!N109,'Bridgetown'!N92,'Brisbane'!N107,'Broome'!N109,'Bundaberg'!N104,'Burketown'!N101,'Butlers Gorge'!N67,'Cabramurra'!N40,'Cairns'!N98,'Camooweal'!N67,'Canberra'!N91,'Cape Borda'!N44,'Cape Bruny'!N87,'Cape Leeuwin'!N98,'Cape Moreton'!N105,'Cape Otway'!N104,'Carnarvon'!N105,'Ceduna'!N76,'Charleville'!N98,'Cobar'!N110,'Coffs Harbour'!N65,'Cunderdin'!N49,'Dalwallinu'!N44,'Darwin'!N95,'Deniliquin'!N91,'Dubbo'!N94,'Eddytstone Point'!N98,'Esperance'!N104,'Eucla'!N89,'Forrest'!N68,'Gabo Island'!N101,'Gayndah'!N97,'Georgetown'!N98,'Geraldton'!N105,'Giles'!N56,'Grove'!N53,'Halls Creek'!N109,'Hobart'!N93,'Horn Island'!N59,'Kalgoorlie'!N105,'Kalumburu'!N63,'Karijini North'!N70,'Katanning'!N92,'Launceston'!N98,'Laverton'!N56,'Learmonth'!N24,'Longreach'!N90,'Low Head'!N109,'Mackay'!N107,'Marble Bar'!N96,'Marree'!N95,'Meekatharra'!N85,'Melbourne'!N107,'Mildura'!N106,'Miles'!N91,'Morawa'!N75,'Moree'!N94,'Mt Gambier'!N73,'Nhill'!N105,'Normanton'!N95,'Nowra'!N48,'Nuriootpa'!N43,'Oodnadatta'!N75,'Orbost'!N65,'Palmerville'!N95,'Perth'!N90,'Point Perpendicular'!N73,'Port Hedland'!N91,'Port Lincoln'!N96,'Port Macquarie'!N58,'Rabbit Flat'!N31,'Richmond NSW'!N61,'Richmond Qld'!N92,'Robe'!N97,'Rockhampton'!N60,'Rutherglen'!N89,'Sale'!N90,'Scone'!N50,'Snowtown'!N92,'St George'!N87,'Sydney'!N105,'Tarcoola'!N79,'Tennant Creek'!N99,'Thargomiindah'!N46,'Tibooburra'!N91,'Townsville'!N65,'Victoria River Downs'!N48,'Wagga Wagga'!N90,'Walgett'!N91,'Wandering'!N92,'Weipa'!N36,'Wilcannia'!N47,'Williamtown'!N69,'Wilsons Promontary'!N94,'Woomera'!N65,'Wyalong'!N38,'Yamba'!N101)</f>
        <v>1.86474500018618</v>
      </c>
      <c r="H23" t="s" s="14">
        <v>14</v>
      </c>
      <c r="I23" s="11">
        <f>AVERAGE('Adelaide'!P97,'Albany'!P105,'Alice Springs'!P105,'Amberley'!P59,'Birdsville'!P50,'Bourke'!P109,'Bridgetown'!P92,'Brisbane'!P107,'Broome'!P109,'Bundaberg'!P104,'Burketown'!P101,'Butlers Gorge'!P67,'Cabramurra'!P40,'Cairns'!P98,'Camooweal'!P67,'Canberra'!P91,'Cape Borda'!P44,'Cape Bruny'!P87,'Cape Leeuwin'!P98,'Cape Moreton'!P105,'Cape Otway'!P104,'Carnarvon'!P105,'Ceduna'!P76,'Charleville'!P98,'Cobar'!P110,'Coffs Harbour'!P65,'Cunderdin'!P49,'Dalwallinu'!P44,'Darwin'!P95,'Deniliquin'!P91,'Dubbo'!P94,'Eddytstone Point'!P98,'Esperance'!P104,'Eucla'!P89,'Forrest'!P68,'Gabo Island'!P101,'Gayndah'!P97,'Georgetown'!P98,'Geraldton'!P105,'Giles'!P56,'Grove'!P53,'Halls Creek'!P109,'Hobart'!P93,'Horn Island'!P59,'Kalgoorlie'!P105,'Kalumburu'!P63,'Karijini North'!P70,'Katanning'!P92,'Launceston'!P98,'Laverton'!P56,'Learmonth'!P24,'Longreach'!P90,'Low Head'!P109,'Mackay'!P107,'Marble Bar'!P96,'Marree'!P95,'Meekatharra'!P85,'Melbourne'!P107,'Mildura'!P106,'Miles'!P91,'Morawa'!P75,'Moree'!P94,'Mt Gambier'!P73,'Nhill'!P105,'Normanton'!P95,'Nowra'!P48,'Nuriootpa'!P43,'Oodnadatta'!P75,'Orbost'!P65,'Palmerville'!P95,'Perth'!P90,'Point Perpendicular'!P73,'Port Hedland'!P91,'Port Lincoln'!P96,'Port Macquarie'!P58,'Rabbit Flat'!P31,'Richmond NSW'!P61,'Richmond Qld'!P92,'Robe'!P97,'Rockhampton'!P60,'Rutherglen'!P89,'Sale'!P90,'Scone'!P50,'Snowtown'!P92,'St George'!P87,'Sydney'!P105,'Tarcoola'!P79,'Tennant Creek'!P99,'Thargomiindah'!P46,'Tibooburra'!P91,'Townsville'!P65,'Victoria River Downs'!P48,'Wagga Wagga'!P90,'Walgett'!P91,'Wandering'!P92,'Weipa'!P36,'Wilcannia'!P47,'Williamtown'!P69,'Wilsons Promontary'!P94,'Woomera'!P65,'Wyalong'!P38,'Yamba'!P101)</f>
        <v>35.0686274509804</v>
      </c>
      <c r="J23" s="12">
        <f>AVERAGE('Adelaide'!Q97,'Albany'!Q105,'Alice Springs'!Q105,'Amberley'!Q59,'Birdsville'!Q50,'Bourke'!Q109,'Bridgetown'!Q92,'Brisbane'!Q107,'Broome'!Q109,'Bundaberg'!Q104,'Burketown'!Q101,'Butlers Gorge'!Q67,'Cabramurra'!Q40,'Cairns'!Q98,'Camooweal'!Q67,'Canberra'!Q91,'Cape Borda'!Q44,'Cape Bruny'!Q87,'Cape Leeuwin'!Q98,'Cape Moreton'!Q105,'Cape Otway'!Q104,'Carnarvon'!Q105,'Ceduna'!Q76,'Charleville'!Q98,'Cobar'!Q110,'Coffs Harbour'!Q65,'Cunderdin'!Q49,'Dalwallinu'!Q44,'Darwin'!Q95,'Deniliquin'!Q91,'Dubbo'!Q94,'Eddytstone Point'!Q98,'Esperance'!Q104,'Eucla'!Q89,'Forrest'!Q68,'Gabo Island'!Q101,'Gayndah'!Q97,'Georgetown'!Q98,'Geraldton'!Q105,'Giles'!Q56,'Grove'!Q53,'Halls Creek'!Q109,'Hobart'!Q93,'Horn Island'!Q59,'Kalgoorlie'!Q105,'Kalumburu'!Q63,'Karijini North'!Q70,'Katanning'!Q92,'Launceston'!Q98,'Laverton'!Q56,'Learmonth'!Q24,'Longreach'!Q90,'Low Head'!Q109,'Mackay'!Q107,'Marble Bar'!Q96,'Marree'!Q95,'Meekatharra'!Q85,'Melbourne'!Q107,'Mildura'!Q106,'Miles'!Q91,'Morawa'!Q75,'Moree'!Q94,'Mt Gambier'!Q73,'Nhill'!Q105,'Normanton'!Q95,'Nowra'!Q48,'Nuriootpa'!Q43,'Oodnadatta'!Q75,'Orbost'!Q65,'Palmerville'!Q95,'Perth'!Q90,'Point Perpendicular'!Q73,'Port Hedland'!Q91,'Port Lincoln'!Q96,'Port Macquarie'!Q58,'Rabbit Flat'!Q31,'Richmond NSW'!Q61,'Richmond Qld'!Q92,'Robe'!Q97,'Rockhampton'!Q60,'Rutherglen'!Q89,'Sale'!Q90,'Scone'!Q50,'Snowtown'!Q92,'St George'!Q87,'Sydney'!Q105,'Tarcoola'!Q79,'Tennant Creek'!Q99,'Thargomiindah'!Q46,'Tibooburra'!Q91,'Townsville'!Q65,'Victoria River Downs'!Q48,'Wagga Wagga'!Q90,'Walgett'!Q91,'Wandering'!Q92,'Weipa'!Q36,'Wilcannia'!Q47,'Williamtown'!Q69,'Wilsons Promontary'!Q94,'Woomera'!Q65,'Wyalong'!Q38,'Yamba'!Q101)</f>
        <v>4.72698446603402</v>
      </c>
      <c r="K23" s="13">
        <f>AVERAGE('Adelaide'!S97,'Albany'!S105,'Alice Springs'!S105,'Amberley'!S59,'Birdsville'!S50,'Bourke'!S109,'Bridgetown'!S92,'Brisbane'!S107,'Broome'!S109,'Bundaberg'!S104,'Burketown'!S101,'Butlers Gorge'!S67,'Cabramurra'!S40,'Cairns'!S98,'Camooweal'!S67,'Canberra'!S91,'Cape Borda'!S44,'Cape Bruny'!S87,'Cape Leeuwin'!S98,'Cape Moreton'!S105,'Cape Otway'!S104,'Carnarvon'!S105,'Ceduna'!S76,'Charleville'!S98,'Cobar'!S110,'Coffs Harbour'!S65,'Cunderdin'!S49,'Dalwallinu'!S44,'Darwin'!S95,'Deniliquin'!S91,'Dubbo'!S94,'Eddytstone Point'!S98,'Esperance'!S104,'Eucla'!S89,'Forrest'!S68,'Gabo Island'!S101,'Gayndah'!S97,'Georgetown'!S98,'Geraldton'!S105,'Giles'!S56,'Grove'!S53,'Halls Creek'!S109,'Hobart'!S93,'Horn Island'!S59,'Kalgoorlie'!S105,'Kalumburu'!S63,'Karijini North'!S70,'Katanning'!S92,'Launceston'!S98,'Laverton'!S56,'Learmonth'!S24,'Longreach'!S90,'Low Head'!S109,'Mackay'!S107,'Marble Bar'!S96,'Marree'!S95,'Meekatharra'!S85,'Melbourne'!S107,'Mildura'!S106,'Miles'!S91,'Morawa'!S75,'Moree'!S94,'Mt Gambier'!S73,'Nhill'!S105,'Normanton'!S95,'Nowra'!S48,'Nuriootpa'!S43,'Oodnadatta'!S75,'Orbost'!S65,'Palmerville'!S95,'Perth'!S90,'Point Perpendicular'!S73,'Port Hedland'!S91,'Port Lincoln'!S96,'Port Macquarie'!S58,'Rabbit Flat'!S31,'Richmond NSW'!S61,'Richmond Qld'!S92,'Robe'!S97,'Rockhampton'!S60,'Rutherglen'!S89,'Sale'!S90,'Scone'!S50,'Snowtown'!S92,'St George'!S87,'Sydney'!S105,'Tarcoola'!S79,'Tennant Creek'!S99,'Thargomiindah'!S46,'Tibooburra'!S91,'Townsville'!S65,'Victoria River Downs'!S48,'Wagga Wagga'!S90,'Walgett'!S91,'Wandering'!S92,'Weipa'!S36,'Wilcannia'!S47,'Williamtown'!S69,'Wilsons Promontary'!S94,'Woomera'!S65,'Wyalong'!S38,'Yamba'!S101)</f>
        <v>18.0686274509804</v>
      </c>
      <c r="L23" s="12">
        <f>AVERAGE('Adelaide'!T97,'Albany'!T105,'Alice Springs'!T105,'Amberley'!T59,'Birdsville'!T50,'Bourke'!T109,'Bridgetown'!T92,'Brisbane'!T107,'Broome'!T109,'Bundaberg'!T104,'Burketown'!T101,'Butlers Gorge'!T67,'Cabramurra'!T40,'Cairns'!T98,'Camooweal'!T67,'Canberra'!T91,'Cape Borda'!T44,'Cape Bruny'!T87,'Cape Leeuwin'!T98,'Cape Moreton'!T105,'Cape Otway'!T104,'Carnarvon'!T105,'Ceduna'!T76,'Charleville'!T98,'Cobar'!T110,'Coffs Harbour'!T65,'Cunderdin'!T49,'Dalwallinu'!T44,'Darwin'!T95,'Deniliquin'!T91,'Dubbo'!T94,'Eddytstone Point'!T98,'Esperance'!T104,'Eucla'!T89,'Forrest'!T68,'Gabo Island'!T101,'Gayndah'!T97,'Georgetown'!T98,'Geraldton'!T105,'Giles'!T56,'Grove'!T53,'Halls Creek'!T109,'Hobart'!T93,'Horn Island'!T59,'Kalgoorlie'!T105,'Kalumburu'!T63,'Karijini North'!T70,'Katanning'!T92,'Launceston'!T98,'Laverton'!T56,'Learmonth'!T24,'Longreach'!T90,'Low Head'!T109,'Mackay'!T107,'Marble Bar'!T96,'Marree'!T95,'Meekatharra'!T85,'Melbourne'!T107,'Mildura'!T106,'Miles'!T91,'Morawa'!T75,'Moree'!T94,'Mt Gambier'!T73,'Nhill'!T105,'Normanton'!T95,'Nowra'!T48,'Nuriootpa'!T43,'Oodnadatta'!T75,'Orbost'!T65,'Palmerville'!T95,'Perth'!T90,'Point Perpendicular'!T73,'Port Hedland'!T91,'Port Lincoln'!T96,'Port Macquarie'!T58,'Rabbit Flat'!T31,'Richmond NSW'!T61,'Richmond Qld'!T92,'Robe'!T97,'Rockhampton'!T60,'Rutherglen'!T89,'Sale'!T90,'Scone'!T50,'Snowtown'!T92,'St George'!T87,'Sydney'!T105,'Tarcoola'!T79,'Tennant Creek'!T99,'Thargomiindah'!T46,'Tibooburra'!T91,'Townsville'!T65,'Victoria River Downs'!T48,'Wagga Wagga'!T90,'Walgett'!T91,'Wandering'!T92,'Weipa'!T36,'Wilcannia'!T47,'Williamtown'!T69,'Wilsons Promontary'!T94,'Woomera'!T65,'Wyalong'!T38,'Yamba'!T101)</f>
        <v>3.51970380488922</v>
      </c>
      <c r="M23" s="13">
        <f>AVERAGE('Adelaide'!V97,'Albany'!V105,'Alice Springs'!V105,'Amberley'!V59,'Birdsville'!V50,'Bourke'!V109,'Bridgetown'!V92,'Brisbane'!V107,'Broome'!V109,'Bundaberg'!V104,'Burketown'!V101,'Butlers Gorge'!V67,'Cabramurra'!V40,'Cairns'!V98,'Camooweal'!V67,'Canberra'!V91,'Cape Borda'!V44,'Cape Bruny'!V87,'Cape Leeuwin'!V98,'Cape Moreton'!V105,'Cape Otway'!V104,'Carnarvon'!V105,'Ceduna'!V76,'Charleville'!V98,'Cobar'!V110,'Coffs Harbour'!V65,'Cunderdin'!V49,'Dalwallinu'!V44,'Darwin'!V95,'Deniliquin'!V91,'Dubbo'!V94,'Eddytstone Point'!V98,'Esperance'!V104,'Eucla'!V89,'Forrest'!V68,'Gabo Island'!V101,'Gayndah'!V97,'Georgetown'!V98,'Geraldton'!V105,'Giles'!V56,'Grove'!V53,'Halls Creek'!V109,'Hobart'!V93,'Horn Island'!V59,'Kalgoorlie'!V105,'Kalumburu'!V63,'Karijini North'!V70,'Katanning'!V92,'Launceston'!V98,'Laverton'!V56,'Learmonth'!V24,'Longreach'!V90,'Low Head'!V109,'Mackay'!V107,'Marble Bar'!V96,'Marree'!V95,'Meekatharra'!V85,'Melbourne'!V107,'Mildura'!V106,'Miles'!V91,'Morawa'!V75,'Moree'!V94,'Mt Gambier'!V73,'Nhill'!V105,'Normanton'!V95,'Nowra'!V48,'Nuriootpa'!V43,'Oodnadatta'!V75,'Orbost'!V65,'Palmerville'!V95,'Perth'!V90,'Point Perpendicular'!V73,'Port Hedland'!V91,'Port Lincoln'!V96,'Port Macquarie'!V58,'Rabbit Flat'!V31,'Richmond NSW'!V61,'Richmond Qld'!V92,'Robe'!V97,'Rockhampton'!V60,'Rutherglen'!V89,'Sale'!V90,'Scone'!V50,'Snowtown'!V92,'St George'!V87,'Sydney'!V105,'Tarcoola'!V79,'Tennant Creek'!V99,'Thargomiindah'!V46,'Tibooburra'!V91,'Townsville'!V65,'Victoria River Downs'!V48,'Wagga Wagga'!V90,'Walgett'!V91,'Wandering'!V92,'Weipa'!V36,'Wilcannia'!V47,'Williamtown'!V69,'Wilsons Promontary'!V94,'Woomera'!V65,'Wyalong'!V38,'Yamba'!V101)</f>
        <v>3.47058823529412</v>
      </c>
      <c r="N23" s="12">
        <f>AVERAGE('Adelaide'!W97,'Albany'!W105,'Alice Springs'!W105,'Amberley'!W59,'Birdsville'!W50,'Bourke'!W109,'Bridgetown'!W92,'Brisbane'!W107,'Broome'!W109,'Bundaberg'!W104,'Burketown'!W101,'Butlers Gorge'!W67,'Cabramurra'!W40,'Cairns'!W98,'Camooweal'!W67,'Canberra'!W91,'Cape Borda'!W44,'Cape Bruny'!W87,'Cape Leeuwin'!W98,'Cape Moreton'!W105,'Cape Otway'!W104,'Carnarvon'!W105,'Ceduna'!W76,'Charleville'!W98,'Cobar'!W110,'Coffs Harbour'!W65,'Cunderdin'!W49,'Dalwallinu'!W44,'Darwin'!W95,'Deniliquin'!W91,'Dubbo'!W94,'Eddytstone Point'!W98,'Esperance'!W104,'Eucla'!W89,'Forrest'!W68,'Gabo Island'!W101,'Gayndah'!W97,'Georgetown'!W98,'Geraldton'!W105,'Giles'!W56,'Grove'!W53,'Halls Creek'!W109,'Hobart'!W93,'Horn Island'!W59,'Kalgoorlie'!W105,'Kalumburu'!W63,'Karijini North'!W70,'Katanning'!W92,'Launceston'!W98,'Laverton'!W56,'Learmonth'!W24,'Longreach'!W90,'Low Head'!W109,'Mackay'!W107,'Marble Bar'!W96,'Marree'!W95,'Meekatharra'!W85,'Melbourne'!W107,'Mildura'!W106,'Miles'!W91,'Morawa'!W75,'Moree'!W94,'Mt Gambier'!W73,'Nhill'!W105,'Normanton'!W95,'Nowra'!W48,'Nuriootpa'!W43,'Oodnadatta'!W75,'Orbost'!W65,'Palmerville'!W95,'Perth'!W90,'Point Perpendicular'!W73,'Port Hedland'!W91,'Port Lincoln'!W96,'Port Macquarie'!W58,'Rabbit Flat'!W31,'Richmond NSW'!W61,'Richmond Qld'!W92,'Robe'!W97,'Rockhampton'!W60,'Rutherglen'!W89,'Sale'!W90,'Scone'!W50,'Snowtown'!W92,'St George'!W87,'Sydney'!W105,'Tarcoola'!W79,'Tennant Creek'!W99,'Thargomiindah'!W46,'Tibooburra'!W91,'Townsville'!W65,'Victoria River Downs'!W48,'Wagga Wagga'!W90,'Walgett'!W91,'Wandering'!W92,'Weipa'!W36,'Wilcannia'!W47,'Williamtown'!W69,'Wilsons Promontary'!W94,'Woomera'!W65,'Wyalong'!W38,'Yamba'!W101)</f>
        <v>1.8681759493081</v>
      </c>
    </row>
    <row r="24" ht="23" customHeight="1">
      <c r="A24" t="s" s="14">
        <v>15</v>
      </c>
      <c r="B24" s="11">
        <f>AVERAGE('Adelaide'!B98,'Albany'!B106,'Alice Springs'!B106,'Amberley'!B60,'Birdsville'!B51,'Bourke'!B110,'Bridgetown'!B93,'Brisbane'!B108,'Broome'!B110,'Bundaberg'!B105,'Burketown'!B102,'Butlers Gorge'!B68,'Cabramurra'!B41,'Cairns'!B99,'Camooweal'!B68,'Canberra'!B92,'Cape Borda'!B45,'Cape Bruny'!B88,'Cape Leeuwin'!B99,'Cape Moreton'!B106,'Cape Otway'!B105,'Carnarvon'!B106,'Ceduna'!B77,'Charleville'!B99,'Cobar'!B111,'Coffs Harbour'!B66,'Cunderdin'!B50,'Dalwallinu'!B45,'Darwin'!B96,'Deniliquin'!B92,'Dubbo'!B95,'Eddytstone Point'!B99,'Esperance'!B105,'Eucla'!B90,'Forrest'!B69,'Gabo Island'!B102,'Gayndah'!B98,'Georgetown'!B99,'Geraldton'!B106,'Giles'!B57,'Grove'!B54,'Halls Creek'!B110,'Hobart'!B94,'Horn Island'!B60,'Kalgoorlie'!B106,'Kalumburu'!B64,'Karijini North'!B71,'Katanning'!B93,'Launceston'!B99,'Laverton'!B57,'Learmonth'!B25,'Longreach'!B91,'Low Head'!B110,'Mackay'!B108,'Marble Bar'!B97,'Marree'!B96,'Meekatharra'!B86,'Melbourne'!B108,'Mildura'!B107,'Miles'!B92,'Morawa'!B76,'Moree'!B95,'Mt Gambier'!B74,'Nhill'!B106,'Normanton'!B96,'Nowra'!B49,'Nuriootpa'!B44,'Oodnadatta'!B76,'Orbost'!B66,'Palmerville'!B96,'Perth'!B91,'Point Perpendicular'!B74,'Port Hedland'!B92,'Port Lincoln'!B97,'Port Macquarie'!B59,'Rabbit Flat'!B32,'Richmond NSW'!B62,'Richmond Qld'!B93,'Robe'!B98,'Rockhampton'!B61,'Rutherglen'!B90,'Sale'!B91,'Scone'!B51,'Snowtown'!B93,'St George'!B88,'Sydney'!B106,'Tarcoola'!B80,'Tennant Creek'!B100,'Thargomiindah'!B47,'Tibooburra'!B92,'Townsville'!B66,'Victoria River Downs'!B49,'Wagga Wagga'!B91,'Walgett'!B92,'Wandering'!B93,'Weipa'!B37,'Wilcannia'!B48,'Williamtown'!B70,'Wilsons Promontary'!B95,'Woomera'!B66,'Wyalong'!B39,'Yamba'!B102)</f>
        <v>33.6764705882353</v>
      </c>
      <c r="C24" s="12">
        <f>AVERAGE('Adelaide'!D98,'Albany'!D106,'Alice Springs'!D106,'Amberley'!D60,'Birdsville'!D51,'Bourke'!D110,'Bridgetown'!D93,'Brisbane'!D108,'Broome'!D110,'Bundaberg'!D105,'Burketown'!D102,'Butlers Gorge'!D68,'Cabramurra'!D41,'Cairns'!D99,'Camooweal'!D68,'Canberra'!D92,'Cape Borda'!D45,'Cape Bruny'!D88,'Cape Leeuwin'!D99,'Cape Moreton'!D106,'Cape Otway'!D105,'Carnarvon'!D106,'Ceduna'!D77,'Charleville'!D99,'Cobar'!D111,'Coffs Harbour'!D66,'Cunderdin'!D50,'Dalwallinu'!D45,'Darwin'!D96,'Deniliquin'!D92,'Dubbo'!D95,'Eddytstone Point'!D99,'Esperance'!D105,'Eucla'!D90,'Forrest'!D69,'Gabo Island'!D102,'Gayndah'!D98,'Georgetown'!D99,'Geraldton'!D106,'Giles'!D57,'Grove'!D54,'Halls Creek'!D110,'Hobart'!D94,'Horn Island'!D60,'Kalgoorlie'!D106,'Kalumburu'!D64,'Karijini North'!D71,'Katanning'!D93,'Launceston'!D99,'Laverton'!D57,'Learmonth'!D25,'Longreach'!D91,'Low Head'!D110,'Mackay'!D108,'Marble Bar'!D97,'Marree'!D96,'Meekatharra'!D86,'Melbourne'!D108,'Mildura'!D107,'Miles'!D92,'Morawa'!D76,'Moree'!D95,'Mt Gambier'!D74,'Nhill'!D106,'Normanton'!D96,'Nowra'!D49,'Nuriootpa'!D44,'Oodnadatta'!D76,'Orbost'!D66,'Palmerville'!D96,'Perth'!D91,'Point Perpendicular'!D74,'Port Hedland'!D92,'Port Lincoln'!D97,'Port Macquarie'!D59,'Rabbit Flat'!D32,'Richmond NSW'!D62,'Richmond Qld'!D93,'Robe'!D98,'Rockhampton'!D61,'Rutherglen'!D90,'Sale'!D91,'Scone'!D51,'Snowtown'!D93,'St George'!D88,'Sydney'!D106,'Tarcoola'!D80,'Tennant Creek'!D100,'Thargomiindah'!D47,'Tibooburra'!D92,'Townsville'!D66,'Victoria River Downs'!D49,'Wagga Wagga'!D91,'Walgett'!D92,'Wandering'!D93,'Weipa'!D37,'Wilcannia'!D48,'Williamtown'!D70,'Wilsons Promontary'!D95,'Woomera'!D66,'Wyalong'!D39,'Yamba'!D102)</f>
        <v>4.71610343050476</v>
      </c>
      <c r="D24" s="13">
        <f>AVERAGE('Adelaide'!G98,'Albany'!G106,'Alice Springs'!G106,'Amberley'!G60,'Birdsville'!G51,'Bourke'!G110,'Bridgetown'!G93,'Brisbane'!G108,'Broome'!G110,'Bundaberg'!G105,'Burketown'!G102,'Butlers Gorge'!G68,'Cabramurra'!G41,'Cairns'!G99,'Camooweal'!G68,'Canberra'!G92,'Cape Borda'!G45,'Cape Bruny'!G88,'Cape Leeuwin'!G99,'Cape Moreton'!G106,'Cape Otway'!G105,'Carnarvon'!G106,'Ceduna'!G77,'Charleville'!G99,'Cobar'!G111,'Coffs Harbour'!G66,'Cunderdin'!G50,'Dalwallinu'!G45,'Darwin'!G96,'Deniliquin'!G92,'Dubbo'!G95,'Eddytstone Point'!G99,'Esperance'!G105,'Eucla'!G90,'Forrest'!G69,'Gabo Island'!G102,'Gayndah'!G98,'Georgetown'!G99,'Geraldton'!G106,'Giles'!G57,'Grove'!G54,'Halls Creek'!G110,'Hobart'!G94,'Horn Island'!G60,'Kalgoorlie'!G106,'Kalumburu'!G64,'Karijini North'!G71,'Katanning'!G93,'Launceston'!G99,'Laverton'!G57,'Learmonth'!G25,'Longreach'!G91,'Low Head'!G110,'Mackay'!G108,'Marble Bar'!G97,'Marree'!G96,'Meekatharra'!G86,'Melbourne'!G108,'Mildura'!G107,'Miles'!G92,'Morawa'!G76,'Moree'!G95,'Mt Gambier'!G74,'Nhill'!G106,'Normanton'!G96,'Nowra'!G49,'Nuriootpa'!G44,'Oodnadatta'!G76,'Orbost'!G66,'Palmerville'!G96,'Perth'!G91,'Point Perpendicular'!G74,'Port Hedland'!G92,'Port Lincoln'!G97,'Port Macquarie'!G59,'Rabbit Flat'!G32,'Richmond NSW'!G62,'Richmond Qld'!G93,'Robe'!G98,'Rockhampton'!G61,'Rutherglen'!G90,'Sale'!G91,'Scone'!G51,'Snowtown'!G93,'St George'!G88,'Sydney'!G106,'Tarcoola'!G80,'Tennant Creek'!G100,'Thargomiindah'!G47,'Tibooburra'!G92,'Townsville'!G66,'Victoria River Downs'!G49,'Wagga Wagga'!G91,'Walgett'!G92,'Wandering'!G93,'Weipa'!G37,'Wilcannia'!G48,'Williamtown'!G70,'Wilsons Promontary'!G95,'Woomera'!G66,'Wyalong'!G39,'Yamba'!G102)</f>
        <v>16.656862745098</v>
      </c>
      <c r="E24" s="12">
        <f>AVERAGE('Adelaide'!I98,'Albany'!I106,'Alice Springs'!I106,'Amberley'!I60,'Birdsville'!I51,'Bourke'!I110,'Bridgetown'!I93,'Brisbane'!I108,'Broome'!I110,'Bundaberg'!I105,'Burketown'!I102,'Butlers Gorge'!I68,'Cabramurra'!I41,'Cairns'!I99,'Camooweal'!I68,'Canberra'!I92,'Cape Borda'!I45,'Cape Bruny'!I88,'Cape Leeuwin'!I99,'Cape Moreton'!I106,'Cape Otway'!I105,'Carnarvon'!I106,'Ceduna'!I77,'Charleville'!I99,'Cobar'!I111,'Coffs Harbour'!I66,'Cunderdin'!I50,'Dalwallinu'!I45,'Darwin'!I96,'Deniliquin'!I92,'Dubbo'!I95,'Eddytstone Point'!I99,'Esperance'!I105,'Eucla'!I90,'Forrest'!I69,'Gabo Island'!I102,'Gayndah'!I98,'Georgetown'!I99,'Geraldton'!I106,'Giles'!I57,'Grove'!I54,'Halls Creek'!I110,'Hobart'!I94,'Horn Island'!I60,'Kalgoorlie'!I106,'Kalumburu'!I64,'Karijini North'!I71,'Katanning'!I93,'Launceston'!I99,'Laverton'!I57,'Learmonth'!I25,'Longreach'!I91,'Low Head'!I110,'Mackay'!I108,'Marble Bar'!I97,'Marree'!I96,'Meekatharra'!I86,'Melbourne'!I108,'Mildura'!I107,'Miles'!I92,'Morawa'!I76,'Moree'!I95,'Mt Gambier'!I74,'Nhill'!I106,'Normanton'!I96,'Nowra'!I49,'Nuriootpa'!I44,'Oodnadatta'!I76,'Orbost'!I66,'Palmerville'!I96,'Perth'!I91,'Point Perpendicular'!I74,'Port Hedland'!I92,'Port Lincoln'!I97,'Port Macquarie'!I59,'Rabbit Flat'!I32,'Richmond NSW'!I62,'Richmond Qld'!I93,'Robe'!I98,'Rockhampton'!I61,'Rutherglen'!I90,'Sale'!I91,'Scone'!I51,'Snowtown'!I93,'St George'!I88,'Sydney'!I106,'Tarcoola'!I80,'Tennant Creek'!I100,'Thargomiindah'!I47,'Tibooburra'!I92,'Townsville'!I66,'Victoria River Downs'!I49,'Wagga Wagga'!I91,'Walgett'!I92,'Wandering'!I93,'Weipa'!I37,'Wilcannia'!I48,'Williamtown'!I70,'Wilsons Promontary'!I95,'Woomera'!I66,'Wyalong'!I39,'Yamba'!I102)</f>
        <v>3.6755617993171</v>
      </c>
      <c r="F24" s="13">
        <f>AVERAGE('Adelaide'!L98,'Albany'!L106,'Alice Springs'!L106,'Amberley'!L60,'Birdsville'!L51,'Bourke'!L110,'Bridgetown'!L93,'Brisbane'!L108,'Broome'!L110,'Bundaberg'!L105,'Burketown'!L102,'Butlers Gorge'!L68,'Cabramurra'!L41,'Cairns'!L99,'Camooweal'!L68,'Canberra'!L92,'Cape Borda'!L45,'Cape Bruny'!L88,'Cape Leeuwin'!L99,'Cape Moreton'!L106,'Cape Otway'!L105,'Carnarvon'!L106,'Ceduna'!L77,'Charleville'!L99,'Cobar'!L111,'Coffs Harbour'!L66,'Cunderdin'!L50,'Dalwallinu'!L45,'Darwin'!L96,'Deniliquin'!L92,'Dubbo'!L95,'Eddytstone Point'!L99,'Esperance'!L105,'Eucla'!L90,'Forrest'!L69,'Gabo Island'!L102,'Gayndah'!L98,'Georgetown'!L99,'Geraldton'!L106,'Giles'!L57,'Grove'!L54,'Halls Creek'!L110,'Hobart'!L94,'Horn Island'!L60,'Kalgoorlie'!L106,'Kalumburu'!L64,'Karijini North'!L71,'Katanning'!L93,'Launceston'!L99,'Laverton'!L57,'Learmonth'!L25,'Longreach'!L91,'Low Head'!L110,'Mackay'!L108,'Marble Bar'!L97,'Marree'!L96,'Meekatharra'!L86,'Melbourne'!L108,'Mildura'!L107,'Miles'!L92,'Morawa'!L76,'Moree'!L95,'Mt Gambier'!L74,'Nhill'!L106,'Normanton'!L96,'Nowra'!L49,'Nuriootpa'!L44,'Oodnadatta'!L76,'Orbost'!L66,'Palmerville'!L96,'Perth'!L91,'Point Perpendicular'!L74,'Port Hedland'!L92,'Port Lincoln'!L97,'Port Macquarie'!L59,'Rabbit Flat'!L32,'Richmond NSW'!L62,'Richmond Qld'!L93,'Robe'!L98,'Rockhampton'!L61,'Rutherglen'!L90,'Sale'!L91,'Scone'!L51,'Snowtown'!L93,'St George'!L88,'Sydney'!L106,'Tarcoola'!L80,'Tennant Creek'!L100,'Thargomiindah'!L47,'Tibooburra'!L92,'Townsville'!L66,'Victoria River Downs'!L49,'Wagga Wagga'!L91,'Walgett'!L92,'Wandering'!L93,'Weipa'!L37,'Wilcannia'!L48,'Williamtown'!L70,'Wilsons Promontary'!L95,'Woomera'!L66,'Wyalong'!L39,'Yamba'!L102)</f>
        <v>2.91176470588235</v>
      </c>
      <c r="G24" s="12">
        <f>AVERAGE('Adelaide'!N98,'Albany'!N106,'Alice Springs'!N106,'Amberley'!N60,'Birdsville'!N51,'Bourke'!N110,'Bridgetown'!N93,'Brisbane'!N108,'Broome'!N110,'Bundaberg'!N105,'Burketown'!N102,'Butlers Gorge'!N68,'Cabramurra'!N41,'Cairns'!N99,'Camooweal'!N68,'Canberra'!N92,'Cape Borda'!N45,'Cape Bruny'!N88,'Cape Leeuwin'!N99,'Cape Moreton'!N106,'Cape Otway'!N105,'Carnarvon'!N106,'Ceduna'!N77,'Charleville'!N99,'Cobar'!N111,'Coffs Harbour'!N66,'Cunderdin'!N50,'Dalwallinu'!N45,'Darwin'!N96,'Deniliquin'!N92,'Dubbo'!N95,'Eddytstone Point'!N99,'Esperance'!N105,'Eucla'!N90,'Forrest'!N69,'Gabo Island'!N102,'Gayndah'!N98,'Georgetown'!N99,'Geraldton'!N106,'Giles'!N57,'Grove'!N54,'Halls Creek'!N110,'Hobart'!N94,'Horn Island'!N60,'Kalgoorlie'!N106,'Kalumburu'!N64,'Karijini North'!N71,'Katanning'!N93,'Launceston'!N99,'Laverton'!N57,'Learmonth'!N25,'Longreach'!N91,'Low Head'!N110,'Mackay'!N108,'Marble Bar'!N97,'Marree'!N96,'Meekatharra'!N86,'Melbourne'!N108,'Mildura'!N107,'Miles'!N92,'Morawa'!N76,'Moree'!N95,'Mt Gambier'!N74,'Nhill'!N106,'Normanton'!N96,'Nowra'!N49,'Nuriootpa'!N44,'Oodnadatta'!N76,'Orbost'!N66,'Palmerville'!N96,'Perth'!N91,'Point Perpendicular'!N74,'Port Hedland'!N92,'Port Lincoln'!N97,'Port Macquarie'!N59,'Rabbit Flat'!N32,'Richmond NSW'!N62,'Richmond Qld'!N93,'Robe'!N98,'Rockhampton'!N61,'Rutherglen'!N90,'Sale'!N91,'Scone'!N51,'Snowtown'!N93,'St George'!N88,'Sydney'!N106,'Tarcoola'!N80,'Tennant Creek'!N100,'Thargomiindah'!N47,'Tibooburra'!N92,'Townsville'!N66,'Victoria River Downs'!N49,'Wagga Wagga'!N91,'Walgett'!N92,'Wandering'!N93,'Weipa'!N37,'Wilcannia'!N48,'Williamtown'!N70,'Wilsons Promontary'!N95,'Woomera'!N66,'Wyalong'!N39,'Yamba'!N102)</f>
        <v>1.82913905538906</v>
      </c>
      <c r="H24" t="s" s="14">
        <v>15</v>
      </c>
      <c r="I24" s="11">
        <f>AVERAGE('Adelaide'!P98,'Albany'!P106,'Alice Springs'!P106,'Amberley'!P60,'Birdsville'!P51,'Bourke'!P110,'Bridgetown'!P93,'Brisbane'!P108,'Broome'!P110,'Bundaberg'!P105,'Burketown'!P102,'Butlers Gorge'!P68,'Cabramurra'!P41,'Cairns'!P99,'Camooweal'!P68,'Canberra'!P92,'Cape Borda'!P45,'Cape Bruny'!P88,'Cape Leeuwin'!P99,'Cape Moreton'!P106,'Cape Otway'!P105,'Carnarvon'!P106,'Ceduna'!P77,'Charleville'!P99,'Cobar'!P111,'Coffs Harbour'!P66,'Cunderdin'!P50,'Dalwallinu'!P45,'Darwin'!P96,'Deniliquin'!P92,'Dubbo'!P95,'Eddytstone Point'!P99,'Esperance'!P105,'Eucla'!P90,'Forrest'!P69,'Gabo Island'!P102,'Gayndah'!P98,'Georgetown'!P99,'Geraldton'!P106,'Giles'!P57,'Grove'!P54,'Halls Creek'!P110,'Hobart'!P94,'Horn Island'!P60,'Kalgoorlie'!P106,'Kalumburu'!P64,'Karijini North'!P71,'Katanning'!P93,'Launceston'!P99,'Laverton'!P57,'Learmonth'!P25,'Longreach'!P91,'Low Head'!P110,'Mackay'!P108,'Marble Bar'!P97,'Marree'!P96,'Meekatharra'!P86,'Melbourne'!P108,'Mildura'!P107,'Miles'!P92,'Morawa'!P76,'Moree'!P95,'Mt Gambier'!P74,'Nhill'!P106,'Normanton'!P96,'Nowra'!P49,'Nuriootpa'!P44,'Oodnadatta'!P76,'Orbost'!P66,'Palmerville'!P96,'Perth'!P91,'Point Perpendicular'!P74,'Port Hedland'!P92,'Port Lincoln'!P97,'Port Macquarie'!P59,'Rabbit Flat'!P32,'Richmond NSW'!P62,'Richmond Qld'!P93,'Robe'!P98,'Rockhampton'!P61,'Rutherglen'!P90,'Sale'!P91,'Scone'!P51,'Snowtown'!P93,'St George'!P88,'Sydney'!P106,'Tarcoola'!P80,'Tennant Creek'!P100,'Thargomiindah'!P47,'Tibooburra'!P92,'Townsville'!P66,'Victoria River Downs'!P49,'Wagga Wagga'!P91,'Walgett'!P92,'Wandering'!P93,'Weipa'!P37,'Wilcannia'!P48,'Williamtown'!P70,'Wilsons Promontary'!P95,'Woomera'!P66,'Wyalong'!P39,'Yamba'!P102)</f>
        <v>34.3725490196078</v>
      </c>
      <c r="J24" s="12">
        <f>AVERAGE('Adelaide'!Q98,'Albany'!Q106,'Alice Springs'!Q106,'Amberley'!Q60,'Birdsville'!Q51,'Bourke'!Q110,'Bridgetown'!Q93,'Brisbane'!Q108,'Broome'!Q110,'Bundaberg'!Q105,'Burketown'!Q102,'Butlers Gorge'!Q68,'Cabramurra'!Q41,'Cairns'!Q99,'Camooweal'!Q68,'Canberra'!Q92,'Cape Borda'!Q45,'Cape Bruny'!Q88,'Cape Leeuwin'!Q99,'Cape Moreton'!Q106,'Cape Otway'!Q105,'Carnarvon'!Q106,'Ceduna'!Q77,'Charleville'!Q99,'Cobar'!Q111,'Coffs Harbour'!Q66,'Cunderdin'!Q50,'Dalwallinu'!Q45,'Darwin'!Q96,'Deniliquin'!Q92,'Dubbo'!Q95,'Eddytstone Point'!Q99,'Esperance'!Q105,'Eucla'!Q90,'Forrest'!Q69,'Gabo Island'!Q102,'Gayndah'!Q98,'Georgetown'!Q99,'Geraldton'!Q106,'Giles'!Q57,'Grove'!Q54,'Halls Creek'!Q110,'Hobart'!Q94,'Horn Island'!Q60,'Kalgoorlie'!Q106,'Kalumburu'!Q64,'Karijini North'!Q71,'Katanning'!Q93,'Launceston'!Q99,'Laverton'!Q57,'Learmonth'!Q25,'Longreach'!Q91,'Low Head'!Q110,'Mackay'!Q108,'Marble Bar'!Q97,'Marree'!Q96,'Meekatharra'!Q86,'Melbourne'!Q108,'Mildura'!Q107,'Miles'!Q92,'Morawa'!Q76,'Moree'!Q95,'Mt Gambier'!Q74,'Nhill'!Q106,'Normanton'!Q96,'Nowra'!Q49,'Nuriootpa'!Q44,'Oodnadatta'!Q76,'Orbost'!Q66,'Palmerville'!Q96,'Perth'!Q91,'Point Perpendicular'!Q74,'Port Hedland'!Q92,'Port Lincoln'!Q97,'Port Macquarie'!Q59,'Rabbit Flat'!Q32,'Richmond NSW'!Q62,'Richmond Qld'!Q93,'Robe'!Q98,'Rockhampton'!Q61,'Rutherglen'!Q90,'Sale'!Q91,'Scone'!Q51,'Snowtown'!Q93,'St George'!Q88,'Sydney'!Q106,'Tarcoola'!Q80,'Tennant Creek'!Q100,'Thargomiindah'!Q47,'Tibooburra'!Q92,'Townsville'!Q66,'Victoria River Downs'!Q49,'Wagga Wagga'!Q91,'Walgett'!Q92,'Wandering'!Q93,'Weipa'!Q37,'Wilcannia'!Q48,'Williamtown'!Q70,'Wilsons Promontary'!Q95,'Woomera'!Q66,'Wyalong'!Q39,'Yamba'!Q102)</f>
        <v>4.72154394826939</v>
      </c>
      <c r="K24" s="13">
        <f>AVERAGE('Adelaide'!S98,'Albany'!S106,'Alice Springs'!S106,'Amberley'!S60,'Birdsville'!S51,'Bourke'!S110,'Bridgetown'!S93,'Brisbane'!S108,'Broome'!S110,'Bundaberg'!S105,'Burketown'!S102,'Butlers Gorge'!S68,'Cabramurra'!S41,'Cairns'!S99,'Camooweal'!S68,'Canberra'!S92,'Cape Borda'!S45,'Cape Bruny'!S88,'Cape Leeuwin'!S99,'Cape Moreton'!S106,'Cape Otway'!S105,'Carnarvon'!S106,'Ceduna'!S77,'Charleville'!S99,'Cobar'!S111,'Coffs Harbour'!S66,'Cunderdin'!S50,'Dalwallinu'!S45,'Darwin'!S96,'Deniliquin'!S92,'Dubbo'!S95,'Eddytstone Point'!S99,'Esperance'!S105,'Eucla'!S90,'Forrest'!S69,'Gabo Island'!S102,'Gayndah'!S98,'Georgetown'!S99,'Geraldton'!S106,'Giles'!S57,'Grove'!S54,'Halls Creek'!S110,'Hobart'!S94,'Horn Island'!S60,'Kalgoorlie'!S106,'Kalumburu'!S64,'Karijini North'!S71,'Katanning'!S93,'Launceston'!S99,'Laverton'!S57,'Learmonth'!S25,'Longreach'!S91,'Low Head'!S110,'Mackay'!S108,'Marble Bar'!S97,'Marree'!S96,'Meekatharra'!S86,'Melbourne'!S108,'Mildura'!S107,'Miles'!S92,'Morawa'!S76,'Moree'!S95,'Mt Gambier'!S74,'Nhill'!S106,'Normanton'!S96,'Nowra'!S49,'Nuriootpa'!S44,'Oodnadatta'!S76,'Orbost'!S66,'Palmerville'!S96,'Perth'!S91,'Point Perpendicular'!S74,'Port Hedland'!S92,'Port Lincoln'!S97,'Port Macquarie'!S59,'Rabbit Flat'!S32,'Richmond NSW'!S62,'Richmond Qld'!S93,'Robe'!S98,'Rockhampton'!S61,'Rutherglen'!S90,'Sale'!S91,'Scone'!S51,'Snowtown'!S93,'St George'!S88,'Sydney'!S106,'Tarcoola'!S80,'Tennant Creek'!S100,'Thargomiindah'!S47,'Tibooburra'!S92,'Townsville'!S66,'Victoria River Downs'!S49,'Wagga Wagga'!S91,'Walgett'!S92,'Wandering'!S93,'Weipa'!S37,'Wilcannia'!S48,'Williamtown'!S70,'Wilsons Promontary'!S95,'Woomera'!S66,'Wyalong'!S39,'Yamba'!S102)</f>
        <v>17.3627450980392</v>
      </c>
      <c r="L24" s="12">
        <f>AVERAGE('Adelaide'!T98,'Albany'!T106,'Alice Springs'!T106,'Amberley'!T60,'Birdsville'!T51,'Bourke'!T110,'Bridgetown'!T93,'Brisbane'!T108,'Broome'!T110,'Bundaberg'!T105,'Burketown'!T102,'Butlers Gorge'!T68,'Cabramurra'!T41,'Cairns'!T99,'Camooweal'!T68,'Canberra'!T92,'Cape Borda'!T45,'Cape Bruny'!T88,'Cape Leeuwin'!T99,'Cape Moreton'!T106,'Cape Otway'!T105,'Carnarvon'!T106,'Ceduna'!T77,'Charleville'!T99,'Cobar'!T111,'Coffs Harbour'!T66,'Cunderdin'!T50,'Dalwallinu'!T45,'Darwin'!T96,'Deniliquin'!T92,'Dubbo'!T95,'Eddytstone Point'!T99,'Esperance'!T105,'Eucla'!T90,'Forrest'!T69,'Gabo Island'!T102,'Gayndah'!T98,'Georgetown'!T99,'Geraldton'!T106,'Giles'!T57,'Grove'!T54,'Halls Creek'!T110,'Hobart'!T94,'Horn Island'!T60,'Kalgoorlie'!T106,'Kalumburu'!T64,'Karijini North'!T71,'Katanning'!T93,'Launceston'!T99,'Laverton'!T57,'Learmonth'!T25,'Longreach'!T91,'Low Head'!T110,'Mackay'!T108,'Marble Bar'!T97,'Marree'!T96,'Meekatharra'!T86,'Melbourne'!T108,'Mildura'!T107,'Miles'!T92,'Morawa'!T76,'Moree'!T95,'Mt Gambier'!T74,'Nhill'!T106,'Normanton'!T96,'Nowra'!T49,'Nuriootpa'!T44,'Oodnadatta'!T76,'Orbost'!T66,'Palmerville'!T96,'Perth'!T91,'Point Perpendicular'!T74,'Port Hedland'!T92,'Port Lincoln'!T97,'Port Macquarie'!T59,'Rabbit Flat'!T32,'Richmond NSW'!T62,'Richmond Qld'!T93,'Robe'!T98,'Rockhampton'!T61,'Rutherglen'!T90,'Sale'!T91,'Scone'!T51,'Snowtown'!T93,'St George'!T88,'Sydney'!T106,'Tarcoola'!T80,'Tennant Creek'!T100,'Thargomiindah'!T47,'Tibooburra'!T92,'Townsville'!T66,'Victoria River Downs'!T49,'Wagga Wagga'!T91,'Walgett'!T92,'Wandering'!T93,'Weipa'!T37,'Wilcannia'!T48,'Williamtown'!T70,'Wilsons Promontary'!T95,'Woomera'!T66,'Wyalong'!T39,'Yamba'!T102)</f>
        <v>3.6834430775694</v>
      </c>
      <c r="M24" s="13">
        <f>AVERAGE('Adelaide'!V98,'Albany'!V106,'Alice Springs'!V106,'Amberley'!V60,'Birdsville'!V51,'Bourke'!V110,'Bridgetown'!V93,'Brisbane'!V108,'Broome'!V110,'Bundaberg'!V105,'Burketown'!V102,'Butlers Gorge'!V68,'Cabramurra'!V41,'Cairns'!V99,'Camooweal'!V68,'Canberra'!V92,'Cape Borda'!V45,'Cape Bruny'!V88,'Cape Leeuwin'!V99,'Cape Moreton'!V106,'Cape Otway'!V105,'Carnarvon'!V106,'Ceduna'!V77,'Charleville'!V99,'Cobar'!V111,'Coffs Harbour'!V66,'Cunderdin'!V50,'Dalwallinu'!V45,'Darwin'!V96,'Deniliquin'!V92,'Dubbo'!V95,'Eddytstone Point'!V99,'Esperance'!V105,'Eucla'!V90,'Forrest'!V69,'Gabo Island'!V102,'Gayndah'!V98,'Georgetown'!V99,'Geraldton'!V106,'Giles'!V57,'Grove'!V54,'Halls Creek'!V110,'Hobart'!V94,'Horn Island'!V60,'Kalgoorlie'!V106,'Kalumburu'!V64,'Karijini North'!V71,'Katanning'!V93,'Launceston'!V99,'Laverton'!V57,'Learmonth'!V25,'Longreach'!V91,'Low Head'!V110,'Mackay'!V108,'Marble Bar'!V97,'Marree'!V96,'Meekatharra'!V86,'Melbourne'!V108,'Mildura'!V107,'Miles'!V92,'Morawa'!V76,'Moree'!V95,'Mt Gambier'!V74,'Nhill'!V106,'Normanton'!V96,'Nowra'!V49,'Nuriootpa'!V44,'Oodnadatta'!V76,'Orbost'!V66,'Palmerville'!V96,'Perth'!V91,'Point Perpendicular'!V74,'Port Hedland'!V92,'Port Lincoln'!V97,'Port Macquarie'!V59,'Rabbit Flat'!V32,'Richmond NSW'!V62,'Richmond Qld'!V93,'Robe'!V98,'Rockhampton'!V61,'Rutherglen'!V90,'Sale'!V91,'Scone'!V51,'Snowtown'!V93,'St George'!V88,'Sydney'!V106,'Tarcoola'!V80,'Tennant Creek'!V100,'Thargomiindah'!V47,'Tibooburra'!V92,'Townsville'!V66,'Victoria River Downs'!V49,'Wagga Wagga'!V91,'Walgett'!V92,'Wandering'!V93,'Weipa'!V37,'Wilcannia'!V48,'Williamtown'!V70,'Wilsons Promontary'!V95,'Woomera'!V66,'Wyalong'!V39,'Yamba'!V102)</f>
        <v>3.19117647058824</v>
      </c>
      <c r="N24" s="12">
        <f>AVERAGE('Adelaide'!W98,'Albany'!W106,'Alice Springs'!W106,'Amberley'!W60,'Birdsville'!W51,'Bourke'!W110,'Bridgetown'!W93,'Brisbane'!W108,'Broome'!W110,'Bundaberg'!W105,'Burketown'!W102,'Butlers Gorge'!W68,'Cabramurra'!W41,'Cairns'!W99,'Camooweal'!W68,'Canberra'!W92,'Cape Borda'!W45,'Cape Bruny'!W88,'Cape Leeuwin'!W99,'Cape Moreton'!W106,'Cape Otway'!W105,'Carnarvon'!W106,'Ceduna'!W77,'Charleville'!W99,'Cobar'!W111,'Coffs Harbour'!W66,'Cunderdin'!W50,'Dalwallinu'!W45,'Darwin'!W96,'Deniliquin'!W92,'Dubbo'!W95,'Eddytstone Point'!W99,'Esperance'!W105,'Eucla'!W90,'Forrest'!W69,'Gabo Island'!W102,'Gayndah'!W98,'Georgetown'!W99,'Geraldton'!W106,'Giles'!W57,'Grove'!W54,'Halls Creek'!W110,'Hobart'!W94,'Horn Island'!W60,'Kalgoorlie'!W106,'Kalumburu'!W64,'Karijini North'!W71,'Katanning'!W93,'Launceston'!W99,'Laverton'!W57,'Learmonth'!W25,'Longreach'!W91,'Low Head'!W110,'Mackay'!W108,'Marble Bar'!W97,'Marree'!W96,'Meekatharra'!W86,'Melbourne'!W108,'Mildura'!W107,'Miles'!W92,'Morawa'!W76,'Moree'!W95,'Mt Gambier'!W74,'Nhill'!W106,'Normanton'!W96,'Nowra'!W49,'Nuriootpa'!W44,'Oodnadatta'!W76,'Orbost'!W66,'Palmerville'!W96,'Perth'!W91,'Point Perpendicular'!W74,'Port Hedland'!W92,'Port Lincoln'!W97,'Port Macquarie'!W59,'Rabbit Flat'!W32,'Richmond NSW'!W62,'Richmond Qld'!W93,'Robe'!W98,'Rockhampton'!W61,'Rutherglen'!W90,'Sale'!W91,'Scone'!W51,'Snowtown'!W93,'St George'!W88,'Sydney'!W106,'Tarcoola'!W80,'Tennant Creek'!W100,'Thargomiindah'!W47,'Tibooburra'!W92,'Townsville'!W66,'Victoria River Downs'!W49,'Wagga Wagga'!W91,'Walgett'!W92,'Wandering'!W93,'Weipa'!W37,'Wilcannia'!W48,'Williamtown'!W70,'Wilsons Promontary'!W95,'Woomera'!W66,'Wyalong'!W39,'Yamba'!W102)</f>
        <v>1.78951012507358</v>
      </c>
    </row>
    <row r="25" ht="23" customHeight="1">
      <c r="A25" t="s" s="14">
        <v>16</v>
      </c>
      <c r="B25" s="11">
        <f>AVERAGE('Adelaide'!B99,'Albany'!B107,'Alice Springs'!B107,'Amberley'!B61,'Birdsville'!B52,'Bourke'!B111,'Bridgetown'!B94,'Brisbane'!B109,'Broome'!B111,'Bundaberg'!B106,'Burketown'!B103,'Butlers Gorge'!B69,'Cabramurra'!B42,'Cairns'!B100,'Camooweal'!B69,'Canberra'!B93,'Cape Borda'!B46,'Cape Bruny'!B89,'Cape Leeuwin'!B100,'Cape Moreton'!B107,'Cape Otway'!B106,'Carnarvon'!B107,'Ceduna'!B78,'Charleville'!B100,'Cobar'!B112,'Coffs Harbour'!B67,'Cunderdin'!B51,'Dalwallinu'!B46,'Darwin'!B97,'Deniliquin'!B93,'Dubbo'!B96,'Eddytstone Point'!B100,'Esperance'!B106,'Eucla'!B91,'Forrest'!B70,'Gabo Island'!B103,'Gayndah'!B99,'Georgetown'!B100,'Geraldton'!B107,'Giles'!B58,'Grove'!B55,'Halls Creek'!B111,'Hobart'!B95,'Horn Island'!B61,'Kalgoorlie'!B107,'Kalumburu'!B65,'Karijini North'!B72,'Katanning'!B94,'Launceston'!B100,'Laverton'!B58,'Learmonth'!B26,'Longreach'!B92,'Low Head'!B111,'Mackay'!B109,'Marble Bar'!B98,'Marree'!B97,'Meekatharra'!B87,'Melbourne'!B109,'Mildura'!B108,'Miles'!B93,'Morawa'!B77,'Moree'!B96,'Mt Gambier'!B75,'Nhill'!B107,'Normanton'!B97,'Nowra'!B50,'Nuriootpa'!B45,'Oodnadatta'!B77,'Orbost'!B67,'Palmerville'!B97,'Perth'!B92,'Point Perpendicular'!B75,'Port Hedland'!B93,'Port Lincoln'!B98,'Port Macquarie'!B60,'Rabbit Flat'!B33,'Richmond NSW'!B63,'Richmond Qld'!B94,'Robe'!B99,'Rockhampton'!B62,'Rutherglen'!B91,'Sale'!B92,'Scone'!B52,'Snowtown'!B94,'St George'!B89,'Sydney'!B107,'Tarcoola'!B81,'Tennant Creek'!B101,'Thargomiindah'!B48,'Tibooburra'!B93,'Townsville'!B67,'Victoria River Downs'!B50,'Wagga Wagga'!B92,'Walgett'!B93,'Wandering'!B94,'Weipa'!B38,'Wilcannia'!B49,'Williamtown'!B71,'Wilsons Promontary'!B96,'Woomera'!B67,'Wyalong'!B40,'Yamba'!B103)</f>
        <v>35.5588235294118</v>
      </c>
      <c r="C25" s="12">
        <f>AVERAGE('Adelaide'!D99,'Albany'!D107,'Alice Springs'!D107,'Amberley'!D61,'Birdsville'!D52,'Bourke'!D111,'Bridgetown'!D94,'Brisbane'!D109,'Broome'!D111,'Bundaberg'!D106,'Burketown'!D103,'Butlers Gorge'!D69,'Cabramurra'!D42,'Cairns'!D100,'Camooweal'!D69,'Canberra'!D93,'Cape Borda'!D46,'Cape Bruny'!D89,'Cape Leeuwin'!D100,'Cape Moreton'!D107,'Cape Otway'!D106,'Carnarvon'!D107,'Ceduna'!D78,'Charleville'!D100,'Cobar'!D112,'Coffs Harbour'!D67,'Cunderdin'!D51,'Dalwallinu'!D46,'Darwin'!D97,'Deniliquin'!D93,'Dubbo'!D96,'Eddytstone Point'!D100,'Esperance'!D106,'Eucla'!D91,'Forrest'!D70,'Gabo Island'!D103,'Gayndah'!D99,'Georgetown'!D100,'Geraldton'!D107,'Giles'!D58,'Grove'!D55,'Halls Creek'!D111,'Hobart'!D95,'Horn Island'!D61,'Kalgoorlie'!D107,'Kalumburu'!D65,'Karijini North'!D72,'Katanning'!D94,'Launceston'!D100,'Laverton'!D58,'Learmonth'!D26,'Longreach'!D92,'Low Head'!D111,'Mackay'!D109,'Marble Bar'!D98,'Marree'!D97,'Meekatharra'!D87,'Melbourne'!D109,'Mildura'!D108,'Miles'!D93,'Morawa'!D77,'Moree'!D96,'Mt Gambier'!D75,'Nhill'!D107,'Normanton'!D97,'Nowra'!D50,'Nuriootpa'!D45,'Oodnadatta'!D77,'Orbost'!D67,'Palmerville'!D97,'Perth'!D92,'Point Perpendicular'!D75,'Port Hedland'!D93,'Port Lincoln'!D98,'Port Macquarie'!D60,'Rabbit Flat'!D33,'Richmond NSW'!D63,'Richmond Qld'!D94,'Robe'!D99,'Rockhampton'!D62,'Rutherglen'!D91,'Sale'!D92,'Scone'!D52,'Snowtown'!D94,'St George'!D89,'Sydney'!D107,'Tarcoola'!D81,'Tennant Creek'!D101,'Thargomiindah'!D48,'Tibooburra'!D93,'Townsville'!D67,'Victoria River Downs'!D50,'Wagga Wagga'!D92,'Walgett'!D93,'Wandering'!D94,'Weipa'!D38,'Wilcannia'!D49,'Williamtown'!D71,'Wilsons Promontary'!D96,'Woomera'!D67,'Wyalong'!D40,'Yamba'!D103)</f>
        <v>4.58179823020771</v>
      </c>
      <c r="D25" s="13">
        <f>AVERAGE('Adelaide'!G99,'Albany'!G107,'Alice Springs'!G107,'Amberley'!G61,'Birdsville'!G52,'Bourke'!G111,'Bridgetown'!G94,'Brisbane'!G109,'Broome'!G111,'Bundaberg'!G106,'Burketown'!G103,'Butlers Gorge'!G69,'Cabramurra'!G42,'Cairns'!G100,'Camooweal'!G69,'Canberra'!G93,'Cape Borda'!G46,'Cape Bruny'!G89,'Cape Leeuwin'!G100,'Cape Moreton'!G107,'Cape Otway'!G106,'Carnarvon'!G107,'Ceduna'!G78,'Charleville'!G100,'Cobar'!G112,'Coffs Harbour'!G67,'Cunderdin'!G51,'Dalwallinu'!G46,'Darwin'!G97,'Deniliquin'!G93,'Dubbo'!G96,'Eddytstone Point'!G100,'Esperance'!G106,'Eucla'!G91,'Forrest'!G70,'Gabo Island'!G103,'Gayndah'!G99,'Georgetown'!G100,'Geraldton'!G107,'Giles'!G58,'Grove'!G55,'Halls Creek'!G111,'Hobart'!G95,'Horn Island'!G61,'Kalgoorlie'!G107,'Kalumburu'!G65,'Karijini North'!G72,'Katanning'!G94,'Launceston'!G100,'Laverton'!G58,'Learmonth'!G26,'Longreach'!G92,'Low Head'!G111,'Mackay'!G109,'Marble Bar'!G98,'Marree'!G97,'Meekatharra'!G87,'Melbourne'!G109,'Mildura'!G108,'Miles'!G93,'Morawa'!G77,'Moree'!G96,'Mt Gambier'!G75,'Nhill'!G107,'Normanton'!G97,'Nowra'!G50,'Nuriootpa'!G45,'Oodnadatta'!G77,'Orbost'!G67,'Palmerville'!G97,'Perth'!G92,'Point Perpendicular'!G75,'Port Hedland'!G93,'Port Lincoln'!G98,'Port Macquarie'!G60,'Rabbit Flat'!G33,'Richmond NSW'!G63,'Richmond Qld'!G94,'Robe'!G99,'Rockhampton'!G62,'Rutherglen'!G91,'Sale'!G92,'Scone'!G52,'Snowtown'!G94,'St George'!G89,'Sydney'!G107,'Tarcoola'!G81,'Tennant Creek'!G101,'Thargomiindah'!G48,'Tibooburra'!G93,'Townsville'!G67,'Victoria River Downs'!G50,'Wagga Wagga'!G92,'Walgett'!G93,'Wandering'!G94,'Weipa'!G38,'Wilcannia'!G49,'Williamtown'!G71,'Wilsons Promontary'!G96,'Woomera'!G67,'Wyalong'!G40,'Yamba'!G103)</f>
        <v>18.8529411764706</v>
      </c>
      <c r="E25" s="12">
        <f>AVERAGE('Adelaide'!I99,'Albany'!I107,'Alice Springs'!I107,'Amberley'!I61,'Birdsville'!I52,'Bourke'!I111,'Bridgetown'!I94,'Brisbane'!I109,'Broome'!I111,'Bundaberg'!I106,'Burketown'!I103,'Butlers Gorge'!I69,'Cabramurra'!I42,'Cairns'!I100,'Camooweal'!I69,'Canberra'!I93,'Cape Borda'!I46,'Cape Bruny'!I89,'Cape Leeuwin'!I100,'Cape Moreton'!I107,'Cape Otway'!I106,'Carnarvon'!I107,'Ceduna'!I78,'Charleville'!I100,'Cobar'!I112,'Coffs Harbour'!I67,'Cunderdin'!I51,'Dalwallinu'!I46,'Darwin'!I97,'Deniliquin'!I93,'Dubbo'!I96,'Eddytstone Point'!I100,'Esperance'!I106,'Eucla'!I91,'Forrest'!I70,'Gabo Island'!I103,'Gayndah'!I99,'Georgetown'!I100,'Geraldton'!I107,'Giles'!I58,'Grove'!I55,'Halls Creek'!I111,'Hobart'!I95,'Horn Island'!I61,'Kalgoorlie'!I107,'Kalumburu'!I65,'Karijini North'!I72,'Katanning'!I94,'Launceston'!I100,'Laverton'!I58,'Learmonth'!I26,'Longreach'!I92,'Low Head'!I111,'Mackay'!I109,'Marble Bar'!I98,'Marree'!I97,'Meekatharra'!I87,'Melbourne'!I109,'Mildura'!I108,'Miles'!I93,'Morawa'!I77,'Moree'!I96,'Mt Gambier'!I75,'Nhill'!I107,'Normanton'!I97,'Nowra'!I50,'Nuriootpa'!I45,'Oodnadatta'!I77,'Orbost'!I67,'Palmerville'!I97,'Perth'!I92,'Point Perpendicular'!I75,'Port Hedland'!I93,'Port Lincoln'!I98,'Port Macquarie'!I60,'Rabbit Flat'!I33,'Richmond NSW'!I63,'Richmond Qld'!I94,'Robe'!I99,'Rockhampton'!I62,'Rutherglen'!I91,'Sale'!I92,'Scone'!I52,'Snowtown'!I94,'St George'!I89,'Sydney'!I107,'Tarcoola'!I81,'Tennant Creek'!I101,'Thargomiindah'!I48,'Tibooburra'!I93,'Townsville'!I67,'Victoria River Downs'!I50,'Wagga Wagga'!I92,'Walgett'!I93,'Wandering'!I94,'Weipa'!I38,'Wilcannia'!I49,'Williamtown'!I71,'Wilsons Promontary'!I96,'Woomera'!I67,'Wyalong'!I40,'Yamba'!I103)</f>
        <v>3.56693671141813</v>
      </c>
      <c r="F25" s="13">
        <f>AVERAGE('Adelaide'!L99,'Albany'!L107,'Alice Springs'!L107,'Amberley'!L61,'Birdsville'!L52,'Bourke'!L111,'Bridgetown'!L94,'Brisbane'!L109,'Broome'!L111,'Bundaberg'!L106,'Burketown'!L103,'Butlers Gorge'!L69,'Cabramurra'!L42,'Cairns'!L100,'Camooweal'!L69,'Canberra'!L93,'Cape Borda'!L46,'Cape Bruny'!L89,'Cape Leeuwin'!L100,'Cape Moreton'!L107,'Cape Otway'!L106,'Carnarvon'!L107,'Ceduna'!L78,'Charleville'!L100,'Cobar'!L112,'Coffs Harbour'!L67,'Cunderdin'!L51,'Dalwallinu'!L46,'Darwin'!L97,'Deniliquin'!L93,'Dubbo'!L96,'Eddytstone Point'!L100,'Esperance'!L106,'Eucla'!L91,'Forrest'!L70,'Gabo Island'!L103,'Gayndah'!L99,'Georgetown'!L100,'Geraldton'!L107,'Giles'!L58,'Grove'!L55,'Halls Creek'!L111,'Hobart'!L95,'Horn Island'!L61,'Kalgoorlie'!L107,'Kalumburu'!L65,'Karijini North'!L72,'Katanning'!L94,'Launceston'!L100,'Laverton'!L58,'Learmonth'!L26,'Longreach'!L92,'Low Head'!L111,'Mackay'!L109,'Marble Bar'!L98,'Marree'!L97,'Meekatharra'!L87,'Melbourne'!L109,'Mildura'!L108,'Miles'!L93,'Morawa'!L77,'Moree'!L96,'Mt Gambier'!L75,'Nhill'!L107,'Normanton'!L97,'Nowra'!L50,'Nuriootpa'!L45,'Oodnadatta'!L77,'Orbost'!L67,'Palmerville'!L97,'Perth'!L92,'Point Perpendicular'!L75,'Port Hedland'!L93,'Port Lincoln'!L98,'Port Macquarie'!L60,'Rabbit Flat'!L33,'Richmond NSW'!L63,'Richmond Qld'!L94,'Robe'!L99,'Rockhampton'!L62,'Rutherglen'!L91,'Sale'!L92,'Scone'!L52,'Snowtown'!L94,'St George'!L89,'Sydney'!L107,'Tarcoola'!L81,'Tennant Creek'!L101,'Thargomiindah'!L48,'Tibooburra'!L93,'Townsville'!L67,'Victoria River Downs'!L50,'Wagga Wagga'!L92,'Walgett'!L93,'Wandering'!L94,'Weipa'!L38,'Wilcannia'!L49,'Williamtown'!L71,'Wilsons Promontary'!L96,'Woomera'!L67,'Wyalong'!L40,'Yamba'!L103)</f>
        <v>3.98039215686275</v>
      </c>
      <c r="G25" s="12">
        <f>AVERAGE('Adelaide'!N99,'Albany'!N107,'Alice Springs'!N107,'Amberley'!N61,'Birdsville'!N52,'Bourke'!N111,'Bridgetown'!N94,'Brisbane'!N109,'Broome'!N111,'Bundaberg'!N106,'Burketown'!N103,'Butlers Gorge'!N69,'Cabramurra'!N42,'Cairns'!N100,'Camooweal'!N69,'Canberra'!N93,'Cape Borda'!N46,'Cape Bruny'!N89,'Cape Leeuwin'!N100,'Cape Moreton'!N107,'Cape Otway'!N106,'Carnarvon'!N107,'Ceduna'!N78,'Charleville'!N100,'Cobar'!N112,'Coffs Harbour'!N67,'Cunderdin'!N51,'Dalwallinu'!N46,'Darwin'!N97,'Deniliquin'!N93,'Dubbo'!N96,'Eddytstone Point'!N100,'Esperance'!N106,'Eucla'!N91,'Forrest'!N70,'Gabo Island'!N103,'Gayndah'!N99,'Georgetown'!N100,'Geraldton'!N107,'Giles'!N58,'Grove'!N55,'Halls Creek'!N111,'Hobart'!N95,'Horn Island'!N61,'Kalgoorlie'!N107,'Kalumburu'!N65,'Karijini North'!N72,'Katanning'!N94,'Launceston'!N100,'Laverton'!N58,'Learmonth'!N26,'Longreach'!N92,'Low Head'!N111,'Mackay'!N109,'Marble Bar'!N98,'Marree'!N97,'Meekatharra'!N87,'Melbourne'!N109,'Mildura'!N108,'Miles'!N93,'Morawa'!N77,'Moree'!N96,'Mt Gambier'!N75,'Nhill'!N107,'Normanton'!N97,'Nowra'!N50,'Nuriootpa'!N45,'Oodnadatta'!N77,'Orbost'!N67,'Palmerville'!N97,'Perth'!N92,'Point Perpendicular'!N75,'Port Hedland'!N93,'Port Lincoln'!N98,'Port Macquarie'!N60,'Rabbit Flat'!N33,'Richmond NSW'!N63,'Richmond Qld'!N94,'Robe'!N99,'Rockhampton'!N62,'Rutherglen'!N91,'Sale'!N92,'Scone'!N52,'Snowtown'!N94,'St George'!N89,'Sydney'!N107,'Tarcoola'!N81,'Tennant Creek'!N101,'Thargomiindah'!N48,'Tibooburra'!N93,'Townsville'!N67,'Victoria River Downs'!N50,'Wagga Wagga'!N92,'Walgett'!N93,'Wandering'!N94,'Weipa'!N38,'Wilcannia'!N49,'Williamtown'!N71,'Wilsons Promontary'!N96,'Woomera'!N67,'Wyalong'!N40,'Yamba'!N103)</f>
        <v>1.69811099543027</v>
      </c>
      <c r="H25" t="s" s="14">
        <v>16</v>
      </c>
      <c r="I25" s="11">
        <f>AVERAGE('Adelaide'!P99,'Albany'!P107,'Alice Springs'!P107,'Amberley'!P61,'Birdsville'!P52,'Bourke'!P111,'Bridgetown'!P94,'Brisbane'!P109,'Broome'!P111,'Bundaberg'!P106,'Burketown'!P103,'Butlers Gorge'!P69,'Cabramurra'!P42,'Cairns'!P100,'Camooweal'!P69,'Canberra'!P93,'Cape Borda'!P46,'Cape Bruny'!P89,'Cape Leeuwin'!P100,'Cape Moreton'!P107,'Cape Otway'!P106,'Carnarvon'!P107,'Ceduna'!P78,'Charleville'!P100,'Cobar'!P112,'Coffs Harbour'!P67,'Cunderdin'!P51,'Dalwallinu'!P46,'Darwin'!P97,'Deniliquin'!P93,'Dubbo'!P96,'Eddytstone Point'!P100,'Esperance'!P106,'Eucla'!P91,'Forrest'!P70,'Gabo Island'!P103,'Gayndah'!P99,'Georgetown'!P100,'Geraldton'!P107,'Giles'!P58,'Grove'!P55,'Halls Creek'!P111,'Hobart'!P95,'Horn Island'!P61,'Kalgoorlie'!P107,'Kalumburu'!P65,'Karijini North'!P72,'Katanning'!P94,'Launceston'!P100,'Laverton'!P58,'Learmonth'!P26,'Longreach'!P92,'Low Head'!P111,'Mackay'!P109,'Marble Bar'!P98,'Marree'!P97,'Meekatharra'!P87,'Melbourne'!P109,'Mildura'!P108,'Miles'!P93,'Morawa'!P77,'Moree'!P96,'Mt Gambier'!P75,'Nhill'!P107,'Normanton'!P97,'Nowra'!P50,'Nuriootpa'!P45,'Oodnadatta'!P77,'Orbost'!P67,'Palmerville'!P97,'Perth'!P92,'Point Perpendicular'!P75,'Port Hedland'!P93,'Port Lincoln'!P98,'Port Macquarie'!P60,'Rabbit Flat'!P33,'Richmond NSW'!P63,'Richmond Qld'!P94,'Robe'!P99,'Rockhampton'!P62,'Rutherglen'!P91,'Sale'!P92,'Scone'!P52,'Snowtown'!P94,'St George'!P89,'Sydney'!P107,'Tarcoola'!P81,'Tennant Creek'!P101,'Thargomiindah'!P48,'Tibooburra'!P93,'Townsville'!P67,'Victoria River Downs'!P50,'Wagga Wagga'!P92,'Walgett'!P93,'Wandering'!P94,'Weipa'!P38,'Wilcannia'!P49,'Williamtown'!P71,'Wilsons Promontary'!P96,'Woomera'!P67,'Wyalong'!P40,'Yamba'!P103)</f>
        <v>34.7679738562091</v>
      </c>
      <c r="J25" s="12">
        <f>AVERAGE('Adelaide'!Q99,'Albany'!Q107,'Alice Springs'!Q107,'Amberley'!Q61,'Birdsville'!Q52,'Bourke'!Q111,'Bridgetown'!Q94,'Brisbane'!Q109,'Broome'!Q111,'Bundaberg'!Q106,'Burketown'!Q103,'Butlers Gorge'!Q69,'Cabramurra'!Q42,'Cairns'!Q100,'Camooweal'!Q69,'Canberra'!Q93,'Cape Borda'!Q46,'Cape Bruny'!Q89,'Cape Leeuwin'!Q100,'Cape Moreton'!Q107,'Cape Otway'!Q106,'Carnarvon'!Q107,'Ceduna'!Q78,'Charleville'!Q100,'Cobar'!Q112,'Coffs Harbour'!Q67,'Cunderdin'!Q51,'Dalwallinu'!Q46,'Darwin'!Q97,'Deniliquin'!Q93,'Dubbo'!Q96,'Eddytstone Point'!Q100,'Esperance'!Q106,'Eucla'!Q91,'Forrest'!Q70,'Gabo Island'!Q103,'Gayndah'!Q99,'Georgetown'!Q100,'Geraldton'!Q107,'Giles'!Q58,'Grove'!Q55,'Halls Creek'!Q111,'Hobart'!Q95,'Horn Island'!Q61,'Kalgoorlie'!Q107,'Kalumburu'!Q65,'Karijini North'!Q72,'Katanning'!Q94,'Launceston'!Q100,'Laverton'!Q58,'Learmonth'!Q26,'Longreach'!Q92,'Low Head'!Q111,'Mackay'!Q109,'Marble Bar'!Q98,'Marree'!Q97,'Meekatharra'!Q87,'Melbourne'!Q109,'Mildura'!Q108,'Miles'!Q93,'Morawa'!Q77,'Moree'!Q96,'Mt Gambier'!Q75,'Nhill'!Q107,'Normanton'!Q97,'Nowra'!Q50,'Nuriootpa'!Q45,'Oodnadatta'!Q77,'Orbost'!Q67,'Palmerville'!Q97,'Perth'!Q92,'Point Perpendicular'!Q75,'Port Hedland'!Q93,'Port Lincoln'!Q98,'Port Macquarie'!Q60,'Rabbit Flat'!Q33,'Richmond NSW'!Q63,'Richmond Qld'!Q94,'Robe'!Q99,'Rockhampton'!Q62,'Rutherglen'!Q91,'Sale'!Q92,'Scone'!Q52,'Snowtown'!Q94,'St George'!Q89,'Sydney'!Q107,'Tarcoola'!Q81,'Tennant Creek'!Q101,'Thargomiindah'!Q48,'Tibooburra'!Q93,'Townsville'!Q67,'Victoria River Downs'!Q50,'Wagga Wagga'!Q92,'Walgett'!Q93,'Wandering'!Q94,'Weipa'!Q38,'Wilcannia'!Q49,'Williamtown'!Q71,'Wilsons Promontary'!Q96,'Woomera'!Q67,'Wyalong'!Q40,'Yamba'!Q103)</f>
        <v>4.67496204224883</v>
      </c>
      <c r="K25" s="13">
        <f>AVERAGE('Adelaide'!S99,'Albany'!S107,'Alice Springs'!S107,'Amberley'!S61,'Birdsville'!S52,'Bourke'!S111,'Bridgetown'!S94,'Brisbane'!S109,'Broome'!S111,'Bundaberg'!S106,'Burketown'!S103,'Butlers Gorge'!S69,'Cabramurra'!S42,'Cairns'!S100,'Camooweal'!S69,'Canberra'!S93,'Cape Borda'!S46,'Cape Bruny'!S89,'Cape Leeuwin'!S100,'Cape Moreton'!S107,'Cape Otway'!S106,'Carnarvon'!S107,'Ceduna'!S78,'Charleville'!S100,'Cobar'!S112,'Coffs Harbour'!S67,'Cunderdin'!S51,'Dalwallinu'!S46,'Darwin'!S97,'Deniliquin'!S93,'Dubbo'!S96,'Eddytstone Point'!S100,'Esperance'!S106,'Eucla'!S91,'Forrest'!S70,'Gabo Island'!S103,'Gayndah'!S99,'Georgetown'!S100,'Geraldton'!S107,'Giles'!S58,'Grove'!S55,'Halls Creek'!S111,'Hobart'!S95,'Horn Island'!S61,'Kalgoorlie'!S107,'Kalumburu'!S65,'Karijini North'!S72,'Katanning'!S94,'Launceston'!S100,'Laverton'!S58,'Learmonth'!S26,'Longreach'!S92,'Low Head'!S111,'Mackay'!S109,'Marble Bar'!S98,'Marree'!S97,'Meekatharra'!S87,'Melbourne'!S109,'Mildura'!S108,'Miles'!S93,'Morawa'!S77,'Moree'!S96,'Mt Gambier'!S75,'Nhill'!S107,'Normanton'!S97,'Nowra'!S50,'Nuriootpa'!S45,'Oodnadatta'!S77,'Orbost'!S67,'Palmerville'!S97,'Perth'!S92,'Point Perpendicular'!S75,'Port Hedland'!S93,'Port Lincoln'!S98,'Port Macquarie'!S60,'Rabbit Flat'!S33,'Richmond NSW'!S63,'Richmond Qld'!S94,'Robe'!S99,'Rockhampton'!S62,'Rutherglen'!S91,'Sale'!S92,'Scone'!S52,'Snowtown'!S94,'St George'!S89,'Sydney'!S107,'Tarcoola'!S81,'Tennant Creek'!S101,'Thargomiindah'!S48,'Tibooburra'!S93,'Townsville'!S67,'Victoria River Downs'!S50,'Wagga Wagga'!S92,'Walgett'!S93,'Wandering'!S94,'Weipa'!S38,'Wilcannia'!S49,'Williamtown'!S71,'Wilsons Promontary'!S96,'Woomera'!S67,'Wyalong'!S40,'Yamba'!S103)</f>
        <v>17.859477124183</v>
      </c>
      <c r="L25" s="12">
        <f>AVERAGE('Adelaide'!T99,'Albany'!T107,'Alice Springs'!T107,'Amberley'!T61,'Birdsville'!T52,'Bourke'!T111,'Bridgetown'!T94,'Brisbane'!T109,'Broome'!T111,'Bundaberg'!T106,'Burketown'!T103,'Butlers Gorge'!T69,'Cabramurra'!T42,'Cairns'!T100,'Camooweal'!T69,'Canberra'!T93,'Cape Borda'!T46,'Cape Bruny'!T89,'Cape Leeuwin'!T100,'Cape Moreton'!T107,'Cape Otway'!T106,'Carnarvon'!T107,'Ceduna'!T78,'Charleville'!T100,'Cobar'!T112,'Coffs Harbour'!T67,'Cunderdin'!T51,'Dalwallinu'!T46,'Darwin'!T97,'Deniliquin'!T93,'Dubbo'!T96,'Eddytstone Point'!T100,'Esperance'!T106,'Eucla'!T91,'Forrest'!T70,'Gabo Island'!T103,'Gayndah'!T99,'Georgetown'!T100,'Geraldton'!T107,'Giles'!T58,'Grove'!T55,'Halls Creek'!T111,'Hobart'!T95,'Horn Island'!T61,'Kalgoorlie'!T107,'Kalumburu'!T65,'Karijini North'!T72,'Katanning'!T94,'Launceston'!T100,'Laverton'!T58,'Learmonth'!T26,'Longreach'!T92,'Low Head'!T111,'Mackay'!T109,'Marble Bar'!T98,'Marree'!T97,'Meekatharra'!T87,'Melbourne'!T109,'Mildura'!T108,'Miles'!T93,'Morawa'!T77,'Moree'!T96,'Mt Gambier'!T75,'Nhill'!T107,'Normanton'!T97,'Nowra'!T50,'Nuriootpa'!T45,'Oodnadatta'!T77,'Orbost'!T67,'Palmerville'!T97,'Perth'!T92,'Point Perpendicular'!T75,'Port Hedland'!T93,'Port Lincoln'!T98,'Port Macquarie'!T60,'Rabbit Flat'!T33,'Richmond NSW'!T63,'Richmond Qld'!T94,'Robe'!T99,'Rockhampton'!T62,'Rutherglen'!T91,'Sale'!T92,'Scone'!T52,'Snowtown'!T94,'St George'!T89,'Sydney'!T107,'Tarcoola'!T81,'Tennant Creek'!T101,'Thargomiindah'!T48,'Tibooburra'!T93,'Townsville'!T67,'Victoria River Downs'!T50,'Wagga Wagga'!T92,'Walgett'!T93,'Wandering'!T94,'Weipa'!T38,'Wilcannia'!T49,'Williamtown'!T71,'Wilsons Promontary'!T96,'Woomera'!T67,'Wyalong'!T40,'Yamba'!T103)</f>
        <v>3.64460762218564</v>
      </c>
      <c r="M25" s="13">
        <f>AVERAGE('Adelaide'!V99,'Albany'!V107,'Alice Springs'!V107,'Amberley'!V61,'Birdsville'!V52,'Bourke'!V111,'Bridgetown'!V94,'Brisbane'!V109,'Broome'!V111,'Bundaberg'!V106,'Burketown'!V103,'Butlers Gorge'!V69,'Cabramurra'!V42,'Cairns'!V100,'Camooweal'!V69,'Canberra'!V93,'Cape Borda'!V46,'Cape Bruny'!V89,'Cape Leeuwin'!V100,'Cape Moreton'!V107,'Cape Otway'!V106,'Carnarvon'!V107,'Ceduna'!V78,'Charleville'!V100,'Cobar'!V112,'Coffs Harbour'!V67,'Cunderdin'!V51,'Dalwallinu'!V46,'Darwin'!V97,'Deniliquin'!V93,'Dubbo'!V96,'Eddytstone Point'!V100,'Esperance'!V106,'Eucla'!V91,'Forrest'!V70,'Gabo Island'!V103,'Gayndah'!V99,'Georgetown'!V100,'Geraldton'!V107,'Giles'!V58,'Grove'!V55,'Halls Creek'!V111,'Hobart'!V95,'Horn Island'!V61,'Kalgoorlie'!V107,'Kalumburu'!V65,'Karijini North'!V72,'Katanning'!V94,'Launceston'!V100,'Laverton'!V58,'Learmonth'!V26,'Longreach'!V92,'Low Head'!V111,'Mackay'!V109,'Marble Bar'!V98,'Marree'!V97,'Meekatharra'!V87,'Melbourne'!V109,'Mildura'!V108,'Miles'!V93,'Morawa'!V77,'Moree'!V96,'Mt Gambier'!V75,'Nhill'!V107,'Normanton'!V97,'Nowra'!V50,'Nuriootpa'!V45,'Oodnadatta'!V77,'Orbost'!V67,'Palmerville'!V97,'Perth'!V92,'Point Perpendicular'!V75,'Port Hedland'!V93,'Port Lincoln'!V98,'Port Macquarie'!V60,'Rabbit Flat'!V33,'Richmond NSW'!V63,'Richmond Qld'!V94,'Robe'!V99,'Rockhampton'!V62,'Rutherglen'!V91,'Sale'!V92,'Scone'!V52,'Snowtown'!V94,'St George'!V89,'Sydney'!V107,'Tarcoola'!V81,'Tennant Creek'!V101,'Thargomiindah'!V48,'Tibooburra'!V93,'Townsville'!V67,'Victoria River Downs'!V50,'Wagga Wagga'!V92,'Walgett'!V93,'Wandering'!V94,'Weipa'!V38,'Wilcannia'!V49,'Williamtown'!V71,'Wilsons Promontary'!V96,'Woomera'!V67,'Wyalong'!V40,'Yamba'!V103)</f>
        <v>3.45424836601307</v>
      </c>
      <c r="N25" s="12">
        <f>AVERAGE('Adelaide'!W99,'Albany'!W107,'Alice Springs'!W107,'Amberley'!W61,'Birdsville'!W52,'Bourke'!W111,'Bridgetown'!W94,'Brisbane'!W109,'Broome'!W111,'Bundaberg'!W106,'Burketown'!W103,'Butlers Gorge'!W69,'Cabramurra'!W42,'Cairns'!W100,'Camooweal'!W69,'Canberra'!W93,'Cape Borda'!W46,'Cape Bruny'!W89,'Cape Leeuwin'!W100,'Cape Moreton'!W107,'Cape Otway'!W106,'Carnarvon'!W107,'Ceduna'!W78,'Charleville'!W100,'Cobar'!W112,'Coffs Harbour'!W67,'Cunderdin'!W51,'Dalwallinu'!W46,'Darwin'!W97,'Deniliquin'!W93,'Dubbo'!W96,'Eddytstone Point'!W100,'Esperance'!W106,'Eucla'!W91,'Forrest'!W70,'Gabo Island'!W103,'Gayndah'!W99,'Georgetown'!W100,'Geraldton'!W107,'Giles'!W58,'Grove'!W55,'Halls Creek'!W111,'Hobart'!W95,'Horn Island'!W61,'Kalgoorlie'!W107,'Kalumburu'!W65,'Karijini North'!W72,'Katanning'!W94,'Launceston'!W100,'Laverton'!W58,'Learmonth'!W26,'Longreach'!W92,'Low Head'!W111,'Mackay'!W109,'Marble Bar'!W98,'Marree'!W97,'Meekatharra'!W87,'Melbourne'!W109,'Mildura'!W108,'Miles'!W93,'Morawa'!W77,'Moree'!W96,'Mt Gambier'!W75,'Nhill'!W107,'Normanton'!W97,'Nowra'!W50,'Nuriootpa'!W45,'Oodnadatta'!W77,'Orbost'!W67,'Palmerville'!W97,'Perth'!W92,'Point Perpendicular'!W75,'Port Hedland'!W93,'Port Lincoln'!W98,'Port Macquarie'!W60,'Rabbit Flat'!W33,'Richmond NSW'!W63,'Richmond Qld'!W94,'Robe'!W99,'Rockhampton'!W62,'Rutherglen'!W91,'Sale'!W92,'Scone'!W52,'Snowtown'!W94,'St George'!W89,'Sydney'!W107,'Tarcoola'!W81,'Tennant Creek'!W101,'Thargomiindah'!W48,'Tibooburra'!W93,'Townsville'!W67,'Victoria River Downs'!W50,'Wagga Wagga'!W92,'Walgett'!W93,'Wandering'!W94,'Weipa'!W38,'Wilcannia'!W49,'Williamtown'!W71,'Wilsons Promontary'!W96,'Woomera'!W67,'Wyalong'!W40,'Yamba'!W103)</f>
        <v>1.73768481872725</v>
      </c>
    </row>
    <row r="26" ht="23" customHeight="1">
      <c r="A26" t="s" s="14">
        <v>17</v>
      </c>
      <c r="B26" s="11">
        <f>AVERAGE('Adelaide'!B100,'Albany'!B108,'Alice Springs'!B108,'Amberley'!B62,'Birdsville'!B53,'Bourke'!B112,'Bridgetown'!B95,'Brisbane'!B110,'Broome'!B112,'Bundaberg'!B107,'Burketown'!B104,'Butlers Gorge'!B70,'Cabramurra'!B43,'Cairns'!B101,'Camooweal'!B70,'Canberra'!B94,'Cape Borda'!B47,'Cape Bruny'!B90,'Cape Leeuwin'!B101,'Cape Moreton'!B108,'Cape Otway'!B107,'Carnarvon'!B108,'Ceduna'!B79,'Charleville'!B101,'Cobar'!B113,'Coffs Harbour'!B68,'Cunderdin'!B52,'Dalwallinu'!B47,'Darwin'!B98,'Deniliquin'!B94,'Dubbo'!B97,'Eddytstone Point'!B101,'Esperance'!B107,'Eucla'!B92,'Forrest'!B71,'Gabo Island'!B104,'Gayndah'!B100,'Georgetown'!B101,'Geraldton'!B108,'Giles'!B59,'Grove'!B56,'Halls Creek'!B112,'Hobart'!B96,'Horn Island'!B62,'Kalgoorlie'!B108,'Kalumburu'!B66,'Karijini North'!B73,'Katanning'!B95,'Launceston'!B101,'Laverton'!B59,'Learmonth'!B27,'Longreach'!B93,'Low Head'!B112,'Mackay'!B110,'Marble Bar'!B99,'Marree'!B98,'Meekatharra'!B88,'Melbourne'!B110,'Mildura'!B109,'Miles'!B94,'Morawa'!B78,'Moree'!B97,'Mt Gambier'!B76,'Nhill'!B108,'Normanton'!B98,'Nowra'!B51,'Nuriootpa'!B46,'Oodnadatta'!B78,'Orbost'!B68,'Palmerville'!B98,'Perth'!B93,'Point Perpendicular'!B76,'Port Hedland'!B94,'Port Lincoln'!B99,'Port Macquarie'!B61,'Rabbit Flat'!B34,'Richmond NSW'!B64,'Richmond Qld'!B95,'Robe'!B100,'Rockhampton'!B63,'Rutherglen'!B92,'Sale'!B93,'Scone'!B53,'Snowtown'!B95,'St George'!B90,'Sydney'!B108,'Tarcoola'!B82,'Tennant Creek'!B102,'Thargomiindah'!B49,'Tibooburra'!B94,'Townsville'!B68,'Victoria River Downs'!B51,'Wagga Wagga'!B93,'Walgett'!B94,'Wandering'!B95,'Weipa'!B39,'Wilcannia'!B50,'Williamtown'!B72,'Wilsons Promontary'!B97,'Woomera'!B68,'Wyalong'!B41,'Yamba'!B104)</f>
        <v>36.1470588235294</v>
      </c>
      <c r="C26" s="12">
        <f>AVERAGE('Adelaide'!D100,'Albany'!D108,'Alice Springs'!D108,'Amberley'!D62,'Birdsville'!D53,'Bourke'!D112,'Bridgetown'!D95,'Brisbane'!D110,'Broome'!D112,'Bundaberg'!D107,'Burketown'!D104,'Butlers Gorge'!D70,'Cabramurra'!D43,'Cairns'!D101,'Camooweal'!D70,'Canberra'!D94,'Cape Borda'!D47,'Cape Bruny'!D90,'Cape Leeuwin'!D101,'Cape Moreton'!D108,'Cape Otway'!D107,'Carnarvon'!D108,'Ceduna'!D79,'Charleville'!D101,'Cobar'!D113,'Coffs Harbour'!D68,'Cunderdin'!D52,'Dalwallinu'!D47,'Darwin'!D98,'Deniliquin'!D94,'Dubbo'!D97,'Eddytstone Point'!D101,'Esperance'!D107,'Eucla'!D92,'Forrest'!D71,'Gabo Island'!D104,'Gayndah'!D100,'Georgetown'!D101,'Geraldton'!D108,'Giles'!D59,'Grove'!D56,'Halls Creek'!D112,'Hobart'!D96,'Horn Island'!D62,'Kalgoorlie'!D108,'Kalumburu'!D66,'Karijini North'!D73,'Katanning'!D95,'Launceston'!D101,'Laverton'!D59,'Learmonth'!D27,'Longreach'!D93,'Low Head'!D112,'Mackay'!D110,'Marble Bar'!D99,'Marree'!D98,'Meekatharra'!D88,'Melbourne'!D110,'Mildura'!D109,'Miles'!D94,'Morawa'!D78,'Moree'!D97,'Mt Gambier'!D76,'Nhill'!D108,'Normanton'!D98,'Nowra'!D51,'Nuriootpa'!D46,'Oodnadatta'!D78,'Orbost'!D68,'Palmerville'!D98,'Perth'!D93,'Point Perpendicular'!D76,'Port Hedland'!D94,'Port Lincoln'!D99,'Port Macquarie'!D61,'Rabbit Flat'!D34,'Richmond NSW'!D64,'Richmond Qld'!D95,'Robe'!D100,'Rockhampton'!D63,'Rutherglen'!D92,'Sale'!D93,'Scone'!D53,'Snowtown'!D95,'St George'!D90,'Sydney'!D108,'Tarcoola'!D82,'Tennant Creek'!D102,'Thargomiindah'!D49,'Tibooburra'!D94,'Townsville'!D68,'Victoria River Downs'!D51,'Wagga Wagga'!D93,'Walgett'!D94,'Wandering'!D95,'Weipa'!D39,'Wilcannia'!D50,'Williamtown'!D72,'Wilsons Promontary'!D97,'Woomera'!D68,'Wyalong'!D41,'Yamba'!D104)</f>
        <v>4.77059202050022</v>
      </c>
      <c r="D26" s="13">
        <f>AVERAGE('Adelaide'!G100,'Albany'!G108,'Alice Springs'!G108,'Amberley'!G62,'Birdsville'!G53,'Bourke'!G112,'Bridgetown'!G95,'Brisbane'!G110,'Broome'!G112,'Bundaberg'!G107,'Burketown'!G104,'Butlers Gorge'!G70,'Cabramurra'!G43,'Cairns'!G101,'Camooweal'!G70,'Canberra'!G94,'Cape Borda'!G47,'Cape Bruny'!G90,'Cape Leeuwin'!G101,'Cape Moreton'!G108,'Cape Otway'!G107,'Carnarvon'!G108,'Ceduna'!G79,'Charleville'!G101,'Cobar'!G113,'Coffs Harbour'!G68,'Cunderdin'!G52,'Dalwallinu'!G47,'Darwin'!G98,'Deniliquin'!G94,'Dubbo'!G97,'Eddytstone Point'!G101,'Esperance'!G107,'Eucla'!G92,'Forrest'!G71,'Gabo Island'!G104,'Gayndah'!G100,'Georgetown'!G101,'Geraldton'!G108,'Giles'!G59,'Grove'!G56,'Halls Creek'!G112,'Hobart'!G96,'Horn Island'!G62,'Kalgoorlie'!G108,'Kalumburu'!G66,'Karijini North'!G73,'Katanning'!G95,'Launceston'!G101,'Laverton'!G59,'Learmonth'!G27,'Longreach'!G93,'Low Head'!G112,'Mackay'!G110,'Marble Bar'!G99,'Marree'!G98,'Meekatharra'!G88,'Melbourne'!G110,'Mildura'!G109,'Miles'!G94,'Morawa'!G78,'Moree'!G97,'Mt Gambier'!G76,'Nhill'!G108,'Normanton'!G98,'Nowra'!G51,'Nuriootpa'!G46,'Oodnadatta'!G78,'Orbost'!G68,'Palmerville'!G98,'Perth'!G93,'Point Perpendicular'!G76,'Port Hedland'!G94,'Port Lincoln'!G99,'Port Macquarie'!G61,'Rabbit Flat'!G34,'Richmond NSW'!G64,'Richmond Qld'!G95,'Robe'!G100,'Rockhampton'!G63,'Rutherglen'!G92,'Sale'!G93,'Scone'!G53,'Snowtown'!G95,'St George'!G90,'Sydney'!G108,'Tarcoola'!G82,'Tennant Creek'!G102,'Thargomiindah'!G49,'Tibooburra'!G94,'Townsville'!G68,'Victoria River Downs'!G51,'Wagga Wagga'!G93,'Walgett'!G94,'Wandering'!G95,'Weipa'!G39,'Wilcannia'!G50,'Williamtown'!G72,'Wilsons Promontary'!G97,'Woomera'!G68,'Wyalong'!G41,'Yamba'!G104)</f>
        <v>18.0490196078431</v>
      </c>
      <c r="E26" s="12">
        <f>AVERAGE('Adelaide'!I100,'Albany'!I108,'Alice Springs'!I108,'Amberley'!I62,'Birdsville'!I53,'Bourke'!I112,'Bridgetown'!I95,'Brisbane'!I110,'Broome'!I112,'Bundaberg'!I107,'Burketown'!I104,'Butlers Gorge'!I70,'Cabramurra'!I43,'Cairns'!I101,'Camooweal'!I70,'Canberra'!I94,'Cape Borda'!I47,'Cape Bruny'!I90,'Cape Leeuwin'!I101,'Cape Moreton'!I108,'Cape Otway'!I107,'Carnarvon'!I108,'Ceduna'!I79,'Charleville'!I101,'Cobar'!I113,'Coffs Harbour'!I68,'Cunderdin'!I52,'Dalwallinu'!I47,'Darwin'!I98,'Deniliquin'!I94,'Dubbo'!I97,'Eddytstone Point'!I101,'Esperance'!I107,'Eucla'!I92,'Forrest'!I71,'Gabo Island'!I104,'Gayndah'!I100,'Georgetown'!I101,'Geraldton'!I108,'Giles'!I59,'Grove'!I56,'Halls Creek'!I112,'Hobart'!I96,'Horn Island'!I62,'Kalgoorlie'!I108,'Kalumburu'!I66,'Karijini North'!I73,'Katanning'!I95,'Launceston'!I101,'Laverton'!I59,'Learmonth'!I27,'Longreach'!I93,'Low Head'!I112,'Mackay'!I110,'Marble Bar'!I99,'Marree'!I98,'Meekatharra'!I88,'Melbourne'!I110,'Mildura'!I109,'Miles'!I94,'Morawa'!I78,'Moree'!I97,'Mt Gambier'!I76,'Nhill'!I108,'Normanton'!I98,'Nowra'!I51,'Nuriootpa'!I46,'Oodnadatta'!I78,'Orbost'!I68,'Palmerville'!I98,'Perth'!I93,'Point Perpendicular'!I76,'Port Hedland'!I94,'Port Lincoln'!I99,'Port Macquarie'!I61,'Rabbit Flat'!I34,'Richmond NSW'!I64,'Richmond Qld'!I95,'Robe'!I100,'Rockhampton'!I63,'Rutherglen'!I92,'Sale'!I93,'Scone'!I53,'Snowtown'!I95,'St George'!I90,'Sydney'!I108,'Tarcoola'!I82,'Tennant Creek'!I102,'Thargomiindah'!I49,'Tibooburra'!I94,'Townsville'!I68,'Victoria River Downs'!I51,'Wagga Wagga'!I93,'Walgett'!I94,'Wandering'!I95,'Weipa'!I39,'Wilcannia'!I50,'Williamtown'!I72,'Wilsons Promontary'!I97,'Woomera'!I68,'Wyalong'!I41,'Yamba'!I104)</f>
        <v>3.50276325535572</v>
      </c>
      <c r="F26" s="13">
        <f>AVERAGE('Adelaide'!L100,'Albany'!L108,'Alice Springs'!L108,'Amberley'!L62,'Birdsville'!L53,'Bourke'!L112,'Bridgetown'!L95,'Brisbane'!L110,'Broome'!L112,'Bundaberg'!L107,'Burketown'!L104,'Butlers Gorge'!L70,'Cabramurra'!L43,'Cairns'!L101,'Camooweal'!L70,'Canberra'!L94,'Cape Borda'!L47,'Cape Bruny'!L90,'Cape Leeuwin'!L101,'Cape Moreton'!L108,'Cape Otway'!L107,'Carnarvon'!L108,'Ceduna'!L79,'Charleville'!L101,'Cobar'!L113,'Coffs Harbour'!L68,'Cunderdin'!L52,'Dalwallinu'!L47,'Darwin'!L98,'Deniliquin'!L94,'Dubbo'!L97,'Eddytstone Point'!L101,'Esperance'!L107,'Eucla'!L92,'Forrest'!L71,'Gabo Island'!L104,'Gayndah'!L100,'Georgetown'!L101,'Geraldton'!L108,'Giles'!L59,'Grove'!L56,'Halls Creek'!L112,'Hobart'!L96,'Horn Island'!L62,'Kalgoorlie'!L108,'Kalumburu'!L66,'Karijini North'!L73,'Katanning'!L95,'Launceston'!L101,'Laverton'!L59,'Learmonth'!L27,'Longreach'!L93,'Low Head'!L112,'Mackay'!L110,'Marble Bar'!L99,'Marree'!L98,'Meekatharra'!L88,'Melbourne'!L110,'Mildura'!L109,'Miles'!L94,'Morawa'!L78,'Moree'!L97,'Mt Gambier'!L76,'Nhill'!L108,'Normanton'!L98,'Nowra'!L51,'Nuriootpa'!L46,'Oodnadatta'!L78,'Orbost'!L68,'Palmerville'!L98,'Perth'!L93,'Point Perpendicular'!L76,'Port Hedland'!L94,'Port Lincoln'!L99,'Port Macquarie'!L61,'Rabbit Flat'!L34,'Richmond NSW'!L64,'Richmond Qld'!L95,'Robe'!L100,'Rockhampton'!L63,'Rutherglen'!L92,'Sale'!L93,'Scone'!L53,'Snowtown'!L95,'St George'!L90,'Sydney'!L108,'Tarcoola'!L82,'Tennant Creek'!L102,'Thargomiindah'!L49,'Tibooburra'!L94,'Townsville'!L68,'Victoria River Downs'!L51,'Wagga Wagga'!L93,'Walgett'!L94,'Wandering'!L95,'Weipa'!L39,'Wilcannia'!L50,'Williamtown'!L72,'Wilsons Promontary'!L97,'Woomera'!L68,'Wyalong'!L41,'Yamba'!L104)</f>
        <v>3.08823529411765</v>
      </c>
      <c r="G26" s="12">
        <f>AVERAGE('Adelaide'!N100,'Albany'!N108,'Alice Springs'!N108,'Amberley'!N62,'Birdsville'!N53,'Bourke'!N112,'Bridgetown'!N95,'Brisbane'!N110,'Broome'!N112,'Bundaberg'!N107,'Burketown'!N104,'Butlers Gorge'!N70,'Cabramurra'!N43,'Cairns'!N101,'Camooweal'!N70,'Canberra'!N94,'Cape Borda'!N47,'Cape Bruny'!N90,'Cape Leeuwin'!N101,'Cape Moreton'!N108,'Cape Otway'!N107,'Carnarvon'!N108,'Ceduna'!N79,'Charleville'!N101,'Cobar'!N113,'Coffs Harbour'!N68,'Cunderdin'!N52,'Dalwallinu'!N47,'Darwin'!N98,'Deniliquin'!N94,'Dubbo'!N97,'Eddytstone Point'!N101,'Esperance'!N107,'Eucla'!N92,'Forrest'!N71,'Gabo Island'!N104,'Gayndah'!N100,'Georgetown'!N101,'Geraldton'!N108,'Giles'!N59,'Grove'!N56,'Halls Creek'!N112,'Hobart'!N96,'Horn Island'!N62,'Kalgoorlie'!N108,'Kalumburu'!N66,'Karijini North'!N73,'Katanning'!N95,'Launceston'!N101,'Laverton'!N59,'Learmonth'!N27,'Longreach'!N93,'Low Head'!N112,'Mackay'!N110,'Marble Bar'!N99,'Marree'!N98,'Meekatharra'!N88,'Melbourne'!N110,'Mildura'!N109,'Miles'!N94,'Morawa'!N78,'Moree'!N97,'Mt Gambier'!N76,'Nhill'!N108,'Normanton'!N98,'Nowra'!N51,'Nuriootpa'!N46,'Oodnadatta'!N78,'Orbost'!N68,'Palmerville'!N98,'Perth'!N93,'Point Perpendicular'!N76,'Port Hedland'!N94,'Port Lincoln'!N99,'Port Macquarie'!N61,'Rabbit Flat'!N34,'Richmond NSW'!N64,'Richmond Qld'!N95,'Robe'!N100,'Rockhampton'!N63,'Rutherglen'!N92,'Sale'!N93,'Scone'!N53,'Snowtown'!N95,'St George'!N90,'Sydney'!N108,'Tarcoola'!N82,'Tennant Creek'!N102,'Thargomiindah'!N49,'Tibooburra'!N94,'Townsville'!N68,'Victoria River Downs'!N51,'Wagga Wagga'!N93,'Walgett'!N94,'Wandering'!N95,'Weipa'!N39,'Wilcannia'!N50,'Williamtown'!N72,'Wilsons Promontary'!N97,'Woomera'!N68,'Wyalong'!N41,'Yamba'!N104)</f>
        <v>1.53183372525965</v>
      </c>
      <c r="H26" t="s" s="14">
        <v>17</v>
      </c>
      <c r="I26" s="11">
        <f>AVERAGE('Adelaide'!P100,'Albany'!P108,'Alice Springs'!P108,'Amberley'!P62,'Birdsville'!P53,'Bourke'!P112,'Bridgetown'!P95,'Brisbane'!P110,'Broome'!P112,'Bundaberg'!P107,'Burketown'!P104,'Butlers Gorge'!P70,'Cabramurra'!P43,'Cairns'!P101,'Camooweal'!P70,'Canberra'!P94,'Cape Borda'!P47,'Cape Bruny'!P90,'Cape Leeuwin'!P101,'Cape Moreton'!P108,'Cape Otway'!P107,'Carnarvon'!P108,'Ceduna'!P79,'Charleville'!P101,'Cobar'!P113,'Coffs Harbour'!P68,'Cunderdin'!P52,'Dalwallinu'!P47,'Darwin'!P98,'Deniliquin'!P94,'Dubbo'!P97,'Eddytstone Point'!P101,'Esperance'!P107,'Eucla'!P92,'Forrest'!P71,'Gabo Island'!P104,'Gayndah'!P100,'Georgetown'!P101,'Geraldton'!P108,'Giles'!P59,'Grove'!P56,'Halls Creek'!P112,'Hobart'!P96,'Horn Island'!P62,'Kalgoorlie'!P108,'Kalumburu'!P66,'Karijini North'!P73,'Katanning'!P95,'Launceston'!P101,'Laverton'!P59,'Learmonth'!P27,'Longreach'!P93,'Low Head'!P112,'Mackay'!P110,'Marble Bar'!P99,'Marree'!P98,'Meekatharra'!P88,'Melbourne'!P110,'Mildura'!P109,'Miles'!P94,'Morawa'!P78,'Moree'!P97,'Mt Gambier'!P76,'Nhill'!P108,'Normanton'!P98,'Nowra'!P51,'Nuriootpa'!P46,'Oodnadatta'!P78,'Orbost'!P68,'Palmerville'!P98,'Perth'!P93,'Point Perpendicular'!P76,'Port Hedland'!P94,'Port Lincoln'!P99,'Port Macquarie'!P61,'Rabbit Flat'!P34,'Richmond NSW'!P64,'Richmond Qld'!P95,'Robe'!P100,'Rockhampton'!P63,'Rutherglen'!P92,'Sale'!P93,'Scone'!P53,'Snowtown'!P95,'St George'!P90,'Sydney'!P108,'Tarcoola'!P82,'Tennant Creek'!P102,'Thargomiindah'!P49,'Tibooburra'!P94,'Townsville'!P68,'Victoria River Downs'!P51,'Wagga Wagga'!P93,'Walgett'!P94,'Wandering'!P95,'Weipa'!P39,'Wilcannia'!P50,'Williamtown'!P72,'Wilsons Promontary'!P97,'Woomera'!P68,'Wyalong'!P41,'Yamba'!P104)</f>
        <v>35.1127450980392</v>
      </c>
      <c r="J26" s="12">
        <f>AVERAGE('Adelaide'!Q100,'Albany'!Q108,'Alice Springs'!Q108,'Amberley'!Q62,'Birdsville'!Q53,'Bourke'!Q112,'Bridgetown'!Q95,'Brisbane'!Q110,'Broome'!Q112,'Bundaberg'!Q107,'Burketown'!Q104,'Butlers Gorge'!Q70,'Cabramurra'!Q43,'Cairns'!Q101,'Camooweal'!Q70,'Canberra'!Q94,'Cape Borda'!Q47,'Cape Bruny'!Q90,'Cape Leeuwin'!Q101,'Cape Moreton'!Q108,'Cape Otway'!Q107,'Carnarvon'!Q108,'Ceduna'!Q79,'Charleville'!Q101,'Cobar'!Q113,'Coffs Harbour'!Q68,'Cunderdin'!Q52,'Dalwallinu'!Q47,'Darwin'!Q98,'Deniliquin'!Q94,'Dubbo'!Q97,'Eddytstone Point'!Q101,'Esperance'!Q107,'Eucla'!Q92,'Forrest'!Q71,'Gabo Island'!Q104,'Gayndah'!Q100,'Georgetown'!Q101,'Geraldton'!Q108,'Giles'!Q59,'Grove'!Q56,'Halls Creek'!Q112,'Hobart'!Q96,'Horn Island'!Q62,'Kalgoorlie'!Q108,'Kalumburu'!Q66,'Karijini North'!Q73,'Katanning'!Q95,'Launceston'!Q101,'Laverton'!Q59,'Learmonth'!Q27,'Longreach'!Q93,'Low Head'!Q112,'Mackay'!Q110,'Marble Bar'!Q99,'Marree'!Q98,'Meekatharra'!Q88,'Melbourne'!Q110,'Mildura'!Q109,'Miles'!Q94,'Morawa'!Q78,'Moree'!Q97,'Mt Gambier'!Q76,'Nhill'!Q108,'Normanton'!Q98,'Nowra'!Q51,'Nuriootpa'!Q46,'Oodnadatta'!Q78,'Orbost'!Q68,'Palmerville'!Q98,'Perth'!Q93,'Point Perpendicular'!Q76,'Port Hedland'!Q94,'Port Lincoln'!Q99,'Port Macquarie'!Q61,'Rabbit Flat'!Q34,'Richmond NSW'!Q64,'Richmond Qld'!Q95,'Robe'!Q100,'Rockhampton'!Q63,'Rutherglen'!Q92,'Sale'!Q93,'Scone'!Q53,'Snowtown'!Q95,'St George'!Q90,'Sydney'!Q108,'Tarcoola'!Q82,'Tennant Creek'!Q102,'Thargomiindah'!Q49,'Tibooburra'!Q94,'Townsville'!Q68,'Victoria River Downs'!Q51,'Wagga Wagga'!Q93,'Walgett'!Q94,'Wandering'!Q95,'Weipa'!Q39,'Wilcannia'!Q50,'Williamtown'!Q72,'Wilsons Promontary'!Q97,'Woomera'!Q68,'Wyalong'!Q41,'Yamba'!Q104)</f>
        <v>4.69886953681168</v>
      </c>
      <c r="K26" s="13">
        <f>AVERAGE('Adelaide'!S100,'Albany'!S108,'Alice Springs'!S108,'Amberley'!S62,'Birdsville'!S53,'Bourke'!S112,'Bridgetown'!S95,'Brisbane'!S110,'Broome'!S112,'Bundaberg'!S107,'Burketown'!S104,'Butlers Gorge'!S70,'Cabramurra'!S43,'Cairns'!S101,'Camooweal'!S70,'Canberra'!S94,'Cape Borda'!S47,'Cape Bruny'!S90,'Cape Leeuwin'!S101,'Cape Moreton'!S108,'Cape Otway'!S107,'Carnarvon'!S108,'Ceduna'!S79,'Charleville'!S101,'Cobar'!S113,'Coffs Harbour'!S68,'Cunderdin'!S52,'Dalwallinu'!S47,'Darwin'!S98,'Deniliquin'!S94,'Dubbo'!S97,'Eddytstone Point'!S101,'Esperance'!S107,'Eucla'!S92,'Forrest'!S71,'Gabo Island'!S104,'Gayndah'!S100,'Georgetown'!S101,'Geraldton'!S108,'Giles'!S59,'Grove'!S56,'Halls Creek'!S112,'Hobart'!S96,'Horn Island'!S62,'Kalgoorlie'!S108,'Kalumburu'!S66,'Karijini North'!S73,'Katanning'!S95,'Launceston'!S101,'Laverton'!S59,'Learmonth'!S27,'Longreach'!S93,'Low Head'!S112,'Mackay'!S110,'Marble Bar'!S99,'Marree'!S98,'Meekatharra'!S88,'Melbourne'!S110,'Mildura'!S109,'Miles'!S94,'Morawa'!S78,'Moree'!S97,'Mt Gambier'!S76,'Nhill'!S108,'Normanton'!S98,'Nowra'!S51,'Nuriootpa'!S46,'Oodnadatta'!S78,'Orbost'!S68,'Palmerville'!S98,'Perth'!S93,'Point Perpendicular'!S76,'Port Hedland'!S94,'Port Lincoln'!S99,'Port Macquarie'!S61,'Rabbit Flat'!S34,'Richmond NSW'!S64,'Richmond Qld'!S95,'Robe'!S100,'Rockhampton'!S63,'Rutherglen'!S92,'Sale'!S93,'Scone'!S53,'Snowtown'!S95,'St George'!S90,'Sydney'!S108,'Tarcoola'!S82,'Tennant Creek'!S102,'Thargomiindah'!S49,'Tibooburra'!S94,'Townsville'!S68,'Victoria River Downs'!S51,'Wagga Wagga'!S93,'Walgett'!S94,'Wandering'!S95,'Weipa'!S39,'Wilcannia'!S50,'Williamtown'!S72,'Wilsons Promontary'!S97,'Woomera'!S68,'Wyalong'!S41,'Yamba'!S104)</f>
        <v>17.906862745098</v>
      </c>
      <c r="L26" s="12">
        <f>AVERAGE('Adelaide'!T100,'Albany'!T108,'Alice Springs'!T108,'Amberley'!T62,'Birdsville'!T53,'Bourke'!T112,'Bridgetown'!T95,'Brisbane'!T110,'Broome'!T112,'Bundaberg'!T107,'Burketown'!T104,'Butlers Gorge'!T70,'Cabramurra'!T43,'Cairns'!T101,'Camooweal'!T70,'Canberra'!T94,'Cape Borda'!T47,'Cape Bruny'!T90,'Cape Leeuwin'!T101,'Cape Moreton'!T108,'Cape Otway'!T107,'Carnarvon'!T108,'Ceduna'!T79,'Charleville'!T101,'Cobar'!T113,'Coffs Harbour'!T68,'Cunderdin'!T52,'Dalwallinu'!T47,'Darwin'!T98,'Deniliquin'!T94,'Dubbo'!T97,'Eddytstone Point'!T101,'Esperance'!T107,'Eucla'!T92,'Forrest'!T71,'Gabo Island'!T104,'Gayndah'!T100,'Georgetown'!T101,'Geraldton'!T108,'Giles'!T59,'Grove'!T56,'Halls Creek'!T112,'Hobart'!T96,'Horn Island'!T62,'Kalgoorlie'!T108,'Kalumburu'!T66,'Karijini North'!T73,'Katanning'!T95,'Launceston'!T101,'Laverton'!T59,'Learmonth'!T27,'Longreach'!T93,'Low Head'!T112,'Mackay'!T110,'Marble Bar'!T99,'Marree'!T98,'Meekatharra'!T88,'Melbourne'!T110,'Mildura'!T109,'Miles'!T94,'Morawa'!T78,'Moree'!T97,'Mt Gambier'!T76,'Nhill'!T108,'Normanton'!T98,'Nowra'!T51,'Nuriootpa'!T46,'Oodnadatta'!T78,'Orbost'!T68,'Palmerville'!T98,'Perth'!T93,'Point Perpendicular'!T76,'Port Hedland'!T94,'Port Lincoln'!T99,'Port Macquarie'!T61,'Rabbit Flat'!T34,'Richmond NSW'!T64,'Richmond Qld'!T95,'Robe'!T100,'Rockhampton'!T63,'Rutherglen'!T92,'Sale'!T93,'Scone'!T53,'Snowtown'!T95,'St George'!T90,'Sydney'!T108,'Tarcoola'!T82,'Tennant Creek'!T102,'Thargomiindah'!T49,'Tibooburra'!T94,'Townsville'!T68,'Victoria River Downs'!T51,'Wagga Wagga'!T93,'Walgett'!T94,'Wandering'!T95,'Weipa'!T39,'Wilcannia'!T50,'Williamtown'!T72,'Wilsons Promontary'!T97,'Woomera'!T68,'Wyalong'!T41,'Yamba'!T104)</f>
        <v>3.66260902295981</v>
      </c>
      <c r="M26" s="13">
        <f>AVERAGE('Adelaide'!V100,'Albany'!V108,'Alice Springs'!V108,'Amberley'!V62,'Birdsville'!V53,'Bourke'!V112,'Bridgetown'!V95,'Brisbane'!V110,'Broome'!V112,'Bundaberg'!V107,'Burketown'!V104,'Butlers Gorge'!V70,'Cabramurra'!V43,'Cairns'!V101,'Camooweal'!V70,'Canberra'!V94,'Cape Borda'!V47,'Cape Bruny'!V90,'Cape Leeuwin'!V101,'Cape Moreton'!V108,'Cape Otway'!V107,'Carnarvon'!V108,'Ceduna'!V79,'Charleville'!V101,'Cobar'!V113,'Coffs Harbour'!V68,'Cunderdin'!V52,'Dalwallinu'!V47,'Darwin'!V98,'Deniliquin'!V94,'Dubbo'!V97,'Eddytstone Point'!V101,'Esperance'!V107,'Eucla'!V92,'Forrest'!V71,'Gabo Island'!V104,'Gayndah'!V100,'Georgetown'!V101,'Geraldton'!V108,'Giles'!V59,'Grove'!V56,'Halls Creek'!V112,'Hobart'!V96,'Horn Island'!V62,'Kalgoorlie'!V108,'Kalumburu'!V66,'Karijini North'!V73,'Katanning'!V95,'Launceston'!V101,'Laverton'!V59,'Learmonth'!V27,'Longreach'!V93,'Low Head'!V112,'Mackay'!V110,'Marble Bar'!V99,'Marree'!V98,'Meekatharra'!V88,'Melbourne'!V110,'Mildura'!V109,'Miles'!V94,'Morawa'!V78,'Moree'!V97,'Mt Gambier'!V76,'Nhill'!V108,'Normanton'!V98,'Nowra'!V51,'Nuriootpa'!V46,'Oodnadatta'!V78,'Orbost'!V68,'Palmerville'!V98,'Perth'!V93,'Point Perpendicular'!V76,'Port Hedland'!V94,'Port Lincoln'!V99,'Port Macquarie'!V61,'Rabbit Flat'!V34,'Richmond NSW'!V64,'Richmond Qld'!V95,'Robe'!V100,'Rockhampton'!V63,'Rutherglen'!V92,'Sale'!V93,'Scone'!V53,'Snowtown'!V95,'St George'!V90,'Sydney'!V108,'Tarcoola'!V82,'Tennant Creek'!V102,'Thargomiindah'!V49,'Tibooburra'!V94,'Townsville'!V68,'Victoria River Downs'!V51,'Wagga Wagga'!V93,'Walgett'!V94,'Wandering'!V95,'Weipa'!V39,'Wilcannia'!V50,'Williamtown'!V72,'Wilsons Promontary'!V97,'Woomera'!V68,'Wyalong'!V41,'Yamba'!V104)</f>
        <v>3.36274509803922</v>
      </c>
      <c r="N26" s="12">
        <f>AVERAGE('Adelaide'!W100,'Albany'!W108,'Alice Springs'!W108,'Amberley'!W62,'Birdsville'!W53,'Bourke'!W112,'Bridgetown'!W95,'Brisbane'!W110,'Broome'!W112,'Bundaberg'!W107,'Burketown'!W104,'Butlers Gorge'!W70,'Cabramurra'!W43,'Cairns'!W101,'Camooweal'!W70,'Canberra'!W94,'Cape Borda'!W47,'Cape Bruny'!W90,'Cape Leeuwin'!W101,'Cape Moreton'!W108,'Cape Otway'!W107,'Carnarvon'!W108,'Ceduna'!W79,'Charleville'!W101,'Cobar'!W113,'Coffs Harbour'!W68,'Cunderdin'!W52,'Dalwallinu'!W47,'Darwin'!W98,'Deniliquin'!W94,'Dubbo'!W97,'Eddytstone Point'!W101,'Esperance'!W107,'Eucla'!W92,'Forrest'!W71,'Gabo Island'!W104,'Gayndah'!W100,'Georgetown'!W101,'Geraldton'!W108,'Giles'!W59,'Grove'!W56,'Halls Creek'!W112,'Hobart'!W96,'Horn Island'!W62,'Kalgoorlie'!W108,'Kalumburu'!W66,'Karijini North'!W73,'Katanning'!W95,'Launceston'!W101,'Laverton'!W59,'Learmonth'!W27,'Longreach'!W93,'Low Head'!W112,'Mackay'!W110,'Marble Bar'!W99,'Marree'!W98,'Meekatharra'!W88,'Melbourne'!W110,'Mildura'!W109,'Miles'!W94,'Morawa'!W78,'Moree'!W97,'Mt Gambier'!W76,'Nhill'!W108,'Normanton'!W98,'Nowra'!W51,'Nuriootpa'!W46,'Oodnadatta'!W78,'Orbost'!W68,'Palmerville'!W98,'Perth'!W93,'Point Perpendicular'!W76,'Port Hedland'!W94,'Port Lincoln'!W99,'Port Macquarie'!W61,'Rabbit Flat'!W34,'Richmond NSW'!W64,'Richmond Qld'!W95,'Robe'!W100,'Rockhampton'!W63,'Rutherglen'!W92,'Sale'!W93,'Scone'!W53,'Snowtown'!W95,'St George'!W90,'Sydney'!W108,'Tarcoola'!W82,'Tennant Creek'!W102,'Thargomiindah'!W49,'Tibooburra'!W94,'Townsville'!W68,'Victoria River Downs'!W51,'Wagga Wagga'!W93,'Walgett'!W94,'Wandering'!W95,'Weipa'!W39,'Wilcannia'!W50,'Williamtown'!W72,'Wilsons Promontary'!W97,'Woomera'!W68,'Wyalong'!W41,'Yamba'!W104)</f>
        <v>1.78538459307854</v>
      </c>
    </row>
    <row r="27" ht="23" customHeight="1">
      <c r="A27" t="s" s="14">
        <v>18</v>
      </c>
      <c r="B27" s="11">
        <f>AVERAGE('Adelaide'!B101,'Albany'!B109,'Alice Springs'!B109,'Amberley'!B63,'Birdsville'!B54,'Bourke'!B113,'Bridgetown'!B96,'Brisbane'!B111,'Broome'!B113,'Bundaberg'!B108,'Burketown'!B105,'Butlers Gorge'!B71,'Cabramurra'!B44,'Cairns'!B102,'Camooweal'!B71,'Canberra'!B95,'Cape Borda'!B48,'Cape Bruny'!B91,'Cape Leeuwin'!B102,'Cape Moreton'!B109,'Cape Otway'!B108,'Carnarvon'!B109,'Ceduna'!B80,'Charleville'!B102,'Cobar'!B114,'Coffs Harbour'!B69,'Cunderdin'!B53,'Dalwallinu'!B48,'Darwin'!B99,'Deniliquin'!B95,'Dubbo'!B98,'Eddytstone Point'!B102,'Esperance'!B108,'Eucla'!B93,'Forrest'!B72,'Gabo Island'!B105,'Gayndah'!B101,'Georgetown'!B102,'Geraldton'!B109,'Giles'!B60,'Grove'!B57,'Halls Creek'!B113,'Hobart'!B97,'Horn Island'!B63,'Kalgoorlie'!B109,'Kalumburu'!B67,'Karijini North'!B74,'Katanning'!B96,'Launceston'!B102,'Laverton'!B60,'Learmonth'!B28,'Longreach'!B94,'Low Head'!B113,'Mackay'!B111,'Marble Bar'!B100,'Marree'!B99,'Meekatharra'!B89,'Melbourne'!B111,'Mildura'!B110,'Miles'!B95,'Morawa'!B79,'Moree'!B98,'Mt Gambier'!B77,'Nhill'!B109,'Normanton'!B99,'Nowra'!B52,'Nuriootpa'!B47,'Oodnadatta'!B79,'Orbost'!B69,'Palmerville'!B99,'Perth'!B94,'Point Perpendicular'!B77,'Port Hedland'!B95,'Port Lincoln'!B100,'Port Macquarie'!B62,'Rabbit Flat'!B35,'Richmond NSW'!B65,'Richmond Qld'!B96,'Robe'!B101,'Rockhampton'!B64,'Rutherglen'!B93,'Sale'!B94,'Scone'!B54,'Snowtown'!B96,'St George'!B91,'Sydney'!B109,'Tarcoola'!B83,'Tennant Creek'!B103,'Thargomiindah'!B50,'Tibooburra'!B95,'Townsville'!B69,'Victoria River Downs'!B52,'Wagga Wagga'!B94,'Walgett'!B95,'Wandering'!B96,'Weipa'!B40,'Wilcannia'!B51,'Williamtown'!B73,'Wilsons Promontary'!B98,'Woomera'!B69,'Wyalong'!B42,'Yamba'!B105)</f>
        <v>37.4158415841584</v>
      </c>
      <c r="C27" s="12">
        <f>AVERAGE('Adelaide'!D101,'Albany'!D109,'Alice Springs'!D109,'Amberley'!D63,'Birdsville'!D54,'Bourke'!D113,'Bridgetown'!D96,'Brisbane'!D111,'Broome'!D113,'Bundaberg'!D108,'Burketown'!D105,'Butlers Gorge'!D71,'Cabramurra'!D44,'Cairns'!D102,'Camooweal'!D71,'Canberra'!D95,'Cape Borda'!D48,'Cape Bruny'!D91,'Cape Leeuwin'!D102,'Cape Moreton'!D109,'Cape Otway'!D108,'Carnarvon'!D109,'Ceduna'!D80,'Charleville'!D102,'Cobar'!D114,'Coffs Harbour'!D69,'Cunderdin'!D53,'Dalwallinu'!D48,'Darwin'!D99,'Deniliquin'!D95,'Dubbo'!D98,'Eddytstone Point'!D102,'Esperance'!D108,'Eucla'!D93,'Forrest'!D72,'Gabo Island'!D105,'Gayndah'!D101,'Georgetown'!D102,'Geraldton'!D109,'Giles'!D60,'Grove'!D57,'Halls Creek'!D113,'Hobart'!D97,'Horn Island'!D63,'Kalgoorlie'!D109,'Kalumburu'!D67,'Karijini North'!D74,'Katanning'!D96,'Launceston'!D102,'Laverton'!D60,'Learmonth'!D28,'Longreach'!D94,'Low Head'!D113,'Mackay'!D111,'Marble Bar'!D100,'Marree'!D99,'Meekatharra'!D89,'Melbourne'!D111,'Mildura'!D110,'Miles'!D95,'Morawa'!D79,'Moree'!D98,'Mt Gambier'!D77,'Nhill'!D109,'Normanton'!D99,'Nowra'!D52,'Nuriootpa'!D47,'Oodnadatta'!D79,'Orbost'!D69,'Palmerville'!D99,'Perth'!D94,'Point Perpendicular'!D77,'Port Hedland'!D95,'Port Lincoln'!D100,'Port Macquarie'!D62,'Rabbit Flat'!D35,'Richmond NSW'!D65,'Richmond Qld'!D96,'Robe'!D101,'Rockhampton'!D64,'Rutherglen'!D93,'Sale'!D94,'Scone'!D54,'Snowtown'!D96,'St George'!D91,'Sydney'!D109,'Tarcoola'!D83,'Tennant Creek'!D103,'Thargomiindah'!D50,'Tibooburra'!D95,'Townsville'!D69,'Victoria River Downs'!D52,'Wagga Wagga'!D94,'Walgett'!D95,'Wandering'!D96,'Weipa'!D40,'Wilcannia'!D51,'Williamtown'!D73,'Wilsons Promontary'!D98,'Woomera'!D69,'Wyalong'!D42,'Yamba'!D105)</f>
        <v>4.57454402358685</v>
      </c>
      <c r="D27" s="13">
        <f>AVERAGE('Adelaide'!G101,'Albany'!G109,'Alice Springs'!G109,'Amberley'!G63,'Birdsville'!G54,'Bourke'!G113,'Bridgetown'!G96,'Brisbane'!G111,'Broome'!G113,'Bundaberg'!G108,'Burketown'!G105,'Butlers Gorge'!G71,'Cabramurra'!G44,'Cairns'!G102,'Camooweal'!G71,'Canberra'!G95,'Cape Borda'!G48,'Cape Bruny'!G91,'Cape Leeuwin'!G102,'Cape Moreton'!G109,'Cape Otway'!G108,'Carnarvon'!G109,'Ceduna'!G80,'Charleville'!G102,'Cobar'!G114,'Coffs Harbour'!G69,'Cunderdin'!G53,'Dalwallinu'!G48,'Darwin'!G99,'Deniliquin'!G95,'Dubbo'!G98,'Eddytstone Point'!G102,'Esperance'!G108,'Eucla'!G93,'Forrest'!G72,'Gabo Island'!G105,'Gayndah'!G101,'Georgetown'!G102,'Geraldton'!G109,'Giles'!G60,'Grove'!G57,'Halls Creek'!G113,'Hobart'!G97,'Horn Island'!G63,'Kalgoorlie'!G109,'Kalumburu'!G67,'Karijini North'!G74,'Katanning'!G96,'Launceston'!G102,'Laverton'!G60,'Learmonth'!G28,'Longreach'!G94,'Low Head'!G113,'Mackay'!G111,'Marble Bar'!G100,'Marree'!G99,'Meekatharra'!G89,'Melbourne'!G111,'Mildura'!G110,'Miles'!G95,'Morawa'!G79,'Moree'!G98,'Mt Gambier'!G77,'Nhill'!G109,'Normanton'!G99,'Nowra'!G52,'Nuriootpa'!G47,'Oodnadatta'!G79,'Orbost'!G69,'Palmerville'!G99,'Perth'!G94,'Point Perpendicular'!G77,'Port Hedland'!G95,'Port Lincoln'!G100,'Port Macquarie'!G62,'Rabbit Flat'!G35,'Richmond NSW'!G65,'Richmond Qld'!G96,'Robe'!G101,'Rockhampton'!G64,'Rutherglen'!G93,'Sale'!G94,'Scone'!G54,'Snowtown'!G96,'St George'!G91,'Sydney'!G109,'Tarcoola'!G83,'Tennant Creek'!G103,'Thargomiindah'!G50,'Tibooburra'!G95,'Townsville'!G69,'Victoria River Downs'!G52,'Wagga Wagga'!G94,'Walgett'!G95,'Wandering'!G96,'Weipa'!G40,'Wilcannia'!G51,'Williamtown'!G73,'Wilsons Promontary'!G98,'Woomera'!G69,'Wyalong'!G42,'Yamba'!G105)</f>
        <v>19.8811881188119</v>
      </c>
      <c r="E27" s="12">
        <f>AVERAGE('Adelaide'!I101,'Albany'!I109,'Alice Springs'!I109,'Amberley'!I63,'Birdsville'!I54,'Bourke'!I113,'Bridgetown'!I96,'Brisbane'!I111,'Broome'!I113,'Bundaberg'!I108,'Burketown'!I105,'Butlers Gorge'!I71,'Cabramurra'!I44,'Cairns'!I102,'Camooweal'!I71,'Canberra'!I95,'Cape Borda'!I48,'Cape Bruny'!I91,'Cape Leeuwin'!I102,'Cape Moreton'!I109,'Cape Otway'!I108,'Carnarvon'!I109,'Ceduna'!I80,'Charleville'!I102,'Cobar'!I114,'Coffs Harbour'!I69,'Cunderdin'!I53,'Dalwallinu'!I48,'Darwin'!I99,'Deniliquin'!I95,'Dubbo'!I98,'Eddytstone Point'!I102,'Esperance'!I108,'Eucla'!I93,'Forrest'!I72,'Gabo Island'!I105,'Gayndah'!I101,'Georgetown'!I102,'Geraldton'!I109,'Giles'!I60,'Grove'!I57,'Halls Creek'!I113,'Hobart'!I97,'Horn Island'!I63,'Kalgoorlie'!I109,'Kalumburu'!I67,'Karijini North'!I74,'Katanning'!I96,'Launceston'!I102,'Laverton'!I60,'Learmonth'!I28,'Longreach'!I94,'Low Head'!I113,'Mackay'!I111,'Marble Bar'!I100,'Marree'!I99,'Meekatharra'!I89,'Melbourne'!I111,'Mildura'!I110,'Miles'!I95,'Morawa'!I79,'Moree'!I98,'Mt Gambier'!I77,'Nhill'!I109,'Normanton'!I99,'Nowra'!I52,'Nuriootpa'!I47,'Oodnadatta'!I79,'Orbost'!I69,'Palmerville'!I99,'Perth'!I94,'Point Perpendicular'!I77,'Port Hedland'!I95,'Port Lincoln'!I100,'Port Macquarie'!I62,'Rabbit Flat'!I35,'Richmond NSW'!I65,'Richmond Qld'!I96,'Robe'!I101,'Rockhampton'!I64,'Rutherglen'!I93,'Sale'!I94,'Scone'!I54,'Snowtown'!I96,'St George'!I91,'Sydney'!I109,'Tarcoola'!I83,'Tennant Creek'!I103,'Thargomiindah'!I50,'Tibooburra'!I95,'Townsville'!I69,'Victoria River Downs'!I52,'Wagga Wagga'!I94,'Walgett'!I95,'Wandering'!I96,'Weipa'!I40,'Wilcannia'!I51,'Williamtown'!I73,'Wilsons Promontary'!I98,'Woomera'!I69,'Wyalong'!I42,'Yamba'!I105)</f>
        <v>3.58673631246668</v>
      </c>
      <c r="F27" s="13">
        <f>AVERAGE('Adelaide'!L101,'Albany'!L109,'Alice Springs'!L109,'Amberley'!L63,'Birdsville'!L54,'Bourke'!L113,'Bridgetown'!L96,'Brisbane'!L111,'Broome'!L113,'Bundaberg'!L108,'Burketown'!L105,'Butlers Gorge'!L71,'Cabramurra'!L44,'Cairns'!L102,'Camooweal'!L71,'Canberra'!L95,'Cape Borda'!L48,'Cape Bruny'!L91,'Cape Leeuwin'!L102,'Cape Moreton'!L109,'Cape Otway'!L108,'Carnarvon'!L109,'Ceduna'!L80,'Charleville'!L102,'Cobar'!L114,'Coffs Harbour'!L69,'Cunderdin'!L53,'Dalwallinu'!L48,'Darwin'!L99,'Deniliquin'!L95,'Dubbo'!L98,'Eddytstone Point'!L102,'Esperance'!L108,'Eucla'!L93,'Forrest'!L72,'Gabo Island'!L105,'Gayndah'!L101,'Georgetown'!L102,'Geraldton'!L109,'Giles'!L60,'Grove'!L57,'Halls Creek'!L113,'Hobart'!L97,'Horn Island'!L63,'Kalgoorlie'!L109,'Kalumburu'!L67,'Karijini North'!L74,'Katanning'!L96,'Launceston'!L102,'Laverton'!L60,'Learmonth'!L28,'Longreach'!L94,'Low Head'!L113,'Mackay'!L111,'Marble Bar'!L100,'Marree'!L99,'Meekatharra'!L89,'Melbourne'!L111,'Mildura'!L110,'Miles'!L95,'Morawa'!L79,'Moree'!L98,'Mt Gambier'!L77,'Nhill'!L109,'Normanton'!L99,'Nowra'!L52,'Nuriootpa'!L47,'Oodnadatta'!L79,'Orbost'!L69,'Palmerville'!L99,'Perth'!L94,'Point Perpendicular'!L77,'Port Hedland'!L95,'Port Lincoln'!L100,'Port Macquarie'!L62,'Rabbit Flat'!L35,'Richmond NSW'!L65,'Richmond Qld'!L96,'Robe'!L101,'Rockhampton'!L64,'Rutherglen'!L93,'Sale'!L94,'Scone'!L54,'Snowtown'!L96,'St George'!L91,'Sydney'!L109,'Tarcoola'!L83,'Tennant Creek'!L103,'Thargomiindah'!L50,'Tibooburra'!L95,'Townsville'!L69,'Victoria River Downs'!L52,'Wagga Wagga'!L94,'Walgett'!L95,'Wandering'!L96,'Weipa'!L40,'Wilcannia'!L51,'Williamtown'!L73,'Wilsons Promontary'!L98,'Woomera'!L69,'Wyalong'!L42,'Yamba'!L105)</f>
        <v>3.77227722772277</v>
      </c>
      <c r="G27" s="12">
        <f>AVERAGE('Adelaide'!N101,'Albany'!N109,'Alice Springs'!N109,'Amberley'!N63,'Birdsville'!N54,'Bourke'!N113,'Bridgetown'!N96,'Brisbane'!N111,'Broome'!N113,'Bundaberg'!N108,'Burketown'!N105,'Butlers Gorge'!N71,'Cabramurra'!N44,'Cairns'!N102,'Camooweal'!N71,'Canberra'!N95,'Cape Borda'!N48,'Cape Bruny'!N91,'Cape Leeuwin'!N102,'Cape Moreton'!N109,'Cape Otway'!N108,'Carnarvon'!N109,'Ceduna'!N80,'Charleville'!N102,'Cobar'!N114,'Coffs Harbour'!N69,'Cunderdin'!N53,'Dalwallinu'!N48,'Darwin'!N99,'Deniliquin'!N95,'Dubbo'!N98,'Eddytstone Point'!N102,'Esperance'!N108,'Eucla'!N93,'Forrest'!N72,'Gabo Island'!N105,'Gayndah'!N101,'Georgetown'!N102,'Geraldton'!N109,'Giles'!N60,'Grove'!N57,'Halls Creek'!N113,'Hobart'!N97,'Horn Island'!N63,'Kalgoorlie'!N109,'Kalumburu'!N67,'Karijini North'!N74,'Katanning'!N96,'Launceston'!N102,'Laverton'!N60,'Learmonth'!N28,'Longreach'!N94,'Low Head'!N113,'Mackay'!N111,'Marble Bar'!N100,'Marree'!N99,'Meekatharra'!N89,'Melbourne'!N111,'Mildura'!N110,'Miles'!N95,'Morawa'!N79,'Moree'!N98,'Mt Gambier'!N77,'Nhill'!N109,'Normanton'!N99,'Nowra'!N52,'Nuriootpa'!N47,'Oodnadatta'!N79,'Orbost'!N69,'Palmerville'!N99,'Perth'!N94,'Point Perpendicular'!N77,'Port Hedland'!N95,'Port Lincoln'!N100,'Port Macquarie'!N62,'Rabbit Flat'!N35,'Richmond NSW'!N65,'Richmond Qld'!N96,'Robe'!N101,'Rockhampton'!N64,'Rutherglen'!N93,'Sale'!N94,'Scone'!N54,'Snowtown'!N96,'St George'!N91,'Sydney'!N109,'Tarcoola'!N83,'Tennant Creek'!N103,'Thargomiindah'!N50,'Tibooburra'!N95,'Townsville'!N69,'Victoria River Downs'!N52,'Wagga Wagga'!N94,'Walgett'!N95,'Wandering'!N96,'Weipa'!N40,'Wilcannia'!N51,'Williamtown'!N73,'Wilsons Promontary'!N98,'Woomera'!N69,'Wyalong'!N42,'Yamba'!N105)</f>
        <v>1.61168719312238</v>
      </c>
      <c r="H27" t="s" s="14">
        <v>18</v>
      </c>
      <c r="I27" s="11">
        <f>AVERAGE('Adelaide'!P101,'Albany'!P109,'Alice Springs'!P109,'Amberley'!P63,'Birdsville'!P54,'Bourke'!P113,'Bridgetown'!P96,'Brisbane'!P111,'Broome'!P113,'Bundaberg'!P108,'Burketown'!P105,'Butlers Gorge'!P71,'Cabramurra'!P44,'Cairns'!P102,'Camooweal'!P71,'Canberra'!P95,'Cape Borda'!P48,'Cape Bruny'!P91,'Cape Leeuwin'!P102,'Cape Moreton'!P109,'Cape Otway'!P108,'Carnarvon'!P109,'Ceduna'!P80,'Charleville'!P102,'Cobar'!P114,'Coffs Harbour'!P69,'Cunderdin'!P53,'Dalwallinu'!P48,'Darwin'!P99,'Deniliquin'!P95,'Dubbo'!P98,'Eddytstone Point'!P102,'Esperance'!P108,'Eucla'!P93,'Forrest'!P72,'Gabo Island'!P105,'Gayndah'!P101,'Georgetown'!P102,'Geraldton'!P109,'Giles'!P60,'Grove'!P57,'Halls Creek'!P113,'Hobart'!P97,'Horn Island'!P63,'Kalgoorlie'!P109,'Kalumburu'!P67,'Karijini North'!P74,'Katanning'!P96,'Launceston'!P102,'Laverton'!P60,'Learmonth'!P28,'Longreach'!P94,'Low Head'!P113,'Mackay'!P111,'Marble Bar'!P100,'Marree'!P99,'Meekatharra'!P89,'Melbourne'!P111,'Mildura'!P110,'Miles'!P95,'Morawa'!P79,'Moree'!P98,'Mt Gambier'!P77,'Nhill'!P109,'Normanton'!P99,'Nowra'!P52,'Nuriootpa'!P47,'Oodnadatta'!P79,'Orbost'!P69,'Palmerville'!P99,'Perth'!P94,'Point Perpendicular'!P77,'Port Hedland'!P95,'Port Lincoln'!P100,'Port Macquarie'!P62,'Rabbit Flat'!P35,'Richmond NSW'!P65,'Richmond Qld'!P96,'Robe'!P101,'Rockhampton'!P64,'Rutherglen'!P93,'Sale'!P94,'Scone'!P54,'Snowtown'!P96,'St George'!P91,'Sydney'!P109,'Tarcoola'!P83,'Tennant Creek'!P103,'Thargomiindah'!P50,'Tibooburra'!P95,'Townsville'!P69,'Victoria River Downs'!P52,'Wagga Wagga'!P94,'Walgett'!P95,'Wandering'!P96,'Weipa'!P40,'Wilcannia'!P51,'Williamtown'!P73,'Wilsons Promontary'!P98,'Woomera'!P69,'Wyalong'!P42,'Yamba'!P105)</f>
        <v>35.6376237623762</v>
      </c>
      <c r="J27" s="12">
        <f>AVERAGE('Adelaide'!Q101,'Albany'!Q109,'Alice Springs'!Q109,'Amberley'!Q63,'Birdsville'!Q54,'Bourke'!Q113,'Bridgetown'!Q96,'Brisbane'!Q111,'Broome'!Q113,'Bundaberg'!Q108,'Burketown'!Q105,'Butlers Gorge'!Q71,'Cabramurra'!Q44,'Cairns'!Q102,'Camooweal'!Q71,'Canberra'!Q95,'Cape Borda'!Q48,'Cape Bruny'!Q91,'Cape Leeuwin'!Q102,'Cape Moreton'!Q109,'Cape Otway'!Q108,'Carnarvon'!Q109,'Ceduna'!Q80,'Charleville'!Q102,'Cobar'!Q114,'Coffs Harbour'!Q69,'Cunderdin'!Q53,'Dalwallinu'!Q48,'Darwin'!Q99,'Deniliquin'!Q95,'Dubbo'!Q98,'Eddytstone Point'!Q102,'Esperance'!Q108,'Eucla'!Q93,'Forrest'!Q72,'Gabo Island'!Q105,'Gayndah'!Q101,'Georgetown'!Q102,'Geraldton'!Q109,'Giles'!Q60,'Grove'!Q57,'Halls Creek'!Q113,'Hobart'!Q97,'Horn Island'!Q63,'Kalgoorlie'!Q109,'Kalumburu'!Q67,'Karijini North'!Q74,'Katanning'!Q96,'Launceston'!Q102,'Laverton'!Q60,'Learmonth'!Q28,'Longreach'!Q94,'Low Head'!Q113,'Mackay'!Q111,'Marble Bar'!Q100,'Marree'!Q99,'Meekatharra'!Q89,'Melbourne'!Q111,'Mildura'!Q110,'Miles'!Q95,'Morawa'!Q79,'Moree'!Q98,'Mt Gambier'!Q77,'Nhill'!Q109,'Normanton'!Q99,'Nowra'!Q52,'Nuriootpa'!Q47,'Oodnadatta'!Q79,'Orbost'!Q69,'Palmerville'!Q99,'Perth'!Q94,'Point Perpendicular'!Q77,'Port Hedland'!Q95,'Port Lincoln'!Q100,'Port Macquarie'!Q62,'Rabbit Flat'!Q35,'Richmond NSW'!Q65,'Richmond Qld'!Q96,'Robe'!Q101,'Rockhampton'!Q64,'Rutherglen'!Q93,'Sale'!Q94,'Scone'!Q54,'Snowtown'!Q96,'St George'!Q91,'Sydney'!Q109,'Tarcoola'!Q83,'Tennant Creek'!Q103,'Thargomiindah'!Q50,'Tibooburra'!Q95,'Townsville'!Q69,'Victoria River Downs'!Q52,'Wagga Wagga'!Q94,'Walgett'!Q95,'Wandering'!Q96,'Weipa'!Q40,'Wilcannia'!Q51,'Williamtown'!Q73,'Wilsons Promontary'!Q98,'Woomera'!Q69,'Wyalong'!Q42,'Yamba'!Q105)</f>
        <v>4.63693017036167</v>
      </c>
      <c r="K27" s="13">
        <f>AVERAGE('Adelaide'!S101,'Albany'!S109,'Alice Springs'!S109,'Amberley'!S63,'Birdsville'!S54,'Bourke'!S113,'Bridgetown'!S96,'Brisbane'!S111,'Broome'!S113,'Bundaberg'!S108,'Burketown'!S105,'Butlers Gorge'!S71,'Cabramurra'!S44,'Cairns'!S102,'Camooweal'!S71,'Canberra'!S95,'Cape Borda'!S48,'Cape Bruny'!S91,'Cape Leeuwin'!S102,'Cape Moreton'!S109,'Cape Otway'!S108,'Carnarvon'!S109,'Ceduna'!S80,'Charleville'!S102,'Cobar'!S114,'Coffs Harbour'!S69,'Cunderdin'!S53,'Dalwallinu'!S48,'Darwin'!S99,'Deniliquin'!S95,'Dubbo'!S98,'Eddytstone Point'!S102,'Esperance'!S108,'Eucla'!S93,'Forrest'!S72,'Gabo Island'!S105,'Gayndah'!S101,'Georgetown'!S102,'Geraldton'!S109,'Giles'!S60,'Grove'!S57,'Halls Creek'!S113,'Hobart'!S97,'Horn Island'!S63,'Kalgoorlie'!S109,'Kalumburu'!S67,'Karijini North'!S74,'Katanning'!S96,'Launceston'!S102,'Laverton'!S60,'Learmonth'!S28,'Longreach'!S94,'Low Head'!S113,'Mackay'!S111,'Marble Bar'!S100,'Marree'!S99,'Meekatharra'!S89,'Melbourne'!S111,'Mildura'!S110,'Miles'!S95,'Morawa'!S79,'Moree'!S98,'Mt Gambier'!S77,'Nhill'!S109,'Normanton'!S99,'Nowra'!S52,'Nuriootpa'!S47,'Oodnadatta'!S79,'Orbost'!S69,'Palmerville'!S99,'Perth'!S94,'Point Perpendicular'!S77,'Port Hedland'!S95,'Port Lincoln'!S100,'Port Macquarie'!S62,'Rabbit Flat'!S35,'Richmond NSW'!S65,'Richmond Qld'!S96,'Robe'!S101,'Rockhampton'!S64,'Rutherglen'!S93,'Sale'!S94,'Scone'!S54,'Snowtown'!S96,'St George'!S91,'Sydney'!S109,'Tarcoola'!S83,'Tennant Creek'!S103,'Thargomiindah'!S50,'Tibooburra'!S95,'Townsville'!S69,'Victoria River Downs'!S52,'Wagga Wagga'!S94,'Walgett'!S95,'Wandering'!S96,'Weipa'!S40,'Wilcannia'!S51,'Williamtown'!S73,'Wilsons Promontary'!S98,'Woomera'!S69,'Wyalong'!S42,'Yamba'!S105)</f>
        <v>18.3564356435644</v>
      </c>
      <c r="L27" s="12">
        <f>AVERAGE('Adelaide'!T101,'Albany'!T109,'Alice Springs'!T109,'Amberley'!T63,'Birdsville'!T54,'Bourke'!T113,'Bridgetown'!T96,'Brisbane'!T111,'Broome'!T113,'Bundaberg'!T108,'Burketown'!T105,'Butlers Gorge'!T71,'Cabramurra'!T44,'Cairns'!T102,'Camooweal'!T71,'Canberra'!T95,'Cape Borda'!T48,'Cape Bruny'!T91,'Cape Leeuwin'!T102,'Cape Moreton'!T109,'Cape Otway'!T108,'Carnarvon'!T109,'Ceduna'!T80,'Charleville'!T102,'Cobar'!T114,'Coffs Harbour'!T69,'Cunderdin'!T53,'Dalwallinu'!T48,'Darwin'!T99,'Deniliquin'!T95,'Dubbo'!T98,'Eddytstone Point'!T102,'Esperance'!T108,'Eucla'!T93,'Forrest'!T72,'Gabo Island'!T105,'Gayndah'!T101,'Georgetown'!T102,'Geraldton'!T109,'Giles'!T60,'Grove'!T57,'Halls Creek'!T113,'Hobart'!T97,'Horn Island'!T63,'Kalgoorlie'!T109,'Kalumburu'!T67,'Karijini North'!T74,'Katanning'!T96,'Launceston'!T102,'Laverton'!T60,'Learmonth'!T28,'Longreach'!T94,'Low Head'!T113,'Mackay'!T111,'Marble Bar'!T100,'Marree'!T99,'Meekatharra'!T89,'Melbourne'!T111,'Mildura'!T110,'Miles'!T95,'Morawa'!T79,'Moree'!T98,'Mt Gambier'!T77,'Nhill'!T109,'Normanton'!T99,'Nowra'!T52,'Nuriootpa'!T47,'Oodnadatta'!T79,'Orbost'!T69,'Palmerville'!T99,'Perth'!T94,'Point Perpendicular'!T77,'Port Hedland'!T95,'Port Lincoln'!T100,'Port Macquarie'!T62,'Rabbit Flat'!T35,'Richmond NSW'!T65,'Richmond Qld'!T96,'Robe'!T101,'Rockhampton'!T64,'Rutherglen'!T93,'Sale'!T94,'Scone'!T54,'Snowtown'!T96,'St George'!T91,'Sydney'!T109,'Tarcoola'!T83,'Tennant Creek'!T103,'Thargomiindah'!T50,'Tibooburra'!T95,'Townsville'!T69,'Victoria River Downs'!T52,'Wagga Wagga'!T94,'Walgett'!T95,'Wandering'!T96,'Weipa'!T40,'Wilcannia'!T51,'Williamtown'!T73,'Wilsons Promontary'!T98,'Woomera'!T69,'Wyalong'!T42,'Yamba'!T105)</f>
        <v>3.61485182973923</v>
      </c>
      <c r="M27" s="13">
        <f>AVERAGE('Adelaide'!V101,'Albany'!V109,'Alice Springs'!V109,'Amberley'!V63,'Birdsville'!V54,'Bourke'!V113,'Bridgetown'!V96,'Brisbane'!V111,'Broome'!V113,'Bundaberg'!V108,'Burketown'!V105,'Butlers Gorge'!V71,'Cabramurra'!V44,'Cairns'!V102,'Camooweal'!V71,'Canberra'!V95,'Cape Borda'!V48,'Cape Bruny'!V91,'Cape Leeuwin'!V102,'Cape Moreton'!V109,'Cape Otway'!V108,'Carnarvon'!V109,'Ceduna'!V80,'Charleville'!V102,'Cobar'!V114,'Coffs Harbour'!V69,'Cunderdin'!V53,'Dalwallinu'!V48,'Darwin'!V99,'Deniliquin'!V95,'Dubbo'!V98,'Eddytstone Point'!V102,'Esperance'!V108,'Eucla'!V93,'Forrest'!V72,'Gabo Island'!V105,'Gayndah'!V101,'Georgetown'!V102,'Geraldton'!V109,'Giles'!V60,'Grove'!V57,'Halls Creek'!V113,'Hobart'!V97,'Horn Island'!V63,'Kalgoorlie'!V109,'Kalumburu'!V67,'Karijini North'!V74,'Katanning'!V96,'Launceston'!V102,'Laverton'!V60,'Learmonth'!V28,'Longreach'!V94,'Low Head'!V113,'Mackay'!V111,'Marble Bar'!V100,'Marree'!V99,'Meekatharra'!V89,'Melbourne'!V111,'Mildura'!V110,'Miles'!V95,'Morawa'!V79,'Moree'!V98,'Mt Gambier'!V77,'Nhill'!V109,'Normanton'!V99,'Nowra'!V52,'Nuriootpa'!V47,'Oodnadatta'!V79,'Orbost'!V69,'Palmerville'!V99,'Perth'!V94,'Point Perpendicular'!V77,'Port Hedland'!V95,'Port Lincoln'!V100,'Port Macquarie'!V62,'Rabbit Flat'!V35,'Richmond NSW'!V65,'Richmond Qld'!V96,'Robe'!V101,'Rockhampton'!V64,'Rutherglen'!V93,'Sale'!V94,'Scone'!V54,'Snowtown'!V96,'St George'!V91,'Sydney'!V109,'Tarcoola'!V83,'Tennant Creek'!V103,'Thargomiindah'!V50,'Tibooburra'!V95,'Townsville'!V69,'Victoria River Downs'!V52,'Wagga Wagga'!V94,'Walgett'!V95,'Wandering'!V96,'Weipa'!V40,'Wilcannia'!V51,'Williamtown'!V73,'Wilsons Promontary'!V98,'Woomera'!V69,'Wyalong'!V42,'Yamba'!V105)</f>
        <v>3.45346534653465</v>
      </c>
      <c r="N27" s="12">
        <f>AVERAGE('Adelaide'!W101,'Albany'!W109,'Alice Springs'!W109,'Amberley'!W63,'Birdsville'!W54,'Bourke'!W113,'Bridgetown'!W96,'Brisbane'!W111,'Broome'!W113,'Bundaberg'!W108,'Burketown'!W105,'Butlers Gorge'!W71,'Cabramurra'!W44,'Cairns'!W102,'Camooweal'!W71,'Canberra'!W95,'Cape Borda'!W48,'Cape Bruny'!W91,'Cape Leeuwin'!W102,'Cape Moreton'!W109,'Cape Otway'!W108,'Carnarvon'!W109,'Ceduna'!W80,'Charleville'!W102,'Cobar'!W114,'Coffs Harbour'!W69,'Cunderdin'!W53,'Dalwallinu'!W48,'Darwin'!W99,'Deniliquin'!W95,'Dubbo'!W98,'Eddytstone Point'!W102,'Esperance'!W108,'Eucla'!W93,'Forrest'!W72,'Gabo Island'!W105,'Gayndah'!W101,'Georgetown'!W102,'Geraldton'!W109,'Giles'!W60,'Grove'!W57,'Halls Creek'!W113,'Hobart'!W97,'Horn Island'!W63,'Kalgoorlie'!W109,'Kalumburu'!W67,'Karijini North'!W74,'Katanning'!W96,'Launceston'!W102,'Laverton'!W60,'Learmonth'!W28,'Longreach'!W94,'Low Head'!W113,'Mackay'!W111,'Marble Bar'!W100,'Marree'!W99,'Meekatharra'!W89,'Melbourne'!W111,'Mildura'!W110,'Miles'!W95,'Morawa'!W79,'Moree'!W98,'Mt Gambier'!W77,'Nhill'!W109,'Normanton'!W99,'Nowra'!W52,'Nuriootpa'!W47,'Oodnadatta'!W79,'Orbost'!W69,'Palmerville'!W99,'Perth'!W94,'Point Perpendicular'!W77,'Port Hedland'!W95,'Port Lincoln'!W100,'Port Macquarie'!W62,'Rabbit Flat'!W35,'Richmond NSW'!W65,'Richmond Qld'!W96,'Robe'!W101,'Rockhampton'!W64,'Rutherglen'!W93,'Sale'!W94,'Scone'!W54,'Snowtown'!W96,'St George'!W91,'Sydney'!W109,'Tarcoola'!W83,'Tennant Creek'!W103,'Thargomiindah'!W50,'Tibooburra'!W95,'Townsville'!W69,'Victoria River Downs'!W52,'Wagga Wagga'!W94,'Walgett'!W95,'Wandering'!W96,'Weipa'!W40,'Wilcannia'!W51,'Williamtown'!W73,'Wilsons Promontary'!W98,'Woomera'!W69,'Wyalong'!W42,'Yamba'!W105)</f>
        <v>1.68984965850309</v>
      </c>
    </row>
    <row r="28" ht="23" customHeight="1">
      <c r="A28" t="s" s="14">
        <v>19</v>
      </c>
      <c r="B28" s="11">
        <f>AVERAGE('Adelaide'!B102,'Albany'!B110,'Alice Springs'!B110,'Amberley'!B64,'Birdsville'!B55,'Bourke'!B114,'Bridgetown'!B97,'Brisbane'!B112,'Broome'!B114,'Bundaberg'!B109,'Burketown'!B106,'Butlers Gorge'!B72,'Cabramurra'!B45,'Cairns'!B103,'Camooweal'!B72,'Canberra'!B96,'Cape Borda'!B49,'Cape Bruny'!B92,'Cape Leeuwin'!B103,'Cape Moreton'!B110,'Cape Otway'!B109,'Carnarvon'!B110,'Ceduna'!B81,'Charleville'!B103,'Cobar'!B115,'Coffs Harbour'!B70,'Cunderdin'!B54,'Dalwallinu'!B49,'Darwin'!B100,'Deniliquin'!B96,'Dubbo'!B99,'Eddytstone Point'!B103,'Esperance'!B109,'Eucla'!B94,'Forrest'!B73,'Gabo Island'!B106,'Gayndah'!B102,'Georgetown'!B103,'Geraldton'!B110,'Giles'!B61,'Grove'!B58,'Halls Creek'!B114,'Hobart'!B98,'Horn Island'!B64,'Kalgoorlie'!B110,'Kalumburu'!B68,'Karijini North'!B75,'Katanning'!B97,'Launceston'!B103,'Laverton'!B61,'Learmonth'!B29,'Longreach'!B95,'Low Head'!B114,'Mackay'!B112,'Marble Bar'!B101,'Marree'!B100,'Meekatharra'!B90,'Melbourne'!B112,'Mildura'!B111,'Miles'!B96,'Morawa'!B80,'Moree'!B99,'Mt Gambier'!B78,'Nhill'!B110,'Normanton'!B100,'Nowra'!B53,'Nuriootpa'!B48,'Oodnadatta'!B80,'Orbost'!B70,'Palmerville'!B100,'Perth'!B95,'Point Perpendicular'!B78,'Port Hedland'!B96,'Port Lincoln'!B101,'Port Macquarie'!B63,'Rabbit Flat'!B36,'Richmond NSW'!B66,'Richmond Qld'!B97,'Robe'!B102,'Rockhampton'!B65,'Rutherglen'!B94,'Sale'!B95,'Scone'!B55,'Snowtown'!B97,'St George'!B92,'Sydney'!B110,'Tarcoola'!B84,'Tennant Creek'!B104,'Thargomiindah'!B51,'Tibooburra'!B96,'Townsville'!B70,'Victoria River Downs'!B53,'Wagga Wagga'!B95,'Walgett'!B96,'Wandering'!B97,'Weipa'!B41,'Wilcannia'!B52,'Williamtown'!B74,'Wilsons Promontary'!B99,'Woomera'!B70,'Wyalong'!B43,'Yamba'!B106)</f>
        <v>36.029702970297</v>
      </c>
      <c r="C28" s="12">
        <f>AVERAGE('Adelaide'!D102,'Albany'!D110,'Alice Springs'!D110,'Amberley'!D64,'Birdsville'!D55,'Bourke'!D114,'Bridgetown'!D97,'Brisbane'!D112,'Broome'!D114,'Bundaberg'!D109,'Burketown'!D106,'Butlers Gorge'!D72,'Cabramurra'!D45,'Cairns'!D103,'Camooweal'!D72,'Canberra'!D96,'Cape Borda'!D49,'Cape Bruny'!D92,'Cape Leeuwin'!D103,'Cape Moreton'!D110,'Cape Otway'!D109,'Carnarvon'!D110,'Ceduna'!D81,'Charleville'!D103,'Cobar'!D115,'Coffs Harbour'!D70,'Cunderdin'!D54,'Dalwallinu'!D49,'Darwin'!D100,'Deniliquin'!D96,'Dubbo'!D99,'Eddytstone Point'!D103,'Esperance'!D109,'Eucla'!D94,'Forrest'!D73,'Gabo Island'!D106,'Gayndah'!D102,'Georgetown'!D103,'Geraldton'!D110,'Giles'!D61,'Grove'!D58,'Halls Creek'!D114,'Hobart'!D98,'Horn Island'!D64,'Kalgoorlie'!D110,'Kalumburu'!D68,'Karijini North'!D75,'Katanning'!D97,'Launceston'!D103,'Laverton'!D61,'Learmonth'!D29,'Longreach'!D95,'Low Head'!D114,'Mackay'!D112,'Marble Bar'!D101,'Marree'!D100,'Meekatharra'!D90,'Melbourne'!D112,'Mildura'!D111,'Miles'!D96,'Morawa'!D80,'Moree'!D99,'Mt Gambier'!D78,'Nhill'!D110,'Normanton'!D100,'Nowra'!D53,'Nuriootpa'!D48,'Oodnadatta'!D80,'Orbost'!D70,'Palmerville'!D100,'Perth'!D95,'Point Perpendicular'!D78,'Port Hedland'!D96,'Port Lincoln'!D101,'Port Macquarie'!D63,'Rabbit Flat'!D36,'Richmond NSW'!D66,'Richmond Qld'!D97,'Robe'!D102,'Rockhampton'!D65,'Rutherglen'!D94,'Sale'!D95,'Scone'!D55,'Snowtown'!D97,'St George'!D92,'Sydney'!D110,'Tarcoola'!D84,'Tennant Creek'!D104,'Thargomiindah'!D51,'Tibooburra'!D96,'Townsville'!D70,'Victoria River Downs'!D53,'Wagga Wagga'!D95,'Walgett'!D96,'Wandering'!D97,'Weipa'!D41,'Wilcannia'!D52,'Williamtown'!D74,'Wilsons Promontary'!D99,'Woomera'!D70,'Wyalong'!D43,'Yamba'!D106)</f>
        <v>4.60408299087342</v>
      </c>
      <c r="D28" s="13">
        <f>AVERAGE('Adelaide'!G102,'Albany'!G110,'Alice Springs'!G110,'Amberley'!G64,'Birdsville'!G55,'Bourke'!G114,'Bridgetown'!G97,'Brisbane'!G112,'Broome'!G114,'Bundaberg'!G109,'Burketown'!G106,'Butlers Gorge'!G72,'Cabramurra'!G45,'Cairns'!G103,'Camooweal'!G72,'Canberra'!G96,'Cape Borda'!G49,'Cape Bruny'!G92,'Cape Leeuwin'!G103,'Cape Moreton'!G110,'Cape Otway'!G109,'Carnarvon'!G110,'Ceduna'!G81,'Charleville'!G103,'Cobar'!G115,'Coffs Harbour'!G70,'Cunderdin'!G54,'Dalwallinu'!G49,'Darwin'!G100,'Deniliquin'!G96,'Dubbo'!G99,'Eddytstone Point'!G103,'Esperance'!G109,'Eucla'!G94,'Forrest'!G73,'Gabo Island'!G106,'Gayndah'!G102,'Georgetown'!G103,'Geraldton'!G110,'Giles'!G61,'Grove'!G58,'Halls Creek'!G114,'Hobart'!G98,'Horn Island'!G64,'Kalgoorlie'!G110,'Kalumburu'!G68,'Karijini North'!G75,'Katanning'!G97,'Launceston'!G103,'Laverton'!G61,'Learmonth'!G29,'Longreach'!G95,'Low Head'!G114,'Mackay'!G112,'Marble Bar'!G101,'Marree'!G100,'Meekatharra'!G90,'Melbourne'!G112,'Mildura'!G111,'Miles'!G96,'Morawa'!G80,'Moree'!G99,'Mt Gambier'!G78,'Nhill'!G110,'Normanton'!G100,'Nowra'!G53,'Nuriootpa'!G48,'Oodnadatta'!G80,'Orbost'!G70,'Palmerville'!G100,'Perth'!G95,'Point Perpendicular'!G78,'Port Hedland'!G96,'Port Lincoln'!G101,'Port Macquarie'!G63,'Rabbit Flat'!G36,'Richmond NSW'!G66,'Richmond Qld'!G97,'Robe'!G102,'Rockhampton'!G65,'Rutherglen'!G94,'Sale'!G95,'Scone'!G55,'Snowtown'!G97,'St George'!G92,'Sydney'!G110,'Tarcoola'!G84,'Tennant Creek'!G104,'Thargomiindah'!G51,'Tibooburra'!G96,'Townsville'!G70,'Victoria River Downs'!G53,'Wagga Wagga'!G95,'Walgett'!G96,'Wandering'!G97,'Weipa'!G41,'Wilcannia'!G52,'Williamtown'!G74,'Wilsons Promontary'!G99,'Woomera'!G70,'Wyalong'!G43,'Yamba'!G106)</f>
        <v>18.6930693069307</v>
      </c>
      <c r="E28" s="12">
        <f>AVERAGE('Adelaide'!I102,'Albany'!I110,'Alice Springs'!I110,'Amberley'!I64,'Birdsville'!I55,'Bourke'!I114,'Bridgetown'!I97,'Brisbane'!I112,'Broome'!I114,'Bundaberg'!I109,'Burketown'!I106,'Butlers Gorge'!I72,'Cabramurra'!I45,'Cairns'!I103,'Camooweal'!I72,'Canberra'!I96,'Cape Borda'!I49,'Cape Bruny'!I92,'Cape Leeuwin'!I103,'Cape Moreton'!I110,'Cape Otway'!I109,'Carnarvon'!I110,'Ceduna'!I81,'Charleville'!I103,'Cobar'!I115,'Coffs Harbour'!I70,'Cunderdin'!I54,'Dalwallinu'!I49,'Darwin'!I100,'Deniliquin'!I96,'Dubbo'!I99,'Eddytstone Point'!I103,'Esperance'!I109,'Eucla'!I94,'Forrest'!I73,'Gabo Island'!I106,'Gayndah'!I102,'Georgetown'!I103,'Geraldton'!I110,'Giles'!I61,'Grove'!I58,'Halls Creek'!I114,'Hobart'!I98,'Horn Island'!I64,'Kalgoorlie'!I110,'Kalumburu'!I68,'Karijini North'!I75,'Katanning'!I97,'Launceston'!I103,'Laverton'!I61,'Learmonth'!I29,'Longreach'!I95,'Low Head'!I114,'Mackay'!I112,'Marble Bar'!I101,'Marree'!I100,'Meekatharra'!I90,'Melbourne'!I112,'Mildura'!I111,'Miles'!I96,'Morawa'!I80,'Moree'!I99,'Mt Gambier'!I78,'Nhill'!I110,'Normanton'!I100,'Nowra'!I53,'Nuriootpa'!I48,'Oodnadatta'!I80,'Orbost'!I70,'Palmerville'!I100,'Perth'!I95,'Point Perpendicular'!I78,'Port Hedland'!I96,'Port Lincoln'!I101,'Port Macquarie'!I63,'Rabbit Flat'!I36,'Richmond NSW'!I66,'Richmond Qld'!I97,'Robe'!I102,'Rockhampton'!I65,'Rutherglen'!I94,'Sale'!I95,'Scone'!I55,'Snowtown'!I97,'St George'!I92,'Sydney'!I110,'Tarcoola'!I84,'Tennant Creek'!I104,'Thargomiindah'!I51,'Tibooburra'!I96,'Townsville'!I70,'Victoria River Downs'!I53,'Wagga Wagga'!I95,'Walgett'!I96,'Wandering'!I97,'Weipa'!I41,'Wilcannia'!I52,'Williamtown'!I74,'Wilsons Promontary'!I99,'Woomera'!I70,'Wyalong'!I43,'Yamba'!I106)</f>
        <v>3.55763877857652</v>
      </c>
      <c r="F28" s="13">
        <f>AVERAGE('Adelaide'!L102,'Albany'!L110,'Alice Springs'!L110,'Amberley'!L64,'Birdsville'!L55,'Bourke'!L114,'Bridgetown'!L97,'Brisbane'!L112,'Broome'!L114,'Bundaberg'!L109,'Burketown'!L106,'Butlers Gorge'!L72,'Cabramurra'!L45,'Cairns'!L103,'Camooweal'!L72,'Canberra'!L96,'Cape Borda'!L49,'Cape Bruny'!L92,'Cape Leeuwin'!L103,'Cape Moreton'!L110,'Cape Otway'!L109,'Carnarvon'!L110,'Ceduna'!L81,'Charleville'!L103,'Cobar'!L115,'Coffs Harbour'!L70,'Cunderdin'!L54,'Dalwallinu'!L49,'Darwin'!L100,'Deniliquin'!L96,'Dubbo'!L99,'Eddytstone Point'!L103,'Esperance'!L109,'Eucla'!L94,'Forrest'!L73,'Gabo Island'!L106,'Gayndah'!L102,'Georgetown'!L103,'Geraldton'!L110,'Giles'!L61,'Grove'!L58,'Halls Creek'!L114,'Hobart'!L98,'Horn Island'!L64,'Kalgoorlie'!L110,'Kalumburu'!L68,'Karijini North'!L75,'Katanning'!L97,'Launceston'!L103,'Laverton'!L61,'Learmonth'!L29,'Longreach'!L95,'Low Head'!L114,'Mackay'!L112,'Marble Bar'!L101,'Marree'!L100,'Meekatharra'!L90,'Melbourne'!L112,'Mildura'!L111,'Miles'!L96,'Morawa'!L80,'Moree'!L99,'Mt Gambier'!L78,'Nhill'!L110,'Normanton'!L100,'Nowra'!L53,'Nuriootpa'!L48,'Oodnadatta'!L80,'Orbost'!L70,'Palmerville'!L100,'Perth'!L95,'Point Perpendicular'!L78,'Port Hedland'!L96,'Port Lincoln'!L101,'Port Macquarie'!L63,'Rabbit Flat'!L36,'Richmond NSW'!L66,'Richmond Qld'!L97,'Robe'!L102,'Rockhampton'!L65,'Rutherglen'!L94,'Sale'!L95,'Scone'!L55,'Snowtown'!L97,'St George'!L92,'Sydney'!L110,'Tarcoola'!L84,'Tennant Creek'!L104,'Thargomiindah'!L51,'Tibooburra'!L96,'Townsville'!L70,'Victoria River Downs'!L53,'Wagga Wagga'!L95,'Walgett'!L96,'Wandering'!L97,'Weipa'!L41,'Wilcannia'!L52,'Williamtown'!L74,'Wilsons Promontary'!L99,'Woomera'!L70,'Wyalong'!L43,'Yamba'!L106)</f>
        <v>3.95049504950495</v>
      </c>
      <c r="G28" s="12">
        <f>AVERAGE('Adelaide'!N102,'Albany'!N110,'Alice Springs'!N110,'Amberley'!N64,'Birdsville'!N55,'Bourke'!N114,'Bridgetown'!N97,'Brisbane'!N112,'Broome'!N114,'Bundaberg'!N109,'Burketown'!N106,'Butlers Gorge'!N72,'Cabramurra'!N45,'Cairns'!N103,'Camooweal'!N72,'Canberra'!N96,'Cape Borda'!N49,'Cape Bruny'!N92,'Cape Leeuwin'!N103,'Cape Moreton'!N110,'Cape Otway'!N109,'Carnarvon'!N110,'Ceduna'!N81,'Charleville'!N103,'Cobar'!N115,'Coffs Harbour'!N70,'Cunderdin'!N54,'Dalwallinu'!N49,'Darwin'!N100,'Deniliquin'!N96,'Dubbo'!N99,'Eddytstone Point'!N103,'Esperance'!N109,'Eucla'!N94,'Forrest'!N73,'Gabo Island'!N106,'Gayndah'!N102,'Georgetown'!N103,'Geraldton'!N110,'Giles'!N61,'Grove'!N58,'Halls Creek'!N114,'Hobart'!N98,'Horn Island'!N64,'Kalgoorlie'!N110,'Kalumburu'!N68,'Karijini North'!N75,'Katanning'!N97,'Launceston'!N103,'Laverton'!N61,'Learmonth'!N29,'Longreach'!N95,'Low Head'!N114,'Mackay'!N112,'Marble Bar'!N101,'Marree'!N100,'Meekatharra'!N90,'Melbourne'!N112,'Mildura'!N111,'Miles'!N96,'Morawa'!N80,'Moree'!N99,'Mt Gambier'!N78,'Nhill'!N110,'Normanton'!N100,'Nowra'!N53,'Nuriootpa'!N48,'Oodnadatta'!N80,'Orbost'!N70,'Palmerville'!N100,'Perth'!N95,'Point Perpendicular'!N78,'Port Hedland'!N96,'Port Lincoln'!N101,'Port Macquarie'!N63,'Rabbit Flat'!N36,'Richmond NSW'!N66,'Richmond Qld'!N97,'Robe'!N102,'Rockhampton'!N65,'Rutherglen'!N94,'Sale'!N95,'Scone'!N55,'Snowtown'!N97,'St George'!N92,'Sydney'!N110,'Tarcoola'!N84,'Tennant Creek'!N104,'Thargomiindah'!N51,'Tibooburra'!N96,'Townsville'!N70,'Victoria River Downs'!N53,'Wagga Wagga'!N95,'Walgett'!N96,'Wandering'!N97,'Weipa'!N41,'Wilcannia'!N52,'Williamtown'!N74,'Wilsons Promontary'!N99,'Woomera'!N70,'Wyalong'!N43,'Yamba'!N106)</f>
        <v>1.59678886492911</v>
      </c>
      <c r="H28" t="s" s="14">
        <v>19</v>
      </c>
      <c r="I28" s="11">
        <f>AVERAGE('Adelaide'!P102,'Albany'!P110,'Alice Springs'!P110,'Amberley'!P64,'Birdsville'!P55,'Bourke'!P114,'Bridgetown'!P97,'Brisbane'!P112,'Broome'!P114,'Bundaberg'!P109,'Burketown'!P106,'Butlers Gorge'!P72,'Cabramurra'!P45,'Cairns'!P103,'Camooweal'!P72,'Canberra'!P96,'Cape Borda'!P49,'Cape Bruny'!P92,'Cape Leeuwin'!P103,'Cape Moreton'!P110,'Cape Otway'!P109,'Carnarvon'!P110,'Ceduna'!P81,'Charleville'!P103,'Cobar'!P115,'Coffs Harbour'!P70,'Cunderdin'!P54,'Dalwallinu'!P49,'Darwin'!P100,'Deniliquin'!P96,'Dubbo'!P99,'Eddytstone Point'!P103,'Esperance'!P109,'Eucla'!P94,'Forrest'!P73,'Gabo Island'!P106,'Gayndah'!P102,'Georgetown'!P103,'Geraldton'!P110,'Giles'!P61,'Grove'!P58,'Halls Creek'!P114,'Hobart'!P98,'Horn Island'!P64,'Kalgoorlie'!P110,'Kalumburu'!P68,'Karijini North'!P75,'Katanning'!P97,'Launceston'!P103,'Laverton'!P61,'Learmonth'!P29,'Longreach'!P95,'Low Head'!P114,'Mackay'!P112,'Marble Bar'!P101,'Marree'!P100,'Meekatharra'!P90,'Melbourne'!P112,'Mildura'!P111,'Miles'!P96,'Morawa'!P80,'Moree'!P99,'Mt Gambier'!P78,'Nhill'!P110,'Normanton'!P100,'Nowra'!P53,'Nuriootpa'!P48,'Oodnadatta'!P80,'Orbost'!P70,'Palmerville'!P100,'Perth'!P95,'Point Perpendicular'!P78,'Port Hedland'!P96,'Port Lincoln'!P101,'Port Macquarie'!P63,'Rabbit Flat'!P36,'Richmond NSW'!P66,'Richmond Qld'!P97,'Robe'!P102,'Rockhampton'!P65,'Rutherglen'!P94,'Sale'!P95,'Scone'!P55,'Snowtown'!P97,'St George'!P92,'Sydney'!P110,'Tarcoola'!P84,'Tennant Creek'!P104,'Thargomiindah'!P51,'Tibooburra'!P96,'Townsville'!P70,'Victoria River Downs'!P53,'Wagga Wagga'!P95,'Walgett'!P96,'Wandering'!P97,'Weipa'!P41,'Wilcannia'!P52,'Williamtown'!P74,'Wilsons Promontary'!P99,'Woomera'!P70,'Wyalong'!P43,'Yamba'!P106)</f>
        <v>35.7029702970297</v>
      </c>
      <c r="J28" s="12">
        <f>AVERAGE('Adelaide'!Q102,'Albany'!Q110,'Alice Springs'!Q110,'Amberley'!Q64,'Birdsville'!Q55,'Bourke'!Q114,'Bridgetown'!Q97,'Brisbane'!Q112,'Broome'!Q114,'Bundaberg'!Q109,'Burketown'!Q106,'Butlers Gorge'!Q72,'Cabramurra'!Q45,'Cairns'!Q103,'Camooweal'!Q72,'Canberra'!Q96,'Cape Borda'!Q49,'Cape Bruny'!Q92,'Cape Leeuwin'!Q103,'Cape Moreton'!Q110,'Cape Otway'!Q109,'Carnarvon'!Q110,'Ceduna'!Q81,'Charleville'!Q103,'Cobar'!Q115,'Coffs Harbour'!Q70,'Cunderdin'!Q54,'Dalwallinu'!Q49,'Darwin'!Q100,'Deniliquin'!Q96,'Dubbo'!Q99,'Eddytstone Point'!Q103,'Esperance'!Q109,'Eucla'!Q94,'Forrest'!Q73,'Gabo Island'!Q106,'Gayndah'!Q102,'Georgetown'!Q103,'Geraldton'!Q110,'Giles'!Q61,'Grove'!Q58,'Halls Creek'!Q114,'Hobart'!Q98,'Horn Island'!Q64,'Kalgoorlie'!Q110,'Kalumburu'!Q68,'Karijini North'!Q75,'Katanning'!Q97,'Launceston'!Q103,'Laverton'!Q61,'Learmonth'!Q29,'Longreach'!Q95,'Low Head'!Q114,'Mackay'!Q112,'Marble Bar'!Q101,'Marree'!Q100,'Meekatharra'!Q90,'Melbourne'!Q112,'Mildura'!Q111,'Miles'!Q96,'Morawa'!Q80,'Moree'!Q99,'Mt Gambier'!Q78,'Nhill'!Q110,'Normanton'!Q100,'Nowra'!Q53,'Nuriootpa'!Q48,'Oodnadatta'!Q80,'Orbost'!Q70,'Palmerville'!Q100,'Perth'!Q95,'Point Perpendicular'!Q78,'Port Hedland'!Q96,'Port Lincoln'!Q101,'Port Macquarie'!Q63,'Rabbit Flat'!Q36,'Richmond NSW'!Q66,'Richmond Qld'!Q97,'Robe'!Q102,'Rockhampton'!Q65,'Rutherglen'!Q94,'Sale'!Q95,'Scone'!Q55,'Snowtown'!Q97,'St George'!Q92,'Sydney'!Q110,'Tarcoola'!Q84,'Tennant Creek'!Q104,'Thargomiindah'!Q51,'Tibooburra'!Q96,'Townsville'!Q70,'Victoria River Downs'!Q53,'Wagga Wagga'!Q95,'Walgett'!Q96,'Wandering'!Q97,'Weipa'!Q41,'Wilcannia'!Q52,'Williamtown'!Q74,'Wilsons Promontary'!Q99,'Woomera'!Q70,'Wyalong'!Q43,'Yamba'!Q106)</f>
        <v>4.63145564044696</v>
      </c>
      <c r="K28" s="13">
        <f>AVERAGE('Adelaide'!S102,'Albany'!S110,'Alice Springs'!S110,'Amberley'!S64,'Birdsville'!S55,'Bourke'!S114,'Bridgetown'!S97,'Brisbane'!S112,'Broome'!S114,'Bundaberg'!S109,'Burketown'!S106,'Butlers Gorge'!S72,'Cabramurra'!S45,'Cairns'!S103,'Camooweal'!S72,'Canberra'!S96,'Cape Borda'!S49,'Cape Bruny'!S92,'Cape Leeuwin'!S103,'Cape Moreton'!S110,'Cape Otway'!S109,'Carnarvon'!S110,'Ceduna'!S81,'Charleville'!S103,'Cobar'!S115,'Coffs Harbour'!S70,'Cunderdin'!S54,'Dalwallinu'!S49,'Darwin'!S100,'Deniliquin'!S96,'Dubbo'!S99,'Eddytstone Point'!S103,'Esperance'!S109,'Eucla'!S94,'Forrest'!S73,'Gabo Island'!S106,'Gayndah'!S102,'Georgetown'!S103,'Geraldton'!S110,'Giles'!S61,'Grove'!S58,'Halls Creek'!S114,'Hobart'!S98,'Horn Island'!S64,'Kalgoorlie'!S110,'Kalumburu'!S68,'Karijini North'!S75,'Katanning'!S97,'Launceston'!S103,'Laverton'!S61,'Learmonth'!S29,'Longreach'!S95,'Low Head'!S114,'Mackay'!S112,'Marble Bar'!S101,'Marree'!S100,'Meekatharra'!S90,'Melbourne'!S112,'Mildura'!S111,'Miles'!S96,'Morawa'!S80,'Moree'!S99,'Mt Gambier'!S78,'Nhill'!S110,'Normanton'!S100,'Nowra'!S53,'Nuriootpa'!S48,'Oodnadatta'!S80,'Orbost'!S70,'Palmerville'!S100,'Perth'!S95,'Point Perpendicular'!S78,'Port Hedland'!S96,'Port Lincoln'!S101,'Port Macquarie'!S63,'Rabbit Flat'!S36,'Richmond NSW'!S66,'Richmond Qld'!S97,'Robe'!S102,'Rockhampton'!S65,'Rutherglen'!S94,'Sale'!S95,'Scone'!S55,'Snowtown'!S97,'St George'!S92,'Sydney'!S110,'Tarcoola'!S84,'Tennant Creek'!S104,'Thargomiindah'!S51,'Tibooburra'!S96,'Townsville'!S70,'Victoria River Downs'!S53,'Wagga Wagga'!S95,'Walgett'!S96,'Wandering'!S97,'Weipa'!S41,'Wilcannia'!S52,'Williamtown'!S74,'Wilsons Promontary'!S99,'Woomera'!S70,'Wyalong'!S43,'Yamba'!S106)</f>
        <v>18.4125412541254</v>
      </c>
      <c r="L28" s="12">
        <f>AVERAGE('Adelaide'!T102,'Albany'!T110,'Alice Springs'!T110,'Amberley'!T64,'Birdsville'!T55,'Bourke'!T114,'Bridgetown'!T97,'Brisbane'!T112,'Broome'!T114,'Bundaberg'!T109,'Burketown'!T106,'Butlers Gorge'!T72,'Cabramurra'!T45,'Cairns'!T103,'Camooweal'!T72,'Canberra'!T96,'Cape Borda'!T49,'Cape Bruny'!T92,'Cape Leeuwin'!T103,'Cape Moreton'!T110,'Cape Otway'!T109,'Carnarvon'!T110,'Ceduna'!T81,'Charleville'!T103,'Cobar'!T115,'Coffs Harbour'!T70,'Cunderdin'!T54,'Dalwallinu'!T49,'Darwin'!T100,'Deniliquin'!T96,'Dubbo'!T99,'Eddytstone Point'!T103,'Esperance'!T109,'Eucla'!T94,'Forrest'!T73,'Gabo Island'!T106,'Gayndah'!T102,'Georgetown'!T103,'Geraldton'!T110,'Giles'!T61,'Grove'!T58,'Halls Creek'!T114,'Hobart'!T98,'Horn Island'!T64,'Kalgoorlie'!T110,'Kalumburu'!T68,'Karijini North'!T75,'Katanning'!T97,'Launceston'!T103,'Laverton'!T61,'Learmonth'!T29,'Longreach'!T95,'Low Head'!T114,'Mackay'!T112,'Marble Bar'!T101,'Marree'!T100,'Meekatharra'!T90,'Melbourne'!T112,'Mildura'!T111,'Miles'!T96,'Morawa'!T80,'Moree'!T99,'Mt Gambier'!T78,'Nhill'!T110,'Normanton'!T100,'Nowra'!T53,'Nuriootpa'!T48,'Oodnadatta'!T80,'Orbost'!T70,'Palmerville'!T100,'Perth'!T95,'Point Perpendicular'!T78,'Port Hedland'!T96,'Port Lincoln'!T101,'Port Macquarie'!T63,'Rabbit Flat'!T36,'Richmond NSW'!T66,'Richmond Qld'!T97,'Robe'!T102,'Rockhampton'!T65,'Rutherglen'!T94,'Sale'!T95,'Scone'!T55,'Snowtown'!T97,'St George'!T92,'Sydney'!T110,'Tarcoola'!T84,'Tennant Creek'!T104,'Thargomiindah'!T51,'Tibooburra'!T96,'Townsville'!T70,'Victoria River Downs'!T53,'Wagga Wagga'!T95,'Walgett'!T96,'Wandering'!T97,'Weipa'!T41,'Wilcannia'!T52,'Williamtown'!T74,'Wilsons Promontary'!T99,'Woomera'!T70,'Wyalong'!T43,'Yamba'!T106)</f>
        <v>3.6054677510529</v>
      </c>
      <c r="M28" s="13">
        <f>AVERAGE('Adelaide'!V102,'Albany'!V110,'Alice Springs'!V110,'Amberley'!V64,'Birdsville'!V55,'Bourke'!V114,'Bridgetown'!V97,'Brisbane'!V112,'Broome'!V114,'Bundaberg'!V109,'Burketown'!V106,'Butlers Gorge'!V72,'Cabramurra'!V45,'Cairns'!V103,'Camooweal'!V72,'Canberra'!V96,'Cape Borda'!V49,'Cape Bruny'!V92,'Cape Leeuwin'!V103,'Cape Moreton'!V110,'Cape Otway'!V109,'Carnarvon'!V110,'Ceduna'!V81,'Charleville'!V103,'Cobar'!V115,'Coffs Harbour'!V70,'Cunderdin'!V54,'Dalwallinu'!V49,'Darwin'!V100,'Deniliquin'!V96,'Dubbo'!V99,'Eddytstone Point'!V103,'Esperance'!V109,'Eucla'!V94,'Forrest'!V73,'Gabo Island'!V106,'Gayndah'!V102,'Georgetown'!V103,'Geraldton'!V110,'Giles'!V61,'Grove'!V58,'Halls Creek'!V114,'Hobart'!V98,'Horn Island'!V64,'Kalgoorlie'!V110,'Kalumburu'!V68,'Karijini North'!V75,'Katanning'!V97,'Launceston'!V103,'Laverton'!V61,'Learmonth'!V29,'Longreach'!V95,'Low Head'!V114,'Mackay'!V112,'Marble Bar'!V101,'Marree'!V100,'Meekatharra'!V90,'Melbourne'!V112,'Mildura'!V111,'Miles'!V96,'Morawa'!V80,'Moree'!V99,'Mt Gambier'!V78,'Nhill'!V110,'Normanton'!V100,'Nowra'!V53,'Nuriootpa'!V48,'Oodnadatta'!V80,'Orbost'!V70,'Palmerville'!V100,'Perth'!V95,'Point Perpendicular'!V78,'Port Hedland'!V96,'Port Lincoln'!V101,'Port Macquarie'!V63,'Rabbit Flat'!V36,'Richmond NSW'!V66,'Richmond Qld'!V97,'Robe'!V102,'Rockhampton'!V65,'Rutherglen'!V94,'Sale'!V95,'Scone'!V55,'Snowtown'!V97,'St George'!V92,'Sydney'!V110,'Tarcoola'!V84,'Tennant Creek'!V104,'Thargomiindah'!V51,'Tibooburra'!V96,'Townsville'!V70,'Victoria River Downs'!V53,'Wagga Wagga'!V95,'Walgett'!V96,'Wandering'!V97,'Weipa'!V41,'Wilcannia'!V52,'Williamtown'!V74,'Wilsons Promontary'!V99,'Woomera'!V70,'Wyalong'!V43,'Yamba'!V106)</f>
        <v>3.53630363036304</v>
      </c>
      <c r="N28" s="12">
        <f>AVERAGE('Adelaide'!W102,'Albany'!W110,'Alice Springs'!W110,'Amberley'!W64,'Birdsville'!W55,'Bourke'!W114,'Bridgetown'!W97,'Brisbane'!W112,'Broome'!W114,'Bundaberg'!W109,'Burketown'!W106,'Butlers Gorge'!W72,'Cabramurra'!W45,'Cairns'!W103,'Camooweal'!W72,'Canberra'!W96,'Cape Borda'!W49,'Cape Bruny'!W92,'Cape Leeuwin'!W103,'Cape Moreton'!W110,'Cape Otway'!W109,'Carnarvon'!W110,'Ceduna'!W81,'Charleville'!W103,'Cobar'!W115,'Coffs Harbour'!W70,'Cunderdin'!W54,'Dalwallinu'!W49,'Darwin'!W100,'Deniliquin'!W96,'Dubbo'!W99,'Eddytstone Point'!W103,'Esperance'!W109,'Eucla'!W94,'Forrest'!W73,'Gabo Island'!W106,'Gayndah'!W102,'Georgetown'!W103,'Geraldton'!W110,'Giles'!W61,'Grove'!W58,'Halls Creek'!W114,'Hobart'!W98,'Horn Island'!W64,'Kalgoorlie'!W110,'Kalumburu'!W68,'Karijini North'!W75,'Katanning'!W97,'Launceston'!W103,'Laverton'!W61,'Learmonth'!W29,'Longreach'!W95,'Low Head'!W114,'Mackay'!W112,'Marble Bar'!W101,'Marree'!W100,'Meekatharra'!W90,'Melbourne'!W112,'Mildura'!W111,'Miles'!W96,'Morawa'!W80,'Moree'!W99,'Mt Gambier'!W78,'Nhill'!W110,'Normanton'!W100,'Nowra'!W53,'Nuriootpa'!W48,'Oodnadatta'!W80,'Orbost'!W70,'Palmerville'!W100,'Perth'!W95,'Point Perpendicular'!W78,'Port Hedland'!W96,'Port Lincoln'!W101,'Port Macquarie'!W63,'Rabbit Flat'!W36,'Richmond NSW'!W66,'Richmond Qld'!W97,'Robe'!W102,'Rockhampton'!W65,'Rutherglen'!W94,'Sale'!W95,'Scone'!W55,'Snowtown'!W97,'St George'!W92,'Sydney'!W110,'Tarcoola'!W84,'Tennant Creek'!W104,'Thargomiindah'!W51,'Tibooburra'!W96,'Townsville'!W70,'Victoria River Downs'!W53,'Wagga Wagga'!W95,'Walgett'!W96,'Wandering'!W97,'Weipa'!W41,'Wilcannia'!W52,'Williamtown'!W74,'Wilsons Promontary'!W99,'Woomera'!W70,'Wyalong'!W43,'Yamba'!W106)</f>
        <v>1.7513985549826</v>
      </c>
    </row>
    <row r="29" ht="23" customHeight="1">
      <c r="A29" t="s" s="14">
        <v>20</v>
      </c>
      <c r="B29" s="11">
        <f>AVERAGE('Adelaide'!B103,'Albany'!B111,'Alice Springs'!B111,'Amberley'!B65,'Birdsville'!B56,'Bourke'!B115,'Bridgetown'!B98,'Brisbane'!B113,'Broome'!B115,'Bundaberg'!B110,'Burketown'!B107,'Butlers Gorge'!B73,'Cabramurra'!B46,'Cairns'!B104,'Camooweal'!B73,'Canberra'!B97,'Cape Borda'!B50,'Cape Bruny'!B93,'Cape Leeuwin'!B104,'Cape Moreton'!B111,'Cape Otway'!B110,'Carnarvon'!B111,'Ceduna'!B82,'Charleville'!B104,'Cobar'!B116,'Coffs Harbour'!B71,'Cunderdin'!B55,'Dalwallinu'!B50,'Darwin'!B101,'Deniliquin'!B97,'Dubbo'!B100,'Eddytstone Point'!B104,'Esperance'!B110,'Eucla'!B95,'Forrest'!B74,'Gabo Island'!B107,'Gayndah'!B103,'Georgetown'!B104,'Geraldton'!B111,'Giles'!B62,'Grove'!B59,'Halls Creek'!B115,'Hobart'!B99,'Horn Island'!B65,'Kalgoorlie'!B111,'Kalumburu'!B69,'Karijini North'!B76,'Katanning'!B98,'Launceston'!B104,'Laverton'!B62,'Learmonth'!B30,'Longreach'!B96,'Low Head'!B115,'Mackay'!B113,'Marble Bar'!B102,'Marree'!B101,'Meekatharra'!B91,'Melbourne'!B113,'Mildura'!B112,'Miles'!B97,'Morawa'!B81,'Moree'!B100,'Mt Gambier'!B79,'Nhill'!B111,'Normanton'!B101,'Nowra'!B54,'Nuriootpa'!B49,'Oodnadatta'!B81,'Orbost'!B71,'Palmerville'!B101,'Perth'!B96,'Point Perpendicular'!B79,'Port Hedland'!B97,'Port Lincoln'!B102,'Port Macquarie'!B64,'Rabbit Flat'!B37,'Richmond NSW'!B67,'Richmond Qld'!B98,'Robe'!B103,'Rockhampton'!B66,'Rutherglen'!B95,'Sale'!B96,'Scone'!B56,'Snowtown'!B98,'St George'!B93,'Sydney'!B111,'Tarcoola'!B85,'Tennant Creek'!B105,'Thargomiindah'!B52,'Tibooburra'!B97,'Townsville'!B71,'Victoria River Downs'!B54,'Wagga Wagga'!B96,'Walgett'!B97,'Wandering'!B98,'Weipa'!B42,'Wilcannia'!B53,'Williamtown'!B75,'Wilsons Promontary'!B100,'Woomera'!B71,'Wyalong'!B44,'Yamba'!B107)</f>
        <v>36.7373737373737</v>
      </c>
      <c r="C29" s="12">
        <f>AVERAGE('Adelaide'!D103,'Albany'!D111,'Alice Springs'!D111,'Amberley'!D65,'Birdsville'!D56,'Bourke'!D115,'Bridgetown'!D98,'Brisbane'!D113,'Broome'!D115,'Bundaberg'!D110,'Burketown'!D107,'Butlers Gorge'!D73,'Cabramurra'!D46,'Cairns'!D104,'Camooweal'!D73,'Canberra'!D97,'Cape Borda'!D50,'Cape Bruny'!D93,'Cape Leeuwin'!D104,'Cape Moreton'!D111,'Cape Otway'!D110,'Carnarvon'!D111,'Ceduna'!D82,'Charleville'!D104,'Cobar'!D116,'Coffs Harbour'!D71,'Cunderdin'!D55,'Dalwallinu'!D50,'Darwin'!D101,'Deniliquin'!D97,'Dubbo'!D100,'Eddytstone Point'!D104,'Esperance'!D110,'Eucla'!D95,'Forrest'!D74,'Gabo Island'!D107,'Gayndah'!D103,'Georgetown'!D104,'Geraldton'!D111,'Giles'!D62,'Grove'!D59,'Halls Creek'!D115,'Hobart'!D99,'Horn Island'!D65,'Kalgoorlie'!D111,'Kalumburu'!D69,'Karijini North'!D76,'Katanning'!D98,'Launceston'!D104,'Laverton'!D62,'Learmonth'!D30,'Longreach'!D96,'Low Head'!D115,'Mackay'!D113,'Marble Bar'!D102,'Marree'!D101,'Meekatharra'!D91,'Melbourne'!D113,'Mildura'!D112,'Miles'!D97,'Morawa'!D81,'Moree'!D100,'Mt Gambier'!D79,'Nhill'!D111,'Normanton'!D101,'Nowra'!D54,'Nuriootpa'!D49,'Oodnadatta'!D81,'Orbost'!D71,'Palmerville'!D101,'Perth'!D96,'Point Perpendicular'!D79,'Port Hedland'!D97,'Port Lincoln'!D102,'Port Macquarie'!D64,'Rabbit Flat'!D37,'Richmond NSW'!D67,'Richmond Qld'!D98,'Robe'!D103,'Rockhampton'!D66,'Rutherglen'!D95,'Sale'!D96,'Scone'!D56,'Snowtown'!D98,'St George'!D93,'Sydney'!D111,'Tarcoola'!D85,'Tennant Creek'!D105,'Thargomiindah'!D52,'Tibooburra'!D97,'Townsville'!D71,'Victoria River Downs'!D54,'Wagga Wagga'!D96,'Walgett'!D97,'Wandering'!D98,'Weipa'!D42,'Wilcannia'!D53,'Williamtown'!D75,'Wilsons Promontary'!D100,'Woomera'!D71,'Wyalong'!D44,'Yamba'!D107)</f>
        <v>4.60138655409868</v>
      </c>
      <c r="D29" s="13">
        <f>AVERAGE('Adelaide'!G103,'Albany'!G111,'Alice Springs'!G111,'Amberley'!G65,'Birdsville'!G56,'Bourke'!G115,'Bridgetown'!G98,'Brisbane'!G113,'Broome'!G115,'Bundaberg'!G110,'Burketown'!G107,'Butlers Gorge'!G73,'Cabramurra'!G46,'Cairns'!G104,'Camooweal'!G73,'Canberra'!G97,'Cape Borda'!G50,'Cape Bruny'!G93,'Cape Leeuwin'!G104,'Cape Moreton'!G111,'Cape Otway'!G110,'Carnarvon'!G111,'Ceduna'!G82,'Charleville'!G104,'Cobar'!G116,'Coffs Harbour'!G71,'Cunderdin'!G55,'Dalwallinu'!G50,'Darwin'!G101,'Deniliquin'!G97,'Dubbo'!G100,'Eddytstone Point'!G104,'Esperance'!G110,'Eucla'!G95,'Forrest'!G74,'Gabo Island'!G107,'Gayndah'!G103,'Georgetown'!G104,'Geraldton'!G111,'Giles'!G62,'Grove'!G59,'Halls Creek'!G115,'Hobart'!G99,'Horn Island'!G65,'Kalgoorlie'!G111,'Kalumburu'!G69,'Karijini North'!G76,'Katanning'!G98,'Launceston'!G104,'Laverton'!G62,'Learmonth'!G30,'Longreach'!G96,'Low Head'!G115,'Mackay'!G113,'Marble Bar'!G102,'Marree'!G101,'Meekatharra'!G91,'Melbourne'!G113,'Mildura'!G112,'Miles'!G97,'Morawa'!G81,'Moree'!G100,'Mt Gambier'!G79,'Nhill'!G111,'Normanton'!G101,'Nowra'!G54,'Nuriootpa'!G49,'Oodnadatta'!G81,'Orbost'!G71,'Palmerville'!G101,'Perth'!G96,'Point Perpendicular'!G79,'Port Hedland'!G97,'Port Lincoln'!G102,'Port Macquarie'!G64,'Rabbit Flat'!G37,'Richmond NSW'!G67,'Richmond Qld'!G98,'Robe'!G103,'Rockhampton'!G66,'Rutherglen'!G95,'Sale'!G96,'Scone'!G56,'Snowtown'!G98,'St George'!G93,'Sydney'!G111,'Tarcoola'!G85,'Tennant Creek'!G105,'Thargomiindah'!G52,'Tibooburra'!G97,'Townsville'!G71,'Victoria River Downs'!G54,'Wagga Wagga'!G96,'Walgett'!G97,'Wandering'!G98,'Weipa'!G42,'Wilcannia'!G53,'Williamtown'!G75,'Wilsons Promontary'!G100,'Woomera'!G71,'Wyalong'!G44,'Yamba'!G107)</f>
        <v>19.2121212121212</v>
      </c>
      <c r="E29" s="12">
        <f>AVERAGE('Adelaide'!I103,'Albany'!I111,'Alice Springs'!I111,'Amberley'!I65,'Birdsville'!I56,'Bourke'!I115,'Bridgetown'!I98,'Brisbane'!I113,'Broome'!I115,'Bundaberg'!I110,'Burketown'!I107,'Butlers Gorge'!I73,'Cabramurra'!I46,'Cairns'!I104,'Camooweal'!I73,'Canberra'!I97,'Cape Borda'!I50,'Cape Bruny'!I93,'Cape Leeuwin'!I104,'Cape Moreton'!I111,'Cape Otway'!I110,'Carnarvon'!I111,'Ceduna'!I82,'Charleville'!I104,'Cobar'!I116,'Coffs Harbour'!I71,'Cunderdin'!I55,'Dalwallinu'!I50,'Darwin'!I101,'Deniliquin'!I97,'Dubbo'!I100,'Eddytstone Point'!I104,'Esperance'!I110,'Eucla'!I95,'Forrest'!I74,'Gabo Island'!I107,'Gayndah'!I103,'Georgetown'!I104,'Geraldton'!I111,'Giles'!I62,'Grove'!I59,'Halls Creek'!I115,'Hobart'!I99,'Horn Island'!I65,'Kalgoorlie'!I111,'Kalumburu'!I69,'Karijini North'!I76,'Katanning'!I98,'Launceston'!I104,'Laverton'!I62,'Learmonth'!I30,'Longreach'!I96,'Low Head'!I115,'Mackay'!I113,'Marble Bar'!I102,'Marree'!I101,'Meekatharra'!I91,'Melbourne'!I113,'Mildura'!I112,'Miles'!I97,'Morawa'!I81,'Moree'!I100,'Mt Gambier'!I79,'Nhill'!I111,'Normanton'!I101,'Nowra'!I54,'Nuriootpa'!I49,'Oodnadatta'!I81,'Orbost'!I71,'Palmerville'!I101,'Perth'!I96,'Point Perpendicular'!I79,'Port Hedland'!I97,'Port Lincoln'!I102,'Port Macquarie'!I64,'Rabbit Flat'!I37,'Richmond NSW'!I67,'Richmond Qld'!I98,'Robe'!I103,'Rockhampton'!I66,'Rutherglen'!I95,'Sale'!I96,'Scone'!I56,'Snowtown'!I98,'St George'!I93,'Sydney'!I111,'Tarcoola'!I85,'Tennant Creek'!I105,'Thargomiindah'!I52,'Tibooburra'!I97,'Townsville'!I71,'Victoria River Downs'!I54,'Wagga Wagga'!I96,'Walgett'!I97,'Wandering'!I98,'Weipa'!I42,'Wilcannia'!I53,'Williamtown'!I75,'Wilsons Promontary'!I100,'Woomera'!I71,'Wyalong'!I44,'Yamba'!I107)</f>
        <v>3.54538945484157</v>
      </c>
      <c r="F29" s="13">
        <f>AVERAGE('Adelaide'!L103,'Albany'!L111,'Alice Springs'!L111,'Amberley'!L65,'Birdsville'!L56,'Bourke'!L115,'Bridgetown'!L98,'Brisbane'!L113,'Broome'!L115,'Bundaberg'!L110,'Burketown'!L107,'Butlers Gorge'!L73,'Cabramurra'!L46,'Cairns'!L104,'Camooweal'!L73,'Canberra'!L97,'Cape Borda'!L50,'Cape Bruny'!L93,'Cape Leeuwin'!L104,'Cape Moreton'!L111,'Cape Otway'!L110,'Carnarvon'!L111,'Ceduna'!L82,'Charleville'!L104,'Cobar'!L116,'Coffs Harbour'!L71,'Cunderdin'!L55,'Dalwallinu'!L50,'Darwin'!L101,'Deniliquin'!L97,'Dubbo'!L100,'Eddytstone Point'!L104,'Esperance'!L110,'Eucla'!L95,'Forrest'!L74,'Gabo Island'!L107,'Gayndah'!L103,'Georgetown'!L104,'Geraldton'!L111,'Giles'!L62,'Grove'!L59,'Halls Creek'!L115,'Hobart'!L99,'Horn Island'!L65,'Kalgoorlie'!L111,'Kalumburu'!L69,'Karijini North'!L76,'Katanning'!L98,'Launceston'!L104,'Laverton'!L62,'Learmonth'!L30,'Longreach'!L96,'Low Head'!L115,'Mackay'!L113,'Marble Bar'!L102,'Marree'!L101,'Meekatharra'!L91,'Melbourne'!L113,'Mildura'!L112,'Miles'!L97,'Morawa'!L81,'Moree'!L100,'Mt Gambier'!L79,'Nhill'!L111,'Normanton'!L101,'Nowra'!L54,'Nuriootpa'!L49,'Oodnadatta'!L81,'Orbost'!L71,'Palmerville'!L101,'Perth'!L96,'Point Perpendicular'!L79,'Port Hedland'!L97,'Port Lincoln'!L102,'Port Macquarie'!L64,'Rabbit Flat'!L37,'Richmond NSW'!L67,'Richmond Qld'!L98,'Robe'!L103,'Rockhampton'!L66,'Rutherglen'!L95,'Sale'!L96,'Scone'!L56,'Snowtown'!L98,'St George'!L93,'Sydney'!L111,'Tarcoola'!L85,'Tennant Creek'!L105,'Thargomiindah'!L52,'Tibooburra'!L97,'Townsville'!L71,'Victoria River Downs'!L54,'Wagga Wagga'!L96,'Walgett'!L97,'Wandering'!L98,'Weipa'!L42,'Wilcannia'!L53,'Williamtown'!L75,'Wilsons Promontary'!L100,'Woomera'!L71,'Wyalong'!L44,'Yamba'!L107)</f>
        <v>4.13131313131313</v>
      </c>
      <c r="G29" s="12">
        <f>AVERAGE('Adelaide'!N103,'Albany'!N111,'Alice Springs'!N111,'Amberley'!N65,'Birdsville'!N56,'Bourke'!N115,'Bridgetown'!N98,'Brisbane'!N113,'Broome'!N115,'Bundaberg'!N110,'Burketown'!N107,'Butlers Gorge'!N73,'Cabramurra'!N46,'Cairns'!N104,'Camooweal'!N73,'Canberra'!N97,'Cape Borda'!N50,'Cape Bruny'!N93,'Cape Leeuwin'!N104,'Cape Moreton'!N111,'Cape Otway'!N110,'Carnarvon'!N111,'Ceduna'!N82,'Charleville'!N104,'Cobar'!N116,'Coffs Harbour'!N71,'Cunderdin'!N55,'Dalwallinu'!N50,'Darwin'!N101,'Deniliquin'!N97,'Dubbo'!N100,'Eddytstone Point'!N104,'Esperance'!N110,'Eucla'!N95,'Forrest'!N74,'Gabo Island'!N107,'Gayndah'!N103,'Georgetown'!N104,'Geraldton'!N111,'Giles'!N62,'Grove'!N59,'Halls Creek'!N115,'Hobart'!N99,'Horn Island'!N65,'Kalgoorlie'!N111,'Kalumburu'!N69,'Karijini North'!N76,'Katanning'!N98,'Launceston'!N104,'Laverton'!N62,'Learmonth'!N30,'Longreach'!N96,'Low Head'!N115,'Mackay'!N113,'Marble Bar'!N102,'Marree'!N101,'Meekatharra'!N91,'Melbourne'!N113,'Mildura'!N112,'Miles'!N97,'Morawa'!N81,'Moree'!N100,'Mt Gambier'!N79,'Nhill'!N111,'Normanton'!N101,'Nowra'!N54,'Nuriootpa'!N49,'Oodnadatta'!N81,'Orbost'!N71,'Palmerville'!N101,'Perth'!N96,'Point Perpendicular'!N79,'Port Hedland'!N97,'Port Lincoln'!N102,'Port Macquarie'!N64,'Rabbit Flat'!N37,'Richmond NSW'!N67,'Richmond Qld'!N98,'Robe'!N103,'Rockhampton'!N66,'Rutherglen'!N95,'Sale'!N96,'Scone'!N56,'Snowtown'!N98,'St George'!N93,'Sydney'!N111,'Tarcoola'!N85,'Tennant Creek'!N105,'Thargomiindah'!N52,'Tibooburra'!N97,'Townsville'!N71,'Victoria River Downs'!N54,'Wagga Wagga'!N96,'Walgett'!N97,'Wandering'!N98,'Weipa'!N42,'Wilcannia'!N53,'Williamtown'!N75,'Wilsons Promontary'!N100,'Woomera'!N71,'Wyalong'!N44,'Yamba'!N107)</f>
        <v>1.57278439406066</v>
      </c>
      <c r="H29" t="s" s="14">
        <v>20</v>
      </c>
      <c r="I29" s="11">
        <f>AVERAGE('Adelaide'!P103,'Albany'!P111,'Alice Springs'!P111,'Amberley'!P65,'Birdsville'!P56,'Bourke'!P115,'Bridgetown'!P98,'Brisbane'!P113,'Broome'!P115,'Bundaberg'!P110,'Burketown'!P107,'Butlers Gorge'!P73,'Cabramurra'!P46,'Cairns'!P104,'Camooweal'!P73,'Canberra'!P97,'Cape Borda'!P50,'Cape Bruny'!P93,'Cape Leeuwin'!P104,'Cape Moreton'!P111,'Cape Otway'!P110,'Carnarvon'!P111,'Ceduna'!P82,'Charleville'!P104,'Cobar'!P116,'Coffs Harbour'!P71,'Cunderdin'!P55,'Dalwallinu'!P50,'Darwin'!P101,'Deniliquin'!P97,'Dubbo'!P100,'Eddytstone Point'!P104,'Esperance'!P110,'Eucla'!P95,'Forrest'!P74,'Gabo Island'!P107,'Gayndah'!P103,'Georgetown'!P104,'Geraldton'!P111,'Giles'!P62,'Grove'!P59,'Halls Creek'!P115,'Hobart'!P99,'Horn Island'!P65,'Kalgoorlie'!P111,'Kalumburu'!P69,'Karijini North'!P76,'Katanning'!P98,'Launceston'!P104,'Laverton'!P62,'Learmonth'!P30,'Longreach'!P96,'Low Head'!P115,'Mackay'!P113,'Marble Bar'!P102,'Marree'!P101,'Meekatharra'!P91,'Melbourne'!P113,'Mildura'!P112,'Miles'!P97,'Morawa'!P81,'Moree'!P100,'Mt Gambier'!P79,'Nhill'!P111,'Normanton'!P101,'Nowra'!P54,'Nuriootpa'!P49,'Oodnadatta'!P81,'Orbost'!P71,'Palmerville'!P101,'Perth'!P96,'Point Perpendicular'!P79,'Port Hedland'!P97,'Port Lincoln'!P102,'Port Macquarie'!P64,'Rabbit Flat'!P37,'Richmond NSW'!P67,'Richmond Qld'!P98,'Robe'!P103,'Rockhampton'!P66,'Rutherglen'!P95,'Sale'!P96,'Scone'!P56,'Snowtown'!P98,'St George'!P93,'Sydney'!P111,'Tarcoola'!P85,'Tennant Creek'!P105,'Thargomiindah'!P52,'Tibooburra'!P97,'Townsville'!P71,'Victoria River Downs'!P54,'Wagga Wagga'!P96,'Walgett'!P97,'Wandering'!P98,'Weipa'!P42,'Wilcannia'!P53,'Williamtown'!P75,'Wilsons Promontary'!P100,'Woomera'!P71,'Wyalong'!P44,'Yamba'!P107)</f>
        <v>35.9033189033189</v>
      </c>
      <c r="J29" s="12">
        <f>AVERAGE('Adelaide'!Q103,'Albany'!Q111,'Alice Springs'!Q111,'Amberley'!Q65,'Birdsville'!Q56,'Bourke'!Q115,'Bridgetown'!Q98,'Brisbane'!Q113,'Broome'!Q115,'Bundaberg'!Q110,'Burketown'!Q107,'Butlers Gorge'!Q73,'Cabramurra'!Q46,'Cairns'!Q104,'Camooweal'!Q73,'Canberra'!Q97,'Cape Borda'!Q50,'Cape Bruny'!Q93,'Cape Leeuwin'!Q104,'Cape Moreton'!Q111,'Cape Otway'!Q110,'Carnarvon'!Q111,'Ceduna'!Q82,'Charleville'!Q104,'Cobar'!Q116,'Coffs Harbour'!Q71,'Cunderdin'!Q55,'Dalwallinu'!Q50,'Darwin'!Q101,'Deniliquin'!Q97,'Dubbo'!Q100,'Eddytstone Point'!Q104,'Esperance'!Q110,'Eucla'!Q95,'Forrest'!Q74,'Gabo Island'!Q107,'Gayndah'!Q103,'Georgetown'!Q104,'Geraldton'!Q111,'Giles'!Q62,'Grove'!Q59,'Halls Creek'!Q115,'Hobart'!Q99,'Horn Island'!Q65,'Kalgoorlie'!Q111,'Kalumburu'!Q69,'Karijini North'!Q76,'Katanning'!Q98,'Launceston'!Q104,'Laverton'!Q62,'Learmonth'!Q30,'Longreach'!Q96,'Low Head'!Q115,'Mackay'!Q113,'Marble Bar'!Q102,'Marree'!Q101,'Meekatharra'!Q91,'Melbourne'!Q113,'Mildura'!Q112,'Miles'!Q97,'Morawa'!Q81,'Moree'!Q100,'Mt Gambier'!Q79,'Nhill'!Q111,'Normanton'!Q101,'Nowra'!Q54,'Nuriootpa'!Q49,'Oodnadatta'!Q81,'Orbost'!Q71,'Palmerville'!Q101,'Perth'!Q96,'Point Perpendicular'!Q79,'Port Hedland'!Q97,'Port Lincoln'!Q102,'Port Macquarie'!Q64,'Rabbit Flat'!Q37,'Richmond NSW'!Q67,'Richmond Qld'!Q98,'Robe'!Q103,'Rockhampton'!Q66,'Rutherglen'!Q95,'Sale'!Q96,'Scone'!Q56,'Snowtown'!Q98,'St George'!Q93,'Sydney'!Q111,'Tarcoola'!Q85,'Tennant Creek'!Q105,'Thargomiindah'!Q52,'Tibooburra'!Q97,'Townsville'!Q71,'Victoria River Downs'!Q54,'Wagga Wagga'!Q96,'Walgett'!Q97,'Wandering'!Q98,'Weipa'!Q42,'Wilcannia'!Q53,'Williamtown'!Q75,'Wilsons Promontary'!Q100,'Woomera'!Q71,'Wyalong'!Q44,'Yamba'!Q107)</f>
        <v>4.65150520362036</v>
      </c>
      <c r="K29" s="13">
        <f>AVERAGE('Adelaide'!S103,'Albany'!S111,'Alice Springs'!S111,'Amberley'!S65,'Birdsville'!S56,'Bourke'!S115,'Bridgetown'!S98,'Brisbane'!S113,'Broome'!S115,'Bundaberg'!S110,'Burketown'!S107,'Butlers Gorge'!S73,'Cabramurra'!S46,'Cairns'!S104,'Camooweal'!S73,'Canberra'!S97,'Cape Borda'!S50,'Cape Bruny'!S93,'Cape Leeuwin'!S104,'Cape Moreton'!S111,'Cape Otway'!S110,'Carnarvon'!S111,'Ceduna'!S82,'Charleville'!S104,'Cobar'!S116,'Coffs Harbour'!S71,'Cunderdin'!S55,'Dalwallinu'!S50,'Darwin'!S101,'Deniliquin'!S97,'Dubbo'!S100,'Eddytstone Point'!S104,'Esperance'!S110,'Eucla'!S95,'Forrest'!S74,'Gabo Island'!S107,'Gayndah'!S103,'Georgetown'!S104,'Geraldton'!S111,'Giles'!S62,'Grove'!S59,'Halls Creek'!S115,'Hobart'!S99,'Horn Island'!S65,'Kalgoorlie'!S111,'Kalumburu'!S69,'Karijini North'!S76,'Katanning'!S98,'Launceston'!S104,'Laverton'!S62,'Learmonth'!S30,'Longreach'!S96,'Low Head'!S115,'Mackay'!S113,'Marble Bar'!S102,'Marree'!S101,'Meekatharra'!S91,'Melbourne'!S113,'Mildura'!S112,'Miles'!S97,'Morawa'!S81,'Moree'!S100,'Mt Gambier'!S79,'Nhill'!S111,'Normanton'!S101,'Nowra'!S54,'Nuriootpa'!S49,'Oodnadatta'!S81,'Orbost'!S71,'Palmerville'!S101,'Perth'!S96,'Point Perpendicular'!S79,'Port Hedland'!S97,'Port Lincoln'!S102,'Port Macquarie'!S64,'Rabbit Flat'!S37,'Richmond NSW'!S67,'Richmond Qld'!S98,'Robe'!S103,'Rockhampton'!S66,'Rutherglen'!S95,'Sale'!S96,'Scone'!S56,'Snowtown'!S98,'St George'!S93,'Sydney'!S111,'Tarcoola'!S85,'Tennant Creek'!S105,'Thargomiindah'!S52,'Tibooburra'!S97,'Townsville'!S71,'Victoria River Downs'!S54,'Wagga Wagga'!S96,'Walgett'!S97,'Wandering'!S98,'Weipa'!S42,'Wilcannia'!S53,'Williamtown'!S75,'Wilsons Promontary'!S100,'Woomera'!S71,'Wyalong'!S44,'Yamba'!S107)</f>
        <v>18.5815295815296</v>
      </c>
      <c r="L29" s="12">
        <f>AVERAGE('Adelaide'!T103,'Albany'!T111,'Alice Springs'!T111,'Amberley'!T65,'Birdsville'!T56,'Bourke'!T115,'Bridgetown'!T98,'Brisbane'!T113,'Broome'!T115,'Bundaberg'!T110,'Burketown'!T107,'Butlers Gorge'!T73,'Cabramurra'!T46,'Cairns'!T104,'Camooweal'!T73,'Canberra'!T97,'Cape Borda'!T50,'Cape Bruny'!T93,'Cape Leeuwin'!T104,'Cape Moreton'!T111,'Cape Otway'!T110,'Carnarvon'!T111,'Ceduna'!T82,'Charleville'!T104,'Cobar'!T116,'Coffs Harbour'!T71,'Cunderdin'!T55,'Dalwallinu'!T50,'Darwin'!T101,'Deniliquin'!T97,'Dubbo'!T100,'Eddytstone Point'!T104,'Esperance'!T110,'Eucla'!T95,'Forrest'!T74,'Gabo Island'!T107,'Gayndah'!T103,'Georgetown'!T104,'Geraldton'!T111,'Giles'!T62,'Grove'!T59,'Halls Creek'!T115,'Hobart'!T99,'Horn Island'!T65,'Kalgoorlie'!T111,'Kalumburu'!T69,'Karijini North'!T76,'Katanning'!T98,'Launceston'!T104,'Laverton'!T62,'Learmonth'!T30,'Longreach'!T96,'Low Head'!T115,'Mackay'!T113,'Marble Bar'!T102,'Marree'!T101,'Meekatharra'!T91,'Melbourne'!T113,'Mildura'!T112,'Miles'!T97,'Morawa'!T81,'Moree'!T100,'Mt Gambier'!T79,'Nhill'!T111,'Normanton'!T101,'Nowra'!T54,'Nuriootpa'!T49,'Oodnadatta'!T81,'Orbost'!T71,'Palmerville'!T101,'Perth'!T96,'Point Perpendicular'!T79,'Port Hedland'!T97,'Port Lincoln'!T102,'Port Macquarie'!T64,'Rabbit Flat'!T37,'Richmond NSW'!T67,'Richmond Qld'!T98,'Robe'!T103,'Rockhampton'!T66,'Rutherglen'!T95,'Sale'!T96,'Scone'!T56,'Snowtown'!T98,'St George'!T93,'Sydney'!T111,'Tarcoola'!T85,'Tennant Creek'!T105,'Thargomiindah'!T52,'Tibooburra'!T97,'Townsville'!T71,'Victoria River Downs'!T54,'Wagga Wagga'!T96,'Walgett'!T97,'Wandering'!T98,'Weipa'!T42,'Wilcannia'!T53,'Williamtown'!T75,'Wilsons Promontary'!T100,'Woomera'!T71,'Wyalong'!T44,'Yamba'!T107)</f>
        <v>3.62145211934749</v>
      </c>
      <c r="M29" s="13">
        <f>AVERAGE('Adelaide'!V103,'Albany'!V111,'Alice Springs'!V111,'Amberley'!V65,'Birdsville'!V56,'Bourke'!V115,'Bridgetown'!V98,'Brisbane'!V113,'Broome'!V115,'Bundaberg'!V110,'Burketown'!V107,'Butlers Gorge'!V73,'Cabramurra'!V46,'Cairns'!V104,'Camooweal'!V73,'Canberra'!V97,'Cape Borda'!V50,'Cape Bruny'!V93,'Cape Leeuwin'!V104,'Cape Moreton'!V111,'Cape Otway'!V110,'Carnarvon'!V111,'Ceduna'!V82,'Charleville'!V104,'Cobar'!V116,'Coffs Harbour'!V71,'Cunderdin'!V55,'Dalwallinu'!V50,'Darwin'!V101,'Deniliquin'!V97,'Dubbo'!V100,'Eddytstone Point'!V104,'Esperance'!V110,'Eucla'!V95,'Forrest'!V74,'Gabo Island'!V107,'Gayndah'!V103,'Georgetown'!V104,'Geraldton'!V111,'Giles'!V62,'Grove'!V59,'Halls Creek'!V115,'Hobart'!V99,'Horn Island'!V65,'Kalgoorlie'!V111,'Kalumburu'!V69,'Karijini North'!V76,'Katanning'!V98,'Launceston'!V104,'Laverton'!V62,'Learmonth'!V30,'Longreach'!V96,'Low Head'!V115,'Mackay'!V113,'Marble Bar'!V102,'Marree'!V101,'Meekatharra'!V91,'Melbourne'!V113,'Mildura'!V112,'Miles'!V97,'Morawa'!V81,'Moree'!V100,'Mt Gambier'!V79,'Nhill'!V111,'Normanton'!V101,'Nowra'!V54,'Nuriootpa'!V49,'Oodnadatta'!V81,'Orbost'!V71,'Palmerville'!V101,'Perth'!V96,'Point Perpendicular'!V79,'Port Hedland'!V97,'Port Lincoln'!V102,'Port Macquarie'!V64,'Rabbit Flat'!V37,'Richmond NSW'!V67,'Richmond Qld'!V98,'Robe'!V103,'Rockhampton'!V66,'Rutherglen'!V95,'Sale'!V96,'Scone'!V56,'Snowtown'!V98,'St George'!V93,'Sydney'!V111,'Tarcoola'!V85,'Tennant Creek'!V105,'Thargomiindah'!V52,'Tibooburra'!V97,'Townsville'!V71,'Victoria River Downs'!V54,'Wagga Wagga'!V96,'Walgett'!V97,'Wandering'!V98,'Weipa'!V42,'Wilcannia'!V53,'Williamtown'!V75,'Wilsons Promontary'!V100,'Woomera'!V71,'Wyalong'!V44,'Yamba'!V107)</f>
        <v>3.63924963924964</v>
      </c>
      <c r="N29" s="12">
        <f>AVERAGE('Adelaide'!W103,'Albany'!W111,'Alice Springs'!W111,'Amberley'!W65,'Birdsville'!W56,'Bourke'!W115,'Bridgetown'!W98,'Brisbane'!W113,'Broome'!W115,'Bundaberg'!W110,'Burketown'!W107,'Butlers Gorge'!W73,'Cabramurra'!W46,'Cairns'!W104,'Camooweal'!W73,'Canberra'!W97,'Cape Borda'!W50,'Cape Bruny'!W93,'Cape Leeuwin'!W104,'Cape Moreton'!W111,'Cape Otway'!W110,'Carnarvon'!W111,'Ceduna'!W82,'Charleville'!W104,'Cobar'!W116,'Coffs Harbour'!W71,'Cunderdin'!W55,'Dalwallinu'!W50,'Darwin'!W101,'Deniliquin'!W97,'Dubbo'!W100,'Eddytstone Point'!W104,'Esperance'!W110,'Eucla'!W95,'Forrest'!W74,'Gabo Island'!W107,'Gayndah'!W103,'Georgetown'!W104,'Geraldton'!W111,'Giles'!W62,'Grove'!W59,'Halls Creek'!W115,'Hobart'!W99,'Horn Island'!W65,'Kalgoorlie'!W111,'Kalumburu'!W69,'Karijini North'!W76,'Katanning'!W98,'Launceston'!W104,'Laverton'!W62,'Learmonth'!W30,'Longreach'!W96,'Low Head'!W115,'Mackay'!W113,'Marble Bar'!W102,'Marree'!W101,'Meekatharra'!W91,'Melbourne'!W113,'Mildura'!W112,'Miles'!W97,'Morawa'!W81,'Moree'!W100,'Mt Gambier'!W79,'Nhill'!W111,'Normanton'!W101,'Nowra'!W54,'Nuriootpa'!W49,'Oodnadatta'!W81,'Orbost'!W71,'Palmerville'!W101,'Perth'!W96,'Point Perpendicular'!W79,'Port Hedland'!W97,'Port Lincoln'!W102,'Port Macquarie'!W64,'Rabbit Flat'!W37,'Richmond NSW'!W67,'Richmond Qld'!W98,'Robe'!W103,'Rockhampton'!W66,'Rutherglen'!W95,'Sale'!W96,'Scone'!W56,'Snowtown'!W98,'St George'!W93,'Sydney'!W111,'Tarcoola'!W85,'Tennant Creek'!W105,'Thargomiindah'!W52,'Tibooburra'!W97,'Townsville'!W71,'Victoria River Downs'!W54,'Wagga Wagga'!W96,'Walgett'!W97,'Wandering'!W98,'Weipa'!W42,'Wilcannia'!W53,'Williamtown'!W75,'Wilsons Promontary'!W100,'Woomera'!W71,'Wyalong'!W44,'Yamba'!W107)</f>
        <v>1.77987240689015</v>
      </c>
    </row>
    <row r="30" ht="23" customHeight="1">
      <c r="A30" t="s" s="14">
        <v>21</v>
      </c>
      <c r="B30" s="11">
        <f>AVERAGE('Adelaide'!B104,'Albany'!B112,'Alice Springs'!B112,'Amberley'!B66,'Birdsville'!B57,'Bourke'!B116,'Bridgetown'!B99,'Brisbane'!B114,'Broome'!B116,'Bundaberg'!B111,'Burketown'!B108,'Butlers Gorge'!B74,'Cabramurra'!B47,'Cairns'!B105,'Camooweal'!B74,'Canberra'!B98,'Cape Borda'!B51,'Cape Bruny'!B94,'Cape Leeuwin'!B105,'Cape Moreton'!B112,'Cape Otway'!B111,'Carnarvon'!B112,'Ceduna'!B83,'Charleville'!B105,'Cobar'!B117,'Coffs Harbour'!B72,'Cunderdin'!B56,'Dalwallinu'!B51,'Darwin'!B102,'Deniliquin'!B98,'Dubbo'!B101,'Eddytstone Point'!B105,'Esperance'!B111,'Eucla'!B96,'Forrest'!B75,'Gabo Island'!B108,'Gayndah'!B104,'Georgetown'!B105,'Geraldton'!B112,'Giles'!B63,'Grove'!B60,'Halls Creek'!B116,'Hobart'!B100,'Horn Island'!B66,'Kalgoorlie'!B112,'Kalumburu'!B70,'Karijini North'!B77,'Katanning'!B99,'Launceston'!B105,'Laverton'!B63,'Learmonth'!B31,'Longreach'!B97,'Low Head'!B116,'Mackay'!B114,'Marble Bar'!B103,'Marree'!B102,'Meekatharra'!B92,'Melbourne'!B114,'Mildura'!B113,'Miles'!B98,'Morawa'!B82,'Moree'!B101,'Mt Gambier'!B80,'Nhill'!B112,'Normanton'!B102,'Nowra'!B55,'Nuriootpa'!B50,'Oodnadatta'!B82,'Orbost'!B72,'Palmerville'!B102,'Perth'!B97,'Point Perpendicular'!B80,'Port Hedland'!B98,'Port Lincoln'!B103,'Port Macquarie'!B65,'Rabbit Flat'!B38,'Richmond NSW'!B68,'Richmond Qld'!B99,'Robe'!B104,'Rockhampton'!B67,'Rutherglen'!B96,'Sale'!B97,'Scone'!B57,'Snowtown'!B99,'St George'!B94,'Sydney'!B112,'Tarcoola'!B86,'Tennant Creek'!B106,'Thargomiindah'!B53,'Tibooburra'!B98,'Townsville'!B72,'Victoria River Downs'!B55,'Wagga Wagga'!B97,'Walgett'!B98,'Wandering'!B99,'Weipa'!B43,'Wilcannia'!B54,'Williamtown'!B76,'Wilsons Promontary'!B101,'Woomera'!B72,'Wyalong'!B45,'Yamba'!B108)</f>
        <v>36.9569892473118</v>
      </c>
      <c r="C30" s="12">
        <f>AVERAGE('Adelaide'!D104,'Albany'!D112,'Alice Springs'!D112,'Amberley'!D66,'Birdsville'!D57,'Bourke'!D116,'Bridgetown'!D99,'Brisbane'!D114,'Broome'!D116,'Bundaberg'!D111,'Burketown'!D108,'Butlers Gorge'!D74,'Cabramurra'!D47,'Cairns'!D105,'Camooweal'!D74,'Canberra'!D98,'Cape Borda'!D51,'Cape Bruny'!D94,'Cape Leeuwin'!D105,'Cape Moreton'!D112,'Cape Otway'!D111,'Carnarvon'!D112,'Ceduna'!D83,'Charleville'!D105,'Cobar'!D117,'Coffs Harbour'!D72,'Cunderdin'!D56,'Dalwallinu'!D51,'Darwin'!D102,'Deniliquin'!D98,'Dubbo'!D101,'Eddytstone Point'!D105,'Esperance'!D111,'Eucla'!D96,'Forrest'!D75,'Gabo Island'!D108,'Gayndah'!D104,'Georgetown'!D105,'Geraldton'!D112,'Giles'!D63,'Grove'!D60,'Halls Creek'!D116,'Hobart'!D100,'Horn Island'!D66,'Kalgoorlie'!D112,'Kalumburu'!D70,'Karijini North'!D77,'Katanning'!D99,'Launceston'!D105,'Laverton'!D63,'Learmonth'!D31,'Longreach'!D97,'Low Head'!D116,'Mackay'!D114,'Marble Bar'!D103,'Marree'!D102,'Meekatharra'!D92,'Melbourne'!D114,'Mildura'!D113,'Miles'!D98,'Morawa'!D82,'Moree'!D101,'Mt Gambier'!D80,'Nhill'!D112,'Normanton'!D102,'Nowra'!D55,'Nuriootpa'!D50,'Oodnadatta'!D82,'Orbost'!D72,'Palmerville'!D102,'Perth'!D97,'Point Perpendicular'!D80,'Port Hedland'!D98,'Port Lincoln'!D103,'Port Macquarie'!D65,'Rabbit Flat'!D38,'Richmond NSW'!D68,'Richmond Qld'!D99,'Robe'!D104,'Rockhampton'!D67,'Rutherglen'!D96,'Sale'!D97,'Scone'!D57,'Snowtown'!D99,'St George'!D94,'Sydney'!D112,'Tarcoola'!D86,'Tennant Creek'!D106,'Thargomiindah'!D53,'Tibooburra'!D98,'Townsville'!D72,'Victoria River Downs'!D55,'Wagga Wagga'!D97,'Walgett'!D98,'Wandering'!D99,'Weipa'!D43,'Wilcannia'!D54,'Williamtown'!D76,'Wilsons Promontary'!D101,'Woomera'!D72,'Wyalong'!D45,'Yamba'!D108)</f>
        <v>4.58548687496446</v>
      </c>
      <c r="D30" s="13">
        <f>AVERAGE('Adelaide'!G104,'Albany'!G112,'Alice Springs'!G112,'Amberley'!G66,'Birdsville'!G57,'Bourke'!G116,'Bridgetown'!G99,'Brisbane'!G114,'Broome'!G116,'Bundaberg'!G111,'Burketown'!G108,'Butlers Gorge'!G74,'Cabramurra'!G47,'Cairns'!G105,'Camooweal'!G74,'Canberra'!G98,'Cape Borda'!G51,'Cape Bruny'!G94,'Cape Leeuwin'!G105,'Cape Moreton'!G112,'Cape Otway'!G111,'Carnarvon'!G112,'Ceduna'!G83,'Charleville'!G105,'Cobar'!G117,'Coffs Harbour'!G72,'Cunderdin'!G56,'Dalwallinu'!G51,'Darwin'!G102,'Deniliquin'!G98,'Dubbo'!G101,'Eddytstone Point'!G105,'Esperance'!G111,'Eucla'!G96,'Forrest'!G75,'Gabo Island'!G108,'Gayndah'!G104,'Georgetown'!G105,'Geraldton'!G112,'Giles'!G63,'Grove'!G60,'Halls Creek'!G116,'Hobart'!G100,'Horn Island'!G66,'Kalgoorlie'!G112,'Kalumburu'!G70,'Karijini North'!G77,'Katanning'!G99,'Launceston'!G105,'Laverton'!G63,'Learmonth'!G31,'Longreach'!G97,'Low Head'!G116,'Mackay'!G114,'Marble Bar'!G103,'Marree'!G102,'Meekatharra'!G92,'Melbourne'!G114,'Mildura'!G113,'Miles'!G98,'Morawa'!G82,'Moree'!G101,'Mt Gambier'!G80,'Nhill'!G112,'Normanton'!G102,'Nowra'!G55,'Nuriootpa'!G50,'Oodnadatta'!G82,'Orbost'!G72,'Palmerville'!G102,'Perth'!G97,'Point Perpendicular'!G80,'Port Hedland'!G98,'Port Lincoln'!G103,'Port Macquarie'!G65,'Rabbit Flat'!G38,'Richmond NSW'!G68,'Richmond Qld'!G99,'Robe'!G104,'Rockhampton'!G67,'Rutherglen'!G96,'Sale'!G97,'Scone'!G57,'Snowtown'!G99,'St George'!G94,'Sydney'!G112,'Tarcoola'!G86,'Tennant Creek'!G106,'Thargomiindah'!G53,'Tibooburra'!G98,'Townsville'!G72,'Victoria River Downs'!G55,'Wagga Wagga'!G97,'Walgett'!G98,'Wandering'!G99,'Weipa'!G43,'Wilcannia'!G54,'Williamtown'!G76,'Wilsons Promontary'!G101,'Woomera'!G72,'Wyalong'!G45,'Yamba'!G108)</f>
        <v>19.4086021505376</v>
      </c>
      <c r="E30" s="12">
        <f>AVERAGE('Adelaide'!I104,'Albany'!I112,'Alice Springs'!I112,'Amberley'!I66,'Birdsville'!I57,'Bourke'!I116,'Bridgetown'!I99,'Brisbane'!I114,'Broome'!I116,'Bundaberg'!I111,'Burketown'!I108,'Butlers Gorge'!I74,'Cabramurra'!I47,'Cairns'!I105,'Camooweal'!I74,'Canberra'!I98,'Cape Borda'!I51,'Cape Bruny'!I94,'Cape Leeuwin'!I105,'Cape Moreton'!I112,'Cape Otway'!I111,'Carnarvon'!I112,'Ceduna'!I83,'Charleville'!I105,'Cobar'!I117,'Coffs Harbour'!I72,'Cunderdin'!I56,'Dalwallinu'!I51,'Darwin'!I102,'Deniliquin'!I98,'Dubbo'!I101,'Eddytstone Point'!I105,'Esperance'!I111,'Eucla'!I96,'Forrest'!I75,'Gabo Island'!I108,'Gayndah'!I104,'Georgetown'!I105,'Geraldton'!I112,'Giles'!I63,'Grove'!I60,'Halls Creek'!I116,'Hobart'!I100,'Horn Island'!I66,'Kalgoorlie'!I112,'Kalumburu'!I70,'Karijini North'!I77,'Katanning'!I99,'Launceston'!I105,'Laverton'!I63,'Learmonth'!I31,'Longreach'!I97,'Low Head'!I116,'Mackay'!I114,'Marble Bar'!I103,'Marree'!I102,'Meekatharra'!I92,'Melbourne'!I114,'Mildura'!I113,'Miles'!I98,'Morawa'!I82,'Moree'!I101,'Mt Gambier'!I80,'Nhill'!I112,'Normanton'!I102,'Nowra'!I55,'Nuriootpa'!I50,'Oodnadatta'!I82,'Orbost'!I72,'Palmerville'!I102,'Perth'!I97,'Point Perpendicular'!I80,'Port Hedland'!I98,'Port Lincoln'!I103,'Port Macquarie'!I65,'Rabbit Flat'!I38,'Richmond NSW'!I68,'Richmond Qld'!I99,'Robe'!I104,'Rockhampton'!I67,'Rutherglen'!I96,'Sale'!I97,'Scone'!I57,'Snowtown'!I99,'St George'!I94,'Sydney'!I112,'Tarcoola'!I86,'Tennant Creek'!I106,'Thargomiindah'!I53,'Tibooburra'!I98,'Townsville'!I72,'Victoria River Downs'!I55,'Wagga Wagga'!I97,'Walgett'!I98,'Wandering'!I99,'Weipa'!I43,'Wilcannia'!I54,'Williamtown'!I76,'Wilsons Promontary'!I101,'Woomera'!I72,'Wyalong'!I45,'Yamba'!I108)</f>
        <v>3.58994193916002</v>
      </c>
      <c r="F30" s="13">
        <f>AVERAGE('Adelaide'!L104,'Albany'!L112,'Alice Springs'!L112,'Amberley'!L66,'Birdsville'!L57,'Bourke'!L116,'Bridgetown'!L99,'Brisbane'!L114,'Broome'!L116,'Bundaberg'!L111,'Burketown'!L108,'Butlers Gorge'!L74,'Cabramurra'!L47,'Cairns'!L105,'Camooweal'!L74,'Canberra'!L98,'Cape Borda'!L51,'Cape Bruny'!L94,'Cape Leeuwin'!L105,'Cape Moreton'!L112,'Cape Otway'!L111,'Carnarvon'!L112,'Ceduna'!L83,'Charleville'!L105,'Cobar'!L117,'Coffs Harbour'!L72,'Cunderdin'!L56,'Dalwallinu'!L51,'Darwin'!L102,'Deniliquin'!L98,'Dubbo'!L101,'Eddytstone Point'!L105,'Esperance'!L111,'Eucla'!L96,'Forrest'!L75,'Gabo Island'!L108,'Gayndah'!L104,'Georgetown'!L105,'Geraldton'!L112,'Giles'!L63,'Grove'!L60,'Halls Creek'!L116,'Hobart'!L100,'Horn Island'!L66,'Kalgoorlie'!L112,'Kalumburu'!L70,'Karijini North'!L77,'Katanning'!L99,'Launceston'!L105,'Laverton'!L63,'Learmonth'!L31,'Longreach'!L97,'Low Head'!L116,'Mackay'!L114,'Marble Bar'!L103,'Marree'!L102,'Meekatharra'!L92,'Melbourne'!L114,'Mildura'!L113,'Miles'!L98,'Morawa'!L82,'Moree'!L101,'Mt Gambier'!L80,'Nhill'!L112,'Normanton'!L102,'Nowra'!L55,'Nuriootpa'!L50,'Oodnadatta'!L82,'Orbost'!L72,'Palmerville'!L102,'Perth'!L97,'Point Perpendicular'!L80,'Port Hedland'!L98,'Port Lincoln'!L103,'Port Macquarie'!L65,'Rabbit Flat'!L38,'Richmond NSW'!L68,'Richmond Qld'!L99,'Robe'!L104,'Rockhampton'!L67,'Rutherglen'!L96,'Sale'!L97,'Scone'!L57,'Snowtown'!L99,'St George'!L94,'Sydney'!L112,'Tarcoola'!L86,'Tennant Creek'!L106,'Thargomiindah'!L53,'Tibooburra'!L98,'Townsville'!L72,'Victoria River Downs'!L55,'Wagga Wagga'!L97,'Walgett'!L98,'Wandering'!L99,'Weipa'!L43,'Wilcannia'!L54,'Williamtown'!L76,'Wilsons Promontary'!L101,'Woomera'!L72,'Wyalong'!L45,'Yamba'!L108)</f>
        <v>3.78494623655914</v>
      </c>
      <c r="G30" s="12">
        <f>AVERAGE('Adelaide'!N104,'Albany'!N112,'Alice Springs'!N112,'Amberley'!N66,'Birdsville'!N57,'Bourke'!N116,'Bridgetown'!N99,'Brisbane'!N114,'Broome'!N116,'Bundaberg'!N111,'Burketown'!N108,'Butlers Gorge'!N74,'Cabramurra'!N47,'Cairns'!N105,'Camooweal'!N74,'Canberra'!N98,'Cape Borda'!N51,'Cape Bruny'!N94,'Cape Leeuwin'!N105,'Cape Moreton'!N112,'Cape Otway'!N111,'Carnarvon'!N112,'Ceduna'!N83,'Charleville'!N105,'Cobar'!N117,'Coffs Harbour'!N72,'Cunderdin'!N56,'Dalwallinu'!N51,'Darwin'!N102,'Deniliquin'!N98,'Dubbo'!N101,'Eddytstone Point'!N105,'Esperance'!N111,'Eucla'!N96,'Forrest'!N75,'Gabo Island'!N108,'Gayndah'!N104,'Georgetown'!N105,'Geraldton'!N112,'Giles'!N63,'Grove'!N60,'Halls Creek'!N116,'Hobart'!N100,'Horn Island'!N66,'Kalgoorlie'!N112,'Kalumburu'!N70,'Karijini North'!N77,'Katanning'!N99,'Launceston'!N105,'Laverton'!N63,'Learmonth'!N31,'Longreach'!N97,'Low Head'!N116,'Mackay'!N114,'Marble Bar'!N103,'Marree'!N102,'Meekatharra'!N92,'Melbourne'!N114,'Mildura'!N113,'Miles'!N98,'Morawa'!N82,'Moree'!N101,'Mt Gambier'!N80,'Nhill'!N112,'Normanton'!N102,'Nowra'!N55,'Nuriootpa'!N50,'Oodnadatta'!N82,'Orbost'!N72,'Palmerville'!N102,'Perth'!N97,'Point Perpendicular'!N80,'Port Hedland'!N98,'Port Lincoln'!N103,'Port Macquarie'!N65,'Rabbit Flat'!N38,'Richmond NSW'!N68,'Richmond Qld'!N99,'Robe'!N104,'Rockhampton'!N67,'Rutherglen'!N96,'Sale'!N97,'Scone'!N57,'Snowtown'!N99,'St George'!N94,'Sydney'!N112,'Tarcoola'!N86,'Tennant Creek'!N106,'Thargomiindah'!N53,'Tibooburra'!N98,'Townsville'!N72,'Victoria River Downs'!N55,'Wagga Wagga'!N97,'Walgett'!N98,'Wandering'!N99,'Weipa'!N43,'Wilcannia'!N54,'Williamtown'!N76,'Wilsons Promontary'!N101,'Woomera'!N72,'Wyalong'!N45,'Yamba'!N108)</f>
        <v>1.72806891760594</v>
      </c>
      <c r="H30" t="s" s="14">
        <v>21</v>
      </c>
      <c r="I30" s="11">
        <f>AVERAGE('Adelaide'!P104,'Albany'!P112,'Alice Springs'!P112,'Amberley'!P66,'Birdsville'!P57,'Bourke'!P116,'Bridgetown'!P99,'Brisbane'!P114,'Broome'!P116,'Bundaberg'!P111,'Burketown'!P108,'Butlers Gorge'!P74,'Cabramurra'!P47,'Cairns'!P105,'Camooweal'!P74,'Canberra'!P98,'Cape Borda'!P51,'Cape Bruny'!P94,'Cape Leeuwin'!P105,'Cape Moreton'!P112,'Cape Otway'!P111,'Carnarvon'!P112,'Ceduna'!P83,'Charleville'!P105,'Cobar'!P117,'Coffs Harbour'!P72,'Cunderdin'!P56,'Dalwallinu'!P51,'Darwin'!P102,'Deniliquin'!P98,'Dubbo'!P101,'Eddytstone Point'!P105,'Esperance'!P111,'Eucla'!P96,'Forrest'!P75,'Gabo Island'!P108,'Gayndah'!P104,'Georgetown'!P105,'Geraldton'!P112,'Giles'!P63,'Grove'!P60,'Halls Creek'!P116,'Hobart'!P100,'Horn Island'!P66,'Kalgoorlie'!P112,'Kalumburu'!P70,'Karijini North'!P77,'Katanning'!P99,'Launceston'!P105,'Laverton'!P63,'Learmonth'!P31,'Longreach'!P97,'Low Head'!P116,'Mackay'!P114,'Marble Bar'!P103,'Marree'!P102,'Meekatharra'!P92,'Melbourne'!P114,'Mildura'!P113,'Miles'!P98,'Morawa'!P82,'Moree'!P101,'Mt Gambier'!P80,'Nhill'!P112,'Normanton'!P102,'Nowra'!P55,'Nuriootpa'!P50,'Oodnadatta'!P82,'Orbost'!P72,'Palmerville'!P102,'Perth'!P97,'Point Perpendicular'!P80,'Port Hedland'!P98,'Port Lincoln'!P103,'Port Macquarie'!P65,'Rabbit Flat'!P38,'Richmond NSW'!P68,'Richmond Qld'!P99,'Robe'!P104,'Rockhampton'!P67,'Rutherglen'!P96,'Sale'!P97,'Scone'!P57,'Snowtown'!P99,'St George'!P94,'Sydney'!P112,'Tarcoola'!P86,'Tennant Creek'!P106,'Thargomiindah'!P53,'Tibooburra'!P98,'Townsville'!P72,'Victoria River Downs'!P55,'Wagga Wagga'!P97,'Walgett'!P98,'Wandering'!P99,'Weipa'!P43,'Wilcannia'!P54,'Williamtown'!P76,'Wilsons Promontary'!P101,'Woomera'!P72,'Wyalong'!P45,'Yamba'!P108)</f>
        <v>36.252688172043</v>
      </c>
      <c r="J30" s="12">
        <f>AVERAGE('Adelaide'!Q104,'Albany'!Q112,'Alice Springs'!Q112,'Amberley'!Q66,'Birdsville'!Q57,'Bourke'!Q116,'Bridgetown'!Q99,'Brisbane'!Q114,'Broome'!Q116,'Bundaberg'!Q111,'Burketown'!Q108,'Butlers Gorge'!Q74,'Cabramurra'!Q47,'Cairns'!Q105,'Camooweal'!Q74,'Canberra'!Q98,'Cape Borda'!Q51,'Cape Bruny'!Q94,'Cape Leeuwin'!Q105,'Cape Moreton'!Q112,'Cape Otway'!Q111,'Carnarvon'!Q112,'Ceduna'!Q83,'Charleville'!Q105,'Cobar'!Q117,'Coffs Harbour'!Q72,'Cunderdin'!Q56,'Dalwallinu'!Q51,'Darwin'!Q102,'Deniliquin'!Q98,'Dubbo'!Q101,'Eddytstone Point'!Q105,'Esperance'!Q111,'Eucla'!Q96,'Forrest'!Q75,'Gabo Island'!Q108,'Gayndah'!Q104,'Georgetown'!Q105,'Geraldton'!Q112,'Giles'!Q63,'Grove'!Q60,'Halls Creek'!Q116,'Hobart'!Q100,'Horn Island'!Q66,'Kalgoorlie'!Q112,'Kalumburu'!Q70,'Karijini North'!Q77,'Katanning'!Q99,'Launceston'!Q105,'Laverton'!Q63,'Learmonth'!Q31,'Longreach'!Q97,'Low Head'!Q116,'Mackay'!Q114,'Marble Bar'!Q103,'Marree'!Q102,'Meekatharra'!Q92,'Melbourne'!Q114,'Mildura'!Q113,'Miles'!Q98,'Morawa'!Q82,'Moree'!Q101,'Mt Gambier'!Q80,'Nhill'!Q112,'Normanton'!Q102,'Nowra'!Q55,'Nuriootpa'!Q50,'Oodnadatta'!Q82,'Orbost'!Q72,'Palmerville'!Q102,'Perth'!Q97,'Point Perpendicular'!Q80,'Port Hedland'!Q98,'Port Lincoln'!Q103,'Port Macquarie'!Q65,'Rabbit Flat'!Q38,'Richmond NSW'!Q68,'Richmond Qld'!Q99,'Robe'!Q104,'Rockhampton'!Q67,'Rutherglen'!Q96,'Sale'!Q97,'Scone'!Q57,'Snowtown'!Q99,'St George'!Q94,'Sydney'!Q112,'Tarcoola'!Q86,'Tennant Creek'!Q106,'Thargomiindah'!Q53,'Tibooburra'!Q98,'Townsville'!Q72,'Victoria River Downs'!Q55,'Wagga Wagga'!Q97,'Walgett'!Q98,'Wandering'!Q99,'Weipa'!Q43,'Wilcannia'!Q54,'Williamtown'!Q76,'Wilsons Promontary'!Q101,'Woomera'!Q72,'Wyalong'!Q45,'Yamba'!Q108)</f>
        <v>4.57011701506212</v>
      </c>
      <c r="K30" s="13">
        <f>AVERAGE('Adelaide'!S104,'Albany'!S112,'Alice Springs'!S112,'Amberley'!S66,'Birdsville'!S57,'Bourke'!S116,'Bridgetown'!S99,'Brisbane'!S114,'Broome'!S116,'Bundaberg'!S111,'Burketown'!S108,'Butlers Gorge'!S74,'Cabramurra'!S47,'Cairns'!S105,'Camooweal'!S74,'Canberra'!S98,'Cape Borda'!S51,'Cape Bruny'!S94,'Cape Leeuwin'!S105,'Cape Moreton'!S112,'Cape Otway'!S111,'Carnarvon'!S112,'Ceduna'!S83,'Charleville'!S105,'Cobar'!S117,'Coffs Harbour'!S72,'Cunderdin'!S56,'Dalwallinu'!S51,'Darwin'!S102,'Deniliquin'!S98,'Dubbo'!S101,'Eddytstone Point'!S105,'Esperance'!S111,'Eucla'!S96,'Forrest'!S75,'Gabo Island'!S108,'Gayndah'!S104,'Georgetown'!S105,'Geraldton'!S112,'Giles'!S63,'Grove'!S60,'Halls Creek'!S116,'Hobart'!S100,'Horn Island'!S66,'Kalgoorlie'!S112,'Kalumburu'!S70,'Karijini North'!S77,'Katanning'!S99,'Launceston'!S105,'Laverton'!S63,'Learmonth'!S31,'Longreach'!S97,'Low Head'!S116,'Mackay'!S114,'Marble Bar'!S103,'Marree'!S102,'Meekatharra'!S92,'Melbourne'!S114,'Mildura'!S113,'Miles'!S98,'Morawa'!S82,'Moree'!S101,'Mt Gambier'!S80,'Nhill'!S112,'Normanton'!S102,'Nowra'!S55,'Nuriootpa'!S50,'Oodnadatta'!S82,'Orbost'!S72,'Palmerville'!S102,'Perth'!S97,'Point Perpendicular'!S80,'Port Hedland'!S98,'Port Lincoln'!S103,'Port Macquarie'!S65,'Rabbit Flat'!S38,'Richmond NSW'!S68,'Richmond Qld'!S99,'Robe'!S104,'Rockhampton'!S67,'Rutherglen'!S96,'Sale'!S97,'Scone'!S57,'Snowtown'!S99,'St George'!S94,'Sydney'!S112,'Tarcoola'!S86,'Tennant Creek'!S106,'Thargomiindah'!S53,'Tibooburra'!S98,'Townsville'!S72,'Victoria River Downs'!S55,'Wagga Wagga'!S97,'Walgett'!S98,'Wandering'!S99,'Weipa'!S43,'Wilcannia'!S54,'Williamtown'!S76,'Wilsons Promontary'!S101,'Woomera'!S72,'Wyalong'!S45,'Yamba'!S108)</f>
        <v>18.8924731182796</v>
      </c>
      <c r="L30" s="12">
        <f>AVERAGE('Adelaide'!T104,'Albany'!T112,'Alice Springs'!T112,'Amberley'!T66,'Birdsville'!T57,'Bourke'!T116,'Bridgetown'!T99,'Brisbane'!T114,'Broome'!T116,'Bundaberg'!T111,'Burketown'!T108,'Butlers Gorge'!T74,'Cabramurra'!T47,'Cairns'!T105,'Camooweal'!T74,'Canberra'!T98,'Cape Borda'!T51,'Cape Bruny'!T94,'Cape Leeuwin'!T105,'Cape Moreton'!T112,'Cape Otway'!T111,'Carnarvon'!T112,'Ceduna'!T83,'Charleville'!T105,'Cobar'!T117,'Coffs Harbour'!T72,'Cunderdin'!T56,'Dalwallinu'!T51,'Darwin'!T102,'Deniliquin'!T98,'Dubbo'!T101,'Eddytstone Point'!T105,'Esperance'!T111,'Eucla'!T96,'Forrest'!T75,'Gabo Island'!T108,'Gayndah'!T104,'Georgetown'!T105,'Geraldton'!T112,'Giles'!T63,'Grove'!T60,'Halls Creek'!T116,'Hobart'!T100,'Horn Island'!T66,'Kalgoorlie'!T112,'Kalumburu'!T70,'Karijini North'!T77,'Katanning'!T99,'Launceston'!T105,'Laverton'!T63,'Learmonth'!T31,'Longreach'!T97,'Low Head'!T116,'Mackay'!T114,'Marble Bar'!T103,'Marree'!T102,'Meekatharra'!T92,'Melbourne'!T114,'Mildura'!T113,'Miles'!T98,'Morawa'!T82,'Moree'!T101,'Mt Gambier'!T80,'Nhill'!T112,'Normanton'!T102,'Nowra'!T55,'Nuriootpa'!T50,'Oodnadatta'!T82,'Orbost'!T72,'Palmerville'!T102,'Perth'!T97,'Point Perpendicular'!T80,'Port Hedland'!T98,'Port Lincoln'!T103,'Port Macquarie'!T65,'Rabbit Flat'!T38,'Richmond NSW'!T68,'Richmond Qld'!T99,'Robe'!T104,'Rockhampton'!T67,'Rutherglen'!T96,'Sale'!T97,'Scone'!T57,'Snowtown'!T99,'St George'!T94,'Sydney'!T112,'Tarcoola'!T86,'Tennant Creek'!T106,'Thargomiindah'!T53,'Tibooburra'!T98,'Townsville'!T72,'Victoria River Downs'!T55,'Wagga Wagga'!T97,'Walgett'!T98,'Wandering'!T99,'Weipa'!T43,'Wilcannia'!T54,'Williamtown'!T76,'Wilsons Promontary'!T101,'Woomera'!T72,'Wyalong'!T45,'Yamba'!T108)</f>
        <v>3.54820957284483</v>
      </c>
      <c r="M30" s="13">
        <f>AVERAGE('Adelaide'!V104,'Albany'!V112,'Alice Springs'!V112,'Amberley'!V66,'Birdsville'!V57,'Bourke'!V116,'Bridgetown'!V99,'Brisbane'!V114,'Broome'!V116,'Bundaberg'!V111,'Burketown'!V108,'Butlers Gorge'!V74,'Cabramurra'!V47,'Cairns'!V105,'Camooweal'!V74,'Canberra'!V98,'Cape Borda'!V51,'Cape Bruny'!V94,'Cape Leeuwin'!V105,'Cape Moreton'!V112,'Cape Otway'!V111,'Carnarvon'!V112,'Ceduna'!V83,'Charleville'!V105,'Cobar'!V117,'Coffs Harbour'!V72,'Cunderdin'!V56,'Dalwallinu'!V51,'Darwin'!V102,'Deniliquin'!V98,'Dubbo'!V101,'Eddytstone Point'!V105,'Esperance'!V111,'Eucla'!V96,'Forrest'!V75,'Gabo Island'!V108,'Gayndah'!V104,'Georgetown'!V105,'Geraldton'!V112,'Giles'!V63,'Grove'!V60,'Halls Creek'!V116,'Hobart'!V100,'Horn Island'!V66,'Kalgoorlie'!V112,'Kalumburu'!V70,'Karijini North'!V77,'Katanning'!V99,'Launceston'!V105,'Laverton'!V63,'Learmonth'!V31,'Longreach'!V97,'Low Head'!V116,'Mackay'!V114,'Marble Bar'!V103,'Marree'!V102,'Meekatharra'!V92,'Melbourne'!V114,'Mildura'!V113,'Miles'!V98,'Morawa'!V82,'Moree'!V101,'Mt Gambier'!V80,'Nhill'!V112,'Normanton'!V102,'Nowra'!V55,'Nuriootpa'!V50,'Oodnadatta'!V82,'Orbost'!V72,'Palmerville'!V102,'Perth'!V97,'Point Perpendicular'!V80,'Port Hedland'!V98,'Port Lincoln'!V103,'Port Macquarie'!V65,'Rabbit Flat'!V38,'Richmond NSW'!V68,'Richmond Qld'!V99,'Robe'!V104,'Rockhampton'!V67,'Rutherglen'!V96,'Sale'!V97,'Scone'!V57,'Snowtown'!V99,'St George'!V94,'Sydney'!V112,'Tarcoola'!V86,'Tennant Creek'!V106,'Thargomiindah'!V53,'Tibooburra'!V98,'Townsville'!V72,'Victoria River Downs'!V55,'Wagga Wagga'!V97,'Walgett'!V98,'Wandering'!V99,'Weipa'!V43,'Wilcannia'!V54,'Williamtown'!V76,'Wilsons Promontary'!V101,'Woomera'!V72,'Wyalong'!V45,'Yamba'!V108)</f>
        <v>3.71505376344086</v>
      </c>
      <c r="N30" s="12">
        <f>AVERAGE('Adelaide'!W104,'Albany'!W112,'Alice Springs'!W112,'Amberley'!W66,'Birdsville'!W57,'Bourke'!W116,'Bridgetown'!W99,'Brisbane'!W114,'Broome'!W116,'Bundaberg'!W111,'Burketown'!W108,'Butlers Gorge'!W74,'Cabramurra'!W47,'Cairns'!W105,'Camooweal'!W74,'Canberra'!W98,'Cape Borda'!W51,'Cape Bruny'!W94,'Cape Leeuwin'!W105,'Cape Moreton'!W112,'Cape Otway'!W111,'Carnarvon'!W112,'Ceduna'!W83,'Charleville'!W105,'Cobar'!W117,'Coffs Harbour'!W72,'Cunderdin'!W56,'Dalwallinu'!W51,'Darwin'!W102,'Deniliquin'!W98,'Dubbo'!W101,'Eddytstone Point'!W105,'Esperance'!W111,'Eucla'!W96,'Forrest'!W75,'Gabo Island'!W108,'Gayndah'!W104,'Georgetown'!W105,'Geraldton'!W112,'Giles'!W63,'Grove'!W60,'Halls Creek'!W116,'Hobart'!W100,'Horn Island'!W66,'Kalgoorlie'!W112,'Kalumburu'!W70,'Karijini North'!W77,'Katanning'!W99,'Launceston'!W105,'Laverton'!W63,'Learmonth'!W31,'Longreach'!W97,'Low Head'!W116,'Mackay'!W114,'Marble Bar'!W103,'Marree'!W102,'Meekatharra'!W92,'Melbourne'!W114,'Mildura'!W113,'Miles'!W98,'Morawa'!W82,'Moree'!W101,'Mt Gambier'!W80,'Nhill'!W112,'Normanton'!W102,'Nowra'!W55,'Nuriootpa'!W50,'Oodnadatta'!W82,'Orbost'!W72,'Palmerville'!W102,'Perth'!W97,'Point Perpendicular'!W80,'Port Hedland'!W98,'Port Lincoln'!W103,'Port Macquarie'!W65,'Rabbit Flat'!W38,'Richmond NSW'!W68,'Richmond Qld'!W99,'Robe'!W104,'Rockhampton'!W67,'Rutherglen'!W96,'Sale'!W97,'Scone'!W57,'Snowtown'!W99,'St George'!W94,'Sydney'!W112,'Tarcoola'!W86,'Tennant Creek'!W106,'Thargomiindah'!W53,'Tibooburra'!W98,'Townsville'!W72,'Victoria River Downs'!W55,'Wagga Wagga'!W97,'Walgett'!W98,'Wandering'!W99,'Weipa'!W43,'Wilcannia'!W54,'Williamtown'!W76,'Wilsons Promontary'!W101,'Woomera'!W72,'Wyalong'!W45,'Yamba'!W108)</f>
        <v>1.70456011895166</v>
      </c>
    </row>
    <row r="31" ht="23" customHeight="1">
      <c r="A31" t="s" s="14">
        <v>22</v>
      </c>
      <c r="B31" s="11">
        <f>AVERAGE('Adelaide'!B105,'Albany'!B113,'Alice Springs'!B113,'Amberley'!B67,'Birdsville'!B58,'Bourke'!B117,'Bridgetown'!B100,'Brisbane'!B115,'Broome'!B117,'Bundaberg'!B112,'Burketown'!B109,'Butlers Gorge'!B75,'Cabramurra'!B48,'Cairns'!B106,'Camooweal'!B75,'Canberra'!B99,'Cape Borda'!B52,'Cape Bruny'!B95,'Cape Leeuwin'!B106,'Cape Moreton'!B113,'Cape Otway'!B112,'Carnarvon'!B113,'Ceduna'!B84,'Charleville'!B106,'Cobar'!B118,'Coffs Harbour'!B73,'Cunderdin'!B57,'Dalwallinu'!B52,'Darwin'!B103,'Deniliquin'!B99,'Dubbo'!B102,'Eddytstone Point'!B106,'Esperance'!B112,'Eucla'!B97,'Forrest'!B76,'Gabo Island'!B109,'Gayndah'!B105,'Georgetown'!B106,'Geraldton'!B113,'Giles'!B64,'Grove'!B61,'Halls Creek'!B117,'Hobart'!B101,'Horn Island'!B67,'Kalgoorlie'!B113,'Kalumburu'!B71,'Karijini North'!B78,'Katanning'!B100,'Launceston'!B106,'Laverton'!B64,'Learmonth'!B32,'Longreach'!B98,'Low Head'!B117,'Mackay'!B115,'Marble Bar'!B104,'Marree'!B103,'Meekatharra'!B93,'Melbourne'!B115,'Mildura'!B114,'Miles'!B99,'Morawa'!B83,'Moree'!B102,'Mt Gambier'!B81,'Nhill'!B113,'Normanton'!B103,'Nowra'!B56,'Nuriootpa'!B51,'Oodnadatta'!B83,'Orbost'!B73,'Palmerville'!B103,'Perth'!B98,'Point Perpendicular'!B81,'Port Hedland'!B99,'Port Lincoln'!B104,'Port Macquarie'!B66,'Rabbit Flat'!B39,'Richmond NSW'!B69,'Richmond Qld'!B100,'Robe'!B105,'Rockhampton'!B68,'Rutherglen'!B97,'Sale'!B98,'Scone'!B58,'Snowtown'!B100,'St George'!B95,'Sydney'!B113,'Tarcoola'!B87,'Tennant Creek'!B107,'Thargomiindah'!B54,'Tibooburra'!B99,'Townsville'!B73,'Victoria River Downs'!B56,'Wagga Wagga'!B98,'Walgett'!B99,'Wandering'!B100,'Weipa'!B44,'Wilcannia'!B55,'Williamtown'!B77,'Wilsons Promontary'!B102,'Woomera'!B73,'Wyalong'!B46,'Yamba'!B109)</f>
        <v>35.3333333333333</v>
      </c>
      <c r="C31" s="12">
        <f>AVERAGE('Adelaide'!D105,'Albany'!D113,'Alice Springs'!D113,'Amberley'!D67,'Birdsville'!D58,'Bourke'!D117,'Bridgetown'!D100,'Brisbane'!D115,'Broome'!D117,'Bundaberg'!D112,'Burketown'!D109,'Butlers Gorge'!D75,'Cabramurra'!D48,'Cairns'!D106,'Camooweal'!D75,'Canberra'!D99,'Cape Borda'!D52,'Cape Bruny'!D95,'Cape Leeuwin'!D106,'Cape Moreton'!D113,'Cape Otway'!D112,'Carnarvon'!D113,'Ceduna'!D84,'Charleville'!D106,'Cobar'!D118,'Coffs Harbour'!D73,'Cunderdin'!D57,'Dalwallinu'!D52,'Darwin'!D103,'Deniliquin'!D99,'Dubbo'!D102,'Eddytstone Point'!D106,'Esperance'!D112,'Eucla'!D97,'Forrest'!D76,'Gabo Island'!D109,'Gayndah'!D105,'Georgetown'!D106,'Geraldton'!D113,'Giles'!D64,'Grove'!D61,'Halls Creek'!D117,'Hobart'!D101,'Horn Island'!D67,'Kalgoorlie'!D113,'Kalumburu'!D71,'Karijini North'!D78,'Katanning'!D100,'Launceston'!D106,'Laverton'!D64,'Learmonth'!D32,'Longreach'!D98,'Low Head'!D117,'Mackay'!D115,'Marble Bar'!D104,'Marree'!D103,'Meekatharra'!D93,'Melbourne'!D115,'Mildura'!D114,'Miles'!D99,'Morawa'!D83,'Moree'!D102,'Mt Gambier'!D81,'Nhill'!D113,'Normanton'!D103,'Nowra'!D56,'Nuriootpa'!D51,'Oodnadatta'!D83,'Orbost'!D73,'Palmerville'!D103,'Perth'!D98,'Point Perpendicular'!D81,'Port Hedland'!D99,'Port Lincoln'!D104,'Port Macquarie'!D66,'Rabbit Flat'!D39,'Richmond NSW'!D69,'Richmond Qld'!D100,'Robe'!D105,'Rockhampton'!D68,'Rutherglen'!D97,'Sale'!D98,'Scone'!D58,'Snowtown'!D100,'St George'!D95,'Sydney'!D113,'Tarcoola'!D87,'Tennant Creek'!D107,'Thargomiindah'!D54,'Tibooburra'!D99,'Townsville'!D73,'Victoria River Downs'!D56,'Wagga Wagga'!D98,'Walgett'!D99,'Wandering'!D100,'Weipa'!D44,'Wilcannia'!D55,'Williamtown'!D77,'Wilsons Promontary'!D102,'Woomera'!D73,'Wyalong'!D46,'Yamba'!D109)</f>
        <v>4.69257609029308</v>
      </c>
      <c r="D31" s="13">
        <f>AVERAGE('Adelaide'!G105,'Albany'!G113,'Alice Springs'!G113,'Amberley'!G67,'Birdsville'!G58,'Bourke'!G117,'Bridgetown'!G100,'Brisbane'!G115,'Broome'!G117,'Bundaberg'!G112,'Burketown'!G109,'Butlers Gorge'!G75,'Cabramurra'!G48,'Cairns'!G106,'Camooweal'!G75,'Canberra'!G99,'Cape Borda'!G52,'Cape Bruny'!G95,'Cape Leeuwin'!G106,'Cape Moreton'!G113,'Cape Otway'!G112,'Carnarvon'!G113,'Ceduna'!G84,'Charleville'!G106,'Cobar'!G118,'Coffs Harbour'!G73,'Cunderdin'!G57,'Dalwallinu'!G52,'Darwin'!G103,'Deniliquin'!G99,'Dubbo'!G102,'Eddytstone Point'!G106,'Esperance'!G112,'Eucla'!G97,'Forrest'!G76,'Gabo Island'!G109,'Gayndah'!G105,'Georgetown'!G106,'Geraldton'!G113,'Giles'!G64,'Grove'!G61,'Halls Creek'!G117,'Hobart'!G101,'Horn Island'!G67,'Kalgoorlie'!G113,'Kalumburu'!G71,'Karijini North'!G78,'Katanning'!G100,'Launceston'!G106,'Laverton'!G64,'Learmonth'!G32,'Longreach'!G98,'Low Head'!G117,'Mackay'!G115,'Marble Bar'!G104,'Marree'!G103,'Meekatharra'!G93,'Melbourne'!G115,'Mildura'!G114,'Miles'!G99,'Morawa'!G83,'Moree'!G102,'Mt Gambier'!G81,'Nhill'!G113,'Normanton'!G103,'Nowra'!G56,'Nuriootpa'!G51,'Oodnadatta'!G83,'Orbost'!G73,'Palmerville'!G103,'Perth'!G98,'Point Perpendicular'!G81,'Port Hedland'!G99,'Port Lincoln'!G104,'Port Macquarie'!G66,'Rabbit Flat'!G39,'Richmond NSW'!G69,'Richmond Qld'!G100,'Robe'!G105,'Rockhampton'!G68,'Rutherglen'!G97,'Sale'!G98,'Scone'!G58,'Snowtown'!G100,'St George'!G95,'Sydney'!G113,'Tarcoola'!G87,'Tennant Creek'!G107,'Thargomiindah'!G54,'Tibooburra'!G99,'Townsville'!G73,'Victoria River Downs'!G56,'Wagga Wagga'!G98,'Walgett'!G99,'Wandering'!G100,'Weipa'!G44,'Wilcannia'!G55,'Williamtown'!G77,'Wilsons Promontary'!G102,'Woomera'!G73,'Wyalong'!G46,'Yamba'!G109)</f>
        <v>17.3333333333333</v>
      </c>
      <c r="E31" s="12">
        <f>AVERAGE('Adelaide'!I105,'Albany'!I113,'Alice Springs'!I113,'Amberley'!I67,'Birdsville'!I58,'Bourke'!I117,'Bridgetown'!I100,'Brisbane'!I115,'Broome'!I117,'Bundaberg'!I112,'Burketown'!I109,'Butlers Gorge'!I75,'Cabramurra'!I48,'Cairns'!I106,'Camooweal'!I75,'Canberra'!I99,'Cape Borda'!I52,'Cape Bruny'!I95,'Cape Leeuwin'!I106,'Cape Moreton'!I113,'Cape Otway'!I112,'Carnarvon'!I113,'Ceduna'!I84,'Charleville'!I106,'Cobar'!I118,'Coffs Harbour'!I73,'Cunderdin'!I57,'Dalwallinu'!I52,'Darwin'!I103,'Deniliquin'!I99,'Dubbo'!I102,'Eddytstone Point'!I106,'Esperance'!I112,'Eucla'!I97,'Forrest'!I76,'Gabo Island'!I109,'Gayndah'!I105,'Georgetown'!I106,'Geraldton'!I113,'Giles'!I64,'Grove'!I61,'Halls Creek'!I117,'Hobart'!I101,'Horn Island'!I67,'Kalgoorlie'!I113,'Kalumburu'!I71,'Karijini North'!I78,'Katanning'!I100,'Launceston'!I106,'Laverton'!I64,'Learmonth'!I32,'Longreach'!I98,'Low Head'!I117,'Mackay'!I115,'Marble Bar'!I104,'Marree'!I103,'Meekatharra'!I93,'Melbourne'!I115,'Mildura'!I114,'Miles'!I99,'Morawa'!I83,'Moree'!I102,'Mt Gambier'!I81,'Nhill'!I113,'Normanton'!I103,'Nowra'!I56,'Nuriootpa'!I51,'Oodnadatta'!I83,'Orbost'!I73,'Palmerville'!I103,'Perth'!I98,'Point Perpendicular'!I81,'Port Hedland'!I99,'Port Lincoln'!I104,'Port Macquarie'!I66,'Rabbit Flat'!I39,'Richmond NSW'!I69,'Richmond Qld'!I100,'Robe'!I105,'Rockhampton'!I68,'Rutherglen'!I97,'Sale'!I98,'Scone'!I58,'Snowtown'!I100,'St George'!I95,'Sydney'!I113,'Tarcoola'!I87,'Tennant Creek'!I107,'Thargomiindah'!I54,'Tibooburra'!I99,'Townsville'!I73,'Victoria River Downs'!I56,'Wagga Wagga'!I98,'Walgett'!I99,'Wandering'!I100,'Weipa'!I44,'Wilcannia'!I55,'Williamtown'!I77,'Wilsons Promontary'!I102,'Woomera'!I73,'Wyalong'!I46,'Yamba'!I109)</f>
        <v>3.5483094732774</v>
      </c>
      <c r="F31" s="13">
        <f>AVERAGE('Adelaide'!L105,'Albany'!L113,'Alice Springs'!L113,'Amberley'!L67,'Birdsville'!L58,'Bourke'!L117,'Bridgetown'!L100,'Brisbane'!L115,'Broome'!L117,'Bundaberg'!L112,'Burketown'!L109,'Butlers Gorge'!L75,'Cabramurra'!L48,'Cairns'!L106,'Camooweal'!L75,'Canberra'!L99,'Cape Borda'!L52,'Cape Bruny'!L95,'Cape Leeuwin'!L106,'Cape Moreton'!L113,'Cape Otway'!L112,'Carnarvon'!L113,'Ceduna'!L84,'Charleville'!L106,'Cobar'!L118,'Coffs Harbour'!L73,'Cunderdin'!L57,'Dalwallinu'!L52,'Darwin'!L103,'Deniliquin'!L99,'Dubbo'!L102,'Eddytstone Point'!L106,'Esperance'!L112,'Eucla'!L97,'Forrest'!L76,'Gabo Island'!L109,'Gayndah'!L105,'Georgetown'!L106,'Geraldton'!L113,'Giles'!L64,'Grove'!L61,'Halls Creek'!L117,'Hobart'!L101,'Horn Island'!L67,'Kalgoorlie'!L113,'Kalumburu'!L71,'Karijini North'!L78,'Katanning'!L100,'Launceston'!L106,'Laverton'!L64,'Learmonth'!L32,'Longreach'!L98,'Low Head'!L117,'Mackay'!L115,'Marble Bar'!L104,'Marree'!L103,'Meekatharra'!L93,'Melbourne'!L115,'Mildura'!L114,'Miles'!L99,'Morawa'!L83,'Moree'!L102,'Mt Gambier'!L81,'Nhill'!L113,'Normanton'!L103,'Nowra'!L56,'Nuriootpa'!L51,'Oodnadatta'!L83,'Orbost'!L73,'Palmerville'!L103,'Perth'!L98,'Point Perpendicular'!L81,'Port Hedland'!L99,'Port Lincoln'!L104,'Port Macquarie'!L66,'Rabbit Flat'!L39,'Richmond NSW'!L69,'Richmond Qld'!L100,'Robe'!L105,'Rockhampton'!L68,'Rutherglen'!L97,'Sale'!L98,'Scone'!L58,'Snowtown'!L100,'St George'!L95,'Sydney'!L113,'Tarcoola'!L87,'Tennant Creek'!L107,'Thargomiindah'!L54,'Tibooburra'!L99,'Townsville'!L73,'Victoria River Downs'!L56,'Wagga Wagga'!L98,'Walgett'!L99,'Wandering'!L100,'Weipa'!L44,'Wilcannia'!L55,'Williamtown'!L77,'Wilsons Promontary'!L102,'Woomera'!L73,'Wyalong'!L46,'Yamba'!L109)</f>
        <v>3.18279569892473</v>
      </c>
      <c r="G31" s="12">
        <f>AVERAGE('Adelaide'!N105,'Albany'!N113,'Alice Springs'!N113,'Amberley'!N67,'Birdsville'!N58,'Bourke'!N117,'Bridgetown'!N100,'Brisbane'!N115,'Broome'!N117,'Bundaberg'!N112,'Burketown'!N109,'Butlers Gorge'!N75,'Cabramurra'!N48,'Cairns'!N106,'Camooweal'!N75,'Canberra'!N99,'Cape Borda'!N52,'Cape Bruny'!N95,'Cape Leeuwin'!N106,'Cape Moreton'!N113,'Cape Otway'!N112,'Carnarvon'!N113,'Ceduna'!N84,'Charleville'!N106,'Cobar'!N118,'Coffs Harbour'!N73,'Cunderdin'!N57,'Dalwallinu'!N52,'Darwin'!N103,'Deniliquin'!N99,'Dubbo'!N102,'Eddytstone Point'!N106,'Esperance'!N112,'Eucla'!N97,'Forrest'!N76,'Gabo Island'!N109,'Gayndah'!N105,'Georgetown'!N106,'Geraldton'!N113,'Giles'!N64,'Grove'!N61,'Halls Creek'!N117,'Hobart'!N101,'Horn Island'!N67,'Kalgoorlie'!N113,'Kalumburu'!N71,'Karijini North'!N78,'Katanning'!N100,'Launceston'!N106,'Laverton'!N64,'Learmonth'!N32,'Longreach'!N98,'Low Head'!N117,'Mackay'!N115,'Marble Bar'!N104,'Marree'!N103,'Meekatharra'!N93,'Melbourne'!N115,'Mildura'!N114,'Miles'!N99,'Morawa'!N83,'Moree'!N102,'Mt Gambier'!N81,'Nhill'!N113,'Normanton'!N103,'Nowra'!N56,'Nuriootpa'!N51,'Oodnadatta'!N83,'Orbost'!N73,'Palmerville'!N103,'Perth'!N98,'Point Perpendicular'!N81,'Port Hedland'!N99,'Port Lincoln'!N104,'Port Macquarie'!N66,'Rabbit Flat'!N39,'Richmond NSW'!N69,'Richmond Qld'!N100,'Robe'!N105,'Rockhampton'!N68,'Rutherglen'!N97,'Sale'!N98,'Scone'!N58,'Snowtown'!N100,'St George'!N95,'Sydney'!N113,'Tarcoola'!N87,'Tennant Creek'!N107,'Thargomiindah'!N54,'Tibooburra'!N99,'Townsville'!N73,'Victoria River Downs'!N56,'Wagga Wagga'!N98,'Walgett'!N99,'Wandering'!N100,'Weipa'!N44,'Wilcannia'!N55,'Williamtown'!N77,'Wilsons Promontary'!N102,'Woomera'!N73,'Wyalong'!N46,'Yamba'!N109)</f>
        <v>1.2863708830434</v>
      </c>
      <c r="H31" t="s" s="14">
        <v>22</v>
      </c>
      <c r="I31" s="11">
        <f>AVERAGE('Adelaide'!P105,'Albany'!P113,'Alice Springs'!P113,'Amberley'!P67,'Birdsville'!P58,'Bourke'!P117,'Bridgetown'!P100,'Brisbane'!P115,'Broome'!P117,'Bundaberg'!P112,'Burketown'!P109,'Butlers Gorge'!P75,'Cabramurra'!P48,'Cairns'!P106,'Camooweal'!P75,'Canberra'!P99,'Cape Borda'!P52,'Cape Bruny'!P95,'Cape Leeuwin'!P106,'Cape Moreton'!P113,'Cape Otway'!P112,'Carnarvon'!P113,'Ceduna'!P84,'Charleville'!P106,'Cobar'!P118,'Coffs Harbour'!P73,'Cunderdin'!P57,'Dalwallinu'!P52,'Darwin'!P103,'Deniliquin'!P99,'Dubbo'!P102,'Eddytstone Point'!P106,'Esperance'!P112,'Eucla'!P97,'Forrest'!P76,'Gabo Island'!P109,'Gayndah'!P105,'Georgetown'!P106,'Geraldton'!P113,'Giles'!P64,'Grove'!P61,'Halls Creek'!P117,'Hobart'!P101,'Horn Island'!P67,'Kalgoorlie'!P113,'Kalumburu'!P71,'Karijini North'!P78,'Katanning'!P100,'Launceston'!P106,'Laverton'!P64,'Learmonth'!P32,'Longreach'!P98,'Low Head'!P117,'Mackay'!P115,'Marble Bar'!P104,'Marree'!P103,'Meekatharra'!P93,'Melbourne'!P115,'Mildura'!P114,'Miles'!P99,'Morawa'!P83,'Moree'!P102,'Mt Gambier'!P81,'Nhill'!P113,'Normanton'!P103,'Nowra'!P56,'Nuriootpa'!P51,'Oodnadatta'!P83,'Orbost'!P73,'Palmerville'!P103,'Perth'!P98,'Point Perpendicular'!P81,'Port Hedland'!P99,'Port Lincoln'!P104,'Port Macquarie'!P66,'Rabbit Flat'!P39,'Richmond NSW'!P69,'Richmond Qld'!P100,'Robe'!P105,'Rockhampton'!P68,'Rutherglen'!P97,'Sale'!P98,'Scone'!P58,'Snowtown'!P100,'St George'!P95,'Sydney'!P113,'Tarcoola'!P87,'Tennant Creek'!P107,'Thargomiindah'!P54,'Tibooburra'!P99,'Townsville'!P73,'Victoria River Downs'!P56,'Wagga Wagga'!P98,'Walgett'!P99,'Wandering'!P100,'Weipa'!P44,'Wilcannia'!P55,'Williamtown'!P77,'Wilsons Promontary'!P102,'Woomera'!P73,'Wyalong'!P46,'Yamba'!P109)</f>
        <v>36.1505376344086</v>
      </c>
      <c r="J31" s="12">
        <f>AVERAGE('Adelaide'!Q105,'Albany'!Q113,'Alice Springs'!Q113,'Amberley'!Q67,'Birdsville'!Q58,'Bourke'!Q117,'Bridgetown'!Q100,'Brisbane'!Q115,'Broome'!Q117,'Bundaberg'!Q112,'Burketown'!Q109,'Butlers Gorge'!Q75,'Cabramurra'!Q48,'Cairns'!Q106,'Camooweal'!Q75,'Canberra'!Q99,'Cape Borda'!Q52,'Cape Bruny'!Q95,'Cape Leeuwin'!Q106,'Cape Moreton'!Q113,'Cape Otway'!Q112,'Carnarvon'!Q113,'Ceduna'!Q84,'Charleville'!Q106,'Cobar'!Q118,'Coffs Harbour'!Q73,'Cunderdin'!Q57,'Dalwallinu'!Q52,'Darwin'!Q103,'Deniliquin'!Q99,'Dubbo'!Q102,'Eddytstone Point'!Q106,'Esperance'!Q112,'Eucla'!Q97,'Forrest'!Q76,'Gabo Island'!Q109,'Gayndah'!Q105,'Georgetown'!Q106,'Geraldton'!Q113,'Giles'!Q64,'Grove'!Q61,'Halls Creek'!Q117,'Hobart'!Q101,'Horn Island'!Q67,'Kalgoorlie'!Q113,'Kalumburu'!Q71,'Karijini North'!Q78,'Katanning'!Q100,'Launceston'!Q106,'Laverton'!Q64,'Learmonth'!Q32,'Longreach'!Q98,'Low Head'!Q117,'Mackay'!Q115,'Marble Bar'!Q104,'Marree'!Q103,'Meekatharra'!Q93,'Melbourne'!Q115,'Mildura'!Q114,'Miles'!Q99,'Morawa'!Q83,'Moree'!Q102,'Mt Gambier'!Q81,'Nhill'!Q113,'Normanton'!Q103,'Nowra'!Q56,'Nuriootpa'!Q51,'Oodnadatta'!Q83,'Orbost'!Q73,'Palmerville'!Q103,'Perth'!Q98,'Point Perpendicular'!Q81,'Port Hedland'!Q99,'Port Lincoln'!Q104,'Port Macquarie'!Q66,'Rabbit Flat'!Q39,'Richmond NSW'!Q69,'Richmond Qld'!Q100,'Robe'!Q105,'Rockhampton'!Q68,'Rutherglen'!Q97,'Sale'!Q98,'Scone'!Q58,'Snowtown'!Q100,'St George'!Q95,'Sydney'!Q113,'Tarcoola'!Q87,'Tennant Creek'!Q107,'Thargomiindah'!Q54,'Tibooburra'!Q99,'Townsville'!Q73,'Victoria River Downs'!Q56,'Wagga Wagga'!Q98,'Walgett'!Q99,'Wandering'!Q100,'Weipa'!Q44,'Wilcannia'!Q55,'Williamtown'!Q77,'Wilsons Promontary'!Q102,'Woomera'!Q73,'Wyalong'!Q46,'Yamba'!Q109)</f>
        <v>4.58372357897667</v>
      </c>
      <c r="K31" s="13">
        <f>AVERAGE('Adelaide'!S105,'Albany'!S113,'Alice Springs'!S113,'Amberley'!S67,'Birdsville'!S58,'Bourke'!S117,'Bridgetown'!S100,'Brisbane'!S115,'Broome'!S117,'Bundaberg'!S112,'Burketown'!S109,'Butlers Gorge'!S75,'Cabramurra'!S48,'Cairns'!S106,'Camooweal'!S75,'Canberra'!S99,'Cape Borda'!S52,'Cape Bruny'!S95,'Cape Leeuwin'!S106,'Cape Moreton'!S113,'Cape Otway'!S112,'Carnarvon'!S113,'Ceduna'!S84,'Charleville'!S106,'Cobar'!S118,'Coffs Harbour'!S73,'Cunderdin'!S57,'Dalwallinu'!S52,'Darwin'!S103,'Deniliquin'!S99,'Dubbo'!S102,'Eddytstone Point'!S106,'Esperance'!S112,'Eucla'!S97,'Forrest'!S76,'Gabo Island'!S109,'Gayndah'!S105,'Georgetown'!S106,'Geraldton'!S113,'Giles'!S64,'Grove'!S61,'Halls Creek'!S117,'Hobart'!S101,'Horn Island'!S67,'Kalgoorlie'!S113,'Kalumburu'!S71,'Karijini North'!S78,'Katanning'!S100,'Launceston'!S106,'Laverton'!S64,'Learmonth'!S32,'Longreach'!S98,'Low Head'!S117,'Mackay'!S115,'Marble Bar'!S104,'Marree'!S103,'Meekatharra'!S93,'Melbourne'!S115,'Mildura'!S114,'Miles'!S99,'Morawa'!S83,'Moree'!S102,'Mt Gambier'!S81,'Nhill'!S113,'Normanton'!S103,'Nowra'!S56,'Nuriootpa'!S51,'Oodnadatta'!S83,'Orbost'!S73,'Palmerville'!S103,'Perth'!S98,'Point Perpendicular'!S81,'Port Hedland'!S99,'Port Lincoln'!S104,'Port Macquarie'!S66,'Rabbit Flat'!S39,'Richmond NSW'!S69,'Richmond Qld'!S100,'Robe'!S105,'Rockhampton'!S68,'Rutherglen'!S97,'Sale'!S98,'Scone'!S58,'Snowtown'!S100,'St George'!S95,'Sydney'!S113,'Tarcoola'!S87,'Tennant Creek'!S107,'Thargomiindah'!S54,'Tibooburra'!S99,'Townsville'!S73,'Victoria River Downs'!S56,'Wagga Wagga'!S98,'Walgett'!S99,'Wandering'!S100,'Weipa'!S44,'Wilcannia'!S55,'Williamtown'!S77,'Wilsons Promontary'!S102,'Woomera'!S73,'Wyalong'!S46,'Yamba'!S109)</f>
        <v>18.7192353643967</v>
      </c>
      <c r="L31" s="12">
        <f>AVERAGE('Adelaide'!T105,'Albany'!T113,'Alice Springs'!T113,'Amberley'!T67,'Birdsville'!T58,'Bourke'!T117,'Bridgetown'!T100,'Brisbane'!T115,'Broome'!T117,'Bundaberg'!T112,'Burketown'!T109,'Butlers Gorge'!T75,'Cabramurra'!T48,'Cairns'!T106,'Camooweal'!T75,'Canberra'!T99,'Cape Borda'!T52,'Cape Bruny'!T95,'Cape Leeuwin'!T106,'Cape Moreton'!T113,'Cape Otway'!T112,'Carnarvon'!T113,'Ceduna'!T84,'Charleville'!T106,'Cobar'!T118,'Coffs Harbour'!T73,'Cunderdin'!T57,'Dalwallinu'!T52,'Darwin'!T103,'Deniliquin'!T99,'Dubbo'!T102,'Eddytstone Point'!T106,'Esperance'!T112,'Eucla'!T97,'Forrest'!T76,'Gabo Island'!T109,'Gayndah'!T105,'Georgetown'!T106,'Geraldton'!T113,'Giles'!T64,'Grove'!T61,'Halls Creek'!T117,'Hobart'!T101,'Horn Island'!T67,'Kalgoorlie'!T113,'Kalumburu'!T71,'Karijini North'!T78,'Katanning'!T100,'Launceston'!T106,'Laverton'!T64,'Learmonth'!T32,'Longreach'!T98,'Low Head'!T117,'Mackay'!T115,'Marble Bar'!T104,'Marree'!T103,'Meekatharra'!T93,'Melbourne'!T115,'Mildura'!T114,'Miles'!T99,'Morawa'!T83,'Moree'!T102,'Mt Gambier'!T81,'Nhill'!T113,'Normanton'!T103,'Nowra'!T56,'Nuriootpa'!T51,'Oodnadatta'!T83,'Orbost'!T73,'Palmerville'!T103,'Perth'!T98,'Point Perpendicular'!T81,'Port Hedland'!T99,'Port Lincoln'!T104,'Port Macquarie'!T66,'Rabbit Flat'!T39,'Richmond NSW'!T69,'Richmond Qld'!T100,'Robe'!T105,'Rockhampton'!T68,'Rutherglen'!T97,'Sale'!T98,'Scone'!T58,'Snowtown'!T100,'St George'!T95,'Sydney'!T113,'Tarcoola'!T87,'Tennant Creek'!T107,'Thargomiindah'!T54,'Tibooburra'!T99,'Townsville'!T73,'Victoria River Downs'!T56,'Wagga Wagga'!T98,'Walgett'!T99,'Wandering'!T100,'Weipa'!T44,'Wilcannia'!T55,'Williamtown'!T77,'Wilsons Promontary'!T102,'Woomera'!T73,'Wyalong'!T46,'Yamba'!T109)</f>
        <v>3.55634066807744</v>
      </c>
      <c r="M31" s="13">
        <f>AVERAGE('Adelaide'!V105,'Albany'!V113,'Alice Springs'!V113,'Amberley'!V67,'Birdsville'!V58,'Bourke'!V117,'Bridgetown'!V100,'Brisbane'!V115,'Broome'!V117,'Bundaberg'!V112,'Burketown'!V109,'Butlers Gorge'!V75,'Cabramurra'!V48,'Cairns'!V106,'Camooweal'!V75,'Canberra'!V99,'Cape Borda'!V52,'Cape Bruny'!V95,'Cape Leeuwin'!V106,'Cape Moreton'!V113,'Cape Otway'!V112,'Carnarvon'!V113,'Ceduna'!V84,'Charleville'!V106,'Cobar'!V118,'Coffs Harbour'!V73,'Cunderdin'!V57,'Dalwallinu'!V52,'Darwin'!V103,'Deniliquin'!V99,'Dubbo'!V102,'Eddytstone Point'!V106,'Esperance'!V112,'Eucla'!V97,'Forrest'!V76,'Gabo Island'!V109,'Gayndah'!V105,'Georgetown'!V106,'Geraldton'!V113,'Giles'!V64,'Grove'!V61,'Halls Creek'!V117,'Hobart'!V101,'Horn Island'!V67,'Kalgoorlie'!V113,'Kalumburu'!V71,'Karijini North'!V78,'Katanning'!V100,'Launceston'!V106,'Laverton'!V64,'Learmonth'!V32,'Longreach'!V98,'Low Head'!V117,'Mackay'!V115,'Marble Bar'!V104,'Marree'!V103,'Meekatharra'!V93,'Melbourne'!V115,'Mildura'!V114,'Miles'!V99,'Morawa'!V83,'Moree'!V102,'Mt Gambier'!V81,'Nhill'!V113,'Normanton'!V103,'Nowra'!V56,'Nuriootpa'!V51,'Oodnadatta'!V83,'Orbost'!V73,'Palmerville'!V103,'Perth'!V98,'Point Perpendicular'!V81,'Port Hedland'!V99,'Port Lincoln'!V104,'Port Macquarie'!V66,'Rabbit Flat'!V39,'Richmond NSW'!V69,'Richmond Qld'!V100,'Robe'!V105,'Rockhampton'!V68,'Rutherglen'!V97,'Sale'!V98,'Scone'!V58,'Snowtown'!V100,'St George'!V95,'Sydney'!V113,'Tarcoola'!V87,'Tennant Creek'!V107,'Thargomiindah'!V54,'Tibooburra'!V99,'Townsville'!V73,'Victoria River Downs'!V56,'Wagga Wagga'!V98,'Walgett'!V99,'Wandering'!V100,'Weipa'!V44,'Wilcannia'!V55,'Williamtown'!V77,'Wilsons Promontary'!V102,'Woomera'!V73,'Wyalong'!V46,'Yamba'!V109)</f>
        <v>3.65591397849462</v>
      </c>
      <c r="N31" s="12">
        <f>AVERAGE('Adelaide'!W105,'Albany'!W113,'Alice Springs'!W113,'Amberley'!W67,'Birdsville'!W58,'Bourke'!W117,'Bridgetown'!W100,'Brisbane'!W115,'Broome'!W117,'Bundaberg'!W112,'Burketown'!W109,'Butlers Gorge'!W75,'Cabramurra'!W48,'Cairns'!W106,'Camooweal'!W75,'Canberra'!W99,'Cape Borda'!W52,'Cape Bruny'!W95,'Cape Leeuwin'!W106,'Cape Moreton'!W113,'Cape Otway'!W112,'Carnarvon'!W113,'Ceduna'!W84,'Charleville'!W106,'Cobar'!W118,'Coffs Harbour'!W73,'Cunderdin'!W57,'Dalwallinu'!W52,'Darwin'!W103,'Deniliquin'!W99,'Dubbo'!W102,'Eddytstone Point'!W106,'Esperance'!W112,'Eucla'!W97,'Forrest'!W76,'Gabo Island'!W109,'Gayndah'!W105,'Georgetown'!W106,'Geraldton'!W113,'Giles'!W64,'Grove'!W61,'Halls Creek'!W117,'Hobart'!W101,'Horn Island'!W67,'Kalgoorlie'!W113,'Kalumburu'!W71,'Karijini North'!W78,'Katanning'!W100,'Launceston'!W106,'Laverton'!W64,'Learmonth'!W32,'Longreach'!W98,'Low Head'!W117,'Mackay'!W115,'Marble Bar'!W104,'Marree'!W103,'Meekatharra'!W93,'Melbourne'!W115,'Mildura'!W114,'Miles'!W99,'Morawa'!W83,'Moree'!W102,'Mt Gambier'!W81,'Nhill'!W113,'Normanton'!W103,'Nowra'!W56,'Nuriootpa'!W51,'Oodnadatta'!W83,'Orbost'!W73,'Palmerville'!W103,'Perth'!W98,'Point Perpendicular'!W81,'Port Hedland'!W99,'Port Lincoln'!W104,'Port Macquarie'!W66,'Rabbit Flat'!W39,'Richmond NSW'!W69,'Richmond Qld'!W100,'Robe'!W105,'Rockhampton'!W68,'Rutherglen'!W97,'Sale'!W98,'Scone'!W58,'Snowtown'!W100,'St George'!W95,'Sydney'!W113,'Tarcoola'!W87,'Tennant Creek'!W107,'Thargomiindah'!W54,'Tibooburra'!W99,'Townsville'!W73,'Victoria River Downs'!W56,'Wagga Wagga'!W98,'Walgett'!W99,'Wandering'!W100,'Weipa'!W44,'Wilcannia'!W55,'Williamtown'!W77,'Wilsons Promontary'!W102,'Woomera'!W73,'Wyalong'!W46,'Yamba'!W109)</f>
        <v>1.70661791409235</v>
      </c>
    </row>
    <row r="32" ht="23" customHeight="1">
      <c r="A32" t="s" s="14">
        <v>23</v>
      </c>
      <c r="B32" s="11">
        <f>AVERAGE('Adelaide'!B106,'Albany'!B114,'Alice Springs'!B114,'Amberley'!B68,'Birdsville'!B59,'Bourke'!B118,'Bridgetown'!B101,'Brisbane'!B116,'Broome'!B118,'Bundaberg'!B113,'Burketown'!B110,'Butlers Gorge'!B76,'Cabramurra'!B49,'Cairns'!B107,'Camooweal'!B76,'Canberra'!B100,'Cape Borda'!B53,'Cape Bruny'!B96,'Cape Leeuwin'!B107,'Cape Moreton'!B114,'Cape Otway'!B113,'Carnarvon'!B114,'Ceduna'!B85,'Charleville'!B107,'Cobar'!B119,'Coffs Harbour'!B74,'Cunderdin'!B58,'Dalwallinu'!B53,'Darwin'!B104,'Deniliquin'!B100,'Dubbo'!B103,'Eddytstone Point'!B107,'Esperance'!B113,'Eucla'!B98,'Forrest'!B77,'Gabo Island'!B110,'Gayndah'!B106,'Georgetown'!B107,'Geraldton'!B114,'Giles'!B65,'Grove'!B62,'Halls Creek'!B118,'Hobart'!B102,'Horn Island'!B68,'Kalgoorlie'!B114,'Kalumburu'!B72,'Karijini North'!B79,'Katanning'!B101,'Launceston'!B107,'Laverton'!B65,'Learmonth'!B33,'Longreach'!B99,'Low Head'!B118,'Mackay'!B116,'Marble Bar'!B105,'Marree'!B104,'Meekatharra'!B94,'Melbourne'!B116,'Mildura'!B115,'Miles'!B100,'Morawa'!B84,'Moree'!B103,'Mt Gambier'!B82,'Nhill'!B114,'Normanton'!B104,'Nowra'!B57,'Nuriootpa'!B52,'Oodnadatta'!B84,'Orbost'!B74,'Palmerville'!B104,'Perth'!B99,'Point Perpendicular'!B82,'Port Hedland'!B100,'Port Lincoln'!B105,'Port Macquarie'!B67,'Rabbit Flat'!B40,'Richmond NSW'!B70,'Richmond Qld'!B101,'Robe'!B106,'Rockhampton'!B69,'Rutherglen'!B98,'Sale'!B99,'Scone'!B59,'Snowtown'!B101,'St George'!B96,'Sydney'!B114,'Tarcoola'!B88,'Tennant Creek'!B108,'Thargomiindah'!B55,'Tibooburra'!B100,'Townsville'!B74,'Victoria River Downs'!B57,'Wagga Wagga'!B99,'Walgett'!B100,'Wandering'!B101,'Weipa'!B45,'Wilcannia'!B56,'Williamtown'!B78,'Wilsons Promontary'!B103,'Woomera'!B74,'Wyalong'!B47,'Yamba'!B110)</f>
        <v>38.1685393258427</v>
      </c>
      <c r="C32" s="12">
        <f>AVERAGE('Adelaide'!D106,'Albany'!D114,'Alice Springs'!D114,'Amberley'!D68,'Birdsville'!D59,'Bourke'!D118,'Bridgetown'!D101,'Brisbane'!D116,'Broome'!D118,'Bundaberg'!D113,'Burketown'!D110,'Butlers Gorge'!D76,'Cabramurra'!D49,'Cairns'!D107,'Camooweal'!D76,'Canberra'!D100,'Cape Borda'!D53,'Cape Bruny'!D96,'Cape Leeuwin'!D107,'Cape Moreton'!D114,'Cape Otway'!D113,'Carnarvon'!D114,'Ceduna'!D85,'Charleville'!D107,'Cobar'!D119,'Coffs Harbour'!D74,'Cunderdin'!D58,'Dalwallinu'!D53,'Darwin'!D104,'Deniliquin'!D100,'Dubbo'!D103,'Eddytstone Point'!D107,'Esperance'!D113,'Eucla'!D98,'Forrest'!D77,'Gabo Island'!D110,'Gayndah'!D106,'Georgetown'!D107,'Geraldton'!D114,'Giles'!D65,'Grove'!D62,'Halls Creek'!D118,'Hobart'!D102,'Horn Island'!D68,'Kalgoorlie'!D114,'Kalumburu'!D72,'Karijini North'!D79,'Katanning'!D101,'Launceston'!D107,'Laverton'!D65,'Learmonth'!D33,'Longreach'!D99,'Low Head'!D118,'Mackay'!D116,'Marble Bar'!D105,'Marree'!D104,'Meekatharra'!D94,'Melbourne'!D116,'Mildura'!D115,'Miles'!D100,'Morawa'!D84,'Moree'!D103,'Mt Gambier'!D82,'Nhill'!D114,'Normanton'!D104,'Nowra'!D57,'Nuriootpa'!D52,'Oodnadatta'!D84,'Orbost'!D74,'Palmerville'!D104,'Perth'!D99,'Point Perpendicular'!D82,'Port Hedland'!D100,'Port Lincoln'!D105,'Port Macquarie'!D67,'Rabbit Flat'!D40,'Richmond NSW'!D70,'Richmond Qld'!D101,'Robe'!D106,'Rockhampton'!D69,'Rutherglen'!D98,'Sale'!D99,'Scone'!D59,'Snowtown'!D101,'St George'!D96,'Sydney'!D114,'Tarcoola'!D88,'Tennant Creek'!D108,'Thargomiindah'!D55,'Tibooburra'!D100,'Townsville'!D74,'Victoria River Downs'!D57,'Wagga Wagga'!D99,'Walgett'!D100,'Wandering'!D101,'Weipa'!D45,'Wilcannia'!D56,'Williamtown'!D78,'Wilsons Promontary'!D103,'Woomera'!D74,'Wyalong'!D47,'Yamba'!D110)</f>
        <v>4.50697917278888</v>
      </c>
      <c r="D32" s="13">
        <f>AVERAGE('Adelaide'!G106,'Albany'!G114,'Alice Springs'!G114,'Amberley'!G68,'Birdsville'!G59,'Bourke'!G118,'Bridgetown'!G101,'Brisbane'!G116,'Broome'!G118,'Bundaberg'!G113,'Burketown'!G110,'Butlers Gorge'!G76,'Cabramurra'!G49,'Cairns'!G107,'Camooweal'!G76,'Canberra'!G100,'Cape Borda'!G53,'Cape Bruny'!G96,'Cape Leeuwin'!G107,'Cape Moreton'!G114,'Cape Otway'!G113,'Carnarvon'!G114,'Ceduna'!G85,'Charleville'!G107,'Cobar'!G119,'Coffs Harbour'!G74,'Cunderdin'!G58,'Dalwallinu'!G53,'Darwin'!G104,'Deniliquin'!G100,'Dubbo'!G103,'Eddytstone Point'!G107,'Esperance'!G113,'Eucla'!G98,'Forrest'!G77,'Gabo Island'!G110,'Gayndah'!G106,'Georgetown'!G107,'Geraldton'!G114,'Giles'!G65,'Grove'!G62,'Halls Creek'!G118,'Hobart'!G102,'Horn Island'!G68,'Kalgoorlie'!G114,'Kalumburu'!G72,'Karijini North'!G79,'Katanning'!G101,'Launceston'!G107,'Laverton'!G65,'Learmonth'!G33,'Longreach'!G99,'Low Head'!G118,'Mackay'!G116,'Marble Bar'!G105,'Marree'!G104,'Meekatharra'!G94,'Melbourne'!G116,'Mildura'!G115,'Miles'!G100,'Morawa'!G84,'Moree'!G103,'Mt Gambier'!G82,'Nhill'!G114,'Normanton'!G104,'Nowra'!G57,'Nuriootpa'!G52,'Oodnadatta'!G84,'Orbost'!G74,'Palmerville'!G104,'Perth'!G99,'Point Perpendicular'!G82,'Port Hedland'!G100,'Port Lincoln'!G105,'Port Macquarie'!G67,'Rabbit Flat'!G40,'Richmond NSW'!G70,'Richmond Qld'!G101,'Robe'!G106,'Rockhampton'!G69,'Rutherglen'!G98,'Sale'!G99,'Scone'!G59,'Snowtown'!G101,'St George'!G96,'Sydney'!G114,'Tarcoola'!G88,'Tennant Creek'!G108,'Thargomiindah'!G55,'Tibooburra'!G100,'Townsville'!G74,'Victoria River Downs'!G57,'Wagga Wagga'!G99,'Walgett'!G100,'Wandering'!G101,'Weipa'!G45,'Wilcannia'!G56,'Williamtown'!G78,'Wilsons Promontary'!G103,'Woomera'!G74,'Wyalong'!G47,'Yamba'!G110)</f>
        <v>19.8988764044944</v>
      </c>
      <c r="E32" s="12">
        <f>AVERAGE('Adelaide'!I106,'Albany'!I114,'Alice Springs'!I114,'Amberley'!I68,'Birdsville'!I59,'Bourke'!I118,'Bridgetown'!I101,'Brisbane'!I116,'Broome'!I118,'Bundaberg'!I113,'Burketown'!I110,'Butlers Gorge'!I76,'Cabramurra'!I49,'Cairns'!I107,'Camooweal'!I76,'Canberra'!I100,'Cape Borda'!I53,'Cape Bruny'!I96,'Cape Leeuwin'!I107,'Cape Moreton'!I114,'Cape Otway'!I113,'Carnarvon'!I114,'Ceduna'!I85,'Charleville'!I107,'Cobar'!I119,'Coffs Harbour'!I74,'Cunderdin'!I58,'Dalwallinu'!I53,'Darwin'!I104,'Deniliquin'!I100,'Dubbo'!I103,'Eddytstone Point'!I107,'Esperance'!I113,'Eucla'!I98,'Forrest'!I77,'Gabo Island'!I110,'Gayndah'!I106,'Georgetown'!I107,'Geraldton'!I114,'Giles'!I65,'Grove'!I62,'Halls Creek'!I118,'Hobart'!I102,'Horn Island'!I68,'Kalgoorlie'!I114,'Kalumburu'!I72,'Karijini North'!I79,'Katanning'!I101,'Launceston'!I107,'Laverton'!I65,'Learmonth'!I33,'Longreach'!I99,'Low Head'!I118,'Mackay'!I116,'Marble Bar'!I105,'Marree'!I104,'Meekatharra'!I94,'Melbourne'!I116,'Mildura'!I115,'Miles'!I100,'Morawa'!I84,'Moree'!I103,'Mt Gambier'!I82,'Nhill'!I114,'Normanton'!I104,'Nowra'!I57,'Nuriootpa'!I52,'Oodnadatta'!I84,'Orbost'!I74,'Palmerville'!I104,'Perth'!I99,'Point Perpendicular'!I82,'Port Hedland'!I100,'Port Lincoln'!I105,'Port Macquarie'!I67,'Rabbit Flat'!I40,'Richmond NSW'!I70,'Richmond Qld'!I101,'Robe'!I106,'Rockhampton'!I69,'Rutherglen'!I98,'Sale'!I99,'Scone'!I59,'Snowtown'!I101,'St George'!I96,'Sydney'!I114,'Tarcoola'!I88,'Tennant Creek'!I108,'Thargomiindah'!I55,'Tibooburra'!I100,'Townsville'!I74,'Victoria River Downs'!I57,'Wagga Wagga'!I99,'Walgett'!I100,'Wandering'!I101,'Weipa'!I45,'Wilcannia'!I56,'Williamtown'!I78,'Wilsons Promontary'!I103,'Woomera'!I74,'Wyalong'!I47,'Yamba'!I110)</f>
        <v>3.31320083839555</v>
      </c>
      <c r="F32" s="13">
        <f>AVERAGE('Adelaide'!L106,'Albany'!L114,'Alice Springs'!L114,'Amberley'!L68,'Birdsville'!L59,'Bourke'!L118,'Bridgetown'!L101,'Brisbane'!L116,'Broome'!L118,'Bundaberg'!L113,'Burketown'!L110,'Butlers Gorge'!L76,'Cabramurra'!L49,'Cairns'!L107,'Camooweal'!L76,'Canberra'!L100,'Cape Borda'!L53,'Cape Bruny'!L96,'Cape Leeuwin'!L107,'Cape Moreton'!L114,'Cape Otway'!L113,'Carnarvon'!L114,'Ceduna'!L85,'Charleville'!L107,'Cobar'!L119,'Coffs Harbour'!L74,'Cunderdin'!L58,'Dalwallinu'!L53,'Darwin'!L104,'Deniliquin'!L100,'Dubbo'!L103,'Eddytstone Point'!L107,'Esperance'!L113,'Eucla'!L98,'Forrest'!L77,'Gabo Island'!L110,'Gayndah'!L106,'Georgetown'!L107,'Geraldton'!L114,'Giles'!L65,'Grove'!L62,'Halls Creek'!L118,'Hobart'!L102,'Horn Island'!L68,'Kalgoorlie'!L114,'Kalumburu'!L72,'Karijini North'!L79,'Katanning'!L101,'Launceston'!L107,'Laverton'!L65,'Learmonth'!L33,'Longreach'!L99,'Low Head'!L118,'Mackay'!L116,'Marble Bar'!L105,'Marree'!L104,'Meekatharra'!L94,'Melbourne'!L116,'Mildura'!L115,'Miles'!L100,'Morawa'!L84,'Moree'!L103,'Mt Gambier'!L82,'Nhill'!L114,'Normanton'!L104,'Nowra'!L57,'Nuriootpa'!L52,'Oodnadatta'!L84,'Orbost'!L74,'Palmerville'!L104,'Perth'!L99,'Point Perpendicular'!L82,'Port Hedland'!L100,'Port Lincoln'!L105,'Port Macquarie'!L67,'Rabbit Flat'!L40,'Richmond NSW'!L70,'Richmond Qld'!L101,'Robe'!L106,'Rockhampton'!L69,'Rutherglen'!L98,'Sale'!L99,'Scone'!L59,'Snowtown'!L101,'St George'!L96,'Sydney'!L114,'Tarcoola'!L88,'Tennant Creek'!L108,'Thargomiindah'!L55,'Tibooburra'!L100,'Townsville'!L74,'Victoria River Downs'!L57,'Wagga Wagga'!L99,'Walgett'!L100,'Wandering'!L101,'Weipa'!L45,'Wilcannia'!L56,'Williamtown'!L78,'Wilsons Promontary'!L103,'Woomera'!L74,'Wyalong'!L47,'Yamba'!L110)</f>
        <v>4.20224719101124</v>
      </c>
      <c r="G32" s="12">
        <f>AVERAGE('Adelaide'!N106,'Albany'!N114,'Alice Springs'!N114,'Amberley'!N68,'Birdsville'!N59,'Bourke'!N118,'Bridgetown'!N101,'Brisbane'!N116,'Broome'!N118,'Bundaberg'!N113,'Burketown'!N110,'Butlers Gorge'!N76,'Cabramurra'!N49,'Cairns'!N107,'Camooweal'!N76,'Canberra'!N100,'Cape Borda'!N53,'Cape Bruny'!N96,'Cape Leeuwin'!N107,'Cape Moreton'!N114,'Cape Otway'!N113,'Carnarvon'!N114,'Ceduna'!N85,'Charleville'!N107,'Cobar'!N119,'Coffs Harbour'!N74,'Cunderdin'!N58,'Dalwallinu'!N53,'Darwin'!N104,'Deniliquin'!N100,'Dubbo'!N103,'Eddytstone Point'!N107,'Esperance'!N113,'Eucla'!N98,'Forrest'!N77,'Gabo Island'!N110,'Gayndah'!N106,'Georgetown'!N107,'Geraldton'!N114,'Giles'!N65,'Grove'!N62,'Halls Creek'!N118,'Hobart'!N102,'Horn Island'!N68,'Kalgoorlie'!N114,'Kalumburu'!N72,'Karijini North'!N79,'Katanning'!N101,'Launceston'!N107,'Laverton'!N65,'Learmonth'!N33,'Longreach'!N99,'Low Head'!N118,'Mackay'!N116,'Marble Bar'!N105,'Marree'!N104,'Meekatharra'!N94,'Melbourne'!N116,'Mildura'!N115,'Miles'!N100,'Morawa'!N84,'Moree'!N103,'Mt Gambier'!N82,'Nhill'!N114,'Normanton'!N104,'Nowra'!N57,'Nuriootpa'!N52,'Oodnadatta'!N84,'Orbost'!N74,'Palmerville'!N104,'Perth'!N99,'Point Perpendicular'!N82,'Port Hedland'!N100,'Port Lincoln'!N105,'Port Macquarie'!N67,'Rabbit Flat'!N40,'Richmond NSW'!N70,'Richmond Qld'!N101,'Robe'!N106,'Rockhampton'!N69,'Rutherglen'!N98,'Sale'!N99,'Scone'!N59,'Snowtown'!N101,'St George'!N96,'Sydney'!N114,'Tarcoola'!N88,'Tennant Creek'!N108,'Thargomiindah'!N55,'Tibooburra'!N100,'Townsville'!N74,'Victoria River Downs'!N57,'Wagga Wagga'!N99,'Walgett'!N100,'Wandering'!N101,'Weipa'!N45,'Wilcannia'!N56,'Williamtown'!N78,'Wilsons Promontary'!N103,'Woomera'!N74,'Wyalong'!N47,'Yamba'!N110)</f>
        <v>1.45652844369378</v>
      </c>
      <c r="H32" t="s" s="14">
        <v>23</v>
      </c>
      <c r="I32" s="11">
        <f>AVERAGE('Adelaide'!P106,'Albany'!P114,'Alice Springs'!P114,'Amberley'!P68,'Birdsville'!P59,'Bourke'!P118,'Bridgetown'!P101,'Brisbane'!P116,'Broome'!P118,'Bundaberg'!P113,'Burketown'!P110,'Butlers Gorge'!P76,'Cabramurra'!P49,'Cairns'!P107,'Camooweal'!P76,'Canberra'!P100,'Cape Borda'!P53,'Cape Bruny'!P96,'Cape Leeuwin'!P107,'Cape Moreton'!P114,'Cape Otway'!P113,'Carnarvon'!P114,'Ceduna'!P85,'Charleville'!P107,'Cobar'!P119,'Coffs Harbour'!P74,'Cunderdin'!P58,'Dalwallinu'!P53,'Darwin'!P104,'Deniliquin'!P100,'Dubbo'!P103,'Eddytstone Point'!P107,'Esperance'!P113,'Eucla'!P98,'Forrest'!P77,'Gabo Island'!P110,'Gayndah'!P106,'Georgetown'!P107,'Geraldton'!P114,'Giles'!P65,'Grove'!P62,'Halls Creek'!P118,'Hobart'!P102,'Horn Island'!P68,'Kalgoorlie'!P114,'Kalumburu'!P72,'Karijini North'!P79,'Katanning'!P101,'Launceston'!P107,'Laverton'!P65,'Learmonth'!P33,'Longreach'!P99,'Low Head'!P118,'Mackay'!P116,'Marble Bar'!P105,'Marree'!P104,'Meekatharra'!P94,'Melbourne'!P116,'Mildura'!P115,'Miles'!P100,'Morawa'!P84,'Moree'!P103,'Mt Gambier'!P82,'Nhill'!P114,'Normanton'!P104,'Nowra'!P57,'Nuriootpa'!P52,'Oodnadatta'!P84,'Orbost'!P74,'Palmerville'!P104,'Perth'!P99,'Point Perpendicular'!P82,'Port Hedland'!P100,'Port Lincoln'!P105,'Port Macquarie'!P67,'Rabbit Flat'!P40,'Richmond NSW'!P70,'Richmond Qld'!P101,'Robe'!P106,'Rockhampton'!P69,'Rutherglen'!P98,'Sale'!P99,'Scone'!P59,'Snowtown'!P101,'St George'!P96,'Sydney'!P114,'Tarcoola'!P88,'Tennant Creek'!P108,'Thargomiindah'!P55,'Tibooburra'!P100,'Townsville'!P74,'Victoria River Downs'!P57,'Wagga Wagga'!P99,'Walgett'!P100,'Wandering'!P101,'Weipa'!P45,'Wilcannia'!P56,'Williamtown'!P78,'Wilsons Promontary'!P103,'Woomera'!P74,'Wyalong'!P47,'Yamba'!P110)</f>
        <v>36.7415730337079</v>
      </c>
      <c r="J32" s="12">
        <f>AVERAGE('Adelaide'!Q106,'Albany'!Q114,'Alice Springs'!Q114,'Amberley'!Q68,'Birdsville'!Q59,'Bourke'!Q118,'Bridgetown'!Q101,'Brisbane'!Q116,'Broome'!Q118,'Bundaberg'!Q113,'Burketown'!Q110,'Butlers Gorge'!Q76,'Cabramurra'!Q49,'Cairns'!Q107,'Camooweal'!Q76,'Canberra'!Q100,'Cape Borda'!Q53,'Cape Bruny'!Q96,'Cape Leeuwin'!Q107,'Cape Moreton'!Q114,'Cape Otway'!Q113,'Carnarvon'!Q114,'Ceduna'!Q85,'Charleville'!Q107,'Cobar'!Q119,'Coffs Harbour'!Q74,'Cunderdin'!Q58,'Dalwallinu'!Q53,'Darwin'!Q104,'Deniliquin'!Q100,'Dubbo'!Q103,'Eddytstone Point'!Q107,'Esperance'!Q113,'Eucla'!Q98,'Forrest'!Q77,'Gabo Island'!Q110,'Gayndah'!Q106,'Georgetown'!Q107,'Geraldton'!Q114,'Giles'!Q65,'Grove'!Q62,'Halls Creek'!Q118,'Hobart'!Q102,'Horn Island'!Q68,'Kalgoorlie'!Q114,'Kalumburu'!Q72,'Karijini North'!Q79,'Katanning'!Q101,'Launceston'!Q107,'Laverton'!Q65,'Learmonth'!Q33,'Longreach'!Q99,'Low Head'!Q118,'Mackay'!Q116,'Marble Bar'!Q105,'Marree'!Q104,'Meekatharra'!Q94,'Melbourne'!Q116,'Mildura'!Q115,'Miles'!Q100,'Morawa'!Q84,'Moree'!Q103,'Mt Gambier'!Q82,'Nhill'!Q114,'Normanton'!Q104,'Nowra'!Q57,'Nuriootpa'!Q52,'Oodnadatta'!Q84,'Orbost'!Q74,'Palmerville'!Q104,'Perth'!Q99,'Point Perpendicular'!Q82,'Port Hedland'!Q100,'Port Lincoln'!Q105,'Port Macquarie'!Q67,'Rabbit Flat'!Q40,'Richmond NSW'!Q70,'Richmond Qld'!Q101,'Robe'!Q106,'Rockhampton'!Q69,'Rutherglen'!Q98,'Sale'!Q99,'Scone'!Q59,'Snowtown'!Q101,'St George'!Q96,'Sydney'!Q114,'Tarcoola'!Q88,'Tennant Creek'!Q108,'Thargomiindah'!Q55,'Tibooburra'!Q100,'Townsville'!Q74,'Victoria River Downs'!Q57,'Wagga Wagga'!Q99,'Walgett'!Q100,'Wandering'!Q101,'Weipa'!Q45,'Wilcannia'!Q56,'Williamtown'!Q78,'Wilsons Promontary'!Q103,'Woomera'!Q74,'Wyalong'!Q47,'Yamba'!Q110)</f>
        <v>4.50560502476633</v>
      </c>
      <c r="K32" s="13">
        <f>AVERAGE('Adelaide'!S106,'Albany'!S114,'Alice Springs'!S114,'Amberley'!S68,'Birdsville'!S59,'Bourke'!S118,'Bridgetown'!S101,'Brisbane'!S116,'Broome'!S118,'Bundaberg'!S113,'Burketown'!S110,'Butlers Gorge'!S76,'Cabramurra'!S49,'Cairns'!S107,'Camooweal'!S76,'Canberra'!S100,'Cape Borda'!S53,'Cape Bruny'!S96,'Cape Leeuwin'!S107,'Cape Moreton'!S114,'Cape Otway'!S113,'Carnarvon'!S114,'Ceduna'!S85,'Charleville'!S107,'Cobar'!S119,'Coffs Harbour'!S74,'Cunderdin'!S58,'Dalwallinu'!S53,'Darwin'!S104,'Deniliquin'!S100,'Dubbo'!S103,'Eddytstone Point'!S107,'Esperance'!S113,'Eucla'!S98,'Forrest'!S77,'Gabo Island'!S110,'Gayndah'!S106,'Georgetown'!S107,'Geraldton'!S114,'Giles'!S65,'Grove'!S62,'Halls Creek'!S118,'Hobart'!S102,'Horn Island'!S68,'Kalgoorlie'!S114,'Kalumburu'!S72,'Karijini North'!S79,'Katanning'!S101,'Launceston'!S107,'Laverton'!S65,'Learmonth'!S33,'Longreach'!S99,'Low Head'!S118,'Mackay'!S116,'Marble Bar'!S105,'Marree'!S104,'Meekatharra'!S94,'Melbourne'!S116,'Mildura'!S115,'Miles'!S100,'Morawa'!S84,'Moree'!S103,'Mt Gambier'!S82,'Nhill'!S114,'Normanton'!S104,'Nowra'!S57,'Nuriootpa'!S52,'Oodnadatta'!S84,'Orbost'!S74,'Palmerville'!S104,'Perth'!S99,'Point Perpendicular'!S82,'Port Hedland'!S100,'Port Lincoln'!S105,'Port Macquarie'!S67,'Rabbit Flat'!S40,'Richmond NSW'!S70,'Richmond Qld'!S101,'Robe'!S106,'Rockhampton'!S69,'Rutherglen'!S98,'Sale'!S99,'Scone'!S59,'Snowtown'!S101,'St George'!S96,'Sydney'!S114,'Tarcoola'!S88,'Tennant Creek'!S108,'Thargomiindah'!S55,'Tibooburra'!S100,'Townsville'!S74,'Victoria River Downs'!S57,'Wagga Wagga'!S99,'Walgett'!S100,'Wandering'!S101,'Weipa'!S45,'Wilcannia'!S56,'Williamtown'!S78,'Wilsons Promontary'!S103,'Woomera'!S74,'Wyalong'!S47,'Yamba'!S110)</f>
        <v>19.1089887640449</v>
      </c>
      <c r="L32" s="12">
        <f>AVERAGE('Adelaide'!T106,'Albany'!T114,'Alice Springs'!T114,'Amberley'!T68,'Birdsville'!T59,'Bourke'!T118,'Bridgetown'!T101,'Brisbane'!T116,'Broome'!T118,'Bundaberg'!T113,'Burketown'!T110,'Butlers Gorge'!T76,'Cabramurra'!T49,'Cairns'!T107,'Camooweal'!T76,'Canberra'!T100,'Cape Borda'!T53,'Cape Bruny'!T96,'Cape Leeuwin'!T107,'Cape Moreton'!T114,'Cape Otway'!T113,'Carnarvon'!T114,'Ceduna'!T85,'Charleville'!T107,'Cobar'!T119,'Coffs Harbour'!T74,'Cunderdin'!T58,'Dalwallinu'!T53,'Darwin'!T104,'Deniliquin'!T100,'Dubbo'!T103,'Eddytstone Point'!T107,'Esperance'!T113,'Eucla'!T98,'Forrest'!T77,'Gabo Island'!T110,'Gayndah'!T106,'Georgetown'!T107,'Geraldton'!T114,'Giles'!T65,'Grove'!T62,'Halls Creek'!T118,'Hobart'!T102,'Horn Island'!T68,'Kalgoorlie'!T114,'Kalumburu'!T72,'Karijini North'!T79,'Katanning'!T101,'Launceston'!T107,'Laverton'!T65,'Learmonth'!T33,'Longreach'!T99,'Low Head'!T118,'Mackay'!T116,'Marble Bar'!T105,'Marree'!T104,'Meekatharra'!T94,'Melbourne'!T116,'Mildura'!T115,'Miles'!T100,'Morawa'!T84,'Moree'!T103,'Mt Gambier'!T82,'Nhill'!T114,'Normanton'!T104,'Nowra'!T57,'Nuriootpa'!T52,'Oodnadatta'!T84,'Orbost'!T74,'Palmerville'!T104,'Perth'!T99,'Point Perpendicular'!T82,'Port Hedland'!T100,'Port Lincoln'!T105,'Port Macquarie'!T67,'Rabbit Flat'!T40,'Richmond NSW'!T70,'Richmond Qld'!T101,'Robe'!T106,'Rockhampton'!T69,'Rutherglen'!T98,'Sale'!T99,'Scone'!T59,'Snowtown'!T101,'St George'!T96,'Sydney'!T114,'Tarcoola'!T88,'Tennant Creek'!T108,'Thargomiindah'!T55,'Tibooburra'!T100,'Townsville'!T74,'Victoria River Downs'!T57,'Wagga Wagga'!T99,'Walgett'!T100,'Wandering'!T101,'Weipa'!T45,'Wilcannia'!T56,'Williamtown'!T78,'Wilsons Promontary'!T103,'Woomera'!T74,'Wyalong'!T47,'Yamba'!T110)</f>
        <v>3.48118568470198</v>
      </c>
      <c r="M32" s="13">
        <f>AVERAGE('Adelaide'!V106,'Albany'!V114,'Alice Springs'!V114,'Amberley'!V68,'Birdsville'!V59,'Bourke'!V118,'Bridgetown'!V101,'Brisbane'!V116,'Broome'!V118,'Bundaberg'!V113,'Burketown'!V110,'Butlers Gorge'!V76,'Cabramurra'!V49,'Cairns'!V107,'Camooweal'!V76,'Canberra'!V100,'Cape Borda'!V53,'Cape Bruny'!V96,'Cape Leeuwin'!V107,'Cape Moreton'!V114,'Cape Otway'!V113,'Carnarvon'!V114,'Ceduna'!V85,'Charleville'!V107,'Cobar'!V119,'Coffs Harbour'!V74,'Cunderdin'!V58,'Dalwallinu'!V53,'Darwin'!V104,'Deniliquin'!V100,'Dubbo'!V103,'Eddytstone Point'!V107,'Esperance'!V113,'Eucla'!V98,'Forrest'!V77,'Gabo Island'!V110,'Gayndah'!V106,'Georgetown'!V107,'Geraldton'!V114,'Giles'!V65,'Grove'!V62,'Halls Creek'!V118,'Hobart'!V102,'Horn Island'!V68,'Kalgoorlie'!V114,'Kalumburu'!V72,'Karijini North'!V79,'Katanning'!V101,'Launceston'!V107,'Laverton'!V65,'Learmonth'!V33,'Longreach'!V99,'Low Head'!V118,'Mackay'!V116,'Marble Bar'!V105,'Marree'!V104,'Meekatharra'!V94,'Melbourne'!V116,'Mildura'!V115,'Miles'!V100,'Morawa'!V84,'Moree'!V103,'Mt Gambier'!V82,'Nhill'!V114,'Normanton'!V104,'Nowra'!V57,'Nuriootpa'!V52,'Oodnadatta'!V84,'Orbost'!V74,'Palmerville'!V104,'Perth'!V99,'Point Perpendicular'!V82,'Port Hedland'!V100,'Port Lincoln'!V105,'Port Macquarie'!V67,'Rabbit Flat'!V40,'Richmond NSW'!V70,'Richmond Qld'!V101,'Robe'!V106,'Rockhampton'!V69,'Rutherglen'!V98,'Sale'!V99,'Scone'!V59,'Snowtown'!V101,'St George'!V96,'Sydney'!V114,'Tarcoola'!V88,'Tennant Creek'!V108,'Thargomiindah'!V55,'Tibooburra'!V100,'Townsville'!V74,'Victoria River Downs'!V57,'Wagga Wagga'!V99,'Walgett'!V100,'Wandering'!V101,'Weipa'!V45,'Wilcannia'!V56,'Williamtown'!V78,'Wilsons Promontary'!V103,'Woomera'!V74,'Wyalong'!V47,'Yamba'!V110)</f>
        <v>3.80449438202247</v>
      </c>
      <c r="N32" s="12">
        <f>AVERAGE('Adelaide'!W106,'Albany'!W114,'Alice Springs'!W114,'Amberley'!W68,'Birdsville'!W59,'Bourke'!W118,'Bridgetown'!W101,'Brisbane'!W116,'Broome'!W118,'Bundaberg'!W113,'Burketown'!W110,'Butlers Gorge'!W76,'Cabramurra'!W49,'Cairns'!W107,'Camooweal'!W76,'Canberra'!W100,'Cape Borda'!W53,'Cape Bruny'!W96,'Cape Leeuwin'!W107,'Cape Moreton'!W114,'Cape Otway'!W113,'Carnarvon'!W114,'Ceduna'!W85,'Charleville'!W107,'Cobar'!W119,'Coffs Harbour'!W74,'Cunderdin'!W58,'Dalwallinu'!W53,'Darwin'!W104,'Deniliquin'!W100,'Dubbo'!W103,'Eddytstone Point'!W107,'Esperance'!W113,'Eucla'!W98,'Forrest'!W77,'Gabo Island'!W110,'Gayndah'!W106,'Georgetown'!W107,'Geraldton'!W114,'Giles'!W65,'Grove'!W62,'Halls Creek'!W118,'Hobart'!W102,'Horn Island'!W68,'Kalgoorlie'!W114,'Kalumburu'!W72,'Karijini North'!W79,'Katanning'!W101,'Launceston'!W107,'Laverton'!W65,'Learmonth'!W33,'Longreach'!W99,'Low Head'!W118,'Mackay'!W116,'Marble Bar'!W105,'Marree'!W104,'Meekatharra'!W94,'Melbourne'!W116,'Mildura'!W115,'Miles'!W100,'Morawa'!W84,'Moree'!W103,'Mt Gambier'!W82,'Nhill'!W114,'Normanton'!W104,'Nowra'!W57,'Nuriootpa'!W52,'Oodnadatta'!W84,'Orbost'!W74,'Palmerville'!W104,'Perth'!W99,'Point Perpendicular'!W82,'Port Hedland'!W100,'Port Lincoln'!W105,'Port Macquarie'!W67,'Rabbit Flat'!W40,'Richmond NSW'!W70,'Richmond Qld'!W101,'Robe'!W106,'Rockhampton'!W69,'Rutherglen'!W98,'Sale'!W99,'Scone'!W59,'Snowtown'!W101,'St George'!W96,'Sydney'!W114,'Tarcoola'!W88,'Tennant Creek'!W108,'Thargomiindah'!W55,'Tibooburra'!W100,'Townsville'!W74,'Victoria River Downs'!W57,'Wagga Wagga'!W99,'Walgett'!W100,'Wandering'!W101,'Weipa'!W45,'Wilcannia'!W56,'Williamtown'!W78,'Wilsons Promontary'!W103,'Woomera'!W74,'Wyalong'!W47,'Yamba'!W110)</f>
        <v>1.70355397395863</v>
      </c>
    </row>
    <row r="33" ht="23" customHeight="1">
      <c r="A33" t="s" s="14">
        <v>24</v>
      </c>
      <c r="B33" s="11">
        <f>AVERAGE('Adelaide'!B107,'Albany'!B115,'Alice Springs'!B115,'Amberley'!B69,'Birdsville'!B60,'Bourke'!B119,'Bridgetown'!B102,'Brisbane'!B117,'Broome'!B119,'Bundaberg'!B114,'Burketown'!B111,'Butlers Gorge'!B77,'Cabramurra'!B50,'Cairns'!B108,'Camooweal'!B77,'Canberra'!B101,'Cape Borda'!B54,'Cape Bruny'!B97,'Cape Leeuwin'!B108,'Cape Moreton'!B115,'Cape Otway'!B114,'Carnarvon'!B115,'Ceduna'!B86,'Charleville'!B108,'Cobar'!B120,'Coffs Harbour'!B75,'Cunderdin'!B59,'Dalwallinu'!B54,'Darwin'!B105,'Deniliquin'!B101,'Dubbo'!B104,'Eddytstone Point'!B108,'Esperance'!B114,'Eucla'!B99,'Forrest'!B78,'Gabo Island'!B111,'Gayndah'!B107,'Georgetown'!B108,'Geraldton'!B115,'Giles'!B66,'Grove'!B63,'Halls Creek'!B119,'Hobart'!B103,'Horn Island'!B69,'Kalgoorlie'!B115,'Kalumburu'!B73,'Karijini North'!B80,'Katanning'!B102,'Launceston'!B108,'Laverton'!B66,'Learmonth'!B34,'Longreach'!B100,'Low Head'!B119,'Mackay'!B117,'Marble Bar'!B106,'Marree'!B105,'Meekatharra'!B95,'Melbourne'!B117,'Mildura'!B116,'Miles'!B101,'Morawa'!B85,'Moree'!B104,'Mt Gambier'!B83,'Nhill'!B115,'Normanton'!B105,'Nowra'!B58,'Nuriootpa'!B53,'Oodnadatta'!B85,'Orbost'!B75,'Palmerville'!B105,'Perth'!B100,'Point Perpendicular'!B83,'Port Hedland'!B101,'Port Lincoln'!B106,'Port Macquarie'!B68,'Rabbit Flat'!B41,'Richmond NSW'!B71,'Richmond Qld'!B102,'Robe'!B107,'Rockhampton'!B70,'Rutherglen'!B99,'Sale'!B100,'Scone'!B60,'Snowtown'!B102,'St George'!B97,'Sydney'!B115,'Tarcoola'!B89,'Tennant Creek'!B109,'Thargomiindah'!B56,'Tibooburra'!B101,'Townsville'!B75,'Victoria River Downs'!B58,'Wagga Wagga'!B100,'Walgett'!B101,'Wandering'!B102,'Weipa'!B46,'Wilcannia'!B57,'Williamtown'!B79,'Wilsons Promontary'!B104,'Woomera'!B75,'Wyalong'!B48,'Yamba'!B111)</f>
        <v>36.1511627906977</v>
      </c>
      <c r="C33" s="12">
        <f>AVERAGE('Adelaide'!D107,'Albany'!D115,'Alice Springs'!D115,'Amberley'!D69,'Birdsville'!D60,'Bourke'!D119,'Bridgetown'!D102,'Brisbane'!D117,'Broome'!D119,'Bundaberg'!D114,'Burketown'!D111,'Butlers Gorge'!D77,'Cabramurra'!D50,'Cairns'!D108,'Camooweal'!D77,'Canberra'!D101,'Cape Borda'!D54,'Cape Bruny'!D97,'Cape Leeuwin'!D108,'Cape Moreton'!D115,'Cape Otway'!D114,'Carnarvon'!D115,'Ceduna'!D86,'Charleville'!D108,'Cobar'!D120,'Coffs Harbour'!D75,'Cunderdin'!D59,'Dalwallinu'!D54,'Darwin'!D105,'Deniliquin'!D101,'Dubbo'!D104,'Eddytstone Point'!D108,'Esperance'!D114,'Eucla'!D99,'Forrest'!D78,'Gabo Island'!D111,'Gayndah'!D107,'Georgetown'!D108,'Geraldton'!D115,'Giles'!D66,'Grove'!D63,'Halls Creek'!D119,'Hobart'!D103,'Horn Island'!D69,'Kalgoorlie'!D115,'Kalumburu'!D73,'Karijini North'!D80,'Katanning'!D102,'Launceston'!D108,'Laverton'!D66,'Learmonth'!D34,'Longreach'!D100,'Low Head'!D119,'Mackay'!D117,'Marble Bar'!D106,'Marree'!D105,'Meekatharra'!D95,'Melbourne'!D117,'Mildura'!D116,'Miles'!D101,'Morawa'!D85,'Moree'!D104,'Mt Gambier'!D83,'Nhill'!D115,'Normanton'!D105,'Nowra'!D58,'Nuriootpa'!D53,'Oodnadatta'!D85,'Orbost'!D75,'Palmerville'!D105,'Perth'!D100,'Point Perpendicular'!D83,'Port Hedland'!D101,'Port Lincoln'!D106,'Port Macquarie'!D68,'Rabbit Flat'!D41,'Richmond NSW'!D71,'Richmond Qld'!D102,'Robe'!D107,'Rockhampton'!D70,'Rutherglen'!D99,'Sale'!D100,'Scone'!D60,'Snowtown'!D102,'St George'!D97,'Sydney'!D115,'Tarcoola'!D89,'Tennant Creek'!D109,'Thargomiindah'!D56,'Tibooburra'!D101,'Townsville'!D75,'Victoria River Downs'!D58,'Wagga Wagga'!D100,'Walgett'!D101,'Wandering'!D102,'Weipa'!D46,'Wilcannia'!D57,'Williamtown'!D79,'Wilsons Promontary'!D104,'Woomera'!D75,'Wyalong'!D48,'Yamba'!D111)</f>
        <v>4.67531034792518</v>
      </c>
      <c r="D33" s="13">
        <f>AVERAGE('Adelaide'!G107,'Albany'!G115,'Alice Springs'!G115,'Amberley'!G69,'Birdsville'!G60,'Bourke'!G119,'Bridgetown'!G102,'Brisbane'!G117,'Broome'!G119,'Bundaberg'!G114,'Burketown'!G111,'Butlers Gorge'!G77,'Cabramurra'!G50,'Cairns'!G108,'Camooweal'!G77,'Canberra'!G101,'Cape Borda'!G54,'Cape Bruny'!G97,'Cape Leeuwin'!G108,'Cape Moreton'!G115,'Cape Otway'!G114,'Carnarvon'!G115,'Ceduna'!G86,'Charleville'!G108,'Cobar'!G120,'Coffs Harbour'!G75,'Cunderdin'!G59,'Dalwallinu'!G54,'Darwin'!G105,'Deniliquin'!G101,'Dubbo'!G104,'Eddytstone Point'!G108,'Esperance'!G114,'Eucla'!G99,'Forrest'!G78,'Gabo Island'!G111,'Gayndah'!G107,'Georgetown'!G108,'Geraldton'!G115,'Giles'!G66,'Grove'!G63,'Halls Creek'!G119,'Hobart'!G103,'Horn Island'!G69,'Kalgoorlie'!G115,'Kalumburu'!G73,'Karijini North'!G80,'Katanning'!G102,'Launceston'!G108,'Laverton'!G66,'Learmonth'!G34,'Longreach'!G100,'Low Head'!G119,'Mackay'!G117,'Marble Bar'!G106,'Marree'!G105,'Meekatharra'!G95,'Melbourne'!G117,'Mildura'!G116,'Miles'!G101,'Morawa'!G85,'Moree'!G104,'Mt Gambier'!G83,'Nhill'!G115,'Normanton'!G105,'Nowra'!G58,'Nuriootpa'!G53,'Oodnadatta'!G85,'Orbost'!G75,'Palmerville'!G105,'Perth'!G100,'Point Perpendicular'!G83,'Port Hedland'!G101,'Port Lincoln'!G106,'Port Macquarie'!G68,'Rabbit Flat'!G41,'Richmond NSW'!G71,'Richmond Qld'!G102,'Robe'!G107,'Rockhampton'!G70,'Rutherglen'!G99,'Sale'!G100,'Scone'!G60,'Snowtown'!G102,'St George'!G97,'Sydney'!G115,'Tarcoola'!G89,'Tennant Creek'!G109,'Thargomiindah'!G56,'Tibooburra'!G101,'Townsville'!G75,'Victoria River Downs'!G58,'Wagga Wagga'!G100,'Walgett'!G101,'Wandering'!G102,'Weipa'!G46,'Wilcannia'!G57,'Williamtown'!G79,'Wilsons Promontary'!G104,'Woomera'!G75,'Wyalong'!G48,'Yamba'!G111)</f>
        <v>17.6511627906977</v>
      </c>
      <c r="E33" s="12">
        <f>AVERAGE('Adelaide'!I107,'Albany'!I115,'Alice Springs'!I115,'Amberley'!I69,'Birdsville'!I60,'Bourke'!I119,'Bridgetown'!I102,'Brisbane'!I117,'Broome'!I119,'Bundaberg'!I114,'Burketown'!I111,'Butlers Gorge'!I77,'Cabramurra'!I50,'Cairns'!I108,'Camooweal'!I77,'Canberra'!I101,'Cape Borda'!I54,'Cape Bruny'!I97,'Cape Leeuwin'!I108,'Cape Moreton'!I115,'Cape Otway'!I114,'Carnarvon'!I115,'Ceduna'!I86,'Charleville'!I108,'Cobar'!I120,'Coffs Harbour'!I75,'Cunderdin'!I59,'Dalwallinu'!I54,'Darwin'!I105,'Deniliquin'!I101,'Dubbo'!I104,'Eddytstone Point'!I108,'Esperance'!I114,'Eucla'!I99,'Forrest'!I78,'Gabo Island'!I111,'Gayndah'!I107,'Georgetown'!I108,'Geraldton'!I115,'Giles'!I66,'Grove'!I63,'Halls Creek'!I119,'Hobart'!I103,'Horn Island'!I69,'Kalgoorlie'!I115,'Kalumburu'!I73,'Karijini North'!I80,'Katanning'!I102,'Launceston'!I108,'Laverton'!I66,'Learmonth'!I34,'Longreach'!I100,'Low Head'!I119,'Mackay'!I117,'Marble Bar'!I106,'Marree'!I105,'Meekatharra'!I95,'Melbourne'!I117,'Mildura'!I116,'Miles'!I101,'Morawa'!I85,'Moree'!I104,'Mt Gambier'!I83,'Nhill'!I115,'Normanton'!I105,'Nowra'!I58,'Nuriootpa'!I53,'Oodnadatta'!I85,'Orbost'!I75,'Palmerville'!I105,'Perth'!I100,'Point Perpendicular'!I83,'Port Hedland'!I101,'Port Lincoln'!I106,'Port Macquarie'!I68,'Rabbit Flat'!I41,'Richmond NSW'!I71,'Richmond Qld'!I102,'Robe'!I107,'Rockhampton'!I70,'Rutherglen'!I99,'Sale'!I100,'Scone'!I60,'Snowtown'!I102,'St George'!I97,'Sydney'!I115,'Tarcoola'!I89,'Tennant Creek'!I109,'Thargomiindah'!I56,'Tibooburra'!I101,'Townsville'!I75,'Victoria River Downs'!I58,'Wagga Wagga'!I100,'Walgett'!I101,'Wandering'!I102,'Weipa'!I46,'Wilcannia'!I57,'Williamtown'!I79,'Wilsons Promontary'!I104,'Woomera'!I75,'Wyalong'!I48,'Yamba'!I111)</f>
        <v>3.64017595279729</v>
      </c>
      <c r="F33" s="13">
        <f>AVERAGE('Adelaide'!L107,'Albany'!L115,'Alice Springs'!L115,'Amberley'!L69,'Birdsville'!L60,'Bourke'!L119,'Bridgetown'!L102,'Brisbane'!L117,'Broome'!L119,'Bundaberg'!L114,'Burketown'!L111,'Butlers Gorge'!L77,'Cabramurra'!L50,'Cairns'!L108,'Camooweal'!L77,'Canberra'!L101,'Cape Borda'!L54,'Cape Bruny'!L97,'Cape Leeuwin'!L108,'Cape Moreton'!L115,'Cape Otway'!L114,'Carnarvon'!L115,'Ceduna'!L86,'Charleville'!L108,'Cobar'!L120,'Coffs Harbour'!L75,'Cunderdin'!L59,'Dalwallinu'!L54,'Darwin'!L105,'Deniliquin'!L101,'Dubbo'!L104,'Eddytstone Point'!L108,'Esperance'!L114,'Eucla'!L99,'Forrest'!L78,'Gabo Island'!L111,'Gayndah'!L107,'Georgetown'!L108,'Geraldton'!L115,'Giles'!L66,'Grove'!L63,'Halls Creek'!L119,'Hobart'!L103,'Horn Island'!L69,'Kalgoorlie'!L115,'Kalumburu'!L73,'Karijini North'!L80,'Katanning'!L102,'Launceston'!L108,'Laverton'!L66,'Learmonth'!L34,'Longreach'!L100,'Low Head'!L119,'Mackay'!L117,'Marble Bar'!L106,'Marree'!L105,'Meekatharra'!L95,'Melbourne'!L117,'Mildura'!L116,'Miles'!L101,'Morawa'!L85,'Moree'!L104,'Mt Gambier'!L83,'Nhill'!L115,'Normanton'!L105,'Nowra'!L58,'Nuriootpa'!L53,'Oodnadatta'!L85,'Orbost'!L75,'Palmerville'!L105,'Perth'!L100,'Point Perpendicular'!L83,'Port Hedland'!L101,'Port Lincoln'!L106,'Port Macquarie'!L68,'Rabbit Flat'!L41,'Richmond NSW'!L71,'Richmond Qld'!L102,'Robe'!L107,'Rockhampton'!L70,'Rutherglen'!L99,'Sale'!L100,'Scone'!L60,'Snowtown'!L102,'St George'!L97,'Sydney'!L115,'Tarcoola'!L89,'Tennant Creek'!L109,'Thargomiindah'!L56,'Tibooburra'!L101,'Townsville'!L75,'Victoria River Downs'!L58,'Wagga Wagga'!L100,'Walgett'!L101,'Wandering'!L102,'Weipa'!L46,'Wilcannia'!L57,'Williamtown'!L79,'Wilsons Promontary'!L104,'Woomera'!L75,'Wyalong'!L48,'Yamba'!L111)</f>
        <v>3.25581395348837</v>
      </c>
      <c r="G33" s="12">
        <f>AVERAGE('Adelaide'!N107,'Albany'!N115,'Alice Springs'!N115,'Amberley'!N69,'Birdsville'!N60,'Bourke'!N119,'Bridgetown'!N102,'Brisbane'!N117,'Broome'!N119,'Bundaberg'!N114,'Burketown'!N111,'Butlers Gorge'!N77,'Cabramurra'!N50,'Cairns'!N108,'Camooweal'!N77,'Canberra'!N101,'Cape Borda'!N54,'Cape Bruny'!N97,'Cape Leeuwin'!N108,'Cape Moreton'!N115,'Cape Otway'!N114,'Carnarvon'!N115,'Ceduna'!N86,'Charleville'!N108,'Cobar'!N120,'Coffs Harbour'!N75,'Cunderdin'!N59,'Dalwallinu'!N54,'Darwin'!N105,'Deniliquin'!N101,'Dubbo'!N104,'Eddytstone Point'!N108,'Esperance'!N114,'Eucla'!N99,'Forrest'!N78,'Gabo Island'!N111,'Gayndah'!N107,'Georgetown'!N108,'Geraldton'!N115,'Giles'!N66,'Grove'!N63,'Halls Creek'!N119,'Hobart'!N103,'Horn Island'!N69,'Kalgoorlie'!N115,'Kalumburu'!N73,'Karijini North'!N80,'Katanning'!N102,'Launceston'!N108,'Laverton'!N66,'Learmonth'!N34,'Longreach'!N100,'Low Head'!N119,'Mackay'!N117,'Marble Bar'!N106,'Marree'!N105,'Meekatharra'!N95,'Melbourne'!N117,'Mildura'!N116,'Miles'!N101,'Morawa'!N85,'Moree'!N104,'Mt Gambier'!N83,'Nhill'!N115,'Normanton'!N105,'Nowra'!N58,'Nuriootpa'!N53,'Oodnadatta'!N85,'Orbost'!N75,'Palmerville'!N105,'Perth'!N100,'Point Perpendicular'!N83,'Port Hedland'!N101,'Port Lincoln'!N106,'Port Macquarie'!N68,'Rabbit Flat'!N41,'Richmond NSW'!N71,'Richmond Qld'!N102,'Robe'!N107,'Rockhampton'!N70,'Rutherglen'!N99,'Sale'!N100,'Scone'!N60,'Snowtown'!N102,'St George'!N97,'Sydney'!N115,'Tarcoola'!N89,'Tennant Creek'!N109,'Thargomiindah'!N56,'Tibooburra'!N101,'Townsville'!N75,'Victoria River Downs'!N58,'Wagga Wagga'!N100,'Walgett'!N101,'Wandering'!N102,'Weipa'!N46,'Wilcannia'!N57,'Williamtown'!N79,'Wilsons Promontary'!N104,'Woomera'!N75,'Wyalong'!N48,'Yamba'!N111)</f>
        <v>1.59910884353741</v>
      </c>
      <c r="H33" t="s" s="14">
        <v>24</v>
      </c>
      <c r="I33" s="11">
        <f>AVERAGE('Adelaide'!P107,'Albany'!P115,'Alice Springs'!P115,'Amberley'!P69,'Birdsville'!P60,'Bourke'!P119,'Bridgetown'!P102,'Brisbane'!P117,'Broome'!P119,'Bundaberg'!P114,'Burketown'!P111,'Butlers Gorge'!P77,'Cabramurra'!P50,'Cairns'!P108,'Camooweal'!P77,'Canberra'!P101,'Cape Borda'!P54,'Cape Bruny'!P97,'Cape Leeuwin'!P108,'Cape Moreton'!P115,'Cape Otway'!P114,'Carnarvon'!P115,'Ceduna'!P86,'Charleville'!P108,'Cobar'!P120,'Coffs Harbour'!P75,'Cunderdin'!P59,'Dalwallinu'!P54,'Darwin'!P105,'Deniliquin'!P101,'Dubbo'!P104,'Eddytstone Point'!P108,'Esperance'!P114,'Eucla'!P99,'Forrest'!P78,'Gabo Island'!P111,'Gayndah'!P107,'Georgetown'!P108,'Geraldton'!P115,'Giles'!P66,'Grove'!P63,'Halls Creek'!P119,'Hobart'!P103,'Horn Island'!P69,'Kalgoorlie'!P115,'Kalumburu'!P73,'Karijini North'!P80,'Katanning'!P102,'Launceston'!P108,'Laverton'!P66,'Learmonth'!P34,'Longreach'!P100,'Low Head'!P119,'Mackay'!P117,'Marble Bar'!P106,'Marree'!P105,'Meekatharra'!P95,'Melbourne'!P117,'Mildura'!P116,'Miles'!P101,'Morawa'!P85,'Moree'!P104,'Mt Gambier'!P83,'Nhill'!P115,'Normanton'!P105,'Nowra'!P58,'Nuriootpa'!P53,'Oodnadatta'!P85,'Orbost'!P75,'Palmerville'!P105,'Perth'!P100,'Point Perpendicular'!P83,'Port Hedland'!P101,'Port Lincoln'!P106,'Port Macquarie'!P68,'Rabbit Flat'!P41,'Richmond NSW'!P71,'Richmond Qld'!P102,'Robe'!P107,'Rockhampton'!P70,'Rutherglen'!P99,'Sale'!P100,'Scone'!P60,'Snowtown'!P102,'St George'!P97,'Sydney'!P115,'Tarcoola'!P89,'Tennant Creek'!P109,'Thargomiindah'!P56,'Tibooburra'!P101,'Townsville'!P75,'Victoria River Downs'!P58,'Wagga Wagga'!P100,'Walgett'!P101,'Wandering'!P102,'Weipa'!P46,'Wilcannia'!P57,'Williamtown'!P79,'Wilsons Promontary'!P104,'Woomera'!P75,'Wyalong'!P48,'Yamba'!P111)</f>
        <v>36.7198731501057</v>
      </c>
      <c r="J33" s="12">
        <f>AVERAGE('Adelaide'!Q107,'Albany'!Q115,'Alice Springs'!Q115,'Amberley'!Q69,'Birdsville'!Q60,'Bourke'!Q119,'Bridgetown'!Q102,'Brisbane'!Q117,'Broome'!Q119,'Bundaberg'!Q114,'Burketown'!Q111,'Butlers Gorge'!Q77,'Cabramurra'!Q50,'Cairns'!Q108,'Camooweal'!Q77,'Canberra'!Q101,'Cape Borda'!Q54,'Cape Bruny'!Q97,'Cape Leeuwin'!Q108,'Cape Moreton'!Q115,'Cape Otway'!Q114,'Carnarvon'!Q115,'Ceduna'!Q86,'Charleville'!Q108,'Cobar'!Q120,'Coffs Harbour'!Q75,'Cunderdin'!Q59,'Dalwallinu'!Q54,'Darwin'!Q105,'Deniliquin'!Q101,'Dubbo'!Q104,'Eddytstone Point'!Q108,'Esperance'!Q114,'Eucla'!Q99,'Forrest'!Q78,'Gabo Island'!Q111,'Gayndah'!Q107,'Georgetown'!Q108,'Geraldton'!Q115,'Giles'!Q66,'Grove'!Q63,'Halls Creek'!Q119,'Hobart'!Q103,'Horn Island'!Q69,'Kalgoorlie'!Q115,'Kalumburu'!Q73,'Karijini North'!Q80,'Katanning'!Q102,'Launceston'!Q108,'Laverton'!Q66,'Learmonth'!Q34,'Longreach'!Q100,'Low Head'!Q119,'Mackay'!Q117,'Marble Bar'!Q106,'Marree'!Q105,'Meekatharra'!Q95,'Melbourne'!Q117,'Mildura'!Q116,'Miles'!Q101,'Morawa'!Q85,'Moree'!Q104,'Mt Gambier'!Q83,'Nhill'!Q115,'Normanton'!Q105,'Nowra'!Q58,'Nuriootpa'!Q53,'Oodnadatta'!Q85,'Orbost'!Q75,'Palmerville'!Q105,'Perth'!Q100,'Point Perpendicular'!Q83,'Port Hedland'!Q101,'Port Lincoln'!Q106,'Port Macquarie'!Q68,'Rabbit Flat'!Q41,'Richmond NSW'!Q71,'Richmond Qld'!Q102,'Robe'!Q107,'Rockhampton'!Q70,'Rutherglen'!Q99,'Sale'!Q100,'Scone'!Q60,'Snowtown'!Q102,'St George'!Q97,'Sydney'!Q115,'Tarcoola'!Q89,'Tennant Creek'!Q109,'Thargomiindah'!Q56,'Tibooburra'!Q101,'Townsville'!Q75,'Victoria River Downs'!Q58,'Wagga Wagga'!Q100,'Walgett'!Q101,'Wandering'!Q102,'Weipa'!Q46,'Wilcannia'!Q57,'Williamtown'!Q79,'Wilsons Promontary'!Q104,'Woomera'!Q75,'Wyalong'!Q48,'Yamba'!Q111)</f>
        <v>4.6062589528003</v>
      </c>
      <c r="K33" s="13">
        <f>AVERAGE('Adelaide'!S107,'Albany'!S115,'Alice Springs'!S115,'Amberley'!S69,'Birdsville'!S60,'Bourke'!S119,'Bridgetown'!S102,'Brisbane'!S117,'Broome'!S119,'Bundaberg'!S114,'Burketown'!S111,'Butlers Gorge'!S77,'Cabramurra'!S50,'Cairns'!S108,'Camooweal'!S77,'Canberra'!S101,'Cape Borda'!S54,'Cape Bruny'!S97,'Cape Leeuwin'!S108,'Cape Moreton'!S115,'Cape Otway'!S114,'Carnarvon'!S115,'Ceduna'!S86,'Charleville'!S108,'Cobar'!S120,'Coffs Harbour'!S75,'Cunderdin'!S59,'Dalwallinu'!S54,'Darwin'!S105,'Deniliquin'!S101,'Dubbo'!S104,'Eddytstone Point'!S108,'Esperance'!S114,'Eucla'!S99,'Forrest'!S78,'Gabo Island'!S111,'Gayndah'!S107,'Georgetown'!S108,'Geraldton'!S115,'Giles'!S66,'Grove'!S63,'Halls Creek'!S119,'Hobart'!S103,'Horn Island'!S69,'Kalgoorlie'!S115,'Kalumburu'!S73,'Karijini North'!S80,'Katanning'!S102,'Launceston'!S108,'Laverton'!S66,'Learmonth'!S34,'Longreach'!S100,'Low Head'!S119,'Mackay'!S117,'Marble Bar'!S106,'Marree'!S105,'Meekatharra'!S95,'Melbourne'!S117,'Mildura'!S116,'Miles'!S101,'Morawa'!S85,'Moree'!S104,'Mt Gambier'!S83,'Nhill'!S115,'Normanton'!S105,'Nowra'!S58,'Nuriootpa'!S53,'Oodnadatta'!S85,'Orbost'!S75,'Palmerville'!S105,'Perth'!S100,'Point Perpendicular'!S83,'Port Hedland'!S101,'Port Lincoln'!S106,'Port Macquarie'!S68,'Rabbit Flat'!S41,'Richmond NSW'!S71,'Richmond Qld'!S102,'Robe'!S107,'Rockhampton'!S70,'Rutherglen'!S99,'Sale'!S100,'Scone'!S60,'Snowtown'!S102,'St George'!S97,'Sydney'!S115,'Tarcoola'!S89,'Tennant Creek'!S109,'Thargomiindah'!S56,'Tibooburra'!S101,'Townsville'!S75,'Victoria River Downs'!S58,'Wagga Wagga'!S100,'Walgett'!S101,'Wandering'!S102,'Weipa'!S46,'Wilcannia'!S57,'Williamtown'!S79,'Wilsons Promontary'!S104,'Woomera'!S75,'Wyalong'!S48,'Yamba'!S111)</f>
        <v>18.9809725158562</v>
      </c>
      <c r="L33" s="12">
        <f>AVERAGE('Adelaide'!T107,'Albany'!T115,'Alice Springs'!T115,'Amberley'!T69,'Birdsville'!T60,'Bourke'!T119,'Bridgetown'!T102,'Brisbane'!T117,'Broome'!T119,'Bundaberg'!T114,'Burketown'!T111,'Butlers Gorge'!T77,'Cabramurra'!T50,'Cairns'!T108,'Camooweal'!T77,'Canberra'!T101,'Cape Borda'!T54,'Cape Bruny'!T97,'Cape Leeuwin'!T108,'Cape Moreton'!T115,'Cape Otway'!T114,'Carnarvon'!T115,'Ceduna'!T86,'Charleville'!T108,'Cobar'!T120,'Coffs Harbour'!T75,'Cunderdin'!T59,'Dalwallinu'!T54,'Darwin'!T105,'Deniliquin'!T101,'Dubbo'!T104,'Eddytstone Point'!T108,'Esperance'!T114,'Eucla'!T99,'Forrest'!T78,'Gabo Island'!T111,'Gayndah'!T107,'Georgetown'!T108,'Geraldton'!T115,'Giles'!T66,'Grove'!T63,'Halls Creek'!T119,'Hobart'!T103,'Horn Island'!T69,'Kalgoorlie'!T115,'Kalumburu'!T73,'Karijini North'!T80,'Katanning'!T102,'Launceston'!T108,'Laverton'!T66,'Learmonth'!T34,'Longreach'!T100,'Low Head'!T119,'Mackay'!T117,'Marble Bar'!T106,'Marree'!T105,'Meekatharra'!T95,'Melbourne'!T117,'Mildura'!T116,'Miles'!T101,'Morawa'!T85,'Moree'!T104,'Mt Gambier'!T83,'Nhill'!T115,'Normanton'!T105,'Nowra'!T58,'Nuriootpa'!T53,'Oodnadatta'!T85,'Orbost'!T75,'Palmerville'!T105,'Perth'!T100,'Point Perpendicular'!T83,'Port Hedland'!T101,'Port Lincoln'!T106,'Port Macquarie'!T68,'Rabbit Flat'!T41,'Richmond NSW'!T71,'Richmond Qld'!T102,'Robe'!T107,'Rockhampton'!T70,'Rutherglen'!T99,'Sale'!T100,'Scone'!T60,'Snowtown'!T102,'St George'!T97,'Sydney'!T115,'Tarcoola'!T89,'Tennant Creek'!T109,'Thargomiindah'!T56,'Tibooburra'!T101,'Townsville'!T75,'Victoria River Downs'!T58,'Wagga Wagga'!T100,'Walgett'!T101,'Wandering'!T102,'Weipa'!T46,'Wilcannia'!T57,'Williamtown'!T79,'Wilsons Promontary'!T104,'Woomera'!T75,'Wyalong'!T48,'Yamba'!T111)</f>
        <v>3.57983610121688</v>
      </c>
      <c r="M33" s="13">
        <f>AVERAGE('Adelaide'!V107,'Albany'!V115,'Alice Springs'!V115,'Amberley'!V69,'Birdsville'!V60,'Bourke'!V119,'Bridgetown'!V102,'Brisbane'!V117,'Broome'!V119,'Bundaberg'!V114,'Burketown'!V111,'Butlers Gorge'!V77,'Cabramurra'!V50,'Cairns'!V108,'Camooweal'!V77,'Canberra'!V101,'Cape Borda'!V54,'Cape Bruny'!V97,'Cape Leeuwin'!V108,'Cape Moreton'!V115,'Cape Otway'!V114,'Carnarvon'!V115,'Ceduna'!V86,'Charleville'!V108,'Cobar'!V120,'Coffs Harbour'!V75,'Cunderdin'!V59,'Dalwallinu'!V54,'Darwin'!V105,'Deniliquin'!V101,'Dubbo'!V104,'Eddytstone Point'!V108,'Esperance'!V114,'Eucla'!V99,'Forrest'!V78,'Gabo Island'!V111,'Gayndah'!V107,'Georgetown'!V108,'Geraldton'!V115,'Giles'!V66,'Grove'!V63,'Halls Creek'!V119,'Hobart'!V103,'Horn Island'!V69,'Kalgoorlie'!V115,'Kalumburu'!V73,'Karijini North'!V80,'Katanning'!V102,'Launceston'!V108,'Laverton'!V66,'Learmonth'!V34,'Longreach'!V100,'Low Head'!V119,'Mackay'!V117,'Marble Bar'!V106,'Marree'!V105,'Meekatharra'!V95,'Melbourne'!V117,'Mildura'!V116,'Miles'!V101,'Morawa'!V85,'Moree'!V104,'Mt Gambier'!V83,'Nhill'!V115,'Normanton'!V105,'Nowra'!V58,'Nuriootpa'!V53,'Oodnadatta'!V85,'Orbost'!V75,'Palmerville'!V105,'Perth'!V100,'Point Perpendicular'!V83,'Port Hedland'!V101,'Port Lincoln'!V106,'Port Macquarie'!V68,'Rabbit Flat'!V41,'Richmond NSW'!V71,'Richmond Qld'!V102,'Robe'!V107,'Rockhampton'!V70,'Rutherglen'!V99,'Sale'!V100,'Scone'!V60,'Snowtown'!V102,'St George'!V97,'Sydney'!V115,'Tarcoola'!V89,'Tennant Creek'!V109,'Thargomiindah'!V56,'Tibooburra'!V101,'Townsville'!V75,'Victoria River Downs'!V58,'Wagga Wagga'!V100,'Walgett'!V101,'Wandering'!V102,'Weipa'!V46,'Wilcannia'!V57,'Williamtown'!V79,'Wilsons Promontary'!V104,'Woomera'!V75,'Wyalong'!V48,'Yamba'!V111)</f>
        <v>3.75369978858351</v>
      </c>
      <c r="N33" s="12">
        <f>AVERAGE('Adelaide'!W107,'Albany'!W115,'Alice Springs'!W115,'Amberley'!W69,'Birdsville'!W60,'Bourke'!W119,'Bridgetown'!W102,'Brisbane'!W117,'Broome'!W119,'Bundaberg'!W114,'Burketown'!W111,'Butlers Gorge'!W77,'Cabramurra'!W50,'Cairns'!W108,'Camooweal'!W77,'Canberra'!W101,'Cape Borda'!W54,'Cape Bruny'!W97,'Cape Leeuwin'!W108,'Cape Moreton'!W115,'Cape Otway'!W114,'Carnarvon'!W115,'Ceduna'!W86,'Charleville'!W108,'Cobar'!W120,'Coffs Harbour'!W75,'Cunderdin'!W59,'Dalwallinu'!W54,'Darwin'!W105,'Deniliquin'!W101,'Dubbo'!W104,'Eddytstone Point'!W108,'Esperance'!W114,'Eucla'!W99,'Forrest'!W78,'Gabo Island'!W111,'Gayndah'!W107,'Georgetown'!W108,'Geraldton'!W115,'Giles'!W66,'Grove'!W63,'Halls Creek'!W119,'Hobart'!W103,'Horn Island'!W69,'Kalgoorlie'!W115,'Kalumburu'!W73,'Karijini North'!W80,'Katanning'!W102,'Launceston'!W108,'Laverton'!W66,'Learmonth'!W34,'Longreach'!W100,'Low Head'!W119,'Mackay'!W117,'Marble Bar'!W106,'Marree'!W105,'Meekatharra'!W95,'Melbourne'!W117,'Mildura'!W116,'Miles'!W101,'Morawa'!W85,'Moree'!W104,'Mt Gambier'!W83,'Nhill'!W115,'Normanton'!W105,'Nowra'!W58,'Nuriootpa'!W53,'Oodnadatta'!W85,'Orbost'!W75,'Palmerville'!W105,'Perth'!W100,'Point Perpendicular'!W83,'Port Hedland'!W101,'Port Lincoln'!W106,'Port Macquarie'!W68,'Rabbit Flat'!W41,'Richmond NSW'!W71,'Richmond Qld'!W102,'Robe'!W107,'Rockhampton'!W70,'Rutherglen'!W99,'Sale'!W100,'Scone'!W60,'Snowtown'!W102,'St George'!W97,'Sydney'!W115,'Tarcoola'!W89,'Tennant Creek'!W109,'Thargomiindah'!W56,'Tibooburra'!W101,'Townsville'!W75,'Victoria River Downs'!W58,'Wagga Wagga'!W100,'Walgett'!W101,'Wandering'!W102,'Weipa'!W46,'Wilcannia'!W57,'Williamtown'!W79,'Wilsons Promontary'!W104,'Woomera'!W75,'Wyalong'!W48,'Yamba'!W111)</f>
        <v>1.7990489819466</v>
      </c>
    </row>
    <row r="34" ht="23" customHeight="1">
      <c r="A34" t="s" s="14">
        <v>25</v>
      </c>
      <c r="B34" s="11">
        <f>AVERAGE('Adelaide'!B108,'Albany'!B116,'Alice Springs'!B116,'Amberley'!B70,'Birdsville'!B61,'Bourke'!B120,'Bridgetown'!B103,'Brisbane'!B118,'Broome'!B120,'Bundaberg'!B115,'Burketown'!B112,'Butlers Gorge'!B78,'Cabramurra'!B51,'Cairns'!B109,'Camooweal'!B78,'Canberra'!B102,'Cape Borda'!B55,'Cape Bruny'!B98,'Cape Leeuwin'!B109,'Cape Moreton'!B116,'Cape Otway'!B115,'Carnarvon'!B116,'Ceduna'!B87,'Charleville'!B109,'Cobar'!B121,'Coffs Harbour'!B76,'Cunderdin'!B60,'Dalwallinu'!B55,'Darwin'!B106,'Deniliquin'!B102,'Dubbo'!B105,'Eddytstone Point'!B109,'Esperance'!B115,'Eucla'!B100,'Forrest'!B79,'Gabo Island'!B112,'Gayndah'!B108,'Georgetown'!B109,'Geraldton'!B116,'Giles'!B67,'Grove'!B64,'Halls Creek'!B120,'Hobart'!B104,'Horn Island'!B70,'Kalgoorlie'!B116,'Kalumburu'!B74,'Karijini North'!B81,'Katanning'!B103,'Launceston'!B109,'Laverton'!B67,'Learmonth'!B35,'Longreach'!B101,'Low Head'!B120,'Mackay'!B118,'Marble Bar'!B107,'Marree'!B106,'Meekatharra'!B96,'Melbourne'!B118,'Mildura'!B117,'Miles'!B102,'Morawa'!B86,'Moree'!B105,'Mt Gambier'!B84,'Nhill'!B116,'Normanton'!B106,'Nowra'!B59,'Nuriootpa'!B54,'Oodnadatta'!B86,'Orbost'!B76,'Palmerville'!B106,'Perth'!B101,'Point Perpendicular'!B84,'Port Hedland'!B102,'Port Lincoln'!B107,'Port Macquarie'!B69,'Rabbit Flat'!B42,'Richmond NSW'!B72,'Richmond Qld'!B103,'Robe'!B108,'Rockhampton'!B71,'Rutherglen'!B100,'Sale'!B101,'Scone'!B61,'Snowtown'!B103,'St George'!B98,'Sydney'!B116,'Tarcoola'!B90,'Tennant Creek'!B110,'Thargomiindah'!B57,'Tibooburra'!B102,'Townsville'!B76,'Victoria River Downs'!B59,'Wagga Wagga'!B101,'Walgett'!B102,'Wandering'!B103,'Weipa'!B47,'Wilcannia'!B58,'Williamtown'!B80,'Wilsons Promontary'!B105,'Woomera'!B76,'Wyalong'!B49,'Yamba'!B112)</f>
        <v>33.6164383561644</v>
      </c>
      <c r="C34" s="12">
        <f>AVERAGE('Adelaide'!D108,'Albany'!D116,'Alice Springs'!D116,'Amberley'!D70,'Birdsville'!D61,'Bourke'!D120,'Bridgetown'!D103,'Brisbane'!D118,'Broome'!D120,'Bundaberg'!D115,'Burketown'!D112,'Butlers Gorge'!D78,'Cabramurra'!D51,'Cairns'!D109,'Camooweal'!D78,'Canberra'!D102,'Cape Borda'!D55,'Cape Bruny'!D98,'Cape Leeuwin'!D109,'Cape Moreton'!D116,'Cape Otway'!D115,'Carnarvon'!D116,'Ceduna'!D87,'Charleville'!D109,'Cobar'!D121,'Coffs Harbour'!D76,'Cunderdin'!D60,'Dalwallinu'!D55,'Darwin'!D106,'Deniliquin'!D102,'Dubbo'!D105,'Eddytstone Point'!D109,'Esperance'!D115,'Eucla'!D100,'Forrest'!D79,'Gabo Island'!D112,'Gayndah'!D108,'Georgetown'!D109,'Geraldton'!D116,'Giles'!D67,'Grove'!D64,'Halls Creek'!D120,'Hobart'!D104,'Horn Island'!D70,'Kalgoorlie'!D116,'Kalumburu'!D74,'Karijini North'!D81,'Katanning'!D103,'Launceston'!D109,'Laverton'!D67,'Learmonth'!D35,'Longreach'!D101,'Low Head'!D120,'Mackay'!D118,'Marble Bar'!D107,'Marree'!D106,'Meekatharra'!D96,'Melbourne'!D118,'Mildura'!D117,'Miles'!D102,'Morawa'!D86,'Moree'!D105,'Mt Gambier'!D84,'Nhill'!D116,'Normanton'!D106,'Nowra'!D59,'Nuriootpa'!D54,'Oodnadatta'!D86,'Orbost'!D76,'Palmerville'!D106,'Perth'!D101,'Point Perpendicular'!D84,'Port Hedland'!D102,'Port Lincoln'!D107,'Port Macquarie'!D69,'Rabbit Flat'!D42,'Richmond NSW'!D72,'Richmond Qld'!D103,'Robe'!D108,'Rockhampton'!D71,'Rutherglen'!D100,'Sale'!D101,'Scone'!D61,'Snowtown'!D103,'St George'!D98,'Sydney'!D116,'Tarcoola'!D90,'Tennant Creek'!D110,'Thargomiindah'!D57,'Tibooburra'!D102,'Townsville'!D76,'Victoria River Downs'!D59,'Wagga Wagga'!D101,'Walgett'!D102,'Wandering'!D103,'Weipa'!D47,'Wilcannia'!D58,'Williamtown'!D80,'Wilsons Promontary'!D105,'Woomera'!D76,'Wyalong'!D49,'Yamba'!D112)</f>
        <v>4.87809463661876</v>
      </c>
      <c r="D34" s="13">
        <f>AVERAGE('Adelaide'!G108,'Albany'!G116,'Alice Springs'!G116,'Amberley'!G70,'Birdsville'!G61,'Bourke'!G120,'Bridgetown'!G103,'Brisbane'!G118,'Broome'!G120,'Bundaberg'!G115,'Burketown'!G112,'Butlers Gorge'!G78,'Cabramurra'!G51,'Cairns'!G109,'Camooweal'!G78,'Canberra'!G102,'Cape Borda'!G55,'Cape Bruny'!G98,'Cape Leeuwin'!G109,'Cape Moreton'!G116,'Cape Otway'!G115,'Carnarvon'!G116,'Ceduna'!G87,'Charleville'!G109,'Cobar'!G121,'Coffs Harbour'!G76,'Cunderdin'!G60,'Dalwallinu'!G55,'Darwin'!G106,'Deniliquin'!G102,'Dubbo'!G105,'Eddytstone Point'!G109,'Esperance'!G115,'Eucla'!G100,'Forrest'!G79,'Gabo Island'!G112,'Gayndah'!G108,'Georgetown'!G109,'Geraldton'!G116,'Giles'!G67,'Grove'!G64,'Halls Creek'!G120,'Hobart'!G104,'Horn Island'!G70,'Kalgoorlie'!G116,'Kalumburu'!G74,'Karijini North'!G81,'Katanning'!G103,'Launceston'!G109,'Laverton'!G67,'Learmonth'!G35,'Longreach'!G101,'Low Head'!G120,'Mackay'!G118,'Marble Bar'!G107,'Marree'!G106,'Meekatharra'!G96,'Melbourne'!G118,'Mildura'!G117,'Miles'!G102,'Morawa'!G86,'Moree'!G105,'Mt Gambier'!G84,'Nhill'!G116,'Normanton'!G106,'Nowra'!G59,'Nuriootpa'!G54,'Oodnadatta'!G86,'Orbost'!G76,'Palmerville'!G106,'Perth'!G101,'Point Perpendicular'!G84,'Port Hedland'!G102,'Port Lincoln'!G107,'Port Macquarie'!G69,'Rabbit Flat'!G42,'Richmond NSW'!G72,'Richmond Qld'!G103,'Robe'!G108,'Rockhampton'!G71,'Rutherglen'!G100,'Sale'!G101,'Scone'!G61,'Snowtown'!G103,'St George'!G98,'Sydney'!G116,'Tarcoola'!G90,'Tennant Creek'!G110,'Thargomiindah'!G57,'Tibooburra'!G102,'Townsville'!G76,'Victoria River Downs'!G59,'Wagga Wagga'!G101,'Walgett'!G102,'Wandering'!G103,'Weipa'!G47,'Wilcannia'!G58,'Williamtown'!G80,'Wilsons Promontary'!G105,'Woomera'!G76,'Wyalong'!G49,'Yamba'!G112)</f>
        <v>16.3424657534247</v>
      </c>
      <c r="E34" s="12">
        <f>AVERAGE('Adelaide'!I108,'Albany'!I116,'Alice Springs'!I116,'Amberley'!I70,'Birdsville'!I61,'Bourke'!I120,'Bridgetown'!I103,'Brisbane'!I118,'Broome'!I120,'Bundaberg'!I115,'Burketown'!I112,'Butlers Gorge'!I78,'Cabramurra'!I51,'Cairns'!I109,'Camooweal'!I78,'Canberra'!I102,'Cape Borda'!I55,'Cape Bruny'!I98,'Cape Leeuwin'!I109,'Cape Moreton'!I116,'Cape Otway'!I115,'Carnarvon'!I116,'Ceduna'!I87,'Charleville'!I109,'Cobar'!I121,'Coffs Harbour'!I76,'Cunderdin'!I60,'Dalwallinu'!I55,'Darwin'!I106,'Deniliquin'!I102,'Dubbo'!I105,'Eddytstone Point'!I109,'Esperance'!I115,'Eucla'!I100,'Forrest'!I79,'Gabo Island'!I112,'Gayndah'!I108,'Georgetown'!I109,'Geraldton'!I116,'Giles'!I67,'Grove'!I64,'Halls Creek'!I120,'Hobart'!I104,'Horn Island'!I70,'Kalgoorlie'!I116,'Kalumburu'!I74,'Karijini North'!I81,'Katanning'!I103,'Launceston'!I109,'Laverton'!I67,'Learmonth'!I35,'Longreach'!I101,'Low Head'!I120,'Mackay'!I118,'Marble Bar'!I107,'Marree'!I106,'Meekatharra'!I96,'Melbourne'!I118,'Mildura'!I117,'Miles'!I102,'Morawa'!I86,'Moree'!I105,'Mt Gambier'!I84,'Nhill'!I116,'Normanton'!I106,'Nowra'!I59,'Nuriootpa'!I54,'Oodnadatta'!I86,'Orbost'!I76,'Palmerville'!I106,'Perth'!I101,'Point Perpendicular'!I84,'Port Hedland'!I102,'Port Lincoln'!I107,'Port Macquarie'!I69,'Rabbit Flat'!I42,'Richmond NSW'!I72,'Richmond Qld'!I103,'Robe'!I108,'Rockhampton'!I71,'Rutherglen'!I100,'Sale'!I101,'Scone'!I61,'Snowtown'!I103,'St George'!I98,'Sydney'!I116,'Tarcoola'!I90,'Tennant Creek'!I110,'Thargomiindah'!I57,'Tibooburra'!I102,'Townsville'!I76,'Victoria River Downs'!I59,'Wagga Wagga'!I101,'Walgett'!I102,'Wandering'!I103,'Weipa'!I47,'Wilcannia'!I58,'Williamtown'!I80,'Wilsons Promontary'!I105,'Woomera'!I76,'Wyalong'!I49,'Yamba'!I112)</f>
        <v>3.80195474309428</v>
      </c>
      <c r="F34" s="13">
        <f>AVERAGE('Adelaide'!L108,'Albany'!L116,'Alice Springs'!L116,'Amberley'!L70,'Birdsville'!L61,'Bourke'!L120,'Bridgetown'!L103,'Brisbane'!L118,'Broome'!L120,'Bundaberg'!L115,'Burketown'!L112,'Butlers Gorge'!L78,'Cabramurra'!L51,'Cairns'!L109,'Camooweal'!L78,'Canberra'!L102,'Cape Borda'!L55,'Cape Bruny'!L98,'Cape Leeuwin'!L109,'Cape Moreton'!L116,'Cape Otway'!L115,'Carnarvon'!L116,'Ceduna'!L87,'Charleville'!L109,'Cobar'!L121,'Coffs Harbour'!L76,'Cunderdin'!L60,'Dalwallinu'!L55,'Darwin'!L106,'Deniliquin'!L102,'Dubbo'!L105,'Eddytstone Point'!L109,'Esperance'!L115,'Eucla'!L100,'Forrest'!L79,'Gabo Island'!L112,'Gayndah'!L108,'Georgetown'!L109,'Geraldton'!L116,'Giles'!L67,'Grove'!L64,'Halls Creek'!L120,'Hobart'!L104,'Horn Island'!L70,'Kalgoorlie'!L116,'Kalumburu'!L74,'Karijini North'!L81,'Katanning'!L103,'Launceston'!L109,'Laverton'!L67,'Learmonth'!L35,'Longreach'!L101,'Low Head'!L120,'Mackay'!L118,'Marble Bar'!L107,'Marree'!L106,'Meekatharra'!L96,'Melbourne'!L118,'Mildura'!L117,'Miles'!L102,'Morawa'!L86,'Moree'!L105,'Mt Gambier'!L84,'Nhill'!L116,'Normanton'!L106,'Nowra'!L59,'Nuriootpa'!L54,'Oodnadatta'!L86,'Orbost'!L76,'Palmerville'!L106,'Perth'!L101,'Point Perpendicular'!L84,'Port Hedland'!L102,'Port Lincoln'!L107,'Port Macquarie'!L69,'Rabbit Flat'!L42,'Richmond NSW'!L72,'Richmond Qld'!L103,'Robe'!L108,'Rockhampton'!L71,'Rutherglen'!L100,'Sale'!L101,'Scone'!L61,'Snowtown'!L103,'St George'!L98,'Sydney'!L116,'Tarcoola'!L90,'Tennant Creek'!L110,'Thargomiindah'!L57,'Tibooburra'!L102,'Townsville'!L76,'Victoria River Downs'!L59,'Wagga Wagga'!L101,'Walgett'!L102,'Wandering'!L103,'Weipa'!L47,'Wilcannia'!L58,'Williamtown'!L80,'Wilsons Promontary'!L105,'Woomera'!L76,'Wyalong'!L49,'Yamba'!L112)</f>
        <v>2.67123287671233</v>
      </c>
      <c r="G34" s="12">
        <f>AVERAGE('Adelaide'!N108,'Albany'!N116,'Alice Springs'!N116,'Amberley'!N70,'Birdsville'!N61,'Bourke'!N120,'Bridgetown'!N103,'Brisbane'!N118,'Broome'!N120,'Bundaberg'!N115,'Burketown'!N112,'Butlers Gorge'!N78,'Cabramurra'!N51,'Cairns'!N109,'Camooweal'!N78,'Canberra'!N102,'Cape Borda'!N55,'Cape Bruny'!N98,'Cape Leeuwin'!N109,'Cape Moreton'!N116,'Cape Otway'!N115,'Carnarvon'!N116,'Ceduna'!N87,'Charleville'!N109,'Cobar'!N121,'Coffs Harbour'!N76,'Cunderdin'!N60,'Dalwallinu'!N55,'Darwin'!N106,'Deniliquin'!N102,'Dubbo'!N105,'Eddytstone Point'!N109,'Esperance'!N115,'Eucla'!N100,'Forrest'!N79,'Gabo Island'!N112,'Gayndah'!N108,'Georgetown'!N109,'Geraldton'!N116,'Giles'!N67,'Grove'!N64,'Halls Creek'!N120,'Hobart'!N104,'Horn Island'!N70,'Kalgoorlie'!N116,'Kalumburu'!N74,'Karijini North'!N81,'Katanning'!N103,'Launceston'!N109,'Laverton'!N67,'Learmonth'!N35,'Longreach'!N101,'Low Head'!N120,'Mackay'!N118,'Marble Bar'!N107,'Marree'!N106,'Meekatharra'!N96,'Melbourne'!N118,'Mildura'!N117,'Miles'!N102,'Morawa'!N86,'Moree'!N105,'Mt Gambier'!N84,'Nhill'!N116,'Normanton'!N106,'Nowra'!N59,'Nuriootpa'!N54,'Oodnadatta'!N86,'Orbost'!N76,'Palmerville'!N106,'Perth'!N101,'Point Perpendicular'!N84,'Port Hedland'!N102,'Port Lincoln'!N107,'Port Macquarie'!N69,'Rabbit Flat'!N42,'Richmond NSW'!N72,'Richmond Qld'!N103,'Robe'!N108,'Rockhampton'!N71,'Rutherglen'!N100,'Sale'!N101,'Scone'!N61,'Snowtown'!N103,'St George'!N98,'Sydney'!N116,'Tarcoola'!N90,'Tennant Creek'!N110,'Thargomiindah'!N57,'Tibooburra'!N102,'Townsville'!N76,'Victoria River Downs'!N59,'Wagga Wagga'!N101,'Walgett'!N102,'Wandering'!N103,'Weipa'!N47,'Wilcannia'!N58,'Williamtown'!N80,'Wilsons Promontary'!N105,'Woomera'!N76,'Wyalong'!N49,'Yamba'!N112)</f>
        <v>1.95267506602412</v>
      </c>
      <c r="H34" t="s" s="14">
        <v>25</v>
      </c>
      <c r="I34" s="11">
        <f>AVERAGE('Adelaide'!P108,'Albany'!P116,'Alice Springs'!P116,'Amberley'!P70,'Birdsville'!P61,'Bourke'!P120,'Bridgetown'!P103,'Brisbane'!P118,'Broome'!P120,'Bundaberg'!P115,'Burketown'!P112,'Butlers Gorge'!P78,'Cabramurra'!P51,'Cairns'!P109,'Camooweal'!P78,'Canberra'!P102,'Cape Borda'!P55,'Cape Bruny'!P98,'Cape Leeuwin'!P109,'Cape Moreton'!P116,'Cape Otway'!P115,'Carnarvon'!P116,'Ceduna'!P87,'Charleville'!P109,'Cobar'!P121,'Coffs Harbour'!P76,'Cunderdin'!P60,'Dalwallinu'!P55,'Darwin'!P106,'Deniliquin'!P102,'Dubbo'!P105,'Eddytstone Point'!P109,'Esperance'!P115,'Eucla'!P100,'Forrest'!P79,'Gabo Island'!P112,'Gayndah'!P108,'Georgetown'!P109,'Geraldton'!P116,'Giles'!P67,'Grove'!P64,'Halls Creek'!P120,'Hobart'!P104,'Horn Island'!P70,'Kalgoorlie'!P116,'Kalumburu'!P74,'Karijini North'!P81,'Katanning'!P103,'Launceston'!P109,'Laverton'!P67,'Learmonth'!P35,'Longreach'!P101,'Low Head'!P120,'Mackay'!P118,'Marble Bar'!P107,'Marree'!P106,'Meekatharra'!P96,'Melbourne'!P118,'Mildura'!P117,'Miles'!P102,'Morawa'!P86,'Moree'!P105,'Mt Gambier'!P84,'Nhill'!P116,'Normanton'!P106,'Nowra'!P59,'Nuriootpa'!P54,'Oodnadatta'!P86,'Orbost'!P76,'Palmerville'!P106,'Perth'!P101,'Point Perpendicular'!P84,'Port Hedland'!P102,'Port Lincoln'!P107,'Port Macquarie'!P69,'Rabbit Flat'!P42,'Richmond NSW'!P72,'Richmond Qld'!P103,'Robe'!P108,'Rockhampton'!P71,'Rutherglen'!P100,'Sale'!P101,'Scone'!P61,'Snowtown'!P103,'St George'!P98,'Sydney'!P116,'Tarcoola'!P90,'Tennant Creek'!P110,'Thargomiindah'!P57,'Tibooburra'!P102,'Townsville'!P76,'Victoria River Downs'!P59,'Wagga Wagga'!P101,'Walgett'!P102,'Wandering'!P103,'Weipa'!P47,'Wilcannia'!P58,'Williamtown'!P80,'Wilsons Promontary'!P105,'Woomera'!P76,'Wyalong'!P49,'Yamba'!P112)</f>
        <v>35.9474885844749</v>
      </c>
      <c r="J34" s="12">
        <f>AVERAGE('Adelaide'!Q108,'Albany'!Q116,'Alice Springs'!Q116,'Amberley'!Q70,'Birdsville'!Q61,'Bourke'!Q120,'Bridgetown'!Q103,'Brisbane'!Q118,'Broome'!Q120,'Bundaberg'!Q115,'Burketown'!Q112,'Butlers Gorge'!Q78,'Cabramurra'!Q51,'Cairns'!Q109,'Camooweal'!Q78,'Canberra'!Q102,'Cape Borda'!Q55,'Cape Bruny'!Q98,'Cape Leeuwin'!Q109,'Cape Moreton'!Q116,'Cape Otway'!Q115,'Carnarvon'!Q116,'Ceduna'!Q87,'Charleville'!Q109,'Cobar'!Q121,'Coffs Harbour'!Q76,'Cunderdin'!Q60,'Dalwallinu'!Q55,'Darwin'!Q106,'Deniliquin'!Q102,'Dubbo'!Q105,'Eddytstone Point'!Q109,'Esperance'!Q115,'Eucla'!Q100,'Forrest'!Q79,'Gabo Island'!Q112,'Gayndah'!Q108,'Georgetown'!Q109,'Geraldton'!Q116,'Giles'!Q67,'Grove'!Q64,'Halls Creek'!Q120,'Hobart'!Q104,'Horn Island'!Q70,'Kalgoorlie'!Q116,'Kalumburu'!Q74,'Karijini North'!Q81,'Katanning'!Q103,'Launceston'!Q109,'Laverton'!Q67,'Learmonth'!Q35,'Longreach'!Q101,'Low Head'!Q120,'Mackay'!Q118,'Marble Bar'!Q107,'Marree'!Q106,'Meekatharra'!Q96,'Melbourne'!Q118,'Mildura'!Q117,'Miles'!Q102,'Morawa'!Q86,'Moree'!Q105,'Mt Gambier'!Q84,'Nhill'!Q116,'Normanton'!Q106,'Nowra'!Q59,'Nuriootpa'!Q54,'Oodnadatta'!Q86,'Orbost'!Q76,'Palmerville'!Q106,'Perth'!Q101,'Point Perpendicular'!Q84,'Port Hedland'!Q102,'Port Lincoln'!Q107,'Port Macquarie'!Q69,'Rabbit Flat'!Q42,'Richmond NSW'!Q72,'Richmond Qld'!Q103,'Robe'!Q108,'Rockhampton'!Q71,'Rutherglen'!Q100,'Sale'!Q101,'Scone'!Q61,'Snowtown'!Q103,'St George'!Q98,'Sydney'!Q116,'Tarcoola'!Q90,'Tennant Creek'!Q110,'Thargomiindah'!Q57,'Tibooburra'!Q102,'Townsville'!Q76,'Victoria River Downs'!Q59,'Wagga Wagga'!Q101,'Walgett'!Q102,'Wandering'!Q103,'Weipa'!Q47,'Wilcannia'!Q58,'Williamtown'!Q80,'Wilsons Promontary'!Q105,'Woomera'!Q76,'Wyalong'!Q49,'Yamba'!Q112)</f>
        <v>4.73561655062422</v>
      </c>
      <c r="K34" s="13">
        <f>AVERAGE('Adelaide'!S108,'Albany'!S116,'Alice Springs'!S116,'Amberley'!S70,'Birdsville'!S61,'Bourke'!S120,'Bridgetown'!S103,'Brisbane'!S118,'Broome'!S120,'Bundaberg'!S115,'Burketown'!S112,'Butlers Gorge'!S78,'Cabramurra'!S51,'Cairns'!S109,'Camooweal'!S78,'Canberra'!S102,'Cape Borda'!S55,'Cape Bruny'!S98,'Cape Leeuwin'!S109,'Cape Moreton'!S116,'Cape Otway'!S115,'Carnarvon'!S116,'Ceduna'!S87,'Charleville'!S109,'Cobar'!S121,'Coffs Harbour'!S76,'Cunderdin'!S60,'Dalwallinu'!S55,'Darwin'!S106,'Deniliquin'!S102,'Dubbo'!S105,'Eddytstone Point'!S109,'Esperance'!S115,'Eucla'!S100,'Forrest'!S79,'Gabo Island'!S112,'Gayndah'!S108,'Georgetown'!S109,'Geraldton'!S116,'Giles'!S67,'Grove'!S64,'Halls Creek'!S120,'Hobart'!S104,'Horn Island'!S70,'Kalgoorlie'!S116,'Kalumburu'!S74,'Karijini North'!S81,'Katanning'!S103,'Launceston'!S109,'Laverton'!S67,'Learmonth'!S35,'Longreach'!S101,'Low Head'!S120,'Mackay'!S118,'Marble Bar'!S107,'Marree'!S106,'Meekatharra'!S96,'Melbourne'!S118,'Mildura'!S117,'Miles'!S102,'Morawa'!S86,'Moree'!S105,'Mt Gambier'!S84,'Nhill'!S116,'Normanton'!S106,'Nowra'!S59,'Nuriootpa'!S54,'Oodnadatta'!S86,'Orbost'!S76,'Palmerville'!S106,'Perth'!S101,'Point Perpendicular'!S84,'Port Hedland'!S102,'Port Lincoln'!S107,'Port Macquarie'!S69,'Rabbit Flat'!S42,'Richmond NSW'!S72,'Richmond Qld'!S103,'Robe'!S108,'Rockhampton'!S71,'Rutherglen'!S100,'Sale'!S101,'Scone'!S61,'Snowtown'!S103,'St George'!S98,'Sydney'!S116,'Tarcoola'!S90,'Tennant Creek'!S110,'Thargomiindah'!S57,'Tibooburra'!S102,'Townsville'!S76,'Victoria River Downs'!S59,'Wagga Wagga'!S101,'Walgett'!S102,'Wandering'!S103,'Weipa'!S47,'Wilcannia'!S58,'Williamtown'!S80,'Wilsons Promontary'!S105,'Woomera'!S76,'Wyalong'!S49,'Yamba'!S112)</f>
        <v>18.3687214611872</v>
      </c>
      <c r="L34" s="12">
        <f>AVERAGE('Adelaide'!T108,'Albany'!T116,'Alice Springs'!T116,'Amberley'!T70,'Birdsville'!T61,'Bourke'!T120,'Bridgetown'!T103,'Brisbane'!T118,'Broome'!T120,'Bundaberg'!T115,'Burketown'!T112,'Butlers Gorge'!T78,'Cabramurra'!T51,'Cairns'!T109,'Camooweal'!T78,'Canberra'!T102,'Cape Borda'!T55,'Cape Bruny'!T98,'Cape Leeuwin'!T109,'Cape Moreton'!T116,'Cape Otway'!T115,'Carnarvon'!T116,'Ceduna'!T87,'Charleville'!T109,'Cobar'!T121,'Coffs Harbour'!T76,'Cunderdin'!T60,'Dalwallinu'!T55,'Darwin'!T106,'Deniliquin'!T102,'Dubbo'!T105,'Eddytstone Point'!T109,'Esperance'!T115,'Eucla'!T100,'Forrest'!T79,'Gabo Island'!T112,'Gayndah'!T108,'Georgetown'!T109,'Geraldton'!T116,'Giles'!T67,'Grove'!T64,'Halls Creek'!T120,'Hobart'!T104,'Horn Island'!T70,'Kalgoorlie'!T116,'Kalumburu'!T74,'Karijini North'!T81,'Katanning'!T103,'Launceston'!T109,'Laverton'!T67,'Learmonth'!T35,'Longreach'!T101,'Low Head'!T120,'Mackay'!T118,'Marble Bar'!T107,'Marree'!T106,'Meekatharra'!T96,'Melbourne'!T118,'Mildura'!T117,'Miles'!T102,'Morawa'!T86,'Moree'!T105,'Mt Gambier'!T84,'Nhill'!T116,'Normanton'!T106,'Nowra'!T59,'Nuriootpa'!T54,'Oodnadatta'!T86,'Orbost'!T76,'Palmerville'!T106,'Perth'!T101,'Point Perpendicular'!T84,'Port Hedland'!T102,'Port Lincoln'!T107,'Port Macquarie'!T69,'Rabbit Flat'!T42,'Richmond NSW'!T72,'Richmond Qld'!T103,'Robe'!T108,'Rockhampton'!T71,'Rutherglen'!T100,'Sale'!T101,'Scone'!T61,'Snowtown'!T103,'St George'!T98,'Sydney'!T116,'Tarcoola'!T90,'Tennant Creek'!T110,'Thargomiindah'!T57,'Tibooburra'!T102,'Townsville'!T76,'Victoria River Downs'!T59,'Wagga Wagga'!T101,'Walgett'!T102,'Wandering'!T103,'Weipa'!T47,'Wilcannia'!T58,'Williamtown'!T80,'Wilsons Promontary'!T105,'Woomera'!T76,'Wyalong'!T49,'Yamba'!T112)</f>
        <v>3.69827665660279</v>
      </c>
      <c r="M34" s="13">
        <f>AVERAGE('Adelaide'!V108,'Albany'!V116,'Alice Springs'!V116,'Amberley'!V70,'Birdsville'!V61,'Bourke'!V120,'Bridgetown'!V103,'Brisbane'!V118,'Broome'!V120,'Bundaberg'!V115,'Burketown'!V112,'Butlers Gorge'!V78,'Cabramurra'!V51,'Cairns'!V109,'Camooweal'!V78,'Canberra'!V102,'Cape Borda'!V55,'Cape Bruny'!V98,'Cape Leeuwin'!V109,'Cape Moreton'!V116,'Cape Otway'!V115,'Carnarvon'!V116,'Ceduna'!V87,'Charleville'!V109,'Cobar'!V121,'Coffs Harbour'!V76,'Cunderdin'!V60,'Dalwallinu'!V55,'Darwin'!V106,'Deniliquin'!V102,'Dubbo'!V105,'Eddytstone Point'!V109,'Esperance'!V115,'Eucla'!V100,'Forrest'!V79,'Gabo Island'!V112,'Gayndah'!V108,'Georgetown'!V109,'Geraldton'!V116,'Giles'!V67,'Grove'!V64,'Halls Creek'!V120,'Hobart'!V104,'Horn Island'!V70,'Kalgoorlie'!V116,'Kalumburu'!V74,'Karijini North'!V81,'Katanning'!V103,'Launceston'!V109,'Laverton'!V67,'Learmonth'!V35,'Longreach'!V101,'Low Head'!V120,'Mackay'!V118,'Marble Bar'!V107,'Marree'!V106,'Meekatharra'!V96,'Melbourne'!V118,'Mildura'!V117,'Miles'!V102,'Morawa'!V86,'Moree'!V105,'Mt Gambier'!V84,'Nhill'!V116,'Normanton'!V106,'Nowra'!V59,'Nuriootpa'!V54,'Oodnadatta'!V86,'Orbost'!V76,'Palmerville'!V106,'Perth'!V101,'Point Perpendicular'!V84,'Port Hedland'!V102,'Port Lincoln'!V107,'Port Macquarie'!V69,'Rabbit Flat'!V42,'Richmond NSW'!V72,'Richmond Qld'!V103,'Robe'!V108,'Rockhampton'!V71,'Rutherglen'!V100,'Sale'!V101,'Scone'!V61,'Snowtown'!V103,'St George'!V98,'Sydney'!V116,'Tarcoola'!V90,'Tennant Creek'!V110,'Thargomiindah'!V57,'Tibooburra'!V102,'Townsville'!V76,'Victoria River Downs'!V59,'Wagga Wagga'!V101,'Walgett'!V102,'Wandering'!V103,'Weipa'!V47,'Wilcannia'!V58,'Williamtown'!V80,'Wilsons Promontary'!V105,'Woomera'!V76,'Wyalong'!V49,'Yamba'!V112)</f>
        <v>3.48401826484018</v>
      </c>
      <c r="N34" s="12">
        <f>AVERAGE('Adelaide'!W108,'Albany'!W116,'Alice Springs'!W116,'Amberley'!W70,'Birdsville'!W61,'Bourke'!W120,'Bridgetown'!W103,'Brisbane'!W118,'Broome'!W120,'Bundaberg'!W115,'Burketown'!W112,'Butlers Gorge'!W78,'Cabramurra'!W51,'Cairns'!W109,'Camooweal'!W78,'Canberra'!W102,'Cape Borda'!W55,'Cape Bruny'!W98,'Cape Leeuwin'!W109,'Cape Moreton'!W116,'Cape Otway'!W115,'Carnarvon'!W116,'Ceduna'!W87,'Charleville'!W109,'Cobar'!W121,'Coffs Harbour'!W76,'Cunderdin'!W60,'Dalwallinu'!W55,'Darwin'!W106,'Deniliquin'!W102,'Dubbo'!W105,'Eddytstone Point'!W109,'Esperance'!W115,'Eucla'!W100,'Forrest'!W79,'Gabo Island'!W112,'Gayndah'!W108,'Georgetown'!W109,'Geraldton'!W116,'Giles'!W67,'Grove'!W64,'Halls Creek'!W120,'Hobart'!W104,'Horn Island'!W70,'Kalgoorlie'!W116,'Kalumburu'!W74,'Karijini North'!W81,'Katanning'!W103,'Launceston'!W109,'Laverton'!W67,'Learmonth'!W35,'Longreach'!W101,'Low Head'!W120,'Mackay'!W118,'Marble Bar'!W107,'Marree'!W106,'Meekatharra'!W96,'Melbourne'!W118,'Mildura'!W117,'Miles'!W102,'Morawa'!W86,'Moree'!W105,'Mt Gambier'!W84,'Nhill'!W116,'Normanton'!W106,'Nowra'!W59,'Nuriootpa'!W54,'Oodnadatta'!W86,'Orbost'!W76,'Palmerville'!W106,'Perth'!W101,'Point Perpendicular'!W84,'Port Hedland'!W102,'Port Lincoln'!W107,'Port Macquarie'!W69,'Rabbit Flat'!W42,'Richmond NSW'!W72,'Richmond Qld'!W103,'Robe'!W108,'Rockhampton'!W71,'Rutherglen'!W100,'Sale'!W101,'Scone'!W61,'Snowtown'!W103,'St George'!W98,'Sydney'!W116,'Tarcoola'!W90,'Tennant Creek'!W110,'Thargomiindah'!W57,'Tibooburra'!W102,'Townsville'!W76,'Victoria River Downs'!W59,'Wagga Wagga'!W101,'Walgett'!W102,'Wandering'!W103,'Weipa'!W47,'Wilcannia'!W58,'Williamtown'!W80,'Wilsons Promontary'!W105,'Woomera'!W76,'Wyalong'!W49,'Yamba'!W112)</f>
        <v>1.89978186176282</v>
      </c>
    </row>
    <row r="35" ht="23" customHeight="1">
      <c r="A35" t="s" s="14">
        <v>26</v>
      </c>
      <c r="B35" s="11">
        <f>AVERAGE('Adelaide'!B109,'Albany'!B117,'Alice Springs'!B117,'Amberley'!B71,'Birdsville'!B62,'Bourke'!B121,'Bridgetown'!B104,'Brisbane'!B119,'Broome'!B121,'Bundaberg'!B116,'Burketown'!B113,'Butlers Gorge'!B79,'Cabramurra'!B52,'Cairns'!B110,'Camooweal'!B79,'Canberra'!B103,'Cape Borda'!B56,'Cape Bruny'!B99,'Cape Leeuwin'!B110,'Cape Moreton'!B117,'Cape Otway'!B116,'Carnarvon'!B117,'Ceduna'!B88,'Charleville'!B110,'Cobar'!B122,'Coffs Harbour'!B77,'Cunderdin'!B61,'Dalwallinu'!B56,'Darwin'!B107,'Deniliquin'!B103,'Dubbo'!B106,'Eddytstone Point'!B110,'Esperance'!B116,'Eucla'!B101,'Forrest'!B80,'Gabo Island'!B113,'Gayndah'!B109,'Georgetown'!B110,'Geraldton'!B117,'Giles'!B68,'Grove'!B65,'Halls Creek'!B121,'Hobart'!B105,'Horn Island'!B71,'Kalgoorlie'!B117,'Kalumburu'!B75,'Karijini North'!B82,'Katanning'!B104,'Launceston'!B110,'Laverton'!B68,'Learmonth'!B36,'Longreach'!B102,'Low Head'!B121,'Mackay'!B119,'Marble Bar'!B108,'Marree'!B107,'Meekatharra'!B97,'Melbourne'!B119,'Mildura'!B118,'Miles'!B103,'Morawa'!B87,'Moree'!B106,'Mt Gambier'!B85,'Nhill'!B117,'Normanton'!B107,'Nowra'!B60,'Nuriootpa'!B55,'Oodnadatta'!B87,'Orbost'!B77,'Palmerville'!B107,'Perth'!B102,'Point Perpendicular'!B85,'Port Hedland'!B103,'Port Lincoln'!B108,'Port Macquarie'!B70,'Rabbit Flat'!B43,'Richmond NSW'!B73,'Richmond Qld'!B104,'Robe'!B109,'Rockhampton'!B72,'Rutherglen'!B101,'Sale'!B102,'Scone'!B62,'Snowtown'!B104,'St George'!B99,'Sydney'!B117,'Tarcoola'!B91,'Tennant Creek'!B111,'Thargomiindah'!B58,'Tibooburra'!B103,'Townsville'!B77,'Victoria River Downs'!B60,'Wagga Wagga'!B102,'Walgett'!B103,'Wandering'!B104,'Weipa'!B48,'Wilcannia'!B59,'Williamtown'!B81,'Wilsons Promontary'!B106,'Woomera'!B77,'Wyalong'!B50,'Yamba'!B113)</f>
        <v>35.1857142857143</v>
      </c>
      <c r="C35" s="12">
        <f>AVERAGE('Adelaide'!D109,'Albany'!D117,'Alice Springs'!D117,'Amberley'!D71,'Birdsville'!D62,'Bourke'!D121,'Bridgetown'!D104,'Brisbane'!D119,'Broome'!D121,'Bundaberg'!D116,'Burketown'!D113,'Butlers Gorge'!D79,'Cabramurra'!D52,'Cairns'!D110,'Camooweal'!D79,'Canberra'!D103,'Cape Borda'!D56,'Cape Bruny'!D99,'Cape Leeuwin'!D110,'Cape Moreton'!D117,'Cape Otway'!D116,'Carnarvon'!D117,'Ceduna'!D88,'Charleville'!D110,'Cobar'!D122,'Coffs Harbour'!D77,'Cunderdin'!D61,'Dalwallinu'!D56,'Darwin'!D107,'Deniliquin'!D103,'Dubbo'!D106,'Eddytstone Point'!D110,'Esperance'!D116,'Eucla'!D101,'Forrest'!D80,'Gabo Island'!D113,'Gayndah'!D109,'Georgetown'!D110,'Geraldton'!D117,'Giles'!D68,'Grove'!D65,'Halls Creek'!D121,'Hobart'!D105,'Horn Island'!D71,'Kalgoorlie'!D117,'Kalumburu'!D75,'Karijini North'!D82,'Katanning'!D104,'Launceston'!D110,'Laverton'!D68,'Learmonth'!D36,'Longreach'!D102,'Low Head'!D121,'Mackay'!D119,'Marble Bar'!D108,'Marree'!D107,'Meekatharra'!D97,'Melbourne'!D119,'Mildura'!D118,'Miles'!D103,'Morawa'!D87,'Moree'!D106,'Mt Gambier'!D85,'Nhill'!D117,'Normanton'!D107,'Nowra'!D60,'Nuriootpa'!D55,'Oodnadatta'!D87,'Orbost'!D77,'Palmerville'!D107,'Perth'!D102,'Point Perpendicular'!D85,'Port Hedland'!D103,'Port Lincoln'!D108,'Port Macquarie'!D70,'Rabbit Flat'!D43,'Richmond NSW'!D73,'Richmond Qld'!D104,'Robe'!D109,'Rockhampton'!D72,'Rutherglen'!D101,'Sale'!D102,'Scone'!D62,'Snowtown'!D104,'St George'!D99,'Sydney'!D117,'Tarcoola'!D91,'Tennant Creek'!D111,'Thargomiindah'!D58,'Tibooburra'!D103,'Townsville'!D77,'Victoria River Downs'!D60,'Wagga Wagga'!D102,'Walgett'!D103,'Wandering'!D104,'Weipa'!D48,'Wilcannia'!D59,'Williamtown'!D81,'Wilsons Promontary'!D106,'Woomera'!D77,'Wyalong'!D50,'Yamba'!D113)</f>
        <v>4.74350995250889</v>
      </c>
      <c r="D35" s="13">
        <f>AVERAGE('Adelaide'!G109,'Albany'!G117,'Alice Springs'!G117,'Amberley'!G71,'Birdsville'!G62,'Bourke'!G121,'Bridgetown'!G104,'Brisbane'!G119,'Broome'!G121,'Bundaberg'!G116,'Burketown'!G113,'Butlers Gorge'!G79,'Cabramurra'!G52,'Cairns'!G110,'Camooweal'!G79,'Canberra'!G103,'Cape Borda'!G56,'Cape Bruny'!G99,'Cape Leeuwin'!G110,'Cape Moreton'!G117,'Cape Otway'!G116,'Carnarvon'!G117,'Ceduna'!G88,'Charleville'!G110,'Cobar'!G122,'Coffs Harbour'!G77,'Cunderdin'!G61,'Dalwallinu'!G56,'Darwin'!G107,'Deniliquin'!G103,'Dubbo'!G106,'Eddytstone Point'!G110,'Esperance'!G116,'Eucla'!G101,'Forrest'!G80,'Gabo Island'!G113,'Gayndah'!G109,'Georgetown'!G110,'Geraldton'!G117,'Giles'!G68,'Grove'!G65,'Halls Creek'!G121,'Hobart'!G105,'Horn Island'!G71,'Kalgoorlie'!G117,'Kalumburu'!G75,'Karijini North'!G82,'Katanning'!G104,'Launceston'!G110,'Laverton'!G68,'Learmonth'!G36,'Longreach'!G102,'Low Head'!G121,'Mackay'!G119,'Marble Bar'!G108,'Marree'!G107,'Meekatharra'!G97,'Melbourne'!G119,'Mildura'!G118,'Miles'!G103,'Morawa'!G87,'Moree'!G106,'Mt Gambier'!G85,'Nhill'!G117,'Normanton'!G107,'Nowra'!G60,'Nuriootpa'!G55,'Oodnadatta'!G87,'Orbost'!G77,'Palmerville'!G107,'Perth'!G102,'Point Perpendicular'!G85,'Port Hedland'!G103,'Port Lincoln'!G108,'Port Macquarie'!G70,'Rabbit Flat'!G43,'Richmond NSW'!G73,'Richmond Qld'!G104,'Robe'!G109,'Rockhampton'!G72,'Rutherglen'!G101,'Sale'!G102,'Scone'!G62,'Snowtown'!G104,'St George'!G99,'Sydney'!G117,'Tarcoola'!G91,'Tennant Creek'!G111,'Thargomiindah'!G58,'Tibooburra'!G103,'Townsville'!G77,'Victoria River Downs'!G60,'Wagga Wagga'!G102,'Walgett'!G103,'Wandering'!G104,'Weipa'!G48,'Wilcannia'!G59,'Williamtown'!G81,'Wilsons Promontary'!G106,'Woomera'!G77,'Wyalong'!G50,'Yamba'!G113)</f>
        <v>17.7428571428571</v>
      </c>
      <c r="E35" s="12">
        <f>AVERAGE('Adelaide'!I109,'Albany'!I117,'Alice Springs'!I117,'Amberley'!I71,'Birdsville'!I62,'Bourke'!I121,'Bridgetown'!I104,'Brisbane'!I119,'Broome'!I121,'Bundaberg'!I116,'Burketown'!I113,'Butlers Gorge'!I79,'Cabramurra'!I52,'Cairns'!I110,'Camooweal'!I79,'Canberra'!I103,'Cape Borda'!I56,'Cape Bruny'!I99,'Cape Leeuwin'!I110,'Cape Moreton'!I117,'Cape Otway'!I116,'Carnarvon'!I117,'Ceduna'!I88,'Charleville'!I110,'Cobar'!I122,'Coffs Harbour'!I77,'Cunderdin'!I61,'Dalwallinu'!I56,'Darwin'!I107,'Deniliquin'!I103,'Dubbo'!I106,'Eddytstone Point'!I110,'Esperance'!I116,'Eucla'!I101,'Forrest'!I80,'Gabo Island'!I113,'Gayndah'!I109,'Georgetown'!I110,'Geraldton'!I117,'Giles'!I68,'Grove'!I65,'Halls Creek'!I121,'Hobart'!I105,'Horn Island'!I71,'Kalgoorlie'!I117,'Kalumburu'!I75,'Karijini North'!I82,'Katanning'!I104,'Launceston'!I110,'Laverton'!I68,'Learmonth'!I36,'Longreach'!I102,'Low Head'!I121,'Mackay'!I119,'Marble Bar'!I108,'Marree'!I107,'Meekatharra'!I97,'Melbourne'!I119,'Mildura'!I118,'Miles'!I103,'Morawa'!I87,'Moree'!I106,'Mt Gambier'!I85,'Nhill'!I117,'Normanton'!I107,'Nowra'!I60,'Nuriootpa'!I55,'Oodnadatta'!I87,'Orbost'!I77,'Palmerville'!I107,'Perth'!I102,'Point Perpendicular'!I85,'Port Hedland'!I103,'Port Lincoln'!I108,'Port Macquarie'!I70,'Rabbit Flat'!I43,'Richmond NSW'!I73,'Richmond Qld'!I104,'Robe'!I109,'Rockhampton'!I72,'Rutherglen'!I101,'Sale'!I102,'Scone'!I62,'Snowtown'!I104,'St George'!I99,'Sydney'!I117,'Tarcoola'!I91,'Tennant Creek'!I111,'Thargomiindah'!I58,'Tibooburra'!I103,'Townsville'!I77,'Victoria River Downs'!I60,'Wagga Wagga'!I102,'Walgett'!I103,'Wandering'!I104,'Weipa'!I48,'Wilcannia'!I59,'Williamtown'!I81,'Wilsons Promontary'!I106,'Woomera'!I77,'Wyalong'!I50,'Yamba'!I113)</f>
        <v>3.68368244391911</v>
      </c>
      <c r="F35" s="13">
        <f>AVERAGE('Adelaide'!L109,'Albany'!L117,'Alice Springs'!L117,'Amberley'!L71,'Birdsville'!L62,'Bourke'!L121,'Bridgetown'!L104,'Brisbane'!L119,'Broome'!L121,'Bundaberg'!L116,'Burketown'!L113,'Butlers Gorge'!L79,'Cabramurra'!L52,'Cairns'!L110,'Camooweal'!L79,'Canberra'!L103,'Cape Borda'!L56,'Cape Bruny'!L99,'Cape Leeuwin'!L110,'Cape Moreton'!L117,'Cape Otway'!L116,'Carnarvon'!L117,'Ceduna'!L88,'Charleville'!L110,'Cobar'!L122,'Coffs Harbour'!L77,'Cunderdin'!L61,'Dalwallinu'!L56,'Darwin'!L107,'Deniliquin'!L103,'Dubbo'!L106,'Eddytstone Point'!L110,'Esperance'!L116,'Eucla'!L101,'Forrest'!L80,'Gabo Island'!L113,'Gayndah'!L109,'Georgetown'!L110,'Geraldton'!L117,'Giles'!L68,'Grove'!L65,'Halls Creek'!L121,'Hobart'!L105,'Horn Island'!L71,'Kalgoorlie'!L117,'Kalumburu'!L75,'Karijini North'!L82,'Katanning'!L104,'Launceston'!L110,'Laverton'!L68,'Learmonth'!L36,'Longreach'!L102,'Low Head'!L121,'Mackay'!L119,'Marble Bar'!L108,'Marree'!L107,'Meekatharra'!L97,'Melbourne'!L119,'Mildura'!L118,'Miles'!L103,'Morawa'!L87,'Moree'!L106,'Mt Gambier'!L85,'Nhill'!L117,'Normanton'!L107,'Nowra'!L60,'Nuriootpa'!L55,'Oodnadatta'!L87,'Orbost'!L77,'Palmerville'!L107,'Perth'!L102,'Point Perpendicular'!L85,'Port Hedland'!L103,'Port Lincoln'!L108,'Port Macquarie'!L70,'Rabbit Flat'!L43,'Richmond NSW'!L73,'Richmond Qld'!L104,'Robe'!L109,'Rockhampton'!L72,'Rutherglen'!L101,'Sale'!L102,'Scone'!L62,'Snowtown'!L104,'St George'!L99,'Sydney'!L117,'Tarcoola'!L91,'Tennant Creek'!L111,'Thargomiindah'!L58,'Tibooburra'!L103,'Townsville'!L77,'Victoria River Downs'!L60,'Wagga Wagga'!L102,'Walgett'!L103,'Wandering'!L104,'Weipa'!L48,'Wilcannia'!L59,'Williamtown'!L81,'Wilsons Promontary'!L106,'Woomera'!L77,'Wyalong'!L50,'Yamba'!L113)</f>
        <v>3</v>
      </c>
      <c r="G35" s="12">
        <f>AVERAGE('Adelaide'!N109,'Albany'!N117,'Alice Springs'!N117,'Amberley'!N71,'Birdsville'!N62,'Bourke'!N121,'Bridgetown'!N104,'Brisbane'!N119,'Broome'!N121,'Bundaberg'!N116,'Burketown'!N113,'Butlers Gorge'!N79,'Cabramurra'!N52,'Cairns'!N110,'Camooweal'!N79,'Canberra'!N103,'Cape Borda'!N56,'Cape Bruny'!N99,'Cape Leeuwin'!N110,'Cape Moreton'!N117,'Cape Otway'!N116,'Carnarvon'!N117,'Ceduna'!N88,'Charleville'!N110,'Cobar'!N122,'Coffs Harbour'!N77,'Cunderdin'!N61,'Dalwallinu'!N56,'Darwin'!N107,'Deniliquin'!N103,'Dubbo'!N106,'Eddytstone Point'!N110,'Esperance'!N116,'Eucla'!N101,'Forrest'!N80,'Gabo Island'!N113,'Gayndah'!N109,'Georgetown'!N110,'Geraldton'!N117,'Giles'!N68,'Grove'!N65,'Halls Creek'!N121,'Hobart'!N105,'Horn Island'!N71,'Kalgoorlie'!N117,'Kalumburu'!N75,'Karijini North'!N82,'Katanning'!N104,'Launceston'!N110,'Laverton'!N68,'Learmonth'!N36,'Longreach'!N102,'Low Head'!N121,'Mackay'!N119,'Marble Bar'!N108,'Marree'!N107,'Meekatharra'!N97,'Melbourne'!N119,'Mildura'!N118,'Miles'!N103,'Morawa'!N87,'Moree'!N106,'Mt Gambier'!N85,'Nhill'!N117,'Normanton'!N107,'Nowra'!N60,'Nuriootpa'!N55,'Oodnadatta'!N87,'Orbost'!N77,'Palmerville'!N107,'Perth'!N102,'Point Perpendicular'!N85,'Port Hedland'!N103,'Port Lincoln'!N108,'Port Macquarie'!N70,'Rabbit Flat'!N43,'Richmond NSW'!N73,'Richmond Qld'!N104,'Robe'!N109,'Rockhampton'!N72,'Rutherglen'!N101,'Sale'!N102,'Scone'!N62,'Snowtown'!N104,'St George'!N99,'Sydney'!N117,'Tarcoola'!N91,'Tennant Creek'!N111,'Thargomiindah'!N58,'Tibooburra'!N103,'Townsville'!N77,'Victoria River Downs'!N60,'Wagga Wagga'!N102,'Walgett'!N103,'Wandering'!N104,'Weipa'!N48,'Wilcannia'!N59,'Williamtown'!N81,'Wilsons Promontary'!N106,'Woomera'!N77,'Wyalong'!N50,'Yamba'!N113)</f>
        <v>1.575020995671</v>
      </c>
      <c r="H35" t="s" s="14">
        <v>26</v>
      </c>
      <c r="I35" s="11">
        <f>AVERAGE('Adelaide'!P109,'Albany'!P117,'Alice Springs'!P117,'Amberley'!P71,'Birdsville'!P62,'Bourke'!P121,'Bridgetown'!P104,'Brisbane'!P119,'Broome'!P121,'Bundaberg'!P116,'Burketown'!P113,'Butlers Gorge'!P79,'Cabramurra'!P52,'Cairns'!P110,'Camooweal'!P79,'Canberra'!P103,'Cape Borda'!P56,'Cape Bruny'!P99,'Cape Leeuwin'!P110,'Cape Moreton'!P117,'Cape Otway'!P116,'Carnarvon'!P117,'Ceduna'!P88,'Charleville'!P110,'Cobar'!P122,'Coffs Harbour'!P77,'Cunderdin'!P61,'Dalwallinu'!P56,'Darwin'!P107,'Deniliquin'!P103,'Dubbo'!P106,'Eddytstone Point'!P110,'Esperance'!P116,'Eucla'!P101,'Forrest'!P80,'Gabo Island'!P113,'Gayndah'!P109,'Georgetown'!P110,'Geraldton'!P117,'Giles'!P68,'Grove'!P65,'Halls Creek'!P121,'Hobart'!P105,'Horn Island'!P71,'Kalgoorlie'!P117,'Kalumburu'!P75,'Karijini North'!P82,'Katanning'!P104,'Launceston'!P110,'Laverton'!P68,'Learmonth'!P36,'Longreach'!P102,'Low Head'!P121,'Mackay'!P119,'Marble Bar'!P108,'Marree'!P107,'Meekatharra'!P97,'Melbourne'!P119,'Mildura'!P118,'Miles'!P103,'Morawa'!P87,'Moree'!P106,'Mt Gambier'!P85,'Nhill'!P117,'Normanton'!P107,'Nowra'!P60,'Nuriootpa'!P55,'Oodnadatta'!P87,'Orbost'!P77,'Palmerville'!P107,'Perth'!P102,'Point Perpendicular'!P85,'Port Hedland'!P103,'Port Lincoln'!P108,'Port Macquarie'!P70,'Rabbit Flat'!P43,'Richmond NSW'!P73,'Richmond Qld'!P104,'Robe'!P109,'Rockhampton'!P72,'Rutherglen'!P101,'Sale'!P102,'Scone'!P62,'Snowtown'!P104,'St George'!P99,'Sydney'!P117,'Tarcoola'!P91,'Tennant Creek'!P111,'Thargomiindah'!P58,'Tibooburra'!P103,'Townsville'!P77,'Victoria River Downs'!P60,'Wagga Wagga'!P102,'Walgett'!P103,'Wandering'!P104,'Weipa'!P48,'Wilcannia'!P59,'Williamtown'!P81,'Wilsons Promontary'!P106,'Woomera'!P77,'Wyalong'!P50,'Yamba'!P113)</f>
        <v>36.2472527472527</v>
      </c>
      <c r="J35" s="12">
        <f>AVERAGE('Adelaide'!Q109,'Albany'!Q117,'Alice Springs'!Q117,'Amberley'!Q71,'Birdsville'!Q62,'Bourke'!Q121,'Bridgetown'!Q104,'Brisbane'!Q119,'Broome'!Q121,'Bundaberg'!Q116,'Burketown'!Q113,'Butlers Gorge'!Q79,'Cabramurra'!Q52,'Cairns'!Q110,'Camooweal'!Q79,'Canberra'!Q103,'Cape Borda'!Q56,'Cape Bruny'!Q99,'Cape Leeuwin'!Q110,'Cape Moreton'!Q117,'Cape Otway'!Q116,'Carnarvon'!Q117,'Ceduna'!Q88,'Charleville'!Q110,'Cobar'!Q122,'Coffs Harbour'!Q77,'Cunderdin'!Q61,'Dalwallinu'!Q56,'Darwin'!Q107,'Deniliquin'!Q103,'Dubbo'!Q106,'Eddytstone Point'!Q110,'Esperance'!Q116,'Eucla'!Q101,'Forrest'!Q80,'Gabo Island'!Q113,'Gayndah'!Q109,'Georgetown'!Q110,'Geraldton'!Q117,'Giles'!Q68,'Grove'!Q65,'Halls Creek'!Q121,'Hobart'!Q105,'Horn Island'!Q71,'Kalgoorlie'!Q117,'Kalumburu'!Q75,'Karijini North'!Q82,'Katanning'!Q104,'Launceston'!Q110,'Laverton'!Q68,'Learmonth'!Q36,'Longreach'!Q102,'Low Head'!Q121,'Mackay'!Q119,'Marble Bar'!Q108,'Marree'!Q107,'Meekatharra'!Q97,'Melbourne'!Q119,'Mildura'!Q118,'Miles'!Q103,'Morawa'!Q87,'Moree'!Q106,'Mt Gambier'!Q85,'Nhill'!Q117,'Normanton'!Q107,'Nowra'!Q60,'Nuriootpa'!Q55,'Oodnadatta'!Q87,'Orbost'!Q77,'Palmerville'!Q107,'Perth'!Q102,'Point Perpendicular'!Q85,'Port Hedland'!Q103,'Port Lincoln'!Q108,'Port Macquarie'!Q70,'Rabbit Flat'!Q43,'Richmond NSW'!Q73,'Richmond Qld'!Q104,'Robe'!Q109,'Rockhampton'!Q72,'Rutherglen'!Q101,'Sale'!Q102,'Scone'!Q62,'Snowtown'!Q104,'St George'!Q99,'Sydney'!Q117,'Tarcoola'!Q91,'Tennant Creek'!Q111,'Thargomiindah'!Q58,'Tibooburra'!Q103,'Townsville'!Q77,'Victoria River Downs'!Q60,'Wagga Wagga'!Q102,'Walgett'!Q103,'Wandering'!Q104,'Weipa'!Q48,'Wilcannia'!Q59,'Williamtown'!Q81,'Wilsons Promontary'!Q106,'Woomera'!Q77,'Wyalong'!Q50,'Yamba'!Q113)</f>
        <v>4.6716973711037</v>
      </c>
      <c r="K35" s="13">
        <f>AVERAGE('Adelaide'!S109,'Albany'!S117,'Alice Springs'!S117,'Amberley'!S71,'Birdsville'!S62,'Bourke'!S121,'Bridgetown'!S104,'Brisbane'!S119,'Broome'!S121,'Bundaberg'!S116,'Burketown'!S113,'Butlers Gorge'!S79,'Cabramurra'!S52,'Cairns'!S110,'Camooweal'!S79,'Canberra'!S103,'Cape Borda'!S56,'Cape Bruny'!S99,'Cape Leeuwin'!S110,'Cape Moreton'!S117,'Cape Otway'!S116,'Carnarvon'!S117,'Ceduna'!S88,'Charleville'!S110,'Cobar'!S122,'Coffs Harbour'!S77,'Cunderdin'!S61,'Dalwallinu'!S56,'Darwin'!S107,'Deniliquin'!S103,'Dubbo'!S106,'Eddytstone Point'!S110,'Esperance'!S116,'Eucla'!S101,'Forrest'!S80,'Gabo Island'!S113,'Gayndah'!S109,'Georgetown'!S110,'Geraldton'!S117,'Giles'!S68,'Grove'!S65,'Halls Creek'!S121,'Hobart'!S105,'Horn Island'!S71,'Kalgoorlie'!S117,'Kalumburu'!S75,'Karijini North'!S82,'Katanning'!S104,'Launceston'!S110,'Laverton'!S68,'Learmonth'!S36,'Longreach'!S102,'Low Head'!S121,'Mackay'!S119,'Marble Bar'!S108,'Marree'!S107,'Meekatharra'!S97,'Melbourne'!S119,'Mildura'!S118,'Miles'!S103,'Morawa'!S87,'Moree'!S106,'Mt Gambier'!S85,'Nhill'!S117,'Normanton'!S107,'Nowra'!S60,'Nuriootpa'!S55,'Oodnadatta'!S87,'Orbost'!S77,'Palmerville'!S107,'Perth'!S102,'Point Perpendicular'!S85,'Port Hedland'!S103,'Port Lincoln'!S108,'Port Macquarie'!S70,'Rabbit Flat'!S43,'Richmond NSW'!S73,'Richmond Qld'!S104,'Robe'!S109,'Rockhampton'!S72,'Rutherglen'!S101,'Sale'!S102,'Scone'!S62,'Snowtown'!S104,'St George'!S99,'Sydney'!S117,'Tarcoola'!S91,'Tennant Creek'!S111,'Thargomiindah'!S58,'Tibooburra'!S103,'Townsville'!S77,'Victoria River Downs'!S60,'Wagga Wagga'!S102,'Walgett'!S103,'Wandering'!S104,'Weipa'!S48,'Wilcannia'!S59,'Williamtown'!S81,'Wilsons Promontary'!S106,'Woomera'!S77,'Wyalong'!S50,'Yamba'!S113)</f>
        <v>18.5824175824176</v>
      </c>
      <c r="L35" s="12">
        <f>AVERAGE('Adelaide'!T109,'Albany'!T117,'Alice Springs'!T117,'Amberley'!T71,'Birdsville'!T62,'Bourke'!T121,'Bridgetown'!T104,'Brisbane'!T119,'Broome'!T121,'Bundaberg'!T116,'Burketown'!T113,'Butlers Gorge'!T79,'Cabramurra'!T52,'Cairns'!T110,'Camooweal'!T79,'Canberra'!T103,'Cape Borda'!T56,'Cape Bruny'!T99,'Cape Leeuwin'!T110,'Cape Moreton'!T117,'Cape Otway'!T116,'Carnarvon'!T117,'Ceduna'!T88,'Charleville'!T110,'Cobar'!T122,'Coffs Harbour'!T77,'Cunderdin'!T61,'Dalwallinu'!T56,'Darwin'!T107,'Deniliquin'!T103,'Dubbo'!T106,'Eddytstone Point'!T110,'Esperance'!T116,'Eucla'!T101,'Forrest'!T80,'Gabo Island'!T113,'Gayndah'!T109,'Georgetown'!T110,'Geraldton'!T117,'Giles'!T68,'Grove'!T65,'Halls Creek'!T121,'Hobart'!T105,'Horn Island'!T71,'Kalgoorlie'!T117,'Kalumburu'!T75,'Karijini North'!T82,'Katanning'!T104,'Launceston'!T110,'Laverton'!T68,'Learmonth'!T36,'Longreach'!T102,'Low Head'!T121,'Mackay'!T119,'Marble Bar'!T108,'Marree'!T107,'Meekatharra'!T97,'Melbourne'!T119,'Mildura'!T118,'Miles'!T103,'Morawa'!T87,'Moree'!T106,'Mt Gambier'!T85,'Nhill'!T117,'Normanton'!T107,'Nowra'!T60,'Nuriootpa'!T55,'Oodnadatta'!T87,'Orbost'!T77,'Palmerville'!T107,'Perth'!T102,'Point Perpendicular'!T85,'Port Hedland'!T103,'Port Lincoln'!T108,'Port Macquarie'!T70,'Rabbit Flat'!T43,'Richmond NSW'!T73,'Richmond Qld'!T104,'Robe'!T109,'Rockhampton'!T72,'Rutherglen'!T101,'Sale'!T102,'Scone'!T62,'Snowtown'!T104,'St George'!T99,'Sydney'!T117,'Tarcoola'!T91,'Tennant Creek'!T111,'Thargomiindah'!T58,'Tibooburra'!T103,'Townsville'!T77,'Victoria River Downs'!T60,'Wagga Wagga'!T102,'Walgett'!T103,'Wandering'!T104,'Weipa'!T48,'Wilcannia'!T59,'Williamtown'!T81,'Wilsons Promontary'!T106,'Woomera'!T77,'Wyalong'!T50,'Yamba'!T113)</f>
        <v>3.62995460571136</v>
      </c>
      <c r="M35" s="13">
        <f>AVERAGE('Adelaide'!V109,'Albany'!V117,'Alice Springs'!V117,'Amberley'!V71,'Birdsville'!V62,'Bourke'!V121,'Bridgetown'!V104,'Brisbane'!V119,'Broome'!V121,'Bundaberg'!V116,'Burketown'!V113,'Butlers Gorge'!V79,'Cabramurra'!V52,'Cairns'!V110,'Camooweal'!V79,'Canberra'!V103,'Cape Borda'!V56,'Cape Bruny'!V99,'Cape Leeuwin'!V110,'Cape Moreton'!V117,'Cape Otway'!V116,'Carnarvon'!V117,'Ceduna'!V88,'Charleville'!V110,'Cobar'!V122,'Coffs Harbour'!V77,'Cunderdin'!V61,'Dalwallinu'!V56,'Darwin'!V107,'Deniliquin'!V103,'Dubbo'!V106,'Eddytstone Point'!V110,'Esperance'!V116,'Eucla'!V101,'Forrest'!V80,'Gabo Island'!V113,'Gayndah'!V109,'Georgetown'!V110,'Geraldton'!V117,'Giles'!V68,'Grove'!V65,'Halls Creek'!V121,'Hobart'!V105,'Horn Island'!V71,'Kalgoorlie'!V117,'Kalumburu'!V75,'Karijini North'!V82,'Katanning'!V104,'Launceston'!V110,'Laverton'!V68,'Learmonth'!V36,'Longreach'!V102,'Low Head'!V121,'Mackay'!V119,'Marble Bar'!V108,'Marree'!V107,'Meekatharra'!V97,'Melbourne'!V119,'Mildura'!V118,'Miles'!V103,'Morawa'!V87,'Moree'!V106,'Mt Gambier'!V85,'Nhill'!V117,'Normanton'!V107,'Nowra'!V60,'Nuriootpa'!V55,'Oodnadatta'!V87,'Orbost'!V77,'Palmerville'!V107,'Perth'!V102,'Point Perpendicular'!V85,'Port Hedland'!V103,'Port Lincoln'!V108,'Port Macquarie'!V70,'Rabbit Flat'!V43,'Richmond NSW'!V73,'Richmond Qld'!V104,'Robe'!V109,'Rockhampton'!V72,'Rutherglen'!V101,'Sale'!V102,'Scone'!V62,'Snowtown'!V104,'St George'!V99,'Sydney'!V117,'Tarcoola'!V91,'Tennant Creek'!V111,'Thargomiindah'!V58,'Tibooburra'!V103,'Townsville'!V77,'Victoria River Downs'!V60,'Wagga Wagga'!V102,'Walgett'!V103,'Wandering'!V104,'Weipa'!V48,'Wilcannia'!V59,'Williamtown'!V81,'Wilsons Promontary'!V106,'Woomera'!V77,'Wyalong'!V50,'Yamba'!V113)</f>
        <v>3.51978021978022</v>
      </c>
      <c r="N35" s="12">
        <f>AVERAGE('Adelaide'!W109,'Albany'!W117,'Alice Springs'!W117,'Amberley'!W71,'Birdsville'!W62,'Bourke'!W121,'Bridgetown'!W104,'Brisbane'!W119,'Broome'!W121,'Bundaberg'!W116,'Burketown'!W113,'Butlers Gorge'!W79,'Cabramurra'!W52,'Cairns'!W110,'Camooweal'!W79,'Canberra'!W103,'Cape Borda'!W56,'Cape Bruny'!W99,'Cape Leeuwin'!W110,'Cape Moreton'!W117,'Cape Otway'!W116,'Carnarvon'!W117,'Ceduna'!W88,'Charleville'!W110,'Cobar'!W122,'Coffs Harbour'!W77,'Cunderdin'!W61,'Dalwallinu'!W56,'Darwin'!W107,'Deniliquin'!W103,'Dubbo'!W106,'Eddytstone Point'!W110,'Esperance'!W116,'Eucla'!W101,'Forrest'!W80,'Gabo Island'!W113,'Gayndah'!W109,'Georgetown'!W110,'Geraldton'!W117,'Giles'!W68,'Grove'!W65,'Halls Creek'!W121,'Hobart'!W105,'Horn Island'!W71,'Kalgoorlie'!W117,'Kalumburu'!W75,'Karijini North'!W82,'Katanning'!W104,'Launceston'!W110,'Laverton'!W68,'Learmonth'!W36,'Longreach'!W102,'Low Head'!W121,'Mackay'!W119,'Marble Bar'!W108,'Marree'!W107,'Meekatharra'!W97,'Melbourne'!W119,'Mildura'!W118,'Miles'!W103,'Morawa'!W87,'Moree'!W106,'Mt Gambier'!W85,'Nhill'!W117,'Normanton'!W107,'Nowra'!W60,'Nuriootpa'!W55,'Oodnadatta'!W87,'Orbost'!W77,'Palmerville'!W107,'Perth'!W102,'Point Perpendicular'!W85,'Port Hedland'!W103,'Port Lincoln'!W108,'Port Macquarie'!W70,'Rabbit Flat'!W43,'Richmond NSW'!W73,'Richmond Qld'!W104,'Robe'!W109,'Rockhampton'!W72,'Rutherglen'!W101,'Sale'!W102,'Scone'!W62,'Snowtown'!W104,'St George'!W99,'Sydney'!W117,'Tarcoola'!W91,'Tennant Creek'!W111,'Thargomiindah'!W58,'Tibooburra'!W103,'Townsville'!W77,'Victoria River Downs'!W60,'Wagga Wagga'!W102,'Walgett'!W103,'Wandering'!W104,'Weipa'!W48,'Wilcannia'!W59,'Williamtown'!W81,'Wilsons Promontary'!W106,'Woomera'!W77,'Wyalong'!W50,'Yamba'!W113)</f>
        <v>1.82155220819849</v>
      </c>
    </row>
    <row r="36" ht="23" customHeight="1">
      <c r="A36" t="s" s="14">
        <v>27</v>
      </c>
      <c r="B36" s="11">
        <f>AVERAGE('Adelaide'!B110,'Albany'!B118,'Alice Springs'!B118,'Amberley'!B72,'Birdsville'!B63,'Bourke'!B122,'Bridgetown'!B105,'Brisbane'!B120,'Broome'!B122,'Bundaberg'!B117,'Burketown'!B114,'Butlers Gorge'!B80,'Cabramurra'!B53,'Cairns'!B111,'Camooweal'!B80,'Canberra'!B104,'Cape Borda'!B57,'Cape Bruny'!B100,'Cape Leeuwin'!B111,'Cape Moreton'!B118,'Cape Otway'!B117,'Carnarvon'!B118,'Ceduna'!B89,'Charleville'!B111,'Cobar'!B123,'Coffs Harbour'!B78,'Cunderdin'!B62,'Dalwallinu'!B57,'Darwin'!B108,'Deniliquin'!B104,'Dubbo'!B107,'Eddytstone Point'!B111,'Esperance'!B117,'Eucla'!B102,'Forrest'!B81,'Gabo Island'!B114,'Gayndah'!B110,'Georgetown'!B111,'Geraldton'!B118,'Giles'!B69,'Grove'!B66,'Halls Creek'!B122,'Hobart'!B106,'Horn Island'!B72,'Kalgoorlie'!B118,'Kalumburu'!B76,'Karijini North'!B83,'Katanning'!B105,'Launceston'!B111,'Laverton'!B69,'Learmonth'!B37,'Longreach'!B103,'Low Head'!B122,'Mackay'!B120,'Marble Bar'!B109,'Marree'!B108,'Meekatharra'!B98,'Melbourne'!B120,'Mildura'!B119,'Miles'!B104,'Morawa'!B88,'Moree'!B107,'Mt Gambier'!B86,'Nhill'!B118,'Normanton'!B108,'Nowra'!B61,'Nuriootpa'!B56,'Oodnadatta'!B88,'Orbost'!B78,'Palmerville'!B108,'Perth'!B103,'Point Perpendicular'!B86,'Port Hedland'!B104,'Port Lincoln'!B109,'Port Macquarie'!B71,'Rabbit Flat'!B44,'Richmond NSW'!B74,'Richmond Qld'!B105,'Robe'!B110,'Rockhampton'!B73,'Rutherglen'!B102,'Sale'!B103,'Scone'!B63,'Snowtown'!B105,'St George'!B100,'Sydney'!B118,'Tarcoola'!B92,'Tennant Creek'!B112,'Thargomiindah'!B59,'Tibooburra'!B104,'Townsville'!B78,'Victoria River Downs'!B61,'Wagga Wagga'!B103,'Walgett'!B104,'Wandering'!B105,'Weipa'!B49,'Wilcannia'!B60,'Williamtown'!B82,'Wilsons Promontary'!B107,'Woomera'!B78,'Wyalong'!B51,'Yamba'!B114)</f>
        <v>36.5671641791045</v>
      </c>
      <c r="C36" s="12">
        <f>AVERAGE('Adelaide'!D110,'Albany'!D118,'Alice Springs'!D118,'Amberley'!D72,'Birdsville'!D63,'Bourke'!D122,'Bridgetown'!D105,'Brisbane'!D120,'Broome'!D122,'Bundaberg'!D117,'Burketown'!D114,'Butlers Gorge'!D80,'Cabramurra'!D53,'Cairns'!D111,'Camooweal'!D80,'Canberra'!D104,'Cape Borda'!D57,'Cape Bruny'!D100,'Cape Leeuwin'!D111,'Cape Moreton'!D118,'Cape Otway'!D117,'Carnarvon'!D118,'Ceduna'!D89,'Charleville'!D111,'Cobar'!D123,'Coffs Harbour'!D78,'Cunderdin'!D62,'Dalwallinu'!D57,'Darwin'!D108,'Deniliquin'!D104,'Dubbo'!D107,'Eddytstone Point'!D111,'Esperance'!D117,'Eucla'!D102,'Forrest'!D81,'Gabo Island'!D114,'Gayndah'!D110,'Georgetown'!D111,'Geraldton'!D118,'Giles'!D69,'Grove'!D66,'Halls Creek'!D122,'Hobart'!D106,'Horn Island'!D72,'Kalgoorlie'!D118,'Kalumburu'!D76,'Karijini North'!D83,'Katanning'!D105,'Launceston'!D111,'Laverton'!D69,'Learmonth'!D37,'Longreach'!D103,'Low Head'!D122,'Mackay'!D120,'Marble Bar'!D109,'Marree'!D108,'Meekatharra'!D98,'Melbourne'!D120,'Mildura'!D119,'Miles'!D104,'Morawa'!D88,'Moree'!D107,'Mt Gambier'!D86,'Nhill'!D118,'Normanton'!D108,'Nowra'!D61,'Nuriootpa'!D56,'Oodnadatta'!D88,'Orbost'!D78,'Palmerville'!D108,'Perth'!D103,'Point Perpendicular'!D86,'Port Hedland'!D104,'Port Lincoln'!D109,'Port Macquarie'!D71,'Rabbit Flat'!D44,'Richmond NSW'!D74,'Richmond Qld'!D105,'Robe'!D110,'Rockhampton'!D73,'Rutherglen'!D102,'Sale'!D103,'Scone'!D63,'Snowtown'!D105,'St George'!D100,'Sydney'!D118,'Tarcoola'!D92,'Tennant Creek'!D112,'Thargomiindah'!D59,'Tibooburra'!D104,'Townsville'!D78,'Victoria River Downs'!D61,'Wagga Wagga'!D103,'Walgett'!D104,'Wandering'!D105,'Weipa'!D49,'Wilcannia'!D60,'Williamtown'!D82,'Wilsons Promontary'!D107,'Woomera'!D78,'Wyalong'!D51,'Yamba'!D114)</f>
        <v>4.75443479112758</v>
      </c>
      <c r="D36" s="13">
        <f>AVERAGE('Adelaide'!G110,'Albany'!G118,'Alice Springs'!G118,'Amberley'!G72,'Birdsville'!G63,'Bourke'!G122,'Bridgetown'!G105,'Brisbane'!G120,'Broome'!G122,'Bundaberg'!G117,'Burketown'!G114,'Butlers Gorge'!G80,'Cabramurra'!G53,'Cairns'!G111,'Camooweal'!G80,'Canberra'!G104,'Cape Borda'!G57,'Cape Bruny'!G100,'Cape Leeuwin'!G111,'Cape Moreton'!G118,'Cape Otway'!G117,'Carnarvon'!G118,'Ceduna'!G89,'Charleville'!G111,'Cobar'!G123,'Coffs Harbour'!G78,'Cunderdin'!G62,'Dalwallinu'!G57,'Darwin'!G108,'Deniliquin'!G104,'Dubbo'!G107,'Eddytstone Point'!G111,'Esperance'!G117,'Eucla'!G102,'Forrest'!G81,'Gabo Island'!G114,'Gayndah'!G110,'Georgetown'!G111,'Geraldton'!G118,'Giles'!G69,'Grove'!G66,'Halls Creek'!G122,'Hobart'!G106,'Horn Island'!G72,'Kalgoorlie'!G118,'Kalumburu'!G76,'Karijini North'!G83,'Katanning'!G105,'Launceston'!G111,'Laverton'!G69,'Learmonth'!G37,'Longreach'!G103,'Low Head'!G122,'Mackay'!G120,'Marble Bar'!G109,'Marree'!G108,'Meekatharra'!G98,'Melbourne'!G120,'Mildura'!G119,'Miles'!G104,'Morawa'!G88,'Moree'!G107,'Mt Gambier'!G86,'Nhill'!G118,'Normanton'!G108,'Nowra'!G61,'Nuriootpa'!G56,'Oodnadatta'!G88,'Orbost'!G78,'Palmerville'!G108,'Perth'!G103,'Point Perpendicular'!G86,'Port Hedland'!G104,'Port Lincoln'!G109,'Port Macquarie'!G71,'Rabbit Flat'!G44,'Richmond NSW'!G74,'Richmond Qld'!G105,'Robe'!G110,'Rockhampton'!G73,'Rutherglen'!G102,'Sale'!G103,'Scone'!G63,'Snowtown'!G105,'St George'!G100,'Sydney'!G118,'Tarcoola'!G92,'Tennant Creek'!G112,'Thargomiindah'!G59,'Tibooburra'!G104,'Townsville'!G78,'Victoria River Downs'!G61,'Wagga Wagga'!G103,'Walgett'!G104,'Wandering'!G105,'Weipa'!G49,'Wilcannia'!G60,'Williamtown'!G82,'Wilsons Promontary'!G107,'Woomera'!G78,'Wyalong'!G51,'Yamba'!G114)</f>
        <v>17.8208955223881</v>
      </c>
      <c r="E36" s="12">
        <f>AVERAGE('Adelaide'!I110,'Albany'!I118,'Alice Springs'!I118,'Amberley'!I72,'Birdsville'!I63,'Bourke'!I122,'Bridgetown'!I105,'Brisbane'!I120,'Broome'!I122,'Bundaberg'!I117,'Burketown'!I114,'Butlers Gorge'!I80,'Cabramurra'!I53,'Cairns'!I111,'Camooweal'!I80,'Canberra'!I104,'Cape Borda'!I57,'Cape Bruny'!I100,'Cape Leeuwin'!I111,'Cape Moreton'!I118,'Cape Otway'!I117,'Carnarvon'!I118,'Ceduna'!I89,'Charleville'!I111,'Cobar'!I123,'Coffs Harbour'!I78,'Cunderdin'!I62,'Dalwallinu'!I57,'Darwin'!I108,'Deniliquin'!I104,'Dubbo'!I107,'Eddytstone Point'!I111,'Esperance'!I117,'Eucla'!I102,'Forrest'!I81,'Gabo Island'!I114,'Gayndah'!I110,'Georgetown'!I111,'Geraldton'!I118,'Giles'!I69,'Grove'!I66,'Halls Creek'!I122,'Hobart'!I106,'Horn Island'!I72,'Kalgoorlie'!I118,'Kalumburu'!I76,'Karijini North'!I83,'Katanning'!I105,'Launceston'!I111,'Laverton'!I69,'Learmonth'!I37,'Longreach'!I103,'Low Head'!I122,'Mackay'!I120,'Marble Bar'!I109,'Marree'!I108,'Meekatharra'!I98,'Melbourne'!I120,'Mildura'!I119,'Miles'!I104,'Morawa'!I88,'Moree'!I107,'Mt Gambier'!I86,'Nhill'!I118,'Normanton'!I108,'Nowra'!I61,'Nuriootpa'!I56,'Oodnadatta'!I88,'Orbost'!I78,'Palmerville'!I108,'Perth'!I103,'Point Perpendicular'!I86,'Port Hedland'!I104,'Port Lincoln'!I109,'Port Macquarie'!I71,'Rabbit Flat'!I44,'Richmond NSW'!I74,'Richmond Qld'!I105,'Robe'!I110,'Rockhampton'!I73,'Rutherglen'!I102,'Sale'!I103,'Scone'!I63,'Snowtown'!I105,'St George'!I100,'Sydney'!I118,'Tarcoola'!I92,'Tennant Creek'!I112,'Thargomiindah'!I59,'Tibooburra'!I104,'Townsville'!I78,'Victoria River Downs'!I61,'Wagga Wagga'!I103,'Walgett'!I104,'Wandering'!I105,'Weipa'!I49,'Wilcannia'!I60,'Williamtown'!I82,'Wilsons Promontary'!I107,'Woomera'!I78,'Wyalong'!I51,'Yamba'!I114)</f>
        <v>3.67663825328941</v>
      </c>
      <c r="F36" s="13">
        <f>AVERAGE('Adelaide'!L110,'Albany'!L118,'Alice Springs'!L118,'Amberley'!L72,'Birdsville'!L63,'Bourke'!L122,'Bridgetown'!L105,'Brisbane'!L120,'Broome'!L122,'Bundaberg'!L117,'Burketown'!L114,'Butlers Gorge'!L80,'Cabramurra'!L53,'Cairns'!L111,'Camooweal'!L80,'Canberra'!L104,'Cape Borda'!L57,'Cape Bruny'!L100,'Cape Leeuwin'!L111,'Cape Moreton'!L118,'Cape Otway'!L117,'Carnarvon'!L118,'Ceduna'!L89,'Charleville'!L111,'Cobar'!L123,'Coffs Harbour'!L78,'Cunderdin'!L62,'Dalwallinu'!L57,'Darwin'!L108,'Deniliquin'!L104,'Dubbo'!L107,'Eddytstone Point'!L111,'Esperance'!L117,'Eucla'!L102,'Forrest'!L81,'Gabo Island'!L114,'Gayndah'!L110,'Georgetown'!L111,'Geraldton'!L118,'Giles'!L69,'Grove'!L66,'Halls Creek'!L122,'Hobart'!L106,'Horn Island'!L72,'Kalgoorlie'!L118,'Kalumburu'!L76,'Karijini North'!L83,'Katanning'!L105,'Launceston'!L111,'Laverton'!L69,'Learmonth'!L37,'Longreach'!L103,'Low Head'!L122,'Mackay'!L120,'Marble Bar'!L109,'Marree'!L108,'Meekatharra'!L98,'Melbourne'!L120,'Mildura'!L119,'Miles'!L104,'Morawa'!L88,'Moree'!L107,'Mt Gambier'!L86,'Nhill'!L118,'Normanton'!L108,'Nowra'!L61,'Nuriootpa'!L56,'Oodnadatta'!L88,'Orbost'!L78,'Palmerville'!L108,'Perth'!L103,'Point Perpendicular'!L86,'Port Hedland'!L104,'Port Lincoln'!L109,'Port Macquarie'!L71,'Rabbit Flat'!L44,'Richmond NSW'!L74,'Richmond Qld'!L105,'Robe'!L110,'Rockhampton'!L73,'Rutherglen'!L102,'Sale'!L103,'Scone'!L63,'Snowtown'!L105,'St George'!L100,'Sydney'!L118,'Tarcoola'!L92,'Tennant Creek'!L112,'Thargomiindah'!L59,'Tibooburra'!L104,'Townsville'!L78,'Victoria River Downs'!L61,'Wagga Wagga'!L103,'Walgett'!L104,'Wandering'!L105,'Weipa'!L49,'Wilcannia'!L60,'Williamtown'!L82,'Wilsons Promontary'!L107,'Woomera'!L78,'Wyalong'!L51,'Yamba'!L114)</f>
        <v>3.61194029850746</v>
      </c>
      <c r="G36" s="12">
        <f>AVERAGE('Adelaide'!N110,'Albany'!N118,'Alice Springs'!N118,'Amberley'!N72,'Birdsville'!N63,'Bourke'!N122,'Bridgetown'!N105,'Brisbane'!N120,'Broome'!N122,'Bundaberg'!N117,'Burketown'!N114,'Butlers Gorge'!N80,'Cabramurra'!N53,'Cairns'!N111,'Camooweal'!N80,'Canberra'!N104,'Cape Borda'!N57,'Cape Bruny'!N100,'Cape Leeuwin'!N111,'Cape Moreton'!N118,'Cape Otway'!N117,'Carnarvon'!N118,'Ceduna'!N89,'Charleville'!N111,'Cobar'!N123,'Coffs Harbour'!N78,'Cunderdin'!N62,'Dalwallinu'!N57,'Darwin'!N108,'Deniliquin'!N104,'Dubbo'!N107,'Eddytstone Point'!N111,'Esperance'!N117,'Eucla'!N102,'Forrest'!N81,'Gabo Island'!N114,'Gayndah'!N110,'Georgetown'!N111,'Geraldton'!N118,'Giles'!N69,'Grove'!N66,'Halls Creek'!N122,'Hobart'!N106,'Horn Island'!N72,'Kalgoorlie'!N118,'Kalumburu'!N76,'Karijini North'!N83,'Katanning'!N105,'Launceston'!N111,'Laverton'!N69,'Learmonth'!N37,'Longreach'!N103,'Low Head'!N122,'Mackay'!N120,'Marble Bar'!N109,'Marree'!N108,'Meekatharra'!N98,'Melbourne'!N120,'Mildura'!N119,'Miles'!N104,'Morawa'!N88,'Moree'!N107,'Mt Gambier'!N86,'Nhill'!N118,'Normanton'!N108,'Nowra'!N61,'Nuriootpa'!N56,'Oodnadatta'!N88,'Orbost'!N78,'Palmerville'!N108,'Perth'!N103,'Point Perpendicular'!N86,'Port Hedland'!N104,'Port Lincoln'!N109,'Port Macquarie'!N71,'Rabbit Flat'!N44,'Richmond NSW'!N74,'Richmond Qld'!N105,'Robe'!N110,'Rockhampton'!N73,'Rutherglen'!N102,'Sale'!N103,'Scone'!N63,'Snowtown'!N105,'St George'!N100,'Sydney'!N118,'Tarcoola'!N92,'Tennant Creek'!N112,'Thargomiindah'!N59,'Tibooburra'!N104,'Townsville'!N78,'Victoria River Downs'!N61,'Wagga Wagga'!N103,'Walgett'!N104,'Wandering'!N105,'Weipa'!N49,'Wilcannia'!N60,'Williamtown'!N82,'Wilsons Promontary'!N107,'Woomera'!N78,'Wyalong'!N51,'Yamba'!N114)</f>
        <v>1.65077203999879</v>
      </c>
      <c r="H36" t="s" s="14">
        <v>27</v>
      </c>
      <c r="I36" s="11">
        <f>AVERAGE('Adelaide'!P110,'Albany'!P118,'Alice Springs'!P118,'Amberley'!P72,'Birdsville'!P63,'Bourke'!P122,'Bridgetown'!P105,'Brisbane'!P120,'Broome'!P122,'Bundaberg'!P117,'Burketown'!P114,'Butlers Gorge'!P80,'Cabramurra'!P53,'Cairns'!P111,'Camooweal'!P80,'Canberra'!P104,'Cape Borda'!P57,'Cape Bruny'!P100,'Cape Leeuwin'!P111,'Cape Moreton'!P118,'Cape Otway'!P117,'Carnarvon'!P118,'Ceduna'!P89,'Charleville'!P111,'Cobar'!P123,'Coffs Harbour'!P78,'Cunderdin'!P62,'Dalwallinu'!P57,'Darwin'!P108,'Deniliquin'!P104,'Dubbo'!P107,'Eddytstone Point'!P111,'Esperance'!P117,'Eucla'!P102,'Forrest'!P81,'Gabo Island'!P114,'Gayndah'!P110,'Georgetown'!P111,'Geraldton'!P118,'Giles'!P69,'Grove'!P66,'Halls Creek'!P122,'Hobart'!P106,'Horn Island'!P72,'Kalgoorlie'!P118,'Kalumburu'!P76,'Karijini North'!P83,'Katanning'!P105,'Launceston'!P111,'Laverton'!P69,'Learmonth'!P37,'Longreach'!P103,'Low Head'!P122,'Mackay'!P120,'Marble Bar'!P109,'Marree'!P108,'Meekatharra'!P98,'Melbourne'!P120,'Mildura'!P119,'Miles'!P104,'Morawa'!P88,'Moree'!P107,'Mt Gambier'!P86,'Nhill'!P118,'Normanton'!P108,'Nowra'!P61,'Nuriootpa'!P56,'Oodnadatta'!P88,'Orbost'!P78,'Palmerville'!P108,'Perth'!P103,'Point Perpendicular'!P86,'Port Hedland'!P104,'Port Lincoln'!P109,'Port Macquarie'!P71,'Rabbit Flat'!P44,'Richmond NSW'!P74,'Richmond Qld'!P105,'Robe'!P110,'Rockhampton'!P73,'Rutherglen'!P102,'Sale'!P103,'Scone'!P63,'Snowtown'!P105,'St George'!P100,'Sydney'!P118,'Tarcoola'!P92,'Tennant Creek'!P112,'Thargomiindah'!P59,'Tibooburra'!P104,'Townsville'!P78,'Victoria River Downs'!P61,'Wagga Wagga'!P103,'Walgett'!P104,'Wandering'!P105,'Weipa'!P49,'Wilcannia'!P60,'Williamtown'!P82,'Wilsons Promontary'!P107,'Woomera'!P78,'Wyalong'!P51,'Yamba'!P114)</f>
        <v>36.2931769722815</v>
      </c>
      <c r="J36" s="12">
        <f>AVERAGE('Adelaide'!Q110,'Albany'!Q118,'Alice Springs'!Q118,'Amberley'!Q72,'Birdsville'!Q63,'Bourke'!Q122,'Bridgetown'!Q105,'Brisbane'!Q120,'Broome'!Q122,'Bundaberg'!Q117,'Burketown'!Q114,'Butlers Gorge'!Q80,'Cabramurra'!Q53,'Cairns'!Q111,'Camooweal'!Q80,'Canberra'!Q104,'Cape Borda'!Q57,'Cape Bruny'!Q100,'Cape Leeuwin'!Q111,'Cape Moreton'!Q118,'Cape Otway'!Q117,'Carnarvon'!Q118,'Ceduna'!Q89,'Charleville'!Q111,'Cobar'!Q123,'Coffs Harbour'!Q78,'Cunderdin'!Q62,'Dalwallinu'!Q57,'Darwin'!Q108,'Deniliquin'!Q104,'Dubbo'!Q107,'Eddytstone Point'!Q111,'Esperance'!Q117,'Eucla'!Q102,'Forrest'!Q81,'Gabo Island'!Q114,'Gayndah'!Q110,'Georgetown'!Q111,'Geraldton'!Q118,'Giles'!Q69,'Grove'!Q66,'Halls Creek'!Q122,'Hobart'!Q106,'Horn Island'!Q72,'Kalgoorlie'!Q118,'Kalumburu'!Q76,'Karijini North'!Q83,'Katanning'!Q105,'Launceston'!Q111,'Laverton'!Q69,'Learmonth'!Q37,'Longreach'!Q103,'Low Head'!Q122,'Mackay'!Q120,'Marble Bar'!Q109,'Marree'!Q108,'Meekatharra'!Q98,'Melbourne'!Q120,'Mildura'!Q119,'Miles'!Q104,'Morawa'!Q88,'Moree'!Q107,'Mt Gambier'!Q86,'Nhill'!Q118,'Normanton'!Q108,'Nowra'!Q61,'Nuriootpa'!Q56,'Oodnadatta'!Q88,'Orbost'!Q78,'Palmerville'!Q108,'Perth'!Q103,'Point Perpendicular'!Q86,'Port Hedland'!Q104,'Port Lincoln'!Q109,'Port Macquarie'!Q71,'Rabbit Flat'!Q44,'Richmond NSW'!Q74,'Richmond Qld'!Q105,'Robe'!Q110,'Rockhampton'!Q73,'Rutherglen'!Q102,'Sale'!Q103,'Scone'!Q63,'Snowtown'!Q105,'St George'!Q100,'Sydney'!Q118,'Tarcoola'!Q92,'Tennant Creek'!Q112,'Thargomiindah'!Q59,'Tibooburra'!Q104,'Townsville'!Q78,'Victoria River Downs'!Q61,'Wagga Wagga'!Q103,'Walgett'!Q104,'Wandering'!Q105,'Weipa'!Q49,'Wilcannia'!Q60,'Williamtown'!Q82,'Wilsons Promontary'!Q107,'Woomera'!Q78,'Wyalong'!Q51,'Yamba'!Q114)</f>
        <v>4.6821358277331</v>
      </c>
      <c r="K36" s="13">
        <f>AVERAGE('Adelaide'!S110,'Albany'!S118,'Alice Springs'!S118,'Amberley'!S72,'Birdsville'!S63,'Bourke'!S122,'Bridgetown'!S105,'Brisbane'!S120,'Broome'!S122,'Bundaberg'!S117,'Burketown'!S114,'Butlers Gorge'!S80,'Cabramurra'!S53,'Cairns'!S111,'Camooweal'!S80,'Canberra'!S104,'Cape Borda'!S57,'Cape Bruny'!S100,'Cape Leeuwin'!S111,'Cape Moreton'!S118,'Cape Otway'!S117,'Carnarvon'!S118,'Ceduna'!S89,'Charleville'!S111,'Cobar'!S123,'Coffs Harbour'!S78,'Cunderdin'!S62,'Dalwallinu'!S57,'Darwin'!S108,'Deniliquin'!S104,'Dubbo'!S107,'Eddytstone Point'!S111,'Esperance'!S117,'Eucla'!S102,'Forrest'!S81,'Gabo Island'!S114,'Gayndah'!S110,'Georgetown'!S111,'Geraldton'!S118,'Giles'!S69,'Grove'!S66,'Halls Creek'!S122,'Hobart'!S106,'Horn Island'!S72,'Kalgoorlie'!S118,'Kalumburu'!S76,'Karijini North'!S83,'Katanning'!S105,'Launceston'!S111,'Laverton'!S69,'Learmonth'!S37,'Longreach'!S103,'Low Head'!S122,'Mackay'!S120,'Marble Bar'!S109,'Marree'!S108,'Meekatharra'!S98,'Melbourne'!S120,'Mildura'!S119,'Miles'!S104,'Morawa'!S88,'Moree'!S107,'Mt Gambier'!S86,'Nhill'!S118,'Normanton'!S108,'Nowra'!S61,'Nuriootpa'!S56,'Oodnadatta'!S88,'Orbost'!S78,'Palmerville'!S108,'Perth'!S103,'Point Perpendicular'!S86,'Port Hedland'!S104,'Port Lincoln'!S109,'Port Macquarie'!S71,'Rabbit Flat'!S44,'Richmond NSW'!S74,'Richmond Qld'!S105,'Robe'!S110,'Rockhampton'!S73,'Rutherglen'!S102,'Sale'!S103,'Scone'!S63,'Snowtown'!S105,'St George'!S100,'Sydney'!S118,'Tarcoola'!S92,'Tennant Creek'!S112,'Thargomiindah'!S59,'Tibooburra'!S104,'Townsville'!S78,'Victoria River Downs'!S61,'Wagga Wagga'!S103,'Walgett'!S104,'Wandering'!S105,'Weipa'!S49,'Wilcannia'!S60,'Williamtown'!S82,'Wilsons Promontary'!S107,'Woomera'!S78,'Wyalong'!S51,'Yamba'!S114)</f>
        <v>18.5373134328358</v>
      </c>
      <c r="L36" s="12">
        <f>AVERAGE('Adelaide'!T110,'Albany'!T118,'Alice Springs'!T118,'Amberley'!T72,'Birdsville'!T63,'Bourke'!T122,'Bridgetown'!T105,'Brisbane'!T120,'Broome'!T122,'Bundaberg'!T117,'Burketown'!T114,'Butlers Gorge'!T80,'Cabramurra'!T53,'Cairns'!T111,'Camooweal'!T80,'Canberra'!T104,'Cape Borda'!T57,'Cape Bruny'!T100,'Cape Leeuwin'!T111,'Cape Moreton'!T118,'Cape Otway'!T117,'Carnarvon'!T118,'Ceduna'!T89,'Charleville'!T111,'Cobar'!T123,'Coffs Harbour'!T78,'Cunderdin'!T62,'Dalwallinu'!T57,'Darwin'!T108,'Deniliquin'!T104,'Dubbo'!T107,'Eddytstone Point'!T111,'Esperance'!T117,'Eucla'!T102,'Forrest'!T81,'Gabo Island'!T114,'Gayndah'!T110,'Georgetown'!T111,'Geraldton'!T118,'Giles'!T69,'Grove'!T66,'Halls Creek'!T122,'Hobart'!T106,'Horn Island'!T72,'Kalgoorlie'!T118,'Kalumburu'!T76,'Karijini North'!T83,'Katanning'!T105,'Launceston'!T111,'Laverton'!T69,'Learmonth'!T37,'Longreach'!T103,'Low Head'!T122,'Mackay'!T120,'Marble Bar'!T109,'Marree'!T108,'Meekatharra'!T98,'Melbourne'!T120,'Mildura'!T119,'Miles'!T104,'Morawa'!T88,'Moree'!T107,'Mt Gambier'!T86,'Nhill'!T118,'Normanton'!T108,'Nowra'!T61,'Nuriootpa'!T56,'Oodnadatta'!T88,'Orbost'!T78,'Palmerville'!T108,'Perth'!T103,'Point Perpendicular'!T86,'Port Hedland'!T104,'Port Lincoln'!T109,'Port Macquarie'!T71,'Rabbit Flat'!T44,'Richmond NSW'!T74,'Richmond Qld'!T105,'Robe'!T110,'Rockhampton'!T73,'Rutherglen'!T102,'Sale'!T103,'Scone'!T63,'Snowtown'!T105,'St George'!T100,'Sydney'!T118,'Tarcoola'!T92,'Tennant Creek'!T112,'Thargomiindah'!T59,'Tibooburra'!T104,'Townsville'!T78,'Victoria River Downs'!T61,'Wagga Wagga'!T103,'Walgett'!T104,'Wandering'!T105,'Weipa'!T49,'Wilcannia'!T60,'Williamtown'!T82,'Wilsons Promontary'!T107,'Woomera'!T78,'Wyalong'!T51,'Yamba'!T114)</f>
        <v>3.64172039941554</v>
      </c>
      <c r="M36" s="13">
        <f>AVERAGE('Adelaide'!V110,'Albany'!V118,'Alice Springs'!V118,'Amberley'!V72,'Birdsville'!V63,'Bourke'!V122,'Bridgetown'!V105,'Brisbane'!V120,'Broome'!V122,'Bundaberg'!V117,'Burketown'!V114,'Butlers Gorge'!V80,'Cabramurra'!V53,'Cairns'!V111,'Camooweal'!V80,'Canberra'!V104,'Cape Borda'!V57,'Cape Bruny'!V100,'Cape Leeuwin'!V111,'Cape Moreton'!V118,'Cape Otway'!V117,'Carnarvon'!V118,'Ceduna'!V89,'Charleville'!V111,'Cobar'!V123,'Coffs Harbour'!V78,'Cunderdin'!V62,'Dalwallinu'!V57,'Darwin'!V108,'Deniliquin'!V104,'Dubbo'!V107,'Eddytstone Point'!V111,'Esperance'!V117,'Eucla'!V102,'Forrest'!V81,'Gabo Island'!V114,'Gayndah'!V110,'Georgetown'!V111,'Geraldton'!V118,'Giles'!V69,'Grove'!V66,'Halls Creek'!V122,'Hobart'!V106,'Horn Island'!V72,'Kalgoorlie'!V118,'Kalumburu'!V76,'Karijini North'!V83,'Katanning'!V105,'Launceston'!V111,'Laverton'!V69,'Learmonth'!V37,'Longreach'!V103,'Low Head'!V122,'Mackay'!V120,'Marble Bar'!V109,'Marree'!V108,'Meekatharra'!V98,'Melbourne'!V120,'Mildura'!V119,'Miles'!V104,'Morawa'!V88,'Moree'!V107,'Mt Gambier'!V86,'Nhill'!V118,'Normanton'!V108,'Nowra'!V61,'Nuriootpa'!V56,'Oodnadatta'!V88,'Orbost'!V78,'Palmerville'!V108,'Perth'!V103,'Point Perpendicular'!V86,'Port Hedland'!V104,'Port Lincoln'!V109,'Port Macquarie'!V71,'Rabbit Flat'!V44,'Richmond NSW'!V74,'Richmond Qld'!V105,'Robe'!V110,'Rockhampton'!V73,'Rutherglen'!V102,'Sale'!V103,'Scone'!V63,'Snowtown'!V105,'St George'!V100,'Sydney'!V118,'Tarcoola'!V92,'Tennant Creek'!V112,'Thargomiindah'!V59,'Tibooburra'!V104,'Townsville'!V78,'Victoria River Downs'!V61,'Wagga Wagga'!V103,'Walgett'!V104,'Wandering'!V105,'Weipa'!V49,'Wilcannia'!V60,'Williamtown'!V82,'Wilsons Promontary'!V107,'Woomera'!V78,'Wyalong'!V51,'Yamba'!V114)</f>
        <v>3.50426439232409</v>
      </c>
      <c r="N36" s="12">
        <f>AVERAGE('Adelaide'!W110,'Albany'!W118,'Alice Springs'!W118,'Amberley'!W72,'Birdsville'!W63,'Bourke'!W122,'Bridgetown'!W105,'Brisbane'!W120,'Broome'!W122,'Bundaberg'!W117,'Burketown'!W114,'Butlers Gorge'!W80,'Cabramurra'!W53,'Cairns'!W111,'Camooweal'!W80,'Canberra'!W104,'Cape Borda'!W57,'Cape Bruny'!W100,'Cape Leeuwin'!W111,'Cape Moreton'!W118,'Cape Otway'!W117,'Carnarvon'!W118,'Ceduna'!W89,'Charleville'!W111,'Cobar'!W123,'Coffs Harbour'!W78,'Cunderdin'!W62,'Dalwallinu'!W57,'Darwin'!W108,'Deniliquin'!W104,'Dubbo'!W107,'Eddytstone Point'!W111,'Esperance'!W117,'Eucla'!W102,'Forrest'!W81,'Gabo Island'!W114,'Gayndah'!W110,'Georgetown'!W111,'Geraldton'!W118,'Giles'!W69,'Grove'!W66,'Halls Creek'!W122,'Hobart'!W106,'Horn Island'!W72,'Kalgoorlie'!W118,'Kalumburu'!W76,'Karijini North'!W83,'Katanning'!W105,'Launceston'!W111,'Laverton'!W69,'Learmonth'!W37,'Longreach'!W103,'Low Head'!W122,'Mackay'!W120,'Marble Bar'!W109,'Marree'!W108,'Meekatharra'!W98,'Melbourne'!W120,'Mildura'!W119,'Miles'!W104,'Morawa'!W88,'Moree'!W107,'Mt Gambier'!W86,'Nhill'!W118,'Normanton'!W108,'Nowra'!W61,'Nuriootpa'!W56,'Oodnadatta'!W88,'Orbost'!W78,'Palmerville'!W108,'Perth'!W103,'Point Perpendicular'!W86,'Port Hedland'!W104,'Port Lincoln'!W109,'Port Macquarie'!W71,'Rabbit Flat'!W44,'Richmond NSW'!W74,'Richmond Qld'!W105,'Robe'!W110,'Rockhampton'!W73,'Rutherglen'!W102,'Sale'!W103,'Scone'!W63,'Snowtown'!W105,'St George'!W100,'Sydney'!W118,'Tarcoola'!W92,'Tennant Creek'!W112,'Thargomiindah'!W59,'Tibooburra'!W104,'Townsville'!W78,'Victoria River Downs'!W61,'Wagga Wagga'!W103,'Walgett'!W104,'Wandering'!W105,'Weipa'!W49,'Wilcannia'!W60,'Williamtown'!W82,'Wilsons Promontary'!W107,'Woomera'!W78,'Wyalong'!W51,'Yamba'!W114)</f>
        <v>1.83539094419641</v>
      </c>
    </row>
    <row r="37" ht="23" customHeight="1">
      <c r="A37" t="s" s="14">
        <v>28</v>
      </c>
      <c r="B37" s="11">
        <f>AVERAGE('Adelaide'!B111,'Albany'!B119,'Alice Springs'!B119,'Amberley'!B73,'Birdsville'!B64,'Bourke'!B123,'Bridgetown'!B106,'Brisbane'!B121,'Broome'!B123,'Bundaberg'!B118,'Burketown'!B115,'Butlers Gorge'!B81,'Cabramurra'!B54,'Cairns'!B112,'Camooweal'!B81,'Canberra'!B105,'Cape Borda'!B58,'Cape Bruny'!B101,'Cape Leeuwin'!B112,'Cape Moreton'!B119,'Cape Otway'!B118,'Carnarvon'!B119,'Ceduna'!B90,'Charleville'!B112,'Cobar'!B124,'Coffs Harbour'!B79,'Cunderdin'!B63,'Dalwallinu'!B58,'Darwin'!B109,'Deniliquin'!B105,'Dubbo'!B108,'Eddytstone Point'!B112,'Esperance'!B118,'Eucla'!B103,'Forrest'!B82,'Gabo Island'!B115,'Gayndah'!B111,'Georgetown'!B112,'Geraldton'!B119,'Giles'!B70,'Grove'!B67,'Halls Creek'!B123,'Hobart'!B107,'Horn Island'!B73,'Kalgoorlie'!B119,'Kalumburu'!B77,'Karijini North'!B84,'Katanning'!B106,'Launceston'!B112,'Laverton'!B70,'Learmonth'!B38,'Longreach'!B104,'Low Head'!B123,'Mackay'!B121,'Marble Bar'!B110,'Marree'!B109,'Meekatharra'!B99,'Melbourne'!B121,'Mildura'!B120,'Miles'!B105,'Morawa'!B89,'Moree'!B108,'Mt Gambier'!B87,'Nhill'!B119,'Normanton'!B109,'Nowra'!B62,'Nuriootpa'!B57,'Oodnadatta'!B89,'Orbost'!B79,'Palmerville'!B109,'Perth'!B104,'Point Perpendicular'!B87,'Port Hedland'!B105,'Port Lincoln'!B110,'Port Macquarie'!B72,'Rabbit Flat'!B45,'Richmond NSW'!B75,'Richmond Qld'!B106,'Robe'!B111,'Rockhampton'!B74,'Rutherglen'!B103,'Sale'!B104,'Scone'!B64,'Snowtown'!B106,'St George'!B101,'Sydney'!B119,'Tarcoola'!B93,'Tennant Creek'!B113,'Thargomiindah'!B60,'Tibooburra'!B105,'Townsville'!B79,'Victoria River Downs'!B62,'Wagga Wagga'!B104,'Walgett'!B105,'Wandering'!B106,'Weipa'!B50,'Wilcannia'!B61,'Williamtown'!B83,'Wilsons Promontary'!B108,'Woomera'!B79,'Wyalong'!B52,'Yamba'!B115)</f>
        <v>35.125</v>
      </c>
      <c r="C37" s="12">
        <f>AVERAGE('Adelaide'!D111,'Albany'!D119,'Alice Springs'!D119,'Amberley'!D73,'Birdsville'!D64,'Bourke'!D123,'Bridgetown'!D106,'Brisbane'!D121,'Broome'!D123,'Bundaberg'!D118,'Burketown'!D115,'Butlers Gorge'!D81,'Cabramurra'!D54,'Cairns'!D112,'Camooweal'!D81,'Canberra'!D105,'Cape Borda'!D58,'Cape Bruny'!D101,'Cape Leeuwin'!D112,'Cape Moreton'!D119,'Cape Otway'!D118,'Carnarvon'!D119,'Ceduna'!D90,'Charleville'!D112,'Cobar'!D124,'Coffs Harbour'!D79,'Cunderdin'!D63,'Dalwallinu'!D58,'Darwin'!D109,'Deniliquin'!D105,'Dubbo'!D108,'Eddytstone Point'!D112,'Esperance'!D118,'Eucla'!D103,'Forrest'!D82,'Gabo Island'!D115,'Gayndah'!D111,'Georgetown'!D112,'Geraldton'!D119,'Giles'!D70,'Grove'!D67,'Halls Creek'!D123,'Hobart'!D107,'Horn Island'!D73,'Kalgoorlie'!D119,'Kalumburu'!D77,'Karijini North'!D84,'Katanning'!D106,'Launceston'!D112,'Laverton'!D70,'Learmonth'!D38,'Longreach'!D104,'Low Head'!D123,'Mackay'!D121,'Marble Bar'!D110,'Marree'!D109,'Meekatharra'!D99,'Melbourne'!D121,'Mildura'!D120,'Miles'!D105,'Morawa'!D89,'Moree'!D108,'Mt Gambier'!D87,'Nhill'!D119,'Normanton'!D109,'Nowra'!D62,'Nuriootpa'!D57,'Oodnadatta'!D89,'Orbost'!D79,'Palmerville'!D109,'Perth'!D104,'Point Perpendicular'!D87,'Port Hedland'!D105,'Port Lincoln'!D110,'Port Macquarie'!D72,'Rabbit Flat'!D45,'Richmond NSW'!D75,'Richmond Qld'!D106,'Robe'!D111,'Rockhampton'!D74,'Rutherglen'!D103,'Sale'!D104,'Scone'!D64,'Snowtown'!D106,'St George'!D101,'Sydney'!D119,'Tarcoola'!D93,'Tennant Creek'!D113,'Thargomiindah'!D60,'Tibooburra'!D105,'Townsville'!D79,'Victoria River Downs'!D62,'Wagga Wagga'!D104,'Walgett'!D105,'Wandering'!D106,'Weipa'!D50,'Wilcannia'!D61,'Williamtown'!D83,'Wilsons Promontary'!D108,'Woomera'!D79,'Wyalong'!D52,'Yamba'!D115)</f>
        <v>4.942739010555</v>
      </c>
      <c r="D37" s="13">
        <f>AVERAGE('Adelaide'!G111,'Albany'!G119,'Alice Springs'!G119,'Amberley'!G73,'Birdsville'!G64,'Bourke'!G123,'Bridgetown'!G106,'Brisbane'!G121,'Broome'!G123,'Bundaberg'!G118,'Burketown'!G115,'Butlers Gorge'!G81,'Cabramurra'!G54,'Cairns'!G112,'Camooweal'!G81,'Canberra'!G105,'Cape Borda'!G58,'Cape Bruny'!G101,'Cape Leeuwin'!G112,'Cape Moreton'!G119,'Cape Otway'!G118,'Carnarvon'!G119,'Ceduna'!G90,'Charleville'!G112,'Cobar'!G124,'Coffs Harbour'!G79,'Cunderdin'!G63,'Dalwallinu'!G58,'Darwin'!G109,'Deniliquin'!G105,'Dubbo'!G108,'Eddytstone Point'!G112,'Esperance'!G118,'Eucla'!G103,'Forrest'!G82,'Gabo Island'!G115,'Gayndah'!G111,'Georgetown'!G112,'Geraldton'!G119,'Giles'!G70,'Grove'!G67,'Halls Creek'!G123,'Hobart'!G107,'Horn Island'!G73,'Kalgoorlie'!G119,'Kalumburu'!G77,'Karijini North'!G84,'Katanning'!G106,'Launceston'!G112,'Laverton'!G70,'Learmonth'!G38,'Longreach'!G104,'Low Head'!G123,'Mackay'!G121,'Marble Bar'!G110,'Marree'!G109,'Meekatharra'!G99,'Melbourne'!G121,'Mildura'!G120,'Miles'!G105,'Morawa'!G89,'Moree'!G108,'Mt Gambier'!G87,'Nhill'!G119,'Normanton'!G109,'Nowra'!G62,'Nuriootpa'!G57,'Oodnadatta'!G89,'Orbost'!G79,'Palmerville'!G109,'Perth'!G104,'Point Perpendicular'!G87,'Port Hedland'!G105,'Port Lincoln'!G110,'Port Macquarie'!G72,'Rabbit Flat'!G45,'Richmond NSW'!G75,'Richmond Qld'!G106,'Robe'!G111,'Rockhampton'!G74,'Rutherglen'!G103,'Sale'!G104,'Scone'!G64,'Snowtown'!G106,'St George'!G101,'Sydney'!G119,'Tarcoola'!G93,'Tennant Creek'!G113,'Thargomiindah'!G60,'Tibooburra'!G105,'Townsville'!G79,'Victoria River Downs'!G62,'Wagga Wagga'!G104,'Walgett'!G105,'Wandering'!G106,'Weipa'!G50,'Wilcannia'!G61,'Williamtown'!G83,'Wilsons Promontary'!G108,'Woomera'!G79,'Wyalong'!G52,'Yamba'!G115)</f>
        <v>17.703125</v>
      </c>
      <c r="E37" s="12">
        <f>AVERAGE('Adelaide'!I111,'Albany'!I119,'Alice Springs'!I119,'Amberley'!I73,'Birdsville'!I64,'Bourke'!I123,'Bridgetown'!I106,'Brisbane'!I121,'Broome'!I123,'Bundaberg'!I118,'Burketown'!I115,'Butlers Gorge'!I81,'Cabramurra'!I54,'Cairns'!I112,'Camooweal'!I81,'Canberra'!I105,'Cape Borda'!I58,'Cape Bruny'!I101,'Cape Leeuwin'!I112,'Cape Moreton'!I119,'Cape Otway'!I118,'Carnarvon'!I119,'Ceduna'!I90,'Charleville'!I112,'Cobar'!I124,'Coffs Harbour'!I79,'Cunderdin'!I63,'Dalwallinu'!I58,'Darwin'!I109,'Deniliquin'!I105,'Dubbo'!I108,'Eddytstone Point'!I112,'Esperance'!I118,'Eucla'!I103,'Forrest'!I82,'Gabo Island'!I115,'Gayndah'!I111,'Georgetown'!I112,'Geraldton'!I119,'Giles'!I70,'Grove'!I67,'Halls Creek'!I123,'Hobart'!I107,'Horn Island'!I73,'Kalgoorlie'!I119,'Kalumburu'!I77,'Karijini North'!I84,'Katanning'!I106,'Launceston'!I112,'Laverton'!I70,'Learmonth'!I38,'Longreach'!I104,'Low Head'!I123,'Mackay'!I121,'Marble Bar'!I110,'Marree'!I109,'Meekatharra'!I99,'Melbourne'!I121,'Mildura'!I120,'Miles'!I105,'Morawa'!I89,'Moree'!I108,'Mt Gambier'!I87,'Nhill'!I119,'Normanton'!I109,'Nowra'!I62,'Nuriootpa'!I57,'Oodnadatta'!I89,'Orbost'!I79,'Palmerville'!I109,'Perth'!I104,'Point Perpendicular'!I87,'Port Hedland'!I105,'Port Lincoln'!I110,'Port Macquarie'!I72,'Rabbit Flat'!I45,'Richmond NSW'!I75,'Richmond Qld'!I106,'Robe'!I111,'Rockhampton'!I74,'Rutherglen'!I103,'Sale'!I104,'Scone'!I64,'Snowtown'!I106,'St George'!I101,'Sydney'!I119,'Tarcoola'!I93,'Tennant Creek'!I113,'Thargomiindah'!I60,'Tibooburra'!I105,'Townsville'!I79,'Victoria River Downs'!I62,'Wagga Wagga'!I104,'Walgett'!I105,'Wandering'!I106,'Weipa'!I50,'Wilcannia'!I61,'Williamtown'!I83,'Wilsons Promontary'!I108,'Woomera'!I79,'Wyalong'!I52,'Yamba'!I115)</f>
        <v>3.92826915659334</v>
      </c>
      <c r="F37" s="13">
        <f>AVERAGE('Adelaide'!L111,'Albany'!L119,'Alice Springs'!L119,'Amberley'!L73,'Birdsville'!L64,'Bourke'!L123,'Bridgetown'!L106,'Brisbane'!L121,'Broome'!L123,'Bundaberg'!L118,'Burketown'!L115,'Butlers Gorge'!L81,'Cabramurra'!L54,'Cairns'!L112,'Camooweal'!L81,'Canberra'!L105,'Cape Borda'!L58,'Cape Bruny'!L101,'Cape Leeuwin'!L112,'Cape Moreton'!L119,'Cape Otway'!L118,'Carnarvon'!L119,'Ceduna'!L90,'Charleville'!L112,'Cobar'!L124,'Coffs Harbour'!L79,'Cunderdin'!L63,'Dalwallinu'!L58,'Darwin'!L109,'Deniliquin'!L105,'Dubbo'!L108,'Eddytstone Point'!L112,'Esperance'!L118,'Eucla'!L103,'Forrest'!L82,'Gabo Island'!L115,'Gayndah'!L111,'Georgetown'!L112,'Geraldton'!L119,'Giles'!L70,'Grove'!L67,'Halls Creek'!L123,'Hobart'!L107,'Horn Island'!L73,'Kalgoorlie'!L119,'Kalumburu'!L77,'Karijini North'!L84,'Katanning'!L106,'Launceston'!L112,'Laverton'!L70,'Learmonth'!L38,'Longreach'!L104,'Low Head'!L123,'Mackay'!L121,'Marble Bar'!L110,'Marree'!L109,'Meekatharra'!L99,'Melbourne'!L121,'Mildura'!L120,'Miles'!L105,'Morawa'!L89,'Moree'!L108,'Mt Gambier'!L87,'Nhill'!L119,'Normanton'!L109,'Nowra'!L62,'Nuriootpa'!L57,'Oodnadatta'!L89,'Orbost'!L79,'Palmerville'!L109,'Perth'!L104,'Point Perpendicular'!L87,'Port Hedland'!L105,'Port Lincoln'!L110,'Port Macquarie'!L72,'Rabbit Flat'!L45,'Richmond NSW'!L75,'Richmond Qld'!L106,'Robe'!L111,'Rockhampton'!L74,'Rutherglen'!L103,'Sale'!L104,'Scone'!L64,'Snowtown'!L106,'St George'!L101,'Sydney'!L119,'Tarcoola'!L93,'Tennant Creek'!L113,'Thargomiindah'!L60,'Tibooburra'!L105,'Townsville'!L79,'Victoria River Downs'!L62,'Wagga Wagga'!L104,'Walgett'!L105,'Wandering'!L106,'Weipa'!L50,'Wilcannia'!L61,'Williamtown'!L83,'Wilsons Promontary'!L108,'Woomera'!L79,'Wyalong'!L52,'Yamba'!L115)</f>
        <v>3.15625</v>
      </c>
      <c r="G37" s="12">
        <f>AVERAGE('Adelaide'!N111,'Albany'!N119,'Alice Springs'!N119,'Amberley'!N73,'Birdsville'!N64,'Bourke'!N123,'Bridgetown'!N106,'Brisbane'!N121,'Broome'!N123,'Bundaberg'!N118,'Burketown'!N115,'Butlers Gorge'!N81,'Cabramurra'!N54,'Cairns'!N112,'Camooweal'!N81,'Canberra'!N105,'Cape Borda'!N58,'Cape Bruny'!N101,'Cape Leeuwin'!N112,'Cape Moreton'!N119,'Cape Otway'!N118,'Carnarvon'!N119,'Ceduna'!N90,'Charleville'!N112,'Cobar'!N124,'Coffs Harbour'!N79,'Cunderdin'!N63,'Dalwallinu'!N58,'Darwin'!N109,'Deniliquin'!N105,'Dubbo'!N108,'Eddytstone Point'!N112,'Esperance'!N118,'Eucla'!N103,'Forrest'!N82,'Gabo Island'!N115,'Gayndah'!N111,'Georgetown'!N112,'Geraldton'!N119,'Giles'!N70,'Grove'!N67,'Halls Creek'!N123,'Hobart'!N107,'Horn Island'!N73,'Kalgoorlie'!N119,'Kalumburu'!N77,'Karijini North'!N84,'Katanning'!N106,'Launceston'!N112,'Laverton'!N70,'Learmonth'!N38,'Longreach'!N104,'Low Head'!N123,'Mackay'!N121,'Marble Bar'!N110,'Marree'!N109,'Meekatharra'!N99,'Melbourne'!N121,'Mildura'!N120,'Miles'!N105,'Morawa'!N89,'Moree'!N108,'Mt Gambier'!N87,'Nhill'!N119,'Normanton'!N109,'Nowra'!N62,'Nuriootpa'!N57,'Oodnadatta'!N89,'Orbost'!N79,'Palmerville'!N109,'Perth'!N104,'Point Perpendicular'!N87,'Port Hedland'!N105,'Port Lincoln'!N110,'Port Macquarie'!N72,'Rabbit Flat'!N45,'Richmond NSW'!N75,'Richmond Qld'!N106,'Robe'!N111,'Rockhampton'!N74,'Rutherglen'!N103,'Sale'!N104,'Scone'!N64,'Snowtown'!N106,'St George'!N101,'Sydney'!N119,'Tarcoola'!N93,'Tennant Creek'!N113,'Thargomiindah'!N60,'Tibooburra'!N105,'Townsville'!N79,'Victoria River Downs'!N62,'Wagga Wagga'!N104,'Walgett'!N105,'Wandering'!N106,'Weipa'!N50,'Wilcannia'!N61,'Williamtown'!N83,'Wilsons Promontary'!N108,'Woomera'!N79,'Wyalong'!N52,'Yamba'!N115)</f>
        <v>1.78410344925033</v>
      </c>
      <c r="H37" t="s" s="14">
        <v>28</v>
      </c>
      <c r="I37" s="11">
        <f>AVERAGE('Adelaide'!P111,'Albany'!P119,'Alice Springs'!P119,'Amberley'!P73,'Birdsville'!P64,'Bourke'!P123,'Bridgetown'!P106,'Brisbane'!P121,'Broome'!P123,'Bundaberg'!P118,'Burketown'!P115,'Butlers Gorge'!P81,'Cabramurra'!P54,'Cairns'!P112,'Camooweal'!P81,'Canberra'!P105,'Cape Borda'!P58,'Cape Bruny'!P101,'Cape Leeuwin'!P112,'Cape Moreton'!P119,'Cape Otway'!P118,'Carnarvon'!P119,'Ceduna'!P90,'Charleville'!P112,'Cobar'!P124,'Coffs Harbour'!P79,'Cunderdin'!P63,'Dalwallinu'!P58,'Darwin'!P109,'Deniliquin'!P105,'Dubbo'!P108,'Eddytstone Point'!P112,'Esperance'!P118,'Eucla'!P103,'Forrest'!P82,'Gabo Island'!P115,'Gayndah'!P111,'Georgetown'!P112,'Geraldton'!P119,'Giles'!P70,'Grove'!P67,'Halls Creek'!P123,'Hobart'!P107,'Horn Island'!P73,'Kalgoorlie'!P119,'Kalumburu'!P77,'Karijini North'!P84,'Katanning'!P106,'Launceston'!P112,'Laverton'!P70,'Learmonth'!P38,'Longreach'!P104,'Low Head'!P123,'Mackay'!P121,'Marble Bar'!P110,'Marree'!P109,'Meekatharra'!P99,'Melbourne'!P121,'Mildura'!P120,'Miles'!P105,'Morawa'!P89,'Moree'!P108,'Mt Gambier'!P87,'Nhill'!P119,'Normanton'!P109,'Nowra'!P62,'Nuriootpa'!P57,'Oodnadatta'!P89,'Orbost'!P79,'Palmerville'!P109,'Perth'!P104,'Point Perpendicular'!P87,'Port Hedland'!P105,'Port Lincoln'!P110,'Port Macquarie'!P72,'Rabbit Flat'!P45,'Richmond NSW'!P75,'Richmond Qld'!P106,'Robe'!P111,'Rockhampton'!P74,'Rutherglen'!P103,'Sale'!P104,'Scone'!P64,'Snowtown'!P106,'St George'!P101,'Sydney'!P119,'Tarcoola'!P93,'Tennant Creek'!P113,'Thargomiindah'!P60,'Tibooburra'!P105,'Townsville'!P79,'Victoria River Downs'!P62,'Wagga Wagga'!P104,'Walgett'!P105,'Wandering'!P106,'Weipa'!P50,'Wilcannia'!P61,'Williamtown'!P83,'Wilsons Promontary'!P108,'Woomera'!P79,'Wyalong'!P52,'Yamba'!P115)</f>
        <v>36.2739583333333</v>
      </c>
      <c r="J37" s="12">
        <f>AVERAGE('Adelaide'!Q111,'Albany'!Q119,'Alice Springs'!Q119,'Amberley'!Q73,'Birdsville'!Q64,'Bourke'!Q123,'Bridgetown'!Q106,'Brisbane'!Q121,'Broome'!Q123,'Bundaberg'!Q118,'Burketown'!Q115,'Butlers Gorge'!Q81,'Cabramurra'!Q54,'Cairns'!Q112,'Camooweal'!Q81,'Canberra'!Q105,'Cape Borda'!Q58,'Cape Bruny'!Q101,'Cape Leeuwin'!Q112,'Cape Moreton'!Q119,'Cape Otway'!Q118,'Carnarvon'!Q119,'Ceduna'!Q90,'Charleville'!Q112,'Cobar'!Q124,'Coffs Harbour'!Q79,'Cunderdin'!Q63,'Dalwallinu'!Q58,'Darwin'!Q109,'Deniliquin'!Q105,'Dubbo'!Q108,'Eddytstone Point'!Q112,'Esperance'!Q118,'Eucla'!Q103,'Forrest'!Q82,'Gabo Island'!Q115,'Gayndah'!Q111,'Georgetown'!Q112,'Geraldton'!Q119,'Giles'!Q70,'Grove'!Q67,'Halls Creek'!Q123,'Hobart'!Q107,'Horn Island'!Q73,'Kalgoorlie'!Q119,'Kalumburu'!Q77,'Karijini North'!Q84,'Katanning'!Q106,'Launceston'!Q112,'Laverton'!Q70,'Learmonth'!Q38,'Longreach'!Q104,'Low Head'!Q123,'Mackay'!Q121,'Marble Bar'!Q110,'Marree'!Q109,'Meekatharra'!Q99,'Melbourne'!Q121,'Mildura'!Q120,'Miles'!Q105,'Morawa'!Q89,'Moree'!Q108,'Mt Gambier'!Q87,'Nhill'!Q119,'Normanton'!Q109,'Nowra'!Q62,'Nuriootpa'!Q57,'Oodnadatta'!Q89,'Orbost'!Q79,'Palmerville'!Q109,'Perth'!Q104,'Point Perpendicular'!Q87,'Port Hedland'!Q105,'Port Lincoln'!Q110,'Port Macquarie'!Q72,'Rabbit Flat'!Q45,'Richmond NSW'!Q75,'Richmond Qld'!Q106,'Robe'!Q111,'Rockhampton'!Q74,'Rutherglen'!Q103,'Sale'!Q104,'Scone'!Q64,'Snowtown'!Q106,'St George'!Q101,'Sydney'!Q119,'Tarcoola'!Q93,'Tennant Creek'!Q113,'Thargomiindah'!Q60,'Tibooburra'!Q105,'Townsville'!Q79,'Victoria River Downs'!Q62,'Wagga Wagga'!Q104,'Walgett'!Q105,'Wandering'!Q106,'Weipa'!Q50,'Wilcannia'!Q61,'Williamtown'!Q83,'Wilsons Promontary'!Q108,'Woomera'!Q79,'Wyalong'!Q52,'Yamba'!Q115)</f>
        <v>4.92993785087129</v>
      </c>
      <c r="K37" s="13">
        <f>AVERAGE('Adelaide'!S111,'Albany'!S119,'Alice Springs'!S119,'Amberley'!S73,'Birdsville'!S64,'Bourke'!S123,'Bridgetown'!S106,'Brisbane'!S121,'Broome'!S123,'Bundaberg'!S118,'Burketown'!S115,'Butlers Gorge'!S81,'Cabramurra'!S54,'Cairns'!S112,'Camooweal'!S81,'Canberra'!S105,'Cape Borda'!S58,'Cape Bruny'!S101,'Cape Leeuwin'!S112,'Cape Moreton'!S119,'Cape Otway'!S118,'Carnarvon'!S119,'Ceduna'!S90,'Charleville'!S112,'Cobar'!S124,'Coffs Harbour'!S79,'Cunderdin'!S63,'Dalwallinu'!S58,'Darwin'!S109,'Deniliquin'!S105,'Dubbo'!S108,'Eddytstone Point'!S112,'Esperance'!S118,'Eucla'!S103,'Forrest'!S82,'Gabo Island'!S115,'Gayndah'!S111,'Georgetown'!S112,'Geraldton'!S119,'Giles'!S70,'Grove'!S67,'Halls Creek'!S123,'Hobart'!S107,'Horn Island'!S73,'Kalgoorlie'!S119,'Kalumburu'!S77,'Karijini North'!S84,'Katanning'!S106,'Launceston'!S112,'Laverton'!S70,'Learmonth'!S38,'Longreach'!S104,'Low Head'!S123,'Mackay'!S121,'Marble Bar'!S110,'Marree'!S109,'Meekatharra'!S99,'Melbourne'!S121,'Mildura'!S120,'Miles'!S105,'Morawa'!S89,'Moree'!S108,'Mt Gambier'!S87,'Nhill'!S119,'Normanton'!S109,'Nowra'!S62,'Nuriootpa'!S57,'Oodnadatta'!S89,'Orbost'!S79,'Palmerville'!S109,'Perth'!S104,'Point Perpendicular'!S87,'Port Hedland'!S105,'Port Lincoln'!S110,'Port Macquarie'!S72,'Rabbit Flat'!S45,'Richmond NSW'!S75,'Richmond Qld'!S106,'Robe'!S111,'Rockhampton'!S74,'Rutherglen'!S103,'Sale'!S104,'Scone'!S64,'Snowtown'!S106,'St George'!S101,'Sydney'!S119,'Tarcoola'!S93,'Tennant Creek'!S113,'Thargomiindah'!S60,'Tibooburra'!S105,'Townsville'!S79,'Victoria River Downs'!S62,'Wagga Wagga'!S104,'Walgett'!S105,'Wandering'!S106,'Weipa'!S50,'Wilcannia'!S61,'Williamtown'!S83,'Wilsons Promontary'!S108,'Woomera'!S79,'Wyalong'!S52,'Yamba'!S115)</f>
        <v>18.5614583333333</v>
      </c>
      <c r="L37" s="12">
        <f>AVERAGE('Adelaide'!T111,'Albany'!T119,'Alice Springs'!T119,'Amberley'!T73,'Birdsville'!T64,'Bourke'!T123,'Bridgetown'!T106,'Brisbane'!T121,'Broome'!T123,'Bundaberg'!T118,'Burketown'!T115,'Butlers Gorge'!T81,'Cabramurra'!T54,'Cairns'!T112,'Camooweal'!T81,'Canberra'!T105,'Cape Borda'!T58,'Cape Bruny'!T101,'Cape Leeuwin'!T112,'Cape Moreton'!T119,'Cape Otway'!T118,'Carnarvon'!T119,'Ceduna'!T90,'Charleville'!T112,'Cobar'!T124,'Coffs Harbour'!T79,'Cunderdin'!T63,'Dalwallinu'!T58,'Darwin'!T109,'Deniliquin'!T105,'Dubbo'!T108,'Eddytstone Point'!T112,'Esperance'!T118,'Eucla'!T103,'Forrest'!T82,'Gabo Island'!T115,'Gayndah'!T111,'Georgetown'!T112,'Geraldton'!T119,'Giles'!T70,'Grove'!T67,'Halls Creek'!T123,'Hobart'!T107,'Horn Island'!T73,'Kalgoorlie'!T119,'Kalumburu'!T77,'Karijini North'!T84,'Katanning'!T106,'Launceston'!T112,'Laverton'!T70,'Learmonth'!T38,'Longreach'!T104,'Low Head'!T123,'Mackay'!T121,'Marble Bar'!T110,'Marree'!T109,'Meekatharra'!T99,'Melbourne'!T121,'Mildura'!T120,'Miles'!T105,'Morawa'!T89,'Moree'!T108,'Mt Gambier'!T87,'Nhill'!T119,'Normanton'!T109,'Nowra'!T62,'Nuriootpa'!T57,'Oodnadatta'!T89,'Orbost'!T79,'Palmerville'!T109,'Perth'!T104,'Point Perpendicular'!T87,'Port Hedland'!T105,'Port Lincoln'!T110,'Port Macquarie'!T72,'Rabbit Flat'!T45,'Richmond NSW'!T75,'Richmond Qld'!T106,'Robe'!T111,'Rockhampton'!T74,'Rutherglen'!T103,'Sale'!T104,'Scone'!T64,'Snowtown'!T106,'St George'!T101,'Sydney'!T119,'Tarcoola'!T93,'Tennant Creek'!T113,'Thargomiindah'!T60,'Tibooburra'!T105,'Townsville'!T79,'Victoria River Downs'!T62,'Wagga Wagga'!T104,'Walgett'!T105,'Wandering'!T106,'Weipa'!T50,'Wilcannia'!T61,'Williamtown'!T83,'Wilsons Promontary'!T108,'Woomera'!T79,'Wyalong'!T52,'Yamba'!T115)</f>
        <v>3.89152890078263</v>
      </c>
      <c r="M37" s="13">
        <f>AVERAGE('Adelaide'!V111,'Albany'!V119,'Alice Springs'!V119,'Amberley'!V73,'Birdsville'!V64,'Bourke'!V123,'Bridgetown'!V106,'Brisbane'!V121,'Broome'!V123,'Bundaberg'!V118,'Burketown'!V115,'Butlers Gorge'!V81,'Cabramurra'!V54,'Cairns'!V112,'Camooweal'!V81,'Canberra'!V105,'Cape Borda'!V58,'Cape Bruny'!V101,'Cape Leeuwin'!V112,'Cape Moreton'!V119,'Cape Otway'!V118,'Carnarvon'!V119,'Ceduna'!V90,'Charleville'!V112,'Cobar'!V124,'Coffs Harbour'!V79,'Cunderdin'!V63,'Dalwallinu'!V58,'Darwin'!V109,'Deniliquin'!V105,'Dubbo'!V108,'Eddytstone Point'!V112,'Esperance'!V118,'Eucla'!V103,'Forrest'!V82,'Gabo Island'!V115,'Gayndah'!V111,'Georgetown'!V112,'Geraldton'!V119,'Giles'!V70,'Grove'!V67,'Halls Creek'!V123,'Hobart'!V107,'Horn Island'!V73,'Kalgoorlie'!V119,'Kalumburu'!V77,'Karijini North'!V84,'Katanning'!V106,'Launceston'!V112,'Laverton'!V70,'Learmonth'!V38,'Longreach'!V104,'Low Head'!V123,'Mackay'!V121,'Marble Bar'!V110,'Marree'!V109,'Meekatharra'!V99,'Melbourne'!V121,'Mildura'!V120,'Miles'!V105,'Morawa'!V89,'Moree'!V108,'Mt Gambier'!V87,'Nhill'!V119,'Normanton'!V109,'Nowra'!V62,'Nuriootpa'!V57,'Oodnadatta'!V89,'Orbost'!V79,'Palmerville'!V109,'Perth'!V104,'Point Perpendicular'!V87,'Port Hedland'!V105,'Port Lincoln'!V110,'Port Macquarie'!V72,'Rabbit Flat'!V45,'Richmond NSW'!V75,'Richmond Qld'!V106,'Robe'!V111,'Rockhampton'!V74,'Rutherglen'!V103,'Sale'!V104,'Scone'!V64,'Snowtown'!V106,'St George'!V101,'Sydney'!V119,'Tarcoola'!V93,'Tennant Creek'!V113,'Thargomiindah'!V60,'Tibooburra'!V105,'Townsville'!V79,'Victoria River Downs'!V62,'Wagga Wagga'!V104,'Walgett'!V105,'Wandering'!V106,'Weipa'!V50,'Wilcannia'!V61,'Williamtown'!V83,'Wilsons Promontary'!V108,'Woomera'!V79,'Wyalong'!V52,'Yamba'!V115)</f>
        <v>3.50833333333333</v>
      </c>
      <c r="N37" s="12">
        <f>AVERAGE('Adelaide'!W111,'Albany'!W119,'Alice Springs'!W119,'Amberley'!W73,'Birdsville'!W64,'Bourke'!W123,'Bridgetown'!W106,'Brisbane'!W121,'Broome'!W123,'Bundaberg'!W118,'Burketown'!W115,'Butlers Gorge'!W81,'Cabramurra'!W54,'Cairns'!W112,'Camooweal'!W81,'Canberra'!W105,'Cape Borda'!W58,'Cape Bruny'!W101,'Cape Leeuwin'!W112,'Cape Moreton'!W119,'Cape Otway'!W118,'Carnarvon'!W119,'Ceduna'!W90,'Charleville'!W112,'Cobar'!W124,'Coffs Harbour'!W79,'Cunderdin'!W63,'Dalwallinu'!W58,'Darwin'!W109,'Deniliquin'!W105,'Dubbo'!W108,'Eddytstone Point'!W112,'Esperance'!W118,'Eucla'!W103,'Forrest'!W82,'Gabo Island'!W115,'Gayndah'!W111,'Georgetown'!W112,'Geraldton'!W119,'Giles'!W70,'Grove'!W67,'Halls Creek'!W123,'Hobart'!W107,'Horn Island'!W73,'Kalgoorlie'!W119,'Kalumburu'!W77,'Karijini North'!W84,'Katanning'!W106,'Launceston'!W112,'Laverton'!W70,'Learmonth'!W38,'Longreach'!W104,'Low Head'!W123,'Mackay'!W121,'Marble Bar'!W110,'Marree'!W109,'Meekatharra'!W99,'Melbourne'!W121,'Mildura'!W120,'Miles'!W105,'Morawa'!W89,'Moree'!W108,'Mt Gambier'!W87,'Nhill'!W119,'Normanton'!W109,'Nowra'!W62,'Nuriootpa'!W57,'Oodnadatta'!W89,'Orbost'!W79,'Palmerville'!W109,'Perth'!W104,'Point Perpendicular'!W87,'Port Hedland'!W105,'Port Lincoln'!W110,'Port Macquarie'!W72,'Rabbit Flat'!W45,'Richmond NSW'!W75,'Richmond Qld'!W106,'Robe'!W111,'Rockhampton'!W74,'Rutherglen'!W103,'Sale'!W104,'Scone'!W64,'Snowtown'!W106,'St George'!W101,'Sydney'!W119,'Tarcoola'!W93,'Tennant Creek'!W113,'Thargomiindah'!W60,'Tibooburra'!W105,'Townsville'!W79,'Victoria River Downs'!W62,'Wagga Wagga'!W104,'Walgett'!W105,'Wandering'!W106,'Weipa'!W50,'Wilcannia'!W61,'Williamtown'!W83,'Wilsons Promontary'!W108,'Woomera'!W79,'Wyalong'!W52,'Yamba'!W115)</f>
        <v>2.07909736919254</v>
      </c>
    </row>
    <row r="38" ht="23" customHeight="1">
      <c r="A38" t="s" s="14">
        <v>29</v>
      </c>
      <c r="B38" s="11">
        <f>AVERAGE('Adelaide'!B112,'Albany'!B120,'Alice Springs'!B120,'Amberley'!B74,'Birdsville'!B65,'Bourke'!B124,'Bridgetown'!B107,'Brisbane'!B122,'Broome'!B124,'Bundaberg'!B119,'Burketown'!B116,'Butlers Gorge'!B82,'Cabramurra'!B55,'Cairns'!B113,'Camooweal'!B82,'Canberra'!B106,'Cape Borda'!B59,'Cape Bruny'!B102,'Cape Leeuwin'!B113,'Cape Moreton'!B120,'Cape Otway'!B119,'Carnarvon'!B120,'Ceduna'!B91,'Charleville'!B113,'Cobar'!B125,'Coffs Harbour'!B80,'Cunderdin'!B64,'Dalwallinu'!B59,'Darwin'!B110,'Deniliquin'!B106,'Dubbo'!B109,'Eddytstone Point'!B113,'Esperance'!B119,'Eucla'!B104,'Forrest'!B83,'Gabo Island'!B116,'Gayndah'!B112,'Georgetown'!B113,'Geraldton'!B120,'Giles'!B71,'Grove'!B68,'Halls Creek'!B124,'Hobart'!B108,'Horn Island'!B74,'Kalgoorlie'!B120,'Kalumburu'!B78,'Karijini North'!B85,'Katanning'!B107,'Launceston'!B113,'Laverton'!B71,'Learmonth'!B39,'Longreach'!B105,'Low Head'!B124,'Mackay'!B122,'Marble Bar'!B111,'Marree'!B110,'Meekatharra'!B100,'Melbourne'!B122,'Mildura'!B121,'Miles'!B106,'Morawa'!B90,'Moree'!B109,'Mt Gambier'!B88,'Nhill'!B120,'Normanton'!B110,'Nowra'!B63,'Nuriootpa'!B58,'Oodnadatta'!B90,'Orbost'!B80,'Palmerville'!B110,'Perth'!B105,'Point Perpendicular'!B88,'Port Hedland'!B106,'Port Lincoln'!B111,'Port Macquarie'!B73,'Rabbit Flat'!B46,'Richmond NSW'!B76,'Richmond Qld'!B107,'Robe'!B112,'Rockhampton'!B75,'Rutherglen'!B104,'Sale'!B105,'Scone'!B65,'Snowtown'!B107,'St George'!B102,'Sydney'!B120,'Tarcoola'!B94,'Tennant Creek'!B114,'Thargomiindah'!B61,'Tibooburra'!B106,'Townsville'!B80,'Victoria River Downs'!B63,'Wagga Wagga'!B105,'Walgett'!B106,'Wandering'!B107,'Weipa'!B51,'Wilcannia'!B62,'Williamtown'!B84,'Wilsons Promontary'!B109,'Woomera'!B80,'Wyalong'!B53,'Yamba'!B116)</f>
        <v>33.1333333333333</v>
      </c>
      <c r="C38" s="12">
        <f>AVERAGE('Adelaide'!D112,'Albany'!D120,'Alice Springs'!D120,'Amberley'!D74,'Birdsville'!D65,'Bourke'!D124,'Bridgetown'!D107,'Brisbane'!D122,'Broome'!D124,'Bundaberg'!D119,'Burketown'!D116,'Butlers Gorge'!D82,'Cabramurra'!D55,'Cairns'!D113,'Camooweal'!D82,'Canberra'!D106,'Cape Borda'!D59,'Cape Bruny'!D102,'Cape Leeuwin'!D113,'Cape Moreton'!D120,'Cape Otway'!D119,'Carnarvon'!D120,'Ceduna'!D91,'Charleville'!D113,'Cobar'!D125,'Coffs Harbour'!D80,'Cunderdin'!D64,'Dalwallinu'!D59,'Darwin'!D110,'Deniliquin'!D106,'Dubbo'!D109,'Eddytstone Point'!D113,'Esperance'!D119,'Eucla'!D104,'Forrest'!D83,'Gabo Island'!D116,'Gayndah'!D112,'Georgetown'!D113,'Geraldton'!D120,'Giles'!D71,'Grove'!D68,'Halls Creek'!D124,'Hobart'!D108,'Horn Island'!D74,'Kalgoorlie'!D120,'Kalumburu'!D78,'Karijini North'!D85,'Katanning'!D107,'Launceston'!D113,'Laverton'!D71,'Learmonth'!D39,'Longreach'!D105,'Low Head'!D124,'Mackay'!D122,'Marble Bar'!D111,'Marree'!D110,'Meekatharra'!D100,'Melbourne'!D122,'Mildura'!D121,'Miles'!D106,'Morawa'!D90,'Moree'!D109,'Mt Gambier'!D88,'Nhill'!D120,'Normanton'!D110,'Nowra'!D63,'Nuriootpa'!D58,'Oodnadatta'!D90,'Orbost'!D80,'Palmerville'!D110,'Perth'!D105,'Point Perpendicular'!D88,'Port Hedland'!D106,'Port Lincoln'!D111,'Port Macquarie'!D73,'Rabbit Flat'!D46,'Richmond NSW'!D76,'Richmond Qld'!D107,'Robe'!D112,'Rockhampton'!D75,'Rutherglen'!D104,'Sale'!D105,'Scone'!D65,'Snowtown'!D107,'St George'!D102,'Sydney'!D120,'Tarcoola'!D94,'Tennant Creek'!D114,'Thargomiindah'!D61,'Tibooburra'!D106,'Townsville'!D80,'Victoria River Downs'!D63,'Wagga Wagga'!D105,'Walgett'!D106,'Wandering'!D107,'Weipa'!D51,'Wilcannia'!D62,'Williamtown'!D84,'Wilsons Promontary'!D109,'Woomera'!D80,'Wyalong'!D53,'Yamba'!D116)</f>
        <v>4.80961490639122</v>
      </c>
      <c r="D38" s="13">
        <f>AVERAGE('Adelaide'!G112,'Albany'!G120,'Alice Springs'!G120,'Amberley'!G74,'Birdsville'!G65,'Bourke'!G124,'Bridgetown'!G107,'Brisbane'!G122,'Broome'!G124,'Bundaberg'!G119,'Burketown'!G116,'Butlers Gorge'!G82,'Cabramurra'!G55,'Cairns'!G113,'Camooweal'!G82,'Canberra'!G106,'Cape Borda'!G59,'Cape Bruny'!G102,'Cape Leeuwin'!G113,'Cape Moreton'!G120,'Cape Otway'!G119,'Carnarvon'!G120,'Ceduna'!G91,'Charleville'!G113,'Cobar'!G125,'Coffs Harbour'!G80,'Cunderdin'!G64,'Dalwallinu'!G59,'Darwin'!G110,'Deniliquin'!G106,'Dubbo'!G109,'Eddytstone Point'!G113,'Esperance'!G119,'Eucla'!G104,'Forrest'!G83,'Gabo Island'!G116,'Gayndah'!G112,'Georgetown'!G113,'Geraldton'!G120,'Giles'!G71,'Grove'!G68,'Halls Creek'!G124,'Hobart'!G108,'Horn Island'!G74,'Kalgoorlie'!G120,'Kalumburu'!G78,'Karijini North'!G85,'Katanning'!G107,'Launceston'!G113,'Laverton'!G71,'Learmonth'!G39,'Longreach'!G105,'Low Head'!G124,'Mackay'!G122,'Marble Bar'!G111,'Marree'!G110,'Meekatharra'!G100,'Melbourne'!G122,'Mildura'!G121,'Miles'!G106,'Morawa'!G90,'Moree'!G109,'Mt Gambier'!G88,'Nhill'!G120,'Normanton'!G110,'Nowra'!G63,'Nuriootpa'!G58,'Oodnadatta'!G90,'Orbost'!G80,'Palmerville'!G110,'Perth'!G105,'Point Perpendicular'!G88,'Port Hedland'!G106,'Port Lincoln'!G111,'Port Macquarie'!G73,'Rabbit Flat'!G46,'Richmond NSW'!G76,'Richmond Qld'!G107,'Robe'!G112,'Rockhampton'!G75,'Rutherglen'!G104,'Sale'!G105,'Scone'!G65,'Snowtown'!G107,'St George'!G102,'Sydney'!G120,'Tarcoola'!G94,'Tennant Creek'!G114,'Thargomiindah'!G61,'Tibooburra'!G106,'Townsville'!G80,'Victoria River Downs'!G63,'Wagga Wagga'!G105,'Walgett'!G106,'Wandering'!G107,'Weipa'!G51,'Wilcannia'!G62,'Williamtown'!G84,'Wilsons Promontary'!G109,'Woomera'!G80,'Wyalong'!G53,'Yamba'!G116)</f>
        <v>16.3666666666667</v>
      </c>
      <c r="E38" s="12">
        <f>AVERAGE('Adelaide'!I112,'Albany'!I120,'Alice Springs'!I120,'Amberley'!I74,'Birdsville'!I65,'Bourke'!I124,'Bridgetown'!I107,'Brisbane'!I122,'Broome'!I124,'Bundaberg'!I119,'Burketown'!I116,'Butlers Gorge'!I82,'Cabramurra'!I55,'Cairns'!I113,'Camooweal'!I82,'Canberra'!I106,'Cape Borda'!I59,'Cape Bruny'!I102,'Cape Leeuwin'!I113,'Cape Moreton'!I120,'Cape Otway'!I119,'Carnarvon'!I120,'Ceduna'!I91,'Charleville'!I113,'Cobar'!I125,'Coffs Harbour'!I80,'Cunderdin'!I64,'Dalwallinu'!I59,'Darwin'!I110,'Deniliquin'!I106,'Dubbo'!I109,'Eddytstone Point'!I113,'Esperance'!I119,'Eucla'!I104,'Forrest'!I83,'Gabo Island'!I116,'Gayndah'!I112,'Georgetown'!I113,'Geraldton'!I120,'Giles'!I71,'Grove'!I68,'Halls Creek'!I124,'Hobart'!I108,'Horn Island'!I74,'Kalgoorlie'!I120,'Kalumburu'!I78,'Karijini North'!I85,'Katanning'!I107,'Launceston'!I113,'Laverton'!I71,'Learmonth'!I39,'Longreach'!I105,'Low Head'!I124,'Mackay'!I122,'Marble Bar'!I111,'Marree'!I110,'Meekatharra'!I100,'Melbourne'!I122,'Mildura'!I121,'Miles'!I106,'Morawa'!I90,'Moree'!I109,'Mt Gambier'!I88,'Nhill'!I120,'Normanton'!I110,'Nowra'!I63,'Nuriootpa'!I58,'Oodnadatta'!I90,'Orbost'!I80,'Palmerville'!I110,'Perth'!I105,'Point Perpendicular'!I88,'Port Hedland'!I106,'Port Lincoln'!I111,'Port Macquarie'!I73,'Rabbit Flat'!I46,'Richmond NSW'!I76,'Richmond Qld'!I107,'Robe'!I112,'Rockhampton'!I75,'Rutherglen'!I104,'Sale'!I105,'Scone'!I65,'Snowtown'!I107,'St George'!I102,'Sydney'!I120,'Tarcoola'!I94,'Tennant Creek'!I114,'Thargomiindah'!I61,'Tibooburra'!I106,'Townsville'!I80,'Victoria River Downs'!I63,'Wagga Wagga'!I105,'Walgett'!I106,'Wandering'!I107,'Weipa'!I51,'Wilcannia'!I62,'Williamtown'!I84,'Wilsons Promontary'!I109,'Woomera'!I80,'Wyalong'!I53,'Yamba'!I116)</f>
        <v>3.73829351387964</v>
      </c>
      <c r="F38" s="13">
        <f>AVERAGE('Adelaide'!L112,'Albany'!L120,'Alice Springs'!L120,'Amberley'!L74,'Birdsville'!L65,'Bourke'!L124,'Bridgetown'!L107,'Brisbane'!L122,'Broome'!L124,'Bundaberg'!L119,'Burketown'!L116,'Butlers Gorge'!L82,'Cabramurra'!L55,'Cairns'!L113,'Camooweal'!L82,'Canberra'!L106,'Cape Borda'!L59,'Cape Bruny'!L102,'Cape Leeuwin'!L113,'Cape Moreton'!L120,'Cape Otway'!L119,'Carnarvon'!L120,'Ceduna'!L91,'Charleville'!L113,'Cobar'!L125,'Coffs Harbour'!L80,'Cunderdin'!L64,'Dalwallinu'!L59,'Darwin'!L110,'Deniliquin'!L106,'Dubbo'!L109,'Eddytstone Point'!L113,'Esperance'!L119,'Eucla'!L104,'Forrest'!L83,'Gabo Island'!L116,'Gayndah'!L112,'Georgetown'!L113,'Geraldton'!L120,'Giles'!L71,'Grove'!L68,'Halls Creek'!L124,'Hobart'!L108,'Horn Island'!L74,'Kalgoorlie'!L120,'Kalumburu'!L78,'Karijini North'!L85,'Katanning'!L107,'Launceston'!L113,'Laverton'!L71,'Learmonth'!L39,'Longreach'!L105,'Low Head'!L124,'Mackay'!L122,'Marble Bar'!L111,'Marree'!L110,'Meekatharra'!L100,'Melbourne'!L122,'Mildura'!L121,'Miles'!L106,'Morawa'!L90,'Moree'!L109,'Mt Gambier'!L88,'Nhill'!L120,'Normanton'!L110,'Nowra'!L63,'Nuriootpa'!L58,'Oodnadatta'!L90,'Orbost'!L80,'Palmerville'!L110,'Perth'!L105,'Point Perpendicular'!L88,'Port Hedland'!L106,'Port Lincoln'!L111,'Port Macquarie'!L73,'Rabbit Flat'!L46,'Richmond NSW'!L76,'Richmond Qld'!L107,'Robe'!L112,'Rockhampton'!L75,'Rutherglen'!L104,'Sale'!L105,'Scone'!L65,'Snowtown'!L107,'St George'!L102,'Sydney'!L120,'Tarcoola'!L94,'Tennant Creek'!L114,'Thargomiindah'!L61,'Tibooburra'!L106,'Townsville'!L80,'Victoria River Downs'!L63,'Wagga Wagga'!L105,'Walgett'!L106,'Wandering'!L107,'Weipa'!L51,'Wilcannia'!L62,'Williamtown'!L84,'Wilsons Promontary'!L109,'Woomera'!L80,'Wyalong'!L53,'Yamba'!L116)</f>
        <v>3.45</v>
      </c>
      <c r="G38" s="12">
        <f>AVERAGE('Adelaide'!N112,'Albany'!N120,'Alice Springs'!N120,'Amberley'!N74,'Birdsville'!N65,'Bourke'!N124,'Bridgetown'!N107,'Brisbane'!N122,'Broome'!N124,'Bundaberg'!N119,'Burketown'!N116,'Butlers Gorge'!N82,'Cabramurra'!N55,'Cairns'!N113,'Camooweal'!N82,'Canberra'!N106,'Cape Borda'!N59,'Cape Bruny'!N102,'Cape Leeuwin'!N113,'Cape Moreton'!N120,'Cape Otway'!N119,'Carnarvon'!N120,'Ceduna'!N91,'Charleville'!N113,'Cobar'!N125,'Coffs Harbour'!N80,'Cunderdin'!N64,'Dalwallinu'!N59,'Darwin'!N110,'Deniliquin'!N106,'Dubbo'!N109,'Eddytstone Point'!N113,'Esperance'!N119,'Eucla'!N104,'Forrest'!N83,'Gabo Island'!N116,'Gayndah'!N112,'Georgetown'!N113,'Geraldton'!N120,'Giles'!N71,'Grove'!N68,'Halls Creek'!N124,'Hobart'!N108,'Horn Island'!N74,'Kalgoorlie'!N120,'Kalumburu'!N78,'Karijini North'!N85,'Katanning'!N107,'Launceston'!N113,'Laverton'!N71,'Learmonth'!N39,'Longreach'!N105,'Low Head'!N124,'Mackay'!N122,'Marble Bar'!N111,'Marree'!N110,'Meekatharra'!N100,'Melbourne'!N122,'Mildura'!N121,'Miles'!N106,'Morawa'!N90,'Moree'!N109,'Mt Gambier'!N88,'Nhill'!N120,'Normanton'!N110,'Nowra'!N63,'Nuriootpa'!N58,'Oodnadatta'!N90,'Orbost'!N80,'Palmerville'!N110,'Perth'!N105,'Point Perpendicular'!N88,'Port Hedland'!N106,'Port Lincoln'!N111,'Port Macquarie'!N73,'Rabbit Flat'!N46,'Richmond NSW'!N76,'Richmond Qld'!N107,'Robe'!N112,'Rockhampton'!N75,'Rutherglen'!N104,'Sale'!N105,'Scone'!N65,'Snowtown'!N107,'St George'!N102,'Sydney'!N120,'Tarcoola'!N94,'Tennant Creek'!N114,'Thargomiindah'!N61,'Tibooburra'!N106,'Townsville'!N80,'Victoria River Downs'!N63,'Wagga Wagga'!N105,'Walgett'!N106,'Wandering'!N107,'Weipa'!N51,'Wilcannia'!N62,'Williamtown'!N84,'Wilsons Promontary'!N109,'Woomera'!N80,'Wyalong'!N53,'Yamba'!N116)</f>
        <v>1.48961233211233</v>
      </c>
      <c r="H38" t="s" s="14">
        <v>29</v>
      </c>
      <c r="I38" s="11">
        <f>AVERAGE('Adelaide'!P112,'Albany'!P120,'Alice Springs'!P120,'Amberley'!P74,'Birdsville'!P65,'Bourke'!P124,'Bridgetown'!P107,'Brisbane'!P122,'Broome'!P124,'Bundaberg'!P119,'Burketown'!P116,'Butlers Gorge'!P82,'Cabramurra'!P55,'Cairns'!P113,'Camooweal'!P82,'Canberra'!P106,'Cape Borda'!P59,'Cape Bruny'!P102,'Cape Leeuwin'!P113,'Cape Moreton'!P120,'Cape Otway'!P119,'Carnarvon'!P120,'Ceduna'!P91,'Charleville'!P113,'Cobar'!P125,'Coffs Harbour'!P80,'Cunderdin'!P64,'Dalwallinu'!P59,'Darwin'!P110,'Deniliquin'!P106,'Dubbo'!P109,'Eddytstone Point'!P113,'Esperance'!P119,'Eucla'!P104,'Forrest'!P83,'Gabo Island'!P116,'Gayndah'!P112,'Georgetown'!P113,'Geraldton'!P120,'Giles'!P71,'Grove'!P68,'Halls Creek'!P124,'Hobart'!P108,'Horn Island'!P74,'Kalgoorlie'!P120,'Kalumburu'!P78,'Karijini North'!P85,'Katanning'!P107,'Launceston'!P113,'Laverton'!P71,'Learmonth'!P39,'Longreach'!P105,'Low Head'!P124,'Mackay'!P122,'Marble Bar'!P111,'Marree'!P110,'Meekatharra'!P100,'Melbourne'!P122,'Mildura'!P121,'Miles'!P106,'Morawa'!P90,'Moree'!P109,'Mt Gambier'!P88,'Nhill'!P120,'Normanton'!P110,'Nowra'!P63,'Nuriootpa'!P58,'Oodnadatta'!P90,'Orbost'!P80,'Palmerville'!P110,'Perth'!P105,'Point Perpendicular'!P88,'Port Hedland'!P106,'Port Lincoln'!P111,'Port Macquarie'!P73,'Rabbit Flat'!P46,'Richmond NSW'!P76,'Richmond Qld'!P107,'Robe'!P112,'Rockhampton'!P75,'Rutherglen'!P104,'Sale'!P105,'Scone'!P65,'Snowtown'!P107,'St George'!P102,'Sydney'!P120,'Tarcoola'!P94,'Tennant Creek'!P114,'Thargomiindah'!P61,'Tibooburra'!P106,'Townsville'!P80,'Victoria River Downs'!P63,'Wagga Wagga'!P105,'Walgett'!P106,'Wandering'!P107,'Weipa'!P51,'Wilcannia'!P62,'Williamtown'!P84,'Wilsons Promontary'!P109,'Woomera'!P80,'Wyalong'!P53,'Yamba'!P116)</f>
        <v>36.6510416666667</v>
      </c>
      <c r="J38" s="12">
        <f>AVERAGE('Adelaide'!Q112,'Albany'!Q120,'Alice Springs'!Q120,'Amberley'!Q74,'Birdsville'!Q65,'Bourke'!Q124,'Bridgetown'!Q107,'Brisbane'!Q122,'Broome'!Q124,'Bundaberg'!Q119,'Burketown'!Q116,'Butlers Gorge'!Q82,'Cabramurra'!Q55,'Cairns'!Q113,'Camooweal'!Q82,'Canberra'!Q106,'Cape Borda'!Q59,'Cape Bruny'!Q102,'Cape Leeuwin'!Q113,'Cape Moreton'!Q120,'Cape Otway'!Q119,'Carnarvon'!Q120,'Ceduna'!Q91,'Charleville'!Q113,'Cobar'!Q125,'Coffs Harbour'!Q80,'Cunderdin'!Q64,'Dalwallinu'!Q59,'Darwin'!Q110,'Deniliquin'!Q106,'Dubbo'!Q109,'Eddytstone Point'!Q113,'Esperance'!Q119,'Eucla'!Q104,'Forrest'!Q83,'Gabo Island'!Q116,'Gayndah'!Q112,'Georgetown'!Q113,'Geraldton'!Q120,'Giles'!Q71,'Grove'!Q68,'Halls Creek'!Q124,'Hobart'!Q108,'Horn Island'!Q74,'Kalgoorlie'!Q120,'Kalumburu'!Q78,'Karijini North'!Q85,'Katanning'!Q107,'Launceston'!Q113,'Laverton'!Q71,'Learmonth'!Q39,'Longreach'!Q105,'Low Head'!Q124,'Mackay'!Q122,'Marble Bar'!Q111,'Marree'!Q110,'Meekatharra'!Q100,'Melbourne'!Q122,'Mildura'!Q121,'Miles'!Q106,'Morawa'!Q90,'Moree'!Q109,'Mt Gambier'!Q88,'Nhill'!Q120,'Normanton'!Q110,'Nowra'!Q63,'Nuriootpa'!Q58,'Oodnadatta'!Q90,'Orbost'!Q80,'Palmerville'!Q110,'Perth'!Q105,'Point Perpendicular'!Q88,'Port Hedland'!Q106,'Port Lincoln'!Q111,'Port Macquarie'!Q73,'Rabbit Flat'!Q46,'Richmond NSW'!Q76,'Richmond Qld'!Q107,'Robe'!Q112,'Rockhampton'!Q75,'Rutherglen'!Q104,'Sale'!Q105,'Scone'!Q65,'Snowtown'!Q107,'St George'!Q102,'Sydney'!Q120,'Tarcoola'!Q94,'Tennant Creek'!Q114,'Thargomiindah'!Q61,'Tibooburra'!Q106,'Townsville'!Q80,'Victoria River Downs'!Q63,'Wagga Wagga'!Q105,'Walgett'!Q106,'Wandering'!Q107,'Weipa'!Q51,'Wilcannia'!Q62,'Williamtown'!Q84,'Wilsons Promontary'!Q109,'Woomera'!Q80,'Wyalong'!Q53,'Yamba'!Q116)</f>
        <v>4.7823598468152</v>
      </c>
      <c r="K38" s="13">
        <f>AVERAGE('Adelaide'!S112,'Albany'!S120,'Alice Springs'!S120,'Amberley'!S74,'Birdsville'!S65,'Bourke'!S124,'Bridgetown'!S107,'Brisbane'!S122,'Broome'!S124,'Bundaberg'!S119,'Burketown'!S116,'Butlers Gorge'!S82,'Cabramurra'!S55,'Cairns'!S113,'Camooweal'!S82,'Canberra'!S106,'Cape Borda'!S59,'Cape Bruny'!S102,'Cape Leeuwin'!S113,'Cape Moreton'!S120,'Cape Otway'!S119,'Carnarvon'!S120,'Ceduna'!S91,'Charleville'!S113,'Cobar'!S125,'Coffs Harbour'!S80,'Cunderdin'!S64,'Dalwallinu'!S59,'Darwin'!S110,'Deniliquin'!S106,'Dubbo'!S109,'Eddytstone Point'!S113,'Esperance'!S119,'Eucla'!S104,'Forrest'!S83,'Gabo Island'!S116,'Gayndah'!S112,'Georgetown'!S113,'Geraldton'!S120,'Giles'!S71,'Grove'!S68,'Halls Creek'!S124,'Hobart'!S108,'Horn Island'!S74,'Kalgoorlie'!S120,'Kalumburu'!S78,'Karijini North'!S85,'Katanning'!S107,'Launceston'!S113,'Laverton'!S71,'Learmonth'!S39,'Longreach'!S105,'Low Head'!S124,'Mackay'!S122,'Marble Bar'!S111,'Marree'!S110,'Meekatharra'!S100,'Melbourne'!S122,'Mildura'!S121,'Miles'!S106,'Morawa'!S90,'Moree'!S109,'Mt Gambier'!S88,'Nhill'!S120,'Normanton'!S110,'Nowra'!S63,'Nuriootpa'!S58,'Oodnadatta'!S90,'Orbost'!S80,'Palmerville'!S110,'Perth'!S105,'Point Perpendicular'!S88,'Port Hedland'!S106,'Port Lincoln'!S111,'Port Macquarie'!S73,'Rabbit Flat'!S46,'Richmond NSW'!S76,'Richmond Qld'!S107,'Robe'!S112,'Rockhampton'!S75,'Rutherglen'!S104,'Sale'!S105,'Scone'!S65,'Snowtown'!S107,'St George'!S102,'Sydney'!S120,'Tarcoola'!S94,'Tennant Creek'!S114,'Thargomiindah'!S61,'Tibooburra'!S106,'Townsville'!S80,'Victoria River Downs'!S63,'Wagga Wagga'!S105,'Walgett'!S106,'Wandering'!S107,'Weipa'!S51,'Wilcannia'!S62,'Williamtown'!S84,'Wilsons Promontary'!S109,'Woomera'!S80,'Wyalong'!S53,'Yamba'!S116)</f>
        <v>18.7666666666667</v>
      </c>
      <c r="L38" s="12">
        <f>AVERAGE('Adelaide'!T112,'Albany'!T120,'Alice Springs'!T120,'Amberley'!T74,'Birdsville'!T65,'Bourke'!T124,'Bridgetown'!T107,'Brisbane'!T122,'Broome'!T124,'Bundaberg'!T119,'Burketown'!T116,'Butlers Gorge'!T82,'Cabramurra'!T55,'Cairns'!T113,'Camooweal'!T82,'Canberra'!T106,'Cape Borda'!T59,'Cape Bruny'!T102,'Cape Leeuwin'!T113,'Cape Moreton'!T120,'Cape Otway'!T119,'Carnarvon'!T120,'Ceduna'!T91,'Charleville'!T113,'Cobar'!T125,'Coffs Harbour'!T80,'Cunderdin'!T64,'Dalwallinu'!T59,'Darwin'!T110,'Deniliquin'!T106,'Dubbo'!T109,'Eddytstone Point'!T113,'Esperance'!T119,'Eucla'!T104,'Forrest'!T83,'Gabo Island'!T116,'Gayndah'!T112,'Georgetown'!T113,'Geraldton'!T120,'Giles'!T71,'Grove'!T68,'Halls Creek'!T124,'Hobart'!T108,'Horn Island'!T74,'Kalgoorlie'!T120,'Kalumburu'!T78,'Karijini North'!T85,'Katanning'!T107,'Launceston'!T113,'Laverton'!T71,'Learmonth'!T39,'Longreach'!T105,'Low Head'!T124,'Mackay'!T122,'Marble Bar'!T111,'Marree'!T110,'Meekatharra'!T100,'Melbourne'!T122,'Mildura'!T121,'Miles'!T106,'Morawa'!T90,'Moree'!T109,'Mt Gambier'!T88,'Nhill'!T120,'Normanton'!T110,'Nowra'!T63,'Nuriootpa'!T58,'Oodnadatta'!T90,'Orbost'!T80,'Palmerville'!T110,'Perth'!T105,'Point Perpendicular'!T88,'Port Hedland'!T106,'Port Lincoln'!T111,'Port Macquarie'!T73,'Rabbit Flat'!T46,'Richmond NSW'!T76,'Richmond Qld'!T107,'Robe'!T112,'Rockhampton'!T75,'Rutherglen'!T104,'Sale'!T105,'Scone'!T65,'Snowtown'!T107,'St George'!T102,'Sydney'!T120,'Tarcoola'!T94,'Tennant Creek'!T114,'Thargomiindah'!T61,'Tibooburra'!T106,'Townsville'!T80,'Victoria River Downs'!T63,'Wagga Wagga'!T105,'Walgett'!T106,'Wandering'!T107,'Weipa'!T51,'Wilcannia'!T62,'Williamtown'!T84,'Wilsons Promontary'!T109,'Woomera'!T80,'Wyalong'!T53,'Yamba'!T116)</f>
        <v>3.72855104290554</v>
      </c>
      <c r="M38" s="13">
        <f>AVERAGE('Adelaide'!V112,'Albany'!V120,'Alice Springs'!V120,'Amberley'!V74,'Birdsville'!V65,'Bourke'!V124,'Bridgetown'!V107,'Brisbane'!V122,'Broome'!V124,'Bundaberg'!V119,'Burketown'!V116,'Butlers Gorge'!V82,'Cabramurra'!V55,'Cairns'!V113,'Camooweal'!V82,'Canberra'!V106,'Cape Borda'!V59,'Cape Bruny'!V102,'Cape Leeuwin'!V113,'Cape Moreton'!V120,'Cape Otway'!V119,'Carnarvon'!V120,'Ceduna'!V91,'Charleville'!V113,'Cobar'!V125,'Coffs Harbour'!V80,'Cunderdin'!V64,'Dalwallinu'!V59,'Darwin'!V110,'Deniliquin'!V106,'Dubbo'!V109,'Eddytstone Point'!V113,'Esperance'!V119,'Eucla'!V104,'Forrest'!V83,'Gabo Island'!V116,'Gayndah'!V112,'Georgetown'!V113,'Geraldton'!V120,'Giles'!V71,'Grove'!V68,'Halls Creek'!V124,'Hobart'!V108,'Horn Island'!V74,'Kalgoorlie'!V120,'Kalumburu'!V78,'Karijini North'!V85,'Katanning'!V107,'Launceston'!V113,'Laverton'!V71,'Learmonth'!V39,'Longreach'!V105,'Low Head'!V124,'Mackay'!V122,'Marble Bar'!V111,'Marree'!V110,'Meekatharra'!V100,'Melbourne'!V122,'Mildura'!V121,'Miles'!V106,'Morawa'!V90,'Moree'!V109,'Mt Gambier'!V88,'Nhill'!V120,'Normanton'!V110,'Nowra'!V63,'Nuriootpa'!V58,'Oodnadatta'!V90,'Orbost'!V80,'Palmerville'!V110,'Perth'!V105,'Point Perpendicular'!V88,'Port Hedland'!V106,'Port Lincoln'!V111,'Port Macquarie'!V73,'Rabbit Flat'!V46,'Richmond NSW'!V76,'Richmond Qld'!V107,'Robe'!V112,'Rockhampton'!V75,'Rutherglen'!V104,'Sale'!V105,'Scone'!V65,'Snowtown'!V107,'St George'!V102,'Sydney'!V120,'Tarcoola'!V94,'Tennant Creek'!V114,'Thargomiindah'!V61,'Tibooburra'!V106,'Townsville'!V80,'Victoria River Downs'!V63,'Wagga Wagga'!V105,'Walgett'!V106,'Wandering'!V107,'Weipa'!V51,'Wilcannia'!V62,'Williamtown'!V84,'Wilsons Promontary'!V109,'Woomera'!V80,'Wyalong'!V53,'Yamba'!V116)</f>
        <v>3.66041666666667</v>
      </c>
      <c r="N38" s="12">
        <f>AVERAGE('Adelaide'!W112,'Albany'!W120,'Alice Springs'!W120,'Amberley'!W74,'Birdsville'!W65,'Bourke'!W124,'Bridgetown'!W107,'Brisbane'!W122,'Broome'!W124,'Bundaberg'!W119,'Burketown'!W116,'Butlers Gorge'!W82,'Cabramurra'!W55,'Cairns'!W113,'Camooweal'!W82,'Canberra'!W106,'Cape Borda'!W59,'Cape Bruny'!W102,'Cape Leeuwin'!W113,'Cape Moreton'!W120,'Cape Otway'!W119,'Carnarvon'!W120,'Ceduna'!W91,'Charleville'!W113,'Cobar'!W125,'Coffs Harbour'!W80,'Cunderdin'!W64,'Dalwallinu'!W59,'Darwin'!W110,'Deniliquin'!W106,'Dubbo'!W109,'Eddytstone Point'!W113,'Esperance'!W119,'Eucla'!W104,'Forrest'!W83,'Gabo Island'!W116,'Gayndah'!W112,'Georgetown'!W113,'Geraldton'!W120,'Giles'!W71,'Grove'!W68,'Halls Creek'!W124,'Hobart'!W108,'Horn Island'!W74,'Kalgoorlie'!W120,'Kalumburu'!W78,'Karijini North'!W85,'Katanning'!W107,'Launceston'!W113,'Laverton'!W71,'Learmonth'!W39,'Longreach'!W105,'Low Head'!W124,'Mackay'!W122,'Marble Bar'!W111,'Marree'!W110,'Meekatharra'!W100,'Melbourne'!W122,'Mildura'!W121,'Miles'!W106,'Morawa'!W90,'Moree'!W109,'Mt Gambier'!W88,'Nhill'!W120,'Normanton'!W110,'Nowra'!W63,'Nuriootpa'!W58,'Oodnadatta'!W90,'Orbost'!W80,'Palmerville'!W110,'Perth'!W105,'Point Perpendicular'!W88,'Port Hedland'!W106,'Port Lincoln'!W111,'Port Macquarie'!W73,'Rabbit Flat'!W46,'Richmond NSW'!W76,'Richmond Qld'!W107,'Robe'!W112,'Rockhampton'!W75,'Rutherglen'!W104,'Sale'!W105,'Scone'!W65,'Snowtown'!W107,'St George'!W102,'Sydney'!W120,'Tarcoola'!W94,'Tennant Creek'!W114,'Thargomiindah'!W61,'Tibooburra'!W106,'Townsville'!W80,'Victoria River Downs'!W63,'Wagga Wagga'!W105,'Walgett'!W106,'Wandering'!W107,'Weipa'!W51,'Wilcannia'!W62,'Williamtown'!W84,'Wilsons Promontary'!W109,'Woomera'!W80,'Wyalong'!W53,'Yamba'!W116)</f>
        <v>1.90304474867712</v>
      </c>
    </row>
    <row r="39" ht="23" customHeight="1">
      <c r="A39" t="s" s="14">
        <v>30</v>
      </c>
      <c r="B39" s="11">
        <f>AVERAGE('Adelaide'!B113,'Albany'!B121,'Alice Springs'!B121,'Amberley'!B75,'Birdsville'!B66,'Bourke'!B125,'Bridgetown'!B108,'Brisbane'!B123,'Broome'!B125,'Bundaberg'!B120,'Burketown'!B117,'Butlers Gorge'!B83,'Cabramurra'!B56,'Cairns'!B114,'Camooweal'!B83,'Canberra'!B107,'Cape Borda'!B60,'Cape Bruny'!B103,'Cape Leeuwin'!B114,'Cape Moreton'!B121,'Cape Otway'!B120,'Carnarvon'!B121,'Ceduna'!B92,'Charleville'!B114,'Cobar'!B126,'Coffs Harbour'!B81,'Cunderdin'!B65,'Dalwallinu'!B60,'Darwin'!B111,'Deniliquin'!B107,'Dubbo'!B110,'Eddytstone Point'!B114,'Esperance'!B120,'Eucla'!B105,'Forrest'!B84,'Gabo Island'!B117,'Gayndah'!B113,'Georgetown'!B114,'Geraldton'!B121,'Giles'!B72,'Grove'!B69,'Halls Creek'!B125,'Hobart'!B109,'Horn Island'!B75,'Kalgoorlie'!B121,'Kalumburu'!B79,'Karijini North'!B86,'Katanning'!B108,'Launceston'!B114,'Laverton'!B72,'Learmonth'!B40,'Longreach'!B106,'Low Head'!B125,'Mackay'!B123,'Marble Bar'!B112,'Marree'!B111,'Meekatharra'!B101,'Melbourne'!B123,'Mildura'!B122,'Miles'!B107,'Morawa'!B91,'Moree'!B110,'Mt Gambier'!B89,'Nhill'!B121,'Normanton'!B111,'Nowra'!B64,'Nuriootpa'!B59,'Oodnadatta'!B91,'Orbost'!B81,'Palmerville'!B111,'Perth'!B106,'Point Perpendicular'!B89,'Port Hedland'!B107,'Port Lincoln'!B112,'Port Macquarie'!B74,'Rabbit Flat'!B47,'Richmond NSW'!B77,'Richmond Qld'!B108,'Robe'!B113,'Rockhampton'!B76,'Rutherglen'!B105,'Sale'!B106,'Scone'!B66,'Snowtown'!B108,'St George'!B103,'Sydney'!B121,'Tarcoola'!B95,'Tennant Creek'!B115,'Thargomiindah'!B62,'Tibooburra'!B107,'Townsville'!B81,'Victoria River Downs'!B64,'Wagga Wagga'!B106,'Walgett'!B107,'Wandering'!B108,'Weipa'!B52,'Wilcannia'!B63,'Williamtown'!B85,'Wilsons Promontary'!B110,'Woomera'!B81,'Wyalong'!B54,'Yamba'!B117)</f>
        <v>35.8947368421053</v>
      </c>
      <c r="C39" s="12">
        <f>AVERAGE('Adelaide'!D113,'Albany'!D121,'Alice Springs'!D121,'Amberley'!D75,'Birdsville'!D66,'Bourke'!D125,'Bridgetown'!D108,'Brisbane'!D123,'Broome'!D125,'Bundaberg'!D120,'Burketown'!D117,'Butlers Gorge'!D83,'Cabramurra'!D56,'Cairns'!D114,'Camooweal'!D83,'Canberra'!D107,'Cape Borda'!D60,'Cape Bruny'!D103,'Cape Leeuwin'!D114,'Cape Moreton'!D121,'Cape Otway'!D120,'Carnarvon'!D121,'Ceduna'!D92,'Charleville'!D114,'Cobar'!D126,'Coffs Harbour'!D81,'Cunderdin'!D65,'Dalwallinu'!D60,'Darwin'!D111,'Deniliquin'!D107,'Dubbo'!D110,'Eddytstone Point'!D114,'Esperance'!D120,'Eucla'!D105,'Forrest'!D84,'Gabo Island'!D117,'Gayndah'!D113,'Georgetown'!D114,'Geraldton'!D121,'Giles'!D72,'Grove'!D69,'Halls Creek'!D125,'Hobart'!D109,'Horn Island'!D75,'Kalgoorlie'!D121,'Kalumburu'!D79,'Karijini North'!D86,'Katanning'!D108,'Launceston'!D114,'Laverton'!D72,'Learmonth'!D40,'Longreach'!D106,'Low Head'!D125,'Mackay'!D123,'Marble Bar'!D112,'Marree'!D111,'Meekatharra'!D101,'Melbourne'!D123,'Mildura'!D122,'Miles'!D107,'Morawa'!D91,'Moree'!D110,'Mt Gambier'!D89,'Nhill'!D121,'Normanton'!D111,'Nowra'!D64,'Nuriootpa'!D59,'Oodnadatta'!D91,'Orbost'!D81,'Palmerville'!D111,'Perth'!D106,'Point Perpendicular'!D89,'Port Hedland'!D107,'Port Lincoln'!D112,'Port Macquarie'!D74,'Rabbit Flat'!D47,'Richmond NSW'!D77,'Richmond Qld'!D108,'Robe'!D113,'Rockhampton'!D76,'Rutherglen'!D105,'Sale'!D106,'Scone'!D66,'Snowtown'!D108,'St George'!D103,'Sydney'!D121,'Tarcoola'!D95,'Tennant Creek'!D115,'Thargomiindah'!D62,'Tibooburra'!D107,'Townsville'!D81,'Victoria River Downs'!D64,'Wagga Wagga'!D106,'Walgett'!D107,'Wandering'!D108,'Weipa'!D52,'Wilcannia'!D63,'Williamtown'!D85,'Wilsons Promontary'!D110,'Woomera'!D81,'Wyalong'!D54,'Yamba'!D117)</f>
        <v>4.41810472292192</v>
      </c>
      <c r="D39" s="13">
        <f>AVERAGE('Adelaide'!G113,'Albany'!G121,'Alice Springs'!G121,'Amberley'!G75,'Birdsville'!G66,'Bourke'!G125,'Bridgetown'!G108,'Brisbane'!G123,'Broome'!G125,'Bundaberg'!G120,'Burketown'!G117,'Butlers Gorge'!G83,'Cabramurra'!G56,'Cairns'!G114,'Camooweal'!G83,'Canberra'!G107,'Cape Borda'!G60,'Cape Bruny'!G103,'Cape Leeuwin'!G114,'Cape Moreton'!G121,'Cape Otway'!G120,'Carnarvon'!G121,'Ceduna'!G92,'Charleville'!G114,'Cobar'!G126,'Coffs Harbour'!G81,'Cunderdin'!G65,'Dalwallinu'!G60,'Darwin'!G111,'Deniliquin'!G107,'Dubbo'!G110,'Eddytstone Point'!G114,'Esperance'!G120,'Eucla'!G105,'Forrest'!G84,'Gabo Island'!G117,'Gayndah'!G113,'Georgetown'!G114,'Geraldton'!G121,'Giles'!G72,'Grove'!G69,'Halls Creek'!G125,'Hobart'!G109,'Horn Island'!G75,'Kalgoorlie'!G121,'Kalumburu'!G79,'Karijini North'!G86,'Katanning'!G108,'Launceston'!G114,'Laverton'!G72,'Learmonth'!G40,'Longreach'!G106,'Low Head'!G125,'Mackay'!G123,'Marble Bar'!G112,'Marree'!G111,'Meekatharra'!G101,'Melbourne'!G123,'Mildura'!G122,'Miles'!G107,'Morawa'!G91,'Moree'!G110,'Mt Gambier'!G89,'Nhill'!G121,'Normanton'!G111,'Nowra'!G64,'Nuriootpa'!G59,'Oodnadatta'!G91,'Orbost'!G81,'Palmerville'!G111,'Perth'!G106,'Point Perpendicular'!G89,'Port Hedland'!G107,'Port Lincoln'!G112,'Port Macquarie'!G74,'Rabbit Flat'!G47,'Richmond NSW'!G77,'Richmond Qld'!G108,'Robe'!G113,'Rockhampton'!G76,'Rutherglen'!G105,'Sale'!G106,'Scone'!G66,'Snowtown'!G108,'St George'!G103,'Sydney'!G121,'Tarcoola'!G95,'Tennant Creek'!G115,'Thargomiindah'!G62,'Tibooburra'!G107,'Townsville'!G81,'Victoria River Downs'!G64,'Wagga Wagga'!G106,'Walgett'!G107,'Wandering'!G108,'Weipa'!G52,'Wilcannia'!G63,'Williamtown'!G85,'Wilsons Promontary'!G110,'Woomera'!G81,'Wyalong'!G54,'Yamba'!G117)</f>
        <v>18.6666666666667</v>
      </c>
      <c r="E39" s="12">
        <f>AVERAGE('Adelaide'!I113,'Albany'!I121,'Alice Springs'!I121,'Amberley'!I75,'Birdsville'!I66,'Bourke'!I125,'Bridgetown'!I108,'Brisbane'!I123,'Broome'!I125,'Bundaberg'!I120,'Burketown'!I117,'Butlers Gorge'!I83,'Cabramurra'!I56,'Cairns'!I114,'Camooweal'!I83,'Canberra'!I107,'Cape Borda'!I60,'Cape Bruny'!I103,'Cape Leeuwin'!I114,'Cape Moreton'!I121,'Cape Otway'!I120,'Carnarvon'!I121,'Ceduna'!I92,'Charleville'!I114,'Cobar'!I126,'Coffs Harbour'!I81,'Cunderdin'!I65,'Dalwallinu'!I60,'Darwin'!I111,'Deniliquin'!I107,'Dubbo'!I110,'Eddytstone Point'!I114,'Esperance'!I120,'Eucla'!I105,'Forrest'!I84,'Gabo Island'!I117,'Gayndah'!I113,'Georgetown'!I114,'Geraldton'!I121,'Giles'!I72,'Grove'!I69,'Halls Creek'!I125,'Hobart'!I109,'Horn Island'!I75,'Kalgoorlie'!I121,'Kalumburu'!I79,'Karijini North'!I86,'Katanning'!I108,'Launceston'!I114,'Laverton'!I72,'Learmonth'!I40,'Longreach'!I106,'Low Head'!I125,'Mackay'!I123,'Marble Bar'!I112,'Marree'!I111,'Meekatharra'!I101,'Melbourne'!I123,'Mildura'!I122,'Miles'!I107,'Morawa'!I91,'Moree'!I110,'Mt Gambier'!I89,'Nhill'!I121,'Normanton'!I111,'Nowra'!I64,'Nuriootpa'!I59,'Oodnadatta'!I91,'Orbost'!I81,'Palmerville'!I111,'Perth'!I106,'Point Perpendicular'!I89,'Port Hedland'!I107,'Port Lincoln'!I112,'Port Macquarie'!I74,'Rabbit Flat'!I47,'Richmond NSW'!I77,'Richmond Qld'!I108,'Robe'!I113,'Rockhampton'!I76,'Rutherglen'!I105,'Sale'!I106,'Scone'!I66,'Snowtown'!I108,'St George'!I103,'Sydney'!I121,'Tarcoola'!I95,'Tennant Creek'!I115,'Thargomiindah'!I62,'Tibooburra'!I107,'Townsville'!I81,'Victoria River Downs'!I64,'Wagga Wagga'!I106,'Walgett'!I107,'Wandering'!I108,'Weipa'!I52,'Wilcannia'!I63,'Williamtown'!I85,'Wilsons Promontary'!I110,'Woomera'!I81,'Wyalong'!I54,'Yamba'!I117)</f>
        <v>3.37644369257711</v>
      </c>
      <c r="F39" s="13">
        <f>AVERAGE('Adelaide'!L113,'Albany'!L121,'Alice Springs'!L121,'Amberley'!L75,'Birdsville'!L66,'Bourke'!L125,'Bridgetown'!L108,'Brisbane'!L123,'Broome'!L125,'Bundaberg'!L120,'Burketown'!L117,'Butlers Gorge'!L83,'Cabramurra'!L56,'Cairns'!L114,'Camooweal'!L83,'Canberra'!L107,'Cape Borda'!L60,'Cape Bruny'!L103,'Cape Leeuwin'!L114,'Cape Moreton'!L121,'Cape Otway'!L120,'Carnarvon'!L121,'Ceduna'!L92,'Charleville'!L114,'Cobar'!L126,'Coffs Harbour'!L81,'Cunderdin'!L65,'Dalwallinu'!L60,'Darwin'!L111,'Deniliquin'!L107,'Dubbo'!L110,'Eddytstone Point'!L114,'Esperance'!L120,'Eucla'!L105,'Forrest'!L84,'Gabo Island'!L117,'Gayndah'!L113,'Georgetown'!L114,'Geraldton'!L121,'Giles'!L72,'Grove'!L69,'Halls Creek'!L125,'Hobart'!L109,'Horn Island'!L75,'Kalgoorlie'!L121,'Kalumburu'!L79,'Karijini North'!L86,'Katanning'!L108,'Launceston'!L114,'Laverton'!L72,'Learmonth'!L40,'Longreach'!L106,'Low Head'!L125,'Mackay'!L123,'Marble Bar'!L112,'Marree'!L111,'Meekatharra'!L101,'Melbourne'!L123,'Mildura'!L122,'Miles'!L107,'Morawa'!L91,'Moree'!L110,'Mt Gambier'!L89,'Nhill'!L121,'Normanton'!L111,'Nowra'!L64,'Nuriootpa'!L59,'Oodnadatta'!L91,'Orbost'!L81,'Palmerville'!L111,'Perth'!L106,'Point Perpendicular'!L89,'Port Hedland'!L107,'Port Lincoln'!L112,'Port Macquarie'!L74,'Rabbit Flat'!L47,'Richmond NSW'!L77,'Richmond Qld'!L108,'Robe'!L113,'Rockhampton'!L76,'Rutherglen'!L105,'Sale'!L106,'Scone'!L66,'Snowtown'!L108,'St George'!L103,'Sydney'!L121,'Tarcoola'!L95,'Tennant Creek'!L115,'Thargomiindah'!L62,'Tibooburra'!L107,'Townsville'!L81,'Victoria River Downs'!L64,'Wagga Wagga'!L106,'Walgett'!L107,'Wandering'!L108,'Weipa'!L52,'Wilcannia'!L63,'Williamtown'!L85,'Wilsons Promontary'!L110,'Woomera'!L81,'Wyalong'!L54,'Yamba'!L117)</f>
        <v>3.7719298245614</v>
      </c>
      <c r="G39" s="12">
        <f>AVERAGE('Adelaide'!N113,'Albany'!N121,'Alice Springs'!N121,'Amberley'!N75,'Birdsville'!N66,'Bourke'!N125,'Bridgetown'!N108,'Brisbane'!N123,'Broome'!N125,'Bundaberg'!N120,'Burketown'!N117,'Butlers Gorge'!N83,'Cabramurra'!N56,'Cairns'!N114,'Camooweal'!N83,'Canberra'!N107,'Cape Borda'!N60,'Cape Bruny'!N103,'Cape Leeuwin'!N114,'Cape Moreton'!N121,'Cape Otway'!N120,'Carnarvon'!N121,'Ceduna'!N92,'Charleville'!N114,'Cobar'!N126,'Coffs Harbour'!N81,'Cunderdin'!N65,'Dalwallinu'!N60,'Darwin'!N111,'Deniliquin'!N107,'Dubbo'!N110,'Eddytstone Point'!N114,'Esperance'!N120,'Eucla'!N105,'Forrest'!N84,'Gabo Island'!N117,'Gayndah'!N113,'Georgetown'!N114,'Geraldton'!N121,'Giles'!N72,'Grove'!N69,'Halls Creek'!N125,'Hobart'!N109,'Horn Island'!N75,'Kalgoorlie'!N121,'Kalumburu'!N79,'Karijini North'!N86,'Katanning'!N108,'Launceston'!N114,'Laverton'!N72,'Learmonth'!N40,'Longreach'!N106,'Low Head'!N125,'Mackay'!N123,'Marble Bar'!N112,'Marree'!N111,'Meekatharra'!N101,'Melbourne'!N123,'Mildura'!N122,'Miles'!N107,'Morawa'!N91,'Moree'!N110,'Mt Gambier'!N89,'Nhill'!N121,'Normanton'!N111,'Nowra'!N64,'Nuriootpa'!N59,'Oodnadatta'!N91,'Orbost'!N81,'Palmerville'!N111,'Perth'!N106,'Point Perpendicular'!N89,'Port Hedland'!N107,'Port Lincoln'!N112,'Port Macquarie'!N74,'Rabbit Flat'!N47,'Richmond NSW'!N77,'Richmond Qld'!N108,'Robe'!N113,'Rockhampton'!N76,'Rutherglen'!N105,'Sale'!N106,'Scone'!N66,'Snowtown'!N108,'St George'!N103,'Sydney'!N121,'Tarcoola'!N95,'Tennant Creek'!N115,'Thargomiindah'!N62,'Tibooburra'!N107,'Townsville'!N81,'Victoria River Downs'!N64,'Wagga Wagga'!N106,'Walgett'!N107,'Wandering'!N108,'Weipa'!N52,'Wilcannia'!N63,'Williamtown'!N85,'Wilsons Promontary'!N110,'Woomera'!N81,'Wyalong'!N54,'Yamba'!N117)</f>
        <v>1.35203368526898</v>
      </c>
      <c r="H39" t="s" s="14">
        <v>30</v>
      </c>
      <c r="I39" s="11">
        <f>AVERAGE('Adelaide'!P113,'Albany'!P121,'Alice Springs'!P121,'Amberley'!P75,'Birdsville'!P66,'Bourke'!P125,'Bridgetown'!P108,'Brisbane'!P123,'Broome'!P125,'Bundaberg'!P120,'Burketown'!P117,'Butlers Gorge'!P83,'Cabramurra'!P56,'Cairns'!P114,'Camooweal'!P83,'Canberra'!P107,'Cape Borda'!P60,'Cape Bruny'!P103,'Cape Leeuwin'!P114,'Cape Moreton'!P121,'Cape Otway'!P120,'Carnarvon'!P121,'Ceduna'!P92,'Charleville'!P114,'Cobar'!P126,'Coffs Harbour'!P81,'Cunderdin'!P65,'Dalwallinu'!P60,'Darwin'!P111,'Deniliquin'!P107,'Dubbo'!P110,'Eddytstone Point'!P114,'Esperance'!P120,'Eucla'!P105,'Forrest'!P84,'Gabo Island'!P117,'Gayndah'!P113,'Georgetown'!P114,'Geraldton'!P121,'Giles'!P72,'Grove'!P69,'Halls Creek'!P125,'Hobart'!P109,'Horn Island'!P75,'Kalgoorlie'!P121,'Kalumburu'!P79,'Karijini North'!P86,'Katanning'!P108,'Launceston'!P114,'Laverton'!P72,'Learmonth'!P40,'Longreach'!P106,'Low Head'!P125,'Mackay'!P123,'Marble Bar'!P112,'Marree'!P111,'Meekatharra'!P101,'Melbourne'!P123,'Mildura'!P122,'Miles'!P107,'Morawa'!P91,'Moree'!P110,'Mt Gambier'!P89,'Nhill'!P121,'Normanton'!P111,'Nowra'!P64,'Nuriootpa'!P59,'Oodnadatta'!P91,'Orbost'!P81,'Palmerville'!P111,'Perth'!P106,'Point Perpendicular'!P89,'Port Hedland'!P107,'Port Lincoln'!P112,'Port Macquarie'!P74,'Rabbit Flat'!P47,'Richmond NSW'!P77,'Richmond Qld'!P108,'Robe'!P113,'Rockhampton'!P76,'Rutherglen'!P105,'Sale'!P106,'Scone'!P66,'Snowtown'!P108,'St George'!P103,'Sydney'!P121,'Tarcoola'!P95,'Tennant Creek'!P115,'Thargomiindah'!P62,'Tibooburra'!P107,'Townsville'!P81,'Victoria River Downs'!P64,'Wagga Wagga'!P106,'Walgett'!P107,'Wandering'!P108,'Weipa'!P52,'Wilcannia'!P63,'Williamtown'!P85,'Wilsons Promontary'!P110,'Woomera'!P81,'Wyalong'!P54,'Yamba'!P117)</f>
        <v>37.2074303405573</v>
      </c>
      <c r="J39" s="12">
        <f>AVERAGE('Adelaide'!Q113,'Albany'!Q121,'Alice Springs'!Q121,'Amberley'!Q75,'Birdsville'!Q66,'Bourke'!Q125,'Bridgetown'!Q108,'Brisbane'!Q123,'Broome'!Q125,'Bundaberg'!Q120,'Burketown'!Q117,'Butlers Gorge'!Q83,'Cabramurra'!Q56,'Cairns'!Q114,'Camooweal'!Q83,'Canberra'!Q107,'Cape Borda'!Q60,'Cape Bruny'!Q103,'Cape Leeuwin'!Q114,'Cape Moreton'!Q121,'Cape Otway'!Q120,'Carnarvon'!Q121,'Ceduna'!Q92,'Charleville'!Q114,'Cobar'!Q126,'Coffs Harbour'!Q81,'Cunderdin'!Q65,'Dalwallinu'!Q60,'Darwin'!Q111,'Deniliquin'!Q107,'Dubbo'!Q110,'Eddytstone Point'!Q114,'Esperance'!Q120,'Eucla'!Q105,'Forrest'!Q84,'Gabo Island'!Q117,'Gayndah'!Q113,'Georgetown'!Q114,'Geraldton'!Q121,'Giles'!Q72,'Grove'!Q69,'Halls Creek'!Q125,'Hobart'!Q109,'Horn Island'!Q75,'Kalgoorlie'!Q121,'Kalumburu'!Q79,'Karijini North'!Q86,'Katanning'!Q108,'Launceston'!Q114,'Laverton'!Q72,'Learmonth'!Q40,'Longreach'!Q106,'Low Head'!Q125,'Mackay'!Q123,'Marble Bar'!Q112,'Marree'!Q111,'Meekatharra'!Q101,'Melbourne'!Q123,'Mildura'!Q122,'Miles'!Q107,'Morawa'!Q91,'Moree'!Q110,'Mt Gambier'!Q89,'Nhill'!Q121,'Normanton'!Q111,'Nowra'!Q64,'Nuriootpa'!Q59,'Oodnadatta'!Q91,'Orbost'!Q81,'Palmerville'!Q111,'Perth'!Q106,'Point Perpendicular'!Q89,'Port Hedland'!Q107,'Port Lincoln'!Q112,'Port Macquarie'!Q74,'Rabbit Flat'!Q47,'Richmond NSW'!Q77,'Richmond Qld'!Q108,'Robe'!Q113,'Rockhampton'!Q76,'Rutherglen'!Q105,'Sale'!Q106,'Scone'!Q66,'Snowtown'!Q108,'St George'!Q103,'Sydney'!Q121,'Tarcoola'!Q95,'Tennant Creek'!Q115,'Thargomiindah'!Q62,'Tibooburra'!Q107,'Townsville'!Q81,'Victoria River Downs'!Q64,'Wagga Wagga'!Q106,'Walgett'!Q107,'Wandering'!Q108,'Weipa'!Q52,'Wilcannia'!Q63,'Williamtown'!Q85,'Wilsons Promontary'!Q110,'Woomera'!Q81,'Wyalong'!Q54,'Yamba'!Q117)</f>
        <v>4.41706377349095</v>
      </c>
      <c r="K39" s="13">
        <f>AVERAGE('Adelaide'!S113,'Albany'!S121,'Alice Springs'!S121,'Amberley'!S75,'Birdsville'!S66,'Bourke'!S125,'Bridgetown'!S108,'Brisbane'!S123,'Broome'!S125,'Bundaberg'!S120,'Burketown'!S117,'Butlers Gorge'!S83,'Cabramurra'!S56,'Cairns'!S114,'Camooweal'!S83,'Canberra'!S107,'Cape Borda'!S60,'Cape Bruny'!S103,'Cape Leeuwin'!S114,'Cape Moreton'!S121,'Cape Otway'!S120,'Carnarvon'!S121,'Ceduna'!S92,'Charleville'!S114,'Cobar'!S126,'Coffs Harbour'!S81,'Cunderdin'!S65,'Dalwallinu'!S60,'Darwin'!S111,'Deniliquin'!S107,'Dubbo'!S110,'Eddytstone Point'!S114,'Esperance'!S120,'Eucla'!S105,'Forrest'!S84,'Gabo Island'!S117,'Gayndah'!S113,'Georgetown'!S114,'Geraldton'!S121,'Giles'!S72,'Grove'!S69,'Halls Creek'!S125,'Hobart'!S109,'Horn Island'!S75,'Kalgoorlie'!S121,'Kalumburu'!S79,'Karijini North'!S86,'Katanning'!S108,'Launceston'!S114,'Laverton'!S72,'Learmonth'!S40,'Longreach'!S106,'Low Head'!S125,'Mackay'!S123,'Marble Bar'!S112,'Marree'!S111,'Meekatharra'!S101,'Melbourne'!S123,'Mildura'!S122,'Miles'!S107,'Morawa'!S91,'Moree'!S110,'Mt Gambier'!S89,'Nhill'!S121,'Normanton'!S111,'Nowra'!S64,'Nuriootpa'!S59,'Oodnadatta'!S91,'Orbost'!S81,'Palmerville'!S111,'Perth'!S106,'Point Perpendicular'!S89,'Port Hedland'!S107,'Port Lincoln'!S112,'Port Macquarie'!S74,'Rabbit Flat'!S47,'Richmond NSW'!S77,'Richmond Qld'!S108,'Robe'!S113,'Rockhampton'!S76,'Rutherglen'!S105,'Sale'!S106,'Scone'!S66,'Snowtown'!S108,'St George'!S103,'Sydney'!S121,'Tarcoola'!S95,'Tennant Creek'!S115,'Thargomiindah'!S62,'Tibooburra'!S107,'Townsville'!S81,'Victoria River Downs'!S64,'Wagga Wagga'!S106,'Walgett'!S107,'Wandering'!S108,'Weipa'!S52,'Wilcannia'!S63,'Williamtown'!S85,'Wilsons Promontary'!S110,'Woomera'!S81,'Wyalong'!S54,'Yamba'!S117)</f>
        <v>19.171310629515</v>
      </c>
      <c r="L39" s="12">
        <f>AVERAGE('Adelaide'!T113,'Albany'!T121,'Alice Springs'!T121,'Amberley'!T75,'Birdsville'!T66,'Bourke'!T125,'Bridgetown'!T108,'Brisbane'!T123,'Broome'!T125,'Bundaberg'!T120,'Burketown'!T117,'Butlers Gorge'!T83,'Cabramurra'!T56,'Cairns'!T114,'Camooweal'!T83,'Canberra'!T107,'Cape Borda'!T60,'Cape Bruny'!T103,'Cape Leeuwin'!T114,'Cape Moreton'!T121,'Cape Otway'!T120,'Carnarvon'!T121,'Ceduna'!T92,'Charleville'!T114,'Cobar'!T126,'Coffs Harbour'!T81,'Cunderdin'!T65,'Dalwallinu'!T60,'Darwin'!T111,'Deniliquin'!T107,'Dubbo'!T110,'Eddytstone Point'!T114,'Esperance'!T120,'Eucla'!T105,'Forrest'!T84,'Gabo Island'!T117,'Gayndah'!T113,'Georgetown'!T114,'Geraldton'!T121,'Giles'!T72,'Grove'!T69,'Halls Creek'!T125,'Hobart'!T109,'Horn Island'!T75,'Kalgoorlie'!T121,'Kalumburu'!T79,'Karijini North'!T86,'Katanning'!T108,'Launceston'!T114,'Laverton'!T72,'Learmonth'!T40,'Longreach'!T106,'Low Head'!T125,'Mackay'!T123,'Marble Bar'!T112,'Marree'!T111,'Meekatharra'!T101,'Melbourne'!T123,'Mildura'!T122,'Miles'!T107,'Morawa'!T91,'Moree'!T110,'Mt Gambier'!T89,'Nhill'!T121,'Normanton'!T111,'Nowra'!T64,'Nuriootpa'!T59,'Oodnadatta'!T91,'Orbost'!T81,'Palmerville'!T111,'Perth'!T106,'Point Perpendicular'!T89,'Port Hedland'!T107,'Port Lincoln'!T112,'Port Macquarie'!T74,'Rabbit Flat'!T47,'Richmond NSW'!T77,'Richmond Qld'!T108,'Robe'!T113,'Rockhampton'!T76,'Rutherglen'!T105,'Sale'!T106,'Scone'!T66,'Snowtown'!T108,'St George'!T103,'Sydney'!T121,'Tarcoola'!T95,'Tennant Creek'!T115,'Thargomiindah'!T62,'Tibooburra'!T107,'Townsville'!T81,'Victoria River Downs'!T64,'Wagga Wagga'!T106,'Walgett'!T107,'Wandering'!T108,'Weipa'!T52,'Wilcannia'!T63,'Williamtown'!T85,'Wilsons Promontary'!T110,'Woomera'!T81,'Wyalong'!T54,'Yamba'!T117)</f>
        <v>3.35621850904158</v>
      </c>
      <c r="M39" s="13">
        <f>AVERAGE('Adelaide'!V113,'Albany'!V121,'Alice Springs'!V121,'Amberley'!V75,'Birdsville'!V66,'Bourke'!V125,'Bridgetown'!V108,'Brisbane'!V123,'Broome'!V125,'Bundaberg'!V120,'Burketown'!V117,'Butlers Gorge'!V83,'Cabramurra'!V56,'Cairns'!V114,'Camooweal'!V83,'Canberra'!V107,'Cape Borda'!V60,'Cape Bruny'!V103,'Cape Leeuwin'!V114,'Cape Moreton'!V121,'Cape Otway'!V120,'Carnarvon'!V121,'Ceduna'!V92,'Charleville'!V114,'Cobar'!V126,'Coffs Harbour'!V81,'Cunderdin'!V65,'Dalwallinu'!V60,'Darwin'!V111,'Deniliquin'!V107,'Dubbo'!V110,'Eddytstone Point'!V114,'Esperance'!V120,'Eucla'!V105,'Forrest'!V84,'Gabo Island'!V117,'Gayndah'!V113,'Georgetown'!V114,'Geraldton'!V121,'Giles'!V72,'Grove'!V69,'Halls Creek'!V125,'Hobart'!V109,'Horn Island'!V75,'Kalgoorlie'!V121,'Kalumburu'!V79,'Karijini North'!V86,'Katanning'!V108,'Launceston'!V114,'Laverton'!V72,'Learmonth'!V40,'Longreach'!V106,'Low Head'!V125,'Mackay'!V123,'Marble Bar'!V112,'Marree'!V111,'Meekatharra'!V101,'Melbourne'!V123,'Mildura'!V122,'Miles'!V107,'Morawa'!V91,'Moree'!V110,'Mt Gambier'!V89,'Nhill'!V121,'Normanton'!V111,'Nowra'!V64,'Nuriootpa'!V59,'Oodnadatta'!V91,'Orbost'!V81,'Palmerville'!V111,'Perth'!V106,'Point Perpendicular'!V89,'Port Hedland'!V107,'Port Lincoln'!V112,'Port Macquarie'!V74,'Rabbit Flat'!V47,'Richmond NSW'!V77,'Richmond Qld'!V108,'Robe'!V113,'Rockhampton'!V76,'Rutherglen'!V105,'Sale'!V106,'Scone'!V66,'Snowtown'!V108,'St George'!V103,'Sydney'!V121,'Tarcoola'!V95,'Tennant Creek'!V115,'Thargomiindah'!V62,'Tibooburra'!V107,'Townsville'!V81,'Victoria River Downs'!V64,'Wagga Wagga'!V106,'Walgett'!V107,'Wandering'!V108,'Weipa'!V52,'Wilcannia'!V63,'Williamtown'!V85,'Wilsons Promontary'!V110,'Woomera'!V81,'Wyalong'!V54,'Yamba'!V117)</f>
        <v>3.76057791537668</v>
      </c>
      <c r="N39" s="12">
        <f>AVERAGE('Adelaide'!W113,'Albany'!W121,'Alice Springs'!W121,'Amberley'!W75,'Birdsville'!W66,'Bourke'!W125,'Bridgetown'!W108,'Brisbane'!W123,'Broome'!W125,'Bundaberg'!W120,'Burketown'!W117,'Butlers Gorge'!W83,'Cabramurra'!W56,'Cairns'!W114,'Camooweal'!W83,'Canberra'!W107,'Cape Borda'!W60,'Cape Bruny'!W103,'Cape Leeuwin'!W114,'Cape Moreton'!W121,'Cape Otway'!W120,'Carnarvon'!W121,'Ceduna'!W92,'Charleville'!W114,'Cobar'!W126,'Coffs Harbour'!W81,'Cunderdin'!W65,'Dalwallinu'!W60,'Darwin'!W111,'Deniliquin'!W107,'Dubbo'!W110,'Eddytstone Point'!W114,'Esperance'!W120,'Eucla'!W105,'Forrest'!W84,'Gabo Island'!W117,'Gayndah'!W113,'Georgetown'!W114,'Geraldton'!W121,'Giles'!W72,'Grove'!W69,'Halls Creek'!W125,'Hobart'!W109,'Horn Island'!W75,'Kalgoorlie'!W121,'Kalumburu'!W79,'Karijini North'!W86,'Katanning'!W108,'Launceston'!W114,'Laverton'!W72,'Learmonth'!W40,'Longreach'!W106,'Low Head'!W125,'Mackay'!W123,'Marble Bar'!W112,'Marree'!W111,'Meekatharra'!W101,'Melbourne'!W123,'Mildura'!W122,'Miles'!W107,'Morawa'!W91,'Moree'!W110,'Mt Gambier'!W89,'Nhill'!W121,'Normanton'!W111,'Nowra'!W64,'Nuriootpa'!W59,'Oodnadatta'!W91,'Orbost'!W81,'Palmerville'!W111,'Perth'!W106,'Point Perpendicular'!W89,'Port Hedland'!W107,'Port Lincoln'!W112,'Port Macquarie'!W74,'Rabbit Flat'!W47,'Richmond NSW'!W77,'Richmond Qld'!W108,'Robe'!W113,'Rockhampton'!W76,'Rutherglen'!W105,'Sale'!W106,'Scone'!W66,'Snowtown'!W108,'St George'!W103,'Sydney'!W121,'Tarcoola'!W95,'Tennant Creek'!W115,'Thargomiindah'!W62,'Tibooburra'!W107,'Townsville'!W81,'Victoria River Downs'!W64,'Wagga Wagga'!W106,'Walgett'!W107,'Wandering'!W108,'Weipa'!W52,'Wilcannia'!W63,'Williamtown'!W85,'Wilsons Promontary'!W110,'Woomera'!W81,'Wyalong'!W54,'Yamba'!W117)</f>
        <v>1.51984447090455</v>
      </c>
    </row>
    <row r="40" ht="23" customHeight="1">
      <c r="A40" t="s" s="14">
        <v>31</v>
      </c>
      <c r="B40" s="11">
        <f>AVERAGE('Adelaide'!B114,'Albany'!B122,'Alice Springs'!B122,'Amberley'!B76,'Birdsville'!B67,'Bourke'!B126,'Bridgetown'!B109,'Brisbane'!B124,'Broome'!B126,'Bundaberg'!B121,'Burketown'!B118,'Butlers Gorge'!B84,'Cabramurra'!B57,'Cairns'!B115,'Camooweal'!B84,'Canberra'!B108,'Cape Borda'!B61,'Cape Bruny'!B104,'Cape Leeuwin'!B115,'Cape Moreton'!B122,'Cape Otway'!B121,'Carnarvon'!B122,'Ceduna'!B93,'Charleville'!B115,'Cobar'!B127,'Coffs Harbour'!B82,'Cunderdin'!B66,'Dalwallinu'!B61,'Darwin'!B112,'Deniliquin'!B108,'Dubbo'!B111,'Eddytstone Point'!B115,'Esperance'!B121,'Eucla'!B106,'Forrest'!B85,'Gabo Island'!B118,'Gayndah'!B114,'Georgetown'!B115,'Geraldton'!B122,'Giles'!B73,'Grove'!B70,'Halls Creek'!B126,'Hobart'!B110,'Horn Island'!B76,'Kalgoorlie'!B122,'Kalumburu'!B80,'Karijini North'!B87,'Katanning'!B109,'Launceston'!B115,'Laverton'!B73,'Learmonth'!B41,'Longreach'!B107,'Low Head'!B126,'Mackay'!B124,'Marble Bar'!B113,'Marree'!B112,'Meekatharra'!B102,'Melbourne'!B124,'Mildura'!B123,'Miles'!B108,'Morawa'!B92,'Moree'!B111,'Mt Gambier'!B90,'Nhill'!B122,'Normanton'!B112,'Nowra'!B65,'Nuriootpa'!B60,'Oodnadatta'!B92,'Orbost'!B82,'Palmerville'!B112,'Perth'!B107,'Point Perpendicular'!B90,'Port Hedland'!B108,'Port Lincoln'!B113,'Port Macquarie'!B75,'Rabbit Flat'!B48,'Richmond NSW'!B78,'Richmond Qld'!B109,'Robe'!B114,'Rockhampton'!B77,'Rutherglen'!B106,'Sale'!B107,'Scone'!B67,'Snowtown'!B109,'St George'!B104,'Sydney'!B122,'Tarcoola'!B96,'Tennant Creek'!B116,'Thargomiindah'!B63,'Tibooburra'!B108,'Townsville'!B82,'Victoria River Downs'!B65,'Wagga Wagga'!B107,'Walgett'!B108,'Wandering'!B109,'Weipa'!B53,'Wilcannia'!B64,'Williamtown'!B86,'Wilsons Promontary'!B111,'Woomera'!B82,'Wyalong'!B55,'Yamba'!B118)</f>
        <v>37.5789473684211</v>
      </c>
      <c r="C40" s="12">
        <f>AVERAGE('Adelaide'!D114,'Albany'!D122,'Alice Springs'!D122,'Amberley'!D76,'Birdsville'!D67,'Bourke'!D126,'Bridgetown'!D109,'Brisbane'!D124,'Broome'!D126,'Bundaberg'!D121,'Burketown'!D118,'Butlers Gorge'!D84,'Cabramurra'!D57,'Cairns'!D115,'Camooweal'!D84,'Canberra'!D108,'Cape Borda'!D61,'Cape Bruny'!D104,'Cape Leeuwin'!D115,'Cape Moreton'!D122,'Cape Otway'!D121,'Carnarvon'!D122,'Ceduna'!D93,'Charleville'!D115,'Cobar'!D127,'Coffs Harbour'!D82,'Cunderdin'!D66,'Dalwallinu'!D61,'Darwin'!D112,'Deniliquin'!D108,'Dubbo'!D111,'Eddytstone Point'!D115,'Esperance'!D121,'Eucla'!D106,'Forrest'!D85,'Gabo Island'!D118,'Gayndah'!D114,'Georgetown'!D115,'Geraldton'!D122,'Giles'!D73,'Grove'!D70,'Halls Creek'!D126,'Hobart'!D110,'Horn Island'!D76,'Kalgoorlie'!D122,'Kalumburu'!D80,'Karijini North'!D87,'Katanning'!D109,'Launceston'!D115,'Laverton'!D73,'Learmonth'!D41,'Longreach'!D107,'Low Head'!D126,'Mackay'!D124,'Marble Bar'!D113,'Marree'!D112,'Meekatharra'!D102,'Melbourne'!D124,'Mildura'!D123,'Miles'!D108,'Morawa'!D92,'Moree'!D111,'Mt Gambier'!D90,'Nhill'!D122,'Normanton'!D112,'Nowra'!D65,'Nuriootpa'!D60,'Oodnadatta'!D92,'Orbost'!D82,'Palmerville'!D112,'Perth'!D107,'Point Perpendicular'!D90,'Port Hedland'!D108,'Port Lincoln'!D113,'Port Macquarie'!D75,'Rabbit Flat'!D48,'Richmond NSW'!D78,'Richmond Qld'!D109,'Robe'!D114,'Rockhampton'!D77,'Rutherglen'!D106,'Sale'!D107,'Scone'!D67,'Snowtown'!D109,'St George'!D104,'Sydney'!D122,'Tarcoola'!D96,'Tennant Creek'!D116,'Thargomiindah'!D63,'Tibooburra'!D108,'Townsville'!D82,'Victoria River Downs'!D65,'Wagga Wagga'!D107,'Walgett'!D108,'Wandering'!D109,'Weipa'!D53,'Wilcannia'!D64,'Williamtown'!D86,'Wilsons Promontary'!D111,'Woomera'!D82,'Wyalong'!D55,'Yamba'!D118)</f>
        <v>4.41269973063663</v>
      </c>
      <c r="D40" s="13">
        <f>AVERAGE('Adelaide'!G114,'Albany'!G122,'Alice Springs'!G122,'Amberley'!G76,'Birdsville'!G67,'Bourke'!G126,'Bridgetown'!G109,'Brisbane'!G124,'Broome'!G126,'Bundaberg'!G121,'Burketown'!G118,'Butlers Gorge'!G84,'Cabramurra'!G57,'Cairns'!G115,'Camooweal'!G84,'Canberra'!G108,'Cape Borda'!G61,'Cape Bruny'!G104,'Cape Leeuwin'!G115,'Cape Moreton'!G122,'Cape Otway'!G121,'Carnarvon'!G122,'Ceduna'!G93,'Charleville'!G115,'Cobar'!G127,'Coffs Harbour'!G82,'Cunderdin'!G66,'Dalwallinu'!G61,'Darwin'!G112,'Deniliquin'!G108,'Dubbo'!G111,'Eddytstone Point'!G115,'Esperance'!G121,'Eucla'!G106,'Forrest'!G85,'Gabo Island'!G118,'Gayndah'!G114,'Georgetown'!G115,'Geraldton'!G122,'Giles'!G73,'Grove'!G70,'Halls Creek'!G126,'Hobart'!G110,'Horn Island'!G76,'Kalgoorlie'!G122,'Kalumburu'!G80,'Karijini North'!G87,'Katanning'!G109,'Launceston'!G115,'Laverton'!G73,'Learmonth'!G41,'Longreach'!G107,'Low Head'!G126,'Mackay'!G124,'Marble Bar'!G113,'Marree'!G112,'Meekatharra'!G102,'Melbourne'!G124,'Mildura'!G123,'Miles'!G108,'Morawa'!G92,'Moree'!G111,'Mt Gambier'!G90,'Nhill'!G122,'Normanton'!G112,'Nowra'!G65,'Nuriootpa'!G60,'Oodnadatta'!G92,'Orbost'!G82,'Palmerville'!G112,'Perth'!G107,'Point Perpendicular'!G90,'Port Hedland'!G108,'Port Lincoln'!G113,'Port Macquarie'!G75,'Rabbit Flat'!G48,'Richmond NSW'!G78,'Richmond Qld'!G109,'Robe'!G114,'Rockhampton'!G77,'Rutherglen'!G106,'Sale'!G107,'Scone'!G67,'Snowtown'!G109,'St George'!G104,'Sydney'!G122,'Tarcoola'!G96,'Tennant Creek'!G116,'Thargomiindah'!G63,'Tibooburra'!G108,'Townsville'!G82,'Victoria River Downs'!G65,'Wagga Wagga'!G107,'Walgett'!G108,'Wandering'!G109,'Weipa'!G53,'Wilcannia'!G64,'Williamtown'!G86,'Wilsons Promontary'!G111,'Woomera'!G82,'Wyalong'!G55,'Yamba'!G118)</f>
        <v>18.8245614035088</v>
      </c>
      <c r="E40" s="12">
        <f>AVERAGE('Adelaide'!I114,'Albany'!I122,'Alice Springs'!I122,'Amberley'!I76,'Birdsville'!I67,'Bourke'!I126,'Bridgetown'!I109,'Brisbane'!I124,'Broome'!I126,'Bundaberg'!I121,'Burketown'!I118,'Butlers Gorge'!I84,'Cabramurra'!I57,'Cairns'!I115,'Camooweal'!I84,'Canberra'!I108,'Cape Borda'!I61,'Cape Bruny'!I104,'Cape Leeuwin'!I115,'Cape Moreton'!I122,'Cape Otway'!I121,'Carnarvon'!I122,'Ceduna'!I93,'Charleville'!I115,'Cobar'!I127,'Coffs Harbour'!I82,'Cunderdin'!I66,'Dalwallinu'!I61,'Darwin'!I112,'Deniliquin'!I108,'Dubbo'!I111,'Eddytstone Point'!I115,'Esperance'!I121,'Eucla'!I106,'Forrest'!I85,'Gabo Island'!I118,'Gayndah'!I114,'Georgetown'!I115,'Geraldton'!I122,'Giles'!I73,'Grove'!I70,'Halls Creek'!I126,'Hobart'!I110,'Horn Island'!I76,'Kalgoorlie'!I122,'Kalumburu'!I80,'Karijini North'!I87,'Katanning'!I109,'Launceston'!I115,'Laverton'!I73,'Learmonth'!I41,'Longreach'!I107,'Low Head'!I126,'Mackay'!I124,'Marble Bar'!I113,'Marree'!I112,'Meekatharra'!I102,'Melbourne'!I124,'Mildura'!I123,'Miles'!I108,'Morawa'!I92,'Moree'!I111,'Mt Gambier'!I90,'Nhill'!I122,'Normanton'!I112,'Nowra'!I65,'Nuriootpa'!I60,'Oodnadatta'!I92,'Orbost'!I82,'Palmerville'!I112,'Perth'!I107,'Point Perpendicular'!I90,'Port Hedland'!I108,'Port Lincoln'!I113,'Port Macquarie'!I75,'Rabbit Flat'!I48,'Richmond NSW'!I78,'Richmond Qld'!I109,'Robe'!I114,'Rockhampton'!I77,'Rutherglen'!I106,'Sale'!I107,'Scone'!I67,'Snowtown'!I109,'St George'!I104,'Sydney'!I122,'Tarcoola'!I96,'Tennant Creek'!I116,'Thargomiindah'!I63,'Tibooburra'!I108,'Townsville'!I82,'Victoria River Downs'!I65,'Wagga Wagga'!I107,'Walgett'!I108,'Wandering'!I109,'Weipa'!I53,'Wilcannia'!I64,'Williamtown'!I86,'Wilsons Promontary'!I111,'Woomera'!I82,'Wyalong'!I55,'Yamba'!I118)</f>
        <v>3.2957259336649</v>
      </c>
      <c r="F40" s="13">
        <f>AVERAGE('Adelaide'!L114,'Albany'!L122,'Alice Springs'!L122,'Amberley'!L76,'Birdsville'!L67,'Bourke'!L126,'Bridgetown'!L109,'Brisbane'!L124,'Broome'!L126,'Bundaberg'!L121,'Burketown'!L118,'Butlers Gorge'!L84,'Cabramurra'!L57,'Cairns'!L115,'Camooweal'!L84,'Canberra'!L108,'Cape Borda'!L61,'Cape Bruny'!L104,'Cape Leeuwin'!L115,'Cape Moreton'!L122,'Cape Otway'!L121,'Carnarvon'!L122,'Ceduna'!L93,'Charleville'!L115,'Cobar'!L127,'Coffs Harbour'!L82,'Cunderdin'!L66,'Dalwallinu'!L61,'Darwin'!L112,'Deniliquin'!L108,'Dubbo'!L111,'Eddytstone Point'!L115,'Esperance'!L121,'Eucla'!L106,'Forrest'!L85,'Gabo Island'!L118,'Gayndah'!L114,'Georgetown'!L115,'Geraldton'!L122,'Giles'!L73,'Grove'!L70,'Halls Creek'!L126,'Hobart'!L110,'Horn Island'!L76,'Kalgoorlie'!L122,'Kalumburu'!L80,'Karijini North'!L87,'Katanning'!L109,'Launceston'!L115,'Laverton'!L73,'Learmonth'!L41,'Longreach'!L107,'Low Head'!L126,'Mackay'!L124,'Marble Bar'!L113,'Marree'!L112,'Meekatharra'!L102,'Melbourne'!L124,'Mildura'!L123,'Miles'!L108,'Morawa'!L92,'Moree'!L111,'Mt Gambier'!L90,'Nhill'!L122,'Normanton'!L112,'Nowra'!L65,'Nuriootpa'!L60,'Oodnadatta'!L92,'Orbost'!L82,'Palmerville'!L112,'Perth'!L107,'Point Perpendicular'!L90,'Port Hedland'!L108,'Port Lincoln'!L113,'Port Macquarie'!L75,'Rabbit Flat'!L48,'Richmond NSW'!L78,'Richmond Qld'!L109,'Robe'!L114,'Rockhampton'!L77,'Rutherglen'!L106,'Sale'!L107,'Scone'!L67,'Snowtown'!L109,'St George'!L104,'Sydney'!L122,'Tarcoola'!L96,'Tennant Creek'!L116,'Thargomiindah'!L63,'Tibooburra'!L108,'Townsville'!L82,'Victoria River Downs'!L65,'Wagga Wagga'!L107,'Walgett'!L108,'Wandering'!L109,'Weipa'!L53,'Wilcannia'!L64,'Williamtown'!L86,'Wilsons Promontary'!L111,'Woomera'!L82,'Wyalong'!L55,'Yamba'!L118)</f>
        <v>4.03508771929825</v>
      </c>
      <c r="G40" s="12">
        <f>AVERAGE('Adelaide'!N114,'Albany'!N122,'Alice Springs'!N122,'Amberley'!N76,'Birdsville'!N67,'Bourke'!N126,'Bridgetown'!N109,'Brisbane'!N124,'Broome'!N126,'Bundaberg'!N121,'Burketown'!N118,'Butlers Gorge'!N84,'Cabramurra'!N57,'Cairns'!N115,'Camooweal'!N84,'Canberra'!N108,'Cape Borda'!N61,'Cape Bruny'!N104,'Cape Leeuwin'!N115,'Cape Moreton'!N122,'Cape Otway'!N121,'Carnarvon'!N122,'Ceduna'!N93,'Charleville'!N115,'Cobar'!N127,'Coffs Harbour'!N82,'Cunderdin'!N66,'Dalwallinu'!N61,'Darwin'!N112,'Deniliquin'!N108,'Dubbo'!N111,'Eddytstone Point'!N115,'Esperance'!N121,'Eucla'!N106,'Forrest'!N85,'Gabo Island'!N118,'Gayndah'!N114,'Georgetown'!N115,'Geraldton'!N122,'Giles'!N73,'Grove'!N70,'Halls Creek'!N126,'Hobart'!N110,'Horn Island'!N76,'Kalgoorlie'!N122,'Kalumburu'!N80,'Karijini North'!N87,'Katanning'!N109,'Launceston'!N115,'Laverton'!N73,'Learmonth'!N41,'Longreach'!N107,'Low Head'!N126,'Mackay'!N124,'Marble Bar'!N113,'Marree'!N112,'Meekatharra'!N102,'Melbourne'!N124,'Mildura'!N123,'Miles'!N108,'Morawa'!N92,'Moree'!N111,'Mt Gambier'!N90,'Nhill'!N122,'Normanton'!N112,'Nowra'!N65,'Nuriootpa'!N60,'Oodnadatta'!N92,'Orbost'!N82,'Palmerville'!N112,'Perth'!N107,'Point Perpendicular'!N90,'Port Hedland'!N108,'Port Lincoln'!N113,'Port Macquarie'!N75,'Rabbit Flat'!N48,'Richmond NSW'!N78,'Richmond Qld'!N109,'Robe'!N114,'Rockhampton'!N77,'Rutherglen'!N106,'Sale'!N107,'Scone'!N67,'Snowtown'!N109,'St George'!N104,'Sydney'!N122,'Tarcoola'!N96,'Tennant Creek'!N116,'Thargomiindah'!N63,'Tibooburra'!N108,'Townsville'!N82,'Victoria River Downs'!N65,'Wagga Wagga'!N107,'Walgett'!N108,'Wandering'!N109,'Weipa'!N53,'Wilcannia'!N64,'Williamtown'!N86,'Wilsons Promontary'!N111,'Woomera'!N82,'Wyalong'!N55,'Yamba'!N118)</f>
        <v>1.4237135559476</v>
      </c>
      <c r="H40" t="s" s="14">
        <v>31</v>
      </c>
      <c r="I40" s="11">
        <f>AVERAGE('Adelaide'!P114,'Albany'!P122,'Alice Springs'!P122,'Amberley'!P76,'Birdsville'!P67,'Bourke'!P126,'Bridgetown'!P109,'Brisbane'!P124,'Broome'!P126,'Bundaberg'!P121,'Burketown'!P118,'Butlers Gorge'!P84,'Cabramurra'!P57,'Cairns'!P115,'Camooweal'!P84,'Canberra'!P108,'Cape Borda'!P61,'Cape Bruny'!P104,'Cape Leeuwin'!P115,'Cape Moreton'!P122,'Cape Otway'!P121,'Carnarvon'!P122,'Ceduna'!P93,'Charleville'!P115,'Cobar'!P127,'Coffs Harbour'!P82,'Cunderdin'!P66,'Dalwallinu'!P61,'Darwin'!P112,'Deniliquin'!P108,'Dubbo'!P111,'Eddytstone Point'!P115,'Esperance'!P121,'Eucla'!P106,'Forrest'!P85,'Gabo Island'!P118,'Gayndah'!P114,'Georgetown'!P115,'Geraldton'!P122,'Giles'!P73,'Grove'!P70,'Halls Creek'!P126,'Hobart'!P110,'Horn Island'!P76,'Kalgoorlie'!P122,'Kalumburu'!P80,'Karijini North'!P87,'Katanning'!P109,'Launceston'!P115,'Laverton'!P73,'Learmonth'!P41,'Longreach'!P107,'Low Head'!P126,'Mackay'!P124,'Marble Bar'!P113,'Marree'!P112,'Meekatharra'!P102,'Melbourne'!P124,'Mildura'!P123,'Miles'!P108,'Morawa'!P92,'Moree'!P111,'Mt Gambier'!P90,'Nhill'!P122,'Normanton'!P112,'Nowra'!P65,'Nuriootpa'!P60,'Oodnadatta'!P92,'Orbost'!P82,'Palmerville'!P112,'Perth'!P107,'Point Perpendicular'!P90,'Port Hedland'!P108,'Port Lincoln'!P113,'Port Macquarie'!P75,'Rabbit Flat'!P48,'Richmond NSW'!P78,'Richmond Qld'!P109,'Robe'!P114,'Rockhampton'!P77,'Rutherglen'!P106,'Sale'!P107,'Scone'!P67,'Snowtown'!P109,'St George'!P104,'Sydney'!P122,'Tarcoola'!P96,'Tennant Creek'!P116,'Thargomiindah'!P63,'Tibooburra'!P108,'Townsville'!P82,'Victoria River Downs'!P65,'Wagga Wagga'!P107,'Walgett'!P108,'Wandering'!P109,'Weipa'!P53,'Wilcannia'!P64,'Williamtown'!P86,'Wilsons Promontary'!P111,'Woomera'!P82,'Wyalong'!P55,'Yamba'!P118)</f>
        <v>37.2280701754386</v>
      </c>
      <c r="J40" s="12">
        <f>AVERAGE('Adelaide'!Q114,'Albany'!Q122,'Alice Springs'!Q122,'Amberley'!Q76,'Birdsville'!Q67,'Bourke'!Q126,'Bridgetown'!Q109,'Brisbane'!Q124,'Broome'!Q126,'Bundaberg'!Q121,'Burketown'!Q118,'Butlers Gorge'!Q84,'Cabramurra'!Q57,'Cairns'!Q115,'Camooweal'!Q84,'Canberra'!Q108,'Cape Borda'!Q61,'Cape Bruny'!Q104,'Cape Leeuwin'!Q115,'Cape Moreton'!Q122,'Cape Otway'!Q121,'Carnarvon'!Q122,'Ceduna'!Q93,'Charleville'!Q115,'Cobar'!Q127,'Coffs Harbour'!Q82,'Cunderdin'!Q66,'Dalwallinu'!Q61,'Darwin'!Q112,'Deniliquin'!Q108,'Dubbo'!Q111,'Eddytstone Point'!Q115,'Esperance'!Q121,'Eucla'!Q106,'Forrest'!Q85,'Gabo Island'!Q118,'Gayndah'!Q114,'Georgetown'!Q115,'Geraldton'!Q122,'Giles'!Q73,'Grove'!Q70,'Halls Creek'!Q126,'Hobart'!Q110,'Horn Island'!Q76,'Kalgoorlie'!Q122,'Kalumburu'!Q80,'Karijini North'!Q87,'Katanning'!Q109,'Launceston'!Q115,'Laverton'!Q73,'Learmonth'!Q41,'Longreach'!Q107,'Low Head'!Q126,'Mackay'!Q124,'Marble Bar'!Q113,'Marree'!Q112,'Meekatharra'!Q102,'Melbourne'!Q124,'Mildura'!Q123,'Miles'!Q108,'Morawa'!Q92,'Moree'!Q111,'Mt Gambier'!Q90,'Nhill'!Q122,'Normanton'!Q112,'Nowra'!Q65,'Nuriootpa'!Q60,'Oodnadatta'!Q92,'Orbost'!Q82,'Palmerville'!Q112,'Perth'!Q107,'Point Perpendicular'!Q90,'Port Hedland'!Q108,'Port Lincoln'!Q113,'Port Macquarie'!Q75,'Rabbit Flat'!Q48,'Richmond NSW'!Q78,'Richmond Qld'!Q109,'Robe'!Q114,'Rockhampton'!Q77,'Rutherglen'!Q106,'Sale'!Q107,'Scone'!Q67,'Snowtown'!Q109,'St George'!Q104,'Sydney'!Q122,'Tarcoola'!Q96,'Tennant Creek'!Q116,'Thargomiindah'!Q63,'Tibooburra'!Q108,'Townsville'!Q82,'Victoria River Downs'!Q65,'Wagga Wagga'!Q107,'Walgett'!Q108,'Wandering'!Q109,'Weipa'!Q53,'Wilcannia'!Q64,'Williamtown'!Q86,'Wilsons Promontary'!Q111,'Woomera'!Q82,'Wyalong'!Q55,'Yamba'!Q118)</f>
        <v>4.41682132666572</v>
      </c>
      <c r="K40" s="13">
        <f>AVERAGE('Adelaide'!S114,'Albany'!S122,'Alice Springs'!S122,'Amberley'!S76,'Birdsville'!S67,'Bourke'!S126,'Bridgetown'!S109,'Brisbane'!S124,'Broome'!S126,'Bundaberg'!S121,'Burketown'!S118,'Butlers Gorge'!S84,'Cabramurra'!S57,'Cairns'!S115,'Camooweal'!S84,'Canberra'!S108,'Cape Borda'!S61,'Cape Bruny'!S104,'Cape Leeuwin'!S115,'Cape Moreton'!S122,'Cape Otway'!S121,'Carnarvon'!S122,'Ceduna'!S93,'Charleville'!S115,'Cobar'!S127,'Coffs Harbour'!S82,'Cunderdin'!S66,'Dalwallinu'!S61,'Darwin'!S112,'Deniliquin'!S108,'Dubbo'!S111,'Eddytstone Point'!S115,'Esperance'!S121,'Eucla'!S106,'Forrest'!S85,'Gabo Island'!S118,'Gayndah'!S114,'Georgetown'!S115,'Geraldton'!S122,'Giles'!S73,'Grove'!S70,'Halls Creek'!S126,'Hobart'!S110,'Horn Island'!S76,'Kalgoorlie'!S122,'Kalumburu'!S80,'Karijini North'!S87,'Katanning'!S109,'Launceston'!S115,'Laverton'!S73,'Learmonth'!S41,'Longreach'!S107,'Low Head'!S126,'Mackay'!S124,'Marble Bar'!S113,'Marree'!S112,'Meekatharra'!S102,'Melbourne'!S124,'Mildura'!S123,'Miles'!S108,'Morawa'!S92,'Moree'!S111,'Mt Gambier'!S90,'Nhill'!S122,'Normanton'!S112,'Nowra'!S65,'Nuriootpa'!S60,'Oodnadatta'!S92,'Orbost'!S82,'Palmerville'!S112,'Perth'!S107,'Point Perpendicular'!S90,'Port Hedland'!S108,'Port Lincoln'!S113,'Port Macquarie'!S75,'Rabbit Flat'!S48,'Richmond NSW'!S78,'Richmond Qld'!S109,'Robe'!S114,'Rockhampton'!S77,'Rutherglen'!S106,'Sale'!S107,'Scone'!S67,'Snowtown'!S109,'St George'!S104,'Sydney'!S122,'Tarcoola'!S96,'Tennant Creek'!S116,'Thargomiindah'!S63,'Tibooburra'!S108,'Townsville'!S82,'Victoria River Downs'!S65,'Wagga Wagga'!S107,'Walgett'!S108,'Wandering'!S109,'Weipa'!S53,'Wilcannia'!S64,'Williamtown'!S86,'Wilsons Promontary'!S111,'Woomera'!S82,'Wyalong'!S55,'Yamba'!S118)</f>
        <v>19.1520467836257</v>
      </c>
      <c r="L40" s="12">
        <f>AVERAGE('Adelaide'!T114,'Albany'!T122,'Alice Springs'!T122,'Amberley'!T76,'Birdsville'!T67,'Bourke'!T126,'Bridgetown'!T109,'Brisbane'!T124,'Broome'!T126,'Bundaberg'!T121,'Burketown'!T118,'Butlers Gorge'!T84,'Cabramurra'!T57,'Cairns'!T115,'Camooweal'!T84,'Canberra'!T108,'Cape Borda'!T61,'Cape Bruny'!T104,'Cape Leeuwin'!T115,'Cape Moreton'!T122,'Cape Otway'!T121,'Carnarvon'!T122,'Ceduna'!T93,'Charleville'!T115,'Cobar'!T127,'Coffs Harbour'!T82,'Cunderdin'!T66,'Dalwallinu'!T61,'Darwin'!T112,'Deniliquin'!T108,'Dubbo'!T111,'Eddytstone Point'!T115,'Esperance'!T121,'Eucla'!T106,'Forrest'!T85,'Gabo Island'!T118,'Gayndah'!T114,'Georgetown'!T115,'Geraldton'!T122,'Giles'!T73,'Grove'!T70,'Halls Creek'!T126,'Hobart'!T110,'Horn Island'!T76,'Kalgoorlie'!T122,'Kalumburu'!T80,'Karijini North'!T87,'Katanning'!T109,'Launceston'!T115,'Laverton'!T73,'Learmonth'!T41,'Longreach'!T107,'Low Head'!T126,'Mackay'!T124,'Marble Bar'!T113,'Marree'!T112,'Meekatharra'!T102,'Melbourne'!T124,'Mildura'!T123,'Miles'!T108,'Morawa'!T92,'Moree'!T111,'Mt Gambier'!T90,'Nhill'!T122,'Normanton'!T112,'Nowra'!T65,'Nuriootpa'!T60,'Oodnadatta'!T92,'Orbost'!T82,'Palmerville'!T112,'Perth'!T107,'Point Perpendicular'!T90,'Port Hedland'!T108,'Port Lincoln'!T113,'Port Macquarie'!T75,'Rabbit Flat'!T48,'Richmond NSW'!T78,'Richmond Qld'!T109,'Robe'!T114,'Rockhampton'!T77,'Rutherglen'!T106,'Sale'!T107,'Scone'!T67,'Snowtown'!T109,'St George'!T104,'Sydney'!T122,'Tarcoola'!T96,'Tennant Creek'!T116,'Thargomiindah'!T63,'Tibooburra'!T108,'Townsville'!T82,'Victoria River Downs'!T65,'Wagga Wagga'!T107,'Walgett'!T108,'Wandering'!T109,'Weipa'!T53,'Wilcannia'!T64,'Williamtown'!T86,'Wilsons Promontary'!T111,'Woomera'!T82,'Wyalong'!T55,'Yamba'!T118)</f>
        <v>3.35281688372045</v>
      </c>
      <c r="M40" s="13">
        <f>AVERAGE('Adelaide'!V114,'Albany'!V122,'Alice Springs'!V122,'Amberley'!V76,'Birdsville'!V67,'Bourke'!V126,'Bridgetown'!V109,'Brisbane'!V124,'Broome'!V126,'Bundaberg'!V121,'Burketown'!V118,'Butlers Gorge'!V84,'Cabramurra'!V57,'Cairns'!V115,'Camooweal'!V84,'Canberra'!V108,'Cape Borda'!V61,'Cape Bruny'!V104,'Cape Leeuwin'!V115,'Cape Moreton'!V122,'Cape Otway'!V121,'Carnarvon'!V122,'Ceduna'!V93,'Charleville'!V115,'Cobar'!V127,'Coffs Harbour'!V82,'Cunderdin'!V66,'Dalwallinu'!V61,'Darwin'!V112,'Deniliquin'!V108,'Dubbo'!V111,'Eddytstone Point'!V115,'Esperance'!V121,'Eucla'!V106,'Forrest'!V85,'Gabo Island'!V118,'Gayndah'!V114,'Georgetown'!V115,'Geraldton'!V122,'Giles'!V73,'Grove'!V70,'Halls Creek'!V126,'Hobart'!V110,'Horn Island'!V76,'Kalgoorlie'!V122,'Kalumburu'!V80,'Karijini North'!V87,'Katanning'!V109,'Launceston'!V115,'Laverton'!V73,'Learmonth'!V41,'Longreach'!V107,'Low Head'!V126,'Mackay'!V124,'Marble Bar'!V113,'Marree'!V112,'Meekatharra'!V102,'Melbourne'!V124,'Mildura'!V123,'Miles'!V108,'Morawa'!V92,'Moree'!V111,'Mt Gambier'!V90,'Nhill'!V122,'Normanton'!V112,'Nowra'!V65,'Nuriootpa'!V60,'Oodnadatta'!V92,'Orbost'!V82,'Palmerville'!V112,'Perth'!V107,'Point Perpendicular'!V90,'Port Hedland'!V108,'Port Lincoln'!V113,'Port Macquarie'!V75,'Rabbit Flat'!V48,'Richmond NSW'!V78,'Richmond Qld'!V109,'Robe'!V114,'Rockhampton'!V77,'Rutherglen'!V106,'Sale'!V107,'Scone'!V67,'Snowtown'!V109,'St George'!V104,'Sydney'!V122,'Tarcoola'!V96,'Tennant Creek'!V116,'Thargomiindah'!V63,'Tibooburra'!V108,'Townsville'!V82,'Victoria River Downs'!V65,'Wagga Wagga'!V107,'Walgett'!V108,'Wandering'!V109,'Weipa'!V53,'Wilcannia'!V64,'Williamtown'!V86,'Wilsons Promontary'!V111,'Woomera'!V82,'Wyalong'!V55,'Yamba'!V118)</f>
        <v>3.77582846003899</v>
      </c>
      <c r="N40" s="12">
        <f>AVERAGE('Adelaide'!W114,'Albany'!W122,'Alice Springs'!W122,'Amberley'!W76,'Birdsville'!W67,'Bourke'!W126,'Bridgetown'!W109,'Brisbane'!W124,'Broome'!W126,'Bundaberg'!W121,'Burketown'!W118,'Butlers Gorge'!W84,'Cabramurra'!W57,'Cairns'!W115,'Camooweal'!W84,'Canberra'!W108,'Cape Borda'!W61,'Cape Bruny'!W104,'Cape Leeuwin'!W115,'Cape Moreton'!W122,'Cape Otway'!W121,'Carnarvon'!W122,'Ceduna'!W93,'Charleville'!W115,'Cobar'!W127,'Coffs Harbour'!W82,'Cunderdin'!W66,'Dalwallinu'!W61,'Darwin'!W112,'Deniliquin'!W108,'Dubbo'!W111,'Eddytstone Point'!W115,'Esperance'!W121,'Eucla'!W106,'Forrest'!W85,'Gabo Island'!W118,'Gayndah'!W114,'Georgetown'!W115,'Geraldton'!W122,'Giles'!W73,'Grove'!W70,'Halls Creek'!W126,'Hobart'!W110,'Horn Island'!W76,'Kalgoorlie'!W122,'Kalumburu'!W80,'Karijini North'!W87,'Katanning'!W109,'Launceston'!W115,'Laverton'!W73,'Learmonth'!W41,'Longreach'!W107,'Low Head'!W126,'Mackay'!W124,'Marble Bar'!W113,'Marree'!W112,'Meekatharra'!W102,'Melbourne'!W124,'Mildura'!W123,'Miles'!W108,'Morawa'!W92,'Moree'!W111,'Mt Gambier'!W90,'Nhill'!W122,'Normanton'!W112,'Nowra'!W65,'Nuriootpa'!W60,'Oodnadatta'!W92,'Orbost'!W82,'Palmerville'!W112,'Perth'!W107,'Point Perpendicular'!W90,'Port Hedland'!W108,'Port Lincoln'!W113,'Port Macquarie'!W75,'Rabbit Flat'!W48,'Richmond NSW'!W78,'Richmond Qld'!W109,'Robe'!W114,'Rockhampton'!W77,'Rutherglen'!W106,'Sale'!W107,'Scone'!W67,'Snowtown'!W109,'St George'!W104,'Sydney'!W122,'Tarcoola'!W96,'Tennant Creek'!W116,'Thargomiindah'!W63,'Tibooburra'!W108,'Townsville'!W82,'Victoria River Downs'!W65,'Wagga Wagga'!W107,'Walgett'!W108,'Wandering'!W109,'Weipa'!W53,'Wilcannia'!W64,'Williamtown'!W86,'Wilsons Promontary'!W111,'Woomera'!W82,'Wyalong'!W55,'Yamba'!W118)</f>
        <v>1.5228164764309</v>
      </c>
    </row>
    <row r="41" ht="23" customHeight="1">
      <c r="A41" t="s" s="14">
        <v>32</v>
      </c>
      <c r="B41" s="11">
        <f>AVERAGE('Adelaide'!B115,'Albany'!B123,'Alice Springs'!B123,'Amberley'!B77,'Birdsville'!B68,'Bourke'!B127,'Bridgetown'!B110,'Brisbane'!B125,'Broome'!B127,'Bundaberg'!B122,'Burketown'!B119,'Butlers Gorge'!B85,'Cabramurra'!B58,'Cairns'!B116,'Camooweal'!B85,'Canberra'!B109,'Cape Borda'!B62,'Cape Bruny'!B105,'Cape Leeuwin'!B116,'Cape Moreton'!B123,'Cape Otway'!B122,'Carnarvon'!B123,'Ceduna'!B94,'Charleville'!B116,'Cobar'!B128,'Coffs Harbour'!B83,'Cunderdin'!B67,'Dalwallinu'!B62,'Darwin'!B113,'Deniliquin'!B109,'Dubbo'!B112,'Eddytstone Point'!B116,'Esperance'!B122,'Eucla'!B107,'Forrest'!B86,'Gabo Island'!B119,'Gayndah'!B115,'Georgetown'!B116,'Geraldton'!B123,'Giles'!B74,'Grove'!B71,'Halls Creek'!B127,'Hobart'!B111,'Horn Island'!B77,'Kalgoorlie'!B123,'Kalumburu'!B81,'Karijini North'!B88,'Katanning'!B110,'Launceston'!B116,'Laverton'!B74,'Learmonth'!B42,'Longreach'!B108,'Low Head'!B127,'Mackay'!B125,'Marble Bar'!B114,'Marree'!B113,'Meekatharra'!B103,'Melbourne'!B125,'Mildura'!B124,'Miles'!B109,'Morawa'!B93,'Moree'!B112,'Mt Gambier'!B91,'Nhill'!B123,'Normanton'!B113,'Nowra'!B66,'Nuriootpa'!B61,'Oodnadatta'!B93,'Orbost'!B83,'Palmerville'!B113,'Perth'!B108,'Point Perpendicular'!B91,'Port Hedland'!B109,'Port Lincoln'!B114,'Port Macquarie'!B76,'Rabbit Flat'!B49,'Richmond NSW'!B79,'Richmond Qld'!B110,'Robe'!B115,'Rockhampton'!B78,'Rutherglen'!B107,'Sale'!B108,'Scone'!B68,'Snowtown'!B110,'St George'!B105,'Sydney'!B123,'Tarcoola'!B97,'Tennant Creek'!B117,'Thargomiindah'!B64,'Tibooburra'!B109,'Townsville'!B83,'Victoria River Downs'!B66,'Wagga Wagga'!B108,'Walgett'!B109,'Wandering'!B110,'Weipa'!B54,'Wilcannia'!B65,'Williamtown'!B87,'Wilsons Promontary'!B112,'Woomera'!B83,'Wyalong'!B56,'Yamba'!B119)</f>
        <v>34.52</v>
      </c>
      <c r="C41" s="12">
        <f>AVERAGE('Adelaide'!D115,'Albany'!D123,'Alice Springs'!D123,'Amberley'!D77,'Birdsville'!D68,'Bourke'!D127,'Bridgetown'!D110,'Brisbane'!D125,'Broome'!D127,'Bundaberg'!D122,'Burketown'!D119,'Butlers Gorge'!D85,'Cabramurra'!D58,'Cairns'!D116,'Camooweal'!D85,'Canberra'!D109,'Cape Borda'!D62,'Cape Bruny'!D105,'Cape Leeuwin'!D116,'Cape Moreton'!D123,'Cape Otway'!D122,'Carnarvon'!D123,'Ceduna'!D94,'Charleville'!D116,'Cobar'!D128,'Coffs Harbour'!D83,'Cunderdin'!D67,'Dalwallinu'!D62,'Darwin'!D113,'Deniliquin'!D109,'Dubbo'!D112,'Eddytstone Point'!D116,'Esperance'!D122,'Eucla'!D107,'Forrest'!D86,'Gabo Island'!D119,'Gayndah'!D115,'Georgetown'!D116,'Geraldton'!D123,'Giles'!D74,'Grove'!D71,'Halls Creek'!D127,'Hobart'!D111,'Horn Island'!D77,'Kalgoorlie'!D123,'Kalumburu'!D81,'Karijini North'!D88,'Katanning'!D110,'Launceston'!D116,'Laverton'!D74,'Learmonth'!D42,'Longreach'!D108,'Low Head'!D127,'Mackay'!D125,'Marble Bar'!D114,'Marree'!D113,'Meekatharra'!D103,'Melbourne'!D125,'Mildura'!D124,'Miles'!D109,'Morawa'!D93,'Moree'!D112,'Mt Gambier'!D91,'Nhill'!D123,'Normanton'!D113,'Nowra'!D66,'Nuriootpa'!D61,'Oodnadatta'!D93,'Orbost'!D83,'Palmerville'!D113,'Perth'!D108,'Point Perpendicular'!D91,'Port Hedland'!D109,'Port Lincoln'!D114,'Port Macquarie'!D76,'Rabbit Flat'!D49,'Richmond NSW'!D79,'Richmond Qld'!D110,'Robe'!D115,'Rockhampton'!D78,'Rutherglen'!D107,'Sale'!D108,'Scone'!D68,'Snowtown'!D110,'St George'!D105,'Sydney'!D123,'Tarcoola'!D97,'Tennant Creek'!D117,'Thargomiindah'!D64,'Tibooburra'!D109,'Townsville'!D83,'Victoria River Downs'!D66,'Wagga Wagga'!D108,'Walgett'!D109,'Wandering'!D110,'Weipa'!D54,'Wilcannia'!D65,'Williamtown'!D87,'Wilsons Promontary'!D112,'Woomera'!D83,'Wyalong'!D56,'Yamba'!D119)</f>
        <v>4.38723886830706</v>
      </c>
      <c r="D41" s="13">
        <f>AVERAGE('Adelaide'!G115,'Albany'!G123,'Alice Springs'!G123,'Amberley'!G77,'Birdsville'!G68,'Bourke'!G127,'Bridgetown'!G110,'Brisbane'!G125,'Broome'!G127,'Bundaberg'!G122,'Burketown'!G119,'Butlers Gorge'!G85,'Cabramurra'!G58,'Cairns'!G116,'Camooweal'!G85,'Canberra'!G109,'Cape Borda'!G62,'Cape Bruny'!G105,'Cape Leeuwin'!G116,'Cape Moreton'!G123,'Cape Otway'!G122,'Carnarvon'!G123,'Ceduna'!G94,'Charleville'!G116,'Cobar'!G128,'Coffs Harbour'!G83,'Cunderdin'!G67,'Dalwallinu'!G62,'Darwin'!G113,'Deniliquin'!G109,'Dubbo'!G112,'Eddytstone Point'!G116,'Esperance'!G122,'Eucla'!G107,'Forrest'!G86,'Gabo Island'!G119,'Gayndah'!G115,'Georgetown'!G116,'Geraldton'!G123,'Giles'!G74,'Grove'!G71,'Halls Creek'!G127,'Hobart'!G111,'Horn Island'!G77,'Kalgoorlie'!G123,'Kalumburu'!G81,'Karijini North'!G88,'Katanning'!G110,'Launceston'!G116,'Laverton'!G74,'Learmonth'!G42,'Longreach'!G108,'Low Head'!G127,'Mackay'!G125,'Marble Bar'!G114,'Marree'!G113,'Meekatharra'!G103,'Melbourne'!G125,'Mildura'!G124,'Miles'!G109,'Morawa'!G93,'Moree'!G112,'Mt Gambier'!G91,'Nhill'!G123,'Normanton'!G113,'Nowra'!G66,'Nuriootpa'!G61,'Oodnadatta'!G93,'Orbost'!G83,'Palmerville'!G113,'Perth'!G108,'Point Perpendicular'!G91,'Port Hedland'!G109,'Port Lincoln'!G114,'Port Macquarie'!G76,'Rabbit Flat'!G49,'Richmond NSW'!G79,'Richmond Qld'!G110,'Robe'!G115,'Rockhampton'!G78,'Rutherglen'!G107,'Sale'!G108,'Scone'!G68,'Snowtown'!G110,'St George'!G105,'Sydney'!G123,'Tarcoola'!G97,'Tennant Creek'!G117,'Thargomiindah'!G64,'Tibooburra'!G109,'Townsville'!G83,'Victoria River Downs'!G66,'Wagga Wagga'!G108,'Walgett'!G109,'Wandering'!G110,'Weipa'!G54,'Wilcannia'!G65,'Williamtown'!G87,'Wilsons Promontary'!G112,'Woomera'!G83,'Wyalong'!G56,'Yamba'!G119)</f>
        <v>17.44</v>
      </c>
      <c r="E41" s="12">
        <f>AVERAGE('Adelaide'!I115,'Albany'!I123,'Alice Springs'!I123,'Amberley'!I77,'Birdsville'!I68,'Bourke'!I127,'Bridgetown'!I110,'Brisbane'!I125,'Broome'!I127,'Bundaberg'!I122,'Burketown'!I119,'Butlers Gorge'!I85,'Cabramurra'!I58,'Cairns'!I116,'Camooweal'!I85,'Canberra'!I109,'Cape Borda'!I62,'Cape Bruny'!I105,'Cape Leeuwin'!I116,'Cape Moreton'!I123,'Cape Otway'!I122,'Carnarvon'!I123,'Ceduna'!I94,'Charleville'!I116,'Cobar'!I128,'Coffs Harbour'!I83,'Cunderdin'!I67,'Dalwallinu'!I62,'Darwin'!I113,'Deniliquin'!I109,'Dubbo'!I112,'Eddytstone Point'!I116,'Esperance'!I122,'Eucla'!I107,'Forrest'!I86,'Gabo Island'!I119,'Gayndah'!I115,'Georgetown'!I116,'Geraldton'!I123,'Giles'!I74,'Grove'!I71,'Halls Creek'!I127,'Hobart'!I111,'Horn Island'!I77,'Kalgoorlie'!I123,'Kalumburu'!I81,'Karijini North'!I88,'Katanning'!I110,'Launceston'!I116,'Laverton'!I74,'Learmonth'!I42,'Longreach'!I108,'Low Head'!I127,'Mackay'!I125,'Marble Bar'!I114,'Marree'!I113,'Meekatharra'!I103,'Melbourne'!I125,'Mildura'!I124,'Miles'!I109,'Morawa'!I93,'Moree'!I112,'Mt Gambier'!I91,'Nhill'!I123,'Normanton'!I113,'Nowra'!I66,'Nuriootpa'!I61,'Oodnadatta'!I93,'Orbost'!I83,'Palmerville'!I113,'Perth'!I108,'Point Perpendicular'!I91,'Port Hedland'!I109,'Port Lincoln'!I114,'Port Macquarie'!I76,'Rabbit Flat'!I49,'Richmond NSW'!I79,'Richmond Qld'!I110,'Robe'!I115,'Rockhampton'!I78,'Rutherglen'!I107,'Sale'!I108,'Scone'!I68,'Snowtown'!I110,'St George'!I105,'Sydney'!I123,'Tarcoola'!I97,'Tennant Creek'!I117,'Thargomiindah'!I64,'Tibooburra'!I109,'Townsville'!I83,'Victoria River Downs'!I66,'Wagga Wagga'!I108,'Walgett'!I109,'Wandering'!I110,'Weipa'!I54,'Wilcannia'!I65,'Williamtown'!I87,'Wilsons Promontary'!I112,'Woomera'!I83,'Wyalong'!I56,'Yamba'!I119)</f>
        <v>3.37585950789316</v>
      </c>
      <c r="F41" s="13">
        <f>AVERAGE('Adelaide'!L115,'Albany'!L123,'Alice Springs'!L123,'Amberley'!L77,'Birdsville'!L68,'Bourke'!L127,'Bridgetown'!L110,'Brisbane'!L125,'Broome'!L127,'Bundaberg'!L122,'Burketown'!L119,'Butlers Gorge'!L85,'Cabramurra'!L58,'Cairns'!L116,'Camooweal'!L85,'Canberra'!L109,'Cape Borda'!L62,'Cape Bruny'!L105,'Cape Leeuwin'!L116,'Cape Moreton'!L123,'Cape Otway'!L122,'Carnarvon'!L123,'Ceduna'!L94,'Charleville'!L116,'Cobar'!L128,'Coffs Harbour'!L83,'Cunderdin'!L67,'Dalwallinu'!L62,'Darwin'!L113,'Deniliquin'!L109,'Dubbo'!L112,'Eddytstone Point'!L116,'Esperance'!L122,'Eucla'!L107,'Forrest'!L86,'Gabo Island'!L119,'Gayndah'!L115,'Georgetown'!L116,'Geraldton'!L123,'Giles'!L74,'Grove'!L71,'Halls Creek'!L127,'Hobart'!L111,'Horn Island'!L77,'Kalgoorlie'!L123,'Kalumburu'!L81,'Karijini North'!L88,'Katanning'!L110,'Launceston'!L116,'Laverton'!L74,'Learmonth'!L42,'Longreach'!L108,'Low Head'!L127,'Mackay'!L125,'Marble Bar'!L114,'Marree'!L113,'Meekatharra'!L103,'Melbourne'!L125,'Mildura'!L124,'Miles'!L109,'Morawa'!L93,'Moree'!L112,'Mt Gambier'!L91,'Nhill'!L123,'Normanton'!L113,'Nowra'!L66,'Nuriootpa'!L61,'Oodnadatta'!L93,'Orbost'!L83,'Palmerville'!L113,'Perth'!L108,'Point Perpendicular'!L91,'Port Hedland'!L109,'Port Lincoln'!L114,'Port Macquarie'!L76,'Rabbit Flat'!L49,'Richmond NSW'!L79,'Richmond Qld'!L110,'Robe'!L115,'Rockhampton'!L78,'Rutherglen'!L107,'Sale'!L108,'Scone'!L68,'Snowtown'!L110,'St George'!L105,'Sydney'!L123,'Tarcoola'!L97,'Tennant Creek'!L117,'Thargomiindah'!L64,'Tibooburra'!L109,'Townsville'!L83,'Victoria River Downs'!L66,'Wagga Wagga'!L108,'Walgett'!L109,'Wandering'!L110,'Weipa'!L54,'Wilcannia'!L65,'Williamtown'!L87,'Wilsons Promontary'!L112,'Woomera'!L83,'Wyalong'!L56,'Yamba'!L119)</f>
        <v>3.56</v>
      </c>
      <c r="G41" s="12">
        <f>AVERAGE('Adelaide'!N115,'Albany'!N123,'Alice Springs'!N123,'Amberley'!N77,'Birdsville'!N68,'Bourke'!N127,'Bridgetown'!N110,'Brisbane'!N125,'Broome'!N127,'Bundaberg'!N122,'Burketown'!N119,'Butlers Gorge'!N85,'Cabramurra'!N58,'Cairns'!N116,'Camooweal'!N85,'Canberra'!N109,'Cape Borda'!N62,'Cape Bruny'!N105,'Cape Leeuwin'!N116,'Cape Moreton'!N123,'Cape Otway'!N122,'Carnarvon'!N123,'Ceduna'!N94,'Charleville'!N116,'Cobar'!N128,'Coffs Harbour'!N83,'Cunderdin'!N67,'Dalwallinu'!N62,'Darwin'!N113,'Deniliquin'!N109,'Dubbo'!N112,'Eddytstone Point'!N116,'Esperance'!N122,'Eucla'!N107,'Forrest'!N86,'Gabo Island'!N119,'Gayndah'!N115,'Georgetown'!N116,'Geraldton'!N123,'Giles'!N74,'Grove'!N71,'Halls Creek'!N127,'Hobart'!N111,'Horn Island'!N77,'Kalgoorlie'!N123,'Kalumburu'!N81,'Karijini North'!N88,'Katanning'!N110,'Launceston'!N116,'Laverton'!N74,'Learmonth'!N42,'Longreach'!N108,'Low Head'!N127,'Mackay'!N125,'Marble Bar'!N114,'Marree'!N113,'Meekatharra'!N103,'Melbourne'!N125,'Mildura'!N124,'Miles'!N109,'Morawa'!N93,'Moree'!N112,'Mt Gambier'!N91,'Nhill'!N123,'Normanton'!N113,'Nowra'!N66,'Nuriootpa'!N61,'Oodnadatta'!N93,'Orbost'!N83,'Palmerville'!N113,'Perth'!N108,'Point Perpendicular'!N91,'Port Hedland'!N109,'Port Lincoln'!N114,'Port Macquarie'!N76,'Rabbit Flat'!N49,'Richmond NSW'!N79,'Richmond Qld'!N110,'Robe'!N115,'Rockhampton'!N78,'Rutherglen'!N107,'Sale'!N108,'Scone'!N68,'Snowtown'!N110,'St George'!N105,'Sydney'!N123,'Tarcoola'!N97,'Tennant Creek'!N117,'Thargomiindah'!N64,'Tibooburra'!N109,'Townsville'!N83,'Victoria River Downs'!N66,'Wagga Wagga'!N108,'Walgett'!N109,'Wandering'!N110,'Weipa'!N54,'Wilcannia'!N65,'Williamtown'!N87,'Wilsons Promontary'!N112,'Woomera'!N83,'Wyalong'!N56,'Yamba'!N119)</f>
        <v>1.38992292992293</v>
      </c>
      <c r="H41" t="s" s="14">
        <v>32</v>
      </c>
      <c r="I41" s="11">
        <f>AVERAGE('Adelaide'!P115,'Albany'!P123,'Alice Springs'!P123,'Amberley'!P77,'Birdsville'!P68,'Bourke'!P127,'Bridgetown'!P110,'Brisbane'!P125,'Broome'!P127,'Bundaberg'!P122,'Burketown'!P119,'Butlers Gorge'!P85,'Cabramurra'!P58,'Cairns'!P116,'Camooweal'!P85,'Canberra'!P109,'Cape Borda'!P62,'Cape Bruny'!P105,'Cape Leeuwin'!P116,'Cape Moreton'!P123,'Cape Otway'!P122,'Carnarvon'!P123,'Ceduna'!P94,'Charleville'!P116,'Cobar'!P128,'Coffs Harbour'!P83,'Cunderdin'!P67,'Dalwallinu'!P62,'Darwin'!P113,'Deniliquin'!P109,'Dubbo'!P112,'Eddytstone Point'!P116,'Esperance'!P122,'Eucla'!P107,'Forrest'!P86,'Gabo Island'!P119,'Gayndah'!P115,'Georgetown'!P116,'Geraldton'!P123,'Giles'!P74,'Grove'!P71,'Halls Creek'!P127,'Hobart'!P111,'Horn Island'!P77,'Kalgoorlie'!P123,'Kalumburu'!P81,'Karijini North'!P88,'Katanning'!P110,'Launceston'!P116,'Laverton'!P74,'Learmonth'!P42,'Longreach'!P108,'Low Head'!P127,'Mackay'!P125,'Marble Bar'!P114,'Marree'!P113,'Meekatharra'!P103,'Melbourne'!P125,'Mildura'!P124,'Miles'!P109,'Morawa'!P93,'Moree'!P112,'Mt Gambier'!P91,'Nhill'!P123,'Normanton'!P113,'Nowra'!P66,'Nuriootpa'!P61,'Oodnadatta'!P93,'Orbost'!P83,'Palmerville'!P113,'Perth'!P108,'Point Perpendicular'!P91,'Port Hedland'!P109,'Port Lincoln'!P114,'Port Macquarie'!P76,'Rabbit Flat'!P49,'Richmond NSW'!P79,'Richmond Qld'!P110,'Robe'!P115,'Rockhampton'!P78,'Rutherglen'!P107,'Sale'!P108,'Scone'!P68,'Snowtown'!P110,'St George'!P105,'Sydney'!P123,'Tarcoola'!P97,'Tennant Creek'!P117,'Thargomiindah'!P64,'Tibooburra'!P109,'Townsville'!P83,'Victoria River Downs'!P66,'Wagga Wagga'!P108,'Walgett'!P109,'Wandering'!P110,'Weipa'!P54,'Wilcannia'!P65,'Williamtown'!P87,'Wilsons Promontary'!P112,'Woomera'!P83,'Wyalong'!P56,'Yamba'!P119)</f>
        <v>37.7094736842105</v>
      </c>
      <c r="J41" s="12">
        <f>AVERAGE('Adelaide'!Q115,'Albany'!Q123,'Alice Springs'!Q123,'Amberley'!Q77,'Birdsville'!Q68,'Bourke'!Q127,'Bridgetown'!Q110,'Brisbane'!Q125,'Broome'!Q127,'Bundaberg'!Q122,'Burketown'!Q119,'Butlers Gorge'!Q85,'Cabramurra'!Q58,'Cairns'!Q116,'Camooweal'!Q85,'Canberra'!Q109,'Cape Borda'!Q62,'Cape Bruny'!Q105,'Cape Leeuwin'!Q116,'Cape Moreton'!Q123,'Cape Otway'!Q122,'Carnarvon'!Q123,'Ceduna'!Q94,'Charleville'!Q116,'Cobar'!Q128,'Coffs Harbour'!Q83,'Cunderdin'!Q67,'Dalwallinu'!Q62,'Darwin'!Q113,'Deniliquin'!Q109,'Dubbo'!Q112,'Eddytstone Point'!Q116,'Esperance'!Q122,'Eucla'!Q107,'Forrest'!Q86,'Gabo Island'!Q119,'Gayndah'!Q115,'Georgetown'!Q116,'Geraldton'!Q123,'Giles'!Q74,'Grove'!Q71,'Halls Creek'!Q127,'Hobart'!Q111,'Horn Island'!Q77,'Kalgoorlie'!Q123,'Kalumburu'!Q81,'Karijini North'!Q88,'Katanning'!Q110,'Launceston'!Q116,'Laverton'!Q74,'Learmonth'!Q42,'Longreach'!Q108,'Low Head'!Q127,'Mackay'!Q125,'Marble Bar'!Q114,'Marree'!Q113,'Meekatharra'!Q103,'Melbourne'!Q125,'Mildura'!Q124,'Miles'!Q109,'Morawa'!Q93,'Moree'!Q112,'Mt Gambier'!Q91,'Nhill'!Q123,'Normanton'!Q113,'Nowra'!Q66,'Nuriootpa'!Q61,'Oodnadatta'!Q93,'Orbost'!Q83,'Palmerville'!Q113,'Perth'!Q108,'Point Perpendicular'!Q91,'Port Hedland'!Q109,'Port Lincoln'!Q114,'Port Macquarie'!Q76,'Rabbit Flat'!Q49,'Richmond NSW'!Q79,'Richmond Qld'!Q110,'Robe'!Q115,'Rockhampton'!Q78,'Rutherglen'!Q107,'Sale'!Q108,'Scone'!Q68,'Snowtown'!Q110,'St George'!Q105,'Sydney'!Q123,'Tarcoola'!Q97,'Tennant Creek'!Q117,'Thargomiindah'!Q64,'Tibooburra'!Q109,'Townsville'!Q83,'Victoria River Downs'!Q66,'Wagga Wagga'!Q108,'Walgett'!Q109,'Wandering'!Q110,'Weipa'!Q54,'Wilcannia'!Q65,'Williamtown'!Q87,'Wilsons Promontary'!Q112,'Woomera'!Q83,'Wyalong'!Q56,'Yamba'!Q119)</f>
        <v>4.33609485752086</v>
      </c>
      <c r="K41" s="13">
        <f>AVERAGE('Adelaide'!S115,'Albany'!S123,'Alice Springs'!S123,'Amberley'!S77,'Birdsville'!S68,'Bourke'!S127,'Bridgetown'!S110,'Brisbane'!S125,'Broome'!S127,'Bundaberg'!S122,'Burketown'!S119,'Butlers Gorge'!S85,'Cabramurra'!S58,'Cairns'!S116,'Camooweal'!S85,'Canberra'!S109,'Cape Borda'!S62,'Cape Bruny'!S105,'Cape Leeuwin'!S116,'Cape Moreton'!S123,'Cape Otway'!S122,'Carnarvon'!S123,'Ceduna'!S94,'Charleville'!S116,'Cobar'!S128,'Coffs Harbour'!S83,'Cunderdin'!S67,'Dalwallinu'!S62,'Darwin'!S113,'Deniliquin'!S109,'Dubbo'!S112,'Eddytstone Point'!S116,'Esperance'!S122,'Eucla'!S107,'Forrest'!S86,'Gabo Island'!S119,'Gayndah'!S115,'Georgetown'!S116,'Geraldton'!S123,'Giles'!S74,'Grove'!S71,'Halls Creek'!S127,'Hobart'!S111,'Horn Island'!S77,'Kalgoorlie'!S123,'Kalumburu'!S81,'Karijini North'!S88,'Katanning'!S110,'Launceston'!S116,'Laverton'!S74,'Learmonth'!S42,'Longreach'!S108,'Low Head'!S127,'Mackay'!S125,'Marble Bar'!S114,'Marree'!S113,'Meekatharra'!S103,'Melbourne'!S125,'Mildura'!S124,'Miles'!S109,'Morawa'!S93,'Moree'!S112,'Mt Gambier'!S91,'Nhill'!S123,'Normanton'!S113,'Nowra'!S66,'Nuriootpa'!S61,'Oodnadatta'!S93,'Orbost'!S83,'Palmerville'!S113,'Perth'!S108,'Point Perpendicular'!S91,'Port Hedland'!S109,'Port Lincoln'!S114,'Port Macquarie'!S76,'Rabbit Flat'!S49,'Richmond NSW'!S79,'Richmond Qld'!S110,'Robe'!S115,'Rockhampton'!S78,'Rutherglen'!S107,'Sale'!S108,'Scone'!S68,'Snowtown'!S110,'St George'!S105,'Sydney'!S123,'Tarcoola'!S97,'Tennant Creek'!S117,'Thargomiindah'!S64,'Tibooburra'!S109,'Townsville'!S83,'Victoria River Downs'!S66,'Wagga Wagga'!S108,'Walgett'!S109,'Wandering'!S110,'Weipa'!S54,'Wilcannia'!S65,'Williamtown'!S87,'Wilsons Promontary'!S112,'Woomera'!S83,'Wyalong'!S56,'Yamba'!S119)</f>
        <v>19.4863157894737</v>
      </c>
      <c r="L41" s="12">
        <f>AVERAGE('Adelaide'!T115,'Albany'!T123,'Alice Springs'!T123,'Amberley'!T77,'Birdsville'!T68,'Bourke'!T127,'Bridgetown'!T110,'Brisbane'!T125,'Broome'!T127,'Bundaberg'!T122,'Burketown'!T119,'Butlers Gorge'!T85,'Cabramurra'!T58,'Cairns'!T116,'Camooweal'!T85,'Canberra'!T109,'Cape Borda'!T62,'Cape Bruny'!T105,'Cape Leeuwin'!T116,'Cape Moreton'!T123,'Cape Otway'!T122,'Carnarvon'!T123,'Ceduna'!T94,'Charleville'!T116,'Cobar'!T128,'Coffs Harbour'!T83,'Cunderdin'!T67,'Dalwallinu'!T62,'Darwin'!T113,'Deniliquin'!T109,'Dubbo'!T112,'Eddytstone Point'!T116,'Esperance'!T122,'Eucla'!T107,'Forrest'!T86,'Gabo Island'!T119,'Gayndah'!T115,'Georgetown'!T116,'Geraldton'!T123,'Giles'!T74,'Grove'!T71,'Halls Creek'!T127,'Hobart'!T111,'Horn Island'!T77,'Kalgoorlie'!T123,'Kalumburu'!T81,'Karijini North'!T88,'Katanning'!T110,'Launceston'!T116,'Laverton'!T74,'Learmonth'!T42,'Longreach'!T108,'Low Head'!T127,'Mackay'!T125,'Marble Bar'!T114,'Marree'!T113,'Meekatharra'!T103,'Melbourne'!T125,'Mildura'!T124,'Miles'!T109,'Morawa'!T93,'Moree'!T112,'Mt Gambier'!T91,'Nhill'!T123,'Normanton'!T113,'Nowra'!T66,'Nuriootpa'!T61,'Oodnadatta'!T93,'Orbost'!T83,'Palmerville'!T113,'Perth'!T108,'Point Perpendicular'!T91,'Port Hedland'!T109,'Port Lincoln'!T114,'Port Macquarie'!T76,'Rabbit Flat'!T49,'Richmond NSW'!T79,'Richmond Qld'!T110,'Robe'!T115,'Rockhampton'!T78,'Rutherglen'!T107,'Sale'!T108,'Scone'!T68,'Snowtown'!T110,'St George'!T105,'Sydney'!T123,'Tarcoola'!T97,'Tennant Creek'!T117,'Thargomiindah'!T64,'Tibooburra'!T109,'Townsville'!T83,'Victoria River Downs'!T66,'Wagga Wagga'!T108,'Walgett'!T109,'Wandering'!T110,'Weipa'!T54,'Wilcannia'!T65,'Williamtown'!T87,'Wilsons Promontary'!T112,'Woomera'!T83,'Wyalong'!T56,'Yamba'!T119)</f>
        <v>3.28005593445595</v>
      </c>
      <c r="M41" s="13">
        <f>AVERAGE('Adelaide'!V115,'Albany'!V123,'Alice Springs'!V123,'Amberley'!V77,'Birdsville'!V68,'Bourke'!V127,'Bridgetown'!V110,'Brisbane'!V125,'Broome'!V127,'Bundaberg'!V122,'Burketown'!V119,'Butlers Gorge'!V85,'Cabramurra'!V58,'Cairns'!V116,'Camooweal'!V85,'Canberra'!V109,'Cape Borda'!V62,'Cape Bruny'!V105,'Cape Leeuwin'!V116,'Cape Moreton'!V123,'Cape Otway'!V122,'Carnarvon'!V123,'Ceduna'!V94,'Charleville'!V116,'Cobar'!V128,'Coffs Harbour'!V83,'Cunderdin'!V67,'Dalwallinu'!V62,'Darwin'!V113,'Deniliquin'!V109,'Dubbo'!V112,'Eddytstone Point'!V116,'Esperance'!V122,'Eucla'!V107,'Forrest'!V86,'Gabo Island'!V119,'Gayndah'!V115,'Georgetown'!V116,'Geraldton'!V123,'Giles'!V74,'Grove'!V71,'Halls Creek'!V127,'Hobart'!V111,'Horn Island'!V77,'Kalgoorlie'!V123,'Kalumburu'!V81,'Karijini North'!V88,'Katanning'!V110,'Launceston'!V116,'Laverton'!V74,'Learmonth'!V42,'Longreach'!V108,'Low Head'!V127,'Mackay'!V125,'Marble Bar'!V114,'Marree'!V113,'Meekatharra'!V103,'Melbourne'!V125,'Mildura'!V124,'Miles'!V109,'Morawa'!V93,'Moree'!V112,'Mt Gambier'!V91,'Nhill'!V123,'Normanton'!V113,'Nowra'!V66,'Nuriootpa'!V61,'Oodnadatta'!V93,'Orbost'!V83,'Palmerville'!V113,'Perth'!V108,'Point Perpendicular'!V91,'Port Hedland'!V109,'Port Lincoln'!V114,'Port Macquarie'!V76,'Rabbit Flat'!V49,'Richmond NSW'!V79,'Richmond Qld'!V110,'Robe'!V115,'Rockhampton'!V78,'Rutherglen'!V107,'Sale'!V108,'Scone'!V68,'Snowtown'!V110,'St George'!V105,'Sydney'!V123,'Tarcoola'!V97,'Tennant Creek'!V117,'Thargomiindah'!V64,'Tibooburra'!V109,'Townsville'!V83,'Victoria River Downs'!V66,'Wagga Wagga'!V108,'Walgett'!V109,'Wandering'!V110,'Weipa'!V54,'Wilcannia'!V65,'Williamtown'!V87,'Wilsons Promontary'!V112,'Woomera'!V83,'Wyalong'!V56,'Yamba'!V119)</f>
        <v>3.90947368421053</v>
      </c>
      <c r="N41" s="12">
        <f>AVERAGE('Adelaide'!W115,'Albany'!W123,'Alice Springs'!W123,'Amberley'!W77,'Birdsville'!W68,'Bourke'!W127,'Bridgetown'!W110,'Brisbane'!W125,'Broome'!W127,'Bundaberg'!W122,'Burketown'!W119,'Butlers Gorge'!W85,'Cabramurra'!W58,'Cairns'!W116,'Camooweal'!W85,'Canberra'!W109,'Cape Borda'!W62,'Cape Bruny'!W105,'Cape Leeuwin'!W116,'Cape Moreton'!W123,'Cape Otway'!W122,'Carnarvon'!W123,'Ceduna'!W94,'Charleville'!W116,'Cobar'!W128,'Coffs Harbour'!W83,'Cunderdin'!W67,'Dalwallinu'!W62,'Darwin'!W113,'Deniliquin'!W109,'Dubbo'!W112,'Eddytstone Point'!W116,'Esperance'!W122,'Eucla'!W107,'Forrest'!W86,'Gabo Island'!W119,'Gayndah'!W115,'Georgetown'!W116,'Geraldton'!W123,'Giles'!W74,'Grove'!W71,'Halls Creek'!W127,'Hobart'!W111,'Horn Island'!W77,'Kalgoorlie'!W123,'Kalumburu'!W81,'Karijini North'!W88,'Katanning'!W110,'Launceston'!W116,'Laverton'!W74,'Learmonth'!W42,'Longreach'!W108,'Low Head'!W127,'Mackay'!W125,'Marble Bar'!W114,'Marree'!W113,'Meekatharra'!W103,'Melbourne'!W125,'Mildura'!W124,'Miles'!W109,'Morawa'!W93,'Moree'!W112,'Mt Gambier'!W91,'Nhill'!W123,'Normanton'!W113,'Nowra'!W66,'Nuriootpa'!W61,'Oodnadatta'!W93,'Orbost'!W83,'Palmerville'!W113,'Perth'!W108,'Point Perpendicular'!W91,'Port Hedland'!W109,'Port Lincoln'!W114,'Port Macquarie'!W76,'Rabbit Flat'!W49,'Richmond NSW'!W79,'Richmond Qld'!W110,'Robe'!W115,'Rockhampton'!W78,'Rutherglen'!W107,'Sale'!W108,'Scone'!W68,'Snowtown'!W110,'St George'!W105,'Sydney'!W123,'Tarcoola'!W97,'Tennant Creek'!W117,'Thargomiindah'!W64,'Tibooburra'!W109,'Townsville'!W83,'Victoria River Downs'!W66,'Wagga Wagga'!W108,'Walgett'!W109,'Wandering'!W110,'Weipa'!W54,'Wilcannia'!W65,'Williamtown'!W87,'Wilsons Promontary'!W112,'Woomera'!W83,'Wyalong'!W56,'Yamba'!W119)</f>
        <v>1.47447591213964</v>
      </c>
    </row>
    <row r="42" ht="23" customHeight="1">
      <c r="A42" t="s" s="14">
        <v>33</v>
      </c>
      <c r="B42" s="15">
        <f>AVERAGE('Adelaide'!B116,'Albany'!B124,'Alice Springs'!B124,'Amberley'!B78,'Birdsville'!B69,'Bourke'!B128,'Bridgetown'!B111,'Brisbane'!B126,'Broome'!B128,'Bundaberg'!B123,'Burketown'!B120,'Butlers Gorge'!B86,'Cabramurra'!B59,'Cairns'!B117,'Camooweal'!B86,'Canberra'!B110,'Cape Borda'!B63,'Cape Bruny'!B106,'Cape Leeuwin'!B117,'Cape Moreton'!B124,'Cape Otway'!B123,'Carnarvon'!B124,'Ceduna'!B95,'Charleville'!B117,'Cobar'!B129,'Coffs Harbour'!B84,'Cunderdin'!B68,'Dalwallinu'!B63,'Darwin'!B114,'Deniliquin'!B110,'Dubbo'!B113,'Eddytstone Point'!B117,'Esperance'!B123,'Eucla'!B108,'Forrest'!B87,'Gabo Island'!B120,'Gayndah'!B116,'Georgetown'!B117,'Geraldton'!B124,'Giles'!B75,'Grove'!B72,'Halls Creek'!B128,'Hobart'!B112,'Horn Island'!B78,'Kalgoorlie'!B124,'Kalumburu'!B82,'Karijini North'!B89,'Katanning'!B111,'Launceston'!B117,'Laverton'!B75,'Learmonth'!B43,'Longreach'!B109,'Low Head'!B128,'Mackay'!B126,'Marble Bar'!B115,'Marree'!B114,'Meekatharra'!B104,'Melbourne'!B126,'Mildura'!B125,'Miles'!B110,'Morawa'!B94,'Moree'!B113,'Mt Gambier'!B92,'Nhill'!B124,'Normanton'!B114,'Nowra'!B67,'Nuriootpa'!B62,'Oodnadatta'!B94,'Orbost'!B84,'Palmerville'!B114,'Perth'!B109,'Point Perpendicular'!B92,'Port Hedland'!B110,'Port Lincoln'!B115,'Port Macquarie'!B77,'Rabbit Flat'!B50,'Richmond NSW'!B80,'Richmond Qld'!B111,'Robe'!B116,'Rockhampton'!B79,'Rutherglen'!B108,'Sale'!B109,'Scone'!B69,'Snowtown'!B111,'St George'!B106,'Sydney'!B124,'Tarcoola'!B98,'Tennant Creek'!B118,'Thargomiindah'!B65,'Tibooburra'!B110,'Townsville'!B84,'Victoria River Downs'!B67,'Wagga Wagga'!B109,'Walgett'!B110,'Wandering'!B111,'Weipa'!B55,'Wilcannia'!B66,'Williamtown'!B88,'Wilsons Promontary'!B113,'Woomera'!B84,'Wyalong'!B57,'Yamba'!B120)</f>
        <v>35.0652173913043</v>
      </c>
      <c r="C42" s="16">
        <f>AVERAGE('Adelaide'!D116,'Albany'!D124,'Alice Springs'!D124,'Amberley'!D78,'Birdsville'!D69,'Bourke'!D128,'Bridgetown'!D111,'Brisbane'!D126,'Broome'!D128,'Bundaberg'!D123,'Burketown'!D120,'Butlers Gorge'!D86,'Cabramurra'!D59,'Cairns'!D117,'Camooweal'!D86,'Canberra'!D110,'Cape Borda'!D63,'Cape Bruny'!D106,'Cape Leeuwin'!D117,'Cape Moreton'!D124,'Cape Otway'!D123,'Carnarvon'!D124,'Ceduna'!D95,'Charleville'!D117,'Cobar'!D129,'Coffs Harbour'!D84,'Cunderdin'!D68,'Dalwallinu'!D63,'Darwin'!D114,'Deniliquin'!D110,'Dubbo'!D113,'Eddytstone Point'!D117,'Esperance'!D123,'Eucla'!D108,'Forrest'!D87,'Gabo Island'!D120,'Gayndah'!D116,'Georgetown'!D117,'Geraldton'!D124,'Giles'!D75,'Grove'!D72,'Halls Creek'!D128,'Hobart'!D112,'Horn Island'!D78,'Kalgoorlie'!D124,'Kalumburu'!D82,'Karijini North'!D89,'Katanning'!D111,'Launceston'!D117,'Laverton'!D75,'Learmonth'!D43,'Longreach'!D109,'Low Head'!D128,'Mackay'!D126,'Marble Bar'!D115,'Marree'!D114,'Meekatharra'!D104,'Melbourne'!D126,'Mildura'!D125,'Miles'!D110,'Morawa'!D94,'Moree'!D113,'Mt Gambier'!D92,'Nhill'!D124,'Normanton'!D114,'Nowra'!D67,'Nuriootpa'!D62,'Oodnadatta'!D94,'Orbost'!D84,'Palmerville'!D114,'Perth'!D109,'Point Perpendicular'!D92,'Port Hedland'!D110,'Port Lincoln'!D115,'Port Macquarie'!D77,'Rabbit Flat'!D50,'Richmond NSW'!D80,'Richmond Qld'!D111,'Robe'!D116,'Rockhampton'!D79,'Rutherglen'!D108,'Sale'!D109,'Scone'!D69,'Snowtown'!D111,'St George'!D106,'Sydney'!D124,'Tarcoola'!D98,'Tennant Creek'!D118,'Thargomiindah'!D65,'Tibooburra'!D110,'Townsville'!D84,'Victoria River Downs'!D67,'Wagga Wagga'!D109,'Walgett'!D110,'Wandering'!D111,'Weipa'!D55,'Wilcannia'!D66,'Williamtown'!D88,'Wilsons Promontary'!D113,'Woomera'!D84,'Wyalong'!D57,'Yamba'!D120)</f>
        <v>4.46503520284393</v>
      </c>
      <c r="D42" s="17">
        <f>AVERAGE('Adelaide'!G116,'Albany'!G124,'Alice Springs'!G124,'Amberley'!G78,'Birdsville'!G69,'Bourke'!G128,'Bridgetown'!G111,'Brisbane'!G126,'Broome'!G128,'Bundaberg'!G123,'Burketown'!G120,'Butlers Gorge'!G86,'Cabramurra'!G59,'Cairns'!G117,'Camooweal'!G86,'Canberra'!G110,'Cape Borda'!G63,'Cape Bruny'!G106,'Cape Leeuwin'!G117,'Cape Moreton'!G124,'Cape Otway'!G123,'Carnarvon'!G124,'Ceduna'!G95,'Charleville'!G117,'Cobar'!G129,'Coffs Harbour'!G84,'Cunderdin'!G68,'Dalwallinu'!G63,'Darwin'!G114,'Deniliquin'!G110,'Dubbo'!G113,'Eddytstone Point'!G117,'Esperance'!G123,'Eucla'!G108,'Forrest'!G87,'Gabo Island'!G120,'Gayndah'!G116,'Georgetown'!G117,'Geraldton'!G124,'Giles'!G75,'Grove'!G72,'Halls Creek'!G128,'Hobart'!G112,'Horn Island'!G78,'Kalgoorlie'!G124,'Kalumburu'!G82,'Karijini North'!G89,'Katanning'!G111,'Launceston'!G117,'Laverton'!G75,'Learmonth'!G43,'Longreach'!G109,'Low Head'!G128,'Mackay'!G126,'Marble Bar'!G115,'Marree'!G114,'Meekatharra'!G104,'Melbourne'!G126,'Mildura'!G125,'Miles'!G110,'Morawa'!G94,'Moree'!G113,'Mt Gambier'!G92,'Nhill'!G124,'Normanton'!G114,'Nowra'!G67,'Nuriootpa'!G62,'Oodnadatta'!G94,'Orbost'!G84,'Palmerville'!G114,'Perth'!G109,'Point Perpendicular'!G92,'Port Hedland'!G110,'Port Lincoln'!G115,'Port Macquarie'!G77,'Rabbit Flat'!G50,'Richmond NSW'!G80,'Richmond Qld'!G111,'Robe'!G116,'Rockhampton'!G79,'Rutherglen'!G108,'Sale'!G109,'Scone'!G69,'Snowtown'!G111,'St George'!G106,'Sydney'!G124,'Tarcoola'!G98,'Tennant Creek'!G118,'Thargomiindah'!G65,'Tibooburra'!G110,'Townsville'!G84,'Victoria River Downs'!G67,'Wagga Wagga'!G109,'Walgett'!G110,'Wandering'!G111,'Weipa'!G55,'Wilcannia'!G66,'Williamtown'!G88,'Wilsons Promontary'!G113,'Woomera'!G84,'Wyalong'!G57,'Yamba'!G120)</f>
        <v>16.8695652173913</v>
      </c>
      <c r="E42" s="16">
        <f>AVERAGE('Adelaide'!I116,'Albany'!I124,'Alice Springs'!I124,'Amberley'!I78,'Birdsville'!I69,'Bourke'!I128,'Bridgetown'!I111,'Brisbane'!I126,'Broome'!I128,'Bundaberg'!I123,'Burketown'!I120,'Butlers Gorge'!I86,'Cabramurra'!I59,'Cairns'!I117,'Camooweal'!I86,'Canberra'!I110,'Cape Borda'!I63,'Cape Bruny'!I106,'Cape Leeuwin'!I117,'Cape Moreton'!I124,'Cape Otway'!I123,'Carnarvon'!I124,'Ceduna'!I95,'Charleville'!I117,'Cobar'!I129,'Coffs Harbour'!I84,'Cunderdin'!I68,'Dalwallinu'!I63,'Darwin'!I114,'Deniliquin'!I110,'Dubbo'!I113,'Eddytstone Point'!I117,'Esperance'!I123,'Eucla'!I108,'Forrest'!I87,'Gabo Island'!I120,'Gayndah'!I116,'Georgetown'!I117,'Geraldton'!I124,'Giles'!I75,'Grove'!I72,'Halls Creek'!I128,'Hobart'!I112,'Horn Island'!I78,'Kalgoorlie'!I124,'Kalumburu'!I82,'Karijini North'!I89,'Katanning'!I111,'Launceston'!I117,'Laverton'!I75,'Learmonth'!I43,'Longreach'!I109,'Low Head'!I128,'Mackay'!I126,'Marble Bar'!I115,'Marree'!I114,'Meekatharra'!I104,'Melbourne'!I126,'Mildura'!I125,'Miles'!I110,'Morawa'!I94,'Moree'!I113,'Mt Gambier'!I92,'Nhill'!I124,'Normanton'!I114,'Nowra'!I67,'Nuriootpa'!I62,'Oodnadatta'!I94,'Orbost'!I84,'Palmerville'!I114,'Perth'!I109,'Point Perpendicular'!I92,'Port Hedland'!I110,'Port Lincoln'!I115,'Port Macquarie'!I77,'Rabbit Flat'!I50,'Richmond NSW'!I80,'Richmond Qld'!I111,'Robe'!I116,'Rockhampton'!I79,'Rutherglen'!I108,'Sale'!I109,'Scone'!I69,'Snowtown'!I111,'St George'!I106,'Sydney'!I124,'Tarcoola'!I98,'Tennant Creek'!I118,'Thargomiindah'!I65,'Tibooburra'!I110,'Townsville'!I84,'Victoria River Downs'!I67,'Wagga Wagga'!I109,'Walgett'!I110,'Wandering'!I111,'Weipa'!I55,'Wilcannia'!I66,'Williamtown'!I88,'Wilsons Promontary'!I113,'Woomera'!I84,'Wyalong'!I57,'Yamba'!I120)</f>
        <v>3.34537979730242</v>
      </c>
      <c r="F42" s="17">
        <f>AVERAGE('Adelaide'!L116,'Albany'!L124,'Alice Springs'!L124,'Amberley'!L78,'Birdsville'!L69,'Bourke'!L128,'Bridgetown'!L111,'Brisbane'!L126,'Broome'!L128,'Bundaberg'!L123,'Burketown'!L120,'Butlers Gorge'!L86,'Cabramurra'!L59,'Cairns'!L117,'Camooweal'!L86,'Canberra'!L110,'Cape Borda'!L63,'Cape Bruny'!L106,'Cape Leeuwin'!L117,'Cape Moreton'!L124,'Cape Otway'!L123,'Carnarvon'!L124,'Ceduna'!L95,'Charleville'!L117,'Cobar'!L129,'Coffs Harbour'!L84,'Cunderdin'!L68,'Dalwallinu'!L63,'Darwin'!L114,'Deniliquin'!L110,'Dubbo'!L113,'Eddytstone Point'!L117,'Esperance'!L123,'Eucla'!L108,'Forrest'!L87,'Gabo Island'!L120,'Gayndah'!L116,'Georgetown'!L117,'Geraldton'!L124,'Giles'!L75,'Grove'!L72,'Halls Creek'!L128,'Hobart'!L112,'Horn Island'!L78,'Kalgoorlie'!L124,'Kalumburu'!L82,'Karijini North'!L89,'Katanning'!L111,'Launceston'!L117,'Laverton'!L75,'Learmonth'!L43,'Longreach'!L109,'Low Head'!L128,'Mackay'!L126,'Marble Bar'!L115,'Marree'!L114,'Meekatharra'!L104,'Melbourne'!L126,'Mildura'!L125,'Miles'!L110,'Morawa'!L94,'Moree'!L113,'Mt Gambier'!L92,'Nhill'!L124,'Normanton'!L114,'Nowra'!L67,'Nuriootpa'!L62,'Oodnadatta'!L94,'Orbost'!L84,'Palmerville'!L114,'Perth'!L109,'Point Perpendicular'!L92,'Port Hedland'!L110,'Port Lincoln'!L115,'Port Macquarie'!L77,'Rabbit Flat'!L50,'Richmond NSW'!L80,'Richmond Qld'!L111,'Robe'!L116,'Rockhampton'!L79,'Rutherglen'!L108,'Sale'!L109,'Scone'!L69,'Snowtown'!L111,'St George'!L106,'Sydney'!L124,'Tarcoola'!L98,'Tennant Creek'!L118,'Thargomiindah'!L65,'Tibooburra'!L110,'Townsville'!L84,'Victoria River Downs'!L67,'Wagga Wagga'!L109,'Walgett'!L110,'Wandering'!L111,'Weipa'!L55,'Wilcannia'!L66,'Williamtown'!L88,'Wilsons Promontary'!L113,'Woomera'!L84,'Wyalong'!L57,'Yamba'!L120)</f>
        <v>3.80434782608696</v>
      </c>
      <c r="G42" s="16">
        <f>AVERAGE('Adelaide'!N116,'Albany'!N124,'Alice Springs'!N124,'Amberley'!N78,'Birdsville'!N69,'Bourke'!N128,'Bridgetown'!N111,'Brisbane'!N126,'Broome'!N128,'Bundaberg'!N123,'Burketown'!N120,'Butlers Gorge'!N86,'Cabramurra'!N59,'Cairns'!N117,'Camooweal'!N86,'Canberra'!N110,'Cape Borda'!N63,'Cape Bruny'!N106,'Cape Leeuwin'!N117,'Cape Moreton'!N124,'Cape Otway'!N123,'Carnarvon'!N124,'Ceduna'!N95,'Charleville'!N117,'Cobar'!N129,'Coffs Harbour'!N84,'Cunderdin'!N68,'Dalwallinu'!N63,'Darwin'!N114,'Deniliquin'!N110,'Dubbo'!N113,'Eddytstone Point'!N117,'Esperance'!N123,'Eucla'!N108,'Forrest'!N87,'Gabo Island'!N120,'Gayndah'!N116,'Georgetown'!N117,'Geraldton'!N124,'Giles'!N75,'Grove'!N72,'Halls Creek'!N128,'Hobart'!N112,'Horn Island'!N78,'Kalgoorlie'!N124,'Kalumburu'!N82,'Karijini North'!N89,'Katanning'!N111,'Launceston'!N117,'Laverton'!N75,'Learmonth'!N43,'Longreach'!N109,'Low Head'!N128,'Mackay'!N126,'Marble Bar'!N115,'Marree'!N114,'Meekatharra'!N104,'Melbourne'!N126,'Mildura'!N125,'Miles'!N110,'Morawa'!N94,'Moree'!N113,'Mt Gambier'!N92,'Nhill'!N124,'Normanton'!N114,'Nowra'!N67,'Nuriootpa'!N62,'Oodnadatta'!N94,'Orbost'!N84,'Palmerville'!N114,'Perth'!N109,'Point Perpendicular'!N92,'Port Hedland'!N110,'Port Lincoln'!N115,'Port Macquarie'!N77,'Rabbit Flat'!N50,'Richmond NSW'!N80,'Richmond Qld'!N111,'Robe'!N116,'Rockhampton'!N79,'Rutherglen'!N108,'Sale'!N109,'Scone'!N69,'Snowtown'!N111,'St George'!N106,'Sydney'!N124,'Tarcoola'!N98,'Tennant Creek'!N118,'Thargomiindah'!N65,'Tibooburra'!N110,'Townsville'!N84,'Victoria River Downs'!N67,'Wagga Wagga'!N109,'Walgett'!N110,'Wandering'!N111,'Weipa'!N55,'Wilcannia'!N66,'Williamtown'!N88,'Wilsons Promontary'!N113,'Woomera'!N84,'Wyalong'!N57,'Yamba'!N120)</f>
        <v>0.350003604765464</v>
      </c>
      <c r="H42" t="s" s="14">
        <v>33</v>
      </c>
      <c r="I42" s="15">
        <f>AVERAGE('Adelaide'!P116,'Albany'!P124,'Alice Springs'!P124,'Amberley'!P78,'Birdsville'!P69,'Bourke'!P128,'Bridgetown'!P111,'Brisbane'!P126,'Broome'!P128,'Bundaberg'!P123,'Burketown'!P120,'Butlers Gorge'!P86,'Cabramurra'!P59,'Cairns'!P117,'Camooweal'!P86,'Canberra'!P110,'Cape Borda'!P63,'Cape Bruny'!P106,'Cape Leeuwin'!P117,'Cape Moreton'!P124,'Cape Otway'!P123,'Carnarvon'!P124,'Ceduna'!P95,'Charleville'!P117,'Cobar'!P129,'Coffs Harbour'!P84,'Cunderdin'!P68,'Dalwallinu'!P63,'Darwin'!P114,'Deniliquin'!P110,'Dubbo'!P113,'Eddytstone Point'!P117,'Esperance'!P123,'Eucla'!P108,'Forrest'!P87,'Gabo Island'!P120,'Gayndah'!P116,'Georgetown'!P117,'Geraldton'!P124,'Giles'!P75,'Grove'!P72,'Halls Creek'!P128,'Hobart'!P112,'Horn Island'!P78,'Kalgoorlie'!P124,'Kalumburu'!P82,'Karijini North'!P89,'Katanning'!P111,'Launceston'!P117,'Laverton'!P75,'Learmonth'!P43,'Longreach'!P109,'Low Head'!P128,'Mackay'!P126,'Marble Bar'!P115,'Marree'!P114,'Meekatharra'!P104,'Melbourne'!P126,'Mildura'!P125,'Miles'!P110,'Morawa'!P94,'Moree'!P113,'Mt Gambier'!P92,'Nhill'!P124,'Normanton'!P114,'Nowra'!P67,'Nuriootpa'!P62,'Oodnadatta'!P94,'Orbost'!P84,'Palmerville'!P114,'Perth'!P109,'Point Perpendicular'!P92,'Port Hedland'!P110,'Port Lincoln'!P115,'Port Macquarie'!P77,'Rabbit Flat'!P50,'Richmond NSW'!P80,'Richmond Qld'!P111,'Robe'!P116,'Rockhampton'!P79,'Rutherglen'!P108,'Sale'!P109,'Scone'!P69,'Snowtown'!P111,'St George'!P106,'Sydney'!P124,'Tarcoola'!P98,'Tennant Creek'!P118,'Thargomiindah'!P65,'Tibooburra'!P110,'Townsville'!P84,'Victoria River Downs'!P67,'Wagga Wagga'!P109,'Walgett'!P110,'Wandering'!P111,'Weipa'!P55,'Wilcannia'!P66,'Williamtown'!P88,'Wilsons Promontary'!P113,'Woomera'!P84,'Wyalong'!P57,'Yamba'!P120)</f>
        <v>37.895652173913</v>
      </c>
      <c r="J42" s="16">
        <f>AVERAGE('Adelaide'!Q116,'Albany'!Q124,'Alice Springs'!Q124,'Amberley'!Q78,'Birdsville'!Q69,'Bourke'!Q128,'Bridgetown'!Q111,'Brisbane'!Q126,'Broome'!Q128,'Bundaberg'!Q123,'Burketown'!Q120,'Butlers Gorge'!Q86,'Cabramurra'!Q59,'Cairns'!Q117,'Camooweal'!Q86,'Canberra'!Q110,'Cape Borda'!Q63,'Cape Bruny'!Q106,'Cape Leeuwin'!Q117,'Cape Moreton'!Q124,'Cape Otway'!Q123,'Carnarvon'!Q124,'Ceduna'!Q95,'Charleville'!Q117,'Cobar'!Q129,'Coffs Harbour'!Q84,'Cunderdin'!Q68,'Dalwallinu'!Q63,'Darwin'!Q114,'Deniliquin'!Q110,'Dubbo'!Q113,'Eddytstone Point'!Q117,'Esperance'!Q123,'Eucla'!Q108,'Forrest'!Q87,'Gabo Island'!Q120,'Gayndah'!Q116,'Georgetown'!Q117,'Geraldton'!Q124,'Giles'!Q75,'Grove'!Q72,'Halls Creek'!Q128,'Hobart'!Q112,'Horn Island'!Q78,'Kalgoorlie'!Q124,'Kalumburu'!Q82,'Karijini North'!Q89,'Katanning'!Q111,'Launceston'!Q117,'Laverton'!Q75,'Learmonth'!Q43,'Longreach'!Q109,'Low Head'!Q128,'Mackay'!Q126,'Marble Bar'!Q115,'Marree'!Q114,'Meekatharra'!Q104,'Melbourne'!Q126,'Mildura'!Q125,'Miles'!Q110,'Morawa'!Q94,'Moree'!Q113,'Mt Gambier'!Q92,'Nhill'!Q124,'Normanton'!Q114,'Nowra'!Q67,'Nuriootpa'!Q62,'Oodnadatta'!Q94,'Orbost'!Q84,'Palmerville'!Q114,'Perth'!Q109,'Point Perpendicular'!Q92,'Port Hedland'!Q110,'Port Lincoln'!Q115,'Port Macquarie'!Q77,'Rabbit Flat'!Q50,'Richmond NSW'!Q80,'Richmond Qld'!Q111,'Robe'!Q116,'Rockhampton'!Q79,'Rutherglen'!Q108,'Sale'!Q109,'Scone'!Q69,'Snowtown'!Q111,'St George'!Q106,'Sydney'!Q124,'Tarcoola'!Q98,'Tennant Creek'!Q118,'Thargomiindah'!Q65,'Tibooburra'!Q110,'Townsville'!Q84,'Victoria River Downs'!Q67,'Wagga Wagga'!Q109,'Walgett'!Q110,'Wandering'!Q111,'Weipa'!Q55,'Wilcannia'!Q66,'Williamtown'!Q88,'Wilsons Promontary'!Q113,'Woomera'!Q84,'Wyalong'!Q57,'Yamba'!Q120)</f>
        <v>4.30257832544787</v>
      </c>
      <c r="K42" s="17">
        <f>AVERAGE('Adelaide'!S116,'Albany'!S124,'Alice Springs'!S124,'Amberley'!S78,'Birdsville'!S69,'Bourke'!S128,'Bridgetown'!S111,'Brisbane'!S126,'Broome'!S128,'Bundaberg'!S123,'Burketown'!S120,'Butlers Gorge'!S86,'Cabramurra'!S59,'Cairns'!S117,'Camooweal'!S86,'Canberra'!S110,'Cape Borda'!S63,'Cape Bruny'!S106,'Cape Leeuwin'!S117,'Cape Moreton'!S124,'Cape Otway'!S123,'Carnarvon'!S124,'Ceduna'!S95,'Charleville'!S117,'Cobar'!S129,'Coffs Harbour'!S84,'Cunderdin'!S68,'Dalwallinu'!S63,'Darwin'!S114,'Deniliquin'!S110,'Dubbo'!S113,'Eddytstone Point'!S117,'Esperance'!S123,'Eucla'!S108,'Forrest'!S87,'Gabo Island'!S120,'Gayndah'!S116,'Georgetown'!S117,'Geraldton'!S124,'Giles'!S75,'Grove'!S72,'Halls Creek'!S128,'Hobart'!S112,'Horn Island'!S78,'Kalgoorlie'!S124,'Kalumburu'!S82,'Karijini North'!S89,'Katanning'!S111,'Launceston'!S117,'Laverton'!S75,'Learmonth'!S43,'Longreach'!S109,'Low Head'!S128,'Mackay'!S126,'Marble Bar'!S115,'Marree'!S114,'Meekatharra'!S104,'Melbourne'!S126,'Mildura'!S125,'Miles'!S110,'Morawa'!S94,'Moree'!S113,'Mt Gambier'!S92,'Nhill'!S124,'Normanton'!S114,'Nowra'!S67,'Nuriootpa'!S62,'Oodnadatta'!S94,'Orbost'!S84,'Palmerville'!S114,'Perth'!S109,'Point Perpendicular'!S92,'Port Hedland'!S110,'Port Lincoln'!S115,'Port Macquarie'!S77,'Rabbit Flat'!S50,'Richmond NSW'!S80,'Richmond Qld'!S111,'Robe'!S116,'Rockhampton'!S79,'Rutherglen'!S108,'Sale'!S109,'Scone'!S69,'Snowtown'!S111,'St George'!S106,'Sydney'!S124,'Tarcoola'!S98,'Tennant Creek'!S118,'Thargomiindah'!S65,'Tibooburra'!S110,'Townsville'!S84,'Victoria River Downs'!S67,'Wagga Wagga'!S109,'Walgett'!S110,'Wandering'!S111,'Weipa'!S55,'Wilcannia'!S66,'Williamtown'!S88,'Wilsons Promontary'!S113,'Woomera'!S84,'Wyalong'!S57,'Yamba'!S120)</f>
        <v>19.6228260869565</v>
      </c>
      <c r="L42" s="16">
        <f>AVERAGE('Adelaide'!T116,'Albany'!T124,'Alice Springs'!T124,'Amberley'!T78,'Birdsville'!T69,'Bourke'!T128,'Bridgetown'!T111,'Brisbane'!T126,'Broome'!T128,'Bundaberg'!T123,'Burketown'!T120,'Butlers Gorge'!T86,'Cabramurra'!T59,'Cairns'!T117,'Camooweal'!T86,'Canberra'!T110,'Cape Borda'!T63,'Cape Bruny'!T106,'Cape Leeuwin'!T117,'Cape Moreton'!T124,'Cape Otway'!T123,'Carnarvon'!T124,'Ceduna'!T95,'Charleville'!T117,'Cobar'!T129,'Coffs Harbour'!T84,'Cunderdin'!T68,'Dalwallinu'!T63,'Darwin'!T114,'Deniliquin'!T110,'Dubbo'!T113,'Eddytstone Point'!T117,'Esperance'!T123,'Eucla'!T108,'Forrest'!T87,'Gabo Island'!T120,'Gayndah'!T116,'Georgetown'!T117,'Geraldton'!T124,'Giles'!T75,'Grove'!T72,'Halls Creek'!T128,'Hobart'!T112,'Horn Island'!T78,'Kalgoorlie'!T124,'Kalumburu'!T82,'Karijini North'!T89,'Katanning'!T111,'Launceston'!T117,'Laverton'!T75,'Learmonth'!T43,'Longreach'!T109,'Low Head'!T128,'Mackay'!T126,'Marble Bar'!T115,'Marree'!T114,'Meekatharra'!T104,'Melbourne'!T126,'Mildura'!T125,'Miles'!T110,'Morawa'!T94,'Moree'!T113,'Mt Gambier'!T92,'Nhill'!T124,'Normanton'!T114,'Nowra'!T67,'Nuriootpa'!T62,'Oodnadatta'!T94,'Orbost'!T84,'Palmerville'!T114,'Perth'!T109,'Point Perpendicular'!T92,'Port Hedland'!T110,'Port Lincoln'!T115,'Port Macquarie'!T77,'Rabbit Flat'!T50,'Richmond NSW'!T80,'Richmond Qld'!T111,'Robe'!T116,'Rockhampton'!T79,'Rutherglen'!T108,'Sale'!T109,'Scone'!T69,'Snowtown'!T111,'St George'!T106,'Sydney'!T124,'Tarcoola'!T98,'Tennant Creek'!T118,'Thargomiindah'!T65,'Tibooburra'!T110,'Townsville'!T84,'Victoria River Downs'!T67,'Wagga Wagga'!T109,'Walgett'!T110,'Wandering'!T111,'Weipa'!T55,'Wilcannia'!T66,'Williamtown'!T88,'Wilsons Promontary'!T113,'Woomera'!T84,'Wyalong'!T57,'Yamba'!T120)</f>
        <v>3.25113880769751</v>
      </c>
      <c r="M42" s="17">
        <f>AVERAGE('Adelaide'!V116,'Albany'!V124,'Alice Springs'!V124,'Amberley'!V78,'Birdsville'!V69,'Bourke'!V128,'Bridgetown'!V111,'Brisbane'!V126,'Broome'!V128,'Bundaberg'!V123,'Burketown'!V120,'Butlers Gorge'!V86,'Cabramurra'!V59,'Cairns'!V117,'Camooweal'!V86,'Canberra'!V110,'Cape Borda'!V63,'Cape Bruny'!V106,'Cape Leeuwin'!V117,'Cape Moreton'!V124,'Cape Otway'!V123,'Carnarvon'!V124,'Ceduna'!V95,'Charleville'!V117,'Cobar'!V129,'Coffs Harbour'!V84,'Cunderdin'!V68,'Dalwallinu'!V63,'Darwin'!V114,'Deniliquin'!V110,'Dubbo'!V113,'Eddytstone Point'!V117,'Esperance'!V123,'Eucla'!V108,'Forrest'!V87,'Gabo Island'!V120,'Gayndah'!V116,'Georgetown'!V117,'Geraldton'!V124,'Giles'!V75,'Grove'!V72,'Halls Creek'!V128,'Hobart'!V112,'Horn Island'!V78,'Kalgoorlie'!V124,'Kalumburu'!V82,'Karijini North'!V89,'Katanning'!V111,'Launceston'!V117,'Laverton'!V75,'Learmonth'!V43,'Longreach'!V109,'Low Head'!V128,'Mackay'!V126,'Marble Bar'!V115,'Marree'!V114,'Meekatharra'!V104,'Melbourne'!V126,'Mildura'!V125,'Miles'!V110,'Morawa'!V94,'Moree'!V113,'Mt Gambier'!V92,'Nhill'!V124,'Normanton'!V114,'Nowra'!V67,'Nuriootpa'!V62,'Oodnadatta'!V94,'Orbost'!V84,'Palmerville'!V114,'Perth'!V109,'Point Perpendicular'!V92,'Port Hedland'!V110,'Port Lincoln'!V115,'Port Macquarie'!V77,'Rabbit Flat'!V50,'Richmond NSW'!V80,'Richmond Qld'!V111,'Robe'!V116,'Rockhampton'!V79,'Rutherglen'!V108,'Sale'!V109,'Scone'!V69,'Snowtown'!V111,'St George'!V106,'Sydney'!V124,'Tarcoola'!V98,'Tennant Creek'!V118,'Thargomiindah'!V65,'Tibooburra'!V110,'Townsville'!V84,'Victoria River Downs'!V67,'Wagga Wagga'!V109,'Walgett'!V110,'Wandering'!V111,'Weipa'!V55,'Wilcannia'!V66,'Williamtown'!V88,'Wilsons Promontary'!V113,'Woomera'!V84,'Wyalong'!V57,'Yamba'!V120)</f>
        <v>3.99782608695652</v>
      </c>
      <c r="N42" s="16">
        <f>AVERAGE('Adelaide'!W116,'Albany'!W124,'Alice Springs'!W124,'Amberley'!W78,'Birdsville'!W69,'Bourke'!W128,'Bridgetown'!W111,'Brisbane'!W126,'Broome'!W128,'Bundaberg'!W123,'Burketown'!W120,'Butlers Gorge'!W86,'Cabramurra'!W59,'Cairns'!W117,'Camooweal'!W86,'Canberra'!W110,'Cape Borda'!W63,'Cape Bruny'!W106,'Cape Leeuwin'!W117,'Cape Moreton'!W124,'Cape Otway'!W123,'Carnarvon'!W124,'Ceduna'!W95,'Charleville'!W117,'Cobar'!W129,'Coffs Harbour'!W84,'Cunderdin'!W68,'Dalwallinu'!W63,'Darwin'!W114,'Deniliquin'!W110,'Dubbo'!W113,'Eddytstone Point'!W117,'Esperance'!W123,'Eucla'!W108,'Forrest'!W87,'Gabo Island'!W120,'Gayndah'!W116,'Georgetown'!W117,'Geraldton'!W124,'Giles'!W75,'Grove'!W72,'Halls Creek'!W128,'Hobart'!W112,'Horn Island'!W78,'Kalgoorlie'!W124,'Kalumburu'!W82,'Karijini North'!W89,'Katanning'!W111,'Launceston'!W117,'Laverton'!W75,'Learmonth'!W43,'Longreach'!W109,'Low Head'!W128,'Mackay'!W126,'Marble Bar'!W115,'Marree'!W114,'Meekatharra'!W104,'Melbourne'!W126,'Mildura'!W125,'Miles'!W110,'Morawa'!W94,'Moree'!W113,'Mt Gambier'!W92,'Nhill'!W124,'Normanton'!W114,'Nowra'!W67,'Nuriootpa'!W62,'Oodnadatta'!W94,'Orbost'!W84,'Palmerville'!W114,'Perth'!W109,'Point Perpendicular'!W92,'Port Hedland'!W110,'Port Lincoln'!W115,'Port Macquarie'!W77,'Rabbit Flat'!W50,'Richmond NSW'!W80,'Richmond Qld'!W111,'Robe'!W116,'Rockhampton'!W79,'Rutherglen'!W108,'Sale'!W109,'Scone'!W69,'Snowtown'!W111,'St George'!W106,'Sydney'!W124,'Tarcoola'!W98,'Tennant Creek'!W118,'Thargomiindah'!W65,'Tibooburra'!W110,'Townsville'!W84,'Victoria River Downs'!W67,'Wagga Wagga'!W109,'Walgett'!W110,'Wandering'!W111,'Weipa'!W55,'Wilcannia'!W66,'Williamtown'!W88,'Wilsons Promontary'!W113,'Woomera'!W84,'Wyalong'!W57,'Yamba'!W120)</f>
        <v>1.44973696770211</v>
      </c>
    </row>
    <row r="43" ht="23" customHeight="1">
      <c r="A43" s="18"/>
      <c r="B43" t="s" s="19">
        <v>34</v>
      </c>
      <c r="C43" s="20"/>
      <c r="D43" s="20"/>
      <c r="E43" s="20"/>
      <c r="F43" s="20"/>
      <c r="G43" s="20"/>
      <c r="H43" s="21"/>
      <c r="I43" t="s" s="19">
        <v>35</v>
      </c>
      <c r="J43" s="22"/>
      <c r="K43" s="23"/>
      <c r="L43" s="22"/>
      <c r="M43" s="23"/>
      <c r="N43" s="22"/>
    </row>
  </sheetData>
  <mergeCells count="2">
    <mergeCell ref="B43:G43"/>
    <mergeCell ref="I43:N43"/>
  </mergeCells>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20.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25" customWidth="1"/>
    <col min="2" max="4" width="12.1719" style="225" customWidth="1"/>
    <col min="5" max="5" width="1.35156" style="225" customWidth="1"/>
    <col min="6" max="6" width="10" style="225" customWidth="1"/>
    <col min="7" max="9" width="12.1719" style="225" customWidth="1"/>
    <col min="10" max="10" width="1.35156" style="225" customWidth="1"/>
    <col min="11" max="11" width="10" style="225" customWidth="1"/>
    <col min="12" max="14" width="12.1719" style="225" customWidth="1"/>
    <col min="15" max="15" width="10.8516" style="225" customWidth="1"/>
    <col min="16" max="17" width="6.5" style="225" customWidth="1"/>
    <col min="18" max="18" width="10.8516" style="225" customWidth="1"/>
    <col min="19" max="20" width="6.5" style="225" customWidth="1"/>
    <col min="21" max="21" width="10.8516" style="225" customWidth="1"/>
    <col min="22" max="23" width="6.5" style="225" customWidth="1"/>
    <col min="24" max="16384" width="16.3516" style="225" customWidth="1"/>
  </cols>
  <sheetData>
    <row r="1" ht="64.15" customHeight="1">
      <c r="A1" t="s" s="167">
        <v>194</v>
      </c>
      <c r="B1" t="s" s="30">
        <v>41</v>
      </c>
      <c r="C1" t="s" s="30">
        <v>42</v>
      </c>
      <c r="D1" t="s" s="31">
        <v>43</v>
      </c>
      <c r="E1" s="32"/>
      <c r="F1" t="s" s="33">
        <v>195</v>
      </c>
      <c r="G1" t="s" s="30">
        <v>45</v>
      </c>
      <c r="H1" t="s" s="30">
        <v>46</v>
      </c>
      <c r="I1" t="s" s="31">
        <v>47</v>
      </c>
      <c r="J1" s="32"/>
      <c r="K1" t="s" s="33">
        <v>196</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1910</v>
      </c>
      <c r="B3" s="146">
        <v>34</v>
      </c>
      <c r="C3" s="83">
        <v>463.5</v>
      </c>
      <c r="D3" s="84">
        <v>13.6323529411765</v>
      </c>
      <c r="E3" s="43"/>
      <c r="F3" s="147">
        <v>1910</v>
      </c>
      <c r="G3" s="146">
        <v>19</v>
      </c>
      <c r="H3" s="83">
        <v>234.8</v>
      </c>
      <c r="I3" s="84">
        <v>12.3578947368421</v>
      </c>
      <c r="J3" s="43"/>
      <c r="K3" s="147">
        <v>1910</v>
      </c>
      <c r="L3" s="146">
        <v>4</v>
      </c>
      <c r="M3" s="83">
        <v>37.8</v>
      </c>
      <c r="N3" s="86">
        <v>9.449999999999999</v>
      </c>
      <c r="O3" s="148"/>
      <c r="P3" s="149"/>
      <c r="Q3" s="150"/>
      <c r="R3" s="151"/>
      <c r="S3" s="149"/>
      <c r="T3" s="150"/>
      <c r="U3" s="151"/>
      <c r="V3" s="149"/>
      <c r="W3" s="150"/>
    </row>
    <row r="4" ht="21.95" customHeight="1">
      <c r="A4" s="152">
        <v>1911</v>
      </c>
      <c r="B4" s="127">
        <v>70</v>
      </c>
      <c r="C4" s="88">
        <v>978.7</v>
      </c>
      <c r="D4" s="92">
        <v>13.9814285714286</v>
      </c>
      <c r="E4" s="43"/>
      <c r="F4" s="153">
        <v>1911</v>
      </c>
      <c r="G4" s="127">
        <v>32</v>
      </c>
      <c r="H4" s="88">
        <v>397.8</v>
      </c>
      <c r="I4" s="92">
        <v>12.43125</v>
      </c>
      <c r="J4" s="43"/>
      <c r="K4" s="153">
        <v>1911</v>
      </c>
      <c r="L4" s="127">
        <v>6</v>
      </c>
      <c r="M4" s="88">
        <v>59.1</v>
      </c>
      <c r="N4" s="94">
        <v>9.85</v>
      </c>
      <c r="O4" s="154"/>
      <c r="P4" s="155"/>
      <c r="Q4" s="90"/>
      <c r="R4" s="156"/>
      <c r="S4" s="155"/>
      <c r="T4" s="90"/>
      <c r="U4" s="156"/>
      <c r="V4" s="155"/>
      <c r="W4" s="90"/>
    </row>
    <row r="5" ht="21.95" customHeight="1">
      <c r="A5" s="152">
        <v>1912</v>
      </c>
      <c r="B5" s="127">
        <v>43</v>
      </c>
      <c r="C5" s="88">
        <v>607.9</v>
      </c>
      <c r="D5" s="92">
        <v>14.1372093023256</v>
      </c>
      <c r="E5" s="43"/>
      <c r="F5" s="153">
        <v>1912</v>
      </c>
      <c r="G5" s="127">
        <v>18</v>
      </c>
      <c r="H5" s="88">
        <v>222.3</v>
      </c>
      <c r="I5" s="92">
        <v>12.35</v>
      </c>
      <c r="J5" s="43"/>
      <c r="K5" s="153">
        <v>1912</v>
      </c>
      <c r="L5" s="127">
        <v>6</v>
      </c>
      <c r="M5" s="88">
        <v>63.2</v>
      </c>
      <c r="N5" s="94">
        <v>10.5333333333333</v>
      </c>
      <c r="O5" s="154"/>
      <c r="P5" s="155"/>
      <c r="Q5" s="90"/>
      <c r="R5" s="156"/>
      <c r="S5" s="155"/>
      <c r="T5" s="90"/>
      <c r="U5" s="156"/>
      <c r="V5" s="155"/>
      <c r="W5" s="90"/>
    </row>
    <row r="6" ht="21.95" customHeight="1">
      <c r="A6" s="152">
        <v>1913</v>
      </c>
      <c r="B6" s="127">
        <v>39</v>
      </c>
      <c r="C6" s="88">
        <v>542.2</v>
      </c>
      <c r="D6" s="92">
        <v>13.9025641025641</v>
      </c>
      <c r="E6" s="43"/>
      <c r="F6" s="153">
        <v>1913</v>
      </c>
      <c r="G6" s="127">
        <v>23</v>
      </c>
      <c r="H6" s="88">
        <v>295.6</v>
      </c>
      <c r="I6" s="92">
        <v>12.8521739130435</v>
      </c>
      <c r="J6" s="43"/>
      <c r="K6" s="153">
        <v>1913</v>
      </c>
      <c r="L6" s="127">
        <v>3</v>
      </c>
      <c r="M6" s="88">
        <v>29.1</v>
      </c>
      <c r="N6" s="94">
        <v>9.699999999999999</v>
      </c>
      <c r="O6" s="154"/>
      <c r="P6" s="155"/>
      <c r="Q6" s="90"/>
      <c r="R6" s="156"/>
      <c r="S6" s="155"/>
      <c r="T6" s="90"/>
      <c r="U6" s="156"/>
      <c r="V6" s="155"/>
      <c r="W6" s="90"/>
    </row>
    <row r="7" ht="21.95" customHeight="1">
      <c r="A7" s="152">
        <v>1914</v>
      </c>
      <c r="B7" s="127">
        <v>42</v>
      </c>
      <c r="C7" s="88">
        <v>602.7</v>
      </c>
      <c r="D7" s="92">
        <v>14.35</v>
      </c>
      <c r="E7" s="43"/>
      <c r="F7" s="153">
        <v>1914</v>
      </c>
      <c r="G7" s="127">
        <v>16</v>
      </c>
      <c r="H7" s="88">
        <v>202.2</v>
      </c>
      <c r="I7" s="92">
        <v>12.6375</v>
      </c>
      <c r="J7" s="43"/>
      <c r="K7" s="153">
        <v>1914</v>
      </c>
      <c r="L7" s="127">
        <v>2</v>
      </c>
      <c r="M7" s="88">
        <v>21.3</v>
      </c>
      <c r="N7" s="94">
        <v>10.65</v>
      </c>
      <c r="O7" s="154"/>
      <c r="P7" s="155"/>
      <c r="Q7" s="90"/>
      <c r="R7" s="156"/>
      <c r="S7" s="155"/>
      <c r="T7" s="90"/>
      <c r="U7" s="156"/>
      <c r="V7" s="155"/>
      <c r="W7" s="90"/>
    </row>
    <row r="8" ht="21.95" customHeight="1">
      <c r="A8" s="152">
        <v>1915</v>
      </c>
      <c r="B8" s="127">
        <v>33</v>
      </c>
      <c r="C8" s="88">
        <v>477.1</v>
      </c>
      <c r="D8" s="92">
        <v>14.4575757575758</v>
      </c>
      <c r="E8" s="43"/>
      <c r="F8" s="153">
        <v>1915</v>
      </c>
      <c r="G8" s="127">
        <v>15</v>
      </c>
      <c r="H8" s="88">
        <v>202.2</v>
      </c>
      <c r="I8" s="92">
        <v>13.48</v>
      </c>
      <c r="J8" s="43"/>
      <c r="K8" s="153">
        <v>1915</v>
      </c>
      <c r="L8" s="127">
        <v>1</v>
      </c>
      <c r="M8" s="88">
        <v>11</v>
      </c>
      <c r="N8" s="94">
        <v>11</v>
      </c>
      <c r="O8" s="154"/>
      <c r="P8" s="155"/>
      <c r="Q8" s="90"/>
      <c r="R8" s="156"/>
      <c r="S8" s="155"/>
      <c r="T8" s="90"/>
      <c r="U8" s="156"/>
      <c r="V8" s="155"/>
      <c r="W8" s="90"/>
    </row>
    <row r="9" ht="21.95" customHeight="1">
      <c r="A9" s="152">
        <v>1916</v>
      </c>
      <c r="B9" s="127">
        <v>16</v>
      </c>
      <c r="C9" s="88">
        <v>227.3</v>
      </c>
      <c r="D9" s="92">
        <v>14.20625</v>
      </c>
      <c r="E9" s="43"/>
      <c r="F9" s="153">
        <v>1916</v>
      </c>
      <c r="G9" s="127">
        <v>8</v>
      </c>
      <c r="H9" s="88">
        <v>104.6</v>
      </c>
      <c r="I9" s="92">
        <v>13.075</v>
      </c>
      <c r="J9" s="43"/>
      <c r="K9" s="153">
        <v>1916</v>
      </c>
      <c r="L9" s="127">
        <v>1</v>
      </c>
      <c r="M9" s="88">
        <v>11.1</v>
      </c>
      <c r="N9" s="94">
        <v>11.1</v>
      </c>
      <c r="O9" s="154"/>
      <c r="P9" s="155"/>
      <c r="Q9" s="90"/>
      <c r="R9" s="156"/>
      <c r="S9" s="155"/>
      <c r="T9" s="90"/>
      <c r="U9" s="156"/>
      <c r="V9" s="155"/>
      <c r="W9" s="90"/>
    </row>
    <row r="10" ht="21.95" customHeight="1">
      <c r="A10" s="152">
        <v>1917</v>
      </c>
      <c r="B10" s="127">
        <v>36</v>
      </c>
      <c r="C10" s="88">
        <v>518.3</v>
      </c>
      <c r="D10" s="92">
        <v>14.3972222222222</v>
      </c>
      <c r="E10" s="43"/>
      <c r="F10" s="153">
        <v>1917</v>
      </c>
      <c r="G10" s="127">
        <v>11</v>
      </c>
      <c r="H10" s="88">
        <v>134.1</v>
      </c>
      <c r="I10" s="92">
        <v>12.1909090909091</v>
      </c>
      <c r="J10" s="43"/>
      <c r="K10" s="153">
        <v>1917</v>
      </c>
      <c r="L10" s="127">
        <v>3</v>
      </c>
      <c r="M10" s="88">
        <v>28.3</v>
      </c>
      <c r="N10" s="94">
        <v>9.43333333333333</v>
      </c>
      <c r="O10" s="154"/>
      <c r="P10" s="155"/>
      <c r="Q10" s="90"/>
      <c r="R10" s="156"/>
      <c r="S10" s="155"/>
      <c r="T10" s="90"/>
      <c r="U10" s="156"/>
      <c r="V10" s="155"/>
      <c r="W10" s="90"/>
    </row>
    <row r="11" ht="21.95" customHeight="1">
      <c r="A11" s="152">
        <v>1918</v>
      </c>
      <c r="B11" s="127">
        <v>60</v>
      </c>
      <c r="C11" s="88">
        <v>830</v>
      </c>
      <c r="D11" s="92">
        <v>13.8333333333333</v>
      </c>
      <c r="E11" s="43"/>
      <c r="F11" s="153">
        <v>1918</v>
      </c>
      <c r="G11" s="127">
        <v>36</v>
      </c>
      <c r="H11" s="88">
        <v>464.2</v>
      </c>
      <c r="I11" s="92">
        <v>12.8944444444444</v>
      </c>
      <c r="J11" s="43"/>
      <c r="K11" s="153">
        <v>1918</v>
      </c>
      <c r="L11" s="127">
        <v>5</v>
      </c>
      <c r="M11" s="88">
        <v>49.5</v>
      </c>
      <c r="N11" s="94">
        <v>9.9</v>
      </c>
      <c r="O11" s="154"/>
      <c r="P11" s="155"/>
      <c r="Q11" s="90"/>
      <c r="R11" s="156"/>
      <c r="S11" s="155"/>
      <c r="T11" s="90"/>
      <c r="U11" s="156"/>
      <c r="V11" s="155"/>
      <c r="W11" s="90"/>
    </row>
    <row r="12" ht="21.95" customHeight="1">
      <c r="A12" s="152">
        <v>1919</v>
      </c>
      <c r="B12" s="127">
        <v>65</v>
      </c>
      <c r="C12" s="88">
        <v>858.3</v>
      </c>
      <c r="D12" s="92">
        <v>13.2046153846154</v>
      </c>
      <c r="E12" s="43"/>
      <c r="F12" s="153">
        <v>1919</v>
      </c>
      <c r="G12" s="127">
        <v>46</v>
      </c>
      <c r="H12" s="88">
        <v>570.2</v>
      </c>
      <c r="I12" s="92">
        <v>12.395652173913</v>
      </c>
      <c r="J12" s="43"/>
      <c r="K12" s="153">
        <v>1919</v>
      </c>
      <c r="L12" s="127">
        <v>8</v>
      </c>
      <c r="M12" s="88">
        <v>72.90000000000001</v>
      </c>
      <c r="N12" s="94">
        <v>9.112500000000001</v>
      </c>
      <c r="O12" s="154"/>
      <c r="P12" s="155"/>
      <c r="Q12" s="90"/>
      <c r="R12" s="156"/>
      <c r="S12" s="155"/>
      <c r="T12" s="90"/>
      <c r="U12" s="156"/>
      <c r="V12" s="155"/>
      <c r="W12" s="90"/>
    </row>
    <row r="13" ht="21.95" customHeight="1">
      <c r="A13" s="152">
        <v>1920</v>
      </c>
      <c r="B13" s="127">
        <v>28</v>
      </c>
      <c r="C13" s="88">
        <v>404.2</v>
      </c>
      <c r="D13" s="92">
        <v>14.4357142857143</v>
      </c>
      <c r="E13" s="43"/>
      <c r="F13" s="153">
        <v>1920</v>
      </c>
      <c r="G13" s="127">
        <v>11</v>
      </c>
      <c r="H13" s="88">
        <v>144.9</v>
      </c>
      <c r="I13" s="92">
        <v>13.1727272727273</v>
      </c>
      <c r="J13" s="43"/>
      <c r="K13" s="153">
        <v>1920</v>
      </c>
      <c r="L13" s="127">
        <v>2</v>
      </c>
      <c r="M13" s="88">
        <v>21.8</v>
      </c>
      <c r="N13" s="94">
        <v>10.9</v>
      </c>
      <c r="O13" s="154"/>
      <c r="P13" s="155"/>
      <c r="Q13" s="90"/>
      <c r="R13" s="156"/>
      <c r="S13" s="155"/>
      <c r="T13" s="90"/>
      <c r="U13" s="156"/>
      <c r="V13" s="155"/>
      <c r="W13" s="90"/>
    </row>
    <row r="14" ht="21.95" customHeight="1">
      <c r="A14" s="152">
        <v>1921</v>
      </c>
      <c r="B14" s="127">
        <v>31</v>
      </c>
      <c r="C14" s="88">
        <v>427.5</v>
      </c>
      <c r="D14" s="92">
        <v>13.7903225806452</v>
      </c>
      <c r="E14" s="43"/>
      <c r="F14" s="153">
        <v>1921</v>
      </c>
      <c r="G14" s="127">
        <v>16</v>
      </c>
      <c r="H14" s="88">
        <v>194.8</v>
      </c>
      <c r="I14" s="92">
        <v>12.175</v>
      </c>
      <c r="J14" s="43"/>
      <c r="K14" s="153">
        <v>1921</v>
      </c>
      <c r="L14" s="127">
        <v>5</v>
      </c>
      <c r="M14" s="88">
        <v>49.9</v>
      </c>
      <c r="N14" s="94">
        <v>9.98</v>
      </c>
      <c r="O14" s="154"/>
      <c r="P14" s="155"/>
      <c r="Q14" s="90"/>
      <c r="R14" s="156"/>
      <c r="S14" s="155"/>
      <c r="T14" s="90"/>
      <c r="U14" s="156"/>
      <c r="V14" s="155"/>
      <c r="W14" s="90"/>
    </row>
    <row r="15" ht="21.95" customHeight="1">
      <c r="A15" s="152">
        <v>1922</v>
      </c>
      <c r="B15" s="127">
        <v>74</v>
      </c>
      <c r="C15" s="88">
        <v>994</v>
      </c>
      <c r="D15" s="92">
        <v>13.4324324324324</v>
      </c>
      <c r="E15" s="43"/>
      <c r="F15" s="153">
        <v>1922</v>
      </c>
      <c r="G15" s="127">
        <v>45</v>
      </c>
      <c r="H15" s="88">
        <v>550.5</v>
      </c>
      <c r="I15" s="92">
        <v>12.2333333333333</v>
      </c>
      <c r="J15" s="43"/>
      <c r="K15" s="153">
        <v>1922</v>
      </c>
      <c r="L15" s="127">
        <v>12</v>
      </c>
      <c r="M15" s="88">
        <v>118.5</v>
      </c>
      <c r="N15" s="94">
        <v>9.875</v>
      </c>
      <c r="O15" s="154"/>
      <c r="P15" s="155"/>
      <c r="Q15" s="90"/>
      <c r="R15" s="156"/>
      <c r="S15" s="155"/>
      <c r="T15" s="90"/>
      <c r="U15" s="156"/>
      <c r="V15" s="155"/>
      <c r="W15" s="90"/>
    </row>
    <row r="16" ht="21.95" customHeight="1">
      <c r="A16" s="152">
        <v>1923</v>
      </c>
      <c r="B16" s="127">
        <v>93</v>
      </c>
      <c r="C16" s="88">
        <v>1192.2</v>
      </c>
      <c r="D16" s="92">
        <v>12.8193548387097</v>
      </c>
      <c r="E16" s="43"/>
      <c r="F16" s="153">
        <v>1923</v>
      </c>
      <c r="G16" s="127">
        <v>68</v>
      </c>
      <c r="H16" s="88">
        <v>808.9</v>
      </c>
      <c r="I16" s="92">
        <v>11.8955882352941</v>
      </c>
      <c r="J16" s="43"/>
      <c r="K16" s="153">
        <v>1923</v>
      </c>
      <c r="L16" s="127">
        <v>25</v>
      </c>
      <c r="M16" s="88">
        <v>245.1</v>
      </c>
      <c r="N16" s="94">
        <v>9.804</v>
      </c>
      <c r="O16" s="154"/>
      <c r="P16" s="155"/>
      <c r="Q16" s="90"/>
      <c r="R16" s="156"/>
      <c r="S16" s="155"/>
      <c r="T16" s="90"/>
      <c r="U16" s="156"/>
      <c r="V16" s="155"/>
      <c r="W16" s="90"/>
    </row>
    <row r="17" ht="21.95" customHeight="1">
      <c r="A17" s="152">
        <v>1924</v>
      </c>
      <c r="B17" s="127">
        <v>41</v>
      </c>
      <c r="C17" s="88">
        <v>585.6</v>
      </c>
      <c r="D17" s="92">
        <v>14.2829268292683</v>
      </c>
      <c r="E17" s="43"/>
      <c r="F17" s="153">
        <v>1924</v>
      </c>
      <c r="G17" s="127">
        <v>15</v>
      </c>
      <c r="H17" s="88">
        <v>190.1</v>
      </c>
      <c r="I17" s="92">
        <v>12.6733333333333</v>
      </c>
      <c r="J17" s="43"/>
      <c r="K17" s="153">
        <v>1924</v>
      </c>
      <c r="L17" s="127">
        <v>2</v>
      </c>
      <c r="M17" s="88">
        <v>19.4</v>
      </c>
      <c r="N17" s="94">
        <v>9.699999999999999</v>
      </c>
      <c r="O17" s="154"/>
      <c r="P17" s="155"/>
      <c r="Q17" s="90"/>
      <c r="R17" s="156"/>
      <c r="S17" s="155"/>
      <c r="T17" s="90"/>
      <c r="U17" s="156"/>
      <c r="V17" s="155"/>
      <c r="W17" s="90"/>
    </row>
    <row r="18" ht="21.95" customHeight="1">
      <c r="A18" s="152">
        <v>1925</v>
      </c>
      <c r="B18" s="127">
        <v>67</v>
      </c>
      <c r="C18" s="88">
        <v>930.6</v>
      </c>
      <c r="D18" s="92">
        <v>13.889552238806</v>
      </c>
      <c r="E18" s="43"/>
      <c r="F18" s="153">
        <v>1925</v>
      </c>
      <c r="G18" s="127">
        <v>39</v>
      </c>
      <c r="H18" s="88">
        <v>498.7</v>
      </c>
      <c r="I18" s="92">
        <v>12.7871794871795</v>
      </c>
      <c r="J18" s="43"/>
      <c r="K18" s="153">
        <v>1925</v>
      </c>
      <c r="L18" s="127">
        <v>4</v>
      </c>
      <c r="M18" s="88">
        <v>39.1</v>
      </c>
      <c r="N18" s="94">
        <v>9.775</v>
      </c>
      <c r="O18" s="154"/>
      <c r="P18" s="155"/>
      <c r="Q18" s="90"/>
      <c r="R18" s="156"/>
      <c r="S18" s="155"/>
      <c r="T18" s="90"/>
      <c r="U18" s="156"/>
      <c r="V18" s="155"/>
      <c r="W18" s="90"/>
    </row>
    <row r="19" ht="21.95" customHeight="1">
      <c r="A19" s="152">
        <v>1926</v>
      </c>
      <c r="B19" s="127">
        <v>40</v>
      </c>
      <c r="C19" s="88">
        <v>565.6</v>
      </c>
      <c r="D19" s="92">
        <v>14.14</v>
      </c>
      <c r="E19" s="43"/>
      <c r="F19" s="153">
        <v>1926</v>
      </c>
      <c r="G19" s="127">
        <v>20</v>
      </c>
      <c r="H19" s="88">
        <v>260.8</v>
      </c>
      <c r="I19" s="92">
        <v>13.04</v>
      </c>
      <c r="J19" s="43"/>
      <c r="K19" s="153">
        <v>1926</v>
      </c>
      <c r="L19" s="127">
        <v>1</v>
      </c>
      <c r="M19" s="88">
        <v>11.1</v>
      </c>
      <c r="N19" s="94">
        <v>11.1</v>
      </c>
      <c r="O19" s="154"/>
      <c r="P19" s="155"/>
      <c r="Q19" s="90"/>
      <c r="R19" s="156"/>
      <c r="S19" s="155"/>
      <c r="T19" s="90"/>
      <c r="U19" s="156"/>
      <c r="V19" s="155"/>
      <c r="W19" s="90"/>
    </row>
    <row r="20" ht="21.95" customHeight="1">
      <c r="A20" s="152">
        <v>1927</v>
      </c>
      <c r="B20" s="127">
        <v>44</v>
      </c>
      <c r="C20" s="88">
        <v>600.6</v>
      </c>
      <c r="D20" s="92">
        <v>13.65</v>
      </c>
      <c r="E20" s="43"/>
      <c r="F20" s="153">
        <v>1927</v>
      </c>
      <c r="G20" s="127">
        <v>30</v>
      </c>
      <c r="H20" s="88">
        <v>383.3</v>
      </c>
      <c r="I20" s="92">
        <v>12.7766666666667</v>
      </c>
      <c r="J20" s="43"/>
      <c r="K20" s="153">
        <v>1927</v>
      </c>
      <c r="L20" s="127">
        <v>6</v>
      </c>
      <c r="M20" s="88">
        <v>61.9</v>
      </c>
      <c r="N20" s="94">
        <v>10.3166666666667</v>
      </c>
      <c r="O20" s="154"/>
      <c r="P20" s="155"/>
      <c r="Q20" s="90"/>
      <c r="R20" s="156"/>
      <c r="S20" s="155"/>
      <c r="T20" s="90"/>
      <c r="U20" s="156"/>
      <c r="V20" s="155"/>
      <c r="W20" s="90"/>
    </row>
    <row r="21" ht="21.95" customHeight="1">
      <c r="A21" s="152">
        <v>1928</v>
      </c>
      <c r="B21" s="127">
        <v>43</v>
      </c>
      <c r="C21" s="88">
        <v>575.6</v>
      </c>
      <c r="D21" s="92">
        <v>13.3860465116279</v>
      </c>
      <c r="E21" s="43"/>
      <c r="F21" s="153">
        <v>1928</v>
      </c>
      <c r="G21" s="127">
        <v>26</v>
      </c>
      <c r="H21" s="88">
        <v>314.8</v>
      </c>
      <c r="I21" s="92">
        <v>12.1076923076923</v>
      </c>
      <c r="J21" s="43"/>
      <c r="K21" s="153">
        <v>1928</v>
      </c>
      <c r="L21" s="127">
        <v>8</v>
      </c>
      <c r="M21" s="88">
        <v>82.5</v>
      </c>
      <c r="N21" s="94">
        <v>10.3125</v>
      </c>
      <c r="O21" s="154"/>
      <c r="P21" s="155"/>
      <c r="Q21" s="90"/>
      <c r="R21" s="156"/>
      <c r="S21" s="155"/>
      <c r="T21" s="90"/>
      <c r="U21" s="156"/>
      <c r="V21" s="155"/>
      <c r="W21" s="90"/>
    </row>
    <row r="22" ht="21.95" customHeight="1">
      <c r="A22" s="152">
        <v>1929</v>
      </c>
      <c r="B22" s="127">
        <v>86</v>
      </c>
      <c r="C22" s="88">
        <v>1156.7</v>
      </c>
      <c r="D22" s="92">
        <v>13.45</v>
      </c>
      <c r="E22" s="43"/>
      <c r="F22" s="153">
        <v>1929</v>
      </c>
      <c r="G22" s="127">
        <v>57</v>
      </c>
      <c r="H22" s="88">
        <v>713.9</v>
      </c>
      <c r="I22" s="92">
        <v>12.5245614035088</v>
      </c>
      <c r="J22" s="43"/>
      <c r="K22" s="153">
        <v>1929</v>
      </c>
      <c r="L22" s="127">
        <v>15</v>
      </c>
      <c r="M22" s="88">
        <v>144.9</v>
      </c>
      <c r="N22" s="94">
        <v>9.66</v>
      </c>
      <c r="O22" s="154"/>
      <c r="P22" s="155"/>
      <c r="Q22" s="90"/>
      <c r="R22" s="156"/>
      <c r="S22" s="155"/>
      <c r="T22" s="90"/>
      <c r="U22" s="156"/>
      <c r="V22" s="155"/>
      <c r="W22" s="90"/>
    </row>
    <row r="23" ht="21.95" customHeight="1">
      <c r="A23" s="152">
        <v>1930</v>
      </c>
      <c r="B23" s="127">
        <v>48</v>
      </c>
      <c r="C23" s="88">
        <v>628.6</v>
      </c>
      <c r="D23" s="92">
        <v>13.0958333333333</v>
      </c>
      <c r="E23" s="43"/>
      <c r="F23" s="153">
        <v>1930</v>
      </c>
      <c r="G23" s="127">
        <v>36</v>
      </c>
      <c r="H23" s="88">
        <v>444</v>
      </c>
      <c r="I23" s="92">
        <v>12.3333333333333</v>
      </c>
      <c r="J23" s="43"/>
      <c r="K23" s="153">
        <v>1930</v>
      </c>
      <c r="L23" s="127">
        <v>13</v>
      </c>
      <c r="M23" s="88">
        <v>137.7</v>
      </c>
      <c r="N23" s="94">
        <v>10.5923076923077</v>
      </c>
      <c r="O23" s="154"/>
      <c r="P23" s="155"/>
      <c r="Q23" s="90"/>
      <c r="R23" s="156"/>
      <c r="S23" s="155"/>
      <c r="T23" s="90"/>
      <c r="U23" s="156"/>
      <c r="V23" s="155"/>
      <c r="W23" s="90"/>
    </row>
    <row r="24" ht="21.95" customHeight="1">
      <c r="A24" s="152">
        <v>1931</v>
      </c>
      <c r="B24" s="127">
        <v>43</v>
      </c>
      <c r="C24" s="88">
        <v>602.8</v>
      </c>
      <c r="D24" s="92">
        <v>14.0186046511628</v>
      </c>
      <c r="E24" s="43"/>
      <c r="F24" s="153">
        <v>1931</v>
      </c>
      <c r="G24" s="127">
        <v>26</v>
      </c>
      <c r="H24" s="88">
        <v>341.2</v>
      </c>
      <c r="I24" s="92">
        <v>13.1230769230769</v>
      </c>
      <c r="J24" s="43"/>
      <c r="K24" s="153">
        <v>1931</v>
      </c>
      <c r="L24" s="127">
        <v>3</v>
      </c>
      <c r="M24" s="88">
        <v>31.1</v>
      </c>
      <c r="N24" s="94">
        <v>10.3666666666667</v>
      </c>
      <c r="O24" s="154"/>
      <c r="P24" s="155"/>
      <c r="Q24" s="90"/>
      <c r="R24" s="156"/>
      <c r="S24" s="155"/>
      <c r="T24" s="90"/>
      <c r="U24" s="156"/>
      <c r="V24" s="155"/>
      <c r="W24" s="90"/>
    </row>
    <row r="25" ht="21.95" customHeight="1">
      <c r="A25" s="152">
        <v>1932</v>
      </c>
      <c r="B25" s="127">
        <v>64</v>
      </c>
      <c r="C25" s="88">
        <v>787.9</v>
      </c>
      <c r="D25" s="92">
        <v>12.3109375</v>
      </c>
      <c r="E25" s="43"/>
      <c r="F25" s="153">
        <v>1932</v>
      </c>
      <c r="G25" s="127">
        <v>51</v>
      </c>
      <c r="H25" s="88">
        <v>589.3</v>
      </c>
      <c r="I25" s="92">
        <v>11.5549019607843</v>
      </c>
      <c r="J25" s="43"/>
      <c r="K25" s="153">
        <v>1932</v>
      </c>
      <c r="L25" s="127">
        <v>21</v>
      </c>
      <c r="M25" s="88">
        <v>198.3</v>
      </c>
      <c r="N25" s="94">
        <v>9.44285714285714</v>
      </c>
      <c r="O25" s="154"/>
      <c r="P25" s="155"/>
      <c r="Q25" s="90"/>
      <c r="R25" s="156"/>
      <c r="S25" s="155"/>
      <c r="T25" s="90"/>
      <c r="U25" s="156"/>
      <c r="V25" s="155"/>
      <c r="W25" s="90"/>
    </row>
    <row r="26" ht="21.95" customHeight="1">
      <c r="A26" s="152">
        <v>1933</v>
      </c>
      <c r="B26" s="127">
        <v>21</v>
      </c>
      <c r="C26" s="88">
        <v>292.4</v>
      </c>
      <c r="D26" s="92">
        <v>13.9238095238095</v>
      </c>
      <c r="E26" s="43"/>
      <c r="F26" s="153">
        <v>1933</v>
      </c>
      <c r="G26" s="127">
        <v>11</v>
      </c>
      <c r="H26" s="88">
        <v>137.5</v>
      </c>
      <c r="I26" s="92">
        <v>12.5</v>
      </c>
      <c r="J26" s="43"/>
      <c r="K26" s="153">
        <v>1933</v>
      </c>
      <c r="L26" s="127">
        <v>4</v>
      </c>
      <c r="M26" s="88">
        <v>42.3</v>
      </c>
      <c r="N26" s="94">
        <v>10.575</v>
      </c>
      <c r="O26" s="154"/>
      <c r="P26" s="155"/>
      <c r="Q26" s="90"/>
      <c r="R26" s="156"/>
      <c r="S26" s="155"/>
      <c r="T26" s="90"/>
      <c r="U26" s="156"/>
      <c r="V26" s="155"/>
      <c r="W26" s="90"/>
    </row>
    <row r="27" ht="21.95" customHeight="1">
      <c r="A27" s="152">
        <v>1934</v>
      </c>
      <c r="B27" s="127">
        <v>26</v>
      </c>
      <c r="C27" s="88">
        <v>345.1</v>
      </c>
      <c r="D27" s="92">
        <v>13.2730769230769</v>
      </c>
      <c r="E27" s="43"/>
      <c r="F27" s="153">
        <v>1934</v>
      </c>
      <c r="G27" s="127">
        <v>21</v>
      </c>
      <c r="H27" s="88">
        <v>267.6</v>
      </c>
      <c r="I27" s="92">
        <v>12.7428571428571</v>
      </c>
      <c r="J27" s="43"/>
      <c r="K27" s="153">
        <v>1934</v>
      </c>
      <c r="L27" s="127">
        <v>3</v>
      </c>
      <c r="M27" s="88">
        <v>30.1</v>
      </c>
      <c r="N27" s="94">
        <v>10.0333333333333</v>
      </c>
      <c r="O27" s="154"/>
      <c r="P27" s="155"/>
      <c r="Q27" s="90"/>
      <c r="R27" s="156"/>
      <c r="S27" s="155"/>
      <c r="T27" s="90"/>
      <c r="U27" s="156"/>
      <c r="V27" s="155"/>
      <c r="W27" s="90"/>
    </row>
    <row r="28" ht="21.95" customHeight="1">
      <c r="A28" s="152">
        <v>1935</v>
      </c>
      <c r="B28" s="127">
        <v>42</v>
      </c>
      <c r="C28" s="88">
        <v>589</v>
      </c>
      <c r="D28" s="92">
        <v>14.0238095238095</v>
      </c>
      <c r="E28" s="43"/>
      <c r="F28" s="153">
        <v>1935</v>
      </c>
      <c r="G28" s="127">
        <v>21</v>
      </c>
      <c r="H28" s="88">
        <v>266.8</v>
      </c>
      <c r="I28" s="92">
        <v>12.7047619047619</v>
      </c>
      <c r="J28" s="43"/>
      <c r="K28" s="153">
        <v>1935</v>
      </c>
      <c r="L28" s="127">
        <v>3</v>
      </c>
      <c r="M28" s="88">
        <v>29.9</v>
      </c>
      <c r="N28" s="94">
        <v>9.96666666666667</v>
      </c>
      <c r="O28" s="154"/>
      <c r="P28" s="155"/>
      <c r="Q28" s="90"/>
      <c r="R28" s="156"/>
      <c r="S28" s="155"/>
      <c r="T28" s="90"/>
      <c r="U28" s="156"/>
      <c r="V28" s="155"/>
      <c r="W28" s="90"/>
    </row>
    <row r="29" ht="21.95" customHeight="1">
      <c r="A29" s="152">
        <v>1936</v>
      </c>
      <c r="B29" s="127">
        <v>33</v>
      </c>
      <c r="C29" s="88">
        <v>456.4</v>
      </c>
      <c r="D29" s="92">
        <v>13.830303030303</v>
      </c>
      <c r="E29" s="43"/>
      <c r="F29" s="153">
        <v>1936</v>
      </c>
      <c r="G29" s="127">
        <v>19</v>
      </c>
      <c r="H29" s="88">
        <v>240.4</v>
      </c>
      <c r="I29" s="92">
        <v>12.6526315789474</v>
      </c>
      <c r="J29" s="43"/>
      <c r="K29" s="153">
        <v>1936</v>
      </c>
      <c r="L29" s="127">
        <v>5</v>
      </c>
      <c r="M29" s="88">
        <v>48.6</v>
      </c>
      <c r="N29" s="94">
        <v>9.720000000000001</v>
      </c>
      <c r="O29" s="154"/>
      <c r="P29" s="155"/>
      <c r="Q29" s="90"/>
      <c r="R29" s="156"/>
      <c r="S29" s="155"/>
      <c r="T29" s="90"/>
      <c r="U29" s="156"/>
      <c r="V29" s="155"/>
      <c r="W29" s="90"/>
    </row>
    <row r="30" ht="21.95" customHeight="1">
      <c r="A30" s="152">
        <v>1937</v>
      </c>
      <c r="B30" s="127">
        <v>44</v>
      </c>
      <c r="C30" s="88">
        <v>598.3</v>
      </c>
      <c r="D30" s="92">
        <v>13.5977272727273</v>
      </c>
      <c r="E30" s="43"/>
      <c r="F30" s="153">
        <v>1937</v>
      </c>
      <c r="G30" s="127">
        <v>28</v>
      </c>
      <c r="H30" s="88">
        <v>352.1</v>
      </c>
      <c r="I30" s="92">
        <v>12.575</v>
      </c>
      <c r="J30" s="43"/>
      <c r="K30" s="153">
        <v>1937</v>
      </c>
      <c r="L30" s="127">
        <v>6</v>
      </c>
      <c r="M30" s="88">
        <v>60</v>
      </c>
      <c r="N30" s="94">
        <v>10</v>
      </c>
      <c r="O30" s="154"/>
      <c r="P30" s="155"/>
      <c r="Q30" s="90"/>
      <c r="R30" s="156"/>
      <c r="S30" s="155"/>
      <c r="T30" s="90"/>
      <c r="U30" s="156"/>
      <c r="V30" s="155"/>
      <c r="W30" s="90"/>
    </row>
    <row r="31" ht="21.95" customHeight="1">
      <c r="A31" s="152">
        <v>1938</v>
      </c>
      <c r="B31" s="127">
        <v>25</v>
      </c>
      <c r="C31" s="88">
        <v>351.7</v>
      </c>
      <c r="D31" s="92">
        <v>14.068</v>
      </c>
      <c r="E31" s="43"/>
      <c r="F31" s="153">
        <v>1938</v>
      </c>
      <c r="G31" s="127">
        <v>14</v>
      </c>
      <c r="H31" s="88">
        <v>182.9</v>
      </c>
      <c r="I31" s="92">
        <v>13.0642857142857</v>
      </c>
      <c r="J31" s="43"/>
      <c r="K31" s="153">
        <v>1938</v>
      </c>
      <c r="L31" s="127">
        <v>1</v>
      </c>
      <c r="M31" s="88">
        <v>10.7</v>
      </c>
      <c r="N31" s="94">
        <v>10.7</v>
      </c>
      <c r="O31" s="154"/>
      <c r="P31" s="155"/>
      <c r="Q31" s="90"/>
      <c r="R31" s="156"/>
      <c r="S31" s="155"/>
      <c r="T31" s="90"/>
      <c r="U31" s="156"/>
      <c r="V31" s="155"/>
      <c r="W31" s="90"/>
    </row>
    <row r="32" ht="21.95" customHeight="1">
      <c r="A32" s="152">
        <v>1939</v>
      </c>
      <c r="B32" s="127">
        <v>70</v>
      </c>
      <c r="C32" s="88">
        <v>935.1</v>
      </c>
      <c r="D32" s="92">
        <v>13.3585714285714</v>
      </c>
      <c r="E32" s="43"/>
      <c r="F32" s="153">
        <v>1939</v>
      </c>
      <c r="G32" s="127">
        <v>49</v>
      </c>
      <c r="H32" s="88">
        <v>609.5</v>
      </c>
      <c r="I32" s="92">
        <v>12.4387755102041</v>
      </c>
      <c r="J32" s="43"/>
      <c r="K32" s="153">
        <v>1939</v>
      </c>
      <c r="L32" s="127">
        <v>10</v>
      </c>
      <c r="M32" s="88">
        <v>100.5</v>
      </c>
      <c r="N32" s="94">
        <v>10.05</v>
      </c>
      <c r="O32" s="154"/>
      <c r="P32" s="155"/>
      <c r="Q32" s="90"/>
      <c r="R32" s="156"/>
      <c r="S32" s="155"/>
      <c r="T32" s="90"/>
      <c r="U32" s="156"/>
      <c r="V32" s="155"/>
      <c r="W32" s="90"/>
    </row>
    <row r="33" ht="21.95" customHeight="1">
      <c r="A33" s="152">
        <v>1940</v>
      </c>
      <c r="B33" s="127">
        <v>48</v>
      </c>
      <c r="C33" s="88">
        <v>691.3</v>
      </c>
      <c r="D33" s="92">
        <v>14.4020833333333</v>
      </c>
      <c r="E33" s="43"/>
      <c r="F33" s="153">
        <v>1940</v>
      </c>
      <c r="G33" s="127">
        <v>23</v>
      </c>
      <c r="H33" s="88">
        <v>304.8</v>
      </c>
      <c r="I33" s="92">
        <v>13.2521739130435</v>
      </c>
      <c r="J33" s="43"/>
      <c r="K33" s="153">
        <v>1940</v>
      </c>
      <c r="L33" s="127">
        <v>2</v>
      </c>
      <c r="M33" s="88">
        <v>20.8</v>
      </c>
      <c r="N33" s="94">
        <v>10.4</v>
      </c>
      <c r="O33" s="154"/>
      <c r="P33" s="155"/>
      <c r="Q33" s="90"/>
      <c r="R33" s="156"/>
      <c r="S33" s="155"/>
      <c r="T33" s="90"/>
      <c r="U33" s="156"/>
      <c r="V33" s="155"/>
      <c r="W33" s="90"/>
    </row>
    <row r="34" ht="21.95" customHeight="1">
      <c r="A34" s="152">
        <v>1941</v>
      </c>
      <c r="B34" s="127">
        <v>80</v>
      </c>
      <c r="C34" s="88">
        <v>1069.8</v>
      </c>
      <c r="D34" s="92">
        <v>13.3725</v>
      </c>
      <c r="E34" s="43"/>
      <c r="F34" s="153">
        <v>1941</v>
      </c>
      <c r="G34" s="127">
        <v>46</v>
      </c>
      <c r="H34" s="88">
        <v>549.1</v>
      </c>
      <c r="I34" s="92">
        <v>11.9369565217391</v>
      </c>
      <c r="J34" s="43"/>
      <c r="K34" s="153">
        <v>1941</v>
      </c>
      <c r="L34" s="127">
        <v>18</v>
      </c>
      <c r="M34" s="88">
        <v>181.2</v>
      </c>
      <c r="N34" s="94">
        <v>10.0666666666667</v>
      </c>
      <c r="O34" s="154"/>
      <c r="P34" s="155"/>
      <c r="Q34" s="90"/>
      <c r="R34" s="156"/>
      <c r="S34" s="155"/>
      <c r="T34" s="90"/>
      <c r="U34" s="156"/>
      <c r="V34" s="155"/>
      <c r="W34" s="90"/>
    </row>
    <row r="35" ht="21.95" customHeight="1">
      <c r="A35" s="152">
        <v>1942</v>
      </c>
      <c r="B35" s="127">
        <v>34</v>
      </c>
      <c r="C35" s="88">
        <v>460.9</v>
      </c>
      <c r="D35" s="92">
        <v>13.5558823529412</v>
      </c>
      <c r="E35" s="43"/>
      <c r="F35" s="153">
        <v>1942</v>
      </c>
      <c r="G35" s="127">
        <v>18</v>
      </c>
      <c r="H35" s="88">
        <v>217.1</v>
      </c>
      <c r="I35" s="92">
        <v>12.0611111111111</v>
      </c>
      <c r="J35" s="43"/>
      <c r="K35" s="153">
        <v>1942</v>
      </c>
      <c r="L35" s="127">
        <v>5</v>
      </c>
      <c r="M35" s="88">
        <v>52</v>
      </c>
      <c r="N35" s="94">
        <v>10.4</v>
      </c>
      <c r="O35" s="154"/>
      <c r="P35" s="155"/>
      <c r="Q35" s="90"/>
      <c r="R35" s="156"/>
      <c r="S35" s="155"/>
      <c r="T35" s="90"/>
      <c r="U35" s="156"/>
      <c r="V35" s="155"/>
      <c r="W35" s="90"/>
    </row>
    <row r="36" ht="21.95" customHeight="1">
      <c r="A36" s="152">
        <v>1943</v>
      </c>
      <c r="B36" s="127">
        <v>36</v>
      </c>
      <c r="C36" s="88">
        <v>484.2</v>
      </c>
      <c r="D36" s="92">
        <v>13.45</v>
      </c>
      <c r="E36" s="43"/>
      <c r="F36" s="153">
        <v>1943</v>
      </c>
      <c r="G36" s="127">
        <v>20</v>
      </c>
      <c r="H36" s="88">
        <v>238.8</v>
      </c>
      <c r="I36" s="92">
        <v>11.94</v>
      </c>
      <c r="J36" s="43"/>
      <c r="K36" s="153">
        <v>1943</v>
      </c>
      <c r="L36" s="127">
        <v>3</v>
      </c>
      <c r="M36" s="88">
        <v>28.1</v>
      </c>
      <c r="N36" s="94">
        <v>9.366666666666671</v>
      </c>
      <c r="O36" s="154"/>
      <c r="P36" s="155"/>
      <c r="Q36" s="90"/>
      <c r="R36" s="156"/>
      <c r="S36" s="155"/>
      <c r="T36" s="90"/>
      <c r="U36" s="156"/>
      <c r="V36" s="155"/>
      <c r="W36" s="90"/>
    </row>
    <row r="37" ht="21.95" customHeight="1">
      <c r="A37" s="152">
        <v>1944</v>
      </c>
      <c r="B37" s="127">
        <v>53</v>
      </c>
      <c r="C37" s="88">
        <v>768.7</v>
      </c>
      <c r="D37" s="92">
        <v>14.5037735849057</v>
      </c>
      <c r="E37" s="43"/>
      <c r="F37" s="153">
        <v>1944</v>
      </c>
      <c r="G37" s="127">
        <v>22</v>
      </c>
      <c r="H37" s="88">
        <v>290</v>
      </c>
      <c r="I37" s="92">
        <v>13.1818181818182</v>
      </c>
      <c r="J37" s="43"/>
      <c r="K37" s="153">
        <v>1944</v>
      </c>
      <c r="L37" s="127">
        <v>0</v>
      </c>
      <c r="M37" s="88">
        <v>0</v>
      </c>
      <c r="N37" s="94"/>
      <c r="O37" s="154"/>
      <c r="P37" s="155"/>
      <c r="Q37" s="90"/>
      <c r="R37" s="156"/>
      <c r="S37" s="155"/>
      <c r="T37" s="90"/>
      <c r="U37" s="156"/>
      <c r="V37" s="155"/>
      <c r="W37" s="90"/>
    </row>
    <row r="38" ht="21.95" customHeight="1">
      <c r="A38" s="152">
        <v>1945</v>
      </c>
      <c r="B38" s="127">
        <v>61</v>
      </c>
      <c r="C38" s="88">
        <v>871</v>
      </c>
      <c r="D38" s="92">
        <v>14.2786885245902</v>
      </c>
      <c r="E38" s="43"/>
      <c r="F38" s="153">
        <v>1945</v>
      </c>
      <c r="G38" s="127">
        <v>24</v>
      </c>
      <c r="H38" s="88">
        <v>304.2</v>
      </c>
      <c r="I38" s="92">
        <v>12.675</v>
      </c>
      <c r="J38" s="43"/>
      <c r="K38" s="153">
        <v>1945</v>
      </c>
      <c r="L38" s="127">
        <v>4</v>
      </c>
      <c r="M38" s="88">
        <v>36.5</v>
      </c>
      <c r="N38" s="94">
        <v>9.125</v>
      </c>
      <c r="O38" s="154"/>
      <c r="P38" s="155"/>
      <c r="Q38" s="90"/>
      <c r="R38" s="156"/>
      <c r="S38" s="155"/>
      <c r="T38" s="90"/>
      <c r="U38" s="156"/>
      <c r="V38" s="155"/>
      <c r="W38" s="90"/>
    </row>
    <row r="39" ht="21.95" customHeight="1">
      <c r="A39" s="152">
        <v>1946</v>
      </c>
      <c r="B39" s="127">
        <v>76</v>
      </c>
      <c r="C39" s="88">
        <v>1043.5</v>
      </c>
      <c r="D39" s="92">
        <v>13.7302631578947</v>
      </c>
      <c r="E39" s="43"/>
      <c r="F39" s="153">
        <v>1946</v>
      </c>
      <c r="G39" s="127">
        <v>42</v>
      </c>
      <c r="H39" s="88">
        <v>520.8</v>
      </c>
      <c r="I39" s="92">
        <v>12.4</v>
      </c>
      <c r="J39" s="43"/>
      <c r="K39" s="153">
        <v>1946</v>
      </c>
      <c r="L39" s="127">
        <v>10</v>
      </c>
      <c r="M39" s="88">
        <v>95.59999999999999</v>
      </c>
      <c r="N39" s="94">
        <v>9.56</v>
      </c>
      <c r="O39" s="154"/>
      <c r="P39" s="155"/>
      <c r="Q39" s="90"/>
      <c r="R39" s="156"/>
      <c r="S39" s="155"/>
      <c r="T39" s="90"/>
      <c r="U39" s="156"/>
      <c r="V39" s="155"/>
      <c r="W39" s="90"/>
    </row>
    <row r="40" ht="21.95" customHeight="1">
      <c r="A40" s="152">
        <v>1947</v>
      </c>
      <c r="B40" s="127">
        <v>33</v>
      </c>
      <c r="C40" s="88">
        <v>476.4</v>
      </c>
      <c r="D40" s="92">
        <v>14.4363636363636</v>
      </c>
      <c r="E40" s="43"/>
      <c r="F40" s="153">
        <v>1947</v>
      </c>
      <c r="G40" s="127">
        <v>14</v>
      </c>
      <c r="H40" s="88">
        <v>181</v>
      </c>
      <c r="I40" s="92">
        <v>12.9285714285714</v>
      </c>
      <c r="J40" s="43"/>
      <c r="K40" s="153">
        <v>1947</v>
      </c>
      <c r="L40" s="127">
        <v>1</v>
      </c>
      <c r="M40" s="88">
        <v>10.7</v>
      </c>
      <c r="N40" s="94">
        <v>10.7</v>
      </c>
      <c r="O40" s="154"/>
      <c r="P40" s="155"/>
      <c r="Q40" s="90"/>
      <c r="R40" s="156"/>
      <c r="S40" s="155"/>
      <c r="T40" s="90"/>
      <c r="U40" s="156"/>
      <c r="V40" s="155"/>
      <c r="W40" s="90"/>
    </row>
    <row r="41" ht="21.95" customHeight="1">
      <c r="A41" s="152">
        <v>1948</v>
      </c>
      <c r="B41" s="127">
        <v>63</v>
      </c>
      <c r="C41" s="88">
        <v>869.5</v>
      </c>
      <c r="D41" s="92">
        <v>13.8015873015873</v>
      </c>
      <c r="E41" s="43"/>
      <c r="F41" s="153">
        <v>1948</v>
      </c>
      <c r="G41" s="127">
        <v>40</v>
      </c>
      <c r="H41" s="88">
        <v>516.7</v>
      </c>
      <c r="I41" s="92">
        <v>12.9175</v>
      </c>
      <c r="J41" s="43"/>
      <c r="K41" s="153">
        <v>1948</v>
      </c>
      <c r="L41" s="127">
        <v>5</v>
      </c>
      <c r="M41" s="88">
        <v>52.9</v>
      </c>
      <c r="N41" s="94">
        <v>10.58</v>
      </c>
      <c r="O41" s="154"/>
      <c r="P41" s="155"/>
      <c r="Q41" s="90"/>
      <c r="R41" s="156"/>
      <c r="S41" s="155"/>
      <c r="T41" s="90"/>
      <c r="U41" s="156"/>
      <c r="V41" s="155"/>
      <c r="W41" s="90"/>
    </row>
    <row r="42" ht="21.95" customHeight="1">
      <c r="A42" s="152">
        <v>1949</v>
      </c>
      <c r="B42" s="127">
        <v>43</v>
      </c>
      <c r="C42" s="88">
        <v>559.2</v>
      </c>
      <c r="D42" s="92">
        <v>13.0046511627907</v>
      </c>
      <c r="E42" s="43"/>
      <c r="F42" s="153">
        <v>1949</v>
      </c>
      <c r="G42" s="127">
        <v>32</v>
      </c>
      <c r="H42" s="88">
        <v>386</v>
      </c>
      <c r="I42" s="92">
        <v>12.0625</v>
      </c>
      <c r="J42" s="43"/>
      <c r="K42" s="153">
        <v>1949</v>
      </c>
      <c r="L42" s="127">
        <v>14</v>
      </c>
      <c r="M42" s="88">
        <v>146</v>
      </c>
      <c r="N42" s="94">
        <v>10.4285714285714</v>
      </c>
      <c r="O42" s="154"/>
      <c r="P42" s="155"/>
      <c r="Q42" s="90"/>
      <c r="R42" s="156"/>
      <c r="S42" s="155"/>
      <c r="T42" s="90"/>
      <c r="U42" s="156"/>
      <c r="V42" s="155"/>
      <c r="W42" s="90"/>
    </row>
    <row r="43" ht="21.95" customHeight="1">
      <c r="A43" s="152">
        <v>1950</v>
      </c>
      <c r="B43" s="127">
        <v>33</v>
      </c>
      <c r="C43" s="88">
        <v>460.8</v>
      </c>
      <c r="D43" s="92">
        <v>13.9636363636364</v>
      </c>
      <c r="E43" s="43"/>
      <c r="F43" s="153">
        <v>1950</v>
      </c>
      <c r="G43" s="127">
        <v>17</v>
      </c>
      <c r="H43" s="88">
        <v>217</v>
      </c>
      <c r="I43" s="92">
        <v>12.7647058823529</v>
      </c>
      <c r="J43" s="43"/>
      <c r="K43" s="153">
        <v>1950</v>
      </c>
      <c r="L43" s="127">
        <v>4</v>
      </c>
      <c r="M43" s="88">
        <v>42.4</v>
      </c>
      <c r="N43" s="94">
        <v>10.6</v>
      </c>
      <c r="O43" s="154"/>
      <c r="P43" s="155"/>
      <c r="Q43" s="90"/>
      <c r="R43" s="156"/>
      <c r="S43" s="155"/>
      <c r="T43" s="90"/>
      <c r="U43" s="156"/>
      <c r="V43" s="155"/>
      <c r="W43" s="90"/>
    </row>
    <row r="44" ht="21.95" customHeight="1">
      <c r="A44" s="152">
        <v>1951</v>
      </c>
      <c r="B44" s="127">
        <v>37</v>
      </c>
      <c r="C44" s="88">
        <v>526.9</v>
      </c>
      <c r="D44" s="92">
        <v>14.2405405405405</v>
      </c>
      <c r="E44" s="43"/>
      <c r="F44" s="153">
        <v>1951</v>
      </c>
      <c r="G44" s="127">
        <v>19</v>
      </c>
      <c r="H44" s="88">
        <v>250.1</v>
      </c>
      <c r="I44" s="92">
        <v>13.1631578947368</v>
      </c>
      <c r="J44" s="43"/>
      <c r="K44" s="153">
        <v>1951</v>
      </c>
      <c r="L44" s="127">
        <v>0</v>
      </c>
      <c r="M44" s="88">
        <v>0</v>
      </c>
      <c r="N44" s="94"/>
      <c r="O44" s="154"/>
      <c r="P44" s="155"/>
      <c r="Q44" s="90"/>
      <c r="R44" s="156"/>
      <c r="S44" s="155"/>
      <c r="T44" s="90"/>
      <c r="U44" s="156"/>
      <c r="V44" s="155"/>
      <c r="W44" s="90"/>
    </row>
    <row r="45" ht="21.95" customHeight="1">
      <c r="A45" s="152">
        <v>1952</v>
      </c>
      <c r="B45" s="127">
        <v>23</v>
      </c>
      <c r="C45" s="88">
        <v>337.9</v>
      </c>
      <c r="D45" s="92">
        <v>14.6913043478261</v>
      </c>
      <c r="E45" s="43"/>
      <c r="F45" s="153">
        <v>1952</v>
      </c>
      <c r="G45" s="127">
        <v>7</v>
      </c>
      <c r="H45" s="88">
        <v>92.2</v>
      </c>
      <c r="I45" s="92">
        <v>13.1714285714286</v>
      </c>
      <c r="J45" s="43"/>
      <c r="K45" s="153">
        <v>1952</v>
      </c>
      <c r="L45" s="127">
        <v>0</v>
      </c>
      <c r="M45" s="88">
        <v>0</v>
      </c>
      <c r="N45" s="94"/>
      <c r="O45" s="154"/>
      <c r="P45" s="155"/>
      <c r="Q45" s="90"/>
      <c r="R45" s="156"/>
      <c r="S45" s="155"/>
      <c r="T45" s="90"/>
      <c r="U45" s="156"/>
      <c r="V45" s="155"/>
      <c r="W45" s="90"/>
    </row>
    <row r="46" ht="21.95" customHeight="1">
      <c r="A46" s="152">
        <v>1953</v>
      </c>
      <c r="B46" s="127">
        <v>48</v>
      </c>
      <c r="C46" s="88">
        <v>667.7</v>
      </c>
      <c r="D46" s="92">
        <v>13.9104166666667</v>
      </c>
      <c r="E46" s="43"/>
      <c r="F46" s="153">
        <v>1953</v>
      </c>
      <c r="G46" s="127">
        <v>26</v>
      </c>
      <c r="H46" s="88">
        <v>328.1</v>
      </c>
      <c r="I46" s="92">
        <v>12.6192307692308</v>
      </c>
      <c r="J46" s="43"/>
      <c r="K46" s="153">
        <v>1953</v>
      </c>
      <c r="L46" s="127">
        <v>4</v>
      </c>
      <c r="M46" s="88">
        <v>38.7</v>
      </c>
      <c r="N46" s="94">
        <v>9.675000000000001</v>
      </c>
      <c r="O46" s="154"/>
      <c r="P46" s="155"/>
      <c r="Q46" s="90"/>
      <c r="R46" s="156"/>
      <c r="S46" s="155"/>
      <c r="T46" s="90"/>
      <c r="U46" s="156"/>
      <c r="V46" s="155"/>
      <c r="W46" s="90"/>
    </row>
    <row r="47" ht="21.95" customHeight="1">
      <c r="A47" s="152">
        <v>1954</v>
      </c>
      <c r="B47" s="127">
        <v>16</v>
      </c>
      <c r="C47" s="88">
        <v>227.8</v>
      </c>
      <c r="D47" s="92">
        <v>14.2375</v>
      </c>
      <c r="E47" s="43"/>
      <c r="F47" s="153">
        <v>1954</v>
      </c>
      <c r="G47" s="127">
        <v>6</v>
      </c>
      <c r="H47" s="88">
        <v>74.59999999999999</v>
      </c>
      <c r="I47" s="92">
        <v>12.4333333333333</v>
      </c>
      <c r="J47" s="43"/>
      <c r="K47" s="153">
        <v>1954</v>
      </c>
      <c r="L47" s="127">
        <v>1</v>
      </c>
      <c r="M47" s="88">
        <v>11.2</v>
      </c>
      <c r="N47" s="94">
        <v>11.2</v>
      </c>
      <c r="O47" s="154"/>
      <c r="P47" s="155"/>
      <c r="Q47" s="90"/>
      <c r="R47" s="156"/>
      <c r="S47" s="155"/>
      <c r="T47" s="90"/>
      <c r="U47" s="156"/>
      <c r="V47" s="155"/>
      <c r="W47" s="90"/>
    </row>
    <row r="48" ht="21.95" customHeight="1">
      <c r="A48" s="152">
        <v>1955</v>
      </c>
      <c r="B48" s="127">
        <v>16</v>
      </c>
      <c r="C48" s="88">
        <v>240.3</v>
      </c>
      <c r="D48" s="92">
        <v>15.01875</v>
      </c>
      <c r="E48" s="43"/>
      <c r="F48" s="153">
        <v>1955</v>
      </c>
      <c r="G48" s="127">
        <v>4</v>
      </c>
      <c r="H48" s="88">
        <v>53.3</v>
      </c>
      <c r="I48" s="92">
        <v>13.325</v>
      </c>
      <c r="J48" s="43"/>
      <c r="K48" s="153">
        <v>1955</v>
      </c>
      <c r="L48" s="127">
        <v>0</v>
      </c>
      <c r="M48" s="88">
        <v>0</v>
      </c>
      <c r="N48" s="94"/>
      <c r="O48" s="154"/>
      <c r="P48" s="155"/>
      <c r="Q48" s="90"/>
      <c r="R48" s="156"/>
      <c r="S48" s="155"/>
      <c r="T48" s="90"/>
      <c r="U48" s="156"/>
      <c r="V48" s="155"/>
      <c r="W48" s="90"/>
    </row>
    <row r="49" ht="21.95" customHeight="1">
      <c r="A49" s="152">
        <v>1956</v>
      </c>
      <c r="B49" s="127">
        <v>28</v>
      </c>
      <c r="C49" s="88">
        <v>394.3</v>
      </c>
      <c r="D49" s="92">
        <v>14.0821428571429</v>
      </c>
      <c r="E49" s="43"/>
      <c r="F49" s="153">
        <v>1956</v>
      </c>
      <c r="G49" s="127">
        <v>12</v>
      </c>
      <c r="H49" s="88">
        <v>148.2</v>
      </c>
      <c r="I49" s="92">
        <v>12.35</v>
      </c>
      <c r="J49" s="43"/>
      <c r="K49" s="153">
        <v>1956</v>
      </c>
      <c r="L49" s="127">
        <v>3</v>
      </c>
      <c r="M49" s="88">
        <v>30.6</v>
      </c>
      <c r="N49" s="94">
        <v>10.2</v>
      </c>
      <c r="O49" s="154"/>
      <c r="P49" s="155"/>
      <c r="Q49" s="90"/>
      <c r="R49" s="156"/>
      <c r="S49" s="155"/>
      <c r="T49" s="90"/>
      <c r="U49" s="156"/>
      <c r="V49" s="155"/>
      <c r="W49" s="90"/>
    </row>
    <row r="50" ht="21.95" customHeight="1">
      <c r="A50" s="152">
        <v>1957</v>
      </c>
      <c r="B50" s="127">
        <v>24</v>
      </c>
      <c r="C50" s="88">
        <v>344.7</v>
      </c>
      <c r="D50" s="92">
        <v>14.3625</v>
      </c>
      <c r="E50" s="43"/>
      <c r="F50" s="153">
        <v>1957</v>
      </c>
      <c r="G50" s="127">
        <v>11</v>
      </c>
      <c r="H50" s="88">
        <v>145.4</v>
      </c>
      <c r="I50" s="92">
        <v>13.2181818181818</v>
      </c>
      <c r="J50" s="43"/>
      <c r="K50" s="153">
        <v>1957</v>
      </c>
      <c r="L50" s="127">
        <v>1</v>
      </c>
      <c r="M50" s="88">
        <v>10.6</v>
      </c>
      <c r="N50" s="94">
        <v>10.6</v>
      </c>
      <c r="O50" s="154"/>
      <c r="P50" s="155"/>
      <c r="Q50" s="90"/>
      <c r="R50" s="156"/>
      <c r="S50" s="155"/>
      <c r="T50" s="90"/>
      <c r="U50" s="156"/>
      <c r="V50" s="155"/>
      <c r="W50" s="90"/>
    </row>
    <row r="51" ht="21.95" customHeight="1">
      <c r="A51" s="152">
        <v>1958</v>
      </c>
      <c r="B51" s="127">
        <v>17</v>
      </c>
      <c r="C51" s="88">
        <v>243</v>
      </c>
      <c r="D51" s="92">
        <v>14.2941176470588</v>
      </c>
      <c r="E51" s="43"/>
      <c r="F51" s="153">
        <v>1958</v>
      </c>
      <c r="G51" s="127">
        <v>7</v>
      </c>
      <c r="H51" s="88">
        <v>88.40000000000001</v>
      </c>
      <c r="I51" s="92">
        <v>12.6285714285714</v>
      </c>
      <c r="J51" s="43"/>
      <c r="K51" s="153">
        <v>1958</v>
      </c>
      <c r="L51" s="127">
        <v>2</v>
      </c>
      <c r="M51" s="88">
        <v>20.3</v>
      </c>
      <c r="N51" s="94">
        <v>10.15</v>
      </c>
      <c r="O51" s="154"/>
      <c r="P51" s="155"/>
      <c r="Q51" s="90"/>
      <c r="R51" s="156"/>
      <c r="S51" s="155"/>
      <c r="T51" s="90"/>
      <c r="U51" s="156"/>
      <c r="V51" s="155"/>
      <c r="W51" s="90"/>
    </row>
    <row r="52" ht="21.95" customHeight="1">
      <c r="A52" s="152">
        <v>1959</v>
      </c>
      <c r="B52" s="127">
        <v>37</v>
      </c>
      <c r="C52" s="88">
        <v>504.9</v>
      </c>
      <c r="D52" s="92">
        <v>13.6459459459459</v>
      </c>
      <c r="E52" s="43"/>
      <c r="F52" s="153">
        <v>1959</v>
      </c>
      <c r="G52" s="127">
        <v>20</v>
      </c>
      <c r="H52" s="88">
        <v>244.9</v>
      </c>
      <c r="I52" s="92">
        <v>12.245</v>
      </c>
      <c r="J52" s="43"/>
      <c r="K52" s="153">
        <v>1959</v>
      </c>
      <c r="L52" s="127">
        <v>7</v>
      </c>
      <c r="M52" s="88">
        <v>72.8</v>
      </c>
      <c r="N52" s="94">
        <v>10.4</v>
      </c>
      <c r="O52" s="154"/>
      <c r="P52" s="155"/>
      <c r="Q52" s="90"/>
      <c r="R52" s="156"/>
      <c r="S52" s="155"/>
      <c r="T52" s="90"/>
      <c r="U52" s="156"/>
      <c r="V52" s="155"/>
      <c r="W52" s="90"/>
    </row>
    <row r="53" ht="21.95" customHeight="1">
      <c r="A53" s="152">
        <v>1960</v>
      </c>
      <c r="B53" s="127">
        <v>39</v>
      </c>
      <c r="C53" s="88">
        <v>543.7</v>
      </c>
      <c r="D53" s="92">
        <v>13.9410256410256</v>
      </c>
      <c r="E53" s="43"/>
      <c r="F53" s="153">
        <v>1960</v>
      </c>
      <c r="G53" s="127">
        <v>21</v>
      </c>
      <c r="H53" s="88">
        <v>266.6</v>
      </c>
      <c r="I53" s="92">
        <v>12.6952380952381</v>
      </c>
      <c r="J53" s="43"/>
      <c r="K53" s="153">
        <v>1960</v>
      </c>
      <c r="L53" s="127">
        <v>5</v>
      </c>
      <c r="M53" s="88">
        <v>52.9</v>
      </c>
      <c r="N53" s="94">
        <v>10.58</v>
      </c>
      <c r="O53" s="154"/>
      <c r="P53" s="155"/>
      <c r="Q53" s="90"/>
      <c r="R53" s="156"/>
      <c r="S53" s="155"/>
      <c r="T53" s="90"/>
      <c r="U53" s="156"/>
      <c r="V53" s="155"/>
      <c r="W53" s="90"/>
    </row>
    <row r="54" ht="21.95" customHeight="1">
      <c r="A54" s="152">
        <v>1961</v>
      </c>
      <c r="B54" s="127">
        <v>44</v>
      </c>
      <c r="C54" s="88">
        <v>633.8</v>
      </c>
      <c r="D54" s="92">
        <v>14.4045454545455</v>
      </c>
      <c r="E54" s="43"/>
      <c r="F54" s="153">
        <v>1961</v>
      </c>
      <c r="G54" s="127">
        <v>21</v>
      </c>
      <c r="H54" s="88">
        <v>279.8</v>
      </c>
      <c r="I54" s="92">
        <v>13.3238095238095</v>
      </c>
      <c r="J54" s="43"/>
      <c r="K54" s="153">
        <v>1961</v>
      </c>
      <c r="L54" s="127">
        <v>0</v>
      </c>
      <c r="M54" s="88">
        <v>0</v>
      </c>
      <c r="N54" s="94"/>
      <c r="O54" s="154"/>
      <c r="P54" s="155"/>
      <c r="Q54" s="90"/>
      <c r="R54" s="156"/>
      <c r="S54" s="155"/>
      <c r="T54" s="90"/>
      <c r="U54" s="156"/>
      <c r="V54" s="155"/>
      <c r="W54" s="90"/>
    </row>
    <row r="55" ht="21.95" customHeight="1">
      <c r="A55" s="152">
        <v>1962</v>
      </c>
      <c r="B55" s="127">
        <v>19</v>
      </c>
      <c r="C55" s="88">
        <v>273.8</v>
      </c>
      <c r="D55" s="92">
        <v>14.4105263157895</v>
      </c>
      <c r="E55" s="43"/>
      <c r="F55" s="153">
        <v>1962</v>
      </c>
      <c r="G55" s="127">
        <v>11</v>
      </c>
      <c r="H55" s="88">
        <v>149.6</v>
      </c>
      <c r="I55" s="92">
        <v>13.6</v>
      </c>
      <c r="J55" s="43"/>
      <c r="K55" s="153">
        <v>1962</v>
      </c>
      <c r="L55" s="127">
        <v>0</v>
      </c>
      <c r="M55" s="88">
        <v>0</v>
      </c>
      <c r="N55" s="94"/>
      <c r="O55" s="154"/>
      <c r="P55" s="155"/>
      <c r="Q55" s="90"/>
      <c r="R55" s="156"/>
      <c r="S55" s="155"/>
      <c r="T55" s="90"/>
      <c r="U55" s="156"/>
      <c r="V55" s="155"/>
      <c r="W55" s="90"/>
    </row>
    <row r="56" ht="21.95" customHeight="1">
      <c r="A56" s="152">
        <v>1963</v>
      </c>
      <c r="B56" s="127">
        <v>47</v>
      </c>
      <c r="C56" s="88">
        <v>645.2</v>
      </c>
      <c r="D56" s="92">
        <v>13.7276595744681</v>
      </c>
      <c r="E56" s="43"/>
      <c r="F56" s="153">
        <v>1963</v>
      </c>
      <c r="G56" s="127">
        <v>25</v>
      </c>
      <c r="H56" s="88">
        <v>304</v>
      </c>
      <c r="I56" s="92">
        <v>12.16</v>
      </c>
      <c r="J56" s="43"/>
      <c r="K56" s="153">
        <v>1963</v>
      </c>
      <c r="L56" s="127">
        <v>8</v>
      </c>
      <c r="M56" s="88">
        <v>80</v>
      </c>
      <c r="N56" s="94">
        <v>10</v>
      </c>
      <c r="O56" s="154"/>
      <c r="P56" s="155"/>
      <c r="Q56" s="90"/>
      <c r="R56" s="156"/>
      <c r="S56" s="155"/>
      <c r="T56" s="90"/>
      <c r="U56" s="156"/>
      <c r="V56" s="155"/>
      <c r="W56" s="90"/>
    </row>
    <row r="57" ht="21.95" customHeight="1">
      <c r="A57" s="152">
        <v>1964</v>
      </c>
      <c r="B57" s="127">
        <v>23</v>
      </c>
      <c r="C57" s="88">
        <v>335</v>
      </c>
      <c r="D57" s="92">
        <v>14.5652173913043</v>
      </c>
      <c r="E57" s="43"/>
      <c r="F57" s="153">
        <v>1964</v>
      </c>
      <c r="G57" s="127">
        <v>10</v>
      </c>
      <c r="H57" s="88">
        <v>133.2</v>
      </c>
      <c r="I57" s="92">
        <v>13.32</v>
      </c>
      <c r="J57" s="43"/>
      <c r="K57" s="153">
        <v>1964</v>
      </c>
      <c r="L57" s="127">
        <v>0</v>
      </c>
      <c r="M57" s="88">
        <v>0</v>
      </c>
      <c r="N57" s="94"/>
      <c r="O57" s="154"/>
      <c r="P57" s="155"/>
      <c r="Q57" s="90"/>
      <c r="R57" s="156"/>
      <c r="S57" s="155"/>
      <c r="T57" s="90"/>
      <c r="U57" s="156"/>
      <c r="V57" s="155"/>
      <c r="W57" s="90"/>
    </row>
    <row r="58" ht="21.95" customHeight="1">
      <c r="A58" s="152">
        <v>1965</v>
      </c>
      <c r="B58" s="127">
        <v>44</v>
      </c>
      <c r="C58" s="88">
        <v>596.8</v>
      </c>
      <c r="D58" s="92">
        <v>13.5636363636364</v>
      </c>
      <c r="E58" s="43"/>
      <c r="F58" s="153">
        <v>1965</v>
      </c>
      <c r="G58" s="127">
        <v>22</v>
      </c>
      <c r="H58" s="88">
        <v>262.2</v>
      </c>
      <c r="I58" s="92">
        <v>11.9181818181818</v>
      </c>
      <c r="J58" s="43"/>
      <c r="K58" s="153">
        <v>1965</v>
      </c>
      <c r="L58" s="127">
        <v>8</v>
      </c>
      <c r="M58" s="88">
        <v>78.90000000000001</v>
      </c>
      <c r="N58" s="94">
        <v>9.862500000000001</v>
      </c>
      <c r="O58" s="154"/>
      <c r="P58" s="155"/>
      <c r="Q58" s="90"/>
      <c r="R58" s="156"/>
      <c r="S58" s="155"/>
      <c r="T58" s="90"/>
      <c r="U58" s="156"/>
      <c r="V58" s="155"/>
      <c r="W58" s="90"/>
    </row>
    <row r="59" ht="21.95" customHeight="1">
      <c r="A59" s="152">
        <v>1966</v>
      </c>
      <c r="B59" s="127">
        <v>19</v>
      </c>
      <c r="C59" s="88">
        <v>269.9</v>
      </c>
      <c r="D59" s="92">
        <v>14.2052631578947</v>
      </c>
      <c r="E59" s="43"/>
      <c r="F59" s="153">
        <v>1966</v>
      </c>
      <c r="G59" s="127">
        <v>9</v>
      </c>
      <c r="H59" s="88">
        <v>118.2</v>
      </c>
      <c r="I59" s="92">
        <v>13.1333333333333</v>
      </c>
      <c r="J59" s="43"/>
      <c r="K59" s="153">
        <v>1966</v>
      </c>
      <c r="L59" s="127">
        <v>1</v>
      </c>
      <c r="M59" s="88">
        <v>11.1</v>
      </c>
      <c r="N59" s="94">
        <v>11.1</v>
      </c>
      <c r="O59" s="154"/>
      <c r="P59" s="155"/>
      <c r="Q59" s="90"/>
      <c r="R59" s="156"/>
      <c r="S59" s="155"/>
      <c r="T59" s="90"/>
      <c r="U59" s="156"/>
      <c r="V59" s="155"/>
      <c r="W59" s="90"/>
    </row>
    <row r="60" ht="21.95" customHeight="1">
      <c r="A60" s="152">
        <v>1967</v>
      </c>
      <c r="B60" s="127">
        <v>30</v>
      </c>
      <c r="C60" s="88">
        <v>423.6</v>
      </c>
      <c r="D60" s="92">
        <v>14.12</v>
      </c>
      <c r="E60" s="43"/>
      <c r="F60" s="153">
        <v>1967</v>
      </c>
      <c r="G60" s="127">
        <v>17</v>
      </c>
      <c r="H60" s="88">
        <v>221.5</v>
      </c>
      <c r="I60" s="92">
        <v>13.0294117647059</v>
      </c>
      <c r="J60" s="43"/>
      <c r="K60" s="153">
        <v>1967</v>
      </c>
      <c r="L60" s="127">
        <v>0</v>
      </c>
      <c r="M60" s="88">
        <v>0</v>
      </c>
      <c r="N60" s="94"/>
      <c r="O60" s="154"/>
      <c r="P60" s="155"/>
      <c r="Q60" s="90"/>
      <c r="R60" s="156"/>
      <c r="S60" s="155"/>
      <c r="T60" s="90"/>
      <c r="U60" s="156"/>
      <c r="V60" s="155"/>
      <c r="W60" s="90"/>
    </row>
    <row r="61" ht="21.95" customHeight="1">
      <c r="A61" s="152">
        <v>1968</v>
      </c>
      <c r="B61" s="127">
        <v>22</v>
      </c>
      <c r="C61" s="88">
        <v>321.3</v>
      </c>
      <c r="D61" s="92">
        <v>14.6045454545455</v>
      </c>
      <c r="E61" s="43"/>
      <c r="F61" s="153">
        <v>1968</v>
      </c>
      <c r="G61" s="127">
        <v>8</v>
      </c>
      <c r="H61" s="88">
        <v>107</v>
      </c>
      <c r="I61" s="92">
        <v>13.375</v>
      </c>
      <c r="J61" s="43"/>
      <c r="K61" s="153">
        <v>1968</v>
      </c>
      <c r="L61" s="127">
        <v>0</v>
      </c>
      <c r="M61" s="88">
        <v>0</v>
      </c>
      <c r="N61" s="94"/>
      <c r="O61" s="154"/>
      <c r="P61" s="155"/>
      <c r="Q61" s="90"/>
      <c r="R61" s="156"/>
      <c r="S61" s="155"/>
      <c r="T61" s="90"/>
      <c r="U61" s="156"/>
      <c r="V61" s="155"/>
      <c r="W61" s="90"/>
    </row>
    <row r="62" ht="21.95" customHeight="1">
      <c r="A62" s="152">
        <v>1969</v>
      </c>
      <c r="B62" s="127">
        <v>24</v>
      </c>
      <c r="C62" s="88">
        <v>349.6</v>
      </c>
      <c r="D62" s="92">
        <v>14.5666666666667</v>
      </c>
      <c r="E62" s="43"/>
      <c r="F62" s="153">
        <v>1969</v>
      </c>
      <c r="G62" s="127">
        <v>9</v>
      </c>
      <c r="H62" s="88">
        <v>118.6</v>
      </c>
      <c r="I62" s="92">
        <v>13.1777777777778</v>
      </c>
      <c r="J62" s="43"/>
      <c r="K62" s="153">
        <v>1969</v>
      </c>
      <c r="L62" s="127">
        <v>0</v>
      </c>
      <c r="M62" s="88">
        <v>0</v>
      </c>
      <c r="N62" s="94"/>
      <c r="O62" s="154"/>
      <c r="P62" s="155"/>
      <c r="Q62" s="90"/>
      <c r="R62" s="156"/>
      <c r="S62" s="155"/>
      <c r="T62" s="90"/>
      <c r="U62" s="156"/>
      <c r="V62" s="155"/>
      <c r="W62" s="90"/>
    </row>
    <row r="63" ht="21.95" customHeight="1">
      <c r="A63" s="152">
        <v>1970</v>
      </c>
      <c r="B63" s="127">
        <v>26</v>
      </c>
      <c r="C63" s="88">
        <v>382.4</v>
      </c>
      <c r="D63" s="92">
        <v>14.7076923076923</v>
      </c>
      <c r="E63" s="43"/>
      <c r="F63" s="153">
        <v>1970</v>
      </c>
      <c r="G63" s="127">
        <v>8</v>
      </c>
      <c r="H63" s="88">
        <v>107.3</v>
      </c>
      <c r="I63" s="92">
        <v>13.4125</v>
      </c>
      <c r="J63" s="43"/>
      <c r="K63" s="153">
        <v>1970</v>
      </c>
      <c r="L63" s="127">
        <v>0</v>
      </c>
      <c r="M63" s="88">
        <v>0</v>
      </c>
      <c r="N63" s="94"/>
      <c r="O63" s="154"/>
      <c r="P63" s="155"/>
      <c r="Q63" s="90"/>
      <c r="R63" s="156"/>
      <c r="S63" s="155"/>
      <c r="T63" s="90"/>
      <c r="U63" s="156"/>
      <c r="V63" s="155"/>
      <c r="W63" s="90"/>
    </row>
    <row r="64" ht="21.95" customHeight="1">
      <c r="A64" s="152">
        <v>1971</v>
      </c>
      <c r="B64" s="127">
        <v>28</v>
      </c>
      <c r="C64" s="88">
        <v>381.8</v>
      </c>
      <c r="D64" s="92">
        <v>13.6357142857143</v>
      </c>
      <c r="E64" s="43"/>
      <c r="F64" s="153">
        <v>1971</v>
      </c>
      <c r="G64" s="127">
        <v>17</v>
      </c>
      <c r="H64" s="88">
        <v>214.3</v>
      </c>
      <c r="I64" s="92">
        <v>12.6058823529412</v>
      </c>
      <c r="J64" s="43"/>
      <c r="K64" s="153">
        <v>1971</v>
      </c>
      <c r="L64" s="127">
        <v>3</v>
      </c>
      <c r="M64" s="88">
        <v>29.6</v>
      </c>
      <c r="N64" s="94">
        <v>9.866666666666671</v>
      </c>
      <c r="O64" s="154"/>
      <c r="P64" s="155"/>
      <c r="Q64" s="90"/>
      <c r="R64" s="156"/>
      <c r="S64" s="155"/>
      <c r="T64" s="90"/>
      <c r="U64" s="156"/>
      <c r="V64" s="155"/>
      <c r="W64" s="90"/>
    </row>
    <row r="65" ht="21.95" customHeight="1">
      <c r="A65" s="152">
        <v>1972</v>
      </c>
      <c r="B65" s="127">
        <v>47</v>
      </c>
      <c r="C65" s="88">
        <v>684.1</v>
      </c>
      <c r="D65" s="92">
        <v>14.5553191489362</v>
      </c>
      <c r="E65" s="43"/>
      <c r="F65" s="153">
        <v>1972</v>
      </c>
      <c r="G65" s="127">
        <v>19</v>
      </c>
      <c r="H65" s="88">
        <v>257.5</v>
      </c>
      <c r="I65" s="92">
        <v>13.5526315789474</v>
      </c>
      <c r="J65" s="43"/>
      <c r="K65" s="153">
        <v>1972</v>
      </c>
      <c r="L65" s="127">
        <v>0</v>
      </c>
      <c r="M65" s="88">
        <v>0</v>
      </c>
      <c r="N65" s="94"/>
      <c r="O65" s="154"/>
      <c r="P65" s="155"/>
      <c r="Q65" s="90"/>
      <c r="R65" s="156"/>
      <c r="S65" s="155"/>
      <c r="T65" s="90"/>
      <c r="U65" s="156"/>
      <c r="V65" s="155"/>
      <c r="W65" s="90"/>
    </row>
    <row r="66" ht="21.95" customHeight="1">
      <c r="A66" s="152">
        <v>1973</v>
      </c>
      <c r="B66" s="127">
        <v>9</v>
      </c>
      <c r="C66" s="88">
        <v>137.9</v>
      </c>
      <c r="D66" s="92">
        <v>15.3222222222222</v>
      </c>
      <c r="E66" s="43"/>
      <c r="F66" s="153">
        <v>1973</v>
      </c>
      <c r="G66" s="127">
        <v>1</v>
      </c>
      <c r="H66" s="88">
        <v>14.1</v>
      </c>
      <c r="I66" s="92">
        <v>14.1</v>
      </c>
      <c r="J66" s="43"/>
      <c r="K66" s="153">
        <v>1973</v>
      </c>
      <c r="L66" s="127">
        <v>0</v>
      </c>
      <c r="M66" s="88">
        <v>0</v>
      </c>
      <c r="N66" s="94"/>
      <c r="O66" s="154"/>
      <c r="P66" s="155"/>
      <c r="Q66" s="90"/>
      <c r="R66" s="156"/>
      <c r="S66" s="155"/>
      <c r="T66" s="90"/>
      <c r="U66" s="156"/>
      <c r="V66" s="155"/>
      <c r="W66" s="90"/>
    </row>
    <row r="67" ht="21.95" customHeight="1">
      <c r="A67" s="152">
        <v>1974</v>
      </c>
      <c r="B67" s="127">
        <v>54</v>
      </c>
      <c r="C67" s="88">
        <v>741.5</v>
      </c>
      <c r="D67" s="92">
        <v>13.7314814814815</v>
      </c>
      <c r="E67" s="43"/>
      <c r="F67" s="153">
        <v>1974</v>
      </c>
      <c r="G67" s="127">
        <v>33</v>
      </c>
      <c r="H67" s="88">
        <v>425.7</v>
      </c>
      <c r="I67" s="92">
        <v>12.9</v>
      </c>
      <c r="J67" s="43"/>
      <c r="K67" s="153">
        <v>1974</v>
      </c>
      <c r="L67" s="127">
        <v>4</v>
      </c>
      <c r="M67" s="88">
        <v>42.3</v>
      </c>
      <c r="N67" s="94">
        <v>10.575</v>
      </c>
      <c r="O67" s="154"/>
      <c r="P67" s="155"/>
      <c r="Q67" s="90"/>
      <c r="R67" s="156"/>
      <c r="S67" s="155"/>
      <c r="T67" s="90"/>
      <c r="U67" s="156"/>
      <c r="V67" s="155"/>
      <c r="W67" s="90"/>
    </row>
    <row r="68" ht="21.95" customHeight="1">
      <c r="A68" s="152">
        <v>1975</v>
      </c>
      <c r="B68" s="127">
        <v>17</v>
      </c>
      <c r="C68" s="88">
        <v>235.3</v>
      </c>
      <c r="D68" s="92">
        <v>13.8411764705882</v>
      </c>
      <c r="E68" s="43"/>
      <c r="F68" s="153">
        <v>1975</v>
      </c>
      <c r="G68" s="127">
        <v>11</v>
      </c>
      <c r="H68" s="88">
        <v>144.7</v>
      </c>
      <c r="I68" s="92">
        <v>13.1545454545455</v>
      </c>
      <c r="J68" s="43"/>
      <c r="K68" s="153">
        <v>1975</v>
      </c>
      <c r="L68" s="127">
        <v>1</v>
      </c>
      <c r="M68" s="88">
        <v>11.2</v>
      </c>
      <c r="N68" s="94">
        <v>11.2</v>
      </c>
      <c r="O68" s="154"/>
      <c r="P68" s="155"/>
      <c r="Q68" s="90"/>
      <c r="R68" s="156"/>
      <c r="S68" s="155"/>
      <c r="T68" s="90"/>
      <c r="U68" s="156"/>
      <c r="V68" s="155"/>
      <c r="W68" s="90"/>
    </row>
    <row r="69" ht="21.95" customHeight="1">
      <c r="A69" s="152">
        <v>1976</v>
      </c>
      <c r="B69" s="127">
        <v>48</v>
      </c>
      <c r="C69" s="88">
        <v>643.6</v>
      </c>
      <c r="D69" s="92">
        <v>13.4083333333333</v>
      </c>
      <c r="E69" s="43"/>
      <c r="F69" s="153">
        <v>1976</v>
      </c>
      <c r="G69" s="127">
        <v>31</v>
      </c>
      <c r="H69" s="88">
        <v>382.3</v>
      </c>
      <c r="I69" s="92">
        <v>12.3322580645161</v>
      </c>
      <c r="J69" s="43"/>
      <c r="K69" s="153">
        <v>1976</v>
      </c>
      <c r="L69" s="127">
        <v>6</v>
      </c>
      <c r="M69" s="88">
        <v>63.8</v>
      </c>
      <c r="N69" s="94">
        <v>10.6333333333333</v>
      </c>
      <c r="O69" s="154"/>
      <c r="P69" s="155"/>
      <c r="Q69" s="90"/>
      <c r="R69" s="156"/>
      <c r="S69" s="155"/>
      <c r="T69" s="90"/>
      <c r="U69" s="156"/>
      <c r="V69" s="155"/>
      <c r="W69" s="90"/>
    </row>
    <row r="70" ht="21.95" customHeight="1">
      <c r="A70" s="152">
        <v>1977</v>
      </c>
      <c r="B70" s="127">
        <v>38</v>
      </c>
      <c r="C70" s="88">
        <v>528.1</v>
      </c>
      <c r="D70" s="92">
        <v>13.8973684210526</v>
      </c>
      <c r="E70" s="43"/>
      <c r="F70" s="153">
        <v>1977</v>
      </c>
      <c r="G70" s="127">
        <v>19</v>
      </c>
      <c r="H70" s="88">
        <v>237</v>
      </c>
      <c r="I70" s="92">
        <v>12.4736842105263</v>
      </c>
      <c r="J70" s="43"/>
      <c r="K70" s="153">
        <v>1977</v>
      </c>
      <c r="L70" s="127">
        <v>5</v>
      </c>
      <c r="M70" s="88">
        <v>52.3</v>
      </c>
      <c r="N70" s="94">
        <v>10.46</v>
      </c>
      <c r="O70" s="154"/>
      <c r="P70" s="155"/>
      <c r="Q70" s="90"/>
      <c r="R70" s="156"/>
      <c r="S70" s="155"/>
      <c r="T70" s="90"/>
      <c r="U70" s="156"/>
      <c r="V70" s="155"/>
      <c r="W70" s="90"/>
    </row>
    <row r="71" ht="21.95" customHeight="1">
      <c r="A71" s="152">
        <v>1978</v>
      </c>
      <c r="B71" s="127">
        <v>34</v>
      </c>
      <c r="C71" s="88">
        <v>481.9</v>
      </c>
      <c r="D71" s="92">
        <v>14.1735294117647</v>
      </c>
      <c r="E71" s="43"/>
      <c r="F71" s="153">
        <v>1978</v>
      </c>
      <c r="G71" s="127">
        <v>19</v>
      </c>
      <c r="H71" s="88">
        <v>248.9</v>
      </c>
      <c r="I71" s="92">
        <v>13.1</v>
      </c>
      <c r="J71" s="43"/>
      <c r="K71" s="153">
        <v>1978</v>
      </c>
      <c r="L71" s="127">
        <v>2</v>
      </c>
      <c r="M71" s="88">
        <v>20.6</v>
      </c>
      <c r="N71" s="94">
        <v>10.3</v>
      </c>
      <c r="O71" s="154"/>
      <c r="P71" s="155"/>
      <c r="Q71" s="90"/>
      <c r="R71" s="156"/>
      <c r="S71" s="155"/>
      <c r="T71" s="90"/>
      <c r="U71" s="156"/>
      <c r="V71" s="155"/>
      <c r="W71" s="90"/>
    </row>
    <row r="72" ht="21.95" customHeight="1">
      <c r="A72" s="152">
        <v>1979</v>
      </c>
      <c r="B72" s="127">
        <v>30</v>
      </c>
      <c r="C72" s="88">
        <v>427.2</v>
      </c>
      <c r="D72" s="92">
        <v>14.24</v>
      </c>
      <c r="E72" s="43"/>
      <c r="F72" s="153">
        <v>1979</v>
      </c>
      <c r="G72" s="127">
        <v>12</v>
      </c>
      <c r="H72" s="88">
        <v>151.3</v>
      </c>
      <c r="I72" s="92">
        <v>12.6083333333333</v>
      </c>
      <c r="J72" s="43"/>
      <c r="K72" s="153">
        <v>1979</v>
      </c>
      <c r="L72" s="127">
        <v>2</v>
      </c>
      <c r="M72" s="88">
        <v>19.3</v>
      </c>
      <c r="N72" s="94">
        <v>9.65</v>
      </c>
      <c r="O72" s="154"/>
      <c r="P72" s="155"/>
      <c r="Q72" s="90"/>
      <c r="R72" s="156"/>
      <c r="S72" s="155"/>
      <c r="T72" s="90"/>
      <c r="U72" s="156"/>
      <c r="V72" s="155"/>
      <c r="W72" s="90"/>
    </row>
    <row r="73" ht="21.95" customHeight="1">
      <c r="A73" s="152">
        <v>1980</v>
      </c>
      <c r="B73" s="127">
        <v>23</v>
      </c>
      <c r="C73" s="88">
        <v>336.4</v>
      </c>
      <c r="D73" s="92">
        <v>14.6260869565217</v>
      </c>
      <c r="E73" s="43"/>
      <c r="F73" s="153">
        <v>1980</v>
      </c>
      <c r="G73" s="127">
        <v>9</v>
      </c>
      <c r="H73" s="88">
        <v>119.2</v>
      </c>
      <c r="I73" s="92">
        <v>13.2444444444444</v>
      </c>
      <c r="J73" s="43"/>
      <c r="K73" s="153">
        <v>1980</v>
      </c>
      <c r="L73" s="127">
        <v>0</v>
      </c>
      <c r="M73" s="88">
        <v>0</v>
      </c>
      <c r="N73" s="94"/>
      <c r="O73" s="154"/>
      <c r="P73" s="155"/>
      <c r="Q73" s="90"/>
      <c r="R73" s="156"/>
      <c r="S73" s="155"/>
      <c r="T73" s="90"/>
      <c r="U73" s="156"/>
      <c r="V73" s="155"/>
      <c r="W73" s="90"/>
    </row>
    <row r="74" ht="21.95" customHeight="1">
      <c r="A74" s="152">
        <v>1981</v>
      </c>
      <c r="B74" s="127">
        <v>22</v>
      </c>
      <c r="C74" s="88">
        <v>324.2</v>
      </c>
      <c r="D74" s="92">
        <v>14.7363636363636</v>
      </c>
      <c r="E74" s="43"/>
      <c r="F74" s="153">
        <v>1981</v>
      </c>
      <c r="G74" s="127">
        <v>9</v>
      </c>
      <c r="H74" s="88">
        <v>122.8</v>
      </c>
      <c r="I74" s="92">
        <v>13.6444444444444</v>
      </c>
      <c r="J74" s="43"/>
      <c r="K74" s="153">
        <v>1981</v>
      </c>
      <c r="L74" s="127">
        <v>0</v>
      </c>
      <c r="M74" s="88">
        <v>0</v>
      </c>
      <c r="N74" s="94"/>
      <c r="O74" s="154"/>
      <c r="P74" s="155"/>
      <c r="Q74" s="90"/>
      <c r="R74" s="156"/>
      <c r="S74" s="155"/>
      <c r="T74" s="90"/>
      <c r="U74" s="156"/>
      <c r="V74" s="155"/>
      <c r="W74" s="90"/>
    </row>
    <row r="75" ht="21.95" customHeight="1">
      <c r="A75" s="152">
        <v>1982</v>
      </c>
      <c r="B75" s="127">
        <v>60</v>
      </c>
      <c r="C75" s="88">
        <v>830.5</v>
      </c>
      <c r="D75" s="92">
        <v>13.8416666666667</v>
      </c>
      <c r="E75" s="43"/>
      <c r="F75" s="153">
        <v>1982</v>
      </c>
      <c r="G75" s="127">
        <v>33</v>
      </c>
      <c r="H75" s="88">
        <v>418.1</v>
      </c>
      <c r="I75" s="92">
        <v>12.669696969697</v>
      </c>
      <c r="J75" s="43"/>
      <c r="K75" s="153">
        <v>1982</v>
      </c>
      <c r="L75" s="127">
        <v>6</v>
      </c>
      <c r="M75" s="88">
        <v>63.1</v>
      </c>
      <c r="N75" s="94">
        <v>10.5166666666667</v>
      </c>
      <c r="O75" s="154"/>
      <c r="P75" s="155"/>
      <c r="Q75" s="90"/>
      <c r="R75" s="156"/>
      <c r="S75" s="155"/>
      <c r="T75" s="90"/>
      <c r="U75" s="156"/>
      <c r="V75" s="155"/>
      <c r="W75" s="90"/>
    </row>
    <row r="76" ht="21.95" customHeight="1">
      <c r="A76" s="152">
        <v>1983</v>
      </c>
      <c r="B76" s="127">
        <v>24</v>
      </c>
      <c r="C76" s="88">
        <v>344.7</v>
      </c>
      <c r="D76" s="92">
        <v>14.3625</v>
      </c>
      <c r="E76" s="43"/>
      <c r="F76" s="153">
        <v>1983</v>
      </c>
      <c r="G76" s="127">
        <v>6</v>
      </c>
      <c r="H76" s="88">
        <v>71.2</v>
      </c>
      <c r="I76" s="92">
        <v>11.8666666666667</v>
      </c>
      <c r="J76" s="43"/>
      <c r="K76" s="153">
        <v>1983</v>
      </c>
      <c r="L76" s="127">
        <v>2</v>
      </c>
      <c r="M76" s="88">
        <v>20.9</v>
      </c>
      <c r="N76" s="94">
        <v>10.45</v>
      </c>
      <c r="O76" s="154"/>
      <c r="P76" s="155"/>
      <c r="Q76" s="90"/>
      <c r="R76" s="156"/>
      <c r="S76" s="155"/>
      <c r="T76" s="90"/>
      <c r="U76" s="156"/>
      <c r="V76" s="155"/>
      <c r="W76" s="90"/>
    </row>
    <row r="77" ht="21.95" customHeight="1">
      <c r="A77" s="152">
        <v>1984</v>
      </c>
      <c r="B77" s="127">
        <v>25</v>
      </c>
      <c r="C77" s="88">
        <v>328.6</v>
      </c>
      <c r="D77" s="92">
        <v>13.144</v>
      </c>
      <c r="E77" s="43"/>
      <c r="F77" s="153">
        <v>1984</v>
      </c>
      <c r="G77" s="127">
        <v>13</v>
      </c>
      <c r="H77" s="88">
        <v>147.7</v>
      </c>
      <c r="I77" s="92">
        <v>11.3615384615385</v>
      </c>
      <c r="J77" s="43"/>
      <c r="K77" s="153">
        <v>1984</v>
      </c>
      <c r="L77" s="127">
        <v>7</v>
      </c>
      <c r="M77" s="88">
        <v>67.3</v>
      </c>
      <c r="N77" s="94">
        <v>9.61428571428571</v>
      </c>
      <c r="O77" t="s" s="136">
        <v>107</v>
      </c>
      <c r="P77" s="155">
        <f>AVERAGE(B77:B96)</f>
        <v>30.65</v>
      </c>
      <c r="Q77" s="90">
        <f>AVERAGE(D77:D96)</f>
        <v>14.1691252101756</v>
      </c>
      <c r="R77" t="s" s="139">
        <v>107</v>
      </c>
      <c r="S77" s="155">
        <f>AVERAGE(G77:G96)</f>
        <v>14.85</v>
      </c>
      <c r="T77" s="90">
        <f>AVERAGE(I77:I96)</f>
        <v>12.8922674497072</v>
      </c>
      <c r="U77" t="s" s="139">
        <v>107</v>
      </c>
      <c r="V77" s="155">
        <f>AVERAGE(L77:L96)</f>
        <v>2.2</v>
      </c>
      <c r="W77" s="90">
        <f>AVERAGE(N77:N96)</f>
        <v>10.2846886446886</v>
      </c>
    </row>
    <row r="78" ht="21.95" customHeight="1">
      <c r="A78" s="152">
        <v>1985</v>
      </c>
      <c r="B78" s="127">
        <v>39</v>
      </c>
      <c r="C78" s="88">
        <v>543.1</v>
      </c>
      <c r="D78" s="92">
        <v>13.925641025641</v>
      </c>
      <c r="E78" s="43"/>
      <c r="F78" s="153">
        <v>1985</v>
      </c>
      <c r="G78" s="127">
        <v>21</v>
      </c>
      <c r="H78" s="88">
        <v>266.4</v>
      </c>
      <c r="I78" s="92">
        <v>12.6857142857143</v>
      </c>
      <c r="J78" s="43"/>
      <c r="K78" s="153">
        <v>1985</v>
      </c>
      <c r="L78" s="127">
        <v>3</v>
      </c>
      <c r="M78" s="88">
        <v>31.2</v>
      </c>
      <c r="N78" s="94">
        <v>10.4</v>
      </c>
      <c r="O78" t="s" s="136">
        <v>108</v>
      </c>
      <c r="P78" s="155">
        <f>AVERAGE(B78:B96)</f>
        <v>30.9473684210526</v>
      </c>
      <c r="Q78" s="90">
        <f>AVERAGE(D78:D96)</f>
        <v>14.2230791686059</v>
      </c>
      <c r="R78" t="s" s="139">
        <v>108</v>
      </c>
      <c r="S78" s="155">
        <f>AVERAGE(G78:G96)</f>
        <v>14.9473684210526</v>
      </c>
      <c r="T78" s="90">
        <f>AVERAGE(I78:I96)</f>
        <v>12.972832133295</v>
      </c>
      <c r="U78" t="s" s="139">
        <v>108</v>
      </c>
      <c r="V78" s="155">
        <f>AVERAGE(L78:L96)</f>
        <v>1.94736842105263</v>
      </c>
      <c r="W78" s="90">
        <f>AVERAGE(N78:N96)</f>
        <v>10.3405555555556</v>
      </c>
    </row>
    <row r="79" ht="21.95" customHeight="1">
      <c r="A79" s="152">
        <v>1986</v>
      </c>
      <c r="B79" s="127">
        <v>12</v>
      </c>
      <c r="C79" s="88">
        <v>173.9</v>
      </c>
      <c r="D79" s="92">
        <v>14.4916666666667</v>
      </c>
      <c r="E79" s="43"/>
      <c r="F79" s="153">
        <v>1986</v>
      </c>
      <c r="G79" s="127">
        <v>5</v>
      </c>
      <c r="H79" s="88">
        <v>66.2</v>
      </c>
      <c r="I79" s="92">
        <v>13.24</v>
      </c>
      <c r="J79" s="43"/>
      <c r="K79" s="153">
        <v>1986</v>
      </c>
      <c r="L79" s="127">
        <v>0</v>
      </c>
      <c r="M79" s="88">
        <v>0</v>
      </c>
      <c r="N79" s="94"/>
      <c r="O79" t="s" s="136">
        <v>109</v>
      </c>
      <c r="P79" s="155">
        <f>AVERAGE(B79:B96)</f>
        <v>30.5</v>
      </c>
      <c r="Q79" s="90">
        <f>AVERAGE(D79:D96)</f>
        <v>14.2396035098817</v>
      </c>
      <c r="R79" t="s" s="139">
        <v>109</v>
      </c>
      <c r="S79" s="155">
        <f>AVERAGE(G79:G96)</f>
        <v>14.6111111111111</v>
      </c>
      <c r="T79" s="90">
        <f>AVERAGE(I79:I96)</f>
        <v>12.9887831248272</v>
      </c>
      <c r="U79" t="s" s="139">
        <v>109</v>
      </c>
      <c r="V79" s="155">
        <f>AVERAGE(L79:L96)</f>
        <v>1.88888888888889</v>
      </c>
      <c r="W79" s="90">
        <f>AVERAGE(N79:N96)</f>
        <v>10.3351515151515</v>
      </c>
    </row>
    <row r="80" ht="21.95" customHeight="1">
      <c r="A80" s="152">
        <v>1987</v>
      </c>
      <c r="B80" s="127">
        <v>24</v>
      </c>
      <c r="C80" s="88">
        <v>359.4</v>
      </c>
      <c r="D80" s="92">
        <v>14.975</v>
      </c>
      <c r="E80" s="43"/>
      <c r="F80" s="153">
        <v>1987</v>
      </c>
      <c r="G80" s="127">
        <v>7</v>
      </c>
      <c r="H80" s="88">
        <v>92.59999999999999</v>
      </c>
      <c r="I80" s="92">
        <v>13.2285714285714</v>
      </c>
      <c r="J80" s="43"/>
      <c r="K80" s="153">
        <v>1987</v>
      </c>
      <c r="L80" s="127">
        <v>0</v>
      </c>
      <c r="M80" s="88">
        <v>0</v>
      </c>
      <c r="N80" s="94"/>
      <c r="O80" t="s" s="136">
        <v>110</v>
      </c>
      <c r="P80" s="155">
        <f>AVERAGE(B80:B96)</f>
        <v>31.5882352941176</v>
      </c>
      <c r="Q80" s="90">
        <f>AVERAGE(D80:D96)</f>
        <v>14.224776265365</v>
      </c>
      <c r="R80" t="s" s="139">
        <v>110</v>
      </c>
      <c r="S80" s="155">
        <f>AVERAGE(G80:G96)</f>
        <v>15.1764705882353</v>
      </c>
      <c r="T80" s="90">
        <f>AVERAGE(I80:I96)</f>
        <v>12.9740056615818</v>
      </c>
      <c r="U80" t="s" s="139">
        <v>110</v>
      </c>
      <c r="V80" s="155">
        <f>AVERAGE(L80:L96)</f>
        <v>2</v>
      </c>
      <c r="W80" s="90">
        <f>AVERAGE(N80:N96)</f>
        <v>10.3351515151515</v>
      </c>
    </row>
    <row r="81" ht="21.95" customHeight="1">
      <c r="A81" s="152">
        <v>1988</v>
      </c>
      <c r="B81" s="127">
        <v>25</v>
      </c>
      <c r="C81" s="88">
        <v>364.2</v>
      </c>
      <c r="D81" s="92">
        <v>14.568</v>
      </c>
      <c r="E81" s="43"/>
      <c r="F81" s="153">
        <v>1988</v>
      </c>
      <c r="G81" s="127">
        <v>11</v>
      </c>
      <c r="H81" s="88">
        <v>148.3</v>
      </c>
      <c r="I81" s="92">
        <v>13.4818181818182</v>
      </c>
      <c r="J81" s="43"/>
      <c r="K81" s="153">
        <v>1988</v>
      </c>
      <c r="L81" s="127">
        <v>0</v>
      </c>
      <c r="M81" s="88">
        <v>0</v>
      </c>
      <c r="N81" s="94"/>
      <c r="O81" t="s" s="136">
        <v>111</v>
      </c>
      <c r="P81" s="155">
        <f>AVERAGE(B81:B96)</f>
        <v>32.0625</v>
      </c>
      <c r="Q81" s="90">
        <f>AVERAGE(D81:D96)</f>
        <v>14.1778872819503</v>
      </c>
      <c r="R81" t="s" s="139">
        <v>111</v>
      </c>
      <c r="S81" s="155">
        <f>AVERAGE(G81:G96)</f>
        <v>15.6875</v>
      </c>
      <c r="T81" s="90">
        <f>AVERAGE(I81:I96)</f>
        <v>12.9580953011449</v>
      </c>
      <c r="U81" t="s" s="139">
        <v>111</v>
      </c>
      <c r="V81" s="155">
        <f>AVERAGE(L81:L96)</f>
        <v>2.125</v>
      </c>
      <c r="W81" s="90">
        <f>AVERAGE(N81:N96)</f>
        <v>10.3351515151515</v>
      </c>
    </row>
    <row r="82" ht="21.95" customHeight="1">
      <c r="A82" s="152">
        <v>1989</v>
      </c>
      <c r="B82" s="127">
        <v>33</v>
      </c>
      <c r="C82" s="88">
        <v>467.1</v>
      </c>
      <c r="D82" s="92">
        <v>14.1545454545455</v>
      </c>
      <c r="E82" s="43"/>
      <c r="F82" s="153">
        <v>1989</v>
      </c>
      <c r="G82" s="127">
        <v>14</v>
      </c>
      <c r="H82" s="88">
        <v>172.7</v>
      </c>
      <c r="I82" s="92">
        <v>12.3357142857143</v>
      </c>
      <c r="J82" s="43"/>
      <c r="K82" s="153">
        <v>1989</v>
      </c>
      <c r="L82" s="127">
        <v>3</v>
      </c>
      <c r="M82" s="88">
        <v>31</v>
      </c>
      <c r="N82" s="94">
        <v>10.3333333333333</v>
      </c>
      <c r="O82" t="s" s="136">
        <v>112</v>
      </c>
      <c r="P82" s="155">
        <f>AVERAGE(B82:B96)</f>
        <v>32.5333333333333</v>
      </c>
      <c r="Q82" s="90">
        <f>AVERAGE(D82:D96)</f>
        <v>14.1518797674136</v>
      </c>
      <c r="R82" t="s" s="139">
        <v>112</v>
      </c>
      <c r="S82" s="155">
        <f>AVERAGE(G82:G96)</f>
        <v>16</v>
      </c>
      <c r="T82" s="90">
        <f>AVERAGE(I82:I96)</f>
        <v>12.9231804424334</v>
      </c>
      <c r="U82" t="s" s="139">
        <v>112</v>
      </c>
      <c r="V82" s="155">
        <f>AVERAGE(L82:L96)</f>
        <v>2.26666666666667</v>
      </c>
      <c r="W82" s="90">
        <f>AVERAGE(N82:N96)</f>
        <v>10.3351515151515</v>
      </c>
    </row>
    <row r="83" ht="21.95" customHeight="1">
      <c r="A83" s="152">
        <v>1990</v>
      </c>
      <c r="B83" s="127">
        <v>42</v>
      </c>
      <c r="C83" s="88">
        <v>588.6</v>
      </c>
      <c r="D83" s="92">
        <v>14.0142857142857</v>
      </c>
      <c r="E83" s="43"/>
      <c r="F83" s="153">
        <v>1990</v>
      </c>
      <c r="G83" s="127">
        <v>24</v>
      </c>
      <c r="H83" s="88">
        <v>310.5</v>
      </c>
      <c r="I83" s="92">
        <v>12.9375</v>
      </c>
      <c r="J83" s="43"/>
      <c r="K83" s="153">
        <v>1990</v>
      </c>
      <c r="L83" s="127">
        <v>1</v>
      </c>
      <c r="M83" s="88">
        <v>10.2</v>
      </c>
      <c r="N83" s="94">
        <v>10.2</v>
      </c>
      <c r="O83" t="s" s="136">
        <v>113</v>
      </c>
      <c r="P83" s="155">
        <f>AVERAGE(B83:B96)</f>
        <v>32.5</v>
      </c>
      <c r="Q83" s="90">
        <f>AVERAGE(D83:D96)</f>
        <v>14.1516893611899</v>
      </c>
      <c r="R83" t="s" s="139">
        <v>113</v>
      </c>
      <c r="S83" s="155">
        <f>AVERAGE(G83:G96)</f>
        <v>16.1428571428571</v>
      </c>
      <c r="T83" s="90">
        <f>AVERAGE(I83:I96)</f>
        <v>12.9651423107705</v>
      </c>
      <c r="U83" t="s" s="139">
        <v>113</v>
      </c>
      <c r="V83" s="155">
        <f>AVERAGE(L83:L96)</f>
        <v>2.21428571428571</v>
      </c>
      <c r="W83" s="90">
        <f>AVERAGE(N83:N96)</f>
        <v>10.3353333333333</v>
      </c>
    </row>
    <row r="84" ht="21.95" customHeight="1">
      <c r="A84" s="152">
        <v>1991</v>
      </c>
      <c r="B84" s="127">
        <v>36</v>
      </c>
      <c r="C84" s="88">
        <v>517.7</v>
      </c>
      <c r="D84" s="92">
        <v>14.3805555555556</v>
      </c>
      <c r="E84" s="43"/>
      <c r="F84" s="153">
        <v>1991</v>
      </c>
      <c r="G84" s="127">
        <v>17</v>
      </c>
      <c r="H84" s="88">
        <v>226.9</v>
      </c>
      <c r="I84" s="92">
        <v>13.3470588235294</v>
      </c>
      <c r="J84" s="43"/>
      <c r="K84" s="153">
        <v>1991</v>
      </c>
      <c r="L84" s="127">
        <v>0</v>
      </c>
      <c r="M84" s="88">
        <v>0</v>
      </c>
      <c r="N84" s="94"/>
      <c r="O84" t="s" s="136">
        <v>114</v>
      </c>
      <c r="P84" s="155">
        <f>AVERAGE(B84:B96)</f>
        <v>31.7692307692308</v>
      </c>
      <c r="Q84" s="90">
        <f>AVERAGE(D84:D96)</f>
        <v>14.1622588724902</v>
      </c>
      <c r="R84" t="s" s="139">
        <v>114</v>
      </c>
      <c r="S84" s="155">
        <f>AVERAGE(G84:G96)</f>
        <v>15.5384615384615</v>
      </c>
      <c r="T84" s="90">
        <f>AVERAGE(I84:I96)</f>
        <v>12.9672686423682</v>
      </c>
      <c r="U84" t="s" s="139">
        <v>114</v>
      </c>
      <c r="V84" s="155">
        <f>AVERAGE(L84:L96)</f>
        <v>2.30769230769231</v>
      </c>
      <c r="W84" s="90">
        <f>AVERAGE(N84:N96)</f>
        <v>10.3503703703704</v>
      </c>
    </row>
    <row r="85" ht="21.95" customHeight="1">
      <c r="A85" s="152">
        <v>1992</v>
      </c>
      <c r="B85" s="157">
        <v>27</v>
      </c>
      <c r="C85" s="158">
        <v>385.2</v>
      </c>
      <c r="D85" s="159">
        <v>14.2666666666667</v>
      </c>
      <c r="E85" s="43"/>
      <c r="F85" s="153">
        <v>1992</v>
      </c>
      <c r="G85" s="157">
        <v>15</v>
      </c>
      <c r="H85" s="158">
        <v>200.8</v>
      </c>
      <c r="I85" s="159">
        <v>13.3866666666667</v>
      </c>
      <c r="J85" s="43"/>
      <c r="K85" s="153">
        <v>1992</v>
      </c>
      <c r="L85" s="157">
        <v>1</v>
      </c>
      <c r="M85" s="158">
        <v>11</v>
      </c>
      <c r="N85" s="160">
        <v>11</v>
      </c>
      <c r="O85" t="s" s="136">
        <v>115</v>
      </c>
      <c r="P85" s="155">
        <f>AVERAGE(B85:B96)</f>
        <v>31.4166666666667</v>
      </c>
      <c r="Q85" s="90">
        <f>AVERAGE(D85:D96)</f>
        <v>14.1440674822348</v>
      </c>
      <c r="R85" t="s" s="139">
        <v>115</v>
      </c>
      <c r="S85" s="155">
        <f>AVERAGE(G85:G96)</f>
        <v>15.4166666666667</v>
      </c>
      <c r="T85" s="90">
        <f>AVERAGE(I85:I96)</f>
        <v>12.9356194606048</v>
      </c>
      <c r="U85" t="s" s="139">
        <v>115</v>
      </c>
      <c r="V85" s="155">
        <f>AVERAGE(L85:L96)</f>
        <v>2.5</v>
      </c>
      <c r="W85" s="90">
        <f>AVERAGE(N85:N96)</f>
        <v>10.3503703703704</v>
      </c>
    </row>
    <row r="86" ht="21.95" customHeight="1">
      <c r="A86" s="152">
        <v>1993</v>
      </c>
      <c r="B86" s="127">
        <v>18</v>
      </c>
      <c r="C86" s="88">
        <v>261.7</v>
      </c>
      <c r="D86" s="92">
        <v>14.5388888888889</v>
      </c>
      <c r="E86" s="43"/>
      <c r="F86" s="153">
        <v>1993</v>
      </c>
      <c r="G86" s="127">
        <v>6</v>
      </c>
      <c r="H86" s="88">
        <v>79.09999999999999</v>
      </c>
      <c r="I86" s="92">
        <v>13.1833333333333</v>
      </c>
      <c r="J86" s="43"/>
      <c r="K86" s="153">
        <v>1993</v>
      </c>
      <c r="L86" s="127">
        <v>2</v>
      </c>
      <c r="M86" s="88">
        <v>22.3</v>
      </c>
      <c r="N86" s="94">
        <v>11.15</v>
      </c>
      <c r="O86" t="s" s="136">
        <v>116</v>
      </c>
      <c r="P86" s="155">
        <f>AVERAGE(B86:B96)</f>
        <v>31.8181818181818</v>
      </c>
      <c r="Q86" s="90">
        <f>AVERAGE(D86:D96)</f>
        <v>14.1329221018319</v>
      </c>
      <c r="R86" t="s" s="139">
        <v>116</v>
      </c>
      <c r="S86" s="155">
        <f>AVERAGE(G86:G96)</f>
        <v>15.4545454545455</v>
      </c>
      <c r="T86" s="90">
        <f>AVERAGE(I86:I96)</f>
        <v>12.8946151691446</v>
      </c>
      <c r="U86" t="s" s="139">
        <v>116</v>
      </c>
      <c r="V86" s="155">
        <f>AVERAGE(L86:L96)</f>
        <v>2.63636363636364</v>
      </c>
      <c r="W86" s="90">
        <f>AVERAGE(N86:N96)</f>
        <v>10.2691666666667</v>
      </c>
    </row>
    <row r="87" ht="21.95" customHeight="1">
      <c r="A87" s="152">
        <v>1994</v>
      </c>
      <c r="B87" s="127">
        <v>35</v>
      </c>
      <c r="C87" s="88">
        <v>501.9</v>
      </c>
      <c r="D87" s="92">
        <v>14.34</v>
      </c>
      <c r="E87" s="43"/>
      <c r="F87" s="153">
        <v>1994</v>
      </c>
      <c r="G87" s="127">
        <v>17</v>
      </c>
      <c r="H87" s="88">
        <v>227.4</v>
      </c>
      <c r="I87" s="92">
        <v>13.3764705882353</v>
      </c>
      <c r="J87" s="43"/>
      <c r="K87" s="153">
        <v>1994</v>
      </c>
      <c r="L87" s="127">
        <v>0</v>
      </c>
      <c r="M87" s="88">
        <v>0</v>
      </c>
      <c r="N87" s="94"/>
      <c r="O87" t="s" s="136">
        <v>117</v>
      </c>
      <c r="P87" s="155">
        <f>AVERAGE(B87:B96)</f>
        <v>33.2</v>
      </c>
      <c r="Q87" s="90">
        <f>AVERAGE(D87:D96)</f>
        <v>14.0923254231262</v>
      </c>
      <c r="R87" t="s" s="139">
        <v>117</v>
      </c>
      <c r="S87" s="155">
        <f>AVERAGE(G87:G96)</f>
        <v>16.4</v>
      </c>
      <c r="T87" s="90">
        <f>AVERAGE(I87:I96)</f>
        <v>12.8657433527257</v>
      </c>
      <c r="U87" t="s" s="139">
        <v>117</v>
      </c>
      <c r="V87" s="155">
        <f>AVERAGE(L87:L96)</f>
        <v>2.7</v>
      </c>
      <c r="W87" s="90">
        <f>AVERAGE(N87:N96)</f>
        <v>10.1433333333333</v>
      </c>
    </row>
    <row r="88" ht="21.95" customHeight="1">
      <c r="A88" s="152">
        <v>1995</v>
      </c>
      <c r="B88" s="127">
        <v>27</v>
      </c>
      <c r="C88" s="88">
        <v>381.6</v>
      </c>
      <c r="D88" s="92">
        <v>14.1333333333333</v>
      </c>
      <c r="E88" s="43"/>
      <c r="F88" s="153">
        <v>1995</v>
      </c>
      <c r="G88" s="127">
        <v>12</v>
      </c>
      <c r="H88" s="88">
        <v>152.7</v>
      </c>
      <c r="I88" s="92">
        <v>12.725</v>
      </c>
      <c r="J88" s="43"/>
      <c r="K88" s="153">
        <v>1995</v>
      </c>
      <c r="L88" s="127">
        <v>1</v>
      </c>
      <c r="M88" s="88">
        <v>9.800000000000001</v>
      </c>
      <c r="N88" s="94">
        <v>9.800000000000001</v>
      </c>
      <c r="O88" t="s" s="136">
        <v>118</v>
      </c>
      <c r="P88" s="155">
        <f>AVERAGE(B88:B96)</f>
        <v>33</v>
      </c>
      <c r="Q88" s="90">
        <f>AVERAGE(D88:D96)</f>
        <v>14.0648060256958</v>
      </c>
      <c r="R88" t="s" s="139">
        <v>118</v>
      </c>
      <c r="S88" s="155">
        <f>AVERAGE(G88:G96)</f>
        <v>16.3333333333333</v>
      </c>
      <c r="T88" s="90">
        <f>AVERAGE(I88:I96)</f>
        <v>12.8089958821135</v>
      </c>
      <c r="U88" t="s" s="139">
        <v>118</v>
      </c>
      <c r="V88" s="155">
        <f>AVERAGE(L88:L96)</f>
        <v>3</v>
      </c>
      <c r="W88" s="90">
        <f>AVERAGE(N88:N96)</f>
        <v>10.1433333333333</v>
      </c>
    </row>
    <row r="89" ht="21.95" customHeight="1">
      <c r="A89" s="152">
        <v>1996</v>
      </c>
      <c r="B89" s="127">
        <v>36</v>
      </c>
      <c r="C89" s="88">
        <v>499.7</v>
      </c>
      <c r="D89" s="92">
        <v>13.8805555555556</v>
      </c>
      <c r="E89" s="43"/>
      <c r="F89" s="153">
        <v>1996</v>
      </c>
      <c r="G89" s="127">
        <v>21</v>
      </c>
      <c r="H89" s="88">
        <v>273.3</v>
      </c>
      <c r="I89" s="92">
        <v>13.0142857142857</v>
      </c>
      <c r="J89" s="43"/>
      <c r="K89" s="153">
        <v>1996</v>
      </c>
      <c r="L89" s="127">
        <v>4</v>
      </c>
      <c r="M89" s="88">
        <v>43.6</v>
      </c>
      <c r="N89" s="94">
        <v>10.9</v>
      </c>
      <c r="O89" t="s" s="136">
        <v>119</v>
      </c>
      <c r="P89" s="155">
        <f>AVERAGE(B89:B96)</f>
        <v>33.75</v>
      </c>
      <c r="Q89" s="90">
        <f>AVERAGE(D89:D96)</f>
        <v>14.0562401122411</v>
      </c>
      <c r="R89" t="s" s="139">
        <v>119</v>
      </c>
      <c r="S89" s="155">
        <f>AVERAGE(G89:G96)</f>
        <v>16.875</v>
      </c>
      <c r="T89" s="90">
        <f>AVERAGE(I89:I96)</f>
        <v>12.8194953673777</v>
      </c>
      <c r="U89" t="s" s="139">
        <v>119</v>
      </c>
      <c r="V89" s="155">
        <f>AVERAGE(L89:L96)</f>
        <v>3.25</v>
      </c>
      <c r="W89" s="90">
        <f>AVERAGE(N89:N96)</f>
        <v>10.2005555555556</v>
      </c>
    </row>
    <row r="90" ht="21.95" customHeight="1">
      <c r="A90" s="152">
        <v>1997</v>
      </c>
      <c r="B90" s="127">
        <v>38</v>
      </c>
      <c r="C90" s="88">
        <v>553.5</v>
      </c>
      <c r="D90" s="92">
        <v>14.5657894736842</v>
      </c>
      <c r="E90" s="43"/>
      <c r="F90" s="153">
        <v>1997</v>
      </c>
      <c r="G90" s="127">
        <v>13</v>
      </c>
      <c r="H90" s="88">
        <v>172.3</v>
      </c>
      <c r="I90" s="92">
        <v>13.2538461538462</v>
      </c>
      <c r="J90" s="43"/>
      <c r="K90" s="153">
        <v>1997</v>
      </c>
      <c r="L90" s="127">
        <v>2</v>
      </c>
      <c r="M90" s="88">
        <v>21</v>
      </c>
      <c r="N90" s="94">
        <v>10.5</v>
      </c>
      <c r="O90" t="s" s="136">
        <v>120</v>
      </c>
      <c r="P90" s="155">
        <f>AVERAGE(B90:B96)</f>
        <v>33.4285714285714</v>
      </c>
      <c r="Q90" s="90">
        <f>AVERAGE(D90:D96)</f>
        <v>14.0813379060533</v>
      </c>
      <c r="R90" t="s" s="139">
        <v>120</v>
      </c>
      <c r="S90" s="155">
        <f>AVERAGE(G90:G96)</f>
        <v>16.2857142857143</v>
      </c>
      <c r="T90" s="90">
        <f>AVERAGE(I90:I96)</f>
        <v>12.7916681749623</v>
      </c>
      <c r="U90" t="s" s="139">
        <v>120</v>
      </c>
      <c r="V90" s="155">
        <f>AVERAGE(L90:L96)</f>
        <v>3.14285714285714</v>
      </c>
      <c r="W90" s="90">
        <f>AVERAGE(N90:N96)</f>
        <v>10.0606666666667</v>
      </c>
    </row>
    <row r="91" ht="21.95" customHeight="1">
      <c r="A91" s="152">
        <v>1998</v>
      </c>
      <c r="B91" s="127">
        <v>10</v>
      </c>
      <c r="C91" s="88">
        <v>142.3</v>
      </c>
      <c r="D91" s="92">
        <v>14.23</v>
      </c>
      <c r="E91" s="43"/>
      <c r="F91" s="153">
        <v>1998</v>
      </c>
      <c r="G91" s="127">
        <v>6</v>
      </c>
      <c r="H91" s="88">
        <v>80</v>
      </c>
      <c r="I91" s="92">
        <v>13.3333333333333</v>
      </c>
      <c r="J91" s="43"/>
      <c r="K91" s="153">
        <v>1998</v>
      </c>
      <c r="L91" s="127">
        <v>0</v>
      </c>
      <c r="M91" s="88">
        <v>0</v>
      </c>
      <c r="N91" s="94"/>
      <c r="O91" t="s" s="136">
        <v>98</v>
      </c>
      <c r="P91" s="155">
        <f>AVERAGE(B91:B96)</f>
        <v>32.6666666666667</v>
      </c>
      <c r="Q91" s="90">
        <f>AVERAGE(D91:D96)</f>
        <v>14.0005959781148</v>
      </c>
      <c r="R91" t="s" s="139">
        <v>98</v>
      </c>
      <c r="S91" s="155">
        <f>AVERAGE(G91:G96)</f>
        <v>16.8333333333333</v>
      </c>
      <c r="T91" s="90">
        <f>AVERAGE(I91:I96)</f>
        <v>12.714638511815</v>
      </c>
      <c r="U91" t="s" s="139">
        <v>98</v>
      </c>
      <c r="V91" s="155">
        <f>AVERAGE(L91:L96)</f>
        <v>3.33333333333333</v>
      </c>
      <c r="W91" s="90">
        <f>AVERAGE(N91:N96)</f>
        <v>9.950833333333341</v>
      </c>
    </row>
    <row r="92" ht="21.95" customHeight="1">
      <c r="A92" s="152">
        <v>1999</v>
      </c>
      <c r="B92" s="127">
        <v>37</v>
      </c>
      <c r="C92" s="88">
        <v>519.9</v>
      </c>
      <c r="D92" s="92">
        <v>14.0513513513514</v>
      </c>
      <c r="E92" s="43"/>
      <c r="F92" s="153">
        <v>1999</v>
      </c>
      <c r="G92" s="127">
        <v>17</v>
      </c>
      <c r="H92" s="88">
        <v>214.3</v>
      </c>
      <c r="I92" s="92">
        <v>12.6058823529412</v>
      </c>
      <c r="J92" s="43"/>
      <c r="K92" s="153">
        <v>1999</v>
      </c>
      <c r="L92" s="127">
        <v>3</v>
      </c>
      <c r="M92" s="88">
        <v>32.3</v>
      </c>
      <c r="N92" s="94">
        <v>10.7666666666667</v>
      </c>
      <c r="O92" t="s" s="136">
        <v>121</v>
      </c>
      <c r="P92" s="155">
        <f>AVERAGE(B92:B96)</f>
        <v>37.2</v>
      </c>
      <c r="Q92" s="90">
        <f>AVERAGE(D92:D96)</f>
        <v>13.9547151737377</v>
      </c>
      <c r="R92" t="s" s="139">
        <v>121</v>
      </c>
      <c r="S92" s="155">
        <f>AVERAGE(G92:G96)</f>
        <v>19</v>
      </c>
      <c r="T92" s="90">
        <f>AVERAGE(I92:I96)</f>
        <v>12.5908995475113</v>
      </c>
      <c r="U92" t="s" s="139">
        <v>121</v>
      </c>
      <c r="V92" s="155">
        <f>AVERAGE(L92:L96)</f>
        <v>4</v>
      </c>
      <c r="W92" s="90">
        <f>AVERAGE(N92:N96)</f>
        <v>9.950833333333341</v>
      </c>
    </row>
    <row r="93" ht="21.95" customHeight="1">
      <c r="A93" s="152">
        <v>2000</v>
      </c>
      <c r="B93" s="127">
        <v>42</v>
      </c>
      <c r="C93" s="88">
        <v>564.3</v>
      </c>
      <c r="D93" s="92">
        <v>13.4357142857143</v>
      </c>
      <c r="E93" s="43"/>
      <c r="F93" s="153">
        <v>2000</v>
      </c>
      <c r="G93" s="127">
        <v>25</v>
      </c>
      <c r="H93" s="88">
        <v>305.1</v>
      </c>
      <c r="I93" s="92">
        <v>12.204</v>
      </c>
      <c r="J93" s="43"/>
      <c r="K93" s="153">
        <v>2000</v>
      </c>
      <c r="L93" s="127">
        <v>6</v>
      </c>
      <c r="M93" s="88">
        <v>58.4</v>
      </c>
      <c r="N93" s="94">
        <v>9.733333333333331</v>
      </c>
      <c r="O93" t="s" s="136">
        <v>122</v>
      </c>
      <c r="P93" s="155">
        <f>AVERAGE(B93:B96)</f>
        <v>37.25</v>
      </c>
      <c r="Q93" s="90">
        <f>AVERAGE(D93:D96)</f>
        <v>13.9305561293343</v>
      </c>
      <c r="R93" t="s" s="139">
        <v>122</v>
      </c>
      <c r="S93" s="155">
        <f>AVERAGE(G93:G96)</f>
        <v>19.5</v>
      </c>
      <c r="T93" s="90">
        <f>AVERAGE(I93:I96)</f>
        <v>12.5871538461539</v>
      </c>
      <c r="U93" t="s" s="139">
        <v>122</v>
      </c>
      <c r="V93" s="155">
        <f>AVERAGE(L93:L96)</f>
        <v>4.25</v>
      </c>
      <c r="W93" s="90">
        <f>AVERAGE(N93:N96)</f>
        <v>9.67888888888889</v>
      </c>
    </row>
    <row r="94" ht="21.95" customHeight="1">
      <c r="A94" s="152">
        <v>2001</v>
      </c>
      <c r="B94" s="127">
        <v>39</v>
      </c>
      <c r="C94" s="88">
        <v>521.5</v>
      </c>
      <c r="D94" s="92">
        <v>13.3717948717949</v>
      </c>
      <c r="E94" s="43"/>
      <c r="F94" s="153">
        <v>2001</v>
      </c>
      <c r="G94" s="127">
        <v>26</v>
      </c>
      <c r="H94" s="88">
        <v>322</v>
      </c>
      <c r="I94" s="92">
        <v>12.3846153846154</v>
      </c>
      <c r="J94" s="43"/>
      <c r="K94" s="153">
        <v>2001</v>
      </c>
      <c r="L94" s="127">
        <v>5</v>
      </c>
      <c r="M94" s="88">
        <v>47.6</v>
      </c>
      <c r="N94" s="94">
        <v>9.52</v>
      </c>
      <c r="O94" t="s" s="136">
        <v>123</v>
      </c>
      <c r="P94" s="155">
        <f>AVERAGE(B94:B96)</f>
        <v>35.6666666666667</v>
      </c>
      <c r="Q94" s="90">
        <f>AVERAGE(D94:D96)</f>
        <v>14.095503410541</v>
      </c>
      <c r="R94" t="s" s="139">
        <v>123</v>
      </c>
      <c r="S94" s="155">
        <f>AVERAGE(G94:G96)</f>
        <v>17.6666666666667</v>
      </c>
      <c r="T94" s="90">
        <f>AVERAGE(I94:I96)</f>
        <v>12.7148717948718</v>
      </c>
      <c r="U94" t="s" s="139">
        <v>123</v>
      </c>
      <c r="V94" s="155">
        <f>AVERAGE(L94:L96)</f>
        <v>3.66666666666667</v>
      </c>
      <c r="W94" s="90">
        <f>AVERAGE(N94:N96)</f>
        <v>9.651666666666671</v>
      </c>
    </row>
    <row r="95" ht="21.95" customHeight="1">
      <c r="A95" s="152">
        <v>2002</v>
      </c>
      <c r="B95" s="127">
        <v>49</v>
      </c>
      <c r="C95" s="88">
        <v>684.4</v>
      </c>
      <c r="D95" s="92">
        <v>13.9673469387755</v>
      </c>
      <c r="E95" s="43"/>
      <c r="F95" s="153">
        <v>2002</v>
      </c>
      <c r="G95" s="127">
        <v>22</v>
      </c>
      <c r="H95" s="88">
        <v>268.4</v>
      </c>
      <c r="I95" s="92">
        <v>12.2</v>
      </c>
      <c r="J95" s="43"/>
      <c r="K95" s="153">
        <v>2002</v>
      </c>
      <c r="L95" s="127">
        <v>6</v>
      </c>
      <c r="M95" s="88">
        <v>58.7</v>
      </c>
      <c r="N95" s="94">
        <v>9.78333333333333</v>
      </c>
      <c r="O95" t="s" s="136">
        <v>124</v>
      </c>
      <c r="P95" s="155">
        <f>AVERAGE(B95:B96)</f>
        <v>34</v>
      </c>
      <c r="Q95" s="90">
        <f>AVERAGE(D95:D96)</f>
        <v>14.4573576799141</v>
      </c>
      <c r="R95" t="s" s="139">
        <v>124</v>
      </c>
      <c r="S95" s="155">
        <f>AVERAGE(G95:G96)</f>
        <v>13.5</v>
      </c>
      <c r="T95" s="90">
        <f>AVERAGE(I95:I96)</f>
        <v>12.88</v>
      </c>
      <c r="U95" t="s" s="139">
        <v>124</v>
      </c>
      <c r="V95" s="155">
        <f>AVERAGE(L95:L96)</f>
        <v>3</v>
      </c>
      <c r="W95" s="90">
        <f>AVERAGE(N95:N96)</f>
        <v>9.78333333333333</v>
      </c>
    </row>
    <row r="96" ht="21.95" customHeight="1">
      <c r="A96" s="152">
        <v>2003</v>
      </c>
      <c r="B96" s="127">
        <v>19</v>
      </c>
      <c r="C96" s="88">
        <v>284</v>
      </c>
      <c r="D96" s="92">
        <v>14.9473684210526</v>
      </c>
      <c r="E96" s="43"/>
      <c r="F96" s="153">
        <v>2003</v>
      </c>
      <c r="G96" s="127">
        <v>5</v>
      </c>
      <c r="H96" s="88">
        <v>67.8</v>
      </c>
      <c r="I96" s="92">
        <v>13.56</v>
      </c>
      <c r="J96" s="43"/>
      <c r="K96" s="153">
        <v>2003</v>
      </c>
      <c r="L96" s="127">
        <v>0</v>
      </c>
      <c r="M96" s="88">
        <v>0</v>
      </c>
      <c r="N96" s="94"/>
      <c r="O96" t="s" s="136">
        <v>125</v>
      </c>
      <c r="P96" s="155">
        <f>AVERAGE(B96)</f>
        <v>19</v>
      </c>
      <c r="Q96" s="90">
        <f>AVERAGE(D96)</f>
        <v>14.9473684210526</v>
      </c>
      <c r="R96" t="s" s="139">
        <v>125</v>
      </c>
      <c r="S96" s="155">
        <f>AVERAGE(G96)</f>
        <v>5</v>
      </c>
      <c r="T96" s="90">
        <f>AVERAGE(I96)</f>
        <v>13.56</v>
      </c>
      <c r="U96" t="s" s="139">
        <v>125</v>
      </c>
      <c r="V96" s="155">
        <f>AVERAGE(L96)</f>
        <v>0</v>
      </c>
      <c r="W96" s="90"/>
    </row>
    <row r="97" ht="21.95" customHeight="1">
      <c r="A97" s="152">
        <v>2004</v>
      </c>
      <c r="B97" s="206">
        <v>41</v>
      </c>
      <c r="C97" s="207">
        <v>554.8</v>
      </c>
      <c r="D97" s="208">
        <v>13.5317073170732</v>
      </c>
      <c r="E97" s="43"/>
      <c r="F97" s="153">
        <v>2004</v>
      </c>
      <c r="G97" s="206">
        <v>26</v>
      </c>
      <c r="H97" s="207">
        <v>325.6</v>
      </c>
      <c r="I97" s="208">
        <v>12.5230769230769</v>
      </c>
      <c r="J97" s="43"/>
      <c r="K97" s="153">
        <v>2004</v>
      </c>
      <c r="L97" s="206">
        <v>3</v>
      </c>
      <c r="M97" s="207">
        <v>31</v>
      </c>
      <c r="N97" s="209">
        <v>10.3333333333333</v>
      </c>
      <c r="O97" t="s" s="136">
        <v>126</v>
      </c>
      <c r="P97" s="161">
        <f>AVERAGE(B97)</f>
        <v>41</v>
      </c>
      <c r="Q97" s="162">
        <f>AVERAGE(D97)</f>
        <v>13.5317073170732</v>
      </c>
      <c r="R97" t="s" s="139">
        <v>126</v>
      </c>
      <c r="S97" s="161">
        <f>AVERAGE(G97)</f>
        <v>26</v>
      </c>
      <c r="T97" s="162">
        <f>AVERAGE(I97)</f>
        <v>12.5230769230769</v>
      </c>
      <c r="U97" t="s" s="139">
        <v>126</v>
      </c>
      <c r="V97" s="161">
        <f>AVERAGE(L97)</f>
        <v>3</v>
      </c>
      <c r="W97" s="162">
        <f>AVERAGE(N97)</f>
        <v>10.3333333333333</v>
      </c>
    </row>
    <row r="98" ht="21.95" customHeight="1">
      <c r="A98" s="152">
        <v>2005</v>
      </c>
      <c r="B98" s="212">
        <v>18</v>
      </c>
      <c r="C98" s="213">
        <v>266.2</v>
      </c>
      <c r="D98" s="214">
        <v>14.7888888888889</v>
      </c>
      <c r="E98" s="43"/>
      <c r="F98" s="153">
        <v>2005</v>
      </c>
      <c r="G98" s="212">
        <v>5</v>
      </c>
      <c r="H98" s="213">
        <v>67.8</v>
      </c>
      <c r="I98" s="214">
        <v>13.56</v>
      </c>
      <c r="J98" s="43"/>
      <c r="K98" s="153">
        <v>2005</v>
      </c>
      <c r="L98" s="212">
        <v>0</v>
      </c>
      <c r="M98" s="213">
        <v>0</v>
      </c>
      <c r="N98" s="215"/>
      <c r="O98" t="s" s="136">
        <v>125</v>
      </c>
      <c r="P98" s="155">
        <f>AVERAGE(B98)</f>
        <v>18</v>
      </c>
      <c r="Q98" s="90">
        <f>AVERAGE(D98)</f>
        <v>14.7888888888889</v>
      </c>
      <c r="R98" t="s" s="139">
        <v>125</v>
      </c>
      <c r="S98" s="155">
        <f>AVERAGE(G98)</f>
        <v>5</v>
      </c>
      <c r="T98" s="90">
        <f>AVERAGE(I98)</f>
        <v>13.56</v>
      </c>
      <c r="U98" t="s" s="139">
        <v>125</v>
      </c>
      <c r="V98" s="155">
        <f>AVERAGE(L98)</f>
        <v>0</v>
      </c>
      <c r="W98" s="90"/>
    </row>
    <row r="99" ht="21.95" customHeight="1">
      <c r="A99" s="152">
        <v>2006</v>
      </c>
      <c r="B99" s="127">
        <v>27</v>
      </c>
      <c r="C99" s="88">
        <v>364.2</v>
      </c>
      <c r="D99" s="92">
        <v>13.4888888888889</v>
      </c>
      <c r="E99" s="43"/>
      <c r="F99" s="153">
        <v>2006</v>
      </c>
      <c r="G99" s="127">
        <v>19</v>
      </c>
      <c r="H99" s="88">
        <v>242.9</v>
      </c>
      <c r="I99" s="92">
        <v>12.7842105263158</v>
      </c>
      <c r="J99" s="43"/>
      <c r="K99" s="153">
        <v>2006</v>
      </c>
      <c r="L99" s="127">
        <v>1</v>
      </c>
      <c r="M99" s="88">
        <v>10.1</v>
      </c>
      <c r="N99" s="94">
        <v>10.1</v>
      </c>
      <c r="O99" t="s" s="136">
        <v>124</v>
      </c>
      <c r="P99" s="155">
        <f>AVERAGE(B98:B99)</f>
        <v>22.5</v>
      </c>
      <c r="Q99" s="90">
        <f>AVERAGE(D98:D99)</f>
        <v>14.1388888888889</v>
      </c>
      <c r="R99" t="s" s="139">
        <v>124</v>
      </c>
      <c r="S99" s="155">
        <f>AVERAGE(G98:G99)</f>
        <v>12</v>
      </c>
      <c r="T99" s="90">
        <f>AVERAGE(I98:I99)</f>
        <v>13.1721052631579</v>
      </c>
      <c r="U99" t="s" s="139">
        <v>124</v>
      </c>
      <c r="V99" s="155">
        <f>AVERAGE(L98:L99)</f>
        <v>0.5</v>
      </c>
      <c r="W99" s="90">
        <f>AVERAGE(N98:N99)</f>
        <v>10.1</v>
      </c>
    </row>
    <row r="100" ht="21.95" customHeight="1">
      <c r="A100" s="152">
        <v>2007</v>
      </c>
      <c r="B100" s="127">
        <v>40</v>
      </c>
      <c r="C100" s="88">
        <v>518</v>
      </c>
      <c r="D100" s="92">
        <v>12.95</v>
      </c>
      <c r="E100" s="43"/>
      <c r="F100" s="153">
        <v>2007</v>
      </c>
      <c r="G100" s="127">
        <v>28</v>
      </c>
      <c r="H100" s="88">
        <v>333.5</v>
      </c>
      <c r="I100" s="92">
        <v>11.9107142857143</v>
      </c>
      <c r="J100" s="43"/>
      <c r="K100" s="153">
        <v>2007</v>
      </c>
      <c r="L100" s="127">
        <v>9</v>
      </c>
      <c r="M100" s="88">
        <v>88.5</v>
      </c>
      <c r="N100" s="94">
        <v>9.83333333333333</v>
      </c>
      <c r="O100" t="s" s="136">
        <v>123</v>
      </c>
      <c r="P100" s="155">
        <f>AVERAGE(B98:B100)</f>
        <v>28.3333333333333</v>
      </c>
      <c r="Q100" s="90">
        <f>AVERAGE(D98:D100)</f>
        <v>13.7425925925926</v>
      </c>
      <c r="R100" t="s" s="139">
        <v>123</v>
      </c>
      <c r="S100" s="155">
        <f>AVERAGE(G98:G100)</f>
        <v>17.3333333333333</v>
      </c>
      <c r="T100" s="90">
        <f>AVERAGE(I98:I100)</f>
        <v>12.751641604010</v>
      </c>
      <c r="U100" t="s" s="139">
        <v>123</v>
      </c>
      <c r="V100" s="155">
        <f>AVERAGE(L98:L100)</f>
        <v>3.33333333333333</v>
      </c>
      <c r="W100" s="90">
        <f>AVERAGE(N98:N100)</f>
        <v>9.96666666666667</v>
      </c>
    </row>
    <row r="101" ht="21.95" customHeight="1">
      <c r="A101" s="152">
        <v>2008</v>
      </c>
      <c r="B101" s="127">
        <v>37</v>
      </c>
      <c r="C101" s="88">
        <v>525.7</v>
      </c>
      <c r="D101" s="92">
        <v>14.2081081081081</v>
      </c>
      <c r="E101" s="43"/>
      <c r="F101" s="153">
        <v>2008</v>
      </c>
      <c r="G101" s="127">
        <v>16</v>
      </c>
      <c r="H101" s="88">
        <v>205.4</v>
      </c>
      <c r="I101" s="92">
        <v>12.8375</v>
      </c>
      <c r="J101" s="43"/>
      <c r="K101" s="153">
        <v>2008</v>
      </c>
      <c r="L101" s="127">
        <v>1</v>
      </c>
      <c r="M101" s="88">
        <v>8.699999999999999</v>
      </c>
      <c r="N101" s="94">
        <v>8.699999999999999</v>
      </c>
      <c r="O101" t="s" s="136">
        <v>122</v>
      </c>
      <c r="P101" s="155">
        <f>AVERAGE(B98:B101)</f>
        <v>30.5</v>
      </c>
      <c r="Q101" s="90">
        <f>AVERAGE(D98:D101)</f>
        <v>13.8589714714715</v>
      </c>
      <c r="R101" t="s" s="139">
        <v>122</v>
      </c>
      <c r="S101" s="155">
        <f>AVERAGE(G98:G101)</f>
        <v>17</v>
      </c>
      <c r="T101" s="90">
        <f>AVERAGE(I98:I101)</f>
        <v>12.7731062030075</v>
      </c>
      <c r="U101" t="s" s="139">
        <v>122</v>
      </c>
      <c r="V101" s="155">
        <f>AVERAGE(L98:L101)</f>
        <v>2.75</v>
      </c>
      <c r="W101" s="90">
        <f>AVERAGE(N98:N101)</f>
        <v>9.544444444444441</v>
      </c>
    </row>
    <row r="102" ht="21.95" customHeight="1">
      <c r="A102" s="152">
        <v>2009</v>
      </c>
      <c r="B102" s="127">
        <v>30</v>
      </c>
      <c r="C102" s="88">
        <v>437.8</v>
      </c>
      <c r="D102" s="92">
        <v>14.5933333333333</v>
      </c>
      <c r="E102" s="43"/>
      <c r="F102" s="153">
        <v>2009</v>
      </c>
      <c r="G102" s="127">
        <v>11</v>
      </c>
      <c r="H102" s="88">
        <v>141.9</v>
      </c>
      <c r="I102" s="92">
        <v>12.9</v>
      </c>
      <c r="J102" s="43"/>
      <c r="K102" s="153">
        <v>2009</v>
      </c>
      <c r="L102" s="127">
        <v>0</v>
      </c>
      <c r="M102" s="88">
        <v>0</v>
      </c>
      <c r="N102" s="94"/>
      <c r="O102" t="s" s="136">
        <v>121</v>
      </c>
      <c r="P102" s="155">
        <f>AVERAGE(B98:B102)</f>
        <v>30.4</v>
      </c>
      <c r="Q102" s="90">
        <f>AVERAGE(D98:D102)</f>
        <v>14.0058438438438</v>
      </c>
      <c r="R102" t="s" s="139">
        <v>121</v>
      </c>
      <c r="S102" s="155">
        <f>AVERAGE(G98:G102)</f>
        <v>15.8</v>
      </c>
      <c r="T102" s="90">
        <f>AVERAGE(I98:I102)</f>
        <v>12.798484962406</v>
      </c>
      <c r="U102" t="s" s="139">
        <v>121</v>
      </c>
      <c r="V102" s="155">
        <f>AVERAGE(L98:L102)</f>
        <v>2.2</v>
      </c>
      <c r="W102" s="90">
        <f>AVERAGE(N98:N102)</f>
        <v>9.544444444444441</v>
      </c>
    </row>
    <row r="103" ht="21.95" customHeight="1">
      <c r="A103" s="152">
        <v>2010</v>
      </c>
      <c r="B103" s="127">
        <v>5</v>
      </c>
      <c r="C103" s="88">
        <v>67.09999999999999</v>
      </c>
      <c r="D103" s="92">
        <v>13.42</v>
      </c>
      <c r="E103" s="43"/>
      <c r="F103" s="153">
        <v>2010</v>
      </c>
      <c r="G103" s="127">
        <v>3</v>
      </c>
      <c r="H103" s="88">
        <v>37.4</v>
      </c>
      <c r="I103" s="92">
        <v>12.4666666666667</v>
      </c>
      <c r="J103" s="43"/>
      <c r="K103" s="153">
        <v>2010</v>
      </c>
      <c r="L103" s="127">
        <v>1</v>
      </c>
      <c r="M103" s="88">
        <v>11.2</v>
      </c>
      <c r="N103" s="94">
        <v>11.2</v>
      </c>
      <c r="O103" t="s" s="136">
        <v>98</v>
      </c>
      <c r="P103" s="155">
        <f>AVERAGE(B98:B103)</f>
        <v>26.1666666666667</v>
      </c>
      <c r="Q103" s="90">
        <f>AVERAGE(D98:D103)</f>
        <v>13.9082032032032</v>
      </c>
      <c r="R103" t="s" s="139">
        <v>98</v>
      </c>
      <c r="S103" s="155">
        <f>AVERAGE(G98:G103)</f>
        <v>13.6666666666667</v>
      </c>
      <c r="T103" s="90">
        <f>AVERAGE(I98:I103)</f>
        <v>12.7431819131161</v>
      </c>
      <c r="U103" t="s" s="139">
        <v>98</v>
      </c>
      <c r="V103" s="155">
        <f>AVERAGE(L98:L103)</f>
        <v>2</v>
      </c>
      <c r="W103" s="90">
        <f>AVERAGE(N98:N103)</f>
        <v>9.95833333333333</v>
      </c>
    </row>
    <row r="104" ht="21.95" customHeight="1">
      <c r="A104" s="152">
        <v>2011</v>
      </c>
      <c r="B104" s="127">
        <v>51</v>
      </c>
      <c r="C104" s="88">
        <v>678.9</v>
      </c>
      <c r="D104" s="92">
        <v>13.3117647058824</v>
      </c>
      <c r="E104" s="43"/>
      <c r="F104" s="153">
        <v>2011</v>
      </c>
      <c r="G104" s="127">
        <v>32</v>
      </c>
      <c r="H104" s="88">
        <v>385.8</v>
      </c>
      <c r="I104" s="92">
        <v>12.05625</v>
      </c>
      <c r="J104" s="43"/>
      <c r="K104" s="153">
        <v>2011</v>
      </c>
      <c r="L104" s="127">
        <v>9</v>
      </c>
      <c r="M104" s="88">
        <v>89.8</v>
      </c>
      <c r="N104" s="94">
        <v>9.97777777777778</v>
      </c>
      <c r="O104" t="s" s="136">
        <v>120</v>
      </c>
      <c r="P104" s="155">
        <f>AVERAGE(B98:B104)</f>
        <v>29.7142857142857</v>
      </c>
      <c r="Q104" s="90">
        <f>AVERAGE(D98:D104)</f>
        <v>13.8229977035859</v>
      </c>
      <c r="R104" t="s" s="139">
        <v>120</v>
      </c>
      <c r="S104" s="155">
        <f>AVERAGE(G98:G104)</f>
        <v>16.2857142857143</v>
      </c>
      <c r="T104" s="90">
        <f>AVERAGE(I98:I104)</f>
        <v>12.645048782671</v>
      </c>
      <c r="U104" t="s" s="139">
        <v>120</v>
      </c>
      <c r="V104" s="155">
        <f>AVERAGE(L98:L104)</f>
        <v>3</v>
      </c>
      <c r="W104" s="90">
        <f>AVERAGE(N98:N104)</f>
        <v>9.96222222222222</v>
      </c>
    </row>
    <row r="105" ht="21.95" customHeight="1">
      <c r="A105" s="152">
        <v>2012</v>
      </c>
      <c r="B105" s="127">
        <v>40</v>
      </c>
      <c r="C105" s="88">
        <v>558.1</v>
      </c>
      <c r="D105" s="92">
        <v>13.9525</v>
      </c>
      <c r="E105" s="43"/>
      <c r="F105" s="153">
        <v>2012</v>
      </c>
      <c r="G105" s="127">
        <v>22</v>
      </c>
      <c r="H105" s="88">
        <v>280</v>
      </c>
      <c r="I105" s="92">
        <v>12.7272727272727</v>
      </c>
      <c r="J105" s="43"/>
      <c r="K105" s="153">
        <v>2012</v>
      </c>
      <c r="L105" s="127">
        <v>1</v>
      </c>
      <c r="M105" s="88">
        <v>9.800000000000001</v>
      </c>
      <c r="N105" s="94">
        <v>9.800000000000001</v>
      </c>
      <c r="O105" t="s" s="136">
        <v>119</v>
      </c>
      <c r="P105" s="155">
        <f>AVERAGE(B98:B105)</f>
        <v>31</v>
      </c>
      <c r="Q105" s="90">
        <f>AVERAGE(D98:D105)</f>
        <v>13.8391854906377</v>
      </c>
      <c r="R105" t="s" s="139">
        <v>119</v>
      </c>
      <c r="S105" s="155">
        <f>AVERAGE(G98:G105)</f>
        <v>17</v>
      </c>
      <c r="T105" s="90">
        <f>AVERAGE(I98:I105)</f>
        <v>12.6553267757462</v>
      </c>
      <c r="U105" t="s" s="139">
        <v>119</v>
      </c>
      <c r="V105" s="155">
        <f>AVERAGE(L98:L105)</f>
        <v>2.75</v>
      </c>
      <c r="W105" s="90">
        <f>AVERAGE(N98:N105)</f>
        <v>9.93518518518519</v>
      </c>
    </row>
    <row r="106" ht="21.95" customHeight="1">
      <c r="A106" s="152">
        <v>2013</v>
      </c>
      <c r="B106" s="127">
        <v>23</v>
      </c>
      <c r="C106" s="88">
        <v>323.9</v>
      </c>
      <c r="D106" s="92">
        <v>14.0826086956522</v>
      </c>
      <c r="E106" s="43"/>
      <c r="F106" s="153">
        <v>2013</v>
      </c>
      <c r="G106" s="127">
        <v>10</v>
      </c>
      <c r="H106" s="88">
        <v>123.1</v>
      </c>
      <c r="I106" s="92">
        <v>12.31</v>
      </c>
      <c r="J106" s="43"/>
      <c r="K106" s="153">
        <v>2013</v>
      </c>
      <c r="L106" s="127">
        <v>3</v>
      </c>
      <c r="M106" s="88">
        <v>31.7</v>
      </c>
      <c r="N106" s="94">
        <v>10.5666666666667</v>
      </c>
      <c r="O106" t="s" s="136">
        <v>118</v>
      </c>
      <c r="P106" s="155">
        <f>AVERAGE(B98:B106)</f>
        <v>30.1111111111111</v>
      </c>
      <c r="Q106" s="90">
        <f>AVERAGE(D98:D106)</f>
        <v>13.8662325134171</v>
      </c>
      <c r="R106" t="s" s="139">
        <v>118</v>
      </c>
      <c r="S106" s="155">
        <f>AVERAGE(G98:G106)</f>
        <v>16.2222222222222</v>
      </c>
      <c r="T106" s="90">
        <f>AVERAGE(I98:I106)</f>
        <v>12.6169571339966</v>
      </c>
      <c r="U106" t="s" s="139">
        <v>118</v>
      </c>
      <c r="V106" s="155">
        <f>AVERAGE(L98:L106)</f>
        <v>2.77777777777778</v>
      </c>
      <c r="W106" s="90">
        <f>AVERAGE(N98:N106)</f>
        <v>10.0253968253968</v>
      </c>
    </row>
    <row r="107" ht="21.95" customHeight="1">
      <c r="A107" s="152">
        <v>2014</v>
      </c>
      <c r="B107" s="127">
        <v>37</v>
      </c>
      <c r="C107" s="88">
        <v>505</v>
      </c>
      <c r="D107" s="92">
        <v>13.6486486486486</v>
      </c>
      <c r="E107" s="43"/>
      <c r="F107" s="153">
        <v>2014</v>
      </c>
      <c r="G107" s="127">
        <v>22</v>
      </c>
      <c r="H107" s="88">
        <v>275.5</v>
      </c>
      <c r="I107" s="92">
        <v>12.5227272727273</v>
      </c>
      <c r="J107" s="43"/>
      <c r="K107" s="153">
        <v>2014</v>
      </c>
      <c r="L107" s="127">
        <v>5</v>
      </c>
      <c r="M107" s="88">
        <v>53.9</v>
      </c>
      <c r="N107" s="94">
        <v>10.78</v>
      </c>
      <c r="O107" t="s" s="136">
        <v>117</v>
      </c>
      <c r="P107" s="155">
        <f>AVERAGE(B98:B107)</f>
        <v>30.8</v>
      </c>
      <c r="Q107" s="90">
        <f>AVERAGE(D98:D107)</f>
        <v>13.8444741269402</v>
      </c>
      <c r="R107" t="s" s="139">
        <v>117</v>
      </c>
      <c r="S107" s="155">
        <f>AVERAGE(G98:G107)</f>
        <v>16.8</v>
      </c>
      <c r="T107" s="90">
        <f>AVERAGE(I98:I107)</f>
        <v>12.6075341478697</v>
      </c>
      <c r="U107" t="s" s="139">
        <v>117</v>
      </c>
      <c r="V107" s="155">
        <f>AVERAGE(L98:L107)</f>
        <v>3</v>
      </c>
      <c r="W107" s="90">
        <f>AVERAGE(N98:N107)</f>
        <v>10.1197222222222</v>
      </c>
    </row>
    <row r="108" ht="21.95" customHeight="1">
      <c r="A108" s="152">
        <v>2015</v>
      </c>
      <c r="B108" s="127">
        <v>27</v>
      </c>
      <c r="C108" s="88">
        <v>370.8</v>
      </c>
      <c r="D108" s="92">
        <v>13.7333333333333</v>
      </c>
      <c r="E108" s="43"/>
      <c r="F108" s="153">
        <v>2015</v>
      </c>
      <c r="G108" s="127">
        <v>17</v>
      </c>
      <c r="H108" s="88">
        <v>216.8</v>
      </c>
      <c r="I108" s="92">
        <v>12.7529411764706</v>
      </c>
      <c r="J108" s="43"/>
      <c r="K108" s="153">
        <v>2015</v>
      </c>
      <c r="L108" s="127">
        <v>5</v>
      </c>
      <c r="M108" s="88">
        <v>52.6</v>
      </c>
      <c r="N108" s="94">
        <v>10.52</v>
      </c>
      <c r="O108" t="s" s="136">
        <v>116</v>
      </c>
      <c r="P108" s="155">
        <f>AVERAGE(B98:B108)</f>
        <v>30.4545454545455</v>
      </c>
      <c r="Q108" s="90">
        <f>AVERAGE(D98:D108)</f>
        <v>13.8343704184305</v>
      </c>
      <c r="R108" t="s" s="139">
        <v>116</v>
      </c>
      <c r="S108" s="155">
        <f>AVERAGE(G98:G108)</f>
        <v>16.8181818181818</v>
      </c>
      <c r="T108" s="90">
        <f>AVERAGE(I98:I108)</f>
        <v>12.6207529686516</v>
      </c>
      <c r="U108" t="s" s="139">
        <v>116</v>
      </c>
      <c r="V108" s="155">
        <f>AVERAGE(L98:L108)</f>
        <v>3.18181818181818</v>
      </c>
      <c r="W108" s="90">
        <f>AVERAGE(N98:N108)</f>
        <v>10.1641975308642</v>
      </c>
    </row>
    <row r="109" ht="21.95" customHeight="1">
      <c r="A109" s="152">
        <v>2016</v>
      </c>
      <c r="B109" s="127">
        <v>4</v>
      </c>
      <c r="C109" s="88">
        <v>59</v>
      </c>
      <c r="D109" s="92">
        <v>14.75</v>
      </c>
      <c r="E109" s="43"/>
      <c r="F109" s="153">
        <v>2016</v>
      </c>
      <c r="G109" s="127">
        <v>1</v>
      </c>
      <c r="H109" s="88">
        <v>13.7</v>
      </c>
      <c r="I109" s="92">
        <v>13.7</v>
      </c>
      <c r="J109" s="43"/>
      <c r="K109" s="153">
        <v>2016</v>
      </c>
      <c r="L109" s="127">
        <v>0</v>
      </c>
      <c r="M109" s="88">
        <v>0</v>
      </c>
      <c r="N109" s="94"/>
      <c r="O109" t="s" s="136">
        <v>115</v>
      </c>
      <c r="P109" s="155">
        <f>AVERAGE(B98:B109)</f>
        <v>28.25</v>
      </c>
      <c r="Q109" s="90">
        <f>AVERAGE(D98:D109)</f>
        <v>13.9106728835613</v>
      </c>
      <c r="R109" t="s" s="139">
        <v>115</v>
      </c>
      <c r="S109" s="155">
        <f>AVERAGE(G98:G109)</f>
        <v>15.5</v>
      </c>
      <c r="T109" s="90">
        <f>AVERAGE(I98:I109)</f>
        <v>12.710690221264</v>
      </c>
      <c r="U109" t="s" s="139">
        <v>115</v>
      </c>
      <c r="V109" s="155">
        <f>AVERAGE(L98:L109)</f>
        <v>2.91666666666667</v>
      </c>
      <c r="W109" s="90">
        <f>AVERAGE(N98:N109)</f>
        <v>10.1641975308642</v>
      </c>
    </row>
    <row r="110" ht="21.95" customHeight="1">
      <c r="A110" s="152">
        <v>2017</v>
      </c>
      <c r="B110" s="127">
        <v>11</v>
      </c>
      <c r="C110" s="88">
        <v>163</v>
      </c>
      <c r="D110" s="92">
        <v>14.8181818181818</v>
      </c>
      <c r="E110" s="43"/>
      <c r="F110" s="153">
        <v>2017</v>
      </c>
      <c r="G110" s="127">
        <v>3</v>
      </c>
      <c r="H110" s="88">
        <v>39.7</v>
      </c>
      <c r="I110" s="92">
        <v>13.2333333333333</v>
      </c>
      <c r="J110" s="43"/>
      <c r="K110" s="153">
        <v>2017</v>
      </c>
      <c r="L110" s="127">
        <v>0</v>
      </c>
      <c r="M110" s="88">
        <v>0</v>
      </c>
      <c r="N110" s="94"/>
      <c r="O110" t="s" s="136">
        <v>114</v>
      </c>
      <c r="P110" s="155">
        <f>AVERAGE(B98:B110)</f>
        <v>26.9230769230769</v>
      </c>
      <c r="Q110" s="90">
        <f>AVERAGE(D98:D110)</f>
        <v>13.9804812631475</v>
      </c>
      <c r="R110" t="s" s="139">
        <v>114</v>
      </c>
      <c r="S110" s="155">
        <f>AVERAGE(G98:G110)</f>
        <v>14.5384615384615</v>
      </c>
      <c r="T110" s="90">
        <f>AVERAGE(I98:I110)</f>
        <v>12.750893537577</v>
      </c>
      <c r="U110" t="s" s="139">
        <v>114</v>
      </c>
      <c r="V110" s="155">
        <f>AVERAGE(L98:L110)</f>
        <v>2.69230769230769</v>
      </c>
      <c r="W110" s="90">
        <f>AVERAGE(N98:N110)</f>
        <v>10.1641975308642</v>
      </c>
    </row>
    <row r="111" ht="21.95" customHeight="1">
      <c r="A111" s="152">
        <v>2018</v>
      </c>
      <c r="B111" s="127">
        <v>47</v>
      </c>
      <c r="C111" s="88">
        <v>676.2</v>
      </c>
      <c r="D111" s="92">
        <v>14.3872340425532</v>
      </c>
      <c r="E111" s="43"/>
      <c r="F111" s="153">
        <v>2018</v>
      </c>
      <c r="G111" s="127">
        <v>19</v>
      </c>
      <c r="H111" s="88">
        <v>248.3</v>
      </c>
      <c r="I111" s="92">
        <v>13.0684210526316</v>
      </c>
      <c r="J111" s="43"/>
      <c r="K111" s="153">
        <v>2018</v>
      </c>
      <c r="L111" s="127">
        <v>1</v>
      </c>
      <c r="M111" s="88">
        <v>11.2</v>
      </c>
      <c r="N111" s="94">
        <v>11.2</v>
      </c>
      <c r="O111" t="s" s="136">
        <v>113</v>
      </c>
      <c r="P111" s="155">
        <f>AVERAGE(B98:B111)</f>
        <v>28.3571428571429</v>
      </c>
      <c r="Q111" s="90">
        <f>AVERAGE(D98:D111)</f>
        <v>14.0095350331051</v>
      </c>
      <c r="R111" t="s" s="139">
        <v>113</v>
      </c>
      <c r="S111" s="155">
        <f>AVERAGE(G98:G111)</f>
        <v>14.8571428571429</v>
      </c>
      <c r="T111" s="90">
        <f>AVERAGE(I98:I111)</f>
        <v>12.7735740743666</v>
      </c>
      <c r="U111" t="s" s="139">
        <v>113</v>
      </c>
      <c r="V111" s="155">
        <f>AVERAGE(L98:L111)</f>
        <v>2.57142857142857</v>
      </c>
      <c r="W111" s="90">
        <f>AVERAGE(N98:N111)</f>
        <v>10.2677777777778</v>
      </c>
    </row>
    <row r="112" ht="21.95" customHeight="1">
      <c r="A112" s="152">
        <v>2019</v>
      </c>
      <c r="B112" s="127">
        <v>33</v>
      </c>
      <c r="C112" s="88">
        <v>436.7</v>
      </c>
      <c r="D112" s="92">
        <v>13.2333333333333</v>
      </c>
      <c r="E112" s="43"/>
      <c r="F112" s="153">
        <v>2019</v>
      </c>
      <c r="G112" s="127">
        <v>21</v>
      </c>
      <c r="H112" s="88">
        <v>253.4</v>
      </c>
      <c r="I112" s="92">
        <v>12.0666666666667</v>
      </c>
      <c r="J112" s="43"/>
      <c r="K112" s="153">
        <v>2019</v>
      </c>
      <c r="L112" s="127">
        <v>6</v>
      </c>
      <c r="M112" s="88">
        <v>60.1</v>
      </c>
      <c r="N112" s="94">
        <v>10.0166666666667</v>
      </c>
      <c r="O112" t="s" s="136">
        <v>112</v>
      </c>
      <c r="P112" s="155">
        <f>AVERAGE(B98:B112)</f>
        <v>28.6666666666667</v>
      </c>
      <c r="Q112" s="90">
        <f>AVERAGE(D98:D112)</f>
        <v>13.9577882531203</v>
      </c>
      <c r="R112" t="s" s="139">
        <v>112</v>
      </c>
      <c r="S112" s="155">
        <f>AVERAGE(G98:G112)</f>
        <v>15.2666666666667</v>
      </c>
      <c r="T112" s="90">
        <f>AVERAGE(I98:I112)</f>
        <v>12.7264469138533</v>
      </c>
      <c r="U112" t="s" s="139">
        <v>112</v>
      </c>
      <c r="V112" s="155">
        <f>AVERAGE(L98:L112)</f>
        <v>2.8</v>
      </c>
      <c r="W112" s="90">
        <f>AVERAGE(N98:N112)</f>
        <v>10.2449494949495</v>
      </c>
    </row>
    <row r="113" ht="21.95" customHeight="1">
      <c r="A113" s="152">
        <v>2020</v>
      </c>
      <c r="B113" s="127">
        <v>25</v>
      </c>
      <c r="C113" s="88">
        <v>339.1</v>
      </c>
      <c r="D113" s="92">
        <v>13.564</v>
      </c>
      <c r="E113" s="43"/>
      <c r="F113" s="153">
        <v>2020</v>
      </c>
      <c r="G113" s="127">
        <v>17</v>
      </c>
      <c r="H113" s="88">
        <v>218</v>
      </c>
      <c r="I113" s="92">
        <v>12.8235294117647</v>
      </c>
      <c r="J113" s="43"/>
      <c r="K113" s="153">
        <v>2020</v>
      </c>
      <c r="L113" s="127">
        <v>2</v>
      </c>
      <c r="M113" s="88">
        <v>20.6</v>
      </c>
      <c r="N113" s="94">
        <v>10.3</v>
      </c>
      <c r="O113" t="s" s="136">
        <v>111</v>
      </c>
      <c r="P113" s="155">
        <f>AVERAGE(B98:B113)</f>
        <v>28.4375</v>
      </c>
      <c r="Q113" s="90">
        <f>AVERAGE(D98:D113)</f>
        <v>13.9331764873003</v>
      </c>
      <c r="R113" t="s" s="139">
        <v>111</v>
      </c>
      <c r="S113" s="155">
        <f>AVERAGE(G98:G113)</f>
        <v>15.375</v>
      </c>
      <c r="T113" s="90">
        <f>AVERAGE(I98:I113)</f>
        <v>12.7325145699727</v>
      </c>
      <c r="U113" t="s" s="139">
        <v>111</v>
      </c>
      <c r="V113" s="155">
        <f>AVERAGE(L98:L113)</f>
        <v>2.75</v>
      </c>
      <c r="W113" s="90">
        <f>AVERAGE(N98:N113)</f>
        <v>10.249537037037</v>
      </c>
    </row>
    <row r="114" ht="21.95" customHeight="1">
      <c r="A114" s="152">
        <v>2021</v>
      </c>
      <c r="B114" s="127">
        <v>9</v>
      </c>
      <c r="C114" s="88">
        <v>131.5</v>
      </c>
      <c r="D114" s="92">
        <v>14.6111111111111</v>
      </c>
      <c r="E114" s="43"/>
      <c r="F114" s="153">
        <v>2021</v>
      </c>
      <c r="G114" s="127">
        <v>3</v>
      </c>
      <c r="H114" s="88">
        <v>39.6</v>
      </c>
      <c r="I114" s="92">
        <v>13.2</v>
      </c>
      <c r="J114" s="43"/>
      <c r="K114" s="153">
        <v>2021</v>
      </c>
      <c r="L114" s="127">
        <v>0</v>
      </c>
      <c r="M114" s="88">
        <v>0</v>
      </c>
      <c r="N114" s="94"/>
      <c r="O114" t="s" s="136">
        <v>110</v>
      </c>
      <c r="P114" s="155">
        <f>AVERAGE(B98:B114)</f>
        <v>27.2941176470588</v>
      </c>
      <c r="Q114" s="90">
        <f>AVERAGE(D98:D114)</f>
        <v>13.9730549945832</v>
      </c>
      <c r="R114" t="s" s="139">
        <v>110</v>
      </c>
      <c r="S114" s="155">
        <f>AVERAGE(G98:G114)</f>
        <v>14.6470588235294</v>
      </c>
      <c r="T114" s="90">
        <f>AVERAGE(I98:I114)</f>
        <v>12.7600137129155</v>
      </c>
      <c r="U114" t="s" s="139">
        <v>110</v>
      </c>
      <c r="V114" s="155">
        <f>AVERAGE(L98:L114)</f>
        <v>2.58823529411765</v>
      </c>
      <c r="W114" s="90">
        <f>AVERAGE(N98:N114)</f>
        <v>10.249537037037</v>
      </c>
    </row>
    <row r="115" ht="21.95" customHeight="1">
      <c r="A115" s="152">
        <v>2022</v>
      </c>
      <c r="B115" s="127">
        <v>22</v>
      </c>
      <c r="C115" s="88">
        <v>311.3</v>
      </c>
      <c r="D115" s="92">
        <v>14.15</v>
      </c>
      <c r="E115" s="43"/>
      <c r="F115" s="153">
        <v>2022</v>
      </c>
      <c r="G115" s="127">
        <v>9</v>
      </c>
      <c r="H115" s="88">
        <v>113</v>
      </c>
      <c r="I115" s="92">
        <v>12.5555555555556</v>
      </c>
      <c r="J115" s="43"/>
      <c r="K115" s="153">
        <v>2022</v>
      </c>
      <c r="L115" s="127">
        <v>2</v>
      </c>
      <c r="M115" s="88">
        <v>21.3</v>
      </c>
      <c r="N115" s="94">
        <v>10.65</v>
      </c>
      <c r="O115" t="s" s="136">
        <v>109</v>
      </c>
      <c r="P115" s="155">
        <f>AVERAGE(B98:B115)</f>
        <v>27</v>
      </c>
      <c r="Q115" s="90">
        <f>AVERAGE(D98:D115)</f>
        <v>13.982885272662</v>
      </c>
      <c r="R115" t="s" s="139">
        <v>109</v>
      </c>
      <c r="S115" s="155">
        <f>AVERAGE(G98:G115)</f>
        <v>14.3333333333333</v>
      </c>
      <c r="T115" s="90">
        <f>AVERAGE(I98:I115)</f>
        <v>12.7486549263955</v>
      </c>
      <c r="U115" t="s" s="139">
        <v>109</v>
      </c>
      <c r="V115" s="155">
        <f>AVERAGE(L98:L115)</f>
        <v>2.55555555555556</v>
      </c>
      <c r="W115" s="90">
        <f>AVERAGE(N98:N115)</f>
        <v>10.2803418803419</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95"/>
      <c r="P118" s="88"/>
      <c r="Q118" s="88"/>
      <c r="R118" s="89"/>
      <c r="S118" s="89"/>
      <c r="T118" s="88"/>
      <c r="U118" s="88"/>
      <c r="V118" s="88"/>
      <c r="W118" s="96"/>
    </row>
    <row r="119" ht="21.95" customHeight="1">
      <c r="A119" s="91"/>
      <c r="B119" s="89"/>
      <c r="C119" s="88"/>
      <c r="D119" s="92"/>
      <c r="E119" s="43"/>
      <c r="F119" s="93"/>
      <c r="G119" s="89"/>
      <c r="H119" s="88"/>
      <c r="I119" s="92"/>
      <c r="J119" s="43"/>
      <c r="K119" s="93"/>
      <c r="L119" s="89"/>
      <c r="M119" s="88"/>
      <c r="N119" s="94"/>
      <c r="O119" s="95"/>
      <c r="P119" s="88"/>
      <c r="Q119" s="88"/>
      <c r="R119" s="89"/>
      <c r="S119" s="89"/>
      <c r="T119" s="88"/>
      <c r="U119" s="88"/>
      <c r="V119" s="88"/>
      <c r="W119" s="96"/>
    </row>
    <row r="120" ht="21.95" customHeight="1">
      <c r="A120" s="91"/>
      <c r="B120" s="89"/>
      <c r="C120" s="88"/>
      <c r="D120" s="92"/>
      <c r="E120" s="43"/>
      <c r="F120" s="93"/>
      <c r="G120" s="89"/>
      <c r="H120" s="88"/>
      <c r="I120" s="92"/>
      <c r="J120" s="43"/>
      <c r="K120" s="93"/>
      <c r="L120" s="89"/>
      <c r="M120" s="88"/>
      <c r="N120" s="94"/>
      <c r="O120" s="95"/>
      <c r="P120" s="88"/>
      <c r="Q120" s="88"/>
      <c r="R120" s="89"/>
      <c r="S120" s="89"/>
      <c r="T120" s="88"/>
      <c r="U120" s="88"/>
      <c r="V120" s="88"/>
      <c r="W120" s="96"/>
    </row>
    <row r="121" ht="21.95" customHeight="1">
      <c r="A121" s="91"/>
      <c r="B121" s="89"/>
      <c r="C121" s="88"/>
      <c r="D121" s="92"/>
      <c r="E121" s="43"/>
      <c r="F121" s="93"/>
      <c r="G121" s="89"/>
      <c r="H121" s="88"/>
      <c r="I121" s="92"/>
      <c r="J121" s="43"/>
      <c r="K121" s="93"/>
      <c r="L121" s="89"/>
      <c r="M121" s="88"/>
      <c r="N121" s="94"/>
      <c r="O121" s="95"/>
      <c r="P121" s="88"/>
      <c r="Q121" s="88"/>
      <c r="R121" s="89"/>
      <c r="S121" s="89"/>
      <c r="T121" s="88"/>
      <c r="U121" s="88"/>
      <c r="V121" s="88"/>
      <c r="W121" s="96"/>
    </row>
    <row r="122" ht="21.95" customHeight="1">
      <c r="A122" s="91"/>
      <c r="B122" s="89"/>
      <c r="C122" s="88"/>
      <c r="D122" s="92"/>
      <c r="E122" s="43"/>
      <c r="F122" s="93"/>
      <c r="G122" s="89"/>
      <c r="H122" s="88"/>
      <c r="I122" s="92"/>
      <c r="J122" s="43"/>
      <c r="K122" s="93"/>
      <c r="L122" s="89"/>
      <c r="M122" s="88"/>
      <c r="N122" s="94"/>
      <c r="O122" s="95"/>
      <c r="P122" s="88"/>
      <c r="Q122" s="88"/>
      <c r="R122" s="89"/>
      <c r="S122" s="89"/>
      <c r="T122" s="88"/>
      <c r="U122" s="88"/>
      <c r="V122" s="88"/>
      <c r="W122" s="96"/>
    </row>
    <row r="123" ht="21.95" customHeight="1">
      <c r="A123" s="91"/>
      <c r="B123" s="89"/>
      <c r="C123" s="88"/>
      <c r="D123" s="92"/>
      <c r="E123" s="43"/>
      <c r="F123" s="93"/>
      <c r="G123" s="89"/>
      <c r="H123" s="88"/>
      <c r="I123" s="92"/>
      <c r="J123" s="43"/>
      <c r="K123" s="93"/>
      <c r="L123" s="89"/>
      <c r="M123" s="88"/>
      <c r="N123" s="94"/>
      <c r="O123" s="95"/>
      <c r="P123" s="88"/>
      <c r="Q123" s="88"/>
      <c r="R123" s="89"/>
      <c r="S123" s="89"/>
      <c r="T123" s="88"/>
      <c r="U123" s="88"/>
      <c r="V123" s="88"/>
      <c r="W123" s="96"/>
    </row>
    <row r="124" ht="21.95" customHeight="1">
      <c r="A124" s="91"/>
      <c r="B124" s="89"/>
      <c r="C124" s="88"/>
      <c r="D124" s="92"/>
      <c r="E124" s="43"/>
      <c r="F124" s="93"/>
      <c r="G124" s="89"/>
      <c r="H124" s="88"/>
      <c r="I124" s="92"/>
      <c r="J124" s="43"/>
      <c r="K124" s="93"/>
      <c r="L124" s="89"/>
      <c r="M124" s="88"/>
      <c r="N124" s="94"/>
      <c r="O124" s="95"/>
      <c r="P124" s="88"/>
      <c r="Q124" s="88"/>
      <c r="R124" s="89"/>
      <c r="S124" s="89"/>
      <c r="T124" s="88"/>
      <c r="U124" s="88"/>
      <c r="V124" s="88"/>
      <c r="W124" s="96"/>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7"/>
      <c r="E135" s="43"/>
      <c r="F135" s="93"/>
      <c r="G135" s="89"/>
      <c r="H135" s="88"/>
      <c r="I135" s="97"/>
      <c r="J135" s="43"/>
      <c r="K135" s="93"/>
      <c r="L135" s="89"/>
      <c r="M135" s="88"/>
      <c r="N135" s="98"/>
      <c r="O135" s="95"/>
      <c r="P135" s="88"/>
      <c r="Q135" s="88"/>
      <c r="R135" s="89"/>
      <c r="S135" s="89"/>
      <c r="T135" s="88"/>
      <c r="U135" s="88"/>
      <c r="V135" s="88"/>
      <c r="W135" s="96"/>
    </row>
    <row r="136" ht="21.95" customHeight="1">
      <c r="A136" t="s" s="99">
        <v>97</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AVERAGE(B91:B96)</f>
        <v>32.6666666666667</v>
      </c>
      <c r="C138" s="88">
        <f>AVERAGE(C91:C96)</f>
        <v>452.733333333333</v>
      </c>
      <c r="D138" s="92">
        <f>AVERAGE(D91:D96)</f>
        <v>14.0005959781148</v>
      </c>
      <c r="E138" s="43"/>
      <c r="F138" t="s" s="103">
        <v>99</v>
      </c>
      <c r="G138" s="88">
        <f>AVERAGE(G91:G96)</f>
        <v>16.8333333333333</v>
      </c>
      <c r="H138" s="88">
        <f>AVERAGE(H91:H96)</f>
        <v>209.6</v>
      </c>
      <c r="I138" s="92">
        <f>AVERAGE(I91:I96)</f>
        <v>12.714638511815</v>
      </c>
      <c r="J138" s="43"/>
      <c r="K138" t="s" s="103">
        <v>99</v>
      </c>
      <c r="L138" s="88">
        <f>AVERAGE(L91:L96)</f>
        <v>3.33333333333333</v>
      </c>
      <c r="M138" s="88">
        <f>AVERAGE(M91:M96)</f>
        <v>32.8333333333333</v>
      </c>
      <c r="N138" s="94">
        <f>AVERAGE(N91:N96)</f>
        <v>9.950833333333341</v>
      </c>
      <c r="O138" s="87"/>
      <c r="P138" s="88"/>
      <c r="Q138" s="88"/>
      <c r="R138" s="89"/>
      <c r="S138" s="88"/>
      <c r="T138" s="88"/>
      <c r="U138" s="89"/>
      <c r="V138" s="88"/>
      <c r="W138" s="90"/>
    </row>
    <row r="139" ht="21.95" customHeight="1">
      <c r="A139" t="s" s="102">
        <v>100</v>
      </c>
      <c r="B139" s="88">
        <f>AVERAGE(B98:B103)</f>
        <v>26.1666666666667</v>
      </c>
      <c r="C139" s="88">
        <f>AVERAGE(C98:C103)</f>
        <v>363.166666666667</v>
      </c>
      <c r="D139" s="92">
        <f>AVERAGE(D98:D103)</f>
        <v>13.9082032032032</v>
      </c>
      <c r="E139" s="43"/>
      <c r="F139" t="s" s="103">
        <v>100</v>
      </c>
      <c r="G139" s="88">
        <f>AVERAGE(G98:G103)</f>
        <v>13.6666666666667</v>
      </c>
      <c r="H139" s="88">
        <f>AVERAGE(H98:H103)</f>
        <v>171.483333333333</v>
      </c>
      <c r="I139" s="92">
        <f>AVERAGE(I98:I103)</f>
        <v>12.7431819131161</v>
      </c>
      <c r="J139" s="43"/>
      <c r="K139" t="s" s="103">
        <v>100</v>
      </c>
      <c r="L139" s="88">
        <f>AVERAGE(L98:L103)</f>
        <v>2</v>
      </c>
      <c r="M139" s="88">
        <f>AVERAGE(M98:M103)</f>
        <v>19.75</v>
      </c>
      <c r="N139" s="94">
        <f>AVERAGE(N98:N103)</f>
        <v>9.95833333333333</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9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98"/>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1.xml><?xml version="1.0" encoding="utf-8"?>
<worksheet xmlns:r="http://schemas.openxmlformats.org/officeDocument/2006/relationships" xmlns="http://schemas.openxmlformats.org/spreadsheetml/2006/main">
  <dimension ref="A1:W113"/>
  <sheetViews>
    <sheetView workbookViewId="0" showGridLines="0" defaultGridColor="1"/>
  </sheetViews>
  <sheetFormatPr defaultColWidth="16.3333" defaultRowHeight="19.9" customHeight="1" outlineLevelRow="0" outlineLevelCol="0"/>
  <cols>
    <col min="1" max="1" width="10" style="226" customWidth="1"/>
    <col min="2" max="4" width="12.1719" style="226" customWidth="1"/>
    <col min="5" max="5" width="1.35156" style="226" customWidth="1"/>
    <col min="6" max="6" width="10" style="226" customWidth="1"/>
    <col min="7" max="8" width="12.1719" style="226" customWidth="1"/>
    <col min="9" max="9" width="11.5781" style="226" customWidth="1"/>
    <col min="10" max="10" width="1.35156" style="226" customWidth="1"/>
    <col min="11" max="11" width="10" style="226" customWidth="1"/>
    <col min="12" max="14" width="12.1719" style="226" customWidth="1"/>
    <col min="15" max="15" width="10.8516" style="226" customWidth="1"/>
    <col min="16" max="17" width="6.5" style="226" customWidth="1"/>
    <col min="18" max="18" width="10.8516" style="226" customWidth="1"/>
    <col min="19" max="20" width="6.5" style="226" customWidth="1"/>
    <col min="21" max="21" width="10.8516" style="226" customWidth="1"/>
    <col min="22" max="23" width="6.5" style="226" customWidth="1"/>
    <col min="24" max="16384" width="16.3516" style="226" customWidth="1"/>
  </cols>
  <sheetData>
    <row r="1" ht="64.15" customHeight="1">
      <c r="A1" t="s" s="167">
        <v>198</v>
      </c>
      <c r="B1" t="s" s="30">
        <v>41</v>
      </c>
      <c r="C1" t="s" s="30">
        <v>42</v>
      </c>
      <c r="D1" t="s" s="31">
        <v>43</v>
      </c>
      <c r="E1" s="32"/>
      <c r="F1" t="s" s="33">
        <v>161</v>
      </c>
      <c r="G1" t="s" s="30">
        <v>45</v>
      </c>
      <c r="H1" t="s" s="30">
        <v>46</v>
      </c>
      <c r="I1" t="s" s="31">
        <v>47</v>
      </c>
      <c r="J1" s="32"/>
      <c r="K1" t="s" s="33">
        <v>199</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1940</v>
      </c>
      <c r="B3" s="146">
        <v>47</v>
      </c>
      <c r="C3" s="83">
        <v>252.7</v>
      </c>
      <c r="D3" s="84">
        <v>5.37659574468085</v>
      </c>
      <c r="E3" s="43"/>
      <c r="F3" s="147">
        <v>1940</v>
      </c>
      <c r="G3" s="146">
        <v>26</v>
      </c>
      <c r="H3" s="83">
        <v>104.2</v>
      </c>
      <c r="I3" s="84">
        <v>4.00769230769231</v>
      </c>
      <c r="J3" s="43"/>
      <c r="K3" s="147">
        <v>1940</v>
      </c>
      <c r="L3" s="146">
        <v>6</v>
      </c>
      <c r="M3" s="83">
        <v>11.9</v>
      </c>
      <c r="N3" s="86">
        <v>1.98333333333333</v>
      </c>
      <c r="O3" s="148"/>
      <c r="P3" s="221"/>
      <c r="Q3" s="222"/>
      <c r="R3" s="151"/>
      <c r="S3" s="221"/>
      <c r="T3" s="222"/>
      <c r="U3" s="151"/>
      <c r="V3" s="221"/>
      <c r="W3" s="222"/>
    </row>
    <row r="4" ht="21.95" customHeight="1">
      <c r="A4" s="152">
        <v>1941</v>
      </c>
      <c r="B4" s="127">
        <v>59</v>
      </c>
      <c r="C4" s="88">
        <v>271.5</v>
      </c>
      <c r="D4" s="92">
        <v>4.60169491525424</v>
      </c>
      <c r="E4" s="43"/>
      <c r="F4" s="153">
        <v>1941</v>
      </c>
      <c r="G4" s="127">
        <v>37</v>
      </c>
      <c r="H4" s="88">
        <v>132.6</v>
      </c>
      <c r="I4" s="92">
        <v>3.58378378378378</v>
      </c>
      <c r="J4" s="43"/>
      <c r="K4" s="153">
        <v>1941</v>
      </c>
      <c r="L4" s="127">
        <v>12</v>
      </c>
      <c r="M4" s="88">
        <v>17.1</v>
      </c>
      <c r="N4" s="94">
        <v>1.425</v>
      </c>
      <c r="O4" s="148"/>
      <c r="P4" s="221"/>
      <c r="Q4" s="222"/>
      <c r="R4" s="151"/>
      <c r="S4" s="221"/>
      <c r="T4" s="222"/>
      <c r="U4" s="151"/>
      <c r="V4" s="221"/>
      <c r="W4" s="222"/>
    </row>
    <row r="5" ht="21.95" customHeight="1">
      <c r="A5" s="152">
        <v>1942</v>
      </c>
      <c r="B5" s="127">
        <v>22</v>
      </c>
      <c r="C5" s="88">
        <v>141.3</v>
      </c>
      <c r="D5" s="92">
        <v>6.42272727272727</v>
      </c>
      <c r="E5" s="43"/>
      <c r="F5" s="153">
        <v>1942</v>
      </c>
      <c r="G5" s="127">
        <v>7</v>
      </c>
      <c r="H5" s="88">
        <v>35.1</v>
      </c>
      <c r="I5" s="92">
        <v>5.01428571428571</v>
      </c>
      <c r="J5" s="43"/>
      <c r="K5" s="153">
        <v>1942</v>
      </c>
      <c r="L5" s="127">
        <v>0</v>
      </c>
      <c r="M5" s="88">
        <v>0</v>
      </c>
      <c r="N5" s="94"/>
      <c r="O5" s="148"/>
      <c r="P5" s="221"/>
      <c r="Q5" s="222"/>
      <c r="R5" s="151"/>
      <c r="S5" s="221"/>
      <c r="T5" s="222"/>
      <c r="U5" s="151"/>
      <c r="V5" s="221"/>
      <c r="W5" s="222"/>
    </row>
    <row r="6" ht="21.95" customHeight="1">
      <c r="A6" s="152">
        <v>1943</v>
      </c>
      <c r="B6" s="127">
        <v>50</v>
      </c>
      <c r="C6" s="88">
        <v>252.3</v>
      </c>
      <c r="D6" s="92">
        <v>5.046</v>
      </c>
      <c r="E6" s="43"/>
      <c r="F6" s="153">
        <v>1943</v>
      </c>
      <c r="G6" s="127">
        <v>30</v>
      </c>
      <c r="H6" s="88">
        <v>120</v>
      </c>
      <c r="I6" s="92">
        <v>4</v>
      </c>
      <c r="J6" s="43"/>
      <c r="K6" s="153">
        <v>1943</v>
      </c>
      <c r="L6" s="127">
        <v>5</v>
      </c>
      <c r="M6" s="88">
        <v>10.4</v>
      </c>
      <c r="N6" s="94">
        <v>2.08</v>
      </c>
      <c r="O6" s="148"/>
      <c r="P6" s="221"/>
      <c r="Q6" s="222"/>
      <c r="R6" s="151"/>
      <c r="S6" s="221"/>
      <c r="T6" s="222"/>
      <c r="U6" s="151"/>
      <c r="V6" s="221"/>
      <c r="W6" s="222"/>
    </row>
    <row r="7" ht="21.95" customHeight="1">
      <c r="A7" s="152">
        <v>1944</v>
      </c>
      <c r="B7" s="127">
        <v>38</v>
      </c>
      <c r="C7" s="88">
        <v>244.7</v>
      </c>
      <c r="D7" s="92">
        <v>6.43947368421053</v>
      </c>
      <c r="E7" s="43"/>
      <c r="F7" s="153">
        <v>1944</v>
      </c>
      <c r="G7" s="127">
        <v>12</v>
      </c>
      <c r="H7" s="88">
        <v>56.7</v>
      </c>
      <c r="I7" s="92">
        <v>4.725</v>
      </c>
      <c r="J7" s="43"/>
      <c r="K7" s="153">
        <v>1944</v>
      </c>
      <c r="L7" s="127">
        <v>1</v>
      </c>
      <c r="M7" s="88">
        <v>2.8</v>
      </c>
      <c r="N7" s="94">
        <v>2.8</v>
      </c>
      <c r="O7" s="148"/>
      <c r="P7" s="221"/>
      <c r="Q7" s="222"/>
      <c r="R7" s="151"/>
      <c r="S7" s="221"/>
      <c r="T7" s="222"/>
      <c r="U7" s="151"/>
      <c r="V7" s="221"/>
      <c r="W7" s="222"/>
    </row>
    <row r="8" ht="21.95" customHeight="1">
      <c r="A8" s="152">
        <v>1945</v>
      </c>
      <c r="B8" s="127">
        <v>32</v>
      </c>
      <c r="C8" s="88">
        <v>168.7</v>
      </c>
      <c r="D8" s="92">
        <v>5.271875</v>
      </c>
      <c r="E8" s="43"/>
      <c r="F8" s="153">
        <v>1945</v>
      </c>
      <c r="G8" s="127">
        <v>14</v>
      </c>
      <c r="H8" s="88">
        <v>45.4</v>
      </c>
      <c r="I8" s="92">
        <v>3.24285714285714</v>
      </c>
      <c r="J8" s="43"/>
      <c r="K8" s="153">
        <v>1945</v>
      </c>
      <c r="L8" s="127">
        <v>6</v>
      </c>
      <c r="M8" s="88">
        <v>12.8</v>
      </c>
      <c r="N8" s="94">
        <v>2.13333333333333</v>
      </c>
      <c r="O8" s="148"/>
      <c r="P8" s="221"/>
      <c r="Q8" s="222"/>
      <c r="R8" s="151"/>
      <c r="S8" s="221"/>
      <c r="T8" s="222"/>
      <c r="U8" s="151"/>
      <c r="V8" s="221"/>
      <c r="W8" s="222"/>
    </row>
    <row r="9" ht="21.95" customHeight="1">
      <c r="A9" s="152">
        <v>1946</v>
      </c>
      <c r="B9" s="127">
        <v>57</v>
      </c>
      <c r="C9" s="88">
        <v>275.8</v>
      </c>
      <c r="D9" s="92">
        <v>4.83859649122807</v>
      </c>
      <c r="E9" s="43"/>
      <c r="F9" s="153">
        <v>1946</v>
      </c>
      <c r="G9" s="127">
        <v>35</v>
      </c>
      <c r="H9" s="88">
        <v>124</v>
      </c>
      <c r="I9" s="92">
        <v>3.54285714285714</v>
      </c>
      <c r="J9" s="43"/>
      <c r="K9" s="153">
        <v>1946</v>
      </c>
      <c r="L9" s="127">
        <v>12</v>
      </c>
      <c r="M9" s="88">
        <v>20.6</v>
      </c>
      <c r="N9" s="94">
        <v>1.71666666666667</v>
      </c>
      <c r="O9" s="154"/>
      <c r="P9" s="155"/>
      <c r="Q9" s="90"/>
      <c r="R9" s="156"/>
      <c r="S9" s="155"/>
      <c r="T9" s="90"/>
      <c r="U9" s="156"/>
      <c r="V9" s="155"/>
      <c r="W9" s="90"/>
    </row>
    <row r="10" ht="21.95" customHeight="1">
      <c r="A10" s="152">
        <v>1947</v>
      </c>
      <c r="B10" s="127">
        <v>27</v>
      </c>
      <c r="C10" s="88">
        <v>164.3</v>
      </c>
      <c r="D10" s="92">
        <v>6.08518518518519</v>
      </c>
      <c r="E10" s="43"/>
      <c r="F10" s="153">
        <v>1947</v>
      </c>
      <c r="G10" s="127">
        <v>9</v>
      </c>
      <c r="H10" s="88">
        <v>37.7</v>
      </c>
      <c r="I10" s="92">
        <v>4.18888888888889</v>
      </c>
      <c r="J10" s="43"/>
      <c r="K10" s="153">
        <v>1947</v>
      </c>
      <c r="L10" s="127">
        <v>1</v>
      </c>
      <c r="M10" s="88">
        <v>1.7</v>
      </c>
      <c r="N10" s="94">
        <v>1.7</v>
      </c>
      <c r="O10" s="154"/>
      <c r="P10" s="155"/>
      <c r="Q10" s="90"/>
      <c r="R10" s="156"/>
      <c r="S10" s="155"/>
      <c r="T10" s="90"/>
      <c r="U10" s="156"/>
      <c r="V10" s="155"/>
      <c r="W10" s="90"/>
    </row>
    <row r="11" ht="21.95" customHeight="1">
      <c r="A11" s="152">
        <v>1948</v>
      </c>
      <c r="B11" s="127">
        <v>45</v>
      </c>
      <c r="C11" s="88">
        <v>275.3</v>
      </c>
      <c r="D11" s="92">
        <v>6.11777777777778</v>
      </c>
      <c r="E11" s="43"/>
      <c r="F11" s="153">
        <v>1948</v>
      </c>
      <c r="G11" s="127">
        <v>15</v>
      </c>
      <c r="H11" s="88">
        <v>66.2</v>
      </c>
      <c r="I11" s="92">
        <v>4.41333333333333</v>
      </c>
      <c r="J11" s="43"/>
      <c r="K11" s="153">
        <v>1948</v>
      </c>
      <c r="L11" s="127">
        <v>2</v>
      </c>
      <c r="M11" s="88">
        <v>4.5</v>
      </c>
      <c r="N11" s="94">
        <v>2.25</v>
      </c>
      <c r="O11" s="154"/>
      <c r="P11" s="155"/>
      <c r="Q11" s="90"/>
      <c r="R11" s="156"/>
      <c r="S11" s="155"/>
      <c r="T11" s="90"/>
      <c r="U11" s="156"/>
      <c r="V11" s="155"/>
      <c r="W11" s="90"/>
    </row>
    <row r="12" ht="21.95" customHeight="1">
      <c r="A12" s="152">
        <v>1949</v>
      </c>
      <c r="B12" s="127">
        <v>71</v>
      </c>
      <c r="C12" s="88">
        <v>340.5</v>
      </c>
      <c r="D12" s="92">
        <v>4.79577464788732</v>
      </c>
      <c r="E12" s="43"/>
      <c r="F12" s="153">
        <v>1949</v>
      </c>
      <c r="G12" s="127">
        <v>42</v>
      </c>
      <c r="H12" s="88">
        <v>139.9</v>
      </c>
      <c r="I12" s="92">
        <v>3.33095238095238</v>
      </c>
      <c r="J12" s="43"/>
      <c r="K12" s="153">
        <v>1949</v>
      </c>
      <c r="L12" s="127">
        <v>16</v>
      </c>
      <c r="M12" s="88">
        <v>26.8</v>
      </c>
      <c r="N12" s="94">
        <v>1.675</v>
      </c>
      <c r="O12" s="154"/>
      <c r="P12" s="155"/>
      <c r="Q12" s="90"/>
      <c r="R12" s="156"/>
      <c r="S12" s="155"/>
      <c r="T12" s="90"/>
      <c r="U12" s="156"/>
      <c r="V12" s="155"/>
      <c r="W12" s="90"/>
    </row>
    <row r="13" ht="21.95" customHeight="1">
      <c r="A13" s="152">
        <v>1950</v>
      </c>
      <c r="B13" s="127">
        <v>52</v>
      </c>
      <c r="C13" s="88">
        <v>294.2</v>
      </c>
      <c r="D13" s="92">
        <v>5.65769230769231</v>
      </c>
      <c r="E13" s="43"/>
      <c r="F13" s="153">
        <v>1950</v>
      </c>
      <c r="G13" s="127">
        <v>25</v>
      </c>
      <c r="H13" s="88">
        <v>108.5</v>
      </c>
      <c r="I13" s="92">
        <v>4.34</v>
      </c>
      <c r="J13" s="43"/>
      <c r="K13" s="153">
        <v>1950</v>
      </c>
      <c r="L13" s="127">
        <v>3</v>
      </c>
      <c r="M13" s="88">
        <v>5.6</v>
      </c>
      <c r="N13" s="94">
        <v>1.86666666666667</v>
      </c>
      <c r="O13" s="154"/>
      <c r="P13" s="155"/>
      <c r="Q13" s="90"/>
      <c r="R13" s="156"/>
      <c r="S13" s="155"/>
      <c r="T13" s="90"/>
      <c r="U13" s="156"/>
      <c r="V13" s="155"/>
      <c r="W13" s="90"/>
    </row>
    <row r="14" ht="21.95" customHeight="1">
      <c r="A14" s="152">
        <v>1951</v>
      </c>
      <c r="B14" s="127">
        <v>51</v>
      </c>
      <c r="C14" s="88">
        <v>266.9</v>
      </c>
      <c r="D14" s="92">
        <v>5.23333333333333</v>
      </c>
      <c r="E14" s="43"/>
      <c r="F14" s="153">
        <v>1951</v>
      </c>
      <c r="G14" s="127">
        <v>30</v>
      </c>
      <c r="H14" s="88">
        <v>117.9</v>
      </c>
      <c r="I14" s="92">
        <v>3.93</v>
      </c>
      <c r="J14" s="43"/>
      <c r="K14" s="153">
        <v>1951</v>
      </c>
      <c r="L14" s="127">
        <v>7</v>
      </c>
      <c r="M14" s="88">
        <v>15.1</v>
      </c>
      <c r="N14" s="94">
        <v>2.15714285714286</v>
      </c>
      <c r="O14" s="154"/>
      <c r="P14" s="155"/>
      <c r="Q14" s="90"/>
      <c r="R14" s="156"/>
      <c r="S14" s="155"/>
      <c r="T14" s="90"/>
      <c r="U14" s="156"/>
      <c r="V14" s="155"/>
      <c r="W14" s="90"/>
    </row>
    <row r="15" ht="21.95" customHeight="1">
      <c r="A15" s="152">
        <v>1952</v>
      </c>
      <c r="B15" s="127">
        <v>56</v>
      </c>
      <c r="C15" s="88">
        <v>317.9</v>
      </c>
      <c r="D15" s="92">
        <v>5.67678571428571</v>
      </c>
      <c r="E15" s="43"/>
      <c r="F15" s="153">
        <v>1952</v>
      </c>
      <c r="G15" s="127">
        <v>27</v>
      </c>
      <c r="H15" s="88">
        <v>111.6</v>
      </c>
      <c r="I15" s="92">
        <v>4.13333333333333</v>
      </c>
      <c r="J15" s="43"/>
      <c r="K15" s="153">
        <v>1952</v>
      </c>
      <c r="L15" s="127">
        <v>2</v>
      </c>
      <c r="M15" s="88">
        <v>2.8</v>
      </c>
      <c r="N15" s="94">
        <v>1.4</v>
      </c>
      <c r="O15" s="154"/>
      <c r="P15" s="155"/>
      <c r="Q15" s="90"/>
      <c r="R15" s="156"/>
      <c r="S15" s="155"/>
      <c r="T15" s="90"/>
      <c r="U15" s="156"/>
      <c r="V15" s="155"/>
      <c r="W15" s="90"/>
    </row>
    <row r="16" ht="21.95" customHeight="1">
      <c r="A16" s="152">
        <v>1953</v>
      </c>
      <c r="B16" s="127">
        <v>61</v>
      </c>
      <c r="C16" s="88">
        <v>302.2</v>
      </c>
      <c r="D16" s="92">
        <v>4.95409836065574</v>
      </c>
      <c r="E16" s="43"/>
      <c r="F16" s="153">
        <v>1953</v>
      </c>
      <c r="G16" s="127">
        <v>40</v>
      </c>
      <c r="H16" s="88">
        <v>160</v>
      </c>
      <c r="I16" s="92">
        <v>4</v>
      </c>
      <c r="J16" s="43"/>
      <c r="K16" s="153">
        <v>1953</v>
      </c>
      <c r="L16" s="127">
        <v>6</v>
      </c>
      <c r="M16" s="88">
        <v>14.6</v>
      </c>
      <c r="N16" s="94">
        <v>2.43333333333333</v>
      </c>
      <c r="O16" s="154"/>
      <c r="P16" s="155"/>
      <c r="Q16" s="90"/>
      <c r="R16" s="156"/>
      <c r="S16" s="155"/>
      <c r="T16" s="90"/>
      <c r="U16" s="156"/>
      <c r="V16" s="155"/>
      <c r="W16" s="90"/>
    </row>
    <row r="17" ht="21.95" customHeight="1">
      <c r="A17" s="152">
        <v>1954</v>
      </c>
      <c r="B17" s="127">
        <v>23</v>
      </c>
      <c r="C17" s="88">
        <v>116</v>
      </c>
      <c r="D17" s="92">
        <v>5.04347826086957</v>
      </c>
      <c r="E17" s="43"/>
      <c r="F17" s="153">
        <v>1954</v>
      </c>
      <c r="G17" s="127">
        <v>18</v>
      </c>
      <c r="H17" s="88">
        <v>78.8</v>
      </c>
      <c r="I17" s="92">
        <v>4.37777777777778</v>
      </c>
      <c r="J17" s="43"/>
      <c r="K17" s="153">
        <v>1954</v>
      </c>
      <c r="L17" s="127">
        <v>1</v>
      </c>
      <c r="M17" s="88">
        <v>2.8</v>
      </c>
      <c r="N17" s="94">
        <v>2.8</v>
      </c>
      <c r="O17" s="154"/>
      <c r="P17" s="155"/>
      <c r="Q17" s="90"/>
      <c r="R17" s="156"/>
      <c r="S17" s="155"/>
      <c r="T17" s="90"/>
      <c r="U17" s="156"/>
      <c r="V17" s="155"/>
      <c r="W17" s="90"/>
    </row>
    <row r="18" ht="21.95" customHeight="1">
      <c r="A18" s="152">
        <v>1955</v>
      </c>
      <c r="B18" s="127">
        <v>17</v>
      </c>
      <c r="C18" s="88">
        <v>103.5</v>
      </c>
      <c r="D18" s="92">
        <v>6.08823529411765</v>
      </c>
      <c r="E18" s="43"/>
      <c r="F18" s="153">
        <v>1955</v>
      </c>
      <c r="G18" s="127">
        <v>6</v>
      </c>
      <c r="H18" s="88">
        <v>25.4</v>
      </c>
      <c r="I18" s="92">
        <v>4.23333333333333</v>
      </c>
      <c r="J18" s="43"/>
      <c r="K18" s="153">
        <v>1955</v>
      </c>
      <c r="L18" s="127">
        <v>0</v>
      </c>
      <c r="M18" s="88">
        <v>0</v>
      </c>
      <c r="N18" s="94"/>
      <c r="O18" s="154"/>
      <c r="P18" s="155"/>
      <c r="Q18" s="90"/>
      <c r="R18" s="156"/>
      <c r="S18" s="155"/>
      <c r="T18" s="90"/>
      <c r="U18" s="156"/>
      <c r="V18" s="155"/>
      <c r="W18" s="90"/>
    </row>
    <row r="19" ht="21.95" customHeight="1">
      <c r="A19" s="152">
        <v>1956</v>
      </c>
      <c r="B19" s="127">
        <v>51</v>
      </c>
      <c r="C19" s="88">
        <v>294.1</v>
      </c>
      <c r="D19" s="92">
        <v>5.76666666666667</v>
      </c>
      <c r="E19" s="43"/>
      <c r="F19" s="153">
        <v>1956</v>
      </c>
      <c r="G19" s="127">
        <v>16</v>
      </c>
      <c r="H19" s="88">
        <v>55.6</v>
      </c>
      <c r="I19" s="92">
        <v>3.475</v>
      </c>
      <c r="J19" s="43"/>
      <c r="K19" s="153">
        <v>1956</v>
      </c>
      <c r="L19" s="127">
        <v>3</v>
      </c>
      <c r="M19" s="88">
        <v>5</v>
      </c>
      <c r="N19" s="94">
        <v>1.66666666666667</v>
      </c>
      <c r="O19" s="154"/>
      <c r="P19" s="155"/>
      <c r="Q19" s="90"/>
      <c r="R19" s="156"/>
      <c r="S19" s="155"/>
      <c r="T19" s="90"/>
      <c r="U19" s="156"/>
      <c r="V19" s="155"/>
      <c r="W19" s="90"/>
    </row>
    <row r="20" ht="21.95" customHeight="1">
      <c r="A20" s="152">
        <v>1957</v>
      </c>
      <c r="B20" s="127">
        <v>36</v>
      </c>
      <c r="C20" s="88">
        <v>192.3</v>
      </c>
      <c r="D20" s="92">
        <v>5.34166666666667</v>
      </c>
      <c r="E20" s="43"/>
      <c r="F20" s="153">
        <v>1957</v>
      </c>
      <c r="G20" s="127">
        <v>18</v>
      </c>
      <c r="H20" s="88">
        <v>73</v>
      </c>
      <c r="I20" s="92">
        <v>4.05555555555556</v>
      </c>
      <c r="J20" s="43"/>
      <c r="K20" s="153">
        <v>1957</v>
      </c>
      <c r="L20" s="127">
        <v>3</v>
      </c>
      <c r="M20" s="88">
        <v>6.2</v>
      </c>
      <c r="N20" s="94">
        <v>2.06666666666667</v>
      </c>
      <c r="O20" s="154"/>
      <c r="P20" s="155"/>
      <c r="Q20" s="90"/>
      <c r="R20" s="156"/>
      <c r="S20" s="155"/>
      <c r="T20" s="90"/>
      <c r="U20" s="156"/>
      <c r="V20" s="155"/>
      <c r="W20" s="90"/>
    </row>
    <row r="21" ht="21.95" customHeight="1">
      <c r="A21" s="152">
        <v>1958</v>
      </c>
      <c r="B21" s="127">
        <v>26</v>
      </c>
      <c r="C21" s="88">
        <v>154.4</v>
      </c>
      <c r="D21" s="92">
        <v>5.93846153846154</v>
      </c>
      <c r="E21" s="43"/>
      <c r="F21" s="153">
        <v>1958</v>
      </c>
      <c r="G21" s="127">
        <v>9</v>
      </c>
      <c r="H21" s="88">
        <v>42.8</v>
      </c>
      <c r="I21" s="92">
        <v>4.75555555555556</v>
      </c>
      <c r="J21" s="43"/>
      <c r="K21" s="153">
        <v>1958</v>
      </c>
      <c r="L21" s="127">
        <v>1</v>
      </c>
      <c r="M21" s="88">
        <v>2.8</v>
      </c>
      <c r="N21" s="94">
        <v>2.8</v>
      </c>
      <c r="O21" s="154"/>
      <c r="P21" s="155"/>
      <c r="Q21" s="90"/>
      <c r="R21" s="156"/>
      <c r="S21" s="155"/>
      <c r="T21" s="90"/>
      <c r="U21" s="156"/>
      <c r="V21" s="155"/>
      <c r="W21" s="90"/>
    </row>
    <row r="22" ht="21.95" customHeight="1">
      <c r="A22" s="152">
        <v>1959</v>
      </c>
      <c r="B22" s="127">
        <v>22</v>
      </c>
      <c r="C22" s="88">
        <v>133.3</v>
      </c>
      <c r="D22" s="92">
        <v>6.05909090909091</v>
      </c>
      <c r="E22" s="43"/>
      <c r="F22" s="153">
        <v>1959</v>
      </c>
      <c r="G22" s="127">
        <v>9</v>
      </c>
      <c r="H22" s="88">
        <v>43.4</v>
      </c>
      <c r="I22" s="92">
        <v>4.82222222222222</v>
      </c>
      <c r="J22" s="43"/>
      <c r="K22" s="153">
        <v>1959</v>
      </c>
      <c r="L22" s="127">
        <v>0</v>
      </c>
      <c r="M22" s="88">
        <v>0</v>
      </c>
      <c r="N22" s="94"/>
      <c r="O22" s="154"/>
      <c r="P22" s="155"/>
      <c r="Q22" s="90"/>
      <c r="R22" s="156"/>
      <c r="S22" s="155"/>
      <c r="T22" s="90"/>
      <c r="U22" s="156"/>
      <c r="V22" s="155"/>
      <c r="W22" s="90"/>
    </row>
    <row r="23" ht="21.95" customHeight="1">
      <c r="A23" s="152">
        <v>1960</v>
      </c>
      <c r="B23" s="127">
        <v>51</v>
      </c>
      <c r="C23" s="88">
        <v>294.6</v>
      </c>
      <c r="D23" s="92">
        <v>5.77647058823529</v>
      </c>
      <c r="E23" s="43"/>
      <c r="F23" s="153">
        <v>1960</v>
      </c>
      <c r="G23" s="127">
        <v>17</v>
      </c>
      <c r="H23" s="88">
        <v>65.5</v>
      </c>
      <c r="I23" s="92">
        <v>3.85294117647059</v>
      </c>
      <c r="J23" s="43"/>
      <c r="K23" s="153">
        <v>1960</v>
      </c>
      <c r="L23" s="127">
        <v>5</v>
      </c>
      <c r="M23" s="88">
        <v>10.6</v>
      </c>
      <c r="N23" s="94">
        <v>2.12</v>
      </c>
      <c r="O23" s="154"/>
      <c r="P23" s="155"/>
      <c r="Q23" s="90"/>
      <c r="R23" s="156"/>
      <c r="S23" s="155"/>
      <c r="T23" s="90"/>
      <c r="U23" s="156"/>
      <c r="V23" s="155"/>
      <c r="W23" s="90"/>
    </row>
    <row r="24" ht="21.95" customHeight="1">
      <c r="A24" s="152">
        <v>1961</v>
      </c>
      <c r="B24" s="127">
        <v>43</v>
      </c>
      <c r="C24" s="88">
        <v>240.7</v>
      </c>
      <c r="D24" s="92">
        <v>5.59767441860465</v>
      </c>
      <c r="E24" s="43"/>
      <c r="F24" s="153">
        <v>1961</v>
      </c>
      <c r="G24" s="127">
        <v>21</v>
      </c>
      <c r="H24" s="88">
        <v>92.7</v>
      </c>
      <c r="I24" s="92">
        <v>4.41428571428571</v>
      </c>
      <c r="J24" s="43"/>
      <c r="K24" s="153">
        <v>1961</v>
      </c>
      <c r="L24" s="127">
        <v>3</v>
      </c>
      <c r="M24" s="88">
        <v>6.1</v>
      </c>
      <c r="N24" s="94">
        <v>2.03333333333333</v>
      </c>
      <c r="O24" s="154"/>
      <c r="P24" s="155"/>
      <c r="Q24" s="90"/>
      <c r="R24" s="156"/>
      <c r="S24" s="155"/>
      <c r="T24" s="90"/>
      <c r="U24" s="156"/>
      <c r="V24" s="155"/>
      <c r="W24" s="90"/>
    </row>
    <row r="25" ht="21.95" customHeight="1">
      <c r="A25" s="152">
        <v>1962</v>
      </c>
      <c r="B25" s="127">
        <v>33</v>
      </c>
      <c r="C25" s="88">
        <v>208.6</v>
      </c>
      <c r="D25" s="92">
        <v>6.32121212121212</v>
      </c>
      <c r="E25" s="43"/>
      <c r="F25" s="153">
        <v>1962</v>
      </c>
      <c r="G25" s="127">
        <v>11</v>
      </c>
      <c r="H25" s="88">
        <v>53.9</v>
      </c>
      <c r="I25" s="92">
        <v>4.9</v>
      </c>
      <c r="J25" s="43"/>
      <c r="K25" s="153">
        <v>1962</v>
      </c>
      <c r="L25" s="127">
        <v>1</v>
      </c>
      <c r="M25" s="88">
        <v>2.8</v>
      </c>
      <c r="N25" s="94">
        <v>2.8</v>
      </c>
      <c r="O25" s="154"/>
      <c r="P25" s="155"/>
      <c r="Q25" s="90"/>
      <c r="R25" s="156"/>
      <c r="S25" s="155"/>
      <c r="T25" s="90"/>
      <c r="U25" s="156"/>
      <c r="V25" s="155"/>
      <c r="W25" s="90"/>
    </row>
    <row r="26" ht="21.95" customHeight="1">
      <c r="A26" s="152">
        <v>1963</v>
      </c>
      <c r="B26" s="127">
        <v>38</v>
      </c>
      <c r="C26" s="88">
        <v>208.9</v>
      </c>
      <c r="D26" s="92">
        <v>5.49736842105263</v>
      </c>
      <c r="E26" s="43"/>
      <c r="F26" s="153">
        <v>1963</v>
      </c>
      <c r="G26" s="127">
        <v>19</v>
      </c>
      <c r="H26" s="88">
        <v>75.40000000000001</v>
      </c>
      <c r="I26" s="92">
        <v>3.96842105263158</v>
      </c>
      <c r="J26" s="43"/>
      <c r="K26" s="153">
        <v>1963</v>
      </c>
      <c r="L26" s="127">
        <v>5</v>
      </c>
      <c r="M26" s="88">
        <v>8.9</v>
      </c>
      <c r="N26" s="94">
        <v>1.78</v>
      </c>
      <c r="O26" s="154"/>
      <c r="P26" s="155"/>
      <c r="Q26" s="90"/>
      <c r="R26" s="156"/>
      <c r="S26" s="155"/>
      <c r="T26" s="90"/>
      <c r="U26" s="156"/>
      <c r="V26" s="155"/>
      <c r="W26" s="90"/>
    </row>
    <row r="27" ht="21.95" customHeight="1">
      <c r="A27" s="152">
        <v>1964</v>
      </c>
      <c r="B27" s="127">
        <v>26</v>
      </c>
      <c r="C27" s="88">
        <v>141.4</v>
      </c>
      <c r="D27" s="92">
        <v>5.43846153846154</v>
      </c>
      <c r="E27" s="43"/>
      <c r="F27" s="153">
        <v>1964</v>
      </c>
      <c r="G27" s="127">
        <v>12</v>
      </c>
      <c r="H27" s="88">
        <v>50.3</v>
      </c>
      <c r="I27" s="92">
        <v>4.19166666666667</v>
      </c>
      <c r="J27" s="43"/>
      <c r="K27" s="153">
        <v>1964</v>
      </c>
      <c r="L27" s="127">
        <v>2</v>
      </c>
      <c r="M27" s="88">
        <v>3.6</v>
      </c>
      <c r="N27" s="94">
        <v>1.8</v>
      </c>
      <c r="O27" s="154"/>
      <c r="P27" s="155"/>
      <c r="Q27" s="90"/>
      <c r="R27" s="156"/>
      <c r="S27" s="155"/>
      <c r="T27" s="90"/>
      <c r="U27" s="156"/>
      <c r="V27" s="155"/>
      <c r="W27" s="90"/>
    </row>
    <row r="28" ht="21.95" customHeight="1">
      <c r="A28" s="152">
        <v>1965</v>
      </c>
      <c r="B28" s="127">
        <v>41</v>
      </c>
      <c r="C28" s="88">
        <v>198</v>
      </c>
      <c r="D28" s="92">
        <v>4.82926829268293</v>
      </c>
      <c r="E28" s="43"/>
      <c r="F28" s="153">
        <v>1965</v>
      </c>
      <c r="G28" s="127">
        <v>25</v>
      </c>
      <c r="H28" s="88">
        <v>84.5</v>
      </c>
      <c r="I28" s="92">
        <v>3.38</v>
      </c>
      <c r="J28" s="43"/>
      <c r="K28" s="153">
        <v>1965</v>
      </c>
      <c r="L28" s="127">
        <v>7</v>
      </c>
      <c r="M28" s="88">
        <v>8.5</v>
      </c>
      <c r="N28" s="94">
        <v>1.21428571428571</v>
      </c>
      <c r="O28" s="154"/>
      <c r="P28" s="155"/>
      <c r="Q28" s="90"/>
      <c r="R28" s="156"/>
      <c r="S28" s="155"/>
      <c r="T28" s="90"/>
      <c r="U28" s="156"/>
      <c r="V28" s="155"/>
      <c r="W28" s="90"/>
    </row>
    <row r="29" ht="21.95" customHeight="1">
      <c r="A29" s="152">
        <v>1966</v>
      </c>
      <c r="B29" s="127">
        <v>37</v>
      </c>
      <c r="C29" s="88">
        <v>221.4</v>
      </c>
      <c r="D29" s="92">
        <v>5.98378378378378</v>
      </c>
      <c r="E29" s="43"/>
      <c r="F29" s="153">
        <v>1966</v>
      </c>
      <c r="G29" s="127">
        <v>12</v>
      </c>
      <c r="H29" s="88">
        <v>47</v>
      </c>
      <c r="I29" s="92">
        <v>3.91666666666667</v>
      </c>
      <c r="J29" s="43"/>
      <c r="K29" s="153">
        <v>1966</v>
      </c>
      <c r="L29" s="127">
        <v>3</v>
      </c>
      <c r="M29" s="88">
        <v>5.2</v>
      </c>
      <c r="N29" s="94">
        <v>1.73333333333333</v>
      </c>
      <c r="O29" s="154"/>
      <c r="P29" s="155"/>
      <c r="Q29" s="90"/>
      <c r="R29" s="156"/>
      <c r="S29" s="155"/>
      <c r="T29" s="90"/>
      <c r="U29" s="156"/>
      <c r="V29" s="155"/>
      <c r="W29" s="90"/>
    </row>
    <row r="30" ht="21.95" customHeight="1">
      <c r="A30" s="152">
        <v>1967</v>
      </c>
      <c r="B30" s="127">
        <v>46</v>
      </c>
      <c r="C30" s="88">
        <v>224.1</v>
      </c>
      <c r="D30" s="92">
        <v>4.87173913043478</v>
      </c>
      <c r="E30" s="43"/>
      <c r="F30" s="153">
        <v>1967</v>
      </c>
      <c r="G30" s="127">
        <v>32</v>
      </c>
      <c r="H30" s="88">
        <v>126.9</v>
      </c>
      <c r="I30" s="92">
        <v>3.965625</v>
      </c>
      <c r="J30" s="43"/>
      <c r="K30" s="153">
        <v>1967</v>
      </c>
      <c r="L30" s="127">
        <v>6</v>
      </c>
      <c r="M30" s="88">
        <v>13.6</v>
      </c>
      <c r="N30" s="94">
        <v>2.26666666666667</v>
      </c>
      <c r="O30" s="154"/>
      <c r="P30" s="155"/>
      <c r="Q30" s="90"/>
      <c r="R30" s="156"/>
      <c r="S30" s="155"/>
      <c r="T30" s="90"/>
      <c r="U30" s="156"/>
      <c r="V30" s="155"/>
      <c r="W30" s="90"/>
    </row>
    <row r="31" ht="21.95" customHeight="1">
      <c r="A31" s="152">
        <v>1968</v>
      </c>
      <c r="B31" s="127">
        <v>28</v>
      </c>
      <c r="C31" s="88">
        <v>154</v>
      </c>
      <c r="D31" s="92">
        <v>5.5</v>
      </c>
      <c r="E31" s="43"/>
      <c r="F31" s="153">
        <v>1968</v>
      </c>
      <c r="G31" s="127">
        <v>15</v>
      </c>
      <c r="H31" s="88">
        <v>63.5</v>
      </c>
      <c r="I31" s="92">
        <v>4.23333333333333</v>
      </c>
      <c r="J31" s="43"/>
      <c r="K31" s="153">
        <v>1968</v>
      </c>
      <c r="L31" s="127">
        <v>3</v>
      </c>
      <c r="M31" s="88">
        <v>4.2</v>
      </c>
      <c r="N31" s="94">
        <v>1.4</v>
      </c>
      <c r="O31" s="154"/>
      <c r="P31" s="155"/>
      <c r="Q31" s="90"/>
      <c r="R31" s="156"/>
      <c r="S31" s="155"/>
      <c r="T31" s="90"/>
      <c r="U31" s="156"/>
      <c r="V31" s="155"/>
      <c r="W31" s="90"/>
    </row>
    <row r="32" ht="21.95" customHeight="1">
      <c r="A32" s="152">
        <v>1969</v>
      </c>
      <c r="B32" s="127">
        <v>31</v>
      </c>
      <c r="C32" s="88">
        <v>180.3</v>
      </c>
      <c r="D32" s="92">
        <v>5.81612903225806</v>
      </c>
      <c r="E32" s="43"/>
      <c r="F32" s="153">
        <v>1969</v>
      </c>
      <c r="G32" s="127">
        <v>12</v>
      </c>
      <c r="H32" s="88">
        <v>51.8</v>
      </c>
      <c r="I32" s="92">
        <v>4.31666666666667</v>
      </c>
      <c r="J32" s="43"/>
      <c r="K32" s="153">
        <v>1969</v>
      </c>
      <c r="L32" s="127">
        <v>1</v>
      </c>
      <c r="M32" s="88">
        <v>1.1</v>
      </c>
      <c r="N32" s="94">
        <v>1.1</v>
      </c>
      <c r="O32" s="154"/>
      <c r="P32" s="155"/>
      <c r="Q32" s="90"/>
      <c r="R32" s="156"/>
      <c r="S32" s="155"/>
      <c r="T32" s="90"/>
      <c r="U32" s="156"/>
      <c r="V32" s="155"/>
      <c r="W32" s="90"/>
    </row>
    <row r="33" ht="21.95" customHeight="1">
      <c r="A33" s="152">
        <v>1970</v>
      </c>
      <c r="B33" s="127">
        <v>42</v>
      </c>
      <c r="C33" s="88">
        <v>219.9</v>
      </c>
      <c r="D33" s="92">
        <v>5.23571428571429</v>
      </c>
      <c r="E33" s="43"/>
      <c r="F33" s="153">
        <v>1970</v>
      </c>
      <c r="G33" s="127">
        <v>21</v>
      </c>
      <c r="H33" s="88">
        <v>75.59999999999999</v>
      </c>
      <c r="I33" s="92">
        <v>3.6</v>
      </c>
      <c r="J33" s="43"/>
      <c r="K33" s="153">
        <v>1970</v>
      </c>
      <c r="L33" s="127">
        <v>7</v>
      </c>
      <c r="M33" s="88">
        <v>11.9</v>
      </c>
      <c r="N33" s="94">
        <v>1.7</v>
      </c>
      <c r="O33" s="154"/>
      <c r="P33" s="155"/>
      <c r="Q33" s="90"/>
      <c r="R33" s="156"/>
      <c r="S33" s="155"/>
      <c r="T33" s="90"/>
      <c r="U33" s="156"/>
      <c r="V33" s="155"/>
      <c r="W33" s="90"/>
    </row>
    <row r="34" ht="21.95" customHeight="1">
      <c r="A34" s="152">
        <v>1971</v>
      </c>
      <c r="B34" s="127">
        <v>50</v>
      </c>
      <c r="C34" s="88">
        <v>211</v>
      </c>
      <c r="D34" s="92">
        <v>4.22</v>
      </c>
      <c r="E34" s="43"/>
      <c r="F34" s="153">
        <v>1971</v>
      </c>
      <c r="G34" s="127">
        <v>32</v>
      </c>
      <c r="H34" s="88">
        <v>88</v>
      </c>
      <c r="I34" s="92">
        <v>2.75</v>
      </c>
      <c r="J34" s="43"/>
      <c r="K34" s="153">
        <v>1971</v>
      </c>
      <c r="L34" s="127">
        <v>16</v>
      </c>
      <c r="M34" s="88">
        <v>18</v>
      </c>
      <c r="N34" s="94">
        <v>1.125</v>
      </c>
      <c r="O34" s="154"/>
      <c r="P34" s="155"/>
      <c r="Q34" s="90"/>
      <c r="R34" s="156"/>
      <c r="S34" s="155"/>
      <c r="T34" s="90"/>
      <c r="U34" s="156"/>
      <c r="V34" s="155"/>
      <c r="W34" s="90"/>
    </row>
    <row r="35" ht="21.95" customHeight="1">
      <c r="A35" s="152">
        <v>1972</v>
      </c>
      <c r="B35" s="127">
        <v>23</v>
      </c>
      <c r="C35" s="88">
        <v>127.1</v>
      </c>
      <c r="D35" s="92">
        <v>5.52608695652174</v>
      </c>
      <c r="E35" s="43"/>
      <c r="F35" s="153">
        <v>1972</v>
      </c>
      <c r="G35" s="127">
        <v>13</v>
      </c>
      <c r="H35" s="88">
        <v>61.2</v>
      </c>
      <c r="I35" s="92">
        <v>4.70769230769231</v>
      </c>
      <c r="J35" s="43"/>
      <c r="K35" s="153">
        <v>1972</v>
      </c>
      <c r="L35" s="127">
        <v>1</v>
      </c>
      <c r="M35" s="88">
        <v>2.3</v>
      </c>
      <c r="N35" s="94">
        <v>2.3</v>
      </c>
      <c r="O35" s="154"/>
      <c r="P35" s="155"/>
      <c r="Q35" s="90"/>
      <c r="R35" s="156"/>
      <c r="S35" s="155"/>
      <c r="T35" s="90"/>
      <c r="U35" s="156"/>
      <c r="V35" s="155"/>
      <c r="W35" s="90"/>
    </row>
    <row r="36" ht="21.95" customHeight="1">
      <c r="A36" s="152">
        <v>1973</v>
      </c>
      <c r="B36" s="127">
        <v>13</v>
      </c>
      <c r="C36" s="88">
        <v>83.40000000000001</v>
      </c>
      <c r="D36" s="92">
        <v>6.41538461538462</v>
      </c>
      <c r="E36" s="43"/>
      <c r="F36" s="153">
        <v>1973</v>
      </c>
      <c r="G36" s="127">
        <v>3</v>
      </c>
      <c r="H36" s="88">
        <v>15</v>
      </c>
      <c r="I36" s="92">
        <v>5</v>
      </c>
      <c r="J36" s="43"/>
      <c r="K36" s="153">
        <v>1973</v>
      </c>
      <c r="L36" s="127">
        <v>0</v>
      </c>
      <c r="M36" s="88">
        <v>0</v>
      </c>
      <c r="N36" s="94"/>
      <c r="O36" s="154"/>
      <c r="P36" s="155"/>
      <c r="Q36" s="90"/>
      <c r="R36" s="156"/>
      <c r="S36" s="155"/>
      <c r="T36" s="90"/>
      <c r="U36" s="156"/>
      <c r="V36" s="155"/>
      <c r="W36" s="90"/>
    </row>
    <row r="37" ht="21.95" customHeight="1">
      <c r="A37" s="152">
        <v>1974</v>
      </c>
      <c r="B37" s="127">
        <v>53</v>
      </c>
      <c r="C37" s="88">
        <v>256.3</v>
      </c>
      <c r="D37" s="92">
        <v>4.83584905660377</v>
      </c>
      <c r="E37" s="43"/>
      <c r="F37" s="153">
        <v>1974</v>
      </c>
      <c r="G37" s="127">
        <v>32</v>
      </c>
      <c r="H37" s="88">
        <v>116.6</v>
      </c>
      <c r="I37" s="92">
        <v>3.64375</v>
      </c>
      <c r="J37" s="43"/>
      <c r="K37" s="153">
        <v>1974</v>
      </c>
      <c r="L37" s="127">
        <v>6</v>
      </c>
      <c r="M37" s="88">
        <v>8.800000000000001</v>
      </c>
      <c r="N37" s="94">
        <v>1.46666666666667</v>
      </c>
      <c r="O37" s="154"/>
      <c r="P37" s="155"/>
      <c r="Q37" s="90"/>
      <c r="R37" s="156"/>
      <c r="S37" s="155"/>
      <c r="T37" s="90"/>
      <c r="U37" s="156"/>
      <c r="V37" s="155"/>
      <c r="W37" s="90"/>
    </row>
    <row r="38" ht="21.95" customHeight="1">
      <c r="A38" s="152">
        <v>1975</v>
      </c>
      <c r="B38" s="127">
        <v>32</v>
      </c>
      <c r="C38" s="88">
        <v>146.9</v>
      </c>
      <c r="D38" s="92">
        <v>4.590625</v>
      </c>
      <c r="E38" s="43"/>
      <c r="F38" s="153">
        <v>1975</v>
      </c>
      <c r="G38" s="127">
        <v>19</v>
      </c>
      <c r="H38" s="88">
        <v>60.6</v>
      </c>
      <c r="I38" s="92">
        <v>3.18947368421053</v>
      </c>
      <c r="J38" s="43"/>
      <c r="K38" s="153">
        <v>1975</v>
      </c>
      <c r="L38" s="127">
        <v>8</v>
      </c>
      <c r="M38" s="88">
        <v>12.1</v>
      </c>
      <c r="N38" s="94">
        <v>1.5125</v>
      </c>
      <c r="O38" s="154"/>
      <c r="P38" s="155"/>
      <c r="Q38" s="90"/>
      <c r="R38" s="156"/>
      <c r="S38" s="155"/>
      <c r="T38" s="90"/>
      <c r="U38" s="156"/>
      <c r="V38" s="155"/>
      <c r="W38" s="90"/>
    </row>
    <row r="39" ht="21.95" customHeight="1">
      <c r="A39" s="152">
        <v>1976</v>
      </c>
      <c r="B39" s="127">
        <v>61</v>
      </c>
      <c r="C39" s="88">
        <v>292.9</v>
      </c>
      <c r="D39" s="92">
        <v>4.8016393442623</v>
      </c>
      <c r="E39" s="43"/>
      <c r="F39" s="153">
        <v>1976</v>
      </c>
      <c r="G39" s="127">
        <v>35</v>
      </c>
      <c r="H39" s="88">
        <v>117.7</v>
      </c>
      <c r="I39" s="92">
        <v>3.36285714285714</v>
      </c>
      <c r="J39" s="43"/>
      <c r="K39" s="153">
        <v>1976</v>
      </c>
      <c r="L39" s="127">
        <v>16</v>
      </c>
      <c r="M39" s="88">
        <v>30.6</v>
      </c>
      <c r="N39" s="94">
        <v>1.9125</v>
      </c>
      <c r="O39" s="154"/>
      <c r="P39" s="155"/>
      <c r="Q39" s="90"/>
      <c r="R39" s="156"/>
      <c r="S39" s="155"/>
      <c r="T39" s="90"/>
      <c r="U39" s="156"/>
      <c r="V39" s="155"/>
      <c r="W39" s="90"/>
    </row>
    <row r="40" ht="21.95" customHeight="1">
      <c r="A40" s="152">
        <v>1977</v>
      </c>
      <c r="B40" s="127">
        <v>50</v>
      </c>
      <c r="C40" s="88">
        <v>206.9</v>
      </c>
      <c r="D40" s="92">
        <v>4.138</v>
      </c>
      <c r="E40" s="43"/>
      <c r="F40" s="153">
        <v>1977</v>
      </c>
      <c r="G40" s="127">
        <v>31</v>
      </c>
      <c r="H40" s="88">
        <v>81.2</v>
      </c>
      <c r="I40" s="92">
        <v>2.61935483870968</v>
      </c>
      <c r="J40" s="43"/>
      <c r="K40" s="153">
        <v>1977</v>
      </c>
      <c r="L40" s="127">
        <v>16</v>
      </c>
      <c r="M40" s="88">
        <v>18.4</v>
      </c>
      <c r="N40" s="94">
        <v>1.15</v>
      </c>
      <c r="O40" s="154"/>
      <c r="P40" s="155"/>
      <c r="Q40" s="90"/>
      <c r="R40" s="156"/>
      <c r="S40" s="155"/>
      <c r="T40" s="90"/>
      <c r="U40" s="156"/>
      <c r="V40" s="155"/>
      <c r="W40" s="90"/>
    </row>
    <row r="41" ht="21.95" customHeight="1">
      <c r="A41" s="152">
        <v>1978</v>
      </c>
      <c r="B41" s="127">
        <v>42</v>
      </c>
      <c r="C41" s="88">
        <v>214.2</v>
      </c>
      <c r="D41" s="92">
        <v>5.1</v>
      </c>
      <c r="E41" s="43"/>
      <c r="F41" s="153">
        <v>1978</v>
      </c>
      <c r="G41" s="127">
        <v>24</v>
      </c>
      <c r="H41" s="88">
        <v>96</v>
      </c>
      <c r="I41" s="92">
        <v>4</v>
      </c>
      <c r="J41" s="43"/>
      <c r="K41" s="153">
        <v>1978</v>
      </c>
      <c r="L41" s="127">
        <v>5</v>
      </c>
      <c r="M41" s="88">
        <v>10.5</v>
      </c>
      <c r="N41" s="94">
        <v>2.1</v>
      </c>
      <c r="O41" s="154"/>
      <c r="P41" s="155"/>
      <c r="Q41" s="90"/>
      <c r="R41" s="156"/>
      <c r="S41" s="155"/>
      <c r="T41" s="90"/>
      <c r="U41" s="156"/>
      <c r="V41" s="155"/>
      <c r="W41" s="90"/>
    </row>
    <row r="42" ht="21.95" customHeight="1">
      <c r="A42" s="152">
        <v>1979</v>
      </c>
      <c r="B42" s="127">
        <v>33</v>
      </c>
      <c r="C42" s="88">
        <v>170.8</v>
      </c>
      <c r="D42" s="92">
        <v>5.17575757575758</v>
      </c>
      <c r="E42" s="43"/>
      <c r="F42" s="153">
        <v>1979</v>
      </c>
      <c r="G42" s="127">
        <v>18</v>
      </c>
      <c r="H42" s="88">
        <v>68.5</v>
      </c>
      <c r="I42" s="92">
        <v>3.80555555555556</v>
      </c>
      <c r="J42" s="43"/>
      <c r="K42" s="153">
        <v>1979</v>
      </c>
      <c r="L42" s="127">
        <v>5</v>
      </c>
      <c r="M42" s="88">
        <v>9.199999999999999</v>
      </c>
      <c r="N42" s="94">
        <v>1.84</v>
      </c>
      <c r="O42" s="154"/>
      <c r="P42" s="155"/>
      <c r="Q42" s="90"/>
      <c r="R42" s="156"/>
      <c r="S42" s="155"/>
      <c r="T42" s="90"/>
      <c r="U42" s="156"/>
      <c r="V42" s="155"/>
      <c r="W42" s="90"/>
    </row>
    <row r="43" ht="21.95" customHeight="1">
      <c r="A43" s="152">
        <v>1980</v>
      </c>
      <c r="B43" s="127">
        <v>25</v>
      </c>
      <c r="C43" s="88">
        <v>149.7</v>
      </c>
      <c r="D43" s="92">
        <v>5.988</v>
      </c>
      <c r="E43" s="43"/>
      <c r="F43" s="153">
        <v>1980</v>
      </c>
      <c r="G43" s="127">
        <v>11</v>
      </c>
      <c r="H43" s="88">
        <v>52.6</v>
      </c>
      <c r="I43" s="92">
        <v>4.78181818181818</v>
      </c>
      <c r="J43" s="43"/>
      <c r="K43" s="153">
        <v>1980</v>
      </c>
      <c r="L43" s="127">
        <v>1</v>
      </c>
      <c r="M43" s="88">
        <v>2.3</v>
      </c>
      <c r="N43" s="94">
        <v>2.3</v>
      </c>
      <c r="O43" s="154"/>
      <c r="P43" s="155"/>
      <c r="Q43" s="90"/>
      <c r="R43" s="156"/>
      <c r="S43" s="155"/>
      <c r="T43" s="90"/>
      <c r="U43" s="156"/>
      <c r="V43" s="155"/>
      <c r="W43" s="90"/>
    </row>
    <row r="44" ht="21.95" customHeight="1">
      <c r="A44" s="152">
        <v>1981</v>
      </c>
      <c r="B44" s="127">
        <v>19</v>
      </c>
      <c r="C44" s="88">
        <v>123.8</v>
      </c>
      <c r="D44" s="92">
        <v>6.51578947368421</v>
      </c>
      <c r="E44" s="43"/>
      <c r="F44" s="153">
        <v>1981</v>
      </c>
      <c r="G44" s="127">
        <v>4</v>
      </c>
      <c r="H44" s="88">
        <v>16.1</v>
      </c>
      <c r="I44" s="92">
        <v>4.025</v>
      </c>
      <c r="J44" s="43"/>
      <c r="K44" s="153">
        <v>1981</v>
      </c>
      <c r="L44" s="127">
        <v>0</v>
      </c>
      <c r="M44" s="88">
        <v>0</v>
      </c>
      <c r="N44" s="94"/>
      <c r="O44" s="154"/>
      <c r="P44" s="155"/>
      <c r="Q44" s="90"/>
      <c r="R44" s="156"/>
      <c r="S44" s="155"/>
      <c r="T44" s="90"/>
      <c r="U44" s="156"/>
      <c r="V44" s="155"/>
      <c r="W44" s="90"/>
    </row>
    <row r="45" ht="21.95" customHeight="1">
      <c r="A45" s="152">
        <v>1982</v>
      </c>
      <c r="B45" s="127">
        <v>52</v>
      </c>
      <c r="C45" s="88">
        <v>246</v>
      </c>
      <c r="D45" s="92">
        <v>4.73076923076923</v>
      </c>
      <c r="E45" s="43"/>
      <c r="F45" s="153">
        <v>1982</v>
      </c>
      <c r="G45" s="127">
        <v>32</v>
      </c>
      <c r="H45" s="88">
        <v>107.7</v>
      </c>
      <c r="I45" s="92">
        <v>3.365625</v>
      </c>
      <c r="J45" s="43"/>
      <c r="K45" s="153">
        <v>1982</v>
      </c>
      <c r="L45" s="127">
        <v>16</v>
      </c>
      <c r="M45" s="88">
        <v>36</v>
      </c>
      <c r="N45" s="94">
        <v>2.25</v>
      </c>
      <c r="O45" s="154"/>
      <c r="P45" s="155"/>
      <c r="Q45" s="90"/>
      <c r="R45" s="156"/>
      <c r="S45" s="155"/>
      <c r="T45" s="90"/>
      <c r="U45" s="156"/>
      <c r="V45" s="155"/>
      <c r="W45" s="90"/>
    </row>
    <row r="46" ht="21.95" customHeight="1">
      <c r="A46" s="152">
        <v>1983</v>
      </c>
      <c r="B46" s="127">
        <v>30</v>
      </c>
      <c r="C46" s="88">
        <v>162</v>
      </c>
      <c r="D46" s="92">
        <v>5.4</v>
      </c>
      <c r="E46" s="43"/>
      <c r="F46" s="153">
        <v>1983</v>
      </c>
      <c r="G46" s="127">
        <v>14</v>
      </c>
      <c r="H46" s="88">
        <v>52</v>
      </c>
      <c r="I46" s="92">
        <v>3.71428571428571</v>
      </c>
      <c r="J46" s="43"/>
      <c r="K46" s="153">
        <v>1983</v>
      </c>
      <c r="L46" s="127">
        <v>4</v>
      </c>
      <c r="M46" s="88">
        <v>7.2</v>
      </c>
      <c r="N46" s="94">
        <v>1.8</v>
      </c>
      <c r="O46" t="s" s="136">
        <v>107</v>
      </c>
      <c r="P46" s="155">
        <f>AVERAGE(B46:B65)</f>
        <v>28.2</v>
      </c>
      <c r="Q46" s="90">
        <f>AVERAGE(D46:D65)</f>
        <v>5.59766966548261</v>
      </c>
      <c r="R46" t="s" s="139">
        <v>107</v>
      </c>
      <c r="S46" s="155">
        <f>AVERAGE(G46:G65)</f>
        <v>12.7</v>
      </c>
      <c r="T46" s="90">
        <f>AVERAGE(I46:I65)</f>
        <v>4.16301258425097</v>
      </c>
      <c r="U46" t="s" s="139">
        <v>107</v>
      </c>
      <c r="V46" s="155">
        <f>AVERAGE(L46:L65)</f>
        <v>1.9</v>
      </c>
      <c r="W46" s="90">
        <f>AVERAGE(N46:N65)</f>
        <v>1.8615</v>
      </c>
    </row>
    <row r="47" ht="21.95" customHeight="1">
      <c r="A47" s="152">
        <v>1984</v>
      </c>
      <c r="B47" s="127">
        <v>25</v>
      </c>
      <c r="C47" s="88">
        <v>116.5</v>
      </c>
      <c r="D47" s="92">
        <v>4.66</v>
      </c>
      <c r="E47" s="43"/>
      <c r="F47" s="153">
        <v>1984</v>
      </c>
      <c r="G47" s="127">
        <v>18</v>
      </c>
      <c r="H47" s="88">
        <v>67.59999999999999</v>
      </c>
      <c r="I47" s="92">
        <v>3.75555555555556</v>
      </c>
      <c r="J47" s="43"/>
      <c r="K47" s="153">
        <v>1984</v>
      </c>
      <c r="L47" s="127">
        <v>6</v>
      </c>
      <c r="M47" s="88">
        <v>10.2</v>
      </c>
      <c r="N47" s="94">
        <v>1.7</v>
      </c>
      <c r="O47" t="s" s="136">
        <v>108</v>
      </c>
      <c r="P47" s="155">
        <f>AVERAGE(B47:B65)</f>
        <v>28.1052631578947</v>
      </c>
      <c r="Q47" s="90">
        <f>AVERAGE(D47:D65)</f>
        <v>5.60865131356498</v>
      </c>
      <c r="R47" t="s" s="139">
        <v>108</v>
      </c>
      <c r="S47" s="155">
        <f>AVERAGE(G47:G65)</f>
        <v>12.6315789473684</v>
      </c>
      <c r="T47" s="90">
        <f>AVERAGE(I47:I65)</f>
        <v>4.1879418548046</v>
      </c>
      <c r="U47" t="s" s="139">
        <v>108</v>
      </c>
      <c r="V47" s="155">
        <f>AVERAGE(L47:L65)</f>
        <v>1.78947368421053</v>
      </c>
      <c r="W47" s="90">
        <f>AVERAGE(N47:N65)</f>
        <v>1.86833333333333</v>
      </c>
    </row>
    <row r="48" ht="21.95" customHeight="1">
      <c r="A48" s="152">
        <v>1985</v>
      </c>
      <c r="B48" s="127">
        <v>37</v>
      </c>
      <c r="C48" s="88">
        <v>221.1</v>
      </c>
      <c r="D48" s="92">
        <v>5.97567567567568</v>
      </c>
      <c r="E48" s="43"/>
      <c r="F48" s="153">
        <v>1985</v>
      </c>
      <c r="G48" s="127">
        <v>13</v>
      </c>
      <c r="H48" s="88">
        <v>55</v>
      </c>
      <c r="I48" s="92">
        <v>4.23076923076923</v>
      </c>
      <c r="J48" s="43"/>
      <c r="K48" s="153">
        <v>1985</v>
      </c>
      <c r="L48" s="127">
        <v>0</v>
      </c>
      <c r="M48" s="88">
        <v>0</v>
      </c>
      <c r="N48" s="94"/>
      <c r="O48" t="s" s="136">
        <v>109</v>
      </c>
      <c r="P48" s="155">
        <f>AVERAGE(B48:B65)</f>
        <v>28.2777777777778</v>
      </c>
      <c r="Q48" s="90">
        <f>AVERAGE(D48:D65)</f>
        <v>5.66445433200998</v>
      </c>
      <c r="R48" t="s" s="139">
        <v>109</v>
      </c>
      <c r="S48" s="155">
        <f>AVERAGE(G48:G65)</f>
        <v>12.3333333333333</v>
      </c>
      <c r="T48" s="90">
        <f>AVERAGE(I48:I65)</f>
        <v>4.21337634299572</v>
      </c>
      <c r="U48" t="s" s="139">
        <v>109</v>
      </c>
      <c r="V48" s="155">
        <f>AVERAGE(L48:L65)</f>
        <v>1.55555555555556</v>
      </c>
      <c r="W48" s="90">
        <f>AVERAGE(N48:N65)</f>
        <v>1.889375</v>
      </c>
    </row>
    <row r="49" ht="21.95" customHeight="1">
      <c r="A49" s="152">
        <v>1986</v>
      </c>
      <c r="B49" s="127">
        <v>22</v>
      </c>
      <c r="C49" s="88">
        <v>124.5</v>
      </c>
      <c r="D49" s="92">
        <v>5.65909090909091</v>
      </c>
      <c r="E49" s="43"/>
      <c r="F49" s="153">
        <v>1986</v>
      </c>
      <c r="G49" s="127">
        <v>10</v>
      </c>
      <c r="H49" s="88">
        <v>43.9</v>
      </c>
      <c r="I49" s="92">
        <v>4.39</v>
      </c>
      <c r="J49" s="43"/>
      <c r="K49" s="153">
        <v>1986</v>
      </c>
      <c r="L49" s="127">
        <v>1</v>
      </c>
      <c r="M49" s="88">
        <v>2.6</v>
      </c>
      <c r="N49" s="94">
        <v>2.6</v>
      </c>
      <c r="O49" t="s" s="136">
        <v>110</v>
      </c>
      <c r="P49" s="155">
        <f>AVERAGE(B49:B65)</f>
        <v>27.7647058823529</v>
      </c>
      <c r="Q49" s="90">
        <f>AVERAGE(D49:D65)</f>
        <v>5.64500299803087</v>
      </c>
      <c r="R49" t="s" s="139">
        <v>110</v>
      </c>
      <c r="S49" s="155">
        <f>AVERAGE(G49:G65)</f>
        <v>12.2941176470588</v>
      </c>
      <c r="T49" s="90">
        <f>AVERAGE(I49:I65)</f>
        <v>4.21228928750988</v>
      </c>
      <c r="U49" t="s" s="139">
        <v>110</v>
      </c>
      <c r="V49" s="155">
        <f>AVERAGE(L49:L65)</f>
        <v>1.64705882352941</v>
      </c>
      <c r="W49" s="90">
        <f>AVERAGE(N49:N65)</f>
        <v>1.889375</v>
      </c>
    </row>
    <row r="50" ht="21.95" customHeight="1">
      <c r="A50" s="152">
        <v>1987</v>
      </c>
      <c r="B50" s="127">
        <v>30</v>
      </c>
      <c r="C50" s="88">
        <v>163.8</v>
      </c>
      <c r="D50" s="92">
        <v>5.46</v>
      </c>
      <c r="E50" s="43"/>
      <c r="F50" s="153">
        <v>1987</v>
      </c>
      <c r="G50" s="127">
        <v>17</v>
      </c>
      <c r="H50" s="88">
        <v>77.5</v>
      </c>
      <c r="I50" s="92">
        <v>4.55882352941176</v>
      </c>
      <c r="J50" s="43"/>
      <c r="K50" s="153">
        <v>1987</v>
      </c>
      <c r="L50" s="127">
        <v>0</v>
      </c>
      <c r="M50" s="88">
        <v>0</v>
      </c>
      <c r="N50" s="94"/>
      <c r="O50" t="s" s="136">
        <v>111</v>
      </c>
      <c r="P50" s="155">
        <f>AVERAGE(B50:B65)</f>
        <v>28.125</v>
      </c>
      <c r="Q50" s="90">
        <f>AVERAGE(D50:D65)</f>
        <v>5.6440638039602</v>
      </c>
      <c r="R50" t="s" s="139">
        <v>111</v>
      </c>
      <c r="S50" s="155">
        <f>AVERAGE(G50:G65)</f>
        <v>12.4375</v>
      </c>
      <c r="T50" s="90">
        <f>AVERAGE(I50:I65)</f>
        <v>4.2004419066772</v>
      </c>
      <c r="U50" t="s" s="139">
        <v>111</v>
      </c>
      <c r="V50" s="155">
        <f>AVERAGE(L50:L65)</f>
        <v>1.6875</v>
      </c>
      <c r="W50" s="90">
        <f>AVERAGE(N50:N65)</f>
        <v>1.78785714285714</v>
      </c>
    </row>
    <row r="51" ht="21.95" customHeight="1">
      <c r="A51" s="152">
        <v>1988</v>
      </c>
      <c r="B51" s="127">
        <v>19</v>
      </c>
      <c r="C51" s="88">
        <v>120.2</v>
      </c>
      <c r="D51" s="92">
        <v>6.32631578947368</v>
      </c>
      <c r="E51" s="43"/>
      <c r="F51" s="153">
        <v>1988</v>
      </c>
      <c r="G51" s="127">
        <v>6</v>
      </c>
      <c r="H51" s="88">
        <v>30</v>
      </c>
      <c r="I51" s="92">
        <v>5</v>
      </c>
      <c r="J51" s="43"/>
      <c r="K51" s="153">
        <v>1988</v>
      </c>
      <c r="L51" s="127">
        <v>0</v>
      </c>
      <c r="M51" s="88">
        <v>0</v>
      </c>
      <c r="N51" s="94"/>
      <c r="O51" t="s" s="136">
        <v>112</v>
      </c>
      <c r="P51" s="155">
        <f>AVERAGE(B51:B65)</f>
        <v>28</v>
      </c>
      <c r="Q51" s="90">
        <f>AVERAGE(D51:D65)</f>
        <v>5.65721121852879</v>
      </c>
      <c r="R51" t="s" s="139">
        <v>112</v>
      </c>
      <c r="S51" s="155">
        <f>AVERAGE(G51:G65)</f>
        <v>12.1333333333333</v>
      </c>
      <c r="T51" s="90">
        <f>AVERAGE(I51:I65)</f>
        <v>4.17484321933902</v>
      </c>
      <c r="U51" t="s" s="139">
        <v>112</v>
      </c>
      <c r="V51" s="155">
        <f>AVERAGE(L51:L65)</f>
        <v>1.8</v>
      </c>
      <c r="W51" s="90">
        <f>AVERAGE(N51:N65)</f>
        <v>1.78785714285714</v>
      </c>
    </row>
    <row r="52" ht="21.95" customHeight="1">
      <c r="A52" s="152">
        <v>1989</v>
      </c>
      <c r="B52" s="127">
        <v>29</v>
      </c>
      <c r="C52" s="88">
        <v>182.7</v>
      </c>
      <c r="D52" s="92">
        <v>6.3</v>
      </c>
      <c r="E52" s="43"/>
      <c r="F52" s="153">
        <v>1989</v>
      </c>
      <c r="G52" s="127">
        <v>6</v>
      </c>
      <c r="H52" s="88">
        <v>28</v>
      </c>
      <c r="I52" s="92">
        <v>4.66666666666667</v>
      </c>
      <c r="J52" s="43"/>
      <c r="K52" s="153">
        <v>1989</v>
      </c>
      <c r="L52" s="127">
        <v>0</v>
      </c>
      <c r="M52" s="88">
        <v>0</v>
      </c>
      <c r="N52" s="94"/>
      <c r="O52" t="s" s="136">
        <v>113</v>
      </c>
      <c r="P52" s="155">
        <f>AVERAGE(B52:B65)</f>
        <v>28.6428571428571</v>
      </c>
      <c r="Q52" s="90">
        <f>AVERAGE(D52:D65)</f>
        <v>5.60574163614841</v>
      </c>
      <c r="R52" t="s" s="139">
        <v>113</v>
      </c>
      <c r="S52" s="155">
        <f>AVERAGE(G52:G65)</f>
        <v>12.5714285714286</v>
      </c>
      <c r="T52" s="90">
        <f>AVERAGE(I52:I65)</f>
        <v>4.11136962082663</v>
      </c>
      <c r="U52" t="s" s="139">
        <v>113</v>
      </c>
      <c r="V52" s="155">
        <f>AVERAGE(L52:L65)</f>
        <v>1.92857142857143</v>
      </c>
      <c r="W52" s="90">
        <f>AVERAGE(N52:N65)</f>
        <v>1.78785714285714</v>
      </c>
    </row>
    <row r="53" ht="21.95" customHeight="1">
      <c r="A53" s="152">
        <v>1990</v>
      </c>
      <c r="B53" s="127">
        <v>18</v>
      </c>
      <c r="C53" s="88">
        <v>100.2</v>
      </c>
      <c r="D53" s="92">
        <v>5.56666666666667</v>
      </c>
      <c r="E53" s="43"/>
      <c r="F53" s="153">
        <v>1990</v>
      </c>
      <c r="G53" s="127">
        <v>9</v>
      </c>
      <c r="H53" s="88">
        <v>40</v>
      </c>
      <c r="I53" s="92">
        <v>4.44444444444444</v>
      </c>
      <c r="J53" s="43"/>
      <c r="K53" s="153">
        <v>1990</v>
      </c>
      <c r="L53" s="127">
        <v>0</v>
      </c>
      <c r="M53" s="88">
        <v>0</v>
      </c>
      <c r="N53" s="94"/>
      <c r="O53" t="s" s="136">
        <v>114</v>
      </c>
      <c r="P53" s="155">
        <f>AVERAGE(B53:B65)</f>
        <v>28.6153846153846</v>
      </c>
      <c r="Q53" s="90">
        <f>AVERAGE(D53:D65)</f>
        <v>5.54788677249411</v>
      </c>
      <c r="R53" t="s" s="139">
        <v>114</v>
      </c>
      <c r="S53" s="155">
        <f>AVERAGE(G53:G65)</f>
        <v>13.0769230769231</v>
      </c>
      <c r="T53" s="90">
        <f>AVERAGE(I53:I65)</f>
        <v>4.06509486700663</v>
      </c>
      <c r="U53" t="s" s="139">
        <v>114</v>
      </c>
      <c r="V53" s="155">
        <f>AVERAGE(L53:L65)</f>
        <v>2.07692307692308</v>
      </c>
      <c r="W53" s="90">
        <f>AVERAGE(N53:N65)</f>
        <v>1.78785714285714</v>
      </c>
    </row>
    <row r="54" ht="21.95" customHeight="1">
      <c r="A54" s="152">
        <v>1991</v>
      </c>
      <c r="B54" s="127">
        <v>25</v>
      </c>
      <c r="C54" s="88">
        <v>141.8</v>
      </c>
      <c r="D54" s="92">
        <v>5.672</v>
      </c>
      <c r="E54" s="43"/>
      <c r="F54" s="153">
        <v>1991</v>
      </c>
      <c r="G54" s="127">
        <v>13</v>
      </c>
      <c r="H54" s="88">
        <v>59.2</v>
      </c>
      <c r="I54" s="92">
        <v>4.55384615384615</v>
      </c>
      <c r="J54" s="43"/>
      <c r="K54" s="153">
        <v>1991</v>
      </c>
      <c r="L54" s="127">
        <v>1</v>
      </c>
      <c r="M54" s="88">
        <v>2.4</v>
      </c>
      <c r="N54" s="94">
        <v>2.4</v>
      </c>
      <c r="O54" t="s" s="136">
        <v>115</v>
      </c>
      <c r="P54" s="155">
        <f>AVERAGE(B54:B65)</f>
        <v>29.5</v>
      </c>
      <c r="Q54" s="90">
        <f>AVERAGE(D54:D65)</f>
        <v>5.54617950938752</v>
      </c>
      <c r="R54" t="s" s="139">
        <v>115</v>
      </c>
      <c r="S54" s="155">
        <f>AVERAGE(G54:G65)</f>
        <v>13.4166666666667</v>
      </c>
      <c r="T54" s="90">
        <f>AVERAGE(I54:I65)</f>
        <v>4.03060854178501</v>
      </c>
      <c r="U54" t="s" s="139">
        <v>115</v>
      </c>
      <c r="V54" s="155">
        <f>AVERAGE(L54:L65)</f>
        <v>2.25</v>
      </c>
      <c r="W54" s="90">
        <f>AVERAGE(N54:N65)</f>
        <v>1.78785714285714</v>
      </c>
    </row>
    <row r="55" ht="21.95" customHeight="1">
      <c r="A55" s="152">
        <v>1992</v>
      </c>
      <c r="B55" s="127">
        <v>28</v>
      </c>
      <c r="C55" s="88">
        <v>139.1</v>
      </c>
      <c r="D55" s="92">
        <v>4.96785714285714</v>
      </c>
      <c r="E55" s="43"/>
      <c r="F55" s="153">
        <v>1992</v>
      </c>
      <c r="G55" s="127">
        <v>17</v>
      </c>
      <c r="H55" s="88">
        <v>64.5</v>
      </c>
      <c r="I55" s="92">
        <v>3.79411764705882</v>
      </c>
      <c r="J55" s="43"/>
      <c r="K55" s="153">
        <v>1992</v>
      </c>
      <c r="L55" s="127">
        <v>5</v>
      </c>
      <c r="M55" s="88">
        <v>11.7</v>
      </c>
      <c r="N55" s="94">
        <v>2.34</v>
      </c>
      <c r="O55" t="s" s="136">
        <v>116</v>
      </c>
      <c r="P55" s="155">
        <f>AVERAGE(B55:B65)</f>
        <v>29.9090909090909</v>
      </c>
      <c r="Q55" s="90">
        <f>AVERAGE(D55:D65)</f>
        <v>5.53359746032627</v>
      </c>
      <c r="R55" t="s" s="139">
        <v>116</v>
      </c>
      <c r="S55" s="155">
        <f>AVERAGE(G55:G65)</f>
        <v>13.4545454545455</v>
      </c>
      <c r="T55" s="90">
        <f>AVERAGE(I55:I65)</f>
        <v>3.9782847805789</v>
      </c>
      <c r="U55" t="s" s="139">
        <v>116</v>
      </c>
      <c r="V55" s="155">
        <f>AVERAGE(L55:L65)</f>
        <v>2.36363636363636</v>
      </c>
      <c r="W55" s="90">
        <f>AVERAGE(N55:N65)</f>
        <v>1.68583333333333</v>
      </c>
    </row>
    <row r="56" ht="21.95" customHeight="1">
      <c r="A56" s="152">
        <v>1993</v>
      </c>
      <c r="B56" s="127">
        <v>16</v>
      </c>
      <c r="C56" s="88">
        <v>98.59999999999999</v>
      </c>
      <c r="D56" s="92">
        <v>6.1625</v>
      </c>
      <c r="E56" s="43"/>
      <c r="F56" s="153">
        <v>1993</v>
      </c>
      <c r="G56" s="127">
        <v>4</v>
      </c>
      <c r="H56" s="88">
        <v>16.3</v>
      </c>
      <c r="I56" s="92">
        <v>4.075</v>
      </c>
      <c r="J56" s="43"/>
      <c r="K56" s="153">
        <v>1993</v>
      </c>
      <c r="L56" s="127">
        <v>0</v>
      </c>
      <c r="M56" s="88">
        <v>0</v>
      </c>
      <c r="N56" s="94"/>
      <c r="O56" t="s" s="136">
        <v>117</v>
      </c>
      <c r="P56" s="155">
        <f>AVERAGE(B56:B65)</f>
        <v>30.1</v>
      </c>
      <c r="Q56" s="90">
        <f>AVERAGE(D56:D65)</f>
        <v>5.59645749560062</v>
      </c>
      <c r="R56" t="s" s="139">
        <v>117</v>
      </c>
      <c r="S56" s="155">
        <f>AVERAGE(G56:G65)</f>
        <v>13.1</v>
      </c>
      <c r="T56" s="90">
        <f>AVERAGE(I56:I65)</f>
        <v>3.99874779541446</v>
      </c>
      <c r="U56" t="s" s="139">
        <v>117</v>
      </c>
      <c r="V56" s="155">
        <f>AVERAGE(L56:L65)</f>
        <v>2.1</v>
      </c>
      <c r="W56" s="90">
        <f>AVERAGE(N56:N65)</f>
        <v>1.555</v>
      </c>
    </row>
    <row r="57" ht="21.95" customHeight="1">
      <c r="A57" s="152">
        <v>1994</v>
      </c>
      <c r="B57" s="127">
        <v>52</v>
      </c>
      <c r="C57" s="88">
        <v>311</v>
      </c>
      <c r="D57" s="92">
        <v>5.98076923076923</v>
      </c>
      <c r="E57" s="43"/>
      <c r="F57" s="153">
        <v>1994</v>
      </c>
      <c r="G57" s="127">
        <v>15</v>
      </c>
      <c r="H57" s="88">
        <v>63.2</v>
      </c>
      <c r="I57" s="92">
        <v>4.21333333333333</v>
      </c>
      <c r="J57" s="43"/>
      <c r="K57" s="153">
        <v>1994</v>
      </c>
      <c r="L57" s="127">
        <v>2</v>
      </c>
      <c r="M57" s="88">
        <v>3.7</v>
      </c>
      <c r="N57" s="94">
        <v>1.85</v>
      </c>
      <c r="O57" t="s" s="136">
        <v>118</v>
      </c>
      <c r="P57" s="155">
        <f>AVERAGE(B57:B65)</f>
        <v>31.6666666666667</v>
      </c>
      <c r="Q57" s="90">
        <f>AVERAGE(D57:D65)</f>
        <v>5.52570218255069</v>
      </c>
      <c r="R57" t="s" s="139">
        <v>118</v>
      </c>
      <c r="S57" s="155">
        <f>AVERAGE(G57:G65)</f>
        <v>14.1111111111111</v>
      </c>
      <c r="T57" s="90">
        <f>AVERAGE(I57:I65)</f>
        <v>3.98921626984127</v>
      </c>
      <c r="U57" t="s" s="139">
        <v>118</v>
      </c>
      <c r="V57" s="155">
        <f>AVERAGE(L57:L65)</f>
        <v>2.33333333333333</v>
      </c>
      <c r="W57" s="90">
        <f>AVERAGE(N57:N65)</f>
        <v>1.555</v>
      </c>
    </row>
    <row r="58" ht="21.95" customHeight="1">
      <c r="A58" s="152">
        <v>1995</v>
      </c>
      <c r="B58" s="127">
        <v>29</v>
      </c>
      <c r="C58" s="88">
        <v>166.3</v>
      </c>
      <c r="D58" s="92">
        <v>5.73448275862069</v>
      </c>
      <c r="E58" s="43"/>
      <c r="F58" s="153">
        <v>1995</v>
      </c>
      <c r="G58" s="127">
        <v>14</v>
      </c>
      <c r="H58" s="88">
        <v>62.1</v>
      </c>
      <c r="I58" s="92">
        <v>4.43571428571429</v>
      </c>
      <c r="J58" s="43"/>
      <c r="K58" s="153">
        <v>1995</v>
      </c>
      <c r="L58" s="127">
        <v>1</v>
      </c>
      <c r="M58" s="88">
        <v>1.3</v>
      </c>
      <c r="N58" s="94">
        <v>1.3</v>
      </c>
      <c r="O58" t="s" s="136">
        <v>119</v>
      </c>
      <c r="P58" s="155">
        <f>AVERAGE(B58:B65)</f>
        <v>29.125</v>
      </c>
      <c r="Q58" s="90">
        <f>AVERAGE(D58:D65)</f>
        <v>5.46069260423376</v>
      </c>
      <c r="R58" t="s" s="139">
        <v>119</v>
      </c>
      <c r="S58" s="155">
        <f>AVERAGE(G58:G65)</f>
        <v>14</v>
      </c>
      <c r="T58" s="90">
        <f>AVERAGE(I58:I65)</f>
        <v>3.95719954648526</v>
      </c>
      <c r="U58" t="s" s="139">
        <v>119</v>
      </c>
      <c r="V58" s="155">
        <f>AVERAGE(L58:L65)</f>
        <v>2.375</v>
      </c>
      <c r="W58" s="90">
        <f>AVERAGE(N58:N65)</f>
        <v>1.48125</v>
      </c>
    </row>
    <row r="59" ht="21.95" customHeight="1">
      <c r="A59" s="152">
        <v>1996</v>
      </c>
      <c r="B59" s="127">
        <v>19</v>
      </c>
      <c r="C59" s="88">
        <v>115.5</v>
      </c>
      <c r="D59" s="92">
        <v>6.07894736842105</v>
      </c>
      <c r="E59" s="43"/>
      <c r="F59" s="153">
        <v>1996</v>
      </c>
      <c r="G59" s="127">
        <v>8</v>
      </c>
      <c r="H59" s="88">
        <v>40</v>
      </c>
      <c r="I59" s="92">
        <v>5</v>
      </c>
      <c r="J59" s="43"/>
      <c r="K59" s="153">
        <v>1996</v>
      </c>
      <c r="L59" s="127">
        <v>0</v>
      </c>
      <c r="M59" s="88">
        <v>0</v>
      </c>
      <c r="N59" s="94"/>
      <c r="O59" t="s" s="136">
        <v>120</v>
      </c>
      <c r="P59" s="155">
        <f>AVERAGE(B59:B65)</f>
        <v>29.1428571428571</v>
      </c>
      <c r="Q59" s="90">
        <f>AVERAGE(D59:D65)</f>
        <v>5.41506091183594</v>
      </c>
      <c r="R59" t="s" s="139">
        <v>120</v>
      </c>
      <c r="S59" s="155">
        <f>AVERAGE(G59:G65)</f>
        <v>14</v>
      </c>
      <c r="T59" s="90">
        <f>AVERAGE(I59:I65)</f>
        <v>3.87744708994709</v>
      </c>
      <c r="U59" t="s" s="139">
        <v>120</v>
      </c>
      <c r="V59" s="155">
        <f>AVERAGE(L59:L65)</f>
        <v>2.57142857142857</v>
      </c>
      <c r="W59" s="90">
        <f>AVERAGE(N59:N65)</f>
        <v>1.54166666666667</v>
      </c>
    </row>
    <row r="60" ht="21.95" customHeight="1">
      <c r="A60" s="152">
        <v>1997</v>
      </c>
      <c r="B60" s="157">
        <v>0</v>
      </c>
      <c r="C60" s="158">
        <v>0</v>
      </c>
      <c r="D60" s="159"/>
      <c r="E60" s="43"/>
      <c r="F60" s="153">
        <v>1997</v>
      </c>
      <c r="G60" s="157">
        <v>0</v>
      </c>
      <c r="H60" s="158">
        <v>0</v>
      </c>
      <c r="I60" s="159"/>
      <c r="J60" s="43"/>
      <c r="K60" s="153">
        <v>1997</v>
      </c>
      <c r="L60" s="157">
        <v>0</v>
      </c>
      <c r="M60" s="158">
        <v>0</v>
      </c>
      <c r="N60" s="160"/>
      <c r="O60" t="s" s="136">
        <v>98</v>
      </c>
      <c r="P60" s="155">
        <f>AVERAGE(B60:B65)</f>
        <v>30.8333333333333</v>
      </c>
      <c r="Q60" s="90">
        <f>AVERAGE(D60:D65)</f>
        <v>5.28228362051892</v>
      </c>
      <c r="R60" t="s" s="139">
        <v>98</v>
      </c>
      <c r="S60" s="155">
        <f>AVERAGE(G60:G65)</f>
        <v>15</v>
      </c>
      <c r="T60" s="90">
        <f>AVERAGE(I60:I65)</f>
        <v>3.65293650793651</v>
      </c>
      <c r="U60" t="s" s="139">
        <v>98</v>
      </c>
      <c r="V60" s="155">
        <f>AVERAGE(L60:L65)</f>
        <v>3</v>
      </c>
      <c r="W60" s="90">
        <f>AVERAGE(N60:N65)</f>
        <v>1.54166666666667</v>
      </c>
    </row>
    <row r="61" ht="21.95" customHeight="1">
      <c r="A61" s="152">
        <v>1998</v>
      </c>
      <c r="B61" s="127">
        <v>11</v>
      </c>
      <c r="C61" s="88">
        <v>63</v>
      </c>
      <c r="D61" s="92">
        <v>5.72727272727273</v>
      </c>
      <c r="E61" s="43"/>
      <c r="F61" s="153">
        <v>1998</v>
      </c>
      <c r="G61" s="127">
        <v>3</v>
      </c>
      <c r="H61" s="88">
        <v>10</v>
      </c>
      <c r="I61" s="92">
        <v>3.33333333333333</v>
      </c>
      <c r="J61" s="43"/>
      <c r="K61" s="153">
        <v>1998</v>
      </c>
      <c r="L61" s="127">
        <v>0</v>
      </c>
      <c r="M61" s="88">
        <v>0</v>
      </c>
      <c r="N61" s="94"/>
      <c r="O61" t="s" s="136">
        <v>121</v>
      </c>
      <c r="P61" s="155">
        <f>AVERAGE(B61:B65)</f>
        <v>37</v>
      </c>
      <c r="Q61" s="90">
        <f>AVERAGE(D61:D65)</f>
        <v>5.28228362051892</v>
      </c>
      <c r="R61" t="s" s="139">
        <v>121</v>
      </c>
      <c r="S61" s="155">
        <f>AVERAGE(G61:G65)</f>
        <v>18</v>
      </c>
      <c r="T61" s="90">
        <f>AVERAGE(I61:I65)</f>
        <v>3.65293650793651</v>
      </c>
      <c r="U61" t="s" s="139">
        <v>121</v>
      </c>
      <c r="V61" s="155">
        <f>AVERAGE(L61:L65)</f>
        <v>3.6</v>
      </c>
      <c r="W61" s="90">
        <f>AVERAGE(N61:N65)</f>
        <v>1.54166666666667</v>
      </c>
    </row>
    <row r="62" ht="21.95" customHeight="1">
      <c r="A62" s="152">
        <v>1999</v>
      </c>
      <c r="B62" s="127">
        <v>36</v>
      </c>
      <c r="C62" s="88">
        <v>209</v>
      </c>
      <c r="D62" s="92">
        <v>5.80555555555556</v>
      </c>
      <c r="E62" s="43"/>
      <c r="F62" s="153">
        <v>1999</v>
      </c>
      <c r="G62" s="127">
        <v>14</v>
      </c>
      <c r="H62" s="88">
        <v>62</v>
      </c>
      <c r="I62" s="92">
        <v>4.42857142857143</v>
      </c>
      <c r="J62" s="43"/>
      <c r="K62" s="153">
        <v>1999</v>
      </c>
      <c r="L62" s="127">
        <v>0</v>
      </c>
      <c r="M62" s="88">
        <v>0</v>
      </c>
      <c r="N62" s="94"/>
      <c r="O62" t="s" s="136">
        <v>122</v>
      </c>
      <c r="P62" s="155">
        <f>AVERAGE(B62:B65)</f>
        <v>43.5</v>
      </c>
      <c r="Q62" s="90">
        <f>AVERAGE(D62:D65)</f>
        <v>5.17103634383046</v>
      </c>
      <c r="R62" t="s" s="139">
        <v>122</v>
      </c>
      <c r="S62" s="155">
        <f>AVERAGE(G62:G65)</f>
        <v>21.75</v>
      </c>
      <c r="T62" s="90">
        <f>AVERAGE(I62:I65)</f>
        <v>3.7328373015873</v>
      </c>
      <c r="U62" t="s" s="139">
        <v>122</v>
      </c>
      <c r="V62" s="155">
        <f>AVERAGE(L62:L65)</f>
        <v>4.5</v>
      </c>
      <c r="W62" s="90">
        <f>AVERAGE(N62:N65)</f>
        <v>1.54166666666667</v>
      </c>
    </row>
    <row r="63" ht="21.95" customHeight="1">
      <c r="A63" s="152">
        <v>2000</v>
      </c>
      <c r="B63" s="127">
        <v>33</v>
      </c>
      <c r="C63" s="88">
        <v>162</v>
      </c>
      <c r="D63" s="92">
        <v>4.90909090909091</v>
      </c>
      <c r="E63" s="43"/>
      <c r="F63" s="153">
        <v>2000</v>
      </c>
      <c r="G63" s="127">
        <v>16</v>
      </c>
      <c r="H63" s="88">
        <v>50</v>
      </c>
      <c r="I63" s="92">
        <v>3.125</v>
      </c>
      <c r="J63" s="43"/>
      <c r="K63" s="153">
        <v>2000</v>
      </c>
      <c r="L63" s="127">
        <v>6</v>
      </c>
      <c r="M63" s="88">
        <v>9</v>
      </c>
      <c r="N63" s="94">
        <v>1.5</v>
      </c>
      <c r="O63" t="s" s="136">
        <v>123</v>
      </c>
      <c r="P63" s="155">
        <f>AVERAGE(B63:B65)</f>
        <v>46</v>
      </c>
      <c r="Q63" s="90">
        <f>AVERAGE(D63:D65)</f>
        <v>4.9595299399221</v>
      </c>
      <c r="R63" t="s" s="139">
        <v>123</v>
      </c>
      <c r="S63" s="155">
        <f>AVERAGE(G63:G65)</f>
        <v>24.3333333333333</v>
      </c>
      <c r="T63" s="90">
        <f>AVERAGE(I63:I65)</f>
        <v>3.50092592592593</v>
      </c>
      <c r="U63" t="s" s="139">
        <v>123</v>
      </c>
      <c r="V63" s="155">
        <f>AVERAGE(L63:L65)</f>
        <v>6</v>
      </c>
      <c r="W63" s="90">
        <f>AVERAGE(N63:N65)</f>
        <v>1.54166666666667</v>
      </c>
    </row>
    <row r="64" ht="21.95" customHeight="1">
      <c r="A64" s="152">
        <v>2001</v>
      </c>
      <c r="B64" s="127">
        <v>51</v>
      </c>
      <c r="C64" s="88">
        <v>261</v>
      </c>
      <c r="D64" s="92">
        <v>5.11764705882353</v>
      </c>
      <c r="E64" s="43"/>
      <c r="F64" s="153">
        <v>2001</v>
      </c>
      <c r="G64" s="127">
        <v>27</v>
      </c>
      <c r="H64" s="88">
        <v>102</v>
      </c>
      <c r="I64" s="92">
        <v>3.77777777777778</v>
      </c>
      <c r="J64" s="43"/>
      <c r="K64" s="153">
        <v>2001</v>
      </c>
      <c r="L64" s="127">
        <v>4</v>
      </c>
      <c r="M64" s="88">
        <v>6</v>
      </c>
      <c r="N64" s="94">
        <v>1.5</v>
      </c>
      <c r="O64" t="s" s="136">
        <v>124</v>
      </c>
      <c r="P64" s="155">
        <f>AVERAGE(B64:B65)</f>
        <v>52.5</v>
      </c>
      <c r="Q64" s="90">
        <f>AVERAGE(D64:D65)</f>
        <v>4.98474945533769</v>
      </c>
      <c r="R64" t="s" s="139">
        <v>124</v>
      </c>
      <c r="S64" s="155">
        <f>AVERAGE(G64:G65)</f>
        <v>28.5</v>
      </c>
      <c r="T64" s="90">
        <f>AVERAGE(I64:I65)</f>
        <v>3.68888888888889</v>
      </c>
      <c r="U64" t="s" s="139">
        <v>124</v>
      </c>
      <c r="V64" s="155">
        <f>AVERAGE(L64:L65)</f>
        <v>6</v>
      </c>
      <c r="W64" s="90">
        <f>AVERAGE(N64:N65)</f>
        <v>1.5625</v>
      </c>
    </row>
    <row r="65" ht="21.95" customHeight="1">
      <c r="A65" s="152">
        <v>2002</v>
      </c>
      <c r="B65" s="127">
        <v>54</v>
      </c>
      <c r="C65" s="88">
        <v>262</v>
      </c>
      <c r="D65" s="92">
        <v>4.85185185185185</v>
      </c>
      <c r="E65" s="43"/>
      <c r="F65" s="153">
        <v>2002</v>
      </c>
      <c r="G65" s="127">
        <v>30</v>
      </c>
      <c r="H65" s="88">
        <v>108</v>
      </c>
      <c r="I65" s="92">
        <v>3.6</v>
      </c>
      <c r="J65" s="43"/>
      <c r="K65" s="153">
        <v>2002</v>
      </c>
      <c r="L65" s="127">
        <v>8</v>
      </c>
      <c r="M65" s="88">
        <v>13</v>
      </c>
      <c r="N65" s="94">
        <v>1.625</v>
      </c>
      <c r="O65" t="s" s="136">
        <v>125</v>
      </c>
      <c r="P65" s="155">
        <f>AVERAGE(B65)</f>
        <v>54</v>
      </c>
      <c r="Q65" s="90">
        <f>AVERAGE(D65)</f>
        <v>4.85185185185185</v>
      </c>
      <c r="R65" t="s" s="139">
        <v>125</v>
      </c>
      <c r="S65" s="155">
        <f>AVERAGE(G65)</f>
        <v>30</v>
      </c>
      <c r="T65" s="90">
        <f>AVERAGE(I65)</f>
        <v>3.6</v>
      </c>
      <c r="U65" t="s" s="139">
        <v>125</v>
      </c>
      <c r="V65" s="155">
        <f>AVERAGE(L65)</f>
        <v>8</v>
      </c>
      <c r="W65" s="90"/>
    </row>
    <row r="66" ht="21.95" customHeight="1">
      <c r="A66" s="152">
        <v>2003</v>
      </c>
      <c r="B66" s="206">
        <v>31</v>
      </c>
      <c r="C66" s="207">
        <v>172.4</v>
      </c>
      <c r="D66" s="208">
        <v>5.56129032258065</v>
      </c>
      <c r="E66" s="43"/>
      <c r="F66" s="153">
        <v>2003</v>
      </c>
      <c r="G66" s="206">
        <v>14</v>
      </c>
      <c r="H66" s="207">
        <v>58.8</v>
      </c>
      <c r="I66" s="208">
        <v>4.2</v>
      </c>
      <c r="J66" s="43"/>
      <c r="K66" s="153">
        <v>2003</v>
      </c>
      <c r="L66" s="206">
        <v>2</v>
      </c>
      <c r="M66" s="207">
        <v>4.8</v>
      </c>
      <c r="N66" s="209">
        <v>2.4</v>
      </c>
      <c r="O66" t="s" s="136">
        <v>126</v>
      </c>
      <c r="P66" s="161">
        <f>AVERAGE(B66)</f>
        <v>31</v>
      </c>
      <c r="Q66" s="162"/>
      <c r="R66" t="s" s="139">
        <v>126</v>
      </c>
      <c r="S66" s="161">
        <f>AVERAGE(G66)</f>
        <v>14</v>
      </c>
      <c r="T66" s="162"/>
      <c r="U66" t="s" s="139">
        <v>126</v>
      </c>
      <c r="V66" s="161">
        <f>AVERAGE(L66)</f>
        <v>2</v>
      </c>
      <c r="W66" s="162"/>
    </row>
    <row r="67" ht="21.95" customHeight="1">
      <c r="A67" s="152">
        <v>2004</v>
      </c>
      <c r="B67" s="127">
        <v>43</v>
      </c>
      <c r="C67" s="88">
        <v>222.9</v>
      </c>
      <c r="D67" s="92">
        <v>5.18372093023256</v>
      </c>
      <c r="E67" s="43"/>
      <c r="F67" s="153">
        <v>2004</v>
      </c>
      <c r="G67" s="127">
        <v>21</v>
      </c>
      <c r="H67" s="88">
        <v>71.2</v>
      </c>
      <c r="I67" s="92">
        <v>3.39047619047619</v>
      </c>
      <c r="J67" s="43"/>
      <c r="K67" s="153">
        <v>2004</v>
      </c>
      <c r="L67" s="127">
        <v>7</v>
      </c>
      <c r="M67" s="88">
        <v>11.3</v>
      </c>
      <c r="N67" s="94">
        <v>1.61428571428571</v>
      </c>
      <c r="O67" t="s" s="136">
        <v>125</v>
      </c>
      <c r="P67" s="155">
        <f>AVERAGE(B67)</f>
        <v>43</v>
      </c>
      <c r="Q67" s="90">
        <f>AVERAGE(D67)</f>
        <v>5.18372093023256</v>
      </c>
      <c r="R67" t="s" s="139">
        <v>125</v>
      </c>
      <c r="S67" s="155">
        <f>AVERAGE(G67)</f>
        <v>21</v>
      </c>
      <c r="T67" s="90">
        <f>AVERAGE(I67)</f>
        <v>3.39047619047619</v>
      </c>
      <c r="U67" t="s" s="139">
        <v>125</v>
      </c>
      <c r="V67" s="155">
        <f>AVERAGE(L67)</f>
        <v>7</v>
      </c>
      <c r="W67" s="90"/>
    </row>
    <row r="68" ht="21.95" customHeight="1">
      <c r="A68" s="152">
        <v>2005</v>
      </c>
      <c r="B68" s="127">
        <v>20</v>
      </c>
      <c r="C68" s="88">
        <v>104.3</v>
      </c>
      <c r="D68" s="92">
        <v>5.215</v>
      </c>
      <c r="E68" s="43"/>
      <c r="F68" s="153">
        <v>2005</v>
      </c>
      <c r="G68" s="127">
        <v>13</v>
      </c>
      <c r="H68" s="88">
        <v>58</v>
      </c>
      <c r="I68" s="92">
        <v>4.46153846153846</v>
      </c>
      <c r="J68" s="43"/>
      <c r="K68" s="153">
        <v>2005</v>
      </c>
      <c r="L68" s="127">
        <v>0</v>
      </c>
      <c r="M68" s="88">
        <v>0</v>
      </c>
      <c r="N68" s="94"/>
      <c r="O68" t="s" s="136">
        <v>124</v>
      </c>
      <c r="P68" s="155">
        <f>AVERAGE(B67:B68)</f>
        <v>31.5</v>
      </c>
      <c r="Q68" s="90">
        <f>AVERAGE(D67:D68)</f>
        <v>5.19936046511628</v>
      </c>
      <c r="R68" t="s" s="139">
        <v>124</v>
      </c>
      <c r="S68" s="155">
        <f>AVERAGE(G67:G68)</f>
        <v>17</v>
      </c>
      <c r="T68" s="90">
        <f>AVERAGE(I67:I68)</f>
        <v>3.92600732600733</v>
      </c>
      <c r="U68" t="s" s="139">
        <v>124</v>
      </c>
      <c r="V68" s="155">
        <f>AVERAGE(L67:L68)</f>
        <v>3.5</v>
      </c>
      <c r="W68" s="90"/>
    </row>
    <row r="69" ht="21.95" customHeight="1">
      <c r="A69" s="152">
        <v>2006</v>
      </c>
      <c r="B69" s="127">
        <v>56</v>
      </c>
      <c r="C69" s="88">
        <v>302</v>
      </c>
      <c r="D69" s="92">
        <v>5.39285714285714</v>
      </c>
      <c r="E69" s="43"/>
      <c r="F69" s="153">
        <v>2006</v>
      </c>
      <c r="G69" s="127">
        <v>29</v>
      </c>
      <c r="H69" s="88">
        <v>126.3</v>
      </c>
      <c r="I69" s="92">
        <v>4.3551724137931</v>
      </c>
      <c r="J69" s="43"/>
      <c r="K69" s="153">
        <v>2006</v>
      </c>
      <c r="L69" s="127">
        <v>2</v>
      </c>
      <c r="M69" s="88">
        <v>3.9</v>
      </c>
      <c r="N69" s="94">
        <v>1.95</v>
      </c>
      <c r="O69" t="s" s="136">
        <v>123</v>
      </c>
      <c r="P69" s="155">
        <f>AVERAGE(B67:B69)</f>
        <v>39.6666666666667</v>
      </c>
      <c r="Q69" s="90">
        <f>AVERAGE(D67:D69)</f>
        <v>5.26385935769657</v>
      </c>
      <c r="R69" t="s" s="139">
        <v>123</v>
      </c>
      <c r="S69" s="155">
        <f>AVERAGE(G67:G69)</f>
        <v>21</v>
      </c>
      <c r="T69" s="90">
        <f>AVERAGE(I67:I69)</f>
        <v>4.06906235526925</v>
      </c>
      <c r="U69" t="s" s="139">
        <v>123</v>
      </c>
      <c r="V69" s="155">
        <f>AVERAGE(L67:L69)</f>
        <v>3</v>
      </c>
      <c r="W69" s="90">
        <f>AVERAGE(N67:N69)</f>
        <v>1.78214285714286</v>
      </c>
    </row>
    <row r="70" ht="21.95" customHeight="1">
      <c r="A70" s="152">
        <v>2007</v>
      </c>
      <c r="B70" s="127">
        <v>33</v>
      </c>
      <c r="C70" s="88">
        <v>165.4</v>
      </c>
      <c r="D70" s="92">
        <v>5.01212121212121</v>
      </c>
      <c r="E70" s="43"/>
      <c r="F70" s="153">
        <v>2007</v>
      </c>
      <c r="G70" s="127">
        <v>19</v>
      </c>
      <c r="H70" s="88">
        <v>72.40000000000001</v>
      </c>
      <c r="I70" s="92">
        <v>3.81052631578947</v>
      </c>
      <c r="J70" s="43"/>
      <c r="K70" s="153">
        <v>2007</v>
      </c>
      <c r="L70" s="127">
        <v>4</v>
      </c>
      <c r="M70" s="88">
        <v>9.1</v>
      </c>
      <c r="N70" s="94">
        <v>2.275</v>
      </c>
      <c r="O70" t="s" s="136">
        <v>122</v>
      </c>
      <c r="P70" s="155">
        <f>AVERAGE(B67:B70)</f>
        <v>38</v>
      </c>
      <c r="Q70" s="90">
        <f>AVERAGE(D67:D70)</f>
        <v>5.20092482130273</v>
      </c>
      <c r="R70" t="s" s="139">
        <v>122</v>
      </c>
      <c r="S70" s="155">
        <f>AVERAGE(G67:G70)</f>
        <v>20.5</v>
      </c>
      <c r="T70" s="90">
        <f>AVERAGE(I67:I70)</f>
        <v>4.00442834539931</v>
      </c>
      <c r="U70" t="s" s="139">
        <v>122</v>
      </c>
      <c r="V70" s="155">
        <f>AVERAGE(L67:L70)</f>
        <v>3.25</v>
      </c>
      <c r="W70" s="90">
        <f>AVERAGE(N67:N70)</f>
        <v>1.94642857142857</v>
      </c>
    </row>
    <row r="71" ht="21.95" customHeight="1">
      <c r="A71" s="152">
        <v>2008</v>
      </c>
      <c r="B71" s="127">
        <v>31</v>
      </c>
      <c r="C71" s="88">
        <v>178.8</v>
      </c>
      <c r="D71" s="92">
        <v>5.76774193548387</v>
      </c>
      <c r="E71" s="43"/>
      <c r="F71" s="153">
        <v>2008</v>
      </c>
      <c r="G71" s="127">
        <v>11</v>
      </c>
      <c r="H71" s="88">
        <v>46.6</v>
      </c>
      <c r="I71" s="92">
        <v>4.23636363636364</v>
      </c>
      <c r="J71" s="43"/>
      <c r="K71" s="153">
        <v>2008</v>
      </c>
      <c r="L71" s="127">
        <v>1</v>
      </c>
      <c r="M71" s="88">
        <v>2.2</v>
      </c>
      <c r="N71" s="94">
        <v>2.2</v>
      </c>
      <c r="O71" t="s" s="136">
        <v>121</v>
      </c>
      <c r="P71" s="155">
        <f>AVERAGE(B67:B71)</f>
        <v>36.6</v>
      </c>
      <c r="Q71" s="90">
        <f>AVERAGE(D67:D71)</f>
        <v>5.31428824413896</v>
      </c>
      <c r="R71" t="s" s="139">
        <v>121</v>
      </c>
      <c r="S71" s="155">
        <f>AVERAGE(G67:G71)</f>
        <v>18.6</v>
      </c>
      <c r="T71" s="90">
        <f>AVERAGE(I67:I71)</f>
        <v>4.05081540359217</v>
      </c>
      <c r="U71" t="s" s="139">
        <v>121</v>
      </c>
      <c r="V71" s="155">
        <f>AVERAGE(L67:L71)</f>
        <v>2.8</v>
      </c>
      <c r="W71" s="90">
        <f>AVERAGE(N67:N71)</f>
        <v>2.00982142857143</v>
      </c>
    </row>
    <row r="72" ht="21.95" customHeight="1">
      <c r="A72" s="152">
        <v>2009</v>
      </c>
      <c r="B72" s="127">
        <v>34</v>
      </c>
      <c r="C72" s="88">
        <v>194.6</v>
      </c>
      <c r="D72" s="92">
        <v>5.72352941176471</v>
      </c>
      <c r="E72" s="43"/>
      <c r="F72" s="153">
        <v>2009</v>
      </c>
      <c r="G72" s="127">
        <v>16</v>
      </c>
      <c r="H72" s="88">
        <v>71.3</v>
      </c>
      <c r="I72" s="92">
        <v>4.45625</v>
      </c>
      <c r="J72" s="43"/>
      <c r="K72" s="153">
        <v>2009</v>
      </c>
      <c r="L72" s="127">
        <v>0</v>
      </c>
      <c r="M72" s="88">
        <v>0</v>
      </c>
      <c r="N72" s="94"/>
      <c r="O72" t="s" s="136">
        <v>98</v>
      </c>
      <c r="P72" s="155">
        <f>AVERAGE(B67:B72)</f>
        <v>36.1666666666667</v>
      </c>
      <c r="Q72" s="90">
        <f>AVERAGE(D67:D72)</f>
        <v>5.38249510540992</v>
      </c>
      <c r="R72" t="s" s="139">
        <v>98</v>
      </c>
      <c r="S72" s="155">
        <f>AVERAGE(G67:G72)</f>
        <v>18.1666666666667</v>
      </c>
      <c r="T72" s="90">
        <f>AVERAGE(I67:I72)</f>
        <v>4.11838783632681</v>
      </c>
      <c r="U72" t="s" s="139">
        <v>98</v>
      </c>
      <c r="V72" s="155">
        <f>AVERAGE(L67:L72)</f>
        <v>2.33333333333333</v>
      </c>
      <c r="W72" s="90">
        <f>AVERAGE(N67:N72)</f>
        <v>2.00982142857143</v>
      </c>
    </row>
    <row r="73" ht="21.95" customHeight="1">
      <c r="A73" s="152">
        <v>2010</v>
      </c>
      <c r="B73" s="127">
        <v>28</v>
      </c>
      <c r="C73" s="88">
        <v>171.7</v>
      </c>
      <c r="D73" s="92">
        <v>6.13214285714286</v>
      </c>
      <c r="E73" s="43"/>
      <c r="F73" s="153">
        <v>2010</v>
      </c>
      <c r="G73" s="127">
        <v>8</v>
      </c>
      <c r="H73" s="88">
        <v>36.9</v>
      </c>
      <c r="I73" s="92">
        <v>4.6125</v>
      </c>
      <c r="J73" s="43"/>
      <c r="K73" s="153">
        <v>2010</v>
      </c>
      <c r="L73" s="127">
        <v>0</v>
      </c>
      <c r="M73" s="88">
        <v>0</v>
      </c>
      <c r="N73" s="94"/>
      <c r="O73" t="s" s="136">
        <v>120</v>
      </c>
      <c r="P73" s="155">
        <f>AVERAGE(B67:B73)</f>
        <v>35</v>
      </c>
      <c r="Q73" s="90">
        <f>AVERAGE(D67:D73)</f>
        <v>5.48958764137176</v>
      </c>
      <c r="R73" t="s" s="139">
        <v>120</v>
      </c>
      <c r="S73" s="155">
        <f>AVERAGE(G67:G73)</f>
        <v>16.7142857142857</v>
      </c>
      <c r="T73" s="90">
        <f>AVERAGE(I67:I73)</f>
        <v>4.18897528828012</v>
      </c>
      <c r="U73" t="s" s="139">
        <v>120</v>
      </c>
      <c r="V73" s="155">
        <f>AVERAGE(L67:L73)</f>
        <v>2</v>
      </c>
      <c r="W73" s="90">
        <f>AVERAGE(N67:N73)</f>
        <v>2.00982142857143</v>
      </c>
    </row>
    <row r="74" ht="21.95" customHeight="1">
      <c r="A74" s="152">
        <v>2011</v>
      </c>
      <c r="B74" s="127">
        <v>68</v>
      </c>
      <c r="C74" s="88">
        <v>339.1</v>
      </c>
      <c r="D74" s="92">
        <v>4.98676470588235</v>
      </c>
      <c r="E74" s="43"/>
      <c r="F74" s="153">
        <v>2011</v>
      </c>
      <c r="G74" s="127">
        <v>41</v>
      </c>
      <c r="H74" s="88">
        <v>152.6</v>
      </c>
      <c r="I74" s="92">
        <v>3.7219512195122</v>
      </c>
      <c r="J74" s="43"/>
      <c r="K74" s="153">
        <v>2011</v>
      </c>
      <c r="L74" s="127">
        <v>11</v>
      </c>
      <c r="M74" s="88">
        <v>26.2</v>
      </c>
      <c r="N74" s="94">
        <v>2.38181818181818</v>
      </c>
      <c r="O74" t="s" s="136">
        <v>119</v>
      </c>
      <c r="P74" s="155">
        <f>AVERAGE(B67:B74)</f>
        <v>39.125</v>
      </c>
      <c r="Q74" s="90">
        <f>AVERAGE(D67:D74)</f>
        <v>5.42673477443559</v>
      </c>
      <c r="R74" t="s" s="139">
        <v>119</v>
      </c>
      <c r="S74" s="155">
        <f>AVERAGE(G67:G74)</f>
        <v>19.75</v>
      </c>
      <c r="T74" s="90">
        <f>AVERAGE(I67:I74)</f>
        <v>4.13059727968413</v>
      </c>
      <c r="U74" t="s" s="139">
        <v>119</v>
      </c>
      <c r="V74" s="155">
        <f>AVERAGE(L67:L74)</f>
        <v>3.125</v>
      </c>
      <c r="W74" s="90">
        <f>AVERAGE(N67:N74)</f>
        <v>2.08422077922078</v>
      </c>
    </row>
    <row r="75" ht="21.95" customHeight="1">
      <c r="A75" s="152">
        <v>2012</v>
      </c>
      <c r="B75" s="127">
        <v>65</v>
      </c>
      <c r="C75" s="88">
        <v>339</v>
      </c>
      <c r="D75" s="92">
        <v>5.21538461538462</v>
      </c>
      <c r="E75" s="43"/>
      <c r="F75" s="153">
        <v>2012</v>
      </c>
      <c r="G75" s="127">
        <v>39</v>
      </c>
      <c r="H75" s="88">
        <v>168.1</v>
      </c>
      <c r="I75" s="92">
        <v>4.31025641025641</v>
      </c>
      <c r="J75" s="43"/>
      <c r="K75" s="153">
        <v>2012</v>
      </c>
      <c r="L75" s="127">
        <v>3</v>
      </c>
      <c r="M75" s="88">
        <v>8.1</v>
      </c>
      <c r="N75" s="94">
        <v>2.7</v>
      </c>
      <c r="O75" t="s" s="136">
        <v>118</v>
      </c>
      <c r="P75" s="155">
        <f>AVERAGE(B67:B75)</f>
        <v>42</v>
      </c>
      <c r="Q75" s="90">
        <f>AVERAGE(D67:D75)</f>
        <v>5.40325142342992</v>
      </c>
      <c r="R75" t="s" s="139">
        <v>118</v>
      </c>
      <c r="S75" s="155">
        <f>AVERAGE(G67:G75)</f>
        <v>21.8888888888889</v>
      </c>
      <c r="T75" s="90">
        <f>AVERAGE(I67:I75)</f>
        <v>4.15055940530327</v>
      </c>
      <c r="U75" t="s" s="139">
        <v>118</v>
      </c>
      <c r="V75" s="155">
        <f>AVERAGE(L67:L75)</f>
        <v>3.11111111111111</v>
      </c>
      <c r="W75" s="90">
        <f>AVERAGE(N67:N75)</f>
        <v>2.18685064935065</v>
      </c>
    </row>
    <row r="76" ht="21.95" customHeight="1">
      <c r="A76" s="152">
        <v>2013</v>
      </c>
      <c r="B76" s="127">
        <v>18</v>
      </c>
      <c r="C76" s="88">
        <v>100.8</v>
      </c>
      <c r="D76" s="92">
        <v>5.6</v>
      </c>
      <c r="E76" s="43"/>
      <c r="F76" s="153">
        <v>2013</v>
      </c>
      <c r="G76" s="127">
        <v>8</v>
      </c>
      <c r="H76" s="88">
        <v>33.6</v>
      </c>
      <c r="I76" s="92">
        <v>4.2</v>
      </c>
      <c r="J76" s="43"/>
      <c r="K76" s="153">
        <v>2013</v>
      </c>
      <c r="L76" s="127">
        <v>0</v>
      </c>
      <c r="M76" s="88">
        <v>0</v>
      </c>
      <c r="N76" s="94"/>
      <c r="O76" t="s" s="136">
        <v>117</v>
      </c>
      <c r="P76" s="155">
        <f>AVERAGE(B67:B76)</f>
        <v>39.6</v>
      </c>
      <c r="Q76" s="90">
        <f>AVERAGE(D67:D76)</f>
        <v>5.42292628108693</v>
      </c>
      <c r="R76" t="s" s="139">
        <v>117</v>
      </c>
      <c r="S76" s="155">
        <f>AVERAGE(G67:G76)</f>
        <v>20.5</v>
      </c>
      <c r="T76" s="90">
        <f>AVERAGE(I67:I76)</f>
        <v>4.15550346477295</v>
      </c>
      <c r="U76" t="s" s="139">
        <v>117</v>
      </c>
      <c r="V76" s="155">
        <f>AVERAGE(L67:L76)</f>
        <v>2.8</v>
      </c>
      <c r="W76" s="90">
        <f>AVERAGE(N67:N76)</f>
        <v>2.18685064935065</v>
      </c>
    </row>
    <row r="77" ht="21.95" customHeight="1">
      <c r="A77" s="152">
        <v>2014</v>
      </c>
      <c r="B77" s="127">
        <v>34</v>
      </c>
      <c r="C77" s="88">
        <v>171.7</v>
      </c>
      <c r="D77" s="92">
        <v>5.05</v>
      </c>
      <c r="E77" s="43"/>
      <c r="F77" s="153">
        <v>2014</v>
      </c>
      <c r="G77" s="127">
        <v>20</v>
      </c>
      <c r="H77" s="88">
        <v>81.3</v>
      </c>
      <c r="I77" s="92">
        <v>4.065</v>
      </c>
      <c r="J77" s="43"/>
      <c r="K77" s="153">
        <v>2014</v>
      </c>
      <c r="L77" s="127">
        <v>3</v>
      </c>
      <c r="M77" s="88">
        <v>7.7</v>
      </c>
      <c r="N77" s="94">
        <v>2.56666666666667</v>
      </c>
      <c r="O77" t="s" s="136">
        <v>116</v>
      </c>
      <c r="P77" s="155">
        <f>AVERAGE(B67:B77)</f>
        <v>39.0909090909091</v>
      </c>
      <c r="Q77" s="90">
        <f>AVERAGE(D67:D77)</f>
        <v>5.38902389189721</v>
      </c>
      <c r="R77" t="s" s="139">
        <v>116</v>
      </c>
      <c r="S77" s="155">
        <f>AVERAGE(G67:G77)</f>
        <v>20.4545454545455</v>
      </c>
      <c r="T77" s="90">
        <f>AVERAGE(I67:I77)</f>
        <v>4.14727587706632</v>
      </c>
      <c r="U77" t="s" s="139">
        <v>116</v>
      </c>
      <c r="V77" s="155">
        <f>AVERAGE(L67:L77)</f>
        <v>2.81818181818182</v>
      </c>
      <c r="W77" s="90">
        <f>AVERAGE(N67:N77)</f>
        <v>2.24111008039579</v>
      </c>
    </row>
    <row r="78" ht="21.95" customHeight="1">
      <c r="A78" s="152">
        <v>2015</v>
      </c>
      <c r="B78" s="127">
        <v>31</v>
      </c>
      <c r="C78" s="88">
        <v>181.8</v>
      </c>
      <c r="D78" s="92">
        <v>5.86451612903226</v>
      </c>
      <c r="E78" s="43"/>
      <c r="F78" s="153">
        <v>2015</v>
      </c>
      <c r="G78" s="127">
        <v>11</v>
      </c>
      <c r="H78" s="88">
        <v>45.9</v>
      </c>
      <c r="I78" s="92">
        <v>4.17272727272727</v>
      </c>
      <c r="J78" s="43"/>
      <c r="K78" s="153">
        <v>2015</v>
      </c>
      <c r="L78" s="127">
        <v>2</v>
      </c>
      <c r="M78" s="88">
        <v>4.4</v>
      </c>
      <c r="N78" s="94">
        <v>2.2</v>
      </c>
      <c r="O78" t="s" s="136">
        <v>115</v>
      </c>
      <c r="P78" s="155">
        <f>AVERAGE(B67:B78)</f>
        <v>38.4166666666667</v>
      </c>
      <c r="Q78" s="90">
        <f>AVERAGE(D67:D78)</f>
        <v>5.4286482449918</v>
      </c>
      <c r="R78" t="s" s="139">
        <v>115</v>
      </c>
      <c r="S78" s="155">
        <f>AVERAGE(G67:G78)</f>
        <v>19.6666666666667</v>
      </c>
      <c r="T78" s="90">
        <f>AVERAGE(I67:I78)</f>
        <v>4.14939682670473</v>
      </c>
      <c r="U78" t="s" s="139">
        <v>115</v>
      </c>
      <c r="V78" s="155">
        <f>AVERAGE(L67:L78)</f>
        <v>2.75</v>
      </c>
      <c r="W78" s="90">
        <f>AVERAGE(N67:N78)</f>
        <v>2.23597132034632</v>
      </c>
    </row>
    <row r="79" ht="21.95" customHeight="1">
      <c r="A79" s="152">
        <v>2016</v>
      </c>
      <c r="B79" s="127">
        <v>14</v>
      </c>
      <c r="C79" s="88">
        <v>81.40000000000001</v>
      </c>
      <c r="D79" s="92">
        <v>5.81428571428571</v>
      </c>
      <c r="E79" s="43"/>
      <c r="F79" s="153">
        <v>2016</v>
      </c>
      <c r="G79" s="127">
        <v>6</v>
      </c>
      <c r="H79" s="88">
        <v>25.9</v>
      </c>
      <c r="I79" s="92">
        <v>4.31666666666667</v>
      </c>
      <c r="J79" s="43"/>
      <c r="K79" s="153">
        <v>2016</v>
      </c>
      <c r="L79" s="127">
        <v>1</v>
      </c>
      <c r="M79" s="88">
        <v>2.8</v>
      </c>
      <c r="N79" s="94">
        <v>2.8</v>
      </c>
      <c r="O79" t="s" s="136">
        <v>114</v>
      </c>
      <c r="P79" s="155">
        <f>AVERAGE(B67:B79)</f>
        <v>36.5384615384615</v>
      </c>
      <c r="Q79" s="90">
        <f>AVERAGE(D67:D79)</f>
        <v>5.45831266570671</v>
      </c>
      <c r="R79" t="s" s="139">
        <v>114</v>
      </c>
      <c r="S79" s="155">
        <f>AVERAGE(G67:G79)</f>
        <v>18.6153846153846</v>
      </c>
      <c r="T79" s="90">
        <f>AVERAGE(I67:I79)</f>
        <v>4.16226373747103</v>
      </c>
      <c r="U79" t="s" s="139">
        <v>114</v>
      </c>
      <c r="V79" s="155">
        <f>AVERAGE(L67:L79)</f>
        <v>2.61538461538462</v>
      </c>
      <c r="W79" s="90">
        <f>AVERAGE(N67:N79)</f>
        <v>2.29864117364117</v>
      </c>
    </row>
    <row r="80" ht="21.95" customHeight="1">
      <c r="A80" s="152">
        <v>2017</v>
      </c>
      <c r="B80" s="127">
        <v>30</v>
      </c>
      <c r="C80" s="88">
        <v>171.4</v>
      </c>
      <c r="D80" s="92">
        <v>5.71333333333333</v>
      </c>
      <c r="E80" s="43"/>
      <c r="F80" s="153">
        <v>2017</v>
      </c>
      <c r="G80" s="127">
        <v>16</v>
      </c>
      <c r="H80" s="88">
        <v>74.3</v>
      </c>
      <c r="I80" s="92">
        <v>4.64375</v>
      </c>
      <c r="J80" s="43"/>
      <c r="K80" s="153">
        <v>2017</v>
      </c>
      <c r="L80" s="127">
        <v>1</v>
      </c>
      <c r="M80" s="88">
        <v>2.2</v>
      </c>
      <c r="N80" s="94">
        <v>2.2</v>
      </c>
      <c r="O80" t="s" s="136">
        <v>113</v>
      </c>
      <c r="P80" s="155">
        <f>AVERAGE(B67:B80)</f>
        <v>36.0714285714286</v>
      </c>
      <c r="Q80" s="90">
        <f>AVERAGE(D67:D80)</f>
        <v>5.47652842768004</v>
      </c>
      <c r="R80" t="s" s="139">
        <v>113</v>
      </c>
      <c r="S80" s="155">
        <f>AVERAGE(G67:G80)</f>
        <v>18.4285714285714</v>
      </c>
      <c r="T80" s="90">
        <f>AVERAGE(I67:I80)</f>
        <v>4.19665561336596</v>
      </c>
      <c r="U80" t="s" s="139">
        <v>113</v>
      </c>
      <c r="V80" s="155">
        <f>AVERAGE(L67:L80)</f>
        <v>2.5</v>
      </c>
      <c r="W80" s="90">
        <f>AVERAGE(N67:N80)</f>
        <v>2.28877705627706</v>
      </c>
    </row>
    <row r="81" ht="21.95" customHeight="1">
      <c r="A81" s="152">
        <v>2018</v>
      </c>
      <c r="B81" s="127">
        <v>43</v>
      </c>
      <c r="C81" s="88">
        <v>218.5</v>
      </c>
      <c r="D81" s="92">
        <v>5.08139534883721</v>
      </c>
      <c r="E81" s="43"/>
      <c r="F81" s="153">
        <v>2018</v>
      </c>
      <c r="G81" s="127">
        <v>25</v>
      </c>
      <c r="H81" s="88">
        <v>95.3</v>
      </c>
      <c r="I81" s="92">
        <v>3.812</v>
      </c>
      <c r="J81" s="43"/>
      <c r="K81" s="153">
        <v>2018</v>
      </c>
      <c r="L81" s="127">
        <v>4</v>
      </c>
      <c r="M81" s="88">
        <v>9</v>
      </c>
      <c r="N81" s="94">
        <v>2.25</v>
      </c>
      <c r="O81" t="s" s="136">
        <v>112</v>
      </c>
      <c r="P81" s="155">
        <f>AVERAGE(B67:B81)</f>
        <v>36.5333333333333</v>
      </c>
      <c r="Q81" s="90">
        <f>AVERAGE(D67:D81)</f>
        <v>5.45018622242386</v>
      </c>
      <c r="R81" t="s" s="139">
        <v>112</v>
      </c>
      <c r="S81" s="155">
        <f>AVERAGE(G67:G81)</f>
        <v>18.8666666666667</v>
      </c>
      <c r="T81" s="90">
        <f>AVERAGE(I67:I81)</f>
        <v>4.17101190580823</v>
      </c>
      <c r="U81" t="s" s="139">
        <v>112</v>
      </c>
      <c r="V81" s="155">
        <f>AVERAGE(L67:L81)</f>
        <v>2.6</v>
      </c>
      <c r="W81" s="90">
        <f>AVERAGE(N67:N81)</f>
        <v>2.28525186934278</v>
      </c>
    </row>
    <row r="82" ht="21.95" customHeight="1">
      <c r="A82" s="152">
        <v>2019</v>
      </c>
      <c r="B82" s="127">
        <v>34</v>
      </c>
      <c r="C82" s="88">
        <v>205.5</v>
      </c>
      <c r="D82" s="92">
        <v>6.04411764705882</v>
      </c>
      <c r="E82" s="43"/>
      <c r="F82" s="153">
        <v>2019</v>
      </c>
      <c r="G82" s="127">
        <v>10</v>
      </c>
      <c r="H82" s="88">
        <v>43</v>
      </c>
      <c r="I82" s="92">
        <v>4.3</v>
      </c>
      <c r="J82" s="43"/>
      <c r="K82" s="153">
        <v>2019</v>
      </c>
      <c r="L82" s="127">
        <v>2</v>
      </c>
      <c r="M82" s="88">
        <v>4.8</v>
      </c>
      <c r="N82" s="94">
        <v>2.4</v>
      </c>
      <c r="O82" t="s" s="136">
        <v>111</v>
      </c>
      <c r="P82" s="155">
        <f>AVERAGE(B67:B82)</f>
        <v>36.375</v>
      </c>
      <c r="Q82" s="90">
        <f>AVERAGE(D67:D82)</f>
        <v>5.48730693646354</v>
      </c>
      <c r="R82" t="s" s="139">
        <v>111</v>
      </c>
      <c r="S82" s="155">
        <f>AVERAGE(G67:G82)</f>
        <v>18.3125</v>
      </c>
      <c r="T82" s="90">
        <f>AVERAGE(I67:I82)</f>
        <v>4.17907366169521</v>
      </c>
      <c r="U82" t="s" s="139">
        <v>111</v>
      </c>
      <c r="V82" s="155">
        <f>AVERAGE(L67:L82)</f>
        <v>2.5625</v>
      </c>
      <c r="W82" s="90">
        <f>AVERAGE(N67:N82)</f>
        <v>2.29481421356421</v>
      </c>
    </row>
    <row r="83" ht="21.95" customHeight="1">
      <c r="A83" s="152">
        <v>2020</v>
      </c>
      <c r="B83" s="127">
        <v>33</v>
      </c>
      <c r="C83" s="88">
        <v>191.4</v>
      </c>
      <c r="D83" s="92">
        <v>5.8</v>
      </c>
      <c r="E83" s="43"/>
      <c r="F83" s="153">
        <v>2020</v>
      </c>
      <c r="G83" s="127">
        <v>14</v>
      </c>
      <c r="H83" s="88">
        <v>64.2</v>
      </c>
      <c r="I83" s="92">
        <v>4.58571428571429</v>
      </c>
      <c r="J83" s="43"/>
      <c r="K83" s="153">
        <v>2020</v>
      </c>
      <c r="L83" s="127">
        <v>0</v>
      </c>
      <c r="M83" s="88">
        <v>0</v>
      </c>
      <c r="N83" s="94"/>
      <c r="O83" t="s" s="136">
        <v>110</v>
      </c>
      <c r="P83" s="155">
        <f>AVERAGE(B67:B83)</f>
        <v>36.1764705882353</v>
      </c>
      <c r="Q83" s="90">
        <f>AVERAGE(D67:D83)</f>
        <v>5.50570064608333</v>
      </c>
      <c r="R83" t="s" s="139">
        <v>110</v>
      </c>
      <c r="S83" s="155">
        <f>AVERAGE(G67:G83)</f>
        <v>18.0588235294118</v>
      </c>
      <c r="T83" s="90">
        <f>AVERAGE(I67:I83)</f>
        <v>4.20299369840222</v>
      </c>
      <c r="U83" t="s" s="139">
        <v>110</v>
      </c>
      <c r="V83" s="155">
        <f>AVERAGE(L67:L83)</f>
        <v>2.41176470588235</v>
      </c>
      <c r="W83" s="90">
        <f>AVERAGE(N67:N83)</f>
        <v>2.29481421356421</v>
      </c>
    </row>
    <row r="84" ht="21.95" customHeight="1">
      <c r="A84" s="152">
        <v>2021</v>
      </c>
      <c r="B84" s="127">
        <v>33</v>
      </c>
      <c r="C84" s="88">
        <v>198.9</v>
      </c>
      <c r="D84" s="92">
        <v>6.02727272727273</v>
      </c>
      <c r="E84" s="43"/>
      <c r="F84" s="153">
        <v>2021</v>
      </c>
      <c r="G84" s="127">
        <v>11</v>
      </c>
      <c r="H84" s="88">
        <v>50.4</v>
      </c>
      <c r="I84" s="92">
        <v>4.58181818181818</v>
      </c>
      <c r="J84" s="43"/>
      <c r="K84" s="153">
        <v>2021</v>
      </c>
      <c r="L84" s="127">
        <v>1</v>
      </c>
      <c r="M84" s="88">
        <v>2.4</v>
      </c>
      <c r="N84" s="94">
        <v>2.4</v>
      </c>
      <c r="O84" t="s" s="136">
        <v>109</v>
      </c>
      <c r="P84" s="155">
        <f>AVERAGE(B67:B84)</f>
        <v>36</v>
      </c>
      <c r="Q84" s="90">
        <f>AVERAGE(D67:D84)</f>
        <v>5.53467687281608</v>
      </c>
      <c r="R84" t="s" s="139">
        <v>109</v>
      </c>
      <c r="S84" s="155">
        <f>AVERAGE(G67:G84)</f>
        <v>17.6666666666667</v>
      </c>
      <c r="T84" s="90">
        <f>AVERAGE(I67:I84)</f>
        <v>4.22403950303644</v>
      </c>
      <c r="U84" t="s" s="139">
        <v>109</v>
      </c>
      <c r="V84" s="155">
        <f>AVERAGE(L67:L84)</f>
        <v>2.33333333333333</v>
      </c>
      <c r="W84" s="90">
        <f>AVERAGE(N67:N84)</f>
        <v>2.30290542790543</v>
      </c>
    </row>
    <row r="85" ht="21.95" customHeight="1">
      <c r="A85" s="152">
        <v>2022</v>
      </c>
      <c r="B85" s="127">
        <v>35</v>
      </c>
      <c r="C85" s="88">
        <v>193.4</v>
      </c>
      <c r="D85" s="92">
        <v>5.52571428571429</v>
      </c>
      <c r="E85" s="43"/>
      <c r="F85" s="153">
        <v>2022</v>
      </c>
      <c r="G85" s="127">
        <v>15</v>
      </c>
      <c r="H85" s="88">
        <v>59.4</v>
      </c>
      <c r="I85" s="92">
        <v>3.96</v>
      </c>
      <c r="J85" s="43"/>
      <c r="K85" s="153">
        <v>2022</v>
      </c>
      <c r="L85" s="127">
        <v>2</v>
      </c>
      <c r="M85" s="88">
        <v>4.8</v>
      </c>
      <c r="N85" s="94">
        <v>2.4</v>
      </c>
      <c r="O85" t="s" s="136">
        <v>108</v>
      </c>
      <c r="P85" s="155">
        <f>AVERAGE(B67:B85)</f>
        <v>35.9473684210526</v>
      </c>
      <c r="Q85" s="90">
        <f>AVERAGE(D67:D85)</f>
        <v>5.53420515770546</v>
      </c>
      <c r="R85" t="s" s="139">
        <v>108</v>
      </c>
      <c r="S85" s="155">
        <f>AVERAGE(G67:G85)</f>
        <v>17.5263157894737</v>
      </c>
      <c r="T85" s="90">
        <f>AVERAGE(I67:I85)</f>
        <v>4.21014268708715</v>
      </c>
      <c r="U85" t="s" s="139">
        <v>108</v>
      </c>
      <c r="V85" s="155">
        <f>AVERAGE(L67:L85)</f>
        <v>2.31578947368421</v>
      </c>
      <c r="W85" s="90">
        <f>AVERAGE(N67:N85)</f>
        <v>2.30984075448361</v>
      </c>
    </row>
    <row r="86" ht="21.95" customHeight="1">
      <c r="A86" s="91"/>
      <c r="B86" s="89"/>
      <c r="C86" s="88"/>
      <c r="D86" s="92"/>
      <c r="E86" s="43"/>
      <c r="F86" s="93"/>
      <c r="G86" s="89"/>
      <c r="H86" s="88"/>
      <c r="I86" s="92"/>
      <c r="J86" s="43"/>
      <c r="K86" s="93"/>
      <c r="L86" s="89"/>
      <c r="M86" s="88"/>
      <c r="N86" s="94"/>
      <c r="O86" s="87"/>
      <c r="P86" s="88"/>
      <c r="Q86" s="88"/>
      <c r="R86" s="89"/>
      <c r="S86" s="88"/>
      <c r="T86" s="88"/>
      <c r="U86" s="89"/>
      <c r="V86" s="88"/>
      <c r="W86" s="90"/>
    </row>
    <row r="87" ht="21.95" customHeight="1">
      <c r="A87" s="91"/>
      <c r="B87" s="89"/>
      <c r="C87" s="88"/>
      <c r="D87" s="92"/>
      <c r="E87" s="43"/>
      <c r="F87" s="93"/>
      <c r="G87" s="89"/>
      <c r="H87" s="88"/>
      <c r="I87" s="92"/>
      <c r="J87" s="43"/>
      <c r="K87" s="93"/>
      <c r="L87" s="89"/>
      <c r="M87" s="88"/>
      <c r="N87" s="94"/>
      <c r="O87" s="87"/>
      <c r="P87" s="88"/>
      <c r="Q87" s="88"/>
      <c r="R87" s="89"/>
      <c r="S87" s="88"/>
      <c r="T87" s="88"/>
      <c r="U87" s="89"/>
      <c r="V87" s="88"/>
      <c r="W87" s="90"/>
    </row>
    <row r="88" ht="21.95" customHeight="1">
      <c r="A88" s="91"/>
      <c r="B88" s="89"/>
      <c r="C88" s="88"/>
      <c r="D88" s="92"/>
      <c r="E88" s="43"/>
      <c r="F88" s="93"/>
      <c r="G88" s="89"/>
      <c r="H88" s="88"/>
      <c r="I88" s="92"/>
      <c r="J88" s="43"/>
      <c r="K88" s="93"/>
      <c r="L88" s="89"/>
      <c r="M88" s="88"/>
      <c r="N88" s="94"/>
      <c r="O88" s="87"/>
      <c r="P88" s="88"/>
      <c r="Q88" s="88"/>
      <c r="R88" s="89"/>
      <c r="S88" s="88"/>
      <c r="T88" s="88"/>
      <c r="U88" s="89"/>
      <c r="V88" s="88"/>
      <c r="W88" s="90"/>
    </row>
    <row r="89" ht="21.95" customHeight="1">
      <c r="A89" s="91"/>
      <c r="B89" s="89"/>
      <c r="C89" s="88"/>
      <c r="D89" s="92"/>
      <c r="E89" s="43"/>
      <c r="F89" s="93"/>
      <c r="G89" s="89"/>
      <c r="H89" s="88"/>
      <c r="I89" s="92"/>
      <c r="J89" s="43"/>
      <c r="K89" s="93"/>
      <c r="L89" s="89"/>
      <c r="M89" s="88"/>
      <c r="N89" s="94"/>
      <c r="O89" s="87"/>
      <c r="P89" s="88"/>
      <c r="Q89" s="88"/>
      <c r="R89" s="89"/>
      <c r="S89" s="88"/>
      <c r="T89" s="88"/>
      <c r="U89" s="89"/>
      <c r="V89" s="88"/>
      <c r="W89" s="90"/>
    </row>
    <row r="90" ht="21.95" customHeight="1">
      <c r="A90" s="91"/>
      <c r="B90" s="89"/>
      <c r="C90" s="88"/>
      <c r="D90" s="92"/>
      <c r="E90" s="43"/>
      <c r="F90" s="93"/>
      <c r="G90" s="89"/>
      <c r="H90" s="88"/>
      <c r="I90" s="92"/>
      <c r="J90" s="43"/>
      <c r="K90" s="93"/>
      <c r="L90" s="89"/>
      <c r="M90" s="88"/>
      <c r="N90" s="94"/>
      <c r="O90" s="87"/>
      <c r="P90" s="88"/>
      <c r="Q90" s="88"/>
      <c r="R90" s="89"/>
      <c r="S90" s="88"/>
      <c r="T90" s="88"/>
      <c r="U90" s="89"/>
      <c r="V90" s="88"/>
      <c r="W90" s="90"/>
    </row>
    <row r="91" ht="21.95" customHeight="1">
      <c r="A91" s="91"/>
      <c r="B91" s="89"/>
      <c r="C91" s="88"/>
      <c r="D91" s="92"/>
      <c r="E91" s="43"/>
      <c r="F91" s="93"/>
      <c r="G91" s="89"/>
      <c r="H91" s="88"/>
      <c r="I91" s="92"/>
      <c r="J91" s="43"/>
      <c r="K91" s="93"/>
      <c r="L91" s="89"/>
      <c r="M91" s="88"/>
      <c r="N91" s="94"/>
      <c r="O91" s="87"/>
      <c r="P91" s="88"/>
      <c r="Q91" s="88"/>
      <c r="R91" s="89"/>
      <c r="S91" s="88"/>
      <c r="T91" s="88"/>
      <c r="U91" s="89"/>
      <c r="V91" s="88"/>
      <c r="W91" s="90"/>
    </row>
    <row r="92" ht="21.95" customHeight="1">
      <c r="A92" s="91"/>
      <c r="B92" s="89"/>
      <c r="C92" s="88"/>
      <c r="D92" s="92"/>
      <c r="E92" s="43"/>
      <c r="F92" s="93"/>
      <c r="G92" s="89"/>
      <c r="H92" s="88"/>
      <c r="I92" s="92"/>
      <c r="J92" s="43"/>
      <c r="K92" s="93"/>
      <c r="L92" s="89"/>
      <c r="M92" s="88"/>
      <c r="N92" s="94"/>
      <c r="O92" s="87"/>
      <c r="P92" s="88"/>
      <c r="Q92" s="88"/>
      <c r="R92" s="89"/>
      <c r="S92" s="88"/>
      <c r="T92" s="88"/>
      <c r="U92" s="89"/>
      <c r="V92" s="88"/>
      <c r="W92" s="90"/>
    </row>
    <row r="93" ht="21.95" customHeight="1">
      <c r="A93" s="91"/>
      <c r="B93" s="89"/>
      <c r="C93" s="88"/>
      <c r="D93" s="92"/>
      <c r="E93" s="43"/>
      <c r="F93" s="93"/>
      <c r="G93" s="89"/>
      <c r="H93" s="88"/>
      <c r="I93" s="92"/>
      <c r="J93" s="43"/>
      <c r="K93" s="93"/>
      <c r="L93" s="89"/>
      <c r="M93" s="88"/>
      <c r="N93" s="94"/>
      <c r="O93" s="87"/>
      <c r="P93" s="88"/>
      <c r="Q93" s="88"/>
      <c r="R93" s="89"/>
      <c r="S93" s="88"/>
      <c r="T93" s="88"/>
      <c r="U93" s="89"/>
      <c r="V93" s="88"/>
      <c r="W93" s="90"/>
    </row>
    <row r="94" ht="21.95" customHeight="1">
      <c r="A94" s="91"/>
      <c r="B94" s="89"/>
      <c r="C94" s="88"/>
      <c r="D94" s="92"/>
      <c r="E94" s="43"/>
      <c r="F94" s="93"/>
      <c r="G94" s="89"/>
      <c r="H94" s="88"/>
      <c r="I94" s="92"/>
      <c r="J94" s="43"/>
      <c r="K94" s="93"/>
      <c r="L94" s="89"/>
      <c r="M94" s="88"/>
      <c r="N94" s="94"/>
      <c r="O94" s="87"/>
      <c r="P94" s="88"/>
      <c r="Q94" s="88"/>
      <c r="R94" s="89"/>
      <c r="S94" s="88"/>
      <c r="T94" s="88"/>
      <c r="U94" s="89"/>
      <c r="V94" s="88"/>
      <c r="W94" s="90"/>
    </row>
    <row r="95" ht="21.95" customHeight="1">
      <c r="A95" s="91"/>
      <c r="B95" s="89"/>
      <c r="C95" s="88"/>
      <c r="D95" s="92"/>
      <c r="E95" s="43"/>
      <c r="F95" s="93"/>
      <c r="G95" s="89"/>
      <c r="H95" s="88"/>
      <c r="I95" s="92"/>
      <c r="J95" s="43"/>
      <c r="K95" s="93"/>
      <c r="L95" s="89"/>
      <c r="M95" s="88"/>
      <c r="N95" s="94"/>
      <c r="O95" s="87"/>
      <c r="P95" s="88"/>
      <c r="Q95" s="88"/>
      <c r="R95" s="89"/>
      <c r="S95" s="88"/>
      <c r="T95" s="88"/>
      <c r="U95" s="89"/>
      <c r="V95" s="88"/>
      <c r="W95" s="90"/>
    </row>
    <row r="96" ht="21.95" customHeight="1">
      <c r="A96" s="91"/>
      <c r="B96" s="89"/>
      <c r="C96" s="88"/>
      <c r="D96" s="92"/>
      <c r="E96" s="43"/>
      <c r="F96" s="93"/>
      <c r="G96" s="89"/>
      <c r="H96" s="88"/>
      <c r="I96" s="92"/>
      <c r="J96" s="43"/>
      <c r="K96" s="93"/>
      <c r="L96" s="89"/>
      <c r="M96" s="88"/>
      <c r="N96" s="94"/>
      <c r="O96" s="87"/>
      <c r="P96" s="88"/>
      <c r="Q96" s="88"/>
      <c r="R96" s="89"/>
      <c r="S96" s="88"/>
      <c r="T96" s="88"/>
      <c r="U96" s="89"/>
      <c r="V96" s="88"/>
      <c r="W96" s="90"/>
    </row>
    <row r="97" ht="21.95" customHeight="1">
      <c r="A97" s="91"/>
      <c r="B97" s="89"/>
      <c r="C97" s="88"/>
      <c r="D97" s="92"/>
      <c r="E97" s="43"/>
      <c r="F97" s="93"/>
      <c r="G97" s="89"/>
      <c r="H97" s="88"/>
      <c r="I97" s="92"/>
      <c r="J97" s="43"/>
      <c r="K97" s="93"/>
      <c r="L97" s="89"/>
      <c r="M97" s="88"/>
      <c r="N97" s="94"/>
      <c r="O97" s="87"/>
      <c r="P97" s="88"/>
      <c r="Q97" s="88"/>
      <c r="R97" s="89"/>
      <c r="S97" s="88"/>
      <c r="T97" s="88"/>
      <c r="U97" s="89"/>
      <c r="V97" s="88"/>
      <c r="W97" s="90"/>
    </row>
    <row r="98" ht="21.95" customHeight="1">
      <c r="A98" s="91"/>
      <c r="B98" s="89"/>
      <c r="C98" s="88"/>
      <c r="D98" s="92"/>
      <c r="E98" s="43"/>
      <c r="F98" s="93"/>
      <c r="G98" s="89"/>
      <c r="H98" s="88"/>
      <c r="I98" s="92"/>
      <c r="J98" s="43"/>
      <c r="K98" s="93"/>
      <c r="L98" s="89"/>
      <c r="M98" s="88"/>
      <c r="N98" s="94"/>
      <c r="O98" s="87"/>
      <c r="P98" s="88"/>
      <c r="Q98" s="88"/>
      <c r="R98" s="89"/>
      <c r="S98" s="88"/>
      <c r="T98" s="88"/>
      <c r="U98" s="89"/>
      <c r="V98" s="88"/>
      <c r="W98" s="90"/>
    </row>
    <row r="99" ht="21.95" customHeight="1">
      <c r="A99" s="91"/>
      <c r="B99" s="89"/>
      <c r="C99" s="88"/>
      <c r="D99" s="92"/>
      <c r="E99" s="43"/>
      <c r="F99" s="93"/>
      <c r="G99" s="89"/>
      <c r="H99" s="88"/>
      <c r="I99" s="92"/>
      <c r="J99" s="43"/>
      <c r="K99" s="93"/>
      <c r="L99" s="89"/>
      <c r="M99" s="88"/>
      <c r="N99" s="94"/>
      <c r="O99" s="87"/>
      <c r="P99" s="88"/>
      <c r="Q99" s="88"/>
      <c r="R99" s="89"/>
      <c r="S99" s="88"/>
      <c r="T99" s="88"/>
      <c r="U99" s="89"/>
      <c r="V99" s="88"/>
      <c r="W99" s="90"/>
    </row>
    <row r="100" ht="21.95" customHeight="1">
      <c r="A100" s="91"/>
      <c r="B100" s="89"/>
      <c r="C100" s="88"/>
      <c r="D100" s="92"/>
      <c r="E100" s="43"/>
      <c r="F100" s="93"/>
      <c r="G100" s="89"/>
      <c r="H100" s="88"/>
      <c r="I100" s="92"/>
      <c r="J100" s="43"/>
      <c r="K100" s="93"/>
      <c r="L100" s="89"/>
      <c r="M100" s="88"/>
      <c r="N100" s="94"/>
      <c r="O100" s="87"/>
      <c r="P100" s="88"/>
      <c r="Q100" s="88"/>
      <c r="R100" s="89"/>
      <c r="S100" s="88"/>
      <c r="T100" s="88"/>
      <c r="U100" s="89"/>
      <c r="V100" s="88"/>
      <c r="W100" s="90"/>
    </row>
    <row r="101" ht="21.95" customHeight="1">
      <c r="A101" s="91"/>
      <c r="B101" s="89"/>
      <c r="C101" s="88"/>
      <c r="D101" s="92"/>
      <c r="E101" s="43"/>
      <c r="F101" s="93"/>
      <c r="G101" s="89"/>
      <c r="H101" s="88"/>
      <c r="I101" s="92"/>
      <c r="J101" s="43"/>
      <c r="K101" s="93"/>
      <c r="L101" s="89"/>
      <c r="M101" s="88"/>
      <c r="N101" s="94"/>
      <c r="O101" s="87"/>
      <c r="P101" s="88"/>
      <c r="Q101" s="88"/>
      <c r="R101" s="89"/>
      <c r="S101" s="88"/>
      <c r="T101" s="88"/>
      <c r="U101" s="89"/>
      <c r="V101" s="88"/>
      <c r="W101" s="90"/>
    </row>
    <row r="102" ht="21.95" customHeight="1">
      <c r="A102" s="91"/>
      <c r="B102" s="89"/>
      <c r="C102" s="88"/>
      <c r="D102" s="92"/>
      <c r="E102" s="43"/>
      <c r="F102" s="93"/>
      <c r="G102" s="89"/>
      <c r="H102" s="88"/>
      <c r="I102" s="92"/>
      <c r="J102" s="43"/>
      <c r="K102" s="93"/>
      <c r="L102" s="89"/>
      <c r="M102" s="88"/>
      <c r="N102" s="94"/>
      <c r="O102" s="87"/>
      <c r="P102" s="88"/>
      <c r="Q102" s="88"/>
      <c r="R102" s="89"/>
      <c r="S102" s="88"/>
      <c r="T102" s="88"/>
      <c r="U102" s="89"/>
      <c r="V102" s="88"/>
      <c r="W102" s="90"/>
    </row>
    <row r="103" ht="21.95" customHeight="1">
      <c r="A103" s="91"/>
      <c r="B103" s="89"/>
      <c r="C103" s="88"/>
      <c r="D103" s="92"/>
      <c r="E103" s="43"/>
      <c r="F103" s="93"/>
      <c r="G103" s="89"/>
      <c r="H103" s="88"/>
      <c r="I103" s="92"/>
      <c r="J103" s="43"/>
      <c r="K103" s="93"/>
      <c r="L103" s="89"/>
      <c r="M103" s="88"/>
      <c r="N103" s="94"/>
      <c r="O103" s="87"/>
      <c r="P103" s="88"/>
      <c r="Q103" s="88"/>
      <c r="R103" s="89"/>
      <c r="S103" s="88"/>
      <c r="T103" s="88"/>
      <c r="U103" s="89"/>
      <c r="V103" s="88"/>
      <c r="W103" s="90"/>
    </row>
    <row r="104" ht="21.95" customHeight="1">
      <c r="A104" s="91"/>
      <c r="B104" s="89"/>
      <c r="C104" s="88"/>
      <c r="D104" s="92"/>
      <c r="E104" s="43"/>
      <c r="F104" s="93"/>
      <c r="G104" s="89"/>
      <c r="H104" s="88"/>
      <c r="I104" s="92"/>
      <c r="J104" s="43"/>
      <c r="K104" s="93"/>
      <c r="L104" s="89"/>
      <c r="M104" s="88"/>
      <c r="N104" s="94"/>
      <c r="O104" s="87"/>
      <c r="P104" s="88"/>
      <c r="Q104" s="88"/>
      <c r="R104" s="89"/>
      <c r="S104" s="88"/>
      <c r="T104" s="88"/>
      <c r="U104" s="89"/>
      <c r="V104" s="88"/>
      <c r="W104" s="90"/>
    </row>
    <row r="105" ht="21.95" customHeight="1">
      <c r="A105" s="91"/>
      <c r="B105" s="89"/>
      <c r="C105" s="88"/>
      <c r="D105" s="97"/>
      <c r="E105" s="43"/>
      <c r="F105" s="93"/>
      <c r="G105" s="89"/>
      <c r="H105" s="88"/>
      <c r="I105" s="97"/>
      <c r="J105" s="43"/>
      <c r="K105" s="93"/>
      <c r="L105" s="89"/>
      <c r="M105" s="88"/>
      <c r="N105" s="98"/>
      <c r="O105" s="87"/>
      <c r="P105" s="88"/>
      <c r="Q105" s="88"/>
      <c r="R105" s="89"/>
      <c r="S105" s="88"/>
      <c r="T105" s="88"/>
      <c r="U105" s="89"/>
      <c r="V105" s="88"/>
      <c r="W105" s="90"/>
    </row>
    <row r="106" ht="21.95" customHeight="1">
      <c r="A106" t="s" s="99">
        <v>97</v>
      </c>
      <c r="B106" s="89"/>
      <c r="C106" s="88"/>
      <c r="D106" s="92"/>
      <c r="E106" s="43"/>
      <c r="F106" s="93"/>
      <c r="G106" s="89"/>
      <c r="H106" s="88"/>
      <c r="I106" s="92"/>
      <c r="J106" s="43"/>
      <c r="K106" s="93"/>
      <c r="L106" s="89"/>
      <c r="M106" s="88"/>
      <c r="N106" s="94"/>
      <c r="O106" s="87"/>
      <c r="P106" s="88"/>
      <c r="Q106" s="88"/>
      <c r="R106" s="89"/>
      <c r="S106" s="88"/>
      <c r="T106" s="88"/>
      <c r="U106" s="89"/>
      <c r="V106" s="88"/>
      <c r="W106" s="90"/>
    </row>
    <row r="107" ht="21.95" customHeight="1">
      <c r="A107" t="s" s="100">
        <v>98</v>
      </c>
      <c r="B107" s="89"/>
      <c r="C107" s="89"/>
      <c r="D107" s="97"/>
      <c r="E107" s="43"/>
      <c r="F107" t="s" s="101">
        <v>98</v>
      </c>
      <c r="G107" s="89"/>
      <c r="H107" s="89"/>
      <c r="I107" s="97"/>
      <c r="J107" s="43"/>
      <c r="K107" t="s" s="101">
        <v>98</v>
      </c>
      <c r="L107" s="89"/>
      <c r="M107" s="89"/>
      <c r="N107" s="94"/>
      <c r="O107" s="87"/>
      <c r="P107" s="88"/>
      <c r="Q107" s="88"/>
      <c r="R107" s="89"/>
      <c r="S107" s="88"/>
      <c r="T107" s="88"/>
      <c r="U107" s="89"/>
      <c r="V107" s="88"/>
      <c r="W107" s="90"/>
    </row>
    <row r="108" ht="21.95" customHeight="1">
      <c r="A108" t="s" s="102">
        <v>99</v>
      </c>
      <c r="B108" s="88">
        <f>AVERAGE(B60:B65)</f>
        <v>30.8333333333333</v>
      </c>
      <c r="C108" s="88">
        <f>AVERAGE(C60:C65)</f>
        <v>159.5</v>
      </c>
      <c r="D108" s="92">
        <f>AVERAGE(D60:D65)</f>
        <v>5.28228362051892</v>
      </c>
      <c r="E108" s="43"/>
      <c r="F108" t="s" s="103">
        <v>99</v>
      </c>
      <c r="G108" s="88">
        <f>AVERAGE(G60:G65)</f>
        <v>15</v>
      </c>
      <c r="H108" s="88">
        <f>AVERAGE(H60:H65)</f>
        <v>55.3333333333333</v>
      </c>
      <c r="I108" s="92">
        <f>AVERAGE(I60:I65)</f>
        <v>3.65293650793651</v>
      </c>
      <c r="J108" s="43"/>
      <c r="K108" t="s" s="103">
        <v>99</v>
      </c>
      <c r="L108" s="88">
        <f>AVERAGE(L60:L65)</f>
        <v>3</v>
      </c>
      <c r="M108" s="88">
        <f>AVERAGE(M60:M65)</f>
        <v>4.66666666666667</v>
      </c>
      <c r="N108" s="94">
        <f>AVERAGE(N60:N65)</f>
        <v>1.54166666666667</v>
      </c>
      <c r="O108" s="87"/>
      <c r="P108" s="88"/>
      <c r="Q108" s="88"/>
      <c r="R108" s="89"/>
      <c r="S108" s="88"/>
      <c r="T108" s="88"/>
      <c r="U108" s="89"/>
      <c r="V108" s="88"/>
      <c r="W108" s="90"/>
    </row>
    <row r="109" ht="21.95" customHeight="1">
      <c r="A109" t="s" s="102">
        <v>100</v>
      </c>
      <c r="B109" s="88">
        <f>AVERAGE(B67:B72)</f>
        <v>36.1666666666667</v>
      </c>
      <c r="C109" s="88">
        <f>AVERAGE(C67:C72)</f>
        <v>194.666666666667</v>
      </c>
      <c r="D109" s="92">
        <f>AVERAGE(D67:D72)</f>
        <v>5.38249510540992</v>
      </c>
      <c r="E109" s="43"/>
      <c r="F109" t="s" s="103">
        <v>100</v>
      </c>
      <c r="G109" s="88">
        <f>AVERAGE(G67:G72)</f>
        <v>18.1666666666667</v>
      </c>
      <c r="H109" s="88">
        <f>AVERAGE(H67:H72)</f>
        <v>74.3</v>
      </c>
      <c r="I109" s="92">
        <f>AVERAGE(I67:I72)</f>
        <v>4.11838783632681</v>
      </c>
      <c r="J109" s="43"/>
      <c r="K109" t="s" s="103">
        <v>100</v>
      </c>
      <c r="L109" s="88">
        <f>AVERAGE(L67:L72)</f>
        <v>2.33333333333333</v>
      </c>
      <c r="M109" s="88">
        <f>AVERAGE(M67:M72)</f>
        <v>4.41666666666667</v>
      </c>
      <c r="N109" s="94">
        <f>AVERAGE(N67:N72)</f>
        <v>2.00982142857143</v>
      </c>
      <c r="O109" s="87"/>
      <c r="P109" s="88"/>
      <c r="Q109" s="88"/>
      <c r="R109" s="89"/>
      <c r="S109" s="88"/>
      <c r="T109" s="88"/>
      <c r="U109" s="89"/>
      <c r="V109" s="88"/>
      <c r="W109" s="90"/>
    </row>
    <row r="110" ht="21.95" customHeight="1">
      <c r="A110" s="104"/>
      <c r="B110" s="89"/>
      <c r="C110" s="89"/>
      <c r="D110" s="97"/>
      <c r="E110" s="43"/>
      <c r="F110" s="105"/>
      <c r="G110" s="89"/>
      <c r="H110" s="89"/>
      <c r="I110" s="97"/>
      <c r="J110" s="43"/>
      <c r="K110" s="105"/>
      <c r="L110" s="89"/>
      <c r="M110" s="89"/>
      <c r="N110" s="98"/>
      <c r="O110" s="87"/>
      <c r="P110" s="88"/>
      <c r="Q110" s="88"/>
      <c r="R110" s="89"/>
      <c r="S110" s="88"/>
      <c r="T110" s="88"/>
      <c r="U110" s="89"/>
      <c r="V110" s="88"/>
      <c r="W110" s="90"/>
    </row>
    <row r="111" ht="21.95" customHeight="1">
      <c r="A111" s="106"/>
      <c r="B111" s="107"/>
      <c r="C111" t="s" s="108">
        <v>101</v>
      </c>
      <c r="D111" s="92"/>
      <c r="E111" s="43"/>
      <c r="F111" s="109"/>
      <c r="G111" s="107"/>
      <c r="H111" t="s" s="108">
        <v>101</v>
      </c>
      <c r="I111" s="92"/>
      <c r="J111" s="43"/>
      <c r="K111" s="109"/>
      <c r="L111" s="107"/>
      <c r="M111" t="s" s="108">
        <v>101</v>
      </c>
      <c r="N111" s="94"/>
      <c r="O111" s="87"/>
      <c r="P111" s="88"/>
      <c r="Q111" s="88"/>
      <c r="R111" s="89"/>
      <c r="S111" s="88"/>
      <c r="T111" s="88"/>
      <c r="U111" s="89"/>
      <c r="V111" s="88"/>
      <c r="W111" s="90"/>
    </row>
    <row r="112" ht="21.95" customHeight="1">
      <c r="A112" s="106"/>
      <c r="B112" s="110"/>
      <c r="C112" t="s" s="108">
        <v>102</v>
      </c>
      <c r="D112" s="92"/>
      <c r="E112" s="43"/>
      <c r="F112" s="109"/>
      <c r="G112" s="110"/>
      <c r="H112" t="s" s="108">
        <v>102</v>
      </c>
      <c r="I112" s="92"/>
      <c r="J112" s="43"/>
      <c r="K112" s="109"/>
      <c r="L112" s="110"/>
      <c r="M112" t="s" s="108">
        <v>102</v>
      </c>
      <c r="N112" s="98"/>
      <c r="O112" s="87"/>
      <c r="P112" s="88"/>
      <c r="Q112" s="88"/>
      <c r="R112" s="89"/>
      <c r="S112" s="88"/>
      <c r="T112" s="88"/>
      <c r="U112" s="89"/>
      <c r="V112" s="88"/>
      <c r="W112" s="90"/>
    </row>
    <row r="113" ht="22.75" customHeight="1">
      <c r="A113" s="111"/>
      <c r="B113" s="112"/>
      <c r="C113" t="s" s="113">
        <v>103</v>
      </c>
      <c r="D113" s="114"/>
      <c r="E113" s="115"/>
      <c r="F113" s="116"/>
      <c r="G113" s="112"/>
      <c r="H113" t="s" s="113">
        <v>103</v>
      </c>
      <c r="I113" s="114"/>
      <c r="J113" s="115"/>
      <c r="K113" s="116"/>
      <c r="L113" s="112"/>
      <c r="M113" t="s" s="113">
        <v>103</v>
      </c>
      <c r="N113" s="210"/>
      <c r="O113" s="95"/>
      <c r="P113" s="88"/>
      <c r="Q113" s="88"/>
      <c r="R113" s="89"/>
      <c r="S113" s="89"/>
      <c r="T113" s="88"/>
      <c r="U113" s="88"/>
      <c r="V113" s="88"/>
      <c r="W113" s="96"/>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2.xml><?xml version="1.0" encoding="utf-8"?>
<worksheet xmlns:r="http://schemas.openxmlformats.org/officeDocument/2006/relationships" xmlns="http://schemas.openxmlformats.org/spreadsheetml/2006/main">
  <dimension ref="A1:W141"/>
  <sheetViews>
    <sheetView workbookViewId="0" showGridLines="0" defaultGridColor="1"/>
  </sheetViews>
  <sheetFormatPr defaultColWidth="16.3333" defaultRowHeight="19.9" customHeight="1" outlineLevelRow="0" outlineLevelCol="0"/>
  <cols>
    <col min="1" max="1" width="10" style="227" customWidth="1"/>
    <col min="2" max="4" width="12.1719" style="227" customWidth="1"/>
    <col min="5" max="5" width="1.35156" style="227" customWidth="1"/>
    <col min="6" max="6" width="10" style="227" customWidth="1"/>
    <col min="7" max="8" width="12.1719" style="227" customWidth="1"/>
    <col min="9" max="9" width="11.5781" style="227" customWidth="1"/>
    <col min="10" max="10" width="1.35156" style="227" customWidth="1"/>
    <col min="11" max="11" width="10" style="227" customWidth="1"/>
    <col min="12" max="14" width="12.1719" style="227" customWidth="1"/>
    <col min="15" max="15" width="10.8516" style="227" customWidth="1"/>
    <col min="16" max="17" width="6.5" style="227" customWidth="1"/>
    <col min="18" max="18" width="10.8516" style="227" customWidth="1"/>
    <col min="19" max="20" width="6.5" style="227" customWidth="1"/>
    <col min="21" max="21" width="10.8516" style="227" customWidth="1"/>
    <col min="22" max="23" width="6.5" style="227" customWidth="1"/>
    <col min="24" max="16384" width="16.3516" style="227" customWidth="1"/>
  </cols>
  <sheetData>
    <row r="1" ht="64.15" customHeight="1">
      <c r="A1" t="s" s="167">
        <v>201</v>
      </c>
      <c r="B1" t="s" s="30">
        <v>41</v>
      </c>
      <c r="C1" t="s" s="30">
        <v>42</v>
      </c>
      <c r="D1" t="s" s="31">
        <v>43</v>
      </c>
      <c r="E1" s="32"/>
      <c r="F1" t="s" s="33">
        <v>189</v>
      </c>
      <c r="G1" t="s" s="30">
        <v>45</v>
      </c>
      <c r="H1" t="s" s="30">
        <v>46</v>
      </c>
      <c r="I1" t="s" s="31">
        <v>47</v>
      </c>
      <c r="J1" s="32"/>
      <c r="K1" t="s" s="33">
        <v>199</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1921</v>
      </c>
      <c r="B3" s="146">
        <v>30</v>
      </c>
      <c r="C3" s="83">
        <v>-85.3</v>
      </c>
      <c r="D3" s="84">
        <v>-2.84333333333333</v>
      </c>
      <c r="E3" s="43"/>
      <c r="F3" s="147">
        <v>1921</v>
      </c>
      <c r="G3" s="146">
        <v>8</v>
      </c>
      <c r="H3" s="83">
        <v>-34.7</v>
      </c>
      <c r="I3" s="84">
        <v>-4.3375</v>
      </c>
      <c r="J3" s="43"/>
      <c r="K3" s="147">
        <v>1921</v>
      </c>
      <c r="L3" s="146">
        <v>1</v>
      </c>
      <c r="M3" s="83">
        <v>-5.9</v>
      </c>
      <c r="N3" s="86">
        <v>-5.9</v>
      </c>
      <c r="O3" s="148"/>
      <c r="P3" s="221"/>
      <c r="Q3" s="222"/>
      <c r="R3" s="151"/>
      <c r="S3" s="221"/>
      <c r="T3" s="222"/>
      <c r="U3" s="151"/>
      <c r="V3" s="221"/>
      <c r="W3" s="222"/>
    </row>
    <row r="4" ht="21.95" customHeight="1">
      <c r="A4" s="152">
        <v>1922</v>
      </c>
      <c r="B4" s="127">
        <v>0</v>
      </c>
      <c r="C4" s="88">
        <v>0</v>
      </c>
      <c r="D4" s="92"/>
      <c r="E4" s="43"/>
      <c r="F4" s="153">
        <v>1922</v>
      </c>
      <c r="G4" s="127">
        <v>0</v>
      </c>
      <c r="H4" s="88">
        <v>0</v>
      </c>
      <c r="I4" s="92"/>
      <c r="J4" s="43"/>
      <c r="K4" s="153">
        <v>1922</v>
      </c>
      <c r="L4" s="127">
        <v>0</v>
      </c>
      <c r="M4" s="88">
        <v>0</v>
      </c>
      <c r="N4" s="94"/>
      <c r="O4" s="148"/>
      <c r="P4" s="221"/>
      <c r="Q4" s="222"/>
      <c r="R4" s="151"/>
      <c r="S4" s="221"/>
      <c r="T4" s="222"/>
      <c r="U4" s="151"/>
      <c r="V4" s="221"/>
      <c r="W4" s="222"/>
    </row>
    <row r="5" ht="21.95" customHeight="1">
      <c r="A5" s="152">
        <v>1923</v>
      </c>
      <c r="B5" s="127">
        <v>18</v>
      </c>
      <c r="C5" s="88">
        <v>-47.7</v>
      </c>
      <c r="D5" s="92">
        <v>-2.65</v>
      </c>
      <c r="E5" s="43"/>
      <c r="F5" s="153">
        <v>1923</v>
      </c>
      <c r="G5" s="127">
        <v>6</v>
      </c>
      <c r="H5" s="88">
        <v>-22.1</v>
      </c>
      <c r="I5" s="92">
        <v>-3.68333333333333</v>
      </c>
      <c r="J5" s="43"/>
      <c r="K5" s="153">
        <v>1923</v>
      </c>
      <c r="L5" s="127">
        <v>1</v>
      </c>
      <c r="M5" s="88">
        <v>-5.6</v>
      </c>
      <c r="N5" s="94">
        <v>-5.6</v>
      </c>
      <c r="O5" s="148"/>
      <c r="P5" s="221"/>
      <c r="Q5" s="222"/>
      <c r="R5" s="151"/>
      <c r="S5" s="221"/>
      <c r="T5" s="222"/>
      <c r="U5" s="151"/>
      <c r="V5" s="221"/>
      <c r="W5" s="222"/>
    </row>
    <row r="6" ht="21.95" customHeight="1">
      <c r="A6" s="152">
        <v>1924</v>
      </c>
      <c r="B6" s="127">
        <v>44</v>
      </c>
      <c r="C6" s="88">
        <v>-199.2</v>
      </c>
      <c r="D6" s="92">
        <v>-4.52727272727273</v>
      </c>
      <c r="E6" s="43"/>
      <c r="F6" s="153">
        <v>1924</v>
      </c>
      <c r="G6" s="127">
        <v>31</v>
      </c>
      <c r="H6" s="88">
        <v>-171.9</v>
      </c>
      <c r="I6" s="92">
        <v>-5.54516129032258</v>
      </c>
      <c r="J6" s="43"/>
      <c r="K6" s="153">
        <v>1924</v>
      </c>
      <c r="L6" s="127">
        <v>13</v>
      </c>
      <c r="M6" s="88">
        <v>-91.90000000000001</v>
      </c>
      <c r="N6" s="94">
        <v>-7.06923076923077</v>
      </c>
      <c r="O6" s="148"/>
      <c r="P6" s="221"/>
      <c r="Q6" s="222"/>
      <c r="R6" s="151"/>
      <c r="S6" s="221"/>
      <c r="T6" s="222"/>
      <c r="U6" s="151"/>
      <c r="V6" s="221"/>
      <c r="W6" s="222"/>
    </row>
    <row r="7" ht="21.95" customHeight="1">
      <c r="A7" s="152">
        <v>1925</v>
      </c>
      <c r="B7" s="127">
        <v>10</v>
      </c>
      <c r="C7" s="88">
        <v>-23.4</v>
      </c>
      <c r="D7" s="92">
        <v>-2.34</v>
      </c>
      <c r="E7" s="43"/>
      <c r="F7" s="153">
        <v>1925</v>
      </c>
      <c r="G7" s="127">
        <v>2</v>
      </c>
      <c r="H7" s="88">
        <v>-7.7</v>
      </c>
      <c r="I7" s="92">
        <v>-3.85</v>
      </c>
      <c r="J7" s="43"/>
      <c r="K7" s="153">
        <v>1925</v>
      </c>
      <c r="L7" s="127">
        <v>0</v>
      </c>
      <c r="M7" s="88">
        <v>0</v>
      </c>
      <c r="N7" s="94"/>
      <c r="O7" s="148"/>
      <c r="P7" s="221"/>
      <c r="Q7" s="222"/>
      <c r="R7" s="151"/>
      <c r="S7" s="221"/>
      <c r="T7" s="222"/>
      <c r="U7" s="151"/>
      <c r="V7" s="221"/>
      <c r="W7" s="222"/>
    </row>
    <row r="8" ht="21.95" customHeight="1">
      <c r="A8" s="152">
        <v>1926</v>
      </c>
      <c r="B8" s="127">
        <v>21</v>
      </c>
      <c r="C8" s="88">
        <v>-55.1</v>
      </c>
      <c r="D8" s="92">
        <v>-2.62380952380952</v>
      </c>
      <c r="E8" s="43"/>
      <c r="F8" s="153">
        <v>1926</v>
      </c>
      <c r="G8" s="127">
        <v>7</v>
      </c>
      <c r="H8" s="88">
        <v>-26.2</v>
      </c>
      <c r="I8" s="92">
        <v>-3.74285714285714</v>
      </c>
      <c r="J8" s="43"/>
      <c r="K8" s="153">
        <v>1926</v>
      </c>
      <c r="L8" s="127">
        <v>0</v>
      </c>
      <c r="M8" s="88">
        <v>0</v>
      </c>
      <c r="N8" s="94"/>
      <c r="O8" s="148"/>
      <c r="P8" s="221"/>
      <c r="Q8" s="222"/>
      <c r="R8" s="151"/>
      <c r="S8" s="221"/>
      <c r="T8" s="222"/>
      <c r="U8" s="151"/>
      <c r="V8" s="221"/>
      <c r="W8" s="222"/>
    </row>
    <row r="9" ht="21.95" customHeight="1">
      <c r="A9" s="152">
        <v>1927</v>
      </c>
      <c r="B9" s="127">
        <v>45</v>
      </c>
      <c r="C9" s="88">
        <v>-167.6</v>
      </c>
      <c r="D9" s="92">
        <v>-3.72444444444444</v>
      </c>
      <c r="E9" s="43"/>
      <c r="F9" s="153">
        <v>1927</v>
      </c>
      <c r="G9" s="127">
        <v>27</v>
      </c>
      <c r="H9" s="88">
        <v>-127.1</v>
      </c>
      <c r="I9" s="92">
        <v>-4.70740740740741</v>
      </c>
      <c r="J9" s="43"/>
      <c r="K9" s="153">
        <v>1927</v>
      </c>
      <c r="L9" s="127">
        <v>7</v>
      </c>
      <c r="M9" s="88">
        <v>-41.1</v>
      </c>
      <c r="N9" s="94">
        <v>-5.87142857142857</v>
      </c>
      <c r="O9" s="148"/>
      <c r="P9" s="221"/>
      <c r="Q9" s="222"/>
      <c r="R9" s="151"/>
      <c r="S9" s="221"/>
      <c r="T9" s="222"/>
      <c r="U9" s="151"/>
      <c r="V9" s="221"/>
      <c r="W9" s="222"/>
    </row>
    <row r="10" ht="21.95" customHeight="1">
      <c r="A10" s="152">
        <v>1928</v>
      </c>
      <c r="B10" s="127">
        <v>37</v>
      </c>
      <c r="C10" s="88">
        <v>-132.6</v>
      </c>
      <c r="D10" s="92">
        <v>-3.58378378378378</v>
      </c>
      <c r="E10" s="43"/>
      <c r="F10" s="153">
        <v>1928</v>
      </c>
      <c r="G10" s="127">
        <v>19</v>
      </c>
      <c r="H10" s="88">
        <v>-88.8</v>
      </c>
      <c r="I10" s="92">
        <v>-4.67368421052632</v>
      </c>
      <c r="J10" s="43"/>
      <c r="K10" s="153">
        <v>1928</v>
      </c>
      <c r="L10" s="127">
        <v>4</v>
      </c>
      <c r="M10" s="88">
        <v>-24.1</v>
      </c>
      <c r="N10" s="94">
        <v>-6.025</v>
      </c>
      <c r="O10" s="148"/>
      <c r="P10" s="221"/>
      <c r="Q10" s="222"/>
      <c r="R10" s="151"/>
      <c r="S10" s="221"/>
      <c r="T10" s="222"/>
      <c r="U10" s="151"/>
      <c r="V10" s="221"/>
      <c r="W10" s="222"/>
    </row>
    <row r="11" ht="21.95" customHeight="1">
      <c r="A11" s="152">
        <v>1929</v>
      </c>
      <c r="B11" s="127">
        <v>48</v>
      </c>
      <c r="C11" s="88">
        <v>-204.4</v>
      </c>
      <c r="D11" s="92">
        <v>-4.25833333333333</v>
      </c>
      <c r="E11" s="43"/>
      <c r="F11" s="153">
        <v>1929</v>
      </c>
      <c r="G11" s="127">
        <v>30</v>
      </c>
      <c r="H11" s="88">
        <v>-160.8</v>
      </c>
      <c r="I11" s="92">
        <v>-5.36</v>
      </c>
      <c r="J11" s="43"/>
      <c r="K11" s="153">
        <v>1929</v>
      </c>
      <c r="L11" s="127">
        <v>13</v>
      </c>
      <c r="M11" s="88">
        <v>-88.40000000000001</v>
      </c>
      <c r="N11" s="94">
        <v>-6.8</v>
      </c>
      <c r="O11" s="148"/>
      <c r="P11" s="221"/>
      <c r="Q11" s="222"/>
      <c r="R11" s="151"/>
      <c r="S11" s="221"/>
      <c r="T11" s="222"/>
      <c r="U11" s="151"/>
      <c r="V11" s="221"/>
      <c r="W11" s="222"/>
    </row>
    <row r="12" ht="21.95" customHeight="1">
      <c r="A12" s="152">
        <v>1930</v>
      </c>
      <c r="B12" s="127">
        <v>19</v>
      </c>
      <c r="C12" s="88">
        <v>-45</v>
      </c>
      <c r="D12" s="92">
        <v>-2.36842105263158</v>
      </c>
      <c r="E12" s="43"/>
      <c r="F12" s="153">
        <v>1930</v>
      </c>
      <c r="G12" s="127">
        <v>3</v>
      </c>
      <c r="H12" s="88">
        <v>-10.4</v>
      </c>
      <c r="I12" s="92">
        <v>-3.46666666666667</v>
      </c>
      <c r="J12" s="43"/>
      <c r="K12" s="153">
        <v>1930</v>
      </c>
      <c r="L12" s="127">
        <v>0</v>
      </c>
      <c r="M12" s="88">
        <v>0</v>
      </c>
      <c r="N12" s="94"/>
      <c r="O12" s="148"/>
      <c r="P12" s="221"/>
      <c r="Q12" s="222"/>
      <c r="R12" s="151"/>
      <c r="S12" s="221"/>
      <c r="T12" s="222"/>
      <c r="U12" s="151"/>
      <c r="V12" s="221"/>
      <c r="W12" s="222"/>
    </row>
    <row r="13" ht="21.95" customHeight="1">
      <c r="A13" s="152">
        <v>1931</v>
      </c>
      <c r="B13" s="127">
        <v>22</v>
      </c>
      <c r="C13" s="88">
        <v>-59.2</v>
      </c>
      <c r="D13" s="92">
        <v>-2.69090909090909</v>
      </c>
      <c r="E13" s="43"/>
      <c r="F13" s="153">
        <v>1931</v>
      </c>
      <c r="G13" s="127">
        <v>5</v>
      </c>
      <c r="H13" s="88">
        <v>-18.2</v>
      </c>
      <c r="I13" s="92">
        <v>-3.64</v>
      </c>
      <c r="J13" s="43"/>
      <c r="K13" s="153">
        <v>1931</v>
      </c>
      <c r="L13" s="127">
        <v>0</v>
      </c>
      <c r="M13" s="88">
        <v>0</v>
      </c>
      <c r="N13" s="94"/>
      <c r="O13" s="148"/>
      <c r="P13" s="221"/>
      <c r="Q13" s="222"/>
      <c r="R13" s="151"/>
      <c r="S13" s="221"/>
      <c r="T13" s="222"/>
      <c r="U13" s="151"/>
      <c r="V13" s="221"/>
      <c r="W13" s="222"/>
    </row>
    <row r="14" ht="21.95" customHeight="1">
      <c r="A14" s="152">
        <v>1932</v>
      </c>
      <c r="B14" s="127">
        <v>37</v>
      </c>
      <c r="C14" s="88">
        <v>-113.3</v>
      </c>
      <c r="D14" s="92">
        <v>-3.06216216216216</v>
      </c>
      <c r="E14" s="43"/>
      <c r="F14" s="153">
        <v>1932</v>
      </c>
      <c r="G14" s="127">
        <v>12</v>
      </c>
      <c r="H14" s="88">
        <v>-55.7</v>
      </c>
      <c r="I14" s="92">
        <v>-4.64166666666667</v>
      </c>
      <c r="J14" s="43"/>
      <c r="K14" s="153">
        <v>1932</v>
      </c>
      <c r="L14" s="127">
        <v>2</v>
      </c>
      <c r="M14" s="88">
        <v>-14.2</v>
      </c>
      <c r="N14" s="94">
        <v>-7.1</v>
      </c>
      <c r="O14" s="148"/>
      <c r="P14" s="221"/>
      <c r="Q14" s="222"/>
      <c r="R14" s="151"/>
      <c r="S14" s="221"/>
      <c r="T14" s="222"/>
      <c r="U14" s="151"/>
      <c r="V14" s="221"/>
      <c r="W14" s="222"/>
    </row>
    <row r="15" ht="21.95" customHeight="1">
      <c r="A15" s="152">
        <v>1933</v>
      </c>
      <c r="B15" s="127">
        <v>32</v>
      </c>
      <c r="C15" s="88">
        <v>-100.5</v>
      </c>
      <c r="D15" s="92">
        <v>-3.140625</v>
      </c>
      <c r="E15" s="43"/>
      <c r="F15" s="153">
        <v>1933</v>
      </c>
      <c r="G15" s="127">
        <v>16</v>
      </c>
      <c r="H15" s="88">
        <v>-65.09999999999999</v>
      </c>
      <c r="I15" s="92">
        <v>-4.06875</v>
      </c>
      <c r="J15" s="43"/>
      <c r="K15" s="153">
        <v>1933</v>
      </c>
      <c r="L15" s="127">
        <v>1</v>
      </c>
      <c r="M15" s="88">
        <v>-6.1</v>
      </c>
      <c r="N15" s="94">
        <v>-6.1</v>
      </c>
      <c r="O15" s="148"/>
      <c r="P15" s="221"/>
      <c r="Q15" s="222"/>
      <c r="R15" s="151"/>
      <c r="S15" s="221"/>
      <c r="T15" s="222"/>
      <c r="U15" s="151"/>
      <c r="V15" s="221"/>
      <c r="W15" s="222"/>
    </row>
    <row r="16" ht="21.95" customHeight="1">
      <c r="A16" s="152">
        <v>1934</v>
      </c>
      <c r="B16" s="127">
        <v>31</v>
      </c>
      <c r="C16" s="88">
        <v>-74.59999999999999</v>
      </c>
      <c r="D16" s="92">
        <v>-2.40645161290323</v>
      </c>
      <c r="E16" s="43"/>
      <c r="F16" s="153">
        <v>1934</v>
      </c>
      <c r="G16" s="127">
        <v>4</v>
      </c>
      <c r="H16" s="88">
        <v>-14.3</v>
      </c>
      <c r="I16" s="92">
        <v>-3.575</v>
      </c>
      <c r="J16" s="43"/>
      <c r="K16" s="153">
        <v>1934</v>
      </c>
      <c r="L16" s="127">
        <v>0</v>
      </c>
      <c r="M16" s="88">
        <v>0</v>
      </c>
      <c r="N16" s="94"/>
      <c r="O16" s="148"/>
      <c r="P16" s="221"/>
      <c r="Q16" s="222"/>
      <c r="R16" s="151"/>
      <c r="S16" s="221"/>
      <c r="T16" s="222"/>
      <c r="U16" s="151"/>
      <c r="V16" s="221"/>
      <c r="W16" s="222"/>
    </row>
    <row r="17" ht="21.95" customHeight="1">
      <c r="A17" s="152">
        <v>1935</v>
      </c>
      <c r="B17" s="127">
        <v>34</v>
      </c>
      <c r="C17" s="88">
        <v>-112.9</v>
      </c>
      <c r="D17" s="92">
        <v>-3.32058823529412</v>
      </c>
      <c r="E17" s="43"/>
      <c r="F17" s="153">
        <v>1935</v>
      </c>
      <c r="G17" s="127">
        <v>16</v>
      </c>
      <c r="H17" s="88">
        <v>-74.40000000000001</v>
      </c>
      <c r="I17" s="92">
        <v>-4.65</v>
      </c>
      <c r="J17" s="43"/>
      <c r="K17" s="153">
        <v>1935</v>
      </c>
      <c r="L17" s="127">
        <v>1</v>
      </c>
      <c r="M17" s="88">
        <v>-7.9</v>
      </c>
      <c r="N17" s="94">
        <v>-7.9</v>
      </c>
      <c r="O17" s="148"/>
      <c r="P17" s="221"/>
      <c r="Q17" s="222"/>
      <c r="R17" s="151"/>
      <c r="S17" s="221"/>
      <c r="T17" s="222"/>
      <c r="U17" s="151"/>
      <c r="V17" s="221"/>
      <c r="W17" s="222"/>
    </row>
    <row r="18" ht="21.95" customHeight="1">
      <c r="A18" s="152">
        <v>1936</v>
      </c>
      <c r="B18" s="127">
        <v>38</v>
      </c>
      <c r="C18" s="88">
        <v>-117.5</v>
      </c>
      <c r="D18" s="92">
        <v>-3.09210526315789</v>
      </c>
      <c r="E18" s="43"/>
      <c r="F18" s="153">
        <v>1936</v>
      </c>
      <c r="G18" s="127">
        <v>13</v>
      </c>
      <c r="H18" s="88">
        <v>-57.4</v>
      </c>
      <c r="I18" s="92">
        <v>-4.41538461538462</v>
      </c>
      <c r="J18" s="43"/>
      <c r="K18" s="153">
        <v>1936</v>
      </c>
      <c r="L18" s="127">
        <v>1</v>
      </c>
      <c r="M18" s="88">
        <v>-5.9</v>
      </c>
      <c r="N18" s="94">
        <v>-5.9</v>
      </c>
      <c r="O18" s="148"/>
      <c r="P18" s="221"/>
      <c r="Q18" s="222"/>
      <c r="R18" s="151"/>
      <c r="S18" s="221"/>
      <c r="T18" s="222"/>
      <c r="U18" s="151"/>
      <c r="V18" s="221"/>
      <c r="W18" s="222"/>
    </row>
    <row r="19" ht="21.95" customHeight="1">
      <c r="A19" s="152">
        <v>1937</v>
      </c>
      <c r="B19" s="127">
        <v>43</v>
      </c>
      <c r="C19" s="88">
        <v>-168.3</v>
      </c>
      <c r="D19" s="92">
        <v>-3.91395348837209</v>
      </c>
      <c r="E19" s="43"/>
      <c r="F19" s="153">
        <v>1937</v>
      </c>
      <c r="G19" s="127">
        <v>24</v>
      </c>
      <c r="H19" s="88">
        <v>-122</v>
      </c>
      <c r="I19" s="92">
        <v>-5.08333333333333</v>
      </c>
      <c r="J19" s="43"/>
      <c r="K19" s="153">
        <v>1937</v>
      </c>
      <c r="L19" s="127">
        <v>8</v>
      </c>
      <c r="M19" s="88">
        <v>-52.1</v>
      </c>
      <c r="N19" s="94">
        <v>-6.5125</v>
      </c>
      <c r="O19" s="148"/>
      <c r="P19" s="221"/>
      <c r="Q19" s="222"/>
      <c r="R19" s="151"/>
      <c r="S19" s="221"/>
      <c r="T19" s="222"/>
      <c r="U19" s="151"/>
      <c r="V19" s="221"/>
      <c r="W19" s="222"/>
    </row>
    <row r="20" ht="21.95" customHeight="1">
      <c r="A20" s="152">
        <v>1938</v>
      </c>
      <c r="B20" s="127">
        <v>34</v>
      </c>
      <c r="C20" s="88">
        <v>-116.2</v>
      </c>
      <c r="D20" s="92">
        <v>-3.41764705882353</v>
      </c>
      <c r="E20" s="43"/>
      <c r="F20" s="153">
        <v>1938</v>
      </c>
      <c r="G20" s="127">
        <v>17</v>
      </c>
      <c r="H20" s="88">
        <v>-75.5</v>
      </c>
      <c r="I20" s="92">
        <v>-4.44117647058824</v>
      </c>
      <c r="J20" s="43"/>
      <c r="K20" s="153">
        <v>1938</v>
      </c>
      <c r="L20" s="127">
        <v>2</v>
      </c>
      <c r="M20" s="88">
        <v>-14</v>
      </c>
      <c r="N20" s="94">
        <v>-7</v>
      </c>
      <c r="O20" s="148"/>
      <c r="P20" s="221"/>
      <c r="Q20" s="222"/>
      <c r="R20" s="151"/>
      <c r="S20" s="221"/>
      <c r="T20" s="222"/>
      <c r="U20" s="151"/>
      <c r="V20" s="221"/>
      <c r="W20" s="222"/>
    </row>
    <row r="21" ht="21.95" customHeight="1">
      <c r="A21" s="152">
        <v>1939</v>
      </c>
      <c r="B21" s="127">
        <v>0</v>
      </c>
      <c r="C21" s="88">
        <v>0</v>
      </c>
      <c r="D21" s="92"/>
      <c r="E21" s="43"/>
      <c r="F21" s="153">
        <v>1939</v>
      </c>
      <c r="G21" s="127">
        <v>0</v>
      </c>
      <c r="H21" s="88">
        <v>0</v>
      </c>
      <c r="I21" s="92"/>
      <c r="J21" s="43"/>
      <c r="K21" s="153">
        <v>1939</v>
      </c>
      <c r="L21" s="127">
        <v>0</v>
      </c>
      <c r="M21" s="88">
        <v>0</v>
      </c>
      <c r="N21" s="94"/>
      <c r="O21" s="148"/>
      <c r="P21" s="221"/>
      <c r="Q21" s="222"/>
      <c r="R21" s="151"/>
      <c r="S21" s="221"/>
      <c r="T21" s="222"/>
      <c r="U21" s="151"/>
      <c r="V21" s="221"/>
      <c r="W21" s="222"/>
    </row>
    <row r="22" ht="21.95" customHeight="1">
      <c r="A22" s="152">
        <v>1940</v>
      </c>
      <c r="B22" s="127">
        <v>57</v>
      </c>
      <c r="C22" s="88">
        <v>-198.8</v>
      </c>
      <c r="D22" s="92">
        <v>-3.48771929824561</v>
      </c>
      <c r="E22" s="43"/>
      <c r="F22" s="153">
        <v>1940</v>
      </c>
      <c r="G22" s="127">
        <v>36</v>
      </c>
      <c r="H22" s="88">
        <v>-151.1</v>
      </c>
      <c r="I22" s="92">
        <v>-4.19722222222222</v>
      </c>
      <c r="J22" s="43"/>
      <c r="K22" s="153">
        <v>1940</v>
      </c>
      <c r="L22" s="127">
        <v>3</v>
      </c>
      <c r="M22" s="88">
        <v>-17</v>
      </c>
      <c r="N22" s="94">
        <v>-5.66666666666667</v>
      </c>
      <c r="O22" s="148"/>
      <c r="P22" s="221"/>
      <c r="Q22" s="222"/>
      <c r="R22" s="151"/>
      <c r="S22" s="221"/>
      <c r="T22" s="222"/>
      <c r="U22" s="151"/>
      <c r="V22" s="221"/>
      <c r="W22" s="222"/>
    </row>
    <row r="23" ht="21.95" customHeight="1">
      <c r="A23" s="152">
        <v>1941</v>
      </c>
      <c r="B23" s="127">
        <v>47</v>
      </c>
      <c r="C23" s="88">
        <v>-180.6</v>
      </c>
      <c r="D23" s="92">
        <v>-3.84255319148936</v>
      </c>
      <c r="E23" s="43"/>
      <c r="F23" s="153">
        <v>1941</v>
      </c>
      <c r="G23" s="127">
        <v>32</v>
      </c>
      <c r="H23" s="88">
        <v>-145.7</v>
      </c>
      <c r="I23" s="92">
        <v>-4.553125</v>
      </c>
      <c r="J23" s="43"/>
      <c r="K23" s="153">
        <v>1941</v>
      </c>
      <c r="L23" s="127">
        <v>6</v>
      </c>
      <c r="M23" s="88">
        <v>-39.1</v>
      </c>
      <c r="N23" s="94">
        <v>-6.51666666666667</v>
      </c>
      <c r="O23" s="148"/>
      <c r="P23" s="221"/>
      <c r="Q23" s="222"/>
      <c r="R23" s="151"/>
      <c r="S23" s="221"/>
      <c r="T23" s="222"/>
      <c r="U23" s="151"/>
      <c r="V23" s="221"/>
      <c r="W23" s="222"/>
    </row>
    <row r="24" ht="21.95" customHeight="1">
      <c r="A24" s="152">
        <v>1942</v>
      </c>
      <c r="B24" s="127">
        <v>9</v>
      </c>
      <c r="C24" s="88">
        <v>-19.7</v>
      </c>
      <c r="D24" s="92">
        <v>-2.18888888888889</v>
      </c>
      <c r="E24" s="43"/>
      <c r="F24" s="153">
        <v>1942</v>
      </c>
      <c r="G24" s="127">
        <v>0</v>
      </c>
      <c r="H24" s="88">
        <v>0</v>
      </c>
      <c r="I24" s="92"/>
      <c r="J24" s="43"/>
      <c r="K24" s="153">
        <v>1942</v>
      </c>
      <c r="L24" s="127">
        <v>0</v>
      </c>
      <c r="M24" s="88">
        <v>0</v>
      </c>
      <c r="N24" s="94"/>
      <c r="O24" s="148"/>
      <c r="P24" s="221"/>
      <c r="Q24" s="222"/>
      <c r="R24" s="151"/>
      <c r="S24" s="221"/>
      <c r="T24" s="222"/>
      <c r="U24" s="151"/>
      <c r="V24" s="221"/>
      <c r="W24" s="222"/>
    </row>
    <row r="25" ht="21.95" customHeight="1">
      <c r="A25" s="152">
        <v>1943</v>
      </c>
      <c r="B25" s="127">
        <v>24</v>
      </c>
      <c r="C25" s="88">
        <v>-74.40000000000001</v>
      </c>
      <c r="D25" s="92">
        <v>-3.1</v>
      </c>
      <c r="E25" s="43"/>
      <c r="F25" s="153">
        <v>1943</v>
      </c>
      <c r="G25" s="127">
        <v>9</v>
      </c>
      <c r="H25" s="88">
        <v>-37.3</v>
      </c>
      <c r="I25" s="92">
        <v>-4.14444444444444</v>
      </c>
      <c r="J25" s="43"/>
      <c r="K25" s="153">
        <v>1943</v>
      </c>
      <c r="L25" s="127">
        <v>1</v>
      </c>
      <c r="M25" s="88">
        <v>-5.7</v>
      </c>
      <c r="N25" s="94">
        <v>-5.7</v>
      </c>
      <c r="O25" s="148"/>
      <c r="P25" s="221"/>
      <c r="Q25" s="222"/>
      <c r="R25" s="151"/>
      <c r="S25" s="221"/>
      <c r="T25" s="222"/>
      <c r="U25" s="151"/>
      <c r="V25" s="221"/>
      <c r="W25" s="222"/>
    </row>
    <row r="26" ht="21.95" customHeight="1">
      <c r="A26" s="152">
        <v>1944</v>
      </c>
      <c r="B26" s="127">
        <v>50</v>
      </c>
      <c r="C26" s="88">
        <v>-156.8</v>
      </c>
      <c r="D26" s="92">
        <v>-3.136</v>
      </c>
      <c r="E26" s="43"/>
      <c r="F26" s="153">
        <v>1944</v>
      </c>
      <c r="G26" s="127">
        <v>21</v>
      </c>
      <c r="H26" s="88">
        <v>-90</v>
      </c>
      <c r="I26" s="92">
        <v>-4.28571428571429</v>
      </c>
      <c r="J26" s="43"/>
      <c r="K26" s="153">
        <v>1944</v>
      </c>
      <c r="L26" s="127">
        <v>2</v>
      </c>
      <c r="M26" s="88">
        <v>-11.4</v>
      </c>
      <c r="N26" s="94">
        <v>-5.7</v>
      </c>
      <c r="O26" s="148"/>
      <c r="P26" s="221"/>
      <c r="Q26" s="222"/>
      <c r="R26" s="151"/>
      <c r="S26" s="221"/>
      <c r="T26" s="222"/>
      <c r="U26" s="151"/>
      <c r="V26" s="221"/>
      <c r="W26" s="222"/>
    </row>
    <row r="27" ht="21.95" customHeight="1">
      <c r="A27" s="152">
        <v>1945</v>
      </c>
      <c r="B27" s="127">
        <v>9</v>
      </c>
      <c r="C27" s="88">
        <v>-27</v>
      </c>
      <c r="D27" s="92">
        <v>-3</v>
      </c>
      <c r="E27" s="43"/>
      <c r="F27" s="153">
        <v>1945</v>
      </c>
      <c r="G27" s="127">
        <v>3</v>
      </c>
      <c r="H27" s="88">
        <v>-12.1</v>
      </c>
      <c r="I27" s="92">
        <v>-4.03333333333333</v>
      </c>
      <c r="J27" s="43"/>
      <c r="K27" s="153">
        <v>1945</v>
      </c>
      <c r="L27" s="127">
        <v>0</v>
      </c>
      <c r="M27" s="88">
        <v>0</v>
      </c>
      <c r="N27" s="94"/>
      <c r="O27" s="148"/>
      <c r="P27" s="221"/>
      <c r="Q27" s="222"/>
      <c r="R27" s="151"/>
      <c r="S27" s="221"/>
      <c r="T27" s="222"/>
      <c r="U27" s="151"/>
      <c r="V27" s="221"/>
      <c r="W27" s="222"/>
    </row>
    <row r="28" ht="21.95" customHeight="1">
      <c r="A28" s="152">
        <v>1946</v>
      </c>
      <c r="B28" s="127">
        <v>33</v>
      </c>
      <c r="C28" s="88">
        <v>-105.4</v>
      </c>
      <c r="D28" s="92">
        <v>-3.19393939393939</v>
      </c>
      <c r="E28" s="43"/>
      <c r="F28" s="153">
        <v>1946</v>
      </c>
      <c r="G28" s="127">
        <v>12</v>
      </c>
      <c r="H28" s="88">
        <v>-52.8</v>
      </c>
      <c r="I28" s="92">
        <v>-4.4</v>
      </c>
      <c r="J28" s="43"/>
      <c r="K28" s="153">
        <v>1946</v>
      </c>
      <c r="L28" s="127">
        <v>1</v>
      </c>
      <c r="M28" s="88">
        <v>-5.7</v>
      </c>
      <c r="N28" s="94">
        <v>-5.7</v>
      </c>
      <c r="O28" s="154"/>
      <c r="P28" s="155"/>
      <c r="Q28" s="90"/>
      <c r="R28" s="156"/>
      <c r="S28" s="155"/>
      <c r="T28" s="90"/>
      <c r="U28" s="156"/>
      <c r="V28" s="155"/>
      <c r="W28" s="90"/>
    </row>
    <row r="29" ht="21.95" customHeight="1">
      <c r="A29" s="152">
        <v>1947</v>
      </c>
      <c r="B29" s="127">
        <v>17</v>
      </c>
      <c r="C29" s="88">
        <v>-56.2</v>
      </c>
      <c r="D29" s="92">
        <v>-3.30588235294118</v>
      </c>
      <c r="E29" s="43"/>
      <c r="F29" s="153">
        <v>1947</v>
      </c>
      <c r="G29" s="127">
        <v>8</v>
      </c>
      <c r="H29" s="88">
        <v>-33.3</v>
      </c>
      <c r="I29" s="92">
        <v>-4.1625</v>
      </c>
      <c r="J29" s="43"/>
      <c r="K29" s="153">
        <v>1947</v>
      </c>
      <c r="L29" s="127">
        <v>0</v>
      </c>
      <c r="M29" s="88">
        <v>0</v>
      </c>
      <c r="N29" s="94"/>
      <c r="O29" s="154"/>
      <c r="P29" s="155"/>
      <c r="Q29" s="90"/>
      <c r="R29" s="156"/>
      <c r="S29" s="155"/>
      <c r="T29" s="90"/>
      <c r="U29" s="156"/>
      <c r="V29" s="155"/>
      <c r="W29" s="90"/>
    </row>
    <row r="30" ht="21.95" customHeight="1">
      <c r="A30" s="152">
        <v>1948</v>
      </c>
      <c r="B30" s="127">
        <v>44</v>
      </c>
      <c r="C30" s="88">
        <v>-156.9</v>
      </c>
      <c r="D30" s="92">
        <v>-3.56590909090909</v>
      </c>
      <c r="E30" s="43"/>
      <c r="F30" s="153">
        <v>1948</v>
      </c>
      <c r="G30" s="127">
        <v>25</v>
      </c>
      <c r="H30" s="88">
        <v>-110.8</v>
      </c>
      <c r="I30" s="92">
        <v>-4.432</v>
      </c>
      <c r="J30" s="43"/>
      <c r="K30" s="153">
        <v>1948</v>
      </c>
      <c r="L30" s="127">
        <v>3</v>
      </c>
      <c r="M30" s="88">
        <v>-16.8</v>
      </c>
      <c r="N30" s="94">
        <v>-5.6</v>
      </c>
      <c r="O30" s="154"/>
      <c r="P30" s="155"/>
      <c r="Q30" s="90"/>
      <c r="R30" s="156"/>
      <c r="S30" s="155"/>
      <c r="T30" s="90"/>
      <c r="U30" s="156"/>
      <c r="V30" s="155"/>
      <c r="W30" s="90"/>
    </row>
    <row r="31" ht="21.95" customHeight="1">
      <c r="A31" s="152">
        <v>1949</v>
      </c>
      <c r="B31" s="127">
        <v>49</v>
      </c>
      <c r="C31" s="88">
        <v>-178.9</v>
      </c>
      <c r="D31" s="92">
        <v>-3.65102040816327</v>
      </c>
      <c r="E31" s="43"/>
      <c r="F31" s="153">
        <v>1949</v>
      </c>
      <c r="G31" s="127">
        <v>30</v>
      </c>
      <c r="H31" s="88">
        <v>-133.5</v>
      </c>
      <c r="I31" s="92">
        <v>-4.45</v>
      </c>
      <c r="J31" s="43"/>
      <c r="K31" s="153">
        <v>1949</v>
      </c>
      <c r="L31" s="127">
        <v>5</v>
      </c>
      <c r="M31" s="88">
        <v>-29.9</v>
      </c>
      <c r="N31" s="94">
        <v>-5.98</v>
      </c>
      <c r="O31" s="154"/>
      <c r="P31" s="155"/>
      <c r="Q31" s="90"/>
      <c r="R31" s="156"/>
      <c r="S31" s="155"/>
      <c r="T31" s="90"/>
      <c r="U31" s="156"/>
      <c r="V31" s="155"/>
      <c r="W31" s="90"/>
    </row>
    <row r="32" ht="21.95" customHeight="1">
      <c r="A32" s="152">
        <v>1950</v>
      </c>
      <c r="B32" s="127">
        <v>25</v>
      </c>
      <c r="C32" s="88">
        <v>-80.7</v>
      </c>
      <c r="D32" s="92">
        <v>-3.228</v>
      </c>
      <c r="E32" s="43"/>
      <c r="F32" s="153">
        <v>1950</v>
      </c>
      <c r="G32" s="127">
        <v>10</v>
      </c>
      <c r="H32" s="88">
        <v>-45.8</v>
      </c>
      <c r="I32" s="92">
        <v>-4.58</v>
      </c>
      <c r="J32" s="43"/>
      <c r="K32" s="153">
        <v>1950</v>
      </c>
      <c r="L32" s="127">
        <v>2</v>
      </c>
      <c r="M32" s="88">
        <v>-12.2</v>
      </c>
      <c r="N32" s="94">
        <v>-6.1</v>
      </c>
      <c r="O32" s="154"/>
      <c r="P32" s="155"/>
      <c r="Q32" s="90"/>
      <c r="R32" s="156"/>
      <c r="S32" s="155"/>
      <c r="T32" s="90"/>
      <c r="U32" s="156"/>
      <c r="V32" s="155"/>
      <c r="W32" s="90"/>
    </row>
    <row r="33" ht="21.95" customHeight="1">
      <c r="A33" s="152">
        <v>1951</v>
      </c>
      <c r="B33" s="127">
        <v>35</v>
      </c>
      <c r="C33" s="88">
        <v>-109.5</v>
      </c>
      <c r="D33" s="92">
        <v>-3.12857142857143</v>
      </c>
      <c r="E33" s="43"/>
      <c r="F33" s="153">
        <v>1951</v>
      </c>
      <c r="G33" s="127">
        <v>15</v>
      </c>
      <c r="H33" s="88">
        <v>-63.4</v>
      </c>
      <c r="I33" s="92">
        <v>-4.22666666666667</v>
      </c>
      <c r="J33" s="43"/>
      <c r="K33" s="153">
        <v>1951</v>
      </c>
      <c r="L33" s="127">
        <v>1</v>
      </c>
      <c r="M33" s="88">
        <v>-6.1</v>
      </c>
      <c r="N33" s="94">
        <v>-6.1</v>
      </c>
      <c r="O33" s="154"/>
      <c r="P33" s="155"/>
      <c r="Q33" s="90"/>
      <c r="R33" s="156"/>
      <c r="S33" s="155"/>
      <c r="T33" s="90"/>
      <c r="U33" s="156"/>
      <c r="V33" s="155"/>
      <c r="W33" s="90"/>
    </row>
    <row r="34" ht="21.95" customHeight="1">
      <c r="A34" s="152">
        <v>1952</v>
      </c>
      <c r="B34" s="127">
        <v>36</v>
      </c>
      <c r="C34" s="88">
        <v>-125</v>
      </c>
      <c r="D34" s="92">
        <v>-3.47222222222222</v>
      </c>
      <c r="E34" s="43"/>
      <c r="F34" s="153">
        <v>1952</v>
      </c>
      <c r="G34" s="127">
        <v>18</v>
      </c>
      <c r="H34" s="88">
        <v>-79.2</v>
      </c>
      <c r="I34" s="92">
        <v>-4.4</v>
      </c>
      <c r="J34" s="43"/>
      <c r="K34" s="153">
        <v>1952</v>
      </c>
      <c r="L34" s="127">
        <v>1</v>
      </c>
      <c r="M34" s="88">
        <v>-5.7</v>
      </c>
      <c r="N34" s="94">
        <v>-5.7</v>
      </c>
      <c r="O34" s="154"/>
      <c r="P34" s="155"/>
      <c r="Q34" s="90"/>
      <c r="R34" s="156"/>
      <c r="S34" s="155"/>
      <c r="T34" s="90"/>
      <c r="U34" s="156"/>
      <c r="V34" s="155"/>
      <c r="W34" s="90"/>
    </row>
    <row r="35" ht="21.95" customHeight="1">
      <c r="A35" s="152">
        <v>1953</v>
      </c>
      <c r="B35" s="127">
        <v>56</v>
      </c>
      <c r="C35" s="88">
        <v>-205.1</v>
      </c>
      <c r="D35" s="92">
        <v>-3.6625</v>
      </c>
      <c r="E35" s="43"/>
      <c r="F35" s="153">
        <v>1953</v>
      </c>
      <c r="G35" s="127">
        <v>34</v>
      </c>
      <c r="H35" s="88">
        <v>-154</v>
      </c>
      <c r="I35" s="92">
        <v>-4.52941176470588</v>
      </c>
      <c r="J35" s="43"/>
      <c r="K35" s="153">
        <v>1953</v>
      </c>
      <c r="L35" s="127">
        <v>4</v>
      </c>
      <c r="M35" s="88">
        <v>-24.4</v>
      </c>
      <c r="N35" s="94">
        <v>-6.1</v>
      </c>
      <c r="O35" s="154"/>
      <c r="P35" s="155"/>
      <c r="Q35" s="90"/>
      <c r="R35" s="156"/>
      <c r="S35" s="155"/>
      <c r="T35" s="90"/>
      <c r="U35" s="156"/>
      <c r="V35" s="155"/>
      <c r="W35" s="90"/>
    </row>
    <row r="36" ht="21.95" customHeight="1">
      <c r="A36" s="152">
        <v>1954</v>
      </c>
      <c r="B36" s="127">
        <v>51</v>
      </c>
      <c r="C36" s="88">
        <v>-183.2</v>
      </c>
      <c r="D36" s="92">
        <v>-3.5921568627451</v>
      </c>
      <c r="E36" s="43"/>
      <c r="F36" s="153">
        <v>1954</v>
      </c>
      <c r="G36" s="127">
        <v>30</v>
      </c>
      <c r="H36" s="88">
        <v>-130.6</v>
      </c>
      <c r="I36" s="92">
        <v>-4.35333333333333</v>
      </c>
      <c r="J36" s="43"/>
      <c r="K36" s="153">
        <v>1954</v>
      </c>
      <c r="L36" s="127">
        <v>4</v>
      </c>
      <c r="M36" s="88">
        <v>-24.4</v>
      </c>
      <c r="N36" s="94">
        <v>-6.1</v>
      </c>
      <c r="O36" s="154"/>
      <c r="P36" s="155"/>
      <c r="Q36" s="90"/>
      <c r="R36" s="156"/>
      <c r="S36" s="155"/>
      <c r="T36" s="90"/>
      <c r="U36" s="156"/>
      <c r="V36" s="155"/>
      <c r="W36" s="90"/>
    </row>
    <row r="37" ht="21.95" customHeight="1">
      <c r="A37" s="152">
        <v>1955</v>
      </c>
      <c r="B37" s="127">
        <v>29</v>
      </c>
      <c r="C37" s="88">
        <v>-102.8</v>
      </c>
      <c r="D37" s="92">
        <v>-3.5448275862069</v>
      </c>
      <c r="E37" s="43"/>
      <c r="F37" s="153">
        <v>1955</v>
      </c>
      <c r="G37" s="127">
        <v>16</v>
      </c>
      <c r="H37" s="88">
        <v>-70.90000000000001</v>
      </c>
      <c r="I37" s="92">
        <v>-4.43125</v>
      </c>
      <c r="J37" s="43"/>
      <c r="K37" s="153">
        <v>1955</v>
      </c>
      <c r="L37" s="127">
        <v>2</v>
      </c>
      <c r="M37" s="88">
        <v>-11.6</v>
      </c>
      <c r="N37" s="94">
        <v>-5.8</v>
      </c>
      <c r="O37" s="154"/>
      <c r="P37" s="155"/>
      <c r="Q37" s="90"/>
      <c r="R37" s="156"/>
      <c r="S37" s="155"/>
      <c r="T37" s="90"/>
      <c r="U37" s="156"/>
      <c r="V37" s="155"/>
      <c r="W37" s="90"/>
    </row>
    <row r="38" ht="21.95" customHeight="1">
      <c r="A38" s="152">
        <v>1956</v>
      </c>
      <c r="B38" s="127">
        <v>41</v>
      </c>
      <c r="C38" s="88">
        <v>-142.7</v>
      </c>
      <c r="D38" s="92">
        <v>-3.48048780487805</v>
      </c>
      <c r="E38" s="43"/>
      <c r="F38" s="153">
        <v>1956</v>
      </c>
      <c r="G38" s="127">
        <v>20</v>
      </c>
      <c r="H38" s="88">
        <v>-90.09999999999999</v>
      </c>
      <c r="I38" s="92">
        <v>-4.505</v>
      </c>
      <c r="J38" s="43"/>
      <c r="K38" s="153">
        <v>1956</v>
      </c>
      <c r="L38" s="127">
        <v>3</v>
      </c>
      <c r="M38" s="88">
        <v>-20</v>
      </c>
      <c r="N38" s="94">
        <v>-6.66666666666667</v>
      </c>
      <c r="O38" s="154"/>
      <c r="P38" s="155"/>
      <c r="Q38" s="90"/>
      <c r="R38" s="156"/>
      <c r="S38" s="155"/>
      <c r="T38" s="90"/>
      <c r="U38" s="156"/>
      <c r="V38" s="155"/>
      <c r="W38" s="90"/>
    </row>
    <row r="39" ht="21.95" customHeight="1">
      <c r="A39" s="152">
        <v>1957</v>
      </c>
      <c r="B39" s="127">
        <v>75</v>
      </c>
      <c r="C39" s="88">
        <v>-307.8</v>
      </c>
      <c r="D39" s="92">
        <v>-4.104</v>
      </c>
      <c r="E39" s="43"/>
      <c r="F39" s="153">
        <v>1957</v>
      </c>
      <c r="G39" s="127">
        <v>44</v>
      </c>
      <c r="H39" s="88">
        <v>-233.2</v>
      </c>
      <c r="I39" s="92">
        <v>-5.3</v>
      </c>
      <c r="J39" s="43"/>
      <c r="K39" s="153">
        <v>1957</v>
      </c>
      <c r="L39" s="127">
        <v>18</v>
      </c>
      <c r="M39" s="88">
        <v>-120.4</v>
      </c>
      <c r="N39" s="94">
        <v>-6.68888888888889</v>
      </c>
      <c r="O39" s="154"/>
      <c r="P39" s="155"/>
      <c r="Q39" s="90"/>
      <c r="R39" s="156"/>
      <c r="S39" s="155"/>
      <c r="T39" s="90"/>
      <c r="U39" s="156"/>
      <c r="V39" s="155"/>
      <c r="W39" s="90"/>
    </row>
    <row r="40" ht="21.95" customHeight="1">
      <c r="A40" s="152">
        <v>1958</v>
      </c>
      <c r="B40" s="127">
        <v>34</v>
      </c>
      <c r="C40" s="88">
        <v>-114.1</v>
      </c>
      <c r="D40" s="92">
        <v>-3.35588235294118</v>
      </c>
      <c r="E40" s="43"/>
      <c r="F40" s="153">
        <v>1958</v>
      </c>
      <c r="G40" s="127">
        <v>17</v>
      </c>
      <c r="H40" s="88">
        <v>-74.09999999999999</v>
      </c>
      <c r="I40" s="92">
        <v>-4.35882352941176</v>
      </c>
      <c r="J40" s="43"/>
      <c r="K40" s="153">
        <v>1958</v>
      </c>
      <c r="L40" s="127">
        <v>2</v>
      </c>
      <c r="M40" s="88">
        <v>-12</v>
      </c>
      <c r="N40" s="94">
        <v>-6</v>
      </c>
      <c r="O40" s="154"/>
      <c r="P40" s="155"/>
      <c r="Q40" s="90"/>
      <c r="R40" s="156"/>
      <c r="S40" s="155"/>
      <c r="T40" s="90"/>
      <c r="U40" s="156"/>
      <c r="V40" s="155"/>
      <c r="W40" s="90"/>
    </row>
    <row r="41" ht="21.95" customHeight="1">
      <c r="A41" s="152">
        <v>1959</v>
      </c>
      <c r="B41" s="127">
        <v>46</v>
      </c>
      <c r="C41" s="88">
        <v>-165.8</v>
      </c>
      <c r="D41" s="92">
        <v>-3.60434782608696</v>
      </c>
      <c r="E41" s="43"/>
      <c r="F41" s="153">
        <v>1959</v>
      </c>
      <c r="G41" s="127">
        <v>26</v>
      </c>
      <c r="H41" s="88">
        <v>-118</v>
      </c>
      <c r="I41" s="92">
        <v>-4.53846153846154</v>
      </c>
      <c r="J41" s="43"/>
      <c r="K41" s="153">
        <v>1959</v>
      </c>
      <c r="L41" s="127">
        <v>7</v>
      </c>
      <c r="M41" s="88">
        <v>-45.1</v>
      </c>
      <c r="N41" s="94">
        <v>-6.44285714285714</v>
      </c>
      <c r="O41" s="154"/>
      <c r="P41" s="155"/>
      <c r="Q41" s="90"/>
      <c r="R41" s="156"/>
      <c r="S41" s="155"/>
      <c r="T41" s="90"/>
      <c r="U41" s="156"/>
      <c r="V41" s="155"/>
      <c r="W41" s="90"/>
    </row>
    <row r="42" ht="21.95" customHeight="1">
      <c r="A42" s="152">
        <v>1960</v>
      </c>
      <c r="B42" s="127">
        <v>43</v>
      </c>
      <c r="C42" s="88">
        <v>-161.8</v>
      </c>
      <c r="D42" s="92">
        <v>-3.76279069767442</v>
      </c>
      <c r="E42" s="43"/>
      <c r="F42" s="153">
        <v>1960</v>
      </c>
      <c r="G42" s="127">
        <v>25</v>
      </c>
      <c r="H42" s="88">
        <v>-115.2</v>
      </c>
      <c r="I42" s="92">
        <v>-4.608</v>
      </c>
      <c r="J42" s="43"/>
      <c r="K42" s="153">
        <v>1960</v>
      </c>
      <c r="L42" s="127">
        <v>5</v>
      </c>
      <c r="M42" s="88">
        <v>-30</v>
      </c>
      <c r="N42" s="94">
        <v>-6</v>
      </c>
      <c r="O42" s="154"/>
      <c r="P42" s="155"/>
      <c r="Q42" s="90"/>
      <c r="R42" s="156"/>
      <c r="S42" s="155"/>
      <c r="T42" s="90"/>
      <c r="U42" s="156"/>
      <c r="V42" s="155"/>
      <c r="W42" s="90"/>
    </row>
    <row r="43" ht="21.95" customHeight="1">
      <c r="A43" s="152">
        <v>1961</v>
      </c>
      <c r="B43" s="127">
        <v>47</v>
      </c>
      <c r="C43" s="88">
        <v>-174.6</v>
      </c>
      <c r="D43" s="92">
        <v>-3.71489361702128</v>
      </c>
      <c r="E43" s="43"/>
      <c r="F43" s="153">
        <v>1961</v>
      </c>
      <c r="G43" s="127">
        <v>24</v>
      </c>
      <c r="H43" s="88">
        <v>-118.3</v>
      </c>
      <c r="I43" s="92">
        <v>-4.92916666666667</v>
      </c>
      <c r="J43" s="43"/>
      <c r="K43" s="153">
        <v>1961</v>
      </c>
      <c r="L43" s="127">
        <v>6</v>
      </c>
      <c r="M43" s="88">
        <v>-37.7</v>
      </c>
      <c r="N43" s="94">
        <v>-6.28333333333333</v>
      </c>
      <c r="O43" s="154"/>
      <c r="P43" s="155"/>
      <c r="Q43" s="90"/>
      <c r="R43" s="156"/>
      <c r="S43" s="155"/>
      <c r="T43" s="90"/>
      <c r="U43" s="156"/>
      <c r="V43" s="155"/>
      <c r="W43" s="90"/>
    </row>
    <row r="44" ht="21.95" customHeight="1">
      <c r="A44" s="152">
        <v>1962</v>
      </c>
      <c r="B44" s="127">
        <v>53</v>
      </c>
      <c r="C44" s="88">
        <v>-199.6</v>
      </c>
      <c r="D44" s="92">
        <v>-3.76603773584906</v>
      </c>
      <c r="E44" s="43"/>
      <c r="F44" s="153">
        <v>1962</v>
      </c>
      <c r="G44" s="127">
        <v>23</v>
      </c>
      <c r="H44" s="88">
        <v>-127.9</v>
      </c>
      <c r="I44" s="92">
        <v>-5.56086956521739</v>
      </c>
      <c r="J44" s="43"/>
      <c r="K44" s="153">
        <v>1962</v>
      </c>
      <c r="L44" s="127">
        <v>12</v>
      </c>
      <c r="M44" s="88">
        <v>-81</v>
      </c>
      <c r="N44" s="94">
        <v>-6.75</v>
      </c>
      <c r="O44" s="154"/>
      <c r="P44" s="155"/>
      <c r="Q44" s="90"/>
      <c r="R44" s="156"/>
      <c r="S44" s="155"/>
      <c r="T44" s="90"/>
      <c r="U44" s="156"/>
      <c r="V44" s="155"/>
      <c r="W44" s="90"/>
    </row>
    <row r="45" ht="21.95" customHeight="1">
      <c r="A45" s="152">
        <v>1963</v>
      </c>
      <c r="B45" s="127">
        <v>39</v>
      </c>
      <c r="C45" s="88">
        <v>-133.3</v>
      </c>
      <c r="D45" s="92">
        <v>-3.41794871794872</v>
      </c>
      <c r="E45" s="43"/>
      <c r="F45" s="153">
        <v>1963</v>
      </c>
      <c r="G45" s="127">
        <v>21</v>
      </c>
      <c r="H45" s="88">
        <v>-91.90000000000001</v>
      </c>
      <c r="I45" s="92">
        <v>-4.37619047619048</v>
      </c>
      <c r="J45" s="43"/>
      <c r="K45" s="153">
        <v>1963</v>
      </c>
      <c r="L45" s="127">
        <v>3</v>
      </c>
      <c r="M45" s="88">
        <v>-18.8</v>
      </c>
      <c r="N45" s="94">
        <v>-6.26666666666667</v>
      </c>
      <c r="O45" s="154"/>
      <c r="P45" s="155"/>
      <c r="Q45" s="90"/>
      <c r="R45" s="156"/>
      <c r="S45" s="155"/>
      <c r="T45" s="90"/>
      <c r="U45" s="156"/>
      <c r="V45" s="155"/>
      <c r="W45" s="90"/>
    </row>
    <row r="46" ht="21.95" customHeight="1">
      <c r="A46" s="152">
        <v>1964</v>
      </c>
      <c r="B46" s="127">
        <v>32</v>
      </c>
      <c r="C46" s="88">
        <v>-101.4</v>
      </c>
      <c r="D46" s="92">
        <v>-3.16875</v>
      </c>
      <c r="E46" s="43"/>
      <c r="F46" s="153">
        <v>1964</v>
      </c>
      <c r="G46" s="127">
        <v>13</v>
      </c>
      <c r="H46" s="88">
        <v>-56.9</v>
      </c>
      <c r="I46" s="92">
        <v>-4.37692307692308</v>
      </c>
      <c r="J46" s="43"/>
      <c r="K46" s="153">
        <v>1964</v>
      </c>
      <c r="L46" s="127">
        <v>0</v>
      </c>
      <c r="M46" s="88">
        <v>0</v>
      </c>
      <c r="N46" s="94"/>
      <c r="O46" s="154"/>
      <c r="P46" s="155"/>
      <c r="Q46" s="90"/>
      <c r="R46" s="156"/>
      <c r="S46" s="155"/>
      <c r="T46" s="90"/>
      <c r="U46" s="156"/>
      <c r="V46" s="155"/>
      <c r="W46" s="90"/>
    </row>
    <row r="47" ht="21.95" customHeight="1">
      <c r="A47" s="152">
        <v>1965</v>
      </c>
      <c r="B47" s="127">
        <v>49</v>
      </c>
      <c r="C47" s="88">
        <v>-210.6</v>
      </c>
      <c r="D47" s="92">
        <v>-4.29795918367347</v>
      </c>
      <c r="E47" s="43"/>
      <c r="F47" s="153">
        <v>1965</v>
      </c>
      <c r="G47" s="127">
        <v>34</v>
      </c>
      <c r="H47" s="88">
        <v>-172.9</v>
      </c>
      <c r="I47" s="92">
        <v>-5.08529411764706</v>
      </c>
      <c r="J47" s="43"/>
      <c r="K47" s="153">
        <v>1965</v>
      </c>
      <c r="L47" s="127">
        <v>10</v>
      </c>
      <c r="M47" s="88">
        <v>-67.8</v>
      </c>
      <c r="N47" s="94">
        <v>-6.78</v>
      </c>
      <c r="O47" s="154"/>
      <c r="P47" s="155"/>
      <c r="Q47" s="90"/>
      <c r="R47" s="156"/>
      <c r="S47" s="155"/>
      <c r="T47" s="90"/>
      <c r="U47" s="156"/>
      <c r="V47" s="155"/>
      <c r="W47" s="90"/>
    </row>
    <row r="48" ht="21.95" customHeight="1">
      <c r="A48" s="152">
        <v>1966</v>
      </c>
      <c r="B48" s="127">
        <v>44</v>
      </c>
      <c r="C48" s="88">
        <v>-156.6</v>
      </c>
      <c r="D48" s="92">
        <v>-3.55909090909091</v>
      </c>
      <c r="E48" s="43"/>
      <c r="F48" s="153">
        <v>1966</v>
      </c>
      <c r="G48" s="127">
        <v>23</v>
      </c>
      <c r="H48" s="88">
        <v>-106.2</v>
      </c>
      <c r="I48" s="92">
        <v>-4.61739130434783</v>
      </c>
      <c r="J48" s="43"/>
      <c r="K48" s="153">
        <v>1966</v>
      </c>
      <c r="L48" s="127">
        <v>4</v>
      </c>
      <c r="M48" s="88">
        <v>-22.8</v>
      </c>
      <c r="N48" s="94">
        <v>-5.7</v>
      </c>
      <c r="O48" s="154"/>
      <c r="P48" s="155"/>
      <c r="Q48" s="90"/>
      <c r="R48" s="156"/>
      <c r="S48" s="155"/>
      <c r="T48" s="90"/>
      <c r="U48" s="156"/>
      <c r="V48" s="155"/>
      <c r="W48" s="90"/>
    </row>
    <row r="49" ht="21.95" customHeight="1">
      <c r="A49" s="152">
        <v>1967</v>
      </c>
      <c r="B49" s="127">
        <v>39</v>
      </c>
      <c r="C49" s="88">
        <v>-152.7</v>
      </c>
      <c r="D49" s="92">
        <v>-3.91538461538462</v>
      </c>
      <c r="E49" s="43"/>
      <c r="F49" s="153">
        <v>1967</v>
      </c>
      <c r="G49" s="127">
        <v>23</v>
      </c>
      <c r="H49" s="88">
        <v>-115.8</v>
      </c>
      <c r="I49" s="92">
        <v>-5.03478260869565</v>
      </c>
      <c r="J49" s="43"/>
      <c r="K49" s="153">
        <v>1967</v>
      </c>
      <c r="L49" s="127">
        <v>9</v>
      </c>
      <c r="M49" s="88">
        <v>-58</v>
      </c>
      <c r="N49" s="94">
        <v>-6.44444444444444</v>
      </c>
      <c r="O49" s="154"/>
      <c r="P49" s="155"/>
      <c r="Q49" s="90"/>
      <c r="R49" s="156"/>
      <c r="S49" s="155"/>
      <c r="T49" s="90"/>
      <c r="U49" s="156"/>
      <c r="V49" s="155"/>
      <c r="W49" s="90"/>
    </row>
    <row r="50" ht="21.95" customHeight="1">
      <c r="A50" s="152">
        <v>1968</v>
      </c>
      <c r="B50" s="127">
        <v>35</v>
      </c>
      <c r="C50" s="88">
        <v>-118.2</v>
      </c>
      <c r="D50" s="92">
        <v>-3.37714285714286</v>
      </c>
      <c r="E50" s="43"/>
      <c r="F50" s="153">
        <v>1968</v>
      </c>
      <c r="G50" s="127">
        <v>18</v>
      </c>
      <c r="H50" s="88">
        <v>-77</v>
      </c>
      <c r="I50" s="92">
        <v>-4.27777777777778</v>
      </c>
      <c r="J50" s="43"/>
      <c r="K50" s="153">
        <v>1968</v>
      </c>
      <c r="L50" s="127">
        <v>2</v>
      </c>
      <c r="M50" s="88">
        <v>-11.8</v>
      </c>
      <c r="N50" s="94">
        <v>-5.9</v>
      </c>
      <c r="O50" s="154"/>
      <c r="P50" s="155"/>
      <c r="Q50" s="90"/>
      <c r="R50" s="156"/>
      <c r="S50" s="155"/>
      <c r="T50" s="90"/>
      <c r="U50" s="156"/>
      <c r="V50" s="155"/>
      <c r="W50" s="90"/>
    </row>
    <row r="51" ht="21.95" customHeight="1">
      <c r="A51" s="152">
        <v>1969</v>
      </c>
      <c r="B51" s="127">
        <v>47</v>
      </c>
      <c r="C51" s="88">
        <v>-167.4</v>
      </c>
      <c r="D51" s="92">
        <v>-3.56170212765957</v>
      </c>
      <c r="E51" s="43"/>
      <c r="F51" s="153">
        <v>1969</v>
      </c>
      <c r="G51" s="127">
        <v>25</v>
      </c>
      <c r="H51" s="88">
        <v>-113.5</v>
      </c>
      <c r="I51" s="92">
        <v>-4.54</v>
      </c>
      <c r="J51" s="43"/>
      <c r="K51" s="153">
        <v>1969</v>
      </c>
      <c r="L51" s="127">
        <v>3</v>
      </c>
      <c r="M51" s="88">
        <v>-21.8</v>
      </c>
      <c r="N51" s="94">
        <v>-7.26666666666667</v>
      </c>
      <c r="O51" s="154"/>
      <c r="P51" s="155"/>
      <c r="Q51" s="90"/>
      <c r="R51" s="156"/>
      <c r="S51" s="155"/>
      <c r="T51" s="90"/>
      <c r="U51" s="156"/>
      <c r="V51" s="155"/>
      <c r="W51" s="90"/>
    </row>
    <row r="52" ht="21.95" customHeight="1">
      <c r="A52" s="152">
        <v>1970</v>
      </c>
      <c r="B52" s="127">
        <v>46</v>
      </c>
      <c r="C52" s="88">
        <v>-172.2</v>
      </c>
      <c r="D52" s="92">
        <v>-3.74347826086957</v>
      </c>
      <c r="E52" s="43"/>
      <c r="F52" s="153">
        <v>1970</v>
      </c>
      <c r="G52" s="127">
        <v>26</v>
      </c>
      <c r="H52" s="88">
        <v>-126.5</v>
      </c>
      <c r="I52" s="92">
        <v>-4.86538461538462</v>
      </c>
      <c r="J52" s="43"/>
      <c r="K52" s="153">
        <v>1970</v>
      </c>
      <c r="L52" s="127">
        <v>9</v>
      </c>
      <c r="M52" s="88">
        <v>-55.2</v>
      </c>
      <c r="N52" s="94">
        <v>-6.13333333333333</v>
      </c>
      <c r="O52" s="154"/>
      <c r="P52" s="155"/>
      <c r="Q52" s="90"/>
      <c r="R52" s="156"/>
      <c r="S52" s="155"/>
      <c r="T52" s="90"/>
      <c r="U52" s="156"/>
      <c r="V52" s="155"/>
      <c r="W52" s="90"/>
    </row>
    <row r="53" ht="21.95" customHeight="1">
      <c r="A53" s="152">
        <v>1971</v>
      </c>
      <c r="B53" s="127">
        <v>65</v>
      </c>
      <c r="C53" s="88">
        <v>-305</v>
      </c>
      <c r="D53" s="92">
        <v>-4.69230769230769</v>
      </c>
      <c r="E53" s="43"/>
      <c r="F53" s="153">
        <v>1971</v>
      </c>
      <c r="G53" s="127">
        <v>52</v>
      </c>
      <c r="H53" s="88">
        <v>-275.7</v>
      </c>
      <c r="I53" s="92">
        <v>-5.30192307692308</v>
      </c>
      <c r="J53" s="43"/>
      <c r="K53" s="153">
        <v>1971</v>
      </c>
      <c r="L53" s="127">
        <v>14</v>
      </c>
      <c r="M53" s="88">
        <v>-105.6</v>
      </c>
      <c r="N53" s="94">
        <v>-7.54285714285714</v>
      </c>
      <c r="O53" s="154"/>
      <c r="P53" s="155"/>
      <c r="Q53" s="90"/>
      <c r="R53" s="156"/>
      <c r="S53" s="155"/>
      <c r="T53" s="90"/>
      <c r="U53" s="156"/>
      <c r="V53" s="155"/>
      <c r="W53" s="90"/>
    </row>
    <row r="54" ht="21.95" customHeight="1">
      <c r="A54" s="152">
        <v>1972</v>
      </c>
      <c r="B54" s="127">
        <v>50</v>
      </c>
      <c r="C54" s="88">
        <v>-186.4</v>
      </c>
      <c r="D54" s="92">
        <v>-3.728</v>
      </c>
      <c r="E54" s="43"/>
      <c r="F54" s="153">
        <v>1972</v>
      </c>
      <c r="G54" s="127">
        <v>28</v>
      </c>
      <c r="H54" s="88">
        <v>-131.4</v>
      </c>
      <c r="I54" s="92">
        <v>-4.69285714285714</v>
      </c>
      <c r="J54" s="43"/>
      <c r="K54" s="153">
        <v>1972</v>
      </c>
      <c r="L54" s="127">
        <v>8</v>
      </c>
      <c r="M54" s="88">
        <v>-49.6</v>
      </c>
      <c r="N54" s="94">
        <v>-6.2</v>
      </c>
      <c r="O54" s="154"/>
      <c r="P54" s="155"/>
      <c r="Q54" s="90"/>
      <c r="R54" s="156"/>
      <c r="S54" s="155"/>
      <c r="T54" s="90"/>
      <c r="U54" s="156"/>
      <c r="V54" s="155"/>
      <c r="W54" s="90"/>
    </row>
    <row r="55" ht="21.95" customHeight="1">
      <c r="A55" s="152">
        <v>1973</v>
      </c>
      <c r="B55" s="127">
        <v>19</v>
      </c>
      <c r="C55" s="88">
        <v>-53.5</v>
      </c>
      <c r="D55" s="92">
        <v>-2.81578947368421</v>
      </c>
      <c r="E55" s="43"/>
      <c r="F55" s="153">
        <v>1973</v>
      </c>
      <c r="G55" s="127">
        <v>3</v>
      </c>
      <c r="H55" s="88">
        <v>-14.3</v>
      </c>
      <c r="I55" s="92">
        <v>-4.76666666666667</v>
      </c>
      <c r="J55" s="43"/>
      <c r="K55" s="153">
        <v>1973</v>
      </c>
      <c r="L55" s="127">
        <v>0</v>
      </c>
      <c r="M55" s="88">
        <v>0</v>
      </c>
      <c r="N55" s="94"/>
      <c r="O55" s="154"/>
      <c r="P55" s="155"/>
      <c r="Q55" s="90"/>
      <c r="R55" s="156"/>
      <c r="S55" s="155"/>
      <c r="T55" s="90"/>
      <c r="U55" s="156"/>
      <c r="V55" s="155"/>
      <c r="W55" s="90"/>
    </row>
    <row r="56" ht="21.95" customHeight="1">
      <c r="A56" s="152">
        <v>1974</v>
      </c>
      <c r="B56" s="127">
        <v>32</v>
      </c>
      <c r="C56" s="88">
        <v>-128.6</v>
      </c>
      <c r="D56" s="92">
        <v>-4.01875</v>
      </c>
      <c r="E56" s="43"/>
      <c r="F56" s="153">
        <v>1974</v>
      </c>
      <c r="G56" s="127">
        <v>20</v>
      </c>
      <c r="H56" s="88">
        <v>-100.4</v>
      </c>
      <c r="I56" s="92">
        <v>-5.02</v>
      </c>
      <c r="J56" s="43"/>
      <c r="K56" s="153">
        <v>1974</v>
      </c>
      <c r="L56" s="127">
        <v>6</v>
      </c>
      <c r="M56" s="88">
        <v>-37.5</v>
      </c>
      <c r="N56" s="94">
        <v>-6.25</v>
      </c>
      <c r="O56" s="154"/>
      <c r="P56" s="155"/>
      <c r="Q56" s="90"/>
      <c r="R56" s="156"/>
      <c r="S56" s="155"/>
      <c r="T56" s="90"/>
      <c r="U56" s="156"/>
      <c r="V56" s="155"/>
      <c r="W56" s="90"/>
    </row>
    <row r="57" ht="21.95" customHeight="1">
      <c r="A57" s="152">
        <v>1975</v>
      </c>
      <c r="B57" s="127">
        <v>34</v>
      </c>
      <c r="C57" s="88">
        <v>-114.1</v>
      </c>
      <c r="D57" s="92">
        <v>-3.35588235294118</v>
      </c>
      <c r="E57" s="43"/>
      <c r="F57" s="153">
        <v>1975</v>
      </c>
      <c r="G57" s="127">
        <v>17</v>
      </c>
      <c r="H57" s="88">
        <v>-73.2</v>
      </c>
      <c r="I57" s="92">
        <v>-4.30588235294118</v>
      </c>
      <c r="J57" s="43"/>
      <c r="K57" s="153">
        <v>1975</v>
      </c>
      <c r="L57" s="127">
        <v>1</v>
      </c>
      <c r="M57" s="88">
        <v>-6.8</v>
      </c>
      <c r="N57" s="94">
        <v>-6.8</v>
      </c>
      <c r="O57" s="154"/>
      <c r="P57" s="155"/>
      <c r="Q57" s="90"/>
      <c r="R57" s="156"/>
      <c r="S57" s="155"/>
      <c r="T57" s="90"/>
      <c r="U57" s="156"/>
      <c r="V57" s="155"/>
      <c r="W57" s="90"/>
    </row>
    <row r="58" ht="21.95" customHeight="1">
      <c r="A58" s="152">
        <v>1976</v>
      </c>
      <c r="B58" s="127">
        <v>51</v>
      </c>
      <c r="C58" s="88">
        <v>-213.1</v>
      </c>
      <c r="D58" s="92">
        <v>-4.17843137254902</v>
      </c>
      <c r="E58" s="43"/>
      <c r="F58" s="153">
        <v>1976</v>
      </c>
      <c r="G58" s="127">
        <v>31</v>
      </c>
      <c r="H58" s="88">
        <v>-169.2</v>
      </c>
      <c r="I58" s="92">
        <v>-5.45806451612903</v>
      </c>
      <c r="J58" s="43"/>
      <c r="K58" s="153">
        <v>1976</v>
      </c>
      <c r="L58" s="127">
        <v>16</v>
      </c>
      <c r="M58" s="88">
        <v>-99.59999999999999</v>
      </c>
      <c r="N58" s="94">
        <v>-6.225</v>
      </c>
      <c r="O58" s="154"/>
      <c r="P58" s="155"/>
      <c r="Q58" s="90"/>
      <c r="R58" s="156"/>
      <c r="S58" s="155"/>
      <c r="T58" s="90"/>
      <c r="U58" s="156"/>
      <c r="V58" s="155"/>
      <c r="W58" s="90"/>
    </row>
    <row r="59" ht="21.95" customHeight="1">
      <c r="A59" s="152">
        <v>1977</v>
      </c>
      <c r="B59" s="127">
        <v>45</v>
      </c>
      <c r="C59" s="88">
        <v>-157.2</v>
      </c>
      <c r="D59" s="92">
        <v>-3.49333333333333</v>
      </c>
      <c r="E59" s="43"/>
      <c r="F59" s="153">
        <v>1977</v>
      </c>
      <c r="G59" s="127">
        <v>18</v>
      </c>
      <c r="H59" s="88">
        <v>-90</v>
      </c>
      <c r="I59" s="92">
        <v>-5</v>
      </c>
      <c r="J59" s="43"/>
      <c r="K59" s="153">
        <v>1977</v>
      </c>
      <c r="L59" s="127">
        <v>7</v>
      </c>
      <c r="M59" s="88">
        <v>-43.3</v>
      </c>
      <c r="N59" s="94">
        <v>-6.18571428571429</v>
      </c>
      <c r="O59" s="154"/>
      <c r="P59" s="155"/>
      <c r="Q59" s="90"/>
      <c r="R59" s="156"/>
      <c r="S59" s="155"/>
      <c r="T59" s="90"/>
      <c r="U59" s="156"/>
      <c r="V59" s="155"/>
      <c r="W59" s="90"/>
    </row>
    <row r="60" ht="21.95" customHeight="1">
      <c r="A60" s="152">
        <v>1978</v>
      </c>
      <c r="B60" s="127">
        <v>31</v>
      </c>
      <c r="C60" s="88">
        <v>-106.6</v>
      </c>
      <c r="D60" s="92">
        <v>-3.43870967741935</v>
      </c>
      <c r="E60" s="43"/>
      <c r="F60" s="153">
        <v>1978</v>
      </c>
      <c r="G60" s="127">
        <v>18</v>
      </c>
      <c r="H60" s="88">
        <v>-73.40000000000001</v>
      </c>
      <c r="I60" s="92">
        <v>-4.07777777777778</v>
      </c>
      <c r="J60" s="43"/>
      <c r="K60" s="153">
        <v>1978</v>
      </c>
      <c r="L60" s="127">
        <v>1</v>
      </c>
      <c r="M60" s="88">
        <v>-6.4</v>
      </c>
      <c r="N60" s="94">
        <v>-6.4</v>
      </c>
      <c r="O60" s="154"/>
      <c r="P60" s="155"/>
      <c r="Q60" s="90"/>
      <c r="R60" s="156"/>
      <c r="S60" s="155"/>
      <c r="T60" s="90"/>
      <c r="U60" s="156"/>
      <c r="V60" s="155"/>
      <c r="W60" s="90"/>
    </row>
    <row r="61" ht="21.95" customHeight="1">
      <c r="A61" s="152">
        <v>1979</v>
      </c>
      <c r="B61" s="127">
        <v>50</v>
      </c>
      <c r="C61" s="88">
        <v>-207.3</v>
      </c>
      <c r="D61" s="92">
        <v>-4.146</v>
      </c>
      <c r="E61" s="43"/>
      <c r="F61" s="153">
        <v>1979</v>
      </c>
      <c r="G61" s="127">
        <v>35</v>
      </c>
      <c r="H61" s="88">
        <v>-170.4</v>
      </c>
      <c r="I61" s="92">
        <v>-4.86857142857143</v>
      </c>
      <c r="J61" s="43"/>
      <c r="K61" s="153">
        <v>1979</v>
      </c>
      <c r="L61" s="127">
        <v>9</v>
      </c>
      <c r="M61" s="88">
        <v>-54.9</v>
      </c>
      <c r="N61" s="94">
        <v>-6.1</v>
      </c>
      <c r="O61" s="154"/>
      <c r="P61" s="155"/>
      <c r="Q61" s="90"/>
      <c r="R61" s="156"/>
      <c r="S61" s="155"/>
      <c r="T61" s="90"/>
      <c r="U61" s="156"/>
      <c r="V61" s="155"/>
      <c r="W61" s="90"/>
    </row>
    <row r="62" ht="21.95" customHeight="1">
      <c r="A62" s="152">
        <v>1980</v>
      </c>
      <c r="B62" s="127">
        <v>30</v>
      </c>
      <c r="C62" s="88">
        <v>-89.3</v>
      </c>
      <c r="D62" s="92">
        <v>-2.97666666666667</v>
      </c>
      <c r="E62" s="43"/>
      <c r="F62" s="153">
        <v>1980</v>
      </c>
      <c r="G62" s="127">
        <v>11</v>
      </c>
      <c r="H62" s="88">
        <v>-43.6</v>
      </c>
      <c r="I62" s="92">
        <v>-3.96363636363636</v>
      </c>
      <c r="J62" s="43"/>
      <c r="K62" s="153">
        <v>1980</v>
      </c>
      <c r="L62" s="127">
        <v>1</v>
      </c>
      <c r="M62" s="88">
        <v>-5.6</v>
      </c>
      <c r="N62" s="94">
        <v>-5.6</v>
      </c>
      <c r="O62" s="154"/>
      <c r="P62" s="155"/>
      <c r="Q62" s="90"/>
      <c r="R62" s="156"/>
      <c r="S62" s="155"/>
      <c r="T62" s="90"/>
      <c r="U62" s="156"/>
      <c r="V62" s="155"/>
      <c r="W62" s="90"/>
    </row>
    <row r="63" ht="21.95" customHeight="1">
      <c r="A63" s="152">
        <v>1981</v>
      </c>
      <c r="B63" s="127">
        <v>21</v>
      </c>
      <c r="C63" s="88">
        <v>-55.7</v>
      </c>
      <c r="D63" s="92">
        <v>-2.65238095238095</v>
      </c>
      <c r="E63" s="43"/>
      <c r="F63" s="153">
        <v>1981</v>
      </c>
      <c r="G63" s="127">
        <v>4</v>
      </c>
      <c r="H63" s="88">
        <v>-16.2</v>
      </c>
      <c r="I63" s="92">
        <v>-4.05</v>
      </c>
      <c r="J63" s="43"/>
      <c r="K63" s="153">
        <v>1981</v>
      </c>
      <c r="L63" s="127">
        <v>0</v>
      </c>
      <c r="M63" s="88">
        <v>0</v>
      </c>
      <c r="N63" s="94"/>
      <c r="O63" s="154"/>
      <c r="P63" s="155"/>
      <c r="Q63" s="90"/>
      <c r="R63" s="156"/>
      <c r="S63" s="155"/>
      <c r="T63" s="90"/>
      <c r="U63" s="156"/>
      <c r="V63" s="155"/>
      <c r="W63" s="90"/>
    </row>
    <row r="64" ht="21.95" customHeight="1">
      <c r="A64" s="152">
        <v>1982</v>
      </c>
      <c r="B64" s="127">
        <v>54</v>
      </c>
      <c r="C64" s="88">
        <v>-202.6</v>
      </c>
      <c r="D64" s="92">
        <v>-3.75185185185185</v>
      </c>
      <c r="E64" s="43"/>
      <c r="F64" s="153">
        <v>1982</v>
      </c>
      <c r="G64" s="127">
        <v>29</v>
      </c>
      <c r="H64" s="88">
        <v>-141</v>
      </c>
      <c r="I64" s="92">
        <v>-4.86206896551724</v>
      </c>
      <c r="J64" s="43"/>
      <c r="K64" s="153">
        <v>1982</v>
      </c>
      <c r="L64" s="127">
        <v>6</v>
      </c>
      <c r="M64" s="88">
        <v>-43.1</v>
      </c>
      <c r="N64" s="94">
        <v>-7.18333333333333</v>
      </c>
      <c r="O64" s="154"/>
      <c r="P64" s="155"/>
      <c r="Q64" s="90"/>
      <c r="R64" s="156"/>
      <c r="S64" s="155"/>
      <c r="T64" s="90"/>
      <c r="U64" s="156"/>
      <c r="V64" s="155"/>
      <c r="W64" s="90"/>
    </row>
    <row r="65" ht="21.95" customHeight="1">
      <c r="A65" s="152">
        <v>1983</v>
      </c>
      <c r="B65" s="127">
        <v>24</v>
      </c>
      <c r="C65" s="88">
        <v>-83.09999999999999</v>
      </c>
      <c r="D65" s="92">
        <v>-3.4625</v>
      </c>
      <c r="E65" s="43"/>
      <c r="F65" s="153">
        <v>1983</v>
      </c>
      <c r="G65" s="127">
        <v>14</v>
      </c>
      <c r="H65" s="88">
        <v>-58.8</v>
      </c>
      <c r="I65" s="92">
        <v>-4.2</v>
      </c>
      <c r="J65" s="43"/>
      <c r="K65" s="153">
        <v>1983</v>
      </c>
      <c r="L65" s="127">
        <v>0</v>
      </c>
      <c r="M65" s="88">
        <v>0</v>
      </c>
      <c r="N65" s="94"/>
      <c r="O65" s="154"/>
      <c r="P65" s="155"/>
      <c r="Q65" s="90"/>
      <c r="R65" s="156"/>
      <c r="S65" s="155"/>
      <c r="T65" s="90"/>
      <c r="U65" s="156"/>
      <c r="V65" s="155"/>
      <c r="W65" s="90"/>
    </row>
    <row r="66" ht="21.95" customHeight="1">
      <c r="A66" s="152">
        <v>1984</v>
      </c>
      <c r="B66" s="127">
        <v>46</v>
      </c>
      <c r="C66" s="88">
        <v>-161.6</v>
      </c>
      <c r="D66" s="92">
        <v>-3.51304347826087</v>
      </c>
      <c r="E66" s="43"/>
      <c r="F66" s="153">
        <v>1984</v>
      </c>
      <c r="G66" s="127">
        <v>24</v>
      </c>
      <c r="H66" s="88">
        <v>-106.3</v>
      </c>
      <c r="I66" s="92">
        <v>-4.42916666666667</v>
      </c>
      <c r="J66" s="43"/>
      <c r="K66" s="153">
        <v>1984</v>
      </c>
      <c r="L66" s="127">
        <v>3</v>
      </c>
      <c r="M66" s="88">
        <v>-18.6</v>
      </c>
      <c r="N66" s="94">
        <v>-6.2</v>
      </c>
      <c r="O66" s="154"/>
      <c r="P66" s="155"/>
      <c r="Q66" s="90"/>
      <c r="R66" s="156"/>
      <c r="S66" s="155"/>
      <c r="T66" s="90"/>
      <c r="U66" s="156"/>
      <c r="V66" s="155"/>
      <c r="W66" s="90"/>
    </row>
    <row r="67" ht="21.95" customHeight="1">
      <c r="A67" s="152">
        <v>1985</v>
      </c>
      <c r="B67" s="127">
        <v>47</v>
      </c>
      <c r="C67" s="88">
        <v>-176.2</v>
      </c>
      <c r="D67" s="92">
        <v>-3.74893617021277</v>
      </c>
      <c r="E67" s="43"/>
      <c r="F67" s="153">
        <v>1985</v>
      </c>
      <c r="G67" s="127">
        <v>28</v>
      </c>
      <c r="H67" s="88">
        <v>-132.9</v>
      </c>
      <c r="I67" s="92">
        <v>-4.74642857142857</v>
      </c>
      <c r="J67" s="43"/>
      <c r="K67" s="153">
        <v>1985</v>
      </c>
      <c r="L67" s="127">
        <v>9</v>
      </c>
      <c r="M67" s="88">
        <v>-56.4</v>
      </c>
      <c r="N67" s="94">
        <v>-6.26666666666667</v>
      </c>
      <c r="O67" s="154"/>
      <c r="P67" s="155"/>
      <c r="Q67" s="90"/>
      <c r="R67" s="156"/>
      <c r="S67" s="155"/>
      <c r="T67" s="90"/>
      <c r="U67" s="156"/>
      <c r="V67" s="155"/>
      <c r="W67" s="90"/>
    </row>
    <row r="68" ht="21.95" customHeight="1">
      <c r="A68" s="152">
        <v>1986</v>
      </c>
      <c r="B68" s="127">
        <v>43</v>
      </c>
      <c r="C68" s="88">
        <v>-155.5</v>
      </c>
      <c r="D68" s="92">
        <v>-3.61627906976744</v>
      </c>
      <c r="E68" s="43"/>
      <c r="F68" s="153">
        <v>1986</v>
      </c>
      <c r="G68" s="127">
        <v>22</v>
      </c>
      <c r="H68" s="88">
        <v>-111.1</v>
      </c>
      <c r="I68" s="92">
        <v>-5.05</v>
      </c>
      <c r="J68" s="43"/>
      <c r="K68" s="153">
        <v>1986</v>
      </c>
      <c r="L68" s="127">
        <v>8</v>
      </c>
      <c r="M68" s="88">
        <v>-52.1</v>
      </c>
      <c r="N68" s="94">
        <v>-6.5125</v>
      </c>
      <c r="O68" s="154"/>
      <c r="P68" s="155"/>
      <c r="Q68" s="90"/>
      <c r="R68" s="156"/>
      <c r="S68" s="155"/>
      <c r="T68" s="90"/>
      <c r="U68" s="156"/>
      <c r="V68" s="155"/>
      <c r="W68" s="90"/>
    </row>
    <row r="69" ht="21.95" customHeight="1">
      <c r="A69" s="152">
        <v>1987</v>
      </c>
      <c r="B69" s="127">
        <v>37</v>
      </c>
      <c r="C69" s="88">
        <v>-143.9</v>
      </c>
      <c r="D69" s="92">
        <v>-3.88918918918919</v>
      </c>
      <c r="E69" s="43"/>
      <c r="F69" s="153">
        <v>1987</v>
      </c>
      <c r="G69" s="127">
        <v>21</v>
      </c>
      <c r="H69" s="88">
        <v>-105.7</v>
      </c>
      <c r="I69" s="92">
        <v>-5.03333333333333</v>
      </c>
      <c r="J69" s="43"/>
      <c r="K69" s="153">
        <v>1987</v>
      </c>
      <c r="L69" s="127">
        <v>7</v>
      </c>
      <c r="M69" s="88">
        <v>-43.7</v>
      </c>
      <c r="N69" s="94">
        <v>-6.24285714285714</v>
      </c>
      <c r="O69" s="154"/>
      <c r="P69" s="155"/>
      <c r="Q69" s="90"/>
      <c r="R69" s="156"/>
      <c r="S69" s="155"/>
      <c r="T69" s="90"/>
      <c r="U69" s="156"/>
      <c r="V69" s="155"/>
      <c r="W69" s="90"/>
    </row>
    <row r="70" ht="21.95" customHeight="1">
      <c r="A70" s="152">
        <v>1988</v>
      </c>
      <c r="B70" s="127">
        <v>22</v>
      </c>
      <c r="C70" s="88">
        <v>-52.8</v>
      </c>
      <c r="D70" s="92">
        <v>-2.4</v>
      </c>
      <c r="E70" s="43"/>
      <c r="F70" s="153">
        <v>1988</v>
      </c>
      <c r="G70" s="127">
        <v>1</v>
      </c>
      <c r="H70" s="88">
        <v>-3.4</v>
      </c>
      <c r="I70" s="92">
        <v>-3.4</v>
      </c>
      <c r="J70" s="43"/>
      <c r="K70" s="153">
        <v>1988</v>
      </c>
      <c r="L70" s="127">
        <v>0</v>
      </c>
      <c r="M70" s="88">
        <v>0</v>
      </c>
      <c r="N70" s="94"/>
      <c r="O70" t="s" s="136">
        <v>107</v>
      </c>
      <c r="P70" s="155">
        <f>AVERAGE(B70:B89)</f>
        <v>32.55</v>
      </c>
      <c r="Q70" s="90">
        <f>AVERAGE(D70:D89)</f>
        <v>-3.26970669748488</v>
      </c>
      <c r="R70" t="s" s="139">
        <v>107</v>
      </c>
      <c r="S70" s="155">
        <f>AVERAGE(G70:G89)</f>
        <v>15.65</v>
      </c>
      <c r="T70" s="90">
        <f>AVERAGE(I70:I89)</f>
        <v>-4.28949666756775</v>
      </c>
      <c r="U70" t="s" s="139">
        <v>107</v>
      </c>
      <c r="V70" s="155">
        <f>AVERAGE(L70:L89)</f>
        <v>1.85</v>
      </c>
      <c r="W70" s="90">
        <f>AVERAGE(N70:N89)</f>
        <v>-6.15152777777778</v>
      </c>
    </row>
    <row r="71" ht="21.95" customHeight="1">
      <c r="A71" s="152">
        <v>1989</v>
      </c>
      <c r="B71" s="127">
        <v>18</v>
      </c>
      <c r="C71" s="88">
        <v>-55.3</v>
      </c>
      <c r="D71" s="92">
        <v>-3.07222222222222</v>
      </c>
      <c r="E71" s="43"/>
      <c r="F71" s="153">
        <v>1989</v>
      </c>
      <c r="G71" s="127">
        <v>7</v>
      </c>
      <c r="H71" s="88">
        <v>-28.7</v>
      </c>
      <c r="I71" s="92">
        <v>-4.1</v>
      </c>
      <c r="J71" s="43"/>
      <c r="K71" s="153">
        <v>1989</v>
      </c>
      <c r="L71" s="127">
        <v>0</v>
      </c>
      <c r="M71" s="88">
        <v>0</v>
      </c>
      <c r="N71" s="94"/>
      <c r="O71" t="s" s="136">
        <v>108</v>
      </c>
      <c r="P71" s="155">
        <f>AVERAGE(B71:B89)</f>
        <v>33.1052631578947</v>
      </c>
      <c r="Q71" s="90">
        <f>AVERAGE(D71:D89)</f>
        <v>-3.31548073419461</v>
      </c>
      <c r="R71" t="s" s="139">
        <v>108</v>
      </c>
      <c r="S71" s="155">
        <f>AVERAGE(G71:G89)</f>
        <v>16.4210526315789</v>
      </c>
      <c r="T71" s="90">
        <f>AVERAGE(I71:I89)</f>
        <v>-4.33631228165026</v>
      </c>
      <c r="U71" t="s" s="139">
        <v>108</v>
      </c>
      <c r="V71" s="155">
        <f>AVERAGE(L71:L89)</f>
        <v>1.94736842105263</v>
      </c>
      <c r="W71" s="90">
        <f>AVERAGE(N71:N89)</f>
        <v>-6.15152777777778</v>
      </c>
    </row>
    <row r="72" ht="21.95" customHeight="1">
      <c r="A72" s="152">
        <v>1990</v>
      </c>
      <c r="B72" s="127">
        <v>12</v>
      </c>
      <c r="C72" s="88">
        <v>-33.9</v>
      </c>
      <c r="D72" s="92">
        <v>-2.825</v>
      </c>
      <c r="E72" s="43"/>
      <c r="F72" s="153">
        <v>1990</v>
      </c>
      <c r="G72" s="127">
        <v>4</v>
      </c>
      <c r="H72" s="88">
        <v>-15.3</v>
      </c>
      <c r="I72" s="92">
        <v>-3.825</v>
      </c>
      <c r="J72" s="43"/>
      <c r="K72" s="153">
        <v>1990</v>
      </c>
      <c r="L72" s="127">
        <v>0</v>
      </c>
      <c r="M72" s="88">
        <v>0</v>
      </c>
      <c r="N72" s="94"/>
      <c r="O72" t="s" s="136">
        <v>109</v>
      </c>
      <c r="P72" s="155">
        <f>AVERAGE(B72:B89)</f>
        <v>33.9444444444444</v>
      </c>
      <c r="Q72" s="90">
        <f>AVERAGE(D72:D89)</f>
        <v>-3.32899509597086</v>
      </c>
      <c r="R72" t="s" s="139">
        <v>109</v>
      </c>
      <c r="S72" s="155">
        <f>AVERAGE(G72:G89)</f>
        <v>16.9444444444444</v>
      </c>
      <c r="T72" s="90">
        <f>AVERAGE(I72:I89)</f>
        <v>-4.34944074174194</v>
      </c>
      <c r="U72" t="s" s="139">
        <v>109</v>
      </c>
      <c r="V72" s="155">
        <f>AVERAGE(L72:L89)</f>
        <v>2.05555555555556</v>
      </c>
      <c r="W72" s="90">
        <f>AVERAGE(N72:N89)</f>
        <v>-6.15152777777778</v>
      </c>
    </row>
    <row r="73" ht="21.95" customHeight="1">
      <c r="A73" s="152">
        <v>1991</v>
      </c>
      <c r="B73" s="127">
        <v>14</v>
      </c>
      <c r="C73" s="88">
        <v>-39.2</v>
      </c>
      <c r="D73" s="92">
        <v>-2.8</v>
      </c>
      <c r="E73" s="43"/>
      <c r="F73" s="153">
        <v>1991</v>
      </c>
      <c r="G73" s="127">
        <v>4</v>
      </c>
      <c r="H73" s="88">
        <v>-14.6</v>
      </c>
      <c r="I73" s="92">
        <v>-3.65</v>
      </c>
      <c r="J73" s="43"/>
      <c r="K73" s="153">
        <v>1991</v>
      </c>
      <c r="L73" s="127">
        <v>0</v>
      </c>
      <c r="M73" s="88">
        <v>0</v>
      </c>
      <c r="N73" s="94"/>
      <c r="O73" t="s" s="136">
        <v>110</v>
      </c>
      <c r="P73" s="155">
        <f>AVERAGE(B73:B89)</f>
        <v>35.2352941176471</v>
      </c>
      <c r="Q73" s="90">
        <f>AVERAGE(D73:D89)</f>
        <v>-3.35864186632208</v>
      </c>
      <c r="R73" t="s" s="139">
        <v>110</v>
      </c>
      <c r="S73" s="155">
        <f>AVERAGE(G73:G89)</f>
        <v>17.7058823529412</v>
      </c>
      <c r="T73" s="90">
        <f>AVERAGE(I73:I89)</f>
        <v>-4.38029019713853</v>
      </c>
      <c r="U73" t="s" s="139">
        <v>110</v>
      </c>
      <c r="V73" s="155">
        <f>AVERAGE(L73:L89)</f>
        <v>2.17647058823529</v>
      </c>
      <c r="W73" s="90">
        <f>AVERAGE(N73:N89)</f>
        <v>-6.15152777777778</v>
      </c>
    </row>
    <row r="74" ht="21.95" customHeight="1">
      <c r="A74" s="152">
        <v>1992</v>
      </c>
      <c r="B74" s="127">
        <v>40</v>
      </c>
      <c r="C74" s="88">
        <v>-133.9</v>
      </c>
      <c r="D74" s="92">
        <v>-3.3475</v>
      </c>
      <c r="E74" s="43"/>
      <c r="F74" s="153">
        <v>1992</v>
      </c>
      <c r="G74" s="127">
        <v>19</v>
      </c>
      <c r="H74" s="88">
        <v>-83.40000000000001</v>
      </c>
      <c r="I74" s="92">
        <v>-4.38947368421053</v>
      </c>
      <c r="J74" s="43"/>
      <c r="K74" s="153">
        <v>1992</v>
      </c>
      <c r="L74" s="127">
        <v>1</v>
      </c>
      <c r="M74" s="88">
        <v>-5.6</v>
      </c>
      <c r="N74" s="94">
        <v>-5.6</v>
      </c>
      <c r="O74" t="s" s="136">
        <v>111</v>
      </c>
      <c r="P74" s="155">
        <f>AVERAGE(B74:B89)</f>
        <v>36.5625</v>
      </c>
      <c r="Q74" s="90">
        <f>AVERAGE(D74:D89)</f>
        <v>-3.39355698296722</v>
      </c>
      <c r="R74" t="s" s="139">
        <v>111</v>
      </c>
      <c r="S74" s="155">
        <f>AVERAGE(G74:G89)</f>
        <v>18.5625</v>
      </c>
      <c r="T74" s="90">
        <f>AVERAGE(I74:I89)</f>
        <v>-4.42593333445969</v>
      </c>
      <c r="U74" t="s" s="139">
        <v>111</v>
      </c>
      <c r="V74" s="155">
        <f>AVERAGE(L74:L89)</f>
        <v>2.3125</v>
      </c>
      <c r="W74" s="90">
        <f>AVERAGE(N74:N89)</f>
        <v>-6.15152777777778</v>
      </c>
    </row>
    <row r="75" ht="21.95" customHeight="1">
      <c r="A75" s="152">
        <v>1993</v>
      </c>
      <c r="B75" s="127">
        <v>31</v>
      </c>
      <c r="C75" s="88">
        <v>-93.90000000000001</v>
      </c>
      <c r="D75" s="92">
        <v>-3.02903225806452</v>
      </c>
      <c r="E75" s="43"/>
      <c r="F75" s="153">
        <v>1993</v>
      </c>
      <c r="G75" s="127">
        <v>8</v>
      </c>
      <c r="H75" s="88">
        <v>-34.5</v>
      </c>
      <c r="I75" s="92">
        <v>-4.3125</v>
      </c>
      <c r="J75" s="43"/>
      <c r="K75" s="153">
        <v>1993</v>
      </c>
      <c r="L75" s="127">
        <v>1</v>
      </c>
      <c r="M75" s="88">
        <v>-6.2</v>
      </c>
      <c r="N75" s="94">
        <v>-6.2</v>
      </c>
      <c r="O75" t="s" s="136">
        <v>112</v>
      </c>
      <c r="P75" s="155">
        <f>AVERAGE(B75:B89)</f>
        <v>36.3333333333333</v>
      </c>
      <c r="Q75" s="90">
        <f>AVERAGE(D75:D89)</f>
        <v>-3.39662744849836</v>
      </c>
      <c r="R75" t="s" s="139">
        <v>112</v>
      </c>
      <c r="S75" s="155">
        <f>AVERAGE(G75:G89)</f>
        <v>18.5333333333333</v>
      </c>
      <c r="T75" s="90">
        <f>AVERAGE(I75:I89)</f>
        <v>-4.42836397780963</v>
      </c>
      <c r="U75" t="s" s="139">
        <v>112</v>
      </c>
      <c r="V75" s="155">
        <f>AVERAGE(L75:L89)</f>
        <v>2.4</v>
      </c>
      <c r="W75" s="90">
        <f>AVERAGE(N75:N89)</f>
        <v>-6.20166666666667</v>
      </c>
    </row>
    <row r="76" ht="21.95" customHeight="1">
      <c r="A76" s="152">
        <v>1994</v>
      </c>
      <c r="B76" s="127">
        <v>53</v>
      </c>
      <c r="C76" s="88">
        <v>-208.3</v>
      </c>
      <c r="D76" s="92">
        <v>-3.93018867924528</v>
      </c>
      <c r="E76" s="43"/>
      <c r="F76" s="153">
        <v>1994</v>
      </c>
      <c r="G76" s="127">
        <v>30</v>
      </c>
      <c r="H76" s="88">
        <v>-156.7</v>
      </c>
      <c r="I76" s="92">
        <v>-5.22333333333333</v>
      </c>
      <c r="J76" s="43"/>
      <c r="K76" s="153">
        <v>1994</v>
      </c>
      <c r="L76" s="127">
        <v>10</v>
      </c>
      <c r="M76" s="88">
        <v>-67.59999999999999</v>
      </c>
      <c r="N76" s="94">
        <v>-6.76</v>
      </c>
      <c r="O76" t="s" s="136">
        <v>113</v>
      </c>
      <c r="P76" s="155">
        <f>AVERAGE(B76:B89)</f>
        <v>36.7142857142857</v>
      </c>
      <c r="Q76" s="90">
        <f>AVERAGE(D76:D89)</f>
        <v>-3.42288424781507</v>
      </c>
      <c r="R76" t="s" s="139">
        <v>113</v>
      </c>
      <c r="S76" s="155">
        <f>AVERAGE(G76:G89)</f>
        <v>19.2857142857143</v>
      </c>
      <c r="T76" s="90">
        <f>AVERAGE(I76:I89)</f>
        <v>-4.4366399762246</v>
      </c>
      <c r="U76" t="s" s="139">
        <v>113</v>
      </c>
      <c r="V76" s="155">
        <f>AVERAGE(L76:L89)</f>
        <v>2.5</v>
      </c>
      <c r="W76" s="90">
        <f>AVERAGE(N76:N89)</f>
        <v>-6.20183333333333</v>
      </c>
    </row>
    <row r="77" ht="21.95" customHeight="1">
      <c r="A77" s="152">
        <v>1995</v>
      </c>
      <c r="B77" s="127">
        <v>27</v>
      </c>
      <c r="C77" s="88">
        <v>-88.5</v>
      </c>
      <c r="D77" s="92">
        <v>-3.27777777777778</v>
      </c>
      <c r="E77" s="43"/>
      <c r="F77" s="153">
        <v>1995</v>
      </c>
      <c r="G77" s="127">
        <v>13</v>
      </c>
      <c r="H77" s="88">
        <v>-54.6</v>
      </c>
      <c r="I77" s="92">
        <v>-4.2</v>
      </c>
      <c r="J77" s="43"/>
      <c r="K77" s="153">
        <v>1995</v>
      </c>
      <c r="L77" s="127">
        <v>0</v>
      </c>
      <c r="M77" s="88">
        <v>0</v>
      </c>
      <c r="N77" s="94"/>
      <c r="O77" t="s" s="136">
        <v>114</v>
      </c>
      <c r="P77" s="155">
        <f>AVERAGE(B77:B89)</f>
        <v>35.4615384615385</v>
      </c>
      <c r="Q77" s="90">
        <f>AVERAGE(D77:D89)</f>
        <v>-3.38386083001274</v>
      </c>
      <c r="R77" t="s" s="139">
        <v>114</v>
      </c>
      <c r="S77" s="155">
        <f>AVERAGE(G77:G89)</f>
        <v>18.4615384615385</v>
      </c>
      <c r="T77" s="90">
        <f>AVERAGE(I77:I89)</f>
        <v>-4.37612510260086</v>
      </c>
      <c r="U77" t="s" s="139">
        <v>114</v>
      </c>
      <c r="V77" s="155">
        <f>AVERAGE(L77:L89)</f>
        <v>1.92307692307692</v>
      </c>
      <c r="W77" s="90">
        <f>AVERAGE(N77:N89)</f>
        <v>-6.13981481481481</v>
      </c>
    </row>
    <row r="78" ht="21.95" customHeight="1">
      <c r="A78" s="152">
        <v>1996</v>
      </c>
      <c r="B78" s="127">
        <v>39</v>
      </c>
      <c r="C78" s="88">
        <v>-135.6</v>
      </c>
      <c r="D78" s="92">
        <v>-3.47692307692308</v>
      </c>
      <c r="E78" s="43"/>
      <c r="F78" s="153">
        <v>1996</v>
      </c>
      <c r="G78" s="127">
        <v>21</v>
      </c>
      <c r="H78" s="88">
        <v>-94.3</v>
      </c>
      <c r="I78" s="92">
        <v>-4.49047619047619</v>
      </c>
      <c r="J78" s="43"/>
      <c r="K78" s="153">
        <v>1996</v>
      </c>
      <c r="L78" s="127">
        <v>4</v>
      </c>
      <c r="M78" s="88">
        <v>-24.8</v>
      </c>
      <c r="N78" s="94">
        <v>-6.2</v>
      </c>
      <c r="O78" t="s" s="136">
        <v>115</v>
      </c>
      <c r="P78" s="155">
        <f>AVERAGE(B78:B89)</f>
        <v>36.1666666666667</v>
      </c>
      <c r="Q78" s="90">
        <f>AVERAGE(D78:D89)</f>
        <v>-3.39270108436566</v>
      </c>
      <c r="R78" t="s" s="139">
        <v>115</v>
      </c>
      <c r="S78" s="155">
        <f>AVERAGE(G78:G89)</f>
        <v>18.9166666666667</v>
      </c>
      <c r="T78" s="90">
        <f>AVERAGE(I78:I89)</f>
        <v>-4.39080219448426</v>
      </c>
      <c r="U78" t="s" s="139">
        <v>115</v>
      </c>
      <c r="V78" s="155">
        <f>AVERAGE(L78:L89)</f>
        <v>2.08333333333333</v>
      </c>
      <c r="W78" s="90">
        <f>AVERAGE(N78:N89)</f>
        <v>-6.13981481481481</v>
      </c>
    </row>
    <row r="79" ht="21.95" customHeight="1">
      <c r="A79" s="152">
        <v>1997</v>
      </c>
      <c r="B79" s="127">
        <v>51</v>
      </c>
      <c r="C79" s="88">
        <v>-201.6</v>
      </c>
      <c r="D79" s="92">
        <v>-3.95294117647059</v>
      </c>
      <c r="E79" s="43"/>
      <c r="F79" s="153">
        <v>1997</v>
      </c>
      <c r="G79" s="127">
        <v>35</v>
      </c>
      <c r="H79" s="88">
        <v>-159.9</v>
      </c>
      <c r="I79" s="92">
        <v>-4.56857142857143</v>
      </c>
      <c r="J79" s="43"/>
      <c r="K79" s="153">
        <v>1997</v>
      </c>
      <c r="L79" s="127">
        <v>6</v>
      </c>
      <c r="M79" s="88">
        <v>-38.3</v>
      </c>
      <c r="N79" s="94">
        <v>-6.38333333333333</v>
      </c>
      <c r="O79" t="s" s="136">
        <v>116</v>
      </c>
      <c r="P79" s="155">
        <f>AVERAGE(B79:B89)</f>
        <v>35.9090909090909</v>
      </c>
      <c r="Q79" s="90">
        <f>AVERAGE(D79:D89)</f>
        <v>-3.38504453958771</v>
      </c>
      <c r="R79" t="s" s="139">
        <v>116</v>
      </c>
      <c r="S79" s="155">
        <f>AVERAGE(G79:G89)</f>
        <v>18.7272727272727</v>
      </c>
      <c r="T79" s="90">
        <f>AVERAGE(I79:I89)</f>
        <v>-4.38174092212136</v>
      </c>
      <c r="U79" t="s" s="139">
        <v>116</v>
      </c>
      <c r="V79" s="155">
        <f>AVERAGE(L79:L89)</f>
        <v>1.90909090909091</v>
      </c>
      <c r="W79" s="90">
        <f>AVERAGE(N79:N89)</f>
        <v>-6.13229166666667</v>
      </c>
    </row>
    <row r="80" ht="21.95" customHeight="1">
      <c r="A80" s="152">
        <v>1998</v>
      </c>
      <c r="B80" s="127">
        <v>21</v>
      </c>
      <c r="C80" s="88">
        <v>-72.40000000000001</v>
      </c>
      <c r="D80" s="92">
        <v>-3.44761904761905</v>
      </c>
      <c r="E80" s="43"/>
      <c r="F80" s="153">
        <v>1998</v>
      </c>
      <c r="G80" s="127">
        <v>10</v>
      </c>
      <c r="H80" s="88">
        <v>-46.8</v>
      </c>
      <c r="I80" s="92">
        <v>-4.68</v>
      </c>
      <c r="J80" s="43"/>
      <c r="K80" s="153">
        <v>1998</v>
      </c>
      <c r="L80" s="127">
        <v>1</v>
      </c>
      <c r="M80" s="88">
        <v>-6</v>
      </c>
      <c r="N80" s="94">
        <v>-6</v>
      </c>
      <c r="O80" t="s" s="136">
        <v>117</v>
      </c>
      <c r="P80" s="155">
        <f>AVERAGE(B80:B89)</f>
        <v>34.4</v>
      </c>
      <c r="Q80" s="90">
        <f>AVERAGE(D80:D89)</f>
        <v>-3.32825487589942</v>
      </c>
      <c r="R80" t="s" s="139">
        <v>117</v>
      </c>
      <c r="S80" s="155">
        <f>AVERAGE(G80:G89)</f>
        <v>17.1</v>
      </c>
      <c r="T80" s="90">
        <f>AVERAGE(I80:I89)</f>
        <v>-4.36305787147635</v>
      </c>
      <c r="U80" t="s" s="139">
        <v>117</v>
      </c>
      <c r="V80" s="155">
        <f>AVERAGE(L80:L89)</f>
        <v>1.5</v>
      </c>
      <c r="W80" s="90">
        <f>AVERAGE(N80:N89)</f>
        <v>-6.09642857142857</v>
      </c>
    </row>
    <row r="81" ht="21.95" customHeight="1">
      <c r="A81" s="152">
        <v>1999</v>
      </c>
      <c r="B81" s="127">
        <v>43</v>
      </c>
      <c r="C81" s="88">
        <v>-156.9</v>
      </c>
      <c r="D81" s="92">
        <v>-3.64883720930233</v>
      </c>
      <c r="E81" s="43"/>
      <c r="F81" s="153">
        <v>1999</v>
      </c>
      <c r="G81" s="127">
        <v>23</v>
      </c>
      <c r="H81" s="88">
        <v>-111.2</v>
      </c>
      <c r="I81" s="92">
        <v>-4.83478260869565</v>
      </c>
      <c r="J81" s="43"/>
      <c r="K81" s="153">
        <v>1999</v>
      </c>
      <c r="L81" s="127">
        <v>4</v>
      </c>
      <c r="M81" s="88">
        <v>-23.9</v>
      </c>
      <c r="N81" s="94">
        <v>-5.975</v>
      </c>
      <c r="O81" t="s" s="136">
        <v>118</v>
      </c>
      <c r="P81" s="155">
        <f>AVERAGE(B81:B89)</f>
        <v>35.8888888888889</v>
      </c>
      <c r="Q81" s="90">
        <f>AVERAGE(D81:D89)</f>
        <v>-3.31499219015279</v>
      </c>
      <c r="R81" t="s" s="139">
        <v>118</v>
      </c>
      <c r="S81" s="155">
        <f>AVERAGE(G81:G89)</f>
        <v>17.8888888888889</v>
      </c>
      <c r="T81" s="90">
        <f>AVERAGE(I81:I89)</f>
        <v>-4.32784207941817</v>
      </c>
      <c r="U81" t="s" s="139">
        <v>118</v>
      </c>
      <c r="V81" s="155">
        <f>AVERAGE(L81:L89)</f>
        <v>1.55555555555556</v>
      </c>
      <c r="W81" s="90">
        <f>AVERAGE(N81:N89)</f>
        <v>-6.1125</v>
      </c>
    </row>
    <row r="82" ht="21.95" customHeight="1">
      <c r="A82" s="152">
        <v>2000</v>
      </c>
      <c r="B82" s="127">
        <v>49</v>
      </c>
      <c r="C82" s="88">
        <v>-171.9</v>
      </c>
      <c r="D82" s="92">
        <v>-3.50816326530612</v>
      </c>
      <c r="E82" s="43"/>
      <c r="F82" s="153">
        <v>2000</v>
      </c>
      <c r="G82" s="127">
        <v>28</v>
      </c>
      <c r="H82" s="88">
        <v>-121.9</v>
      </c>
      <c r="I82" s="92">
        <v>-4.35357142857143</v>
      </c>
      <c r="J82" s="43"/>
      <c r="K82" s="153">
        <v>2000</v>
      </c>
      <c r="L82" s="127">
        <v>3</v>
      </c>
      <c r="M82" s="88">
        <v>-19.2</v>
      </c>
      <c r="N82" s="94">
        <v>-6.4</v>
      </c>
      <c r="O82" t="s" s="136">
        <v>119</v>
      </c>
      <c r="P82" s="155">
        <f>AVERAGE(B82:B89)</f>
        <v>35</v>
      </c>
      <c r="Q82" s="90">
        <f>AVERAGE(D82:D89)</f>
        <v>-3.2732615627591</v>
      </c>
      <c r="R82" t="s" s="139">
        <v>119</v>
      </c>
      <c r="S82" s="155">
        <f>AVERAGE(G82:G89)</f>
        <v>17.25</v>
      </c>
      <c r="T82" s="90">
        <f>AVERAGE(I82:I89)</f>
        <v>-4.26447451325848</v>
      </c>
      <c r="U82" t="s" s="139">
        <v>119</v>
      </c>
      <c r="V82" s="155">
        <f>AVERAGE(L82:L89)</f>
        <v>1.25</v>
      </c>
      <c r="W82" s="90">
        <f>AVERAGE(N82:N89)</f>
        <v>-6.14</v>
      </c>
    </row>
    <row r="83" ht="21.95" customHeight="1">
      <c r="A83" s="152">
        <v>2001</v>
      </c>
      <c r="B83" s="127">
        <v>42</v>
      </c>
      <c r="C83" s="88">
        <v>-146.3</v>
      </c>
      <c r="D83" s="92">
        <v>-3.48333333333333</v>
      </c>
      <c r="E83" s="43"/>
      <c r="F83" s="153">
        <v>2001</v>
      </c>
      <c r="G83" s="127">
        <v>23</v>
      </c>
      <c r="H83" s="88">
        <v>-101</v>
      </c>
      <c r="I83" s="92">
        <v>-4.39130434782609</v>
      </c>
      <c r="J83" s="43"/>
      <c r="K83" s="153">
        <v>2001</v>
      </c>
      <c r="L83" s="127">
        <v>1</v>
      </c>
      <c r="M83" s="88">
        <v>-6</v>
      </c>
      <c r="N83" s="94">
        <v>-6</v>
      </c>
      <c r="O83" t="s" s="136">
        <v>120</v>
      </c>
      <c r="P83" s="155">
        <f>AVERAGE(B83:B89)</f>
        <v>33</v>
      </c>
      <c r="Q83" s="90">
        <f>AVERAGE(D83:D89)</f>
        <v>-3.23970417668096</v>
      </c>
      <c r="R83" t="s" s="139">
        <v>120</v>
      </c>
      <c r="S83" s="155">
        <f>AVERAGE(G83:G89)</f>
        <v>15.7142857142857</v>
      </c>
      <c r="T83" s="90">
        <f>AVERAGE(I83:I89)</f>
        <v>-4.25174638249949</v>
      </c>
      <c r="U83" t="s" s="139">
        <v>120</v>
      </c>
      <c r="V83" s="155">
        <f>AVERAGE(L83:L89)</f>
        <v>1</v>
      </c>
      <c r="W83" s="90">
        <f>AVERAGE(N83:N89)</f>
        <v>-6.075</v>
      </c>
    </row>
    <row r="84" ht="21.95" customHeight="1">
      <c r="A84" s="152">
        <v>2002</v>
      </c>
      <c r="B84" s="127">
        <v>47</v>
      </c>
      <c r="C84" s="88">
        <v>-168.6</v>
      </c>
      <c r="D84" s="92">
        <v>-3.58723404255319</v>
      </c>
      <c r="E84" s="43"/>
      <c r="F84" s="153">
        <v>2002</v>
      </c>
      <c r="G84" s="127">
        <v>26</v>
      </c>
      <c r="H84" s="88">
        <v>-117.4</v>
      </c>
      <c r="I84" s="92">
        <v>-4.51538461538462</v>
      </c>
      <c r="J84" s="43"/>
      <c r="K84" s="153">
        <v>2002</v>
      </c>
      <c r="L84" s="127">
        <v>2</v>
      </c>
      <c r="M84" s="88">
        <v>-11.8</v>
      </c>
      <c r="N84" s="94">
        <v>-5.9</v>
      </c>
      <c r="O84" t="s" s="136">
        <v>98</v>
      </c>
      <c r="P84" s="155">
        <f>AVERAGE(B84:B89)</f>
        <v>31.5</v>
      </c>
      <c r="Q84" s="90">
        <f>AVERAGE(D84:D89)</f>
        <v>-3.19909931723889</v>
      </c>
      <c r="R84" t="s" s="139">
        <v>98</v>
      </c>
      <c r="S84" s="155">
        <f>AVERAGE(G84:G89)</f>
        <v>14.5</v>
      </c>
      <c r="T84" s="90">
        <f>AVERAGE(I84:I89)</f>
        <v>-4.22848672161172</v>
      </c>
      <c r="U84" t="s" s="139">
        <v>98</v>
      </c>
      <c r="V84" s="155">
        <f>AVERAGE(L84:L89)</f>
        <v>1</v>
      </c>
      <c r="W84" s="90">
        <f>AVERAGE(N84:N89)</f>
        <v>-6.1</v>
      </c>
    </row>
    <row r="85" ht="21.95" customHeight="1">
      <c r="A85" s="152">
        <v>2003</v>
      </c>
      <c r="B85" s="127">
        <v>23</v>
      </c>
      <c r="C85" s="88">
        <v>-65.2</v>
      </c>
      <c r="D85" s="92">
        <v>-2.83478260869565</v>
      </c>
      <c r="E85" s="43"/>
      <c r="F85" s="153">
        <v>2003</v>
      </c>
      <c r="G85" s="127">
        <v>7</v>
      </c>
      <c r="H85" s="88">
        <v>-29.3</v>
      </c>
      <c r="I85" s="92">
        <v>-4.18571428571429</v>
      </c>
      <c r="J85" s="43"/>
      <c r="K85" s="153">
        <v>2003</v>
      </c>
      <c r="L85" s="127">
        <v>0</v>
      </c>
      <c r="M85" s="88">
        <v>0</v>
      </c>
      <c r="N85" s="94"/>
      <c r="O85" t="s" s="136">
        <v>121</v>
      </c>
      <c r="P85" s="155">
        <f>AVERAGE(B85:B89)</f>
        <v>28.4</v>
      </c>
      <c r="Q85" s="90">
        <f>AVERAGE(D85:D89)</f>
        <v>-3.12147237217603</v>
      </c>
      <c r="R85" t="s" s="139">
        <v>121</v>
      </c>
      <c r="S85" s="155">
        <f>AVERAGE(G85:G89)</f>
        <v>12.2</v>
      </c>
      <c r="T85" s="90">
        <f>AVERAGE(I85:I89)</f>
        <v>-4.17110714285714</v>
      </c>
      <c r="U85" t="s" s="139">
        <v>121</v>
      </c>
      <c r="V85" s="155">
        <f>AVERAGE(L85:L89)</f>
        <v>0.8</v>
      </c>
      <c r="W85" s="90">
        <f>AVERAGE(N85:N89)</f>
        <v>-6.2</v>
      </c>
    </row>
    <row r="86" ht="21.95" customHeight="1">
      <c r="A86" s="152">
        <v>2004</v>
      </c>
      <c r="B86" s="127">
        <v>37</v>
      </c>
      <c r="C86" s="88">
        <v>-129.4</v>
      </c>
      <c r="D86" s="92">
        <v>-3.4972972972973</v>
      </c>
      <c r="E86" s="43"/>
      <c r="F86" s="153">
        <v>2004</v>
      </c>
      <c r="G86" s="127">
        <v>21</v>
      </c>
      <c r="H86" s="88">
        <v>-91.8</v>
      </c>
      <c r="I86" s="92">
        <v>-4.37142857142857</v>
      </c>
      <c r="J86" s="43"/>
      <c r="K86" s="153">
        <v>2004</v>
      </c>
      <c r="L86" s="127">
        <v>2</v>
      </c>
      <c r="M86" s="88">
        <v>-13</v>
      </c>
      <c r="N86" s="94">
        <v>-6.5</v>
      </c>
      <c r="O86" t="s" s="136">
        <v>122</v>
      </c>
      <c r="P86" s="155">
        <f>AVERAGE(B86:B89)</f>
        <v>29.75</v>
      </c>
      <c r="Q86" s="90">
        <f>AVERAGE(D86:D89)</f>
        <v>-3.19314481304613</v>
      </c>
      <c r="R86" t="s" s="139">
        <v>122</v>
      </c>
      <c r="S86" s="155">
        <f>AVERAGE(G86:G89)</f>
        <v>13.5</v>
      </c>
      <c r="T86" s="90">
        <f>AVERAGE(I86:I89)</f>
        <v>-4.16745535714286</v>
      </c>
      <c r="U86" t="s" s="139">
        <v>122</v>
      </c>
      <c r="V86" s="155">
        <f>AVERAGE(L86:L89)</f>
        <v>1</v>
      </c>
      <c r="W86" s="90">
        <f>AVERAGE(N86:N89)</f>
        <v>-6.2</v>
      </c>
    </row>
    <row r="87" ht="21.95" customHeight="1">
      <c r="A87" s="152">
        <v>2005</v>
      </c>
      <c r="B87" s="127">
        <v>28</v>
      </c>
      <c r="C87" s="88">
        <v>-85.5</v>
      </c>
      <c r="D87" s="92">
        <v>-3.05357142857143</v>
      </c>
      <c r="E87" s="43"/>
      <c r="F87" s="153">
        <v>2005</v>
      </c>
      <c r="G87" s="127">
        <v>10</v>
      </c>
      <c r="H87" s="88">
        <v>-39.1</v>
      </c>
      <c r="I87" s="92">
        <v>-3.91</v>
      </c>
      <c r="J87" s="43"/>
      <c r="K87" s="153">
        <v>2005</v>
      </c>
      <c r="L87" s="127">
        <v>0</v>
      </c>
      <c r="M87" s="88">
        <v>0</v>
      </c>
      <c r="N87" s="94"/>
      <c r="O87" t="s" s="136">
        <v>123</v>
      </c>
      <c r="P87" s="155">
        <f>AVERAGE(B87:B89)</f>
        <v>27.3333333333333</v>
      </c>
      <c r="Q87" s="90">
        <f>AVERAGE(D87:D89)</f>
        <v>-3.09176065162907</v>
      </c>
      <c r="R87" t="s" s="139">
        <v>123</v>
      </c>
      <c r="S87" s="155">
        <f>AVERAGE(G87:G89)</f>
        <v>11</v>
      </c>
      <c r="T87" s="90">
        <f>AVERAGE(I87:I89)</f>
        <v>-4.09946428571429</v>
      </c>
      <c r="U87" t="s" s="139">
        <v>123</v>
      </c>
      <c r="V87" s="155">
        <f>AVERAGE(L87:L89)</f>
        <v>0.666666666666667</v>
      </c>
      <c r="W87" s="90">
        <f>AVERAGE(N87:N89)</f>
        <v>-5.9</v>
      </c>
    </row>
    <row r="88" ht="21.95" customHeight="1">
      <c r="A88" s="152">
        <v>2006</v>
      </c>
      <c r="B88" s="127">
        <v>38</v>
      </c>
      <c r="C88" s="88">
        <v>-122.9</v>
      </c>
      <c r="D88" s="92">
        <v>-3.23421052631579</v>
      </c>
      <c r="E88" s="43"/>
      <c r="F88" s="153">
        <v>2006</v>
      </c>
      <c r="G88" s="127">
        <v>16</v>
      </c>
      <c r="H88" s="88">
        <v>-74.09999999999999</v>
      </c>
      <c r="I88" s="92">
        <v>-4.63125</v>
      </c>
      <c r="J88" s="43"/>
      <c r="K88" s="153">
        <v>2006</v>
      </c>
      <c r="L88" s="127">
        <v>2</v>
      </c>
      <c r="M88" s="88">
        <v>-11.8</v>
      </c>
      <c r="N88" s="94">
        <v>-5.9</v>
      </c>
      <c r="O88" t="s" s="136">
        <v>124</v>
      </c>
      <c r="P88" s="155">
        <f>AVERAGE(B88:B89)</f>
        <v>27</v>
      </c>
      <c r="Q88" s="90">
        <f>AVERAGE(D88:D89)</f>
        <v>-3.1108552631579</v>
      </c>
      <c r="R88" t="s" s="139">
        <v>124</v>
      </c>
      <c r="S88" s="155">
        <f>AVERAGE(G88:G89)</f>
        <v>11.5</v>
      </c>
      <c r="T88" s="90">
        <f>AVERAGE(I88:I89)</f>
        <v>-4.19419642857143</v>
      </c>
      <c r="U88" t="s" s="139">
        <v>124</v>
      </c>
      <c r="V88" s="155">
        <f>AVERAGE(L88:L89)</f>
        <v>1</v>
      </c>
      <c r="W88" s="90">
        <f>AVERAGE(N88:N89)</f>
        <v>-5.9</v>
      </c>
    </row>
    <row r="89" ht="21.95" customHeight="1">
      <c r="A89" s="152">
        <v>2007</v>
      </c>
      <c r="B89" s="127">
        <v>16</v>
      </c>
      <c r="C89" s="88">
        <v>-47.8</v>
      </c>
      <c r="D89" s="92">
        <v>-2.9875</v>
      </c>
      <c r="E89" s="43"/>
      <c r="F89" s="153">
        <v>2007</v>
      </c>
      <c r="G89" s="127">
        <v>7</v>
      </c>
      <c r="H89" s="88">
        <v>-26.3</v>
      </c>
      <c r="I89" s="92">
        <v>-3.75714285714286</v>
      </c>
      <c r="J89" s="43"/>
      <c r="K89" s="153">
        <v>2007</v>
      </c>
      <c r="L89" s="127">
        <v>0</v>
      </c>
      <c r="M89" s="88">
        <v>0</v>
      </c>
      <c r="N89" s="94"/>
      <c r="O89" t="s" s="136">
        <v>125</v>
      </c>
      <c r="P89" s="155">
        <f>AVERAGE(B89)</f>
        <v>16</v>
      </c>
      <c r="Q89" s="90">
        <f>AVERAGE(D89)</f>
        <v>-2.9875</v>
      </c>
      <c r="R89" t="s" s="139">
        <v>125</v>
      </c>
      <c r="S89" s="155">
        <f>AVERAGE(G89)</f>
        <v>7</v>
      </c>
      <c r="T89" s="90">
        <f>AVERAGE(I89)</f>
        <v>-3.75714285714286</v>
      </c>
      <c r="U89" t="s" s="139">
        <v>125</v>
      </c>
      <c r="V89" s="155">
        <f>AVERAGE(L89)</f>
        <v>0</v>
      </c>
      <c r="W89" s="90"/>
    </row>
    <row r="90" ht="21.95" customHeight="1">
      <c r="A90" s="152">
        <v>2008</v>
      </c>
      <c r="B90" s="157">
        <v>25</v>
      </c>
      <c r="C90" s="158">
        <v>-68.40000000000001</v>
      </c>
      <c r="D90" s="159">
        <v>-2.736</v>
      </c>
      <c r="E90" s="43"/>
      <c r="F90" s="153">
        <v>2008</v>
      </c>
      <c r="G90" s="157">
        <v>7</v>
      </c>
      <c r="H90" s="158">
        <v>-26.4</v>
      </c>
      <c r="I90" s="159">
        <v>-3.77142857142857</v>
      </c>
      <c r="J90" s="43"/>
      <c r="K90" s="153">
        <v>2008</v>
      </c>
      <c r="L90" s="157">
        <v>0</v>
      </c>
      <c r="M90" s="158">
        <v>0</v>
      </c>
      <c r="N90" s="160"/>
      <c r="O90" t="s" s="136">
        <v>126</v>
      </c>
      <c r="P90" s="161">
        <f>AVERAGE(B90)</f>
        <v>25</v>
      </c>
      <c r="Q90" s="162">
        <f>AVERAGE(D90)</f>
        <v>-2.736</v>
      </c>
      <c r="R90" t="s" s="139">
        <v>126</v>
      </c>
      <c r="S90" s="161">
        <f>AVERAGE(G90)</f>
        <v>7</v>
      </c>
      <c r="T90" s="162">
        <f>AVERAGE(I90)</f>
        <v>-3.77142857142857</v>
      </c>
      <c r="U90" t="s" s="139">
        <v>126</v>
      </c>
      <c r="V90" s="161">
        <f>AVERAGE(L90)</f>
        <v>0</v>
      </c>
      <c r="W90" s="162"/>
    </row>
    <row r="91" ht="21.95" customHeight="1">
      <c r="A91" s="152">
        <v>2009</v>
      </c>
      <c r="B91" s="127">
        <v>22</v>
      </c>
      <c r="C91" s="88">
        <v>-71.5</v>
      </c>
      <c r="D91" s="92">
        <v>-3.25</v>
      </c>
      <c r="E91" s="43"/>
      <c r="F91" s="153">
        <v>2009</v>
      </c>
      <c r="G91" s="127">
        <v>10</v>
      </c>
      <c r="H91" s="88">
        <v>-43.3</v>
      </c>
      <c r="I91" s="92">
        <v>-4.33</v>
      </c>
      <c r="J91" s="43"/>
      <c r="K91" s="153">
        <v>2009</v>
      </c>
      <c r="L91" s="127">
        <v>1</v>
      </c>
      <c r="M91" s="88">
        <v>-6.8</v>
      </c>
      <c r="N91" s="94">
        <v>-6.8</v>
      </c>
      <c r="O91" t="s" s="136">
        <v>125</v>
      </c>
      <c r="P91" s="155">
        <f>AVERAGE(B91)</f>
        <v>22</v>
      </c>
      <c r="Q91" s="90">
        <f>AVERAGE(D91)</f>
        <v>-3.25</v>
      </c>
      <c r="R91" t="s" s="139">
        <v>125</v>
      </c>
      <c r="S91" s="155">
        <f>AVERAGE(G91)</f>
        <v>10</v>
      </c>
      <c r="T91" s="90">
        <f>AVERAGE(I91)</f>
        <v>-4.33</v>
      </c>
      <c r="U91" t="s" s="139">
        <v>125</v>
      </c>
      <c r="V91" s="155">
        <f>AVERAGE(L91)</f>
        <v>1</v>
      </c>
      <c r="W91" s="90">
        <f>AVERAGE(N91)</f>
        <v>-6.8</v>
      </c>
    </row>
    <row r="92" ht="21.95" customHeight="1">
      <c r="A92" s="152">
        <v>2010</v>
      </c>
      <c r="B92" s="127">
        <v>38</v>
      </c>
      <c r="C92" s="88">
        <v>-120.3</v>
      </c>
      <c r="D92" s="92">
        <v>-3.16578947368421</v>
      </c>
      <c r="E92" s="43"/>
      <c r="F92" s="153">
        <v>2010</v>
      </c>
      <c r="G92" s="127">
        <v>19</v>
      </c>
      <c r="H92" s="88">
        <v>-74.59999999999999</v>
      </c>
      <c r="I92" s="92">
        <v>-3.92631578947368</v>
      </c>
      <c r="J92" s="43"/>
      <c r="K92" s="153">
        <v>2010</v>
      </c>
      <c r="L92" s="127">
        <v>0</v>
      </c>
      <c r="M92" s="88">
        <v>0</v>
      </c>
      <c r="N92" s="94"/>
      <c r="O92" t="s" s="136">
        <v>124</v>
      </c>
      <c r="P92" s="155">
        <f>AVERAGE(B91:B92)</f>
        <v>30</v>
      </c>
      <c r="Q92" s="90">
        <f>AVERAGE(D91:D92)</f>
        <v>-3.20789473684211</v>
      </c>
      <c r="R92" t="s" s="139">
        <v>124</v>
      </c>
      <c r="S92" s="155">
        <f>AVERAGE(G91:G92)</f>
        <v>14.5</v>
      </c>
      <c r="T92" s="90">
        <f>AVERAGE(I91:I92)</f>
        <v>-4.12815789473684</v>
      </c>
      <c r="U92" t="s" s="139">
        <v>124</v>
      </c>
      <c r="V92" s="155">
        <f>AVERAGE(L91:L92)</f>
        <v>0.5</v>
      </c>
      <c r="W92" s="90">
        <f>AVERAGE(N91:N92)</f>
        <v>-6.8</v>
      </c>
    </row>
    <row r="93" ht="21.95" customHeight="1">
      <c r="A93" s="152">
        <v>2011</v>
      </c>
      <c r="B93" s="127">
        <v>54</v>
      </c>
      <c r="C93" s="88">
        <v>-200.1</v>
      </c>
      <c r="D93" s="92">
        <v>-3.70555555555556</v>
      </c>
      <c r="E93" s="43"/>
      <c r="F93" s="153">
        <v>2011</v>
      </c>
      <c r="G93" s="127">
        <v>31</v>
      </c>
      <c r="H93" s="88">
        <v>-143.9</v>
      </c>
      <c r="I93" s="92">
        <v>-4.64193548387097</v>
      </c>
      <c r="J93" s="43"/>
      <c r="K93" s="153">
        <v>2011</v>
      </c>
      <c r="L93" s="127">
        <v>6</v>
      </c>
      <c r="M93" s="88">
        <v>-40.7</v>
      </c>
      <c r="N93" s="94">
        <v>-6.78333333333333</v>
      </c>
      <c r="O93" t="s" s="136">
        <v>123</v>
      </c>
      <c r="P93" s="155">
        <f>AVERAGE(B91:B93)</f>
        <v>38</v>
      </c>
      <c r="Q93" s="90">
        <f>AVERAGE(D91:D93)</f>
        <v>-3.37378167641326</v>
      </c>
      <c r="R93" t="s" s="139">
        <v>123</v>
      </c>
      <c r="S93" s="155">
        <f>AVERAGE(G91:G93)</f>
        <v>20</v>
      </c>
      <c r="T93" s="90">
        <f>AVERAGE(I91:I93)</f>
        <v>-4.29941709111488</v>
      </c>
      <c r="U93" t="s" s="139">
        <v>123</v>
      </c>
      <c r="V93" s="155">
        <f>AVERAGE(L91:L93)</f>
        <v>2.33333333333333</v>
      </c>
      <c r="W93" s="90">
        <f>AVERAGE(N91:N93)</f>
        <v>-6.79166666666667</v>
      </c>
    </row>
    <row r="94" ht="21.95" customHeight="1">
      <c r="A94" s="152">
        <v>2012</v>
      </c>
      <c r="B94" s="127">
        <v>59</v>
      </c>
      <c r="C94" s="88">
        <v>-222.6</v>
      </c>
      <c r="D94" s="92">
        <v>-3.7728813559322</v>
      </c>
      <c r="E94" s="43"/>
      <c r="F94" s="153">
        <v>2012</v>
      </c>
      <c r="G94" s="127">
        <v>34</v>
      </c>
      <c r="H94" s="88">
        <v>-162.8</v>
      </c>
      <c r="I94" s="92">
        <v>-4.78823529411765</v>
      </c>
      <c r="J94" s="43"/>
      <c r="K94" s="153">
        <v>2012</v>
      </c>
      <c r="L94" s="127">
        <v>7</v>
      </c>
      <c r="M94" s="88">
        <v>-43.2</v>
      </c>
      <c r="N94" s="94">
        <v>-6.17142857142857</v>
      </c>
      <c r="O94" t="s" s="136">
        <v>122</v>
      </c>
      <c r="P94" s="155">
        <f>AVERAGE(B91:B94)</f>
        <v>43.25</v>
      </c>
      <c r="Q94" s="90">
        <f>AVERAGE(D91:D94)</f>
        <v>-3.47355659629299</v>
      </c>
      <c r="R94" t="s" s="139">
        <v>122</v>
      </c>
      <c r="S94" s="155">
        <f>AVERAGE(G91:G94)</f>
        <v>23.5</v>
      </c>
      <c r="T94" s="90">
        <f>AVERAGE(I91:I94)</f>
        <v>-4.42162164186558</v>
      </c>
      <c r="U94" t="s" s="139">
        <v>122</v>
      </c>
      <c r="V94" s="155">
        <f>AVERAGE(L91:L94)</f>
        <v>3.5</v>
      </c>
      <c r="W94" s="90">
        <f>AVERAGE(N91:N94)</f>
        <v>-6.58492063492063</v>
      </c>
    </row>
    <row r="95" ht="21.95" customHeight="1">
      <c r="A95" s="152">
        <v>2013</v>
      </c>
      <c r="B95" s="127">
        <v>32</v>
      </c>
      <c r="C95" s="88">
        <v>-100.4</v>
      </c>
      <c r="D95" s="92">
        <v>-3.1375</v>
      </c>
      <c r="E95" s="43"/>
      <c r="F95" s="153">
        <v>2013</v>
      </c>
      <c r="G95" s="127">
        <v>13</v>
      </c>
      <c r="H95" s="88">
        <v>-53.4</v>
      </c>
      <c r="I95" s="92">
        <v>-4.10769230769231</v>
      </c>
      <c r="J95" s="43"/>
      <c r="K95" s="153">
        <v>2013</v>
      </c>
      <c r="L95" s="127">
        <v>1</v>
      </c>
      <c r="M95" s="88">
        <v>-6</v>
      </c>
      <c r="N95" s="94">
        <v>-6</v>
      </c>
      <c r="O95" t="s" s="136">
        <v>121</v>
      </c>
      <c r="P95" s="155">
        <f>AVERAGE(B91:B95)</f>
        <v>41</v>
      </c>
      <c r="Q95" s="90">
        <f>AVERAGE(D91:D95)</f>
        <v>-3.40634527703439</v>
      </c>
      <c r="R95" t="s" s="139">
        <v>121</v>
      </c>
      <c r="S95" s="155">
        <f>AVERAGE(G91:G95)</f>
        <v>21.4</v>
      </c>
      <c r="T95" s="90">
        <f>AVERAGE(I91:I95)</f>
        <v>-4.35883577503092</v>
      </c>
      <c r="U95" t="s" s="139">
        <v>121</v>
      </c>
      <c r="V95" s="155">
        <f>AVERAGE(L91:L95)</f>
        <v>3</v>
      </c>
      <c r="W95" s="90">
        <f>AVERAGE(N91:N95)</f>
        <v>-6.43869047619048</v>
      </c>
    </row>
    <row r="96" ht="21.95" customHeight="1">
      <c r="A96" s="152">
        <v>2014</v>
      </c>
      <c r="B96" s="127">
        <v>42</v>
      </c>
      <c r="C96" s="88">
        <v>-147.2</v>
      </c>
      <c r="D96" s="92">
        <v>-3.5047619047619</v>
      </c>
      <c r="E96" s="43"/>
      <c r="F96" s="153">
        <v>2014</v>
      </c>
      <c r="G96" s="127">
        <v>20</v>
      </c>
      <c r="H96" s="88">
        <v>-97.7</v>
      </c>
      <c r="I96" s="92">
        <v>-4.885</v>
      </c>
      <c r="J96" s="43"/>
      <c r="K96" s="153">
        <v>2014</v>
      </c>
      <c r="L96" s="127">
        <v>4</v>
      </c>
      <c r="M96" s="88">
        <v>-26.5</v>
      </c>
      <c r="N96" s="94">
        <v>-6.625</v>
      </c>
      <c r="O96" t="s" s="136">
        <v>98</v>
      </c>
      <c r="P96" s="155">
        <f>AVERAGE(B91:B96)</f>
        <v>41.1666666666667</v>
      </c>
      <c r="Q96" s="90">
        <f>AVERAGE(D91:D96)</f>
        <v>-3.42274804832231</v>
      </c>
      <c r="R96" t="s" s="139">
        <v>98</v>
      </c>
      <c r="S96" s="155">
        <f>AVERAGE(G91:G96)</f>
        <v>21.1666666666667</v>
      </c>
      <c r="T96" s="90">
        <f>AVERAGE(I91:I96)</f>
        <v>-4.44652981252577</v>
      </c>
      <c r="U96" t="s" s="139">
        <v>98</v>
      </c>
      <c r="V96" s="155">
        <f>AVERAGE(L91:L96)</f>
        <v>3.16666666666667</v>
      </c>
      <c r="W96" s="90">
        <f>AVERAGE(N91:N96)</f>
        <v>-6.47595238095238</v>
      </c>
    </row>
    <row r="97" ht="21.95" customHeight="1">
      <c r="A97" s="152">
        <v>2015</v>
      </c>
      <c r="B97" s="127">
        <v>53</v>
      </c>
      <c r="C97" s="88">
        <v>-196.3</v>
      </c>
      <c r="D97" s="92">
        <v>-3.70377358490566</v>
      </c>
      <c r="E97" s="43"/>
      <c r="F97" s="153">
        <v>2015</v>
      </c>
      <c r="G97" s="127">
        <v>28</v>
      </c>
      <c r="H97" s="88">
        <v>-131.9</v>
      </c>
      <c r="I97" s="92">
        <v>-4.71071428571429</v>
      </c>
      <c r="J97" s="43"/>
      <c r="K97" s="153">
        <v>2015</v>
      </c>
      <c r="L97" s="127">
        <v>4</v>
      </c>
      <c r="M97" s="88">
        <v>-26.7</v>
      </c>
      <c r="N97" s="94">
        <v>-6.675</v>
      </c>
      <c r="O97" t="s" s="136">
        <v>120</v>
      </c>
      <c r="P97" s="155">
        <f>AVERAGE(B91:B97)</f>
        <v>42.8571428571429</v>
      </c>
      <c r="Q97" s="90">
        <f>AVERAGE(D91:D97)</f>
        <v>-3.4628945535485</v>
      </c>
      <c r="R97" t="s" s="139">
        <v>120</v>
      </c>
      <c r="S97" s="155">
        <f>AVERAGE(G91:G97)</f>
        <v>22.1428571428571</v>
      </c>
      <c r="T97" s="90">
        <f>AVERAGE(I91:I97)</f>
        <v>-4.4842704515527</v>
      </c>
      <c r="U97" t="s" s="139">
        <v>120</v>
      </c>
      <c r="V97" s="155">
        <f>AVERAGE(L91:L97)</f>
        <v>3.28571428571429</v>
      </c>
      <c r="W97" s="90">
        <f>AVERAGE(N91:N97)</f>
        <v>-6.50912698412698</v>
      </c>
    </row>
    <row r="98" ht="21.95" customHeight="1">
      <c r="A98" s="152">
        <v>2016</v>
      </c>
      <c r="B98" s="127">
        <v>26</v>
      </c>
      <c r="C98" s="88">
        <v>-88.3</v>
      </c>
      <c r="D98" s="92">
        <v>-3.39615384615385</v>
      </c>
      <c r="E98" s="43"/>
      <c r="F98" s="153">
        <v>2016</v>
      </c>
      <c r="G98" s="127">
        <v>14</v>
      </c>
      <c r="H98" s="88">
        <v>-59.2</v>
      </c>
      <c r="I98" s="92">
        <v>-4.22857142857143</v>
      </c>
      <c r="J98" s="43"/>
      <c r="K98" s="153">
        <v>2016</v>
      </c>
      <c r="L98" s="127">
        <v>0</v>
      </c>
      <c r="M98" s="88">
        <v>0</v>
      </c>
      <c r="N98" s="94"/>
      <c r="O98" t="s" s="136">
        <v>119</v>
      </c>
      <c r="P98" s="155">
        <f>AVERAGE(B91:B98)</f>
        <v>40.75</v>
      </c>
      <c r="Q98" s="90">
        <f>AVERAGE(D91:D98)</f>
        <v>-3.45455196512417</v>
      </c>
      <c r="R98" t="s" s="139">
        <v>119</v>
      </c>
      <c r="S98" s="155">
        <f>AVERAGE(G91:G98)</f>
        <v>21.125</v>
      </c>
      <c r="T98" s="90">
        <f>AVERAGE(I91:I98)</f>
        <v>-4.45230807368004</v>
      </c>
      <c r="U98" t="s" s="139">
        <v>119</v>
      </c>
      <c r="V98" s="155">
        <f>AVERAGE(L91:L98)</f>
        <v>2.875</v>
      </c>
      <c r="W98" s="90">
        <f>AVERAGE(N91:N98)</f>
        <v>-6.50912698412698</v>
      </c>
    </row>
    <row r="99" ht="21.95" customHeight="1">
      <c r="A99" s="152">
        <v>2017</v>
      </c>
      <c r="B99" s="127">
        <v>63</v>
      </c>
      <c r="C99" s="88">
        <v>-242.8</v>
      </c>
      <c r="D99" s="92">
        <v>-3.85396825396825</v>
      </c>
      <c r="E99" s="43"/>
      <c r="F99" s="153">
        <v>2017</v>
      </c>
      <c r="G99" s="127">
        <v>33</v>
      </c>
      <c r="H99" s="88">
        <v>-166.1</v>
      </c>
      <c r="I99" s="92">
        <v>-5.03333333333333</v>
      </c>
      <c r="J99" s="43"/>
      <c r="K99" s="153">
        <v>2017</v>
      </c>
      <c r="L99" s="127">
        <v>9</v>
      </c>
      <c r="M99" s="88">
        <v>-62</v>
      </c>
      <c r="N99" s="94">
        <v>-6.88888888888889</v>
      </c>
      <c r="O99" t="s" s="136">
        <v>118</v>
      </c>
      <c r="P99" s="155">
        <f>AVERAGE(B91:B99)</f>
        <v>43.2222222222222</v>
      </c>
      <c r="Q99" s="90">
        <f>AVERAGE(D91:D99)</f>
        <v>-3.49893155277351</v>
      </c>
      <c r="R99" t="s" s="139">
        <v>118</v>
      </c>
      <c r="S99" s="155">
        <f>AVERAGE(G91:G99)</f>
        <v>22.4444444444444</v>
      </c>
      <c r="T99" s="90">
        <f>AVERAGE(I91:I99)</f>
        <v>-4.51686643586374</v>
      </c>
      <c r="U99" t="s" s="139">
        <v>118</v>
      </c>
      <c r="V99" s="155">
        <f>AVERAGE(L91:L99)</f>
        <v>3.55555555555556</v>
      </c>
      <c r="W99" s="90">
        <f>AVERAGE(N91:N99)</f>
        <v>-6.56337868480726</v>
      </c>
    </row>
    <row r="100" ht="21.95" customHeight="1">
      <c r="A100" s="152">
        <v>2018</v>
      </c>
      <c r="B100" s="127">
        <v>42</v>
      </c>
      <c r="C100" s="88">
        <v>-173.5</v>
      </c>
      <c r="D100" s="92">
        <v>-4.13095238095238</v>
      </c>
      <c r="E100" s="43"/>
      <c r="F100" s="153">
        <v>2018</v>
      </c>
      <c r="G100" s="127">
        <v>27</v>
      </c>
      <c r="H100" s="88">
        <v>-137</v>
      </c>
      <c r="I100" s="92">
        <v>-5.07407407407407</v>
      </c>
      <c r="J100" s="43"/>
      <c r="K100" s="153">
        <v>2018</v>
      </c>
      <c r="L100" s="127">
        <v>9</v>
      </c>
      <c r="M100" s="88">
        <v>-57.1</v>
      </c>
      <c r="N100" s="94">
        <v>-6.34444444444444</v>
      </c>
      <c r="O100" t="s" s="136">
        <v>117</v>
      </c>
      <c r="P100" s="155">
        <f>AVERAGE(B91:B100)</f>
        <v>43.1</v>
      </c>
      <c r="Q100" s="90">
        <f>AVERAGE(D91:D100)</f>
        <v>-3.5621336355914</v>
      </c>
      <c r="R100" t="s" s="139">
        <v>117</v>
      </c>
      <c r="S100" s="155">
        <f>AVERAGE(G91:G100)</f>
        <v>22.9</v>
      </c>
      <c r="T100" s="90">
        <f>AVERAGE(I91:I100)</f>
        <v>-4.57258719968477</v>
      </c>
      <c r="U100" t="s" s="139">
        <v>117</v>
      </c>
      <c r="V100" s="155">
        <f>AVERAGE(L91:L100)</f>
        <v>4.1</v>
      </c>
      <c r="W100" s="90">
        <f>AVERAGE(N91:N100)</f>
        <v>-6.5360119047619</v>
      </c>
    </row>
    <row r="101" ht="21.95" customHeight="1">
      <c r="A101" s="152">
        <v>2019</v>
      </c>
      <c r="B101" s="127">
        <v>34</v>
      </c>
      <c r="C101" s="88">
        <v>-112.6</v>
      </c>
      <c r="D101" s="92">
        <v>-3.31176470588235</v>
      </c>
      <c r="E101" s="43"/>
      <c r="F101" s="153">
        <v>2019</v>
      </c>
      <c r="G101" s="127">
        <v>15</v>
      </c>
      <c r="H101" s="88">
        <v>-65.2</v>
      </c>
      <c r="I101" s="92">
        <v>-4.34666666666667</v>
      </c>
      <c r="J101" s="43"/>
      <c r="K101" s="153">
        <v>2019</v>
      </c>
      <c r="L101" s="127">
        <v>0</v>
      </c>
      <c r="M101" s="88">
        <v>0</v>
      </c>
      <c r="N101" s="94"/>
      <c r="O101" t="s" s="136">
        <v>116</v>
      </c>
      <c r="P101" s="155">
        <f>AVERAGE(B91:B101)</f>
        <v>42.2727272727273</v>
      </c>
      <c r="Q101" s="90">
        <f>AVERAGE(D91:D101)</f>
        <v>-3.53937282379967</v>
      </c>
      <c r="R101" t="s" s="139">
        <v>116</v>
      </c>
      <c r="S101" s="155">
        <f>AVERAGE(G91:G101)</f>
        <v>22.1818181818182</v>
      </c>
      <c r="T101" s="90">
        <f>AVERAGE(I91:I101)</f>
        <v>-4.5520489694104</v>
      </c>
      <c r="U101" t="s" s="139">
        <v>116</v>
      </c>
      <c r="V101" s="155">
        <f>AVERAGE(L91:L101)</f>
        <v>3.72727272727273</v>
      </c>
      <c r="W101" s="90">
        <f>AVERAGE(N91:N101)</f>
        <v>-6.5360119047619</v>
      </c>
    </row>
    <row r="102" ht="21.95" customHeight="1">
      <c r="A102" s="152">
        <v>2020</v>
      </c>
      <c r="B102" s="127">
        <v>23</v>
      </c>
      <c r="C102" s="88">
        <v>-71.90000000000001</v>
      </c>
      <c r="D102" s="92">
        <v>-3.12608695652174</v>
      </c>
      <c r="E102" s="43"/>
      <c r="F102" s="153">
        <v>2020</v>
      </c>
      <c r="G102" s="127">
        <v>9</v>
      </c>
      <c r="H102" s="88">
        <v>-34.7</v>
      </c>
      <c r="I102" s="92">
        <v>-3.85555555555556</v>
      </c>
      <c r="J102" s="43"/>
      <c r="K102" s="153">
        <v>2020</v>
      </c>
      <c r="L102" s="127">
        <v>0</v>
      </c>
      <c r="M102" s="88">
        <v>0</v>
      </c>
      <c r="N102" s="94"/>
      <c r="O102" t="s" s="136">
        <v>115</v>
      </c>
      <c r="P102" s="155">
        <f>AVERAGE(B91:B102)</f>
        <v>40.6666666666667</v>
      </c>
      <c r="Q102" s="90">
        <f>AVERAGE(D91:D102)</f>
        <v>-3.50493233485984</v>
      </c>
      <c r="R102" t="s" s="139">
        <v>115</v>
      </c>
      <c r="S102" s="155">
        <f>AVERAGE(G91:G102)</f>
        <v>21.0833333333333</v>
      </c>
      <c r="T102" s="90">
        <f>AVERAGE(I91:I102)</f>
        <v>-4.49400785158916</v>
      </c>
      <c r="U102" t="s" s="139">
        <v>115</v>
      </c>
      <c r="V102" s="155">
        <f>AVERAGE(L91:L102)</f>
        <v>3.41666666666667</v>
      </c>
      <c r="W102" s="90">
        <f>AVERAGE(N91:N102)</f>
        <v>-6.5360119047619</v>
      </c>
    </row>
    <row r="103" ht="21.95" customHeight="1">
      <c r="A103" s="152">
        <v>2021</v>
      </c>
      <c r="B103" s="127">
        <v>39</v>
      </c>
      <c r="C103" s="88">
        <v>-128.1</v>
      </c>
      <c r="D103" s="92">
        <v>-3.28461538461538</v>
      </c>
      <c r="E103" s="43"/>
      <c r="F103" s="153">
        <v>2021</v>
      </c>
      <c r="G103" s="127">
        <v>18</v>
      </c>
      <c r="H103" s="88">
        <v>-79.59999999999999</v>
      </c>
      <c r="I103" s="92">
        <v>-4.42222222222222</v>
      </c>
      <c r="J103" s="43"/>
      <c r="K103" s="153">
        <v>2021</v>
      </c>
      <c r="L103" s="127">
        <v>2</v>
      </c>
      <c r="M103" s="88">
        <v>-12.3</v>
      </c>
      <c r="N103" s="94">
        <v>-6.15</v>
      </c>
      <c r="O103" t="s" s="136">
        <v>114</v>
      </c>
      <c r="P103" s="155">
        <f>AVERAGE(B91:B103)</f>
        <v>40.5384615384615</v>
      </c>
      <c r="Q103" s="90">
        <f>AVERAGE(D91:D103)</f>
        <v>-3.48798487714873</v>
      </c>
      <c r="R103" t="s" s="139">
        <v>114</v>
      </c>
      <c r="S103" s="155">
        <f>AVERAGE(G91:G103)</f>
        <v>20.8461538461538</v>
      </c>
      <c r="T103" s="90">
        <f>AVERAGE(I91:I103)</f>
        <v>-4.4884858800994</v>
      </c>
      <c r="U103" t="s" s="139">
        <v>114</v>
      </c>
      <c r="V103" s="155">
        <f>AVERAGE(L91:L103)</f>
        <v>3.30769230769231</v>
      </c>
      <c r="W103" s="90">
        <f>AVERAGE(N91:N103)</f>
        <v>-6.49312169312169</v>
      </c>
    </row>
    <row r="104" ht="21.95" customHeight="1">
      <c r="A104" s="152">
        <v>2022</v>
      </c>
      <c r="B104" s="127">
        <v>32</v>
      </c>
      <c r="C104" s="88">
        <v>-109.2</v>
      </c>
      <c r="D104" s="92">
        <v>-3.4125</v>
      </c>
      <c r="E104" s="43"/>
      <c r="F104" s="153">
        <v>2022</v>
      </c>
      <c r="G104" s="127">
        <v>14</v>
      </c>
      <c r="H104" s="88">
        <v>-66.2</v>
      </c>
      <c r="I104" s="92">
        <v>-4.72857142857143</v>
      </c>
      <c r="J104" s="43"/>
      <c r="K104" s="153">
        <v>2022</v>
      </c>
      <c r="L104" s="127">
        <v>4</v>
      </c>
      <c r="M104" s="88">
        <v>-24.7</v>
      </c>
      <c r="N104" s="94">
        <v>-6.175</v>
      </c>
      <c r="O104" t="s" s="136">
        <v>202</v>
      </c>
      <c r="P104" s="155">
        <f>AVERAGE(B91:B104)</f>
        <v>39.9285714285714</v>
      </c>
      <c r="Q104" s="90">
        <f>AVERAGE(D91:D104)</f>
        <v>-3.48259310020953</v>
      </c>
      <c r="R104" t="s" s="139">
        <v>113</v>
      </c>
      <c r="S104" s="155">
        <f>AVERAGE(G91:G104)</f>
        <v>20.3571428571429</v>
      </c>
      <c r="T104" s="90">
        <f>AVERAGE(I91:I104)</f>
        <v>-4.5056348478474</v>
      </c>
      <c r="U104" t="s" s="139">
        <v>113</v>
      </c>
      <c r="V104" s="155">
        <f>AVERAGE(L91:L104)</f>
        <v>3.35714285714286</v>
      </c>
      <c r="W104" s="90">
        <f>AVERAGE(N91:N104)</f>
        <v>-6.46130952380952</v>
      </c>
    </row>
    <row r="105" ht="21.95" customHeight="1">
      <c r="A105" s="91"/>
      <c r="B105" s="89"/>
      <c r="C105" s="88"/>
      <c r="D105" s="92"/>
      <c r="E105" s="43"/>
      <c r="F105" s="93"/>
      <c r="G105" s="89"/>
      <c r="H105" s="88"/>
      <c r="I105" s="92"/>
      <c r="J105" s="43"/>
      <c r="K105" s="93"/>
      <c r="L105" s="89"/>
      <c r="M105" s="88"/>
      <c r="N105" s="94"/>
      <c r="O105" s="87"/>
      <c r="P105" s="88"/>
      <c r="Q105" s="88"/>
      <c r="R105" s="89"/>
      <c r="S105" s="88"/>
      <c r="T105" s="88"/>
      <c r="U105" s="89"/>
      <c r="V105" s="88"/>
      <c r="W105" s="90"/>
    </row>
    <row r="106" ht="21.95" customHeight="1">
      <c r="A106" s="91"/>
      <c r="B106" s="89"/>
      <c r="C106" s="88"/>
      <c r="D106" s="92"/>
      <c r="E106" s="43"/>
      <c r="F106" s="93"/>
      <c r="G106" s="89"/>
      <c r="H106" s="88"/>
      <c r="I106" s="92"/>
      <c r="J106" s="43"/>
      <c r="K106" s="93"/>
      <c r="L106" s="89"/>
      <c r="M106" s="88"/>
      <c r="N106" s="94"/>
      <c r="O106" s="87"/>
      <c r="P106" s="88"/>
      <c r="Q106" s="88"/>
      <c r="R106" s="89"/>
      <c r="S106" s="88"/>
      <c r="T106" s="88"/>
      <c r="U106" s="89"/>
      <c r="V106" s="88"/>
      <c r="W106" s="90"/>
    </row>
    <row r="107" ht="21.95" customHeight="1">
      <c r="A107" s="91"/>
      <c r="B107" s="89"/>
      <c r="C107" s="88"/>
      <c r="D107" s="92"/>
      <c r="E107" s="43"/>
      <c r="F107" s="93"/>
      <c r="G107" s="89"/>
      <c r="H107" s="88"/>
      <c r="I107" s="92"/>
      <c r="J107" s="43"/>
      <c r="K107" s="93"/>
      <c r="L107" s="89"/>
      <c r="M107" s="88"/>
      <c r="N107" s="94"/>
      <c r="O107" s="87"/>
      <c r="P107" s="88"/>
      <c r="Q107" s="88"/>
      <c r="R107" s="89"/>
      <c r="S107" s="88"/>
      <c r="T107" s="88"/>
      <c r="U107" s="89"/>
      <c r="V107" s="88"/>
      <c r="W107" s="90"/>
    </row>
    <row r="108" ht="21.95" customHeight="1">
      <c r="A108" s="91"/>
      <c r="B108" s="89"/>
      <c r="C108" s="88"/>
      <c r="D108" s="92"/>
      <c r="E108" s="43"/>
      <c r="F108" s="93"/>
      <c r="G108" s="89"/>
      <c r="H108" s="88"/>
      <c r="I108" s="92"/>
      <c r="J108" s="43"/>
      <c r="K108" s="93"/>
      <c r="L108" s="89"/>
      <c r="M108" s="88"/>
      <c r="N108" s="94"/>
      <c r="O108" s="87"/>
      <c r="P108" s="88"/>
      <c r="Q108" s="88"/>
      <c r="R108" s="89"/>
      <c r="S108" s="88"/>
      <c r="T108" s="88"/>
      <c r="U108" s="89"/>
      <c r="V108" s="88"/>
      <c r="W108" s="90"/>
    </row>
    <row r="109" ht="21.95" customHeight="1">
      <c r="A109" s="91"/>
      <c r="B109" s="89"/>
      <c r="C109" s="88"/>
      <c r="D109" s="92"/>
      <c r="E109" s="43"/>
      <c r="F109" s="93"/>
      <c r="G109" s="89"/>
      <c r="H109" s="88"/>
      <c r="I109" s="92"/>
      <c r="J109" s="43"/>
      <c r="K109" s="93"/>
      <c r="L109" s="89"/>
      <c r="M109" s="88"/>
      <c r="N109" s="94"/>
      <c r="O109" s="87"/>
      <c r="P109" s="88"/>
      <c r="Q109" s="88"/>
      <c r="R109" s="89"/>
      <c r="S109" s="88"/>
      <c r="T109" s="88"/>
      <c r="U109" s="89"/>
      <c r="V109" s="88"/>
      <c r="W109" s="90"/>
    </row>
    <row r="110" ht="21.95" customHeight="1">
      <c r="A110" s="91"/>
      <c r="B110" s="89"/>
      <c r="C110" s="88"/>
      <c r="D110" s="92"/>
      <c r="E110" s="43"/>
      <c r="F110" s="93"/>
      <c r="G110" s="89"/>
      <c r="H110" s="88"/>
      <c r="I110" s="92"/>
      <c r="J110" s="43"/>
      <c r="K110" s="93"/>
      <c r="L110" s="89"/>
      <c r="M110" s="88"/>
      <c r="N110" s="94"/>
      <c r="O110" s="87"/>
      <c r="P110" s="88"/>
      <c r="Q110" s="88"/>
      <c r="R110" s="89"/>
      <c r="S110" s="88"/>
      <c r="T110" s="88"/>
      <c r="U110" s="89"/>
      <c r="V110" s="88"/>
      <c r="W110" s="90"/>
    </row>
    <row r="111" ht="21.95" customHeight="1">
      <c r="A111" s="91"/>
      <c r="B111" s="89"/>
      <c r="C111" s="88"/>
      <c r="D111" s="92"/>
      <c r="E111" s="43"/>
      <c r="F111" s="93"/>
      <c r="G111" s="89"/>
      <c r="H111" s="88"/>
      <c r="I111" s="92"/>
      <c r="J111" s="43"/>
      <c r="K111" s="93"/>
      <c r="L111" s="89"/>
      <c r="M111" s="88"/>
      <c r="N111" s="94"/>
      <c r="O111" s="87"/>
      <c r="P111" s="88"/>
      <c r="Q111" s="88"/>
      <c r="R111" s="89"/>
      <c r="S111" s="88"/>
      <c r="T111" s="88"/>
      <c r="U111" s="89"/>
      <c r="V111" s="88"/>
      <c r="W111" s="90"/>
    </row>
    <row r="112" ht="21.95" customHeight="1">
      <c r="A112" s="91"/>
      <c r="B112" s="89"/>
      <c r="C112" s="88"/>
      <c r="D112" s="92"/>
      <c r="E112" s="43"/>
      <c r="F112" s="93"/>
      <c r="G112" s="89"/>
      <c r="H112" s="88"/>
      <c r="I112" s="92"/>
      <c r="J112" s="43"/>
      <c r="K112" s="93"/>
      <c r="L112" s="89"/>
      <c r="M112" s="88"/>
      <c r="N112" s="94"/>
      <c r="O112" s="87"/>
      <c r="P112" s="88"/>
      <c r="Q112" s="88"/>
      <c r="R112" s="89"/>
      <c r="S112" s="88"/>
      <c r="T112" s="88"/>
      <c r="U112" s="89"/>
      <c r="V112" s="88"/>
      <c r="W112" s="90"/>
    </row>
    <row r="113" ht="21.95" customHeight="1">
      <c r="A113" s="91"/>
      <c r="B113" s="89"/>
      <c r="C113" s="88"/>
      <c r="D113" s="92"/>
      <c r="E113" s="43"/>
      <c r="F113" s="93"/>
      <c r="G113" s="89"/>
      <c r="H113" s="88"/>
      <c r="I113" s="92"/>
      <c r="J113" s="43"/>
      <c r="K113" s="93"/>
      <c r="L113" s="89"/>
      <c r="M113" s="88"/>
      <c r="N113" s="94"/>
      <c r="O113" s="87"/>
      <c r="P113" s="88"/>
      <c r="Q113" s="88"/>
      <c r="R113" s="89"/>
      <c r="S113" s="88"/>
      <c r="T113" s="88"/>
      <c r="U113" s="89"/>
      <c r="V113" s="88"/>
      <c r="W113" s="90"/>
    </row>
    <row r="114" ht="21.95" customHeight="1">
      <c r="A114" s="91"/>
      <c r="B114" s="89"/>
      <c r="C114" s="88"/>
      <c r="D114" s="92"/>
      <c r="E114" s="43"/>
      <c r="F114" s="93"/>
      <c r="G114" s="89"/>
      <c r="H114" s="88"/>
      <c r="I114" s="92"/>
      <c r="J114" s="43"/>
      <c r="K114" s="93"/>
      <c r="L114" s="89"/>
      <c r="M114" s="88"/>
      <c r="N114" s="94"/>
      <c r="O114" s="87"/>
      <c r="P114" s="88"/>
      <c r="Q114" s="88"/>
      <c r="R114" s="89"/>
      <c r="S114" s="88"/>
      <c r="T114" s="88"/>
      <c r="U114" s="89"/>
      <c r="V114" s="88"/>
      <c r="W114" s="90"/>
    </row>
    <row r="115" ht="21.95" customHeight="1">
      <c r="A115" s="91"/>
      <c r="B115" s="89"/>
      <c r="C115" s="88"/>
      <c r="D115" s="92"/>
      <c r="E115" s="43"/>
      <c r="F115" s="93"/>
      <c r="G115" s="89"/>
      <c r="H115" s="88"/>
      <c r="I115" s="92"/>
      <c r="J115" s="43"/>
      <c r="K115" s="93"/>
      <c r="L115" s="89"/>
      <c r="M115" s="88"/>
      <c r="N115" s="94"/>
      <c r="O115" s="87"/>
      <c r="P115" s="88"/>
      <c r="Q115" s="88"/>
      <c r="R115" s="89"/>
      <c r="S115" s="88"/>
      <c r="T115" s="88"/>
      <c r="U115" s="89"/>
      <c r="V115" s="88"/>
      <c r="W115" s="90"/>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t="s" s="99">
        <v>190</v>
      </c>
      <c r="B125" s="89"/>
      <c r="C125" s="88"/>
      <c r="D125" s="92"/>
      <c r="E125" s="43"/>
      <c r="F125" s="93"/>
      <c r="G125" s="89"/>
      <c r="H125" s="88"/>
      <c r="I125" s="92"/>
      <c r="J125" s="43"/>
      <c r="K125" s="93"/>
      <c r="L125" s="89"/>
      <c r="M125" s="88"/>
      <c r="N125" s="94"/>
      <c r="O125" s="87"/>
      <c r="P125" s="88"/>
      <c r="Q125" s="88"/>
      <c r="R125" s="89"/>
      <c r="S125" s="88"/>
      <c r="T125" s="88"/>
      <c r="U125" s="89"/>
      <c r="V125" s="88"/>
      <c r="W125" s="90"/>
    </row>
    <row r="126" ht="21.95" customHeight="1">
      <c r="A126" t="s" s="100">
        <v>117</v>
      </c>
      <c r="B126" t="s" s="165">
        <v>203</v>
      </c>
      <c r="C126" s="88"/>
      <c r="D126" s="92"/>
      <c r="E126" s="43"/>
      <c r="F126" t="s" s="101">
        <v>117</v>
      </c>
      <c r="G126" t="s" s="165">
        <v>203</v>
      </c>
      <c r="H126" s="88"/>
      <c r="I126" s="92"/>
      <c r="J126" s="43"/>
      <c r="K126" t="s" s="101">
        <v>117</v>
      </c>
      <c r="L126" t="s" s="165">
        <v>203</v>
      </c>
      <c r="M126" s="88"/>
      <c r="N126" s="94"/>
      <c r="O126" s="87"/>
      <c r="P126" s="88"/>
      <c r="Q126" s="88"/>
      <c r="R126" s="89"/>
      <c r="S126" s="88"/>
      <c r="T126" s="88"/>
      <c r="U126" s="89"/>
      <c r="V126" s="88"/>
      <c r="W126" s="90"/>
    </row>
    <row r="127" ht="21.95" customHeight="1">
      <c r="A127" t="s" s="126">
        <v>127</v>
      </c>
      <c r="B127" s="88">
        <f>AVERAGE(B80:B89)</f>
        <v>34.4</v>
      </c>
      <c r="C127" s="88">
        <f>AVERAGE(C80:C89)</f>
        <v>-116.69</v>
      </c>
      <c r="D127" s="92">
        <f>AVERAGE(D80:D89)</f>
        <v>-3.32825487589942</v>
      </c>
      <c r="E127" s="43"/>
      <c r="F127" t="s" s="128">
        <v>127</v>
      </c>
      <c r="G127" s="88">
        <f>AVERAGE(G80:G89)</f>
        <v>17.1</v>
      </c>
      <c r="H127" s="88">
        <f>AVERAGE(H80:H89)</f>
        <v>-75.89</v>
      </c>
      <c r="I127" s="92">
        <f>AVERAGE(I80:I89)</f>
        <v>-4.36305787147635</v>
      </c>
      <c r="J127" s="43"/>
      <c r="K127" t="s" s="128">
        <v>127</v>
      </c>
      <c r="L127" s="88">
        <f>AVERAGE(L80:L89)</f>
        <v>1.5</v>
      </c>
      <c r="M127" s="88">
        <f>AVERAGE(M80:M89)</f>
        <v>-9.17</v>
      </c>
      <c r="N127" s="94">
        <f>AVERAGE(N80:N89)</f>
        <v>-6.09642857142857</v>
      </c>
      <c r="O127" s="87"/>
      <c r="P127" s="88"/>
      <c r="Q127" s="88"/>
      <c r="R127" s="89"/>
      <c r="S127" s="88"/>
      <c r="T127" s="88"/>
      <c r="U127" s="89"/>
      <c r="V127" s="88"/>
      <c r="W127" s="90"/>
    </row>
    <row r="128" ht="21.95" customHeight="1">
      <c r="A128" t="s" s="126">
        <v>128</v>
      </c>
      <c r="B128" s="88">
        <f>AVERAGE(B91:B100)</f>
        <v>43.1</v>
      </c>
      <c r="C128" s="88">
        <f>AVERAGE(C91:C100)</f>
        <v>-156.3</v>
      </c>
      <c r="D128" s="92">
        <f>AVERAGE(D91:D100)</f>
        <v>-3.5621336355914</v>
      </c>
      <c r="E128" s="43"/>
      <c r="F128" t="s" s="128">
        <v>128</v>
      </c>
      <c r="G128" s="88">
        <f>AVERAGE(G91:G100)</f>
        <v>22.9</v>
      </c>
      <c r="H128" s="88">
        <f>AVERAGE(H91:H100)</f>
        <v>-106.99</v>
      </c>
      <c r="I128" s="92">
        <f>AVERAGE(I91:I100)</f>
        <v>-4.57258719968477</v>
      </c>
      <c r="J128" s="43"/>
      <c r="K128" t="s" s="128">
        <v>128</v>
      </c>
      <c r="L128" s="88">
        <f>AVERAGE(L91:L100)</f>
        <v>4.1</v>
      </c>
      <c r="M128" s="88">
        <f>AVERAGE(M91:M100)</f>
        <v>-26.9</v>
      </c>
      <c r="N128" s="94">
        <f>AVERAGE(N91:N100)</f>
        <v>-6.5360119047619</v>
      </c>
      <c r="O128" s="87"/>
      <c r="P128" s="88"/>
      <c r="Q128" s="88"/>
      <c r="R128" s="89"/>
      <c r="S128" s="88"/>
      <c r="T128" s="88"/>
      <c r="U128" s="89"/>
      <c r="V128" s="88"/>
      <c r="W128" s="90"/>
    </row>
    <row r="129" ht="21.95" customHeight="1">
      <c r="A129" s="106"/>
      <c r="B129" s="89"/>
      <c r="C129" s="89"/>
      <c r="D129" s="97"/>
      <c r="E129" s="43"/>
      <c r="F129" s="109"/>
      <c r="G129" s="89"/>
      <c r="H129" s="89"/>
      <c r="I129" s="97"/>
      <c r="J129" s="43"/>
      <c r="K129" s="109"/>
      <c r="L129" s="89"/>
      <c r="M129" s="89"/>
      <c r="N129" s="98"/>
      <c r="O129" s="87"/>
      <c r="P129" s="88"/>
      <c r="Q129" s="88"/>
      <c r="R129" s="89"/>
      <c r="S129" s="88"/>
      <c r="T129" s="88"/>
      <c r="U129" s="89"/>
      <c r="V129" s="88"/>
      <c r="W129" s="90"/>
    </row>
    <row r="130" ht="21.95" customHeight="1">
      <c r="A130" t="s" s="129">
        <v>129</v>
      </c>
      <c r="B130" s="88"/>
      <c r="C130" s="88"/>
      <c r="D130" s="92"/>
      <c r="E130" s="43"/>
      <c r="F130" t="s" s="130">
        <v>129</v>
      </c>
      <c r="G130" s="88"/>
      <c r="H130" s="88"/>
      <c r="I130" s="92"/>
      <c r="J130" s="43"/>
      <c r="K130" t="s" s="130">
        <v>129</v>
      </c>
      <c r="L130" s="88"/>
      <c r="M130" s="88"/>
      <c r="N130" s="94"/>
      <c r="O130" s="87"/>
      <c r="P130" s="88"/>
      <c r="Q130" s="88"/>
      <c r="R130" s="89"/>
      <c r="S130" s="88"/>
      <c r="T130" s="88"/>
      <c r="U130" s="89"/>
      <c r="V130" s="88"/>
      <c r="W130" s="90"/>
    </row>
    <row r="131" ht="21.95" customHeight="1">
      <c r="A131" t="s" s="129">
        <v>130</v>
      </c>
      <c r="B131" s="88"/>
      <c r="C131" s="88"/>
      <c r="D131" s="92"/>
      <c r="E131" s="43"/>
      <c r="F131" t="s" s="130">
        <v>130</v>
      </c>
      <c r="G131" s="88"/>
      <c r="H131" s="88"/>
      <c r="I131" s="92"/>
      <c r="J131" s="43"/>
      <c r="K131" t="s" s="130">
        <v>130</v>
      </c>
      <c r="L131" s="88"/>
      <c r="M131" s="88"/>
      <c r="N131" s="94"/>
      <c r="O131" s="87"/>
      <c r="P131" s="88"/>
      <c r="Q131" s="88"/>
      <c r="R131" s="89"/>
      <c r="S131" s="88"/>
      <c r="T131" s="88"/>
      <c r="U131" s="89"/>
      <c r="V131" s="88"/>
      <c r="W131" s="90"/>
    </row>
    <row r="132" ht="21.95" customHeight="1">
      <c r="A132" s="106"/>
      <c r="B132" s="89"/>
      <c r="C132" s="89"/>
      <c r="D132" s="97"/>
      <c r="E132" s="43"/>
      <c r="F132" s="109"/>
      <c r="G132" s="89"/>
      <c r="H132" s="89"/>
      <c r="I132" s="97"/>
      <c r="J132" s="43"/>
      <c r="K132" s="109"/>
      <c r="L132" s="89"/>
      <c r="M132" s="89"/>
      <c r="N132" s="98"/>
      <c r="O132" s="95"/>
      <c r="P132" s="88"/>
      <c r="Q132" s="88"/>
      <c r="R132" s="89"/>
      <c r="S132" s="89"/>
      <c r="T132" s="88"/>
      <c r="U132" s="88"/>
      <c r="V132" s="88"/>
      <c r="W132" s="96"/>
    </row>
    <row r="133" ht="21.95" customHeight="1">
      <c r="A133" t="s" s="100">
        <v>121</v>
      </c>
      <c r="B133" s="89"/>
      <c r="C133" s="89"/>
      <c r="D133" s="97"/>
      <c r="E133" s="43"/>
      <c r="F133" t="s" s="101">
        <v>121</v>
      </c>
      <c r="G133" s="89"/>
      <c r="H133" s="89"/>
      <c r="I133" s="97"/>
      <c r="J133" s="43"/>
      <c r="K133" t="s" s="101">
        <v>121</v>
      </c>
      <c r="L133" s="89"/>
      <c r="M133" s="89"/>
      <c r="N133" s="98"/>
      <c r="O133" s="95"/>
      <c r="P133" s="88"/>
      <c r="Q133" s="88"/>
      <c r="R133" s="89"/>
      <c r="S133" s="89"/>
      <c r="T133" s="88"/>
      <c r="U133" s="88"/>
      <c r="V133" s="88"/>
      <c r="W133" s="96"/>
    </row>
    <row r="134" ht="21.95" customHeight="1">
      <c r="A134" t="s" s="126">
        <v>127</v>
      </c>
      <c r="B134" s="88">
        <f>AVERAGE(B85:B89)</f>
        <v>28.4</v>
      </c>
      <c r="C134" s="88">
        <f>AVERAGE(C85:C89)</f>
        <v>-90.16</v>
      </c>
      <c r="D134" s="92">
        <f>AVERAGE(D85:D89)</f>
        <v>-3.12147237217603</v>
      </c>
      <c r="E134" s="43"/>
      <c r="F134" t="s" s="128">
        <v>127</v>
      </c>
      <c r="G134" s="88">
        <f>AVERAGE(G85:G89)</f>
        <v>12.2</v>
      </c>
      <c r="H134" s="88">
        <f>AVERAGE(H85:H89)</f>
        <v>-52.12</v>
      </c>
      <c r="I134" s="92">
        <f>AVERAGE(I85:I89)</f>
        <v>-4.17110714285714</v>
      </c>
      <c r="J134" s="43"/>
      <c r="K134" t="s" s="128">
        <v>127</v>
      </c>
      <c r="L134" s="88">
        <f>AVERAGE(L85:L89)</f>
        <v>0.8</v>
      </c>
      <c r="M134" s="88">
        <f>AVERAGE(M85:M89)</f>
        <v>-4.96</v>
      </c>
      <c r="N134" s="94">
        <f>AVERAGE(N85:N89)</f>
        <v>-6.2</v>
      </c>
      <c r="O134" s="95"/>
      <c r="P134" s="88"/>
      <c r="Q134" s="88"/>
      <c r="R134" s="89"/>
      <c r="S134" s="89"/>
      <c r="T134" s="88"/>
      <c r="U134" s="88"/>
      <c r="V134" s="88"/>
      <c r="W134" s="96"/>
    </row>
    <row r="135" ht="21.95" customHeight="1">
      <c r="A135" t="s" s="126">
        <v>128</v>
      </c>
      <c r="B135" s="88">
        <f>AVERAGE(B91:B95)</f>
        <v>41</v>
      </c>
      <c r="C135" s="88">
        <f>AVERAGE(C91:C95)</f>
        <v>-142.98</v>
      </c>
      <c r="D135" s="92">
        <f>AVERAGE(D91:D95)</f>
        <v>-3.40634527703439</v>
      </c>
      <c r="E135" s="43"/>
      <c r="F135" t="s" s="128">
        <v>128</v>
      </c>
      <c r="G135" s="88">
        <f>AVERAGE(G91:G95)</f>
        <v>21.4</v>
      </c>
      <c r="H135" s="88">
        <f>AVERAGE(H91:H95)</f>
        <v>-95.59999999999999</v>
      </c>
      <c r="I135" s="92">
        <f>AVERAGE(I91:I95)</f>
        <v>-4.35883577503092</v>
      </c>
      <c r="J135" s="43"/>
      <c r="K135" t="s" s="128">
        <v>128</v>
      </c>
      <c r="L135" s="88">
        <f>AVERAGE(L91:L95)</f>
        <v>3</v>
      </c>
      <c r="M135" s="88">
        <f>AVERAGE(M91:M95)</f>
        <v>-19.34</v>
      </c>
      <c r="N135" s="94">
        <f>AVERAGE(N91:N95)</f>
        <v>-6.43869047619048</v>
      </c>
      <c r="O135" s="95"/>
      <c r="P135" s="88"/>
      <c r="Q135" s="88"/>
      <c r="R135" s="89"/>
      <c r="S135" s="89"/>
      <c r="T135" s="88"/>
      <c r="U135" s="88"/>
      <c r="V135" s="88"/>
      <c r="W135" s="96"/>
    </row>
    <row r="136" ht="21.95" customHeight="1">
      <c r="A136" s="106"/>
      <c r="B136" s="89"/>
      <c r="C136" s="89"/>
      <c r="D136" s="97"/>
      <c r="E136" s="43"/>
      <c r="F136" s="109"/>
      <c r="G136" s="89"/>
      <c r="H136" s="89"/>
      <c r="I136" s="97"/>
      <c r="J136" s="43"/>
      <c r="K136" s="109"/>
      <c r="L136" s="89"/>
      <c r="M136" s="89"/>
      <c r="N136" s="98"/>
      <c r="O136" s="95"/>
      <c r="P136" s="88"/>
      <c r="Q136" s="88"/>
      <c r="R136" s="89"/>
      <c r="S136" s="89"/>
      <c r="T136" s="88"/>
      <c r="U136" s="88"/>
      <c r="V136" s="88"/>
      <c r="W136" s="96"/>
    </row>
    <row r="137" ht="21.95" customHeight="1">
      <c r="A137" t="s" s="129">
        <v>129</v>
      </c>
      <c r="B137" s="88"/>
      <c r="C137" s="88"/>
      <c r="D137" s="92"/>
      <c r="E137" s="43"/>
      <c r="F137" t="s" s="130">
        <v>129</v>
      </c>
      <c r="G137" s="88"/>
      <c r="H137" s="88"/>
      <c r="I137" s="92"/>
      <c r="J137" s="43"/>
      <c r="K137" t="s" s="130">
        <v>129</v>
      </c>
      <c r="L137" s="88"/>
      <c r="M137" s="88"/>
      <c r="N137" s="94"/>
      <c r="O137" s="95"/>
      <c r="P137" s="88"/>
      <c r="Q137" s="88"/>
      <c r="R137" s="89"/>
      <c r="S137" s="89"/>
      <c r="T137" s="88"/>
      <c r="U137" s="88"/>
      <c r="V137" s="88"/>
      <c r="W137" s="96"/>
    </row>
    <row r="138" ht="21.95" customHeight="1">
      <c r="A138" t="s" s="129">
        <v>130</v>
      </c>
      <c r="B138" s="88"/>
      <c r="C138" s="88"/>
      <c r="D138" s="92"/>
      <c r="E138" s="43"/>
      <c r="F138" t="s" s="130">
        <v>130</v>
      </c>
      <c r="G138" s="88"/>
      <c r="H138" s="88"/>
      <c r="I138" s="92"/>
      <c r="J138" s="43"/>
      <c r="K138" t="s" s="130">
        <v>130</v>
      </c>
      <c r="L138" s="88"/>
      <c r="M138" s="88"/>
      <c r="N138" s="94"/>
      <c r="O138" s="95"/>
      <c r="P138" s="88"/>
      <c r="Q138" s="88"/>
      <c r="R138" s="89"/>
      <c r="S138" s="89"/>
      <c r="T138" s="88"/>
      <c r="U138" s="88"/>
      <c r="V138" s="88"/>
      <c r="W138" s="96"/>
    </row>
    <row r="139" ht="21.95" customHeight="1">
      <c r="A139" s="106"/>
      <c r="B139" s="89"/>
      <c r="C139" s="88"/>
      <c r="D139" s="92"/>
      <c r="E139" s="43"/>
      <c r="F139" s="109"/>
      <c r="G139" s="89"/>
      <c r="H139" s="88"/>
      <c r="I139" s="92"/>
      <c r="J139" s="43"/>
      <c r="K139" s="109"/>
      <c r="L139" s="89"/>
      <c r="M139" s="88"/>
      <c r="N139" s="94"/>
      <c r="O139" s="95"/>
      <c r="P139" s="88"/>
      <c r="Q139" s="88"/>
      <c r="R139" s="89"/>
      <c r="S139" s="89"/>
      <c r="T139" s="88"/>
      <c r="U139" s="88"/>
      <c r="V139" s="88"/>
      <c r="W139" s="96"/>
    </row>
    <row r="140" ht="21.95" customHeight="1">
      <c r="A140" s="106"/>
      <c r="B140" s="107"/>
      <c r="C140" t="s" s="108">
        <v>101</v>
      </c>
      <c r="D140" s="92"/>
      <c r="E140" s="43"/>
      <c r="F140" s="109"/>
      <c r="G140" s="89"/>
      <c r="H140" s="88"/>
      <c r="I140" s="92"/>
      <c r="J140" s="43"/>
      <c r="K140" s="109"/>
      <c r="L140" s="89"/>
      <c r="M140" s="88"/>
      <c r="N140" s="94"/>
      <c r="O140" s="95"/>
      <c r="P140" s="88"/>
      <c r="Q140" s="88"/>
      <c r="R140" s="89"/>
      <c r="S140" s="89"/>
      <c r="T140" s="88"/>
      <c r="U140" s="88"/>
      <c r="V140" s="88"/>
      <c r="W140" s="96"/>
    </row>
    <row r="141" ht="22.75" customHeight="1">
      <c r="A141" s="111"/>
      <c r="B141" s="112"/>
      <c r="C141" t="s" s="113">
        <v>103</v>
      </c>
      <c r="D141" s="114"/>
      <c r="E141" s="115"/>
      <c r="F141" s="116"/>
      <c r="G141" s="120"/>
      <c r="H141" s="119"/>
      <c r="I141" s="114"/>
      <c r="J141" s="115"/>
      <c r="K141" s="116"/>
      <c r="L141" s="120"/>
      <c r="M141" s="119"/>
      <c r="N141" s="117"/>
      <c r="O141" s="223"/>
      <c r="P141" s="119"/>
      <c r="Q141" s="119"/>
      <c r="R141" s="120"/>
      <c r="S141" s="120"/>
      <c r="T141" s="119"/>
      <c r="U141" s="119"/>
      <c r="V141" s="119"/>
      <c r="W141" s="204"/>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3.xml><?xml version="1.0" encoding="utf-8"?>
<worksheet xmlns:r="http://schemas.openxmlformats.org/officeDocument/2006/relationships" xmlns="http://schemas.openxmlformats.org/spreadsheetml/2006/main">
  <dimension ref="A1:W99"/>
  <sheetViews>
    <sheetView workbookViewId="0" showGridLines="0" defaultGridColor="1"/>
  </sheetViews>
  <sheetFormatPr defaultColWidth="16.3333" defaultRowHeight="19.9" customHeight="1" outlineLevelRow="0" outlineLevelCol="0"/>
  <cols>
    <col min="1" max="1" width="10" style="228" customWidth="1"/>
    <col min="2" max="4" width="12.1719" style="228" customWidth="1"/>
    <col min="5" max="5" width="1.35156" style="228" customWidth="1"/>
    <col min="6" max="6" width="10" style="228" customWidth="1"/>
    <col min="7" max="8" width="12.1719" style="228" customWidth="1"/>
    <col min="9" max="9" width="11.5781" style="228" customWidth="1"/>
    <col min="10" max="10" width="1.35156" style="228" customWidth="1"/>
    <col min="11" max="11" width="10" style="228" customWidth="1"/>
    <col min="12" max="14" width="12.1719" style="228" customWidth="1"/>
    <col min="15" max="15" width="10.8516" style="228" customWidth="1"/>
    <col min="16" max="17" width="6.5" style="228" customWidth="1"/>
    <col min="18" max="18" width="10.8516" style="228" customWidth="1"/>
    <col min="19" max="20" width="6.5" style="228" customWidth="1"/>
    <col min="21" max="21" width="10.8516" style="228" customWidth="1"/>
    <col min="22" max="23" width="6.5" style="228" customWidth="1"/>
    <col min="24" max="16384" width="16.3516" style="228" customWidth="1"/>
  </cols>
  <sheetData>
    <row r="1" ht="64.15" customHeight="1">
      <c r="A1" t="s" s="167">
        <v>205</v>
      </c>
      <c r="B1" t="s" s="30">
        <v>41</v>
      </c>
      <c r="C1" t="s" s="30">
        <v>42</v>
      </c>
      <c r="D1" t="s" s="31">
        <v>43</v>
      </c>
      <c r="E1" s="32"/>
      <c r="F1" t="s" s="33">
        <v>206</v>
      </c>
      <c r="G1" t="s" s="30">
        <v>45</v>
      </c>
      <c r="H1" t="s" s="30">
        <v>46</v>
      </c>
      <c r="I1" t="s" s="31">
        <v>47</v>
      </c>
      <c r="J1" s="32"/>
      <c r="K1" t="s" s="33">
        <v>207</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1962</v>
      </c>
      <c r="B3" s="146">
        <v>23</v>
      </c>
      <c r="C3" s="83">
        <v>142.7</v>
      </c>
      <c r="D3" s="84">
        <v>6.20434782608696</v>
      </c>
      <c r="E3" s="43"/>
      <c r="F3" s="147">
        <v>1962</v>
      </c>
      <c r="G3" s="146">
        <v>13</v>
      </c>
      <c r="H3" s="83">
        <v>70.7</v>
      </c>
      <c r="I3" s="84">
        <v>5.43846153846154</v>
      </c>
      <c r="J3" s="43"/>
      <c r="K3" s="147">
        <v>1962</v>
      </c>
      <c r="L3" s="146">
        <v>5</v>
      </c>
      <c r="M3" s="83">
        <v>22.5</v>
      </c>
      <c r="N3" s="86">
        <v>4.5</v>
      </c>
      <c r="O3" s="154"/>
      <c r="P3" s="155"/>
      <c r="Q3" s="90"/>
      <c r="R3" s="156"/>
      <c r="S3" s="155"/>
      <c r="T3" s="90"/>
      <c r="U3" s="156"/>
      <c r="V3" s="155"/>
      <c r="W3" s="90"/>
    </row>
    <row r="4" ht="21.95" customHeight="1">
      <c r="A4" s="152">
        <v>1963</v>
      </c>
      <c r="B4" s="127">
        <v>35</v>
      </c>
      <c r="C4" s="88">
        <v>222.8</v>
      </c>
      <c r="D4" s="92">
        <v>6.36571428571429</v>
      </c>
      <c r="E4" s="43"/>
      <c r="F4" s="153">
        <v>1963</v>
      </c>
      <c r="G4" s="127">
        <v>23</v>
      </c>
      <c r="H4" s="88">
        <v>136.3</v>
      </c>
      <c r="I4" s="92">
        <v>5.92608695652174</v>
      </c>
      <c r="J4" s="43"/>
      <c r="K4" s="153">
        <v>1963</v>
      </c>
      <c r="L4" s="127">
        <v>4</v>
      </c>
      <c r="M4" s="88">
        <v>18</v>
      </c>
      <c r="N4" s="94">
        <v>4.5</v>
      </c>
      <c r="O4" s="154"/>
      <c r="P4" s="155"/>
      <c r="Q4" s="90"/>
      <c r="R4" s="156"/>
      <c r="S4" s="155"/>
      <c r="T4" s="90"/>
      <c r="U4" s="156"/>
      <c r="V4" s="155"/>
      <c r="W4" s="90"/>
    </row>
    <row r="5" ht="21.95" customHeight="1">
      <c r="A5" s="152">
        <v>1964</v>
      </c>
      <c r="B5" s="127">
        <v>43</v>
      </c>
      <c r="C5" s="88">
        <v>266.7</v>
      </c>
      <c r="D5" s="92">
        <v>6.20232558139535</v>
      </c>
      <c r="E5" s="43"/>
      <c r="F5" s="153">
        <v>1964</v>
      </c>
      <c r="G5" s="127">
        <v>28</v>
      </c>
      <c r="H5" s="88">
        <v>159.2</v>
      </c>
      <c r="I5" s="92">
        <v>5.68571428571429</v>
      </c>
      <c r="J5" s="43"/>
      <c r="K5" s="153">
        <v>1964</v>
      </c>
      <c r="L5" s="127">
        <v>9</v>
      </c>
      <c r="M5" s="88">
        <v>43.1</v>
      </c>
      <c r="N5" s="94">
        <v>4.78888888888889</v>
      </c>
      <c r="O5" s="154"/>
      <c r="P5" s="155"/>
      <c r="Q5" s="90"/>
      <c r="R5" s="156"/>
      <c r="S5" s="155"/>
      <c r="T5" s="90"/>
      <c r="U5" s="156"/>
      <c r="V5" s="155"/>
      <c r="W5" s="90"/>
    </row>
    <row r="6" ht="21.95" customHeight="1">
      <c r="A6" s="152">
        <v>1965</v>
      </c>
      <c r="B6" s="127">
        <v>44</v>
      </c>
      <c r="C6" s="88">
        <v>267.2</v>
      </c>
      <c r="D6" s="92">
        <v>6.07272727272727</v>
      </c>
      <c r="E6" s="43"/>
      <c r="F6" s="153">
        <v>1965</v>
      </c>
      <c r="G6" s="127">
        <v>32</v>
      </c>
      <c r="H6" s="88">
        <v>180.8</v>
      </c>
      <c r="I6" s="92">
        <v>5.65</v>
      </c>
      <c r="J6" s="43"/>
      <c r="K6" s="153">
        <v>1965</v>
      </c>
      <c r="L6" s="127">
        <v>8</v>
      </c>
      <c r="M6" s="88">
        <v>32.6</v>
      </c>
      <c r="N6" s="94">
        <v>4.075</v>
      </c>
      <c r="O6" s="154"/>
      <c r="P6" s="155"/>
      <c r="Q6" s="90"/>
      <c r="R6" s="156"/>
      <c r="S6" s="155"/>
      <c r="T6" s="90"/>
      <c r="U6" s="156"/>
      <c r="V6" s="155"/>
      <c r="W6" s="90"/>
    </row>
    <row r="7" ht="21.95" customHeight="1">
      <c r="A7" s="152">
        <v>1966</v>
      </c>
      <c r="B7" s="127">
        <v>64</v>
      </c>
      <c r="C7" s="88">
        <v>387</v>
      </c>
      <c r="D7" s="92">
        <v>6.046875</v>
      </c>
      <c r="E7" s="43"/>
      <c r="F7" s="153">
        <v>1966</v>
      </c>
      <c r="G7" s="127">
        <v>47</v>
      </c>
      <c r="H7" s="88">
        <v>266.6</v>
      </c>
      <c r="I7" s="92">
        <v>5.67234042553191</v>
      </c>
      <c r="J7" s="43"/>
      <c r="K7" s="153">
        <v>1966</v>
      </c>
      <c r="L7" s="127">
        <v>13</v>
      </c>
      <c r="M7" s="88">
        <v>56.9</v>
      </c>
      <c r="N7" s="94">
        <v>4.37692307692308</v>
      </c>
      <c r="O7" s="154"/>
      <c r="P7" s="155"/>
      <c r="Q7" s="90"/>
      <c r="R7" s="156"/>
      <c r="S7" s="155"/>
      <c r="T7" s="90"/>
      <c r="U7" s="156"/>
      <c r="V7" s="155"/>
      <c r="W7" s="90"/>
    </row>
    <row r="8" ht="21.95" customHeight="1">
      <c r="A8" s="152">
        <v>1967</v>
      </c>
      <c r="B8" s="127">
        <v>45</v>
      </c>
      <c r="C8" s="88">
        <v>290.7</v>
      </c>
      <c r="D8" s="92">
        <v>6.46</v>
      </c>
      <c r="E8" s="43"/>
      <c r="F8" s="153">
        <v>1967</v>
      </c>
      <c r="G8" s="127">
        <v>27</v>
      </c>
      <c r="H8" s="88">
        <v>161.5</v>
      </c>
      <c r="I8" s="92">
        <v>5.98148148148148</v>
      </c>
      <c r="J8" s="43"/>
      <c r="K8" s="153">
        <v>1967</v>
      </c>
      <c r="L8" s="127">
        <v>4</v>
      </c>
      <c r="M8" s="88">
        <v>18.7</v>
      </c>
      <c r="N8" s="94">
        <v>4.675</v>
      </c>
      <c r="O8" s="154"/>
      <c r="P8" s="155"/>
      <c r="Q8" s="90"/>
      <c r="R8" s="156"/>
      <c r="S8" s="155"/>
      <c r="T8" s="90"/>
      <c r="U8" s="156"/>
      <c r="V8" s="155"/>
      <c r="W8" s="90"/>
    </row>
    <row r="9" ht="21.95" customHeight="1">
      <c r="A9" s="152">
        <v>1968</v>
      </c>
      <c r="B9" s="127">
        <v>58</v>
      </c>
      <c r="C9" s="88">
        <v>355.3</v>
      </c>
      <c r="D9" s="92">
        <v>6.12586206896552</v>
      </c>
      <c r="E9" s="43"/>
      <c r="F9" s="153">
        <v>1968</v>
      </c>
      <c r="G9" s="127">
        <v>38</v>
      </c>
      <c r="H9" s="88">
        <v>210.6</v>
      </c>
      <c r="I9" s="92">
        <v>5.54210526315789</v>
      </c>
      <c r="J9" s="43"/>
      <c r="K9" s="153">
        <v>1968</v>
      </c>
      <c r="L9" s="127">
        <v>12</v>
      </c>
      <c r="M9" s="88">
        <v>52.3</v>
      </c>
      <c r="N9" s="94">
        <v>4.35833333333333</v>
      </c>
      <c r="O9" s="154"/>
      <c r="P9" s="155"/>
      <c r="Q9" s="90"/>
      <c r="R9" s="156"/>
      <c r="S9" s="155"/>
      <c r="T9" s="90"/>
      <c r="U9" s="156"/>
      <c r="V9" s="155"/>
      <c r="W9" s="90"/>
    </row>
    <row r="10" ht="21.95" customHeight="1">
      <c r="A10" s="152">
        <v>1969</v>
      </c>
      <c r="B10" s="127">
        <v>47</v>
      </c>
      <c r="C10" s="88">
        <v>288.6</v>
      </c>
      <c r="D10" s="92">
        <v>6.14042553191489</v>
      </c>
      <c r="E10" s="43"/>
      <c r="F10" s="153">
        <v>1969</v>
      </c>
      <c r="G10" s="127">
        <v>33</v>
      </c>
      <c r="H10" s="88">
        <v>186.3</v>
      </c>
      <c r="I10" s="92">
        <v>5.64545454545455</v>
      </c>
      <c r="J10" s="43"/>
      <c r="K10" s="153">
        <v>1969</v>
      </c>
      <c r="L10" s="127">
        <v>11</v>
      </c>
      <c r="M10" s="88">
        <v>53</v>
      </c>
      <c r="N10" s="94">
        <v>4.81818181818182</v>
      </c>
      <c r="O10" s="154"/>
      <c r="P10" s="155"/>
      <c r="Q10" s="90"/>
      <c r="R10" s="156"/>
      <c r="S10" s="155"/>
      <c r="T10" s="90"/>
      <c r="U10" s="156"/>
      <c r="V10" s="155"/>
      <c r="W10" s="90"/>
    </row>
    <row r="11" ht="21.95" customHeight="1">
      <c r="A11" s="152">
        <v>1970</v>
      </c>
      <c r="B11" s="127">
        <v>41</v>
      </c>
      <c r="C11" s="88">
        <v>263.3</v>
      </c>
      <c r="D11" s="92">
        <v>6.4219512195122</v>
      </c>
      <c r="E11" s="43"/>
      <c r="F11" s="153">
        <v>1970</v>
      </c>
      <c r="G11" s="127">
        <v>23</v>
      </c>
      <c r="H11" s="88">
        <v>132.9</v>
      </c>
      <c r="I11" s="92">
        <v>5.77826086956522</v>
      </c>
      <c r="J11" s="43"/>
      <c r="K11" s="153">
        <v>1970</v>
      </c>
      <c r="L11" s="127">
        <v>5</v>
      </c>
      <c r="M11" s="88">
        <v>22.7</v>
      </c>
      <c r="N11" s="94">
        <v>4.54</v>
      </c>
      <c r="O11" s="154"/>
      <c r="P11" s="155"/>
      <c r="Q11" s="90"/>
      <c r="R11" s="156"/>
      <c r="S11" s="155"/>
      <c r="T11" s="90"/>
      <c r="U11" s="156"/>
      <c r="V11" s="155"/>
      <c r="W11" s="90"/>
    </row>
    <row r="12" ht="21.95" customHeight="1">
      <c r="A12" s="152">
        <v>1971</v>
      </c>
      <c r="B12" s="127">
        <v>42</v>
      </c>
      <c r="C12" s="88">
        <v>269.8</v>
      </c>
      <c r="D12" s="92">
        <v>6.42380952380952</v>
      </c>
      <c r="E12" s="43"/>
      <c r="F12" s="153">
        <v>1971</v>
      </c>
      <c r="G12" s="127">
        <v>26</v>
      </c>
      <c r="H12" s="88">
        <v>153.7</v>
      </c>
      <c r="I12" s="92">
        <v>5.91153846153846</v>
      </c>
      <c r="J12" s="43"/>
      <c r="K12" s="153">
        <v>1971</v>
      </c>
      <c r="L12" s="127">
        <v>5</v>
      </c>
      <c r="M12" s="88">
        <v>22.5</v>
      </c>
      <c r="N12" s="94">
        <v>4.5</v>
      </c>
      <c r="O12" s="154"/>
      <c r="P12" s="155"/>
      <c r="Q12" s="90"/>
      <c r="R12" s="156"/>
      <c r="S12" s="155"/>
      <c r="T12" s="90"/>
      <c r="U12" s="156"/>
      <c r="V12" s="155"/>
      <c r="W12" s="90"/>
    </row>
    <row r="13" ht="21.95" customHeight="1">
      <c r="A13" s="152">
        <v>1972</v>
      </c>
      <c r="B13" s="127">
        <v>36</v>
      </c>
      <c r="C13" s="88">
        <v>230.7</v>
      </c>
      <c r="D13" s="92">
        <v>6.40833333333333</v>
      </c>
      <c r="E13" s="43"/>
      <c r="F13" s="153">
        <v>1972</v>
      </c>
      <c r="G13" s="127">
        <v>20</v>
      </c>
      <c r="H13" s="88">
        <v>115.4</v>
      </c>
      <c r="I13" s="92">
        <v>5.77</v>
      </c>
      <c r="J13" s="43"/>
      <c r="K13" s="153">
        <v>1972</v>
      </c>
      <c r="L13" s="127">
        <v>6</v>
      </c>
      <c r="M13" s="88">
        <v>28.7</v>
      </c>
      <c r="N13" s="94">
        <v>4.78333333333333</v>
      </c>
      <c r="O13" s="154"/>
      <c r="P13" s="155"/>
      <c r="Q13" s="90"/>
      <c r="R13" s="156"/>
      <c r="S13" s="155"/>
      <c r="T13" s="90"/>
      <c r="U13" s="156"/>
      <c r="V13" s="155"/>
      <c r="W13" s="90"/>
    </row>
    <row r="14" ht="21.95" customHeight="1">
      <c r="A14" s="152">
        <v>1973</v>
      </c>
      <c r="B14" s="127">
        <v>37</v>
      </c>
      <c r="C14" s="88">
        <v>240.3</v>
      </c>
      <c r="D14" s="92">
        <v>6.49459459459459</v>
      </c>
      <c r="E14" s="43"/>
      <c r="F14" s="153">
        <v>1973</v>
      </c>
      <c r="G14" s="127">
        <v>17</v>
      </c>
      <c r="H14" s="88">
        <v>96.3</v>
      </c>
      <c r="I14" s="92">
        <v>5.66470588235294</v>
      </c>
      <c r="J14" s="43"/>
      <c r="K14" s="153">
        <v>1973</v>
      </c>
      <c r="L14" s="127">
        <v>4</v>
      </c>
      <c r="M14" s="88">
        <v>19</v>
      </c>
      <c r="N14" s="94">
        <v>4.75</v>
      </c>
      <c r="O14" s="154"/>
      <c r="P14" s="155"/>
      <c r="Q14" s="90"/>
      <c r="R14" s="156"/>
      <c r="S14" s="155"/>
      <c r="T14" s="90"/>
      <c r="U14" s="156"/>
      <c r="V14" s="155"/>
      <c r="W14" s="90"/>
    </row>
    <row r="15" ht="21.95" customHeight="1">
      <c r="A15" s="152">
        <v>1974</v>
      </c>
      <c r="B15" s="127">
        <v>34</v>
      </c>
      <c r="C15" s="88">
        <v>230.6</v>
      </c>
      <c r="D15" s="92">
        <v>6.78235294117647</v>
      </c>
      <c r="E15" s="43"/>
      <c r="F15" s="153">
        <v>1974</v>
      </c>
      <c r="G15" s="127">
        <v>10</v>
      </c>
      <c r="H15" s="88">
        <v>58.1</v>
      </c>
      <c r="I15" s="92">
        <v>5.81</v>
      </c>
      <c r="J15" s="43"/>
      <c r="K15" s="153">
        <v>1974</v>
      </c>
      <c r="L15" s="127">
        <v>3</v>
      </c>
      <c r="M15" s="88">
        <v>14.5</v>
      </c>
      <c r="N15" s="94">
        <v>4.83333333333333</v>
      </c>
      <c r="O15" s="154"/>
      <c r="P15" s="155"/>
      <c r="Q15" s="90"/>
      <c r="R15" s="156"/>
      <c r="S15" s="155"/>
      <c r="T15" s="90"/>
      <c r="U15" s="156"/>
      <c r="V15" s="155"/>
      <c r="W15" s="90"/>
    </row>
    <row r="16" ht="21.95" customHeight="1">
      <c r="A16" s="152">
        <v>1975</v>
      </c>
      <c r="B16" s="127">
        <v>23</v>
      </c>
      <c r="C16" s="88">
        <v>155.2</v>
      </c>
      <c r="D16" s="92">
        <v>6.74782608695652</v>
      </c>
      <c r="E16" s="43"/>
      <c r="F16" s="153">
        <v>1975</v>
      </c>
      <c r="G16" s="127">
        <v>8</v>
      </c>
      <c r="H16" s="88">
        <v>48.2</v>
      </c>
      <c r="I16" s="92">
        <v>6.025</v>
      </c>
      <c r="J16" s="43"/>
      <c r="K16" s="153">
        <v>1975</v>
      </c>
      <c r="L16" s="127">
        <v>1</v>
      </c>
      <c r="M16" s="88">
        <v>5</v>
      </c>
      <c r="N16" s="94">
        <v>5</v>
      </c>
      <c r="O16" s="154"/>
      <c r="P16" s="155"/>
      <c r="Q16" s="90"/>
      <c r="R16" s="156"/>
      <c r="S16" s="155"/>
      <c r="T16" s="90"/>
      <c r="U16" s="156"/>
      <c r="V16" s="155"/>
      <c r="W16" s="90"/>
    </row>
    <row r="17" ht="21.95" customHeight="1">
      <c r="A17" s="152">
        <v>1976</v>
      </c>
      <c r="B17" s="127">
        <v>39</v>
      </c>
      <c r="C17" s="88">
        <v>260</v>
      </c>
      <c r="D17" s="92">
        <v>6.66666666666667</v>
      </c>
      <c r="E17" s="43"/>
      <c r="F17" s="153">
        <v>1976</v>
      </c>
      <c r="G17" s="127">
        <v>20</v>
      </c>
      <c r="H17" s="88">
        <v>120.9</v>
      </c>
      <c r="I17" s="92">
        <v>6.045</v>
      </c>
      <c r="J17" s="43"/>
      <c r="K17" s="153">
        <v>1976</v>
      </c>
      <c r="L17" s="127">
        <v>1</v>
      </c>
      <c r="M17" s="88">
        <v>4.8</v>
      </c>
      <c r="N17" s="94">
        <v>4.8</v>
      </c>
      <c r="O17" s="154"/>
      <c r="P17" s="155"/>
      <c r="Q17" s="90"/>
      <c r="R17" s="156"/>
      <c r="S17" s="155"/>
      <c r="T17" s="90"/>
      <c r="U17" s="156"/>
      <c r="V17" s="155"/>
      <c r="W17" s="90"/>
    </row>
    <row r="18" ht="21.95" customHeight="1">
      <c r="A18" s="152">
        <v>1977</v>
      </c>
      <c r="B18" s="127">
        <v>47</v>
      </c>
      <c r="C18" s="88">
        <v>320.2</v>
      </c>
      <c r="D18" s="92">
        <v>6.81276595744681</v>
      </c>
      <c r="E18" s="43"/>
      <c r="F18" s="153">
        <v>1977</v>
      </c>
      <c r="G18" s="127">
        <v>19</v>
      </c>
      <c r="H18" s="88">
        <v>117.7</v>
      </c>
      <c r="I18" s="92">
        <v>6.19473684210526</v>
      </c>
      <c r="J18" s="43"/>
      <c r="K18" s="153">
        <v>1977</v>
      </c>
      <c r="L18" s="127">
        <v>0</v>
      </c>
      <c r="M18" s="88">
        <v>0</v>
      </c>
      <c r="N18" s="94"/>
      <c r="O18" s="154"/>
      <c r="P18" s="155"/>
      <c r="Q18" s="90"/>
      <c r="R18" s="156"/>
      <c r="S18" s="155"/>
      <c r="T18" s="90"/>
      <c r="U18" s="156"/>
      <c r="V18" s="155"/>
      <c r="W18" s="90"/>
    </row>
    <row r="19" ht="21.95" customHeight="1">
      <c r="A19" s="152">
        <v>1978</v>
      </c>
      <c r="B19" s="127">
        <v>47</v>
      </c>
      <c r="C19" s="88">
        <v>307.1</v>
      </c>
      <c r="D19" s="92">
        <v>6.53404255319149</v>
      </c>
      <c r="E19" s="43"/>
      <c r="F19" s="153">
        <v>1978</v>
      </c>
      <c r="G19" s="127">
        <v>25</v>
      </c>
      <c r="H19" s="88">
        <v>144.5</v>
      </c>
      <c r="I19" s="92">
        <v>5.78</v>
      </c>
      <c r="J19" s="43"/>
      <c r="K19" s="153">
        <v>1978</v>
      </c>
      <c r="L19" s="127">
        <v>6</v>
      </c>
      <c r="M19" s="88">
        <v>29.2</v>
      </c>
      <c r="N19" s="94">
        <v>4.86666666666667</v>
      </c>
      <c r="O19" s="154"/>
      <c r="P19" s="155"/>
      <c r="Q19" s="90"/>
      <c r="R19" s="156"/>
      <c r="S19" s="155"/>
      <c r="T19" s="90"/>
      <c r="U19" s="156"/>
      <c r="V19" s="155"/>
      <c r="W19" s="90"/>
    </row>
    <row r="20" ht="21.95" customHeight="1">
      <c r="A20" s="152">
        <v>1979</v>
      </c>
      <c r="B20" s="127">
        <v>36</v>
      </c>
      <c r="C20" s="88">
        <v>241</v>
      </c>
      <c r="D20" s="92">
        <v>6.69444444444444</v>
      </c>
      <c r="E20" s="43"/>
      <c r="F20" s="153">
        <v>1979</v>
      </c>
      <c r="G20" s="127">
        <v>15</v>
      </c>
      <c r="H20" s="88">
        <v>89</v>
      </c>
      <c r="I20" s="92">
        <v>5.93333333333333</v>
      </c>
      <c r="J20" s="43"/>
      <c r="K20" s="153">
        <v>1979</v>
      </c>
      <c r="L20" s="127">
        <v>3</v>
      </c>
      <c r="M20" s="88">
        <v>14.7</v>
      </c>
      <c r="N20" s="94">
        <v>4.9</v>
      </c>
      <c r="O20" s="154"/>
      <c r="P20" s="155"/>
      <c r="Q20" s="90"/>
      <c r="R20" s="156"/>
      <c r="S20" s="155"/>
      <c r="T20" s="90"/>
      <c r="U20" s="156"/>
      <c r="V20" s="155"/>
      <c r="W20" s="90"/>
    </row>
    <row r="21" ht="21.95" customHeight="1">
      <c r="A21" s="152">
        <v>1980</v>
      </c>
      <c r="B21" s="127">
        <v>23</v>
      </c>
      <c r="C21" s="88">
        <v>158.1</v>
      </c>
      <c r="D21" s="92">
        <v>6.87391304347826</v>
      </c>
      <c r="E21" s="43"/>
      <c r="F21" s="153">
        <v>1980</v>
      </c>
      <c r="G21" s="127">
        <v>7</v>
      </c>
      <c r="H21" s="88">
        <v>42.1</v>
      </c>
      <c r="I21" s="92">
        <v>6.01428571428571</v>
      </c>
      <c r="J21" s="43"/>
      <c r="K21" s="153">
        <v>1980</v>
      </c>
      <c r="L21" s="127">
        <v>1</v>
      </c>
      <c r="M21" s="88">
        <v>4.5</v>
      </c>
      <c r="N21" s="94">
        <v>4.5</v>
      </c>
      <c r="O21" s="154"/>
      <c r="P21" s="155"/>
      <c r="Q21" s="90"/>
      <c r="R21" s="156"/>
      <c r="S21" s="155"/>
      <c r="T21" s="90"/>
      <c r="U21" s="156"/>
      <c r="V21" s="155"/>
      <c r="W21" s="90"/>
    </row>
    <row r="22" ht="21.95" customHeight="1">
      <c r="A22" s="152">
        <v>1981</v>
      </c>
      <c r="B22" s="127">
        <v>33</v>
      </c>
      <c r="C22" s="88">
        <v>213.6</v>
      </c>
      <c r="D22" s="92">
        <v>6.47272727272727</v>
      </c>
      <c r="E22" s="43"/>
      <c r="F22" s="153">
        <v>1981</v>
      </c>
      <c r="G22" s="127">
        <v>21</v>
      </c>
      <c r="H22" s="88">
        <v>127</v>
      </c>
      <c r="I22" s="92">
        <v>6.04761904761905</v>
      </c>
      <c r="J22" s="43"/>
      <c r="K22" s="153">
        <v>1981</v>
      </c>
      <c r="L22" s="127">
        <v>2</v>
      </c>
      <c r="M22" s="88">
        <v>8</v>
      </c>
      <c r="N22" s="94">
        <v>4</v>
      </c>
      <c r="O22" s="154"/>
      <c r="P22" s="155"/>
      <c r="Q22" s="90"/>
      <c r="R22" s="156"/>
      <c r="S22" s="155"/>
      <c r="T22" s="90"/>
      <c r="U22" s="156"/>
      <c r="V22" s="155"/>
      <c r="W22" s="90"/>
    </row>
    <row r="23" ht="21.95" customHeight="1">
      <c r="A23" s="152">
        <v>1982</v>
      </c>
      <c r="B23" s="127">
        <v>49</v>
      </c>
      <c r="C23" s="88">
        <v>325.5</v>
      </c>
      <c r="D23" s="92">
        <v>6.64285714285714</v>
      </c>
      <c r="E23" s="43"/>
      <c r="F23" s="153">
        <v>1982</v>
      </c>
      <c r="G23" s="127">
        <v>25</v>
      </c>
      <c r="H23" s="88">
        <v>150.4</v>
      </c>
      <c r="I23" s="92">
        <v>6.016</v>
      </c>
      <c r="J23" s="43"/>
      <c r="K23" s="153">
        <v>1982</v>
      </c>
      <c r="L23" s="127">
        <v>2</v>
      </c>
      <c r="M23" s="88">
        <v>10.1</v>
      </c>
      <c r="N23" s="94">
        <v>5.05</v>
      </c>
      <c r="O23" t="s" s="136">
        <v>107</v>
      </c>
      <c r="P23" s="155">
        <f>AVERAGE(B23:B42)</f>
        <v>35.85</v>
      </c>
      <c r="Q23" s="90">
        <f>AVERAGE(D23:D42)</f>
        <v>6.61249162131642</v>
      </c>
      <c r="R23" t="s" s="139">
        <v>107</v>
      </c>
      <c r="S23" s="155">
        <f>AVERAGE(G23:G42)</f>
        <v>16.9</v>
      </c>
      <c r="T23" s="90">
        <f>AVERAGE(I23:I42)</f>
        <v>5.88171080455828</v>
      </c>
      <c r="U23" t="s" s="139">
        <v>107</v>
      </c>
      <c r="V23" s="155">
        <f>AVERAGE(L23:L42)</f>
        <v>2.8</v>
      </c>
      <c r="W23" s="90">
        <f>AVERAGE(N23:N42)</f>
        <v>4.47175925925926</v>
      </c>
    </row>
    <row r="24" ht="21.95" customHeight="1">
      <c r="A24" s="152">
        <v>1983</v>
      </c>
      <c r="B24" s="127">
        <v>36</v>
      </c>
      <c r="C24" s="88">
        <v>238.1</v>
      </c>
      <c r="D24" s="92">
        <v>6.61388888888889</v>
      </c>
      <c r="E24" s="43"/>
      <c r="F24" s="153">
        <v>1983</v>
      </c>
      <c r="G24" s="127">
        <v>16</v>
      </c>
      <c r="H24" s="88">
        <v>92.5</v>
      </c>
      <c r="I24" s="92">
        <v>5.78125</v>
      </c>
      <c r="J24" s="43"/>
      <c r="K24" s="153">
        <v>1983</v>
      </c>
      <c r="L24" s="127">
        <v>4</v>
      </c>
      <c r="M24" s="88">
        <v>19.3</v>
      </c>
      <c r="N24" s="94">
        <v>4.825</v>
      </c>
      <c r="O24" t="s" s="136">
        <v>108</v>
      </c>
      <c r="P24" s="155">
        <f>AVERAGE(B24:B42)</f>
        <v>35.1578947368421</v>
      </c>
      <c r="Q24" s="90">
        <f>AVERAGE(D24:D42)</f>
        <v>6.61089343597217</v>
      </c>
      <c r="R24" t="s" s="139">
        <v>108</v>
      </c>
      <c r="S24" s="155">
        <f>AVERAGE(G24:G42)</f>
        <v>16.4736842105263</v>
      </c>
      <c r="T24" s="90">
        <f>AVERAGE(I24:I42)</f>
        <v>5.87464295216661</v>
      </c>
      <c r="U24" t="s" s="139">
        <v>108</v>
      </c>
      <c r="V24" s="155">
        <f>AVERAGE(L24:L42)</f>
        <v>2.84210526315789</v>
      </c>
      <c r="W24" s="90">
        <f>AVERAGE(N24:N42)</f>
        <v>4.43774509803922</v>
      </c>
    </row>
    <row r="25" ht="21.95" customHeight="1">
      <c r="A25" s="152">
        <v>1984</v>
      </c>
      <c r="B25" s="127">
        <v>47</v>
      </c>
      <c r="C25" s="88">
        <v>311.6</v>
      </c>
      <c r="D25" s="92">
        <v>6.62978723404255</v>
      </c>
      <c r="E25" s="43"/>
      <c r="F25" s="153">
        <v>1984</v>
      </c>
      <c r="G25" s="127">
        <v>23</v>
      </c>
      <c r="H25" s="88">
        <v>139.5</v>
      </c>
      <c r="I25" s="92">
        <v>6.06521739130435</v>
      </c>
      <c r="J25" s="43"/>
      <c r="K25" s="153">
        <v>1984</v>
      </c>
      <c r="L25" s="127">
        <v>1</v>
      </c>
      <c r="M25" s="88">
        <v>4.6</v>
      </c>
      <c r="N25" s="94">
        <v>4.6</v>
      </c>
      <c r="O25" t="s" s="136">
        <v>109</v>
      </c>
      <c r="P25" s="155">
        <f>AVERAGE(B25:B42)</f>
        <v>35.1111111111111</v>
      </c>
      <c r="Q25" s="90">
        <f>AVERAGE(D25:D42)</f>
        <v>6.61072702192124</v>
      </c>
      <c r="R25" t="s" s="139">
        <v>109</v>
      </c>
      <c r="S25" s="155">
        <f>AVERAGE(G25:G42)</f>
        <v>16.5</v>
      </c>
      <c r="T25" s="90">
        <f>AVERAGE(I25:I42)</f>
        <v>5.8798314495092</v>
      </c>
      <c r="U25" t="s" s="139">
        <v>109</v>
      </c>
      <c r="V25" s="155">
        <f>AVERAGE(L25:L42)</f>
        <v>2.77777777777778</v>
      </c>
      <c r="W25" s="90">
        <f>AVERAGE(N25:N42)</f>
        <v>4.41354166666667</v>
      </c>
    </row>
    <row r="26" ht="21.95" customHeight="1">
      <c r="A26" s="152">
        <v>1985</v>
      </c>
      <c r="B26" s="127">
        <v>53</v>
      </c>
      <c r="C26" s="88">
        <v>354.9</v>
      </c>
      <c r="D26" s="92">
        <v>6.69622641509434</v>
      </c>
      <c r="E26" s="43"/>
      <c r="F26" s="153">
        <v>1985</v>
      </c>
      <c r="G26" s="127">
        <v>23</v>
      </c>
      <c r="H26" s="88">
        <v>136.8</v>
      </c>
      <c r="I26" s="92">
        <v>5.94782608695652</v>
      </c>
      <c r="J26" s="43"/>
      <c r="K26" s="153">
        <v>1985</v>
      </c>
      <c r="L26" s="127">
        <v>4</v>
      </c>
      <c r="M26" s="88">
        <v>18.9</v>
      </c>
      <c r="N26" s="94">
        <v>4.725</v>
      </c>
      <c r="O26" t="s" s="136">
        <v>110</v>
      </c>
      <c r="P26" s="155">
        <f>AVERAGE(B26:B42)</f>
        <v>34.4117647058824</v>
      </c>
      <c r="Q26" s="90">
        <f>AVERAGE(D26:D42)</f>
        <v>6.60960583297293</v>
      </c>
      <c r="R26" t="s" s="139">
        <v>110</v>
      </c>
      <c r="S26" s="155">
        <f>AVERAGE(G26:G42)</f>
        <v>16.1176470588235</v>
      </c>
      <c r="T26" s="90">
        <f>AVERAGE(I26:I42)</f>
        <v>5.86892639410949</v>
      </c>
      <c r="U26" t="s" s="139">
        <v>110</v>
      </c>
      <c r="V26" s="155">
        <f>AVERAGE(L26:L42)</f>
        <v>2.88235294117647</v>
      </c>
      <c r="W26" s="90">
        <f>AVERAGE(N26:N42)</f>
        <v>4.40111111111111</v>
      </c>
    </row>
    <row r="27" ht="21.95" customHeight="1">
      <c r="A27" s="152">
        <v>1986</v>
      </c>
      <c r="B27" s="127">
        <v>48</v>
      </c>
      <c r="C27" s="88">
        <v>317.2</v>
      </c>
      <c r="D27" s="92">
        <v>6.60833333333333</v>
      </c>
      <c r="E27" s="43"/>
      <c r="F27" s="153">
        <v>1986</v>
      </c>
      <c r="G27" s="127">
        <v>19</v>
      </c>
      <c r="H27" s="88">
        <v>108.7</v>
      </c>
      <c r="I27" s="92">
        <v>5.72105263157895</v>
      </c>
      <c r="J27" s="43"/>
      <c r="K27" s="153">
        <v>1986</v>
      </c>
      <c r="L27" s="127">
        <v>7</v>
      </c>
      <c r="M27" s="88">
        <v>32.8</v>
      </c>
      <c r="N27" s="94">
        <v>4.68571428571429</v>
      </c>
      <c r="O27" t="s" s="136">
        <v>111</v>
      </c>
      <c r="P27" s="155">
        <f>AVERAGE(B27:B42)</f>
        <v>33.25</v>
      </c>
      <c r="Q27" s="90">
        <f>AVERAGE(D27:D42)</f>
        <v>6.60419204659034</v>
      </c>
      <c r="R27" t="s" s="139">
        <v>111</v>
      </c>
      <c r="S27" s="155">
        <f>AVERAGE(G27:G42)</f>
        <v>15.6875</v>
      </c>
      <c r="T27" s="90">
        <f>AVERAGE(I27:I42)</f>
        <v>5.86399516330655</v>
      </c>
      <c r="U27" t="s" s="139">
        <v>111</v>
      </c>
      <c r="V27" s="155">
        <f>AVERAGE(L27:L42)</f>
        <v>2.8125</v>
      </c>
      <c r="W27" s="90">
        <f>AVERAGE(N27:N42)</f>
        <v>4.37797619047619</v>
      </c>
    </row>
    <row r="28" ht="21.95" customHeight="1">
      <c r="A28" s="152">
        <v>1987</v>
      </c>
      <c r="B28" s="127">
        <v>50</v>
      </c>
      <c r="C28" s="88">
        <v>327.8</v>
      </c>
      <c r="D28" s="92">
        <v>6.556</v>
      </c>
      <c r="E28" s="43"/>
      <c r="F28" s="153">
        <v>1987</v>
      </c>
      <c r="G28" s="127">
        <v>22</v>
      </c>
      <c r="H28" s="88">
        <v>122.8</v>
      </c>
      <c r="I28" s="92">
        <v>5.58181818181818</v>
      </c>
      <c r="J28" s="43"/>
      <c r="K28" s="153">
        <v>1987</v>
      </c>
      <c r="L28" s="127">
        <v>7</v>
      </c>
      <c r="M28" s="88">
        <v>33</v>
      </c>
      <c r="N28" s="94">
        <v>4.71428571428571</v>
      </c>
      <c r="O28" t="s" s="136">
        <v>112</v>
      </c>
      <c r="P28" s="155">
        <f>AVERAGE(B28:B42)</f>
        <v>32.2666666666667</v>
      </c>
      <c r="Q28" s="90">
        <f>AVERAGE(D28:D42)</f>
        <v>6.60391596080747</v>
      </c>
      <c r="R28" t="s" s="139">
        <v>112</v>
      </c>
      <c r="S28" s="155">
        <f>AVERAGE(G28:G42)</f>
        <v>15.4666666666667</v>
      </c>
      <c r="T28" s="90">
        <f>AVERAGE(I28:I42)</f>
        <v>5.87352466542172</v>
      </c>
      <c r="U28" t="s" s="139">
        <v>112</v>
      </c>
      <c r="V28" s="155">
        <f>AVERAGE(L28:L42)</f>
        <v>2.53333333333333</v>
      </c>
      <c r="W28" s="90">
        <f>AVERAGE(N28:N42)</f>
        <v>4.35430402930403</v>
      </c>
    </row>
    <row r="29" ht="21.95" customHeight="1">
      <c r="A29" s="152">
        <v>1988</v>
      </c>
      <c r="B29" s="127">
        <v>22</v>
      </c>
      <c r="C29" s="88">
        <v>146.3</v>
      </c>
      <c r="D29" s="92">
        <v>6.65</v>
      </c>
      <c r="E29" s="43"/>
      <c r="F29" s="153">
        <v>1988</v>
      </c>
      <c r="G29" s="127">
        <v>11</v>
      </c>
      <c r="H29" s="88">
        <v>66.2</v>
      </c>
      <c r="I29" s="92">
        <v>6.01818181818182</v>
      </c>
      <c r="J29" s="43"/>
      <c r="K29" s="153">
        <v>1988</v>
      </c>
      <c r="L29" s="127">
        <v>1</v>
      </c>
      <c r="M29" s="88">
        <v>5</v>
      </c>
      <c r="N29" s="94">
        <v>5</v>
      </c>
      <c r="O29" t="s" s="136">
        <v>113</v>
      </c>
      <c r="P29" s="155">
        <f>AVERAGE(B29:B42)</f>
        <v>31</v>
      </c>
      <c r="Q29" s="90">
        <f>AVERAGE(D29:D42)</f>
        <v>6.60733852943658</v>
      </c>
      <c r="R29" t="s" s="139">
        <v>113</v>
      </c>
      <c r="S29" s="155">
        <f>AVERAGE(G29:G42)</f>
        <v>15</v>
      </c>
      <c r="T29" s="90">
        <f>AVERAGE(I29:I42)</f>
        <v>5.89436084282198</v>
      </c>
      <c r="U29" t="s" s="139">
        <v>113</v>
      </c>
      <c r="V29" s="155">
        <f>AVERAGE(L29:L42)</f>
        <v>2.21428571428571</v>
      </c>
      <c r="W29" s="90">
        <f>AVERAGE(N29:N42)</f>
        <v>4.32430555555556</v>
      </c>
    </row>
    <row r="30" ht="21.95" customHeight="1">
      <c r="A30" s="152">
        <v>1989</v>
      </c>
      <c r="B30" s="127">
        <v>59</v>
      </c>
      <c r="C30" s="88">
        <v>379.4</v>
      </c>
      <c r="D30" s="92">
        <v>6.43050847457627</v>
      </c>
      <c r="E30" s="43"/>
      <c r="F30" s="153">
        <v>1989</v>
      </c>
      <c r="G30" s="127">
        <v>35</v>
      </c>
      <c r="H30" s="88">
        <v>205.6</v>
      </c>
      <c r="I30" s="92">
        <v>5.87428571428571</v>
      </c>
      <c r="J30" s="43"/>
      <c r="K30" s="153">
        <v>1989</v>
      </c>
      <c r="L30" s="127">
        <v>6</v>
      </c>
      <c r="M30" s="88">
        <v>27.8</v>
      </c>
      <c r="N30" s="94">
        <v>4.63333333333333</v>
      </c>
      <c r="O30" t="s" s="136">
        <v>114</v>
      </c>
      <c r="P30" s="155">
        <f>AVERAGE(B30:B42)</f>
        <v>31.6923076923077</v>
      </c>
      <c r="Q30" s="90">
        <f>AVERAGE(D30:D42)</f>
        <v>6.60405687785478</v>
      </c>
      <c r="R30" t="s" s="139">
        <v>114</v>
      </c>
      <c r="S30" s="155">
        <f>AVERAGE(G30:G42)</f>
        <v>15.3076923076923</v>
      </c>
      <c r="T30" s="90">
        <f>AVERAGE(I30:I42)</f>
        <v>5.88483615240968</v>
      </c>
      <c r="U30" t="s" s="139">
        <v>114</v>
      </c>
      <c r="V30" s="155">
        <f>AVERAGE(L30:L42)</f>
        <v>2.30769230769231</v>
      </c>
      <c r="W30" s="90">
        <f>AVERAGE(N30:N42)</f>
        <v>4.26287878787879</v>
      </c>
    </row>
    <row r="31" ht="21.95" customHeight="1">
      <c r="A31" s="152">
        <v>1990</v>
      </c>
      <c r="B31" s="127">
        <v>33</v>
      </c>
      <c r="C31" s="88">
        <v>224.2</v>
      </c>
      <c r="D31" s="92">
        <v>6.79393939393939</v>
      </c>
      <c r="E31" s="43"/>
      <c r="F31" s="153">
        <v>1990</v>
      </c>
      <c r="G31" s="127">
        <v>10</v>
      </c>
      <c r="H31" s="88">
        <v>57.2</v>
      </c>
      <c r="I31" s="92">
        <v>5.72</v>
      </c>
      <c r="J31" s="43"/>
      <c r="K31" s="153">
        <v>1990</v>
      </c>
      <c r="L31" s="127">
        <v>2</v>
      </c>
      <c r="M31" s="88">
        <v>7.5</v>
      </c>
      <c r="N31" s="94">
        <v>3.75</v>
      </c>
      <c r="O31" t="s" s="136">
        <v>115</v>
      </c>
      <c r="P31" s="155">
        <f>AVERAGE(B31:B42)</f>
        <v>29.4166666666667</v>
      </c>
      <c r="Q31" s="90">
        <f>AVERAGE(D31:D42)</f>
        <v>6.61851924479465</v>
      </c>
      <c r="R31" t="s" s="139">
        <v>115</v>
      </c>
      <c r="S31" s="155">
        <f>AVERAGE(G31:G42)</f>
        <v>13.6666666666667</v>
      </c>
      <c r="T31" s="90">
        <f>AVERAGE(I31:I42)</f>
        <v>5.88571535558668</v>
      </c>
      <c r="U31" t="s" s="139">
        <v>115</v>
      </c>
      <c r="V31" s="155">
        <f>AVERAGE(L31:L42)</f>
        <v>2</v>
      </c>
      <c r="W31" s="90">
        <f>AVERAGE(N31:N42)</f>
        <v>4.22583333333333</v>
      </c>
    </row>
    <row r="32" ht="21.95" customHeight="1">
      <c r="A32" s="152">
        <v>1991</v>
      </c>
      <c r="B32" s="127">
        <v>24</v>
      </c>
      <c r="C32" s="88">
        <v>160.6</v>
      </c>
      <c r="D32" s="92">
        <v>6.69166666666667</v>
      </c>
      <c r="E32" s="43"/>
      <c r="F32" s="153">
        <v>1991</v>
      </c>
      <c r="G32" s="127">
        <v>13</v>
      </c>
      <c r="H32" s="88">
        <v>79.8</v>
      </c>
      <c r="I32" s="92">
        <v>6.13846153846154</v>
      </c>
      <c r="J32" s="43"/>
      <c r="K32" s="153">
        <v>1991</v>
      </c>
      <c r="L32" s="127">
        <v>1</v>
      </c>
      <c r="M32" s="88">
        <v>4.5</v>
      </c>
      <c r="N32" s="94">
        <v>4.5</v>
      </c>
      <c r="O32" t="s" s="136">
        <v>116</v>
      </c>
      <c r="P32" s="155">
        <f>AVERAGE(B32:B42)</f>
        <v>29.0909090909091</v>
      </c>
      <c r="Q32" s="90">
        <f>AVERAGE(D32:D42)</f>
        <v>6.60257195850877</v>
      </c>
      <c r="R32" t="s" s="139">
        <v>116</v>
      </c>
      <c r="S32" s="155">
        <f>AVERAGE(G32:G42)</f>
        <v>14</v>
      </c>
      <c r="T32" s="90">
        <f>AVERAGE(I32:I42)</f>
        <v>5.90078038791274</v>
      </c>
      <c r="U32" t="s" s="139">
        <v>116</v>
      </c>
      <c r="V32" s="155">
        <f>AVERAGE(L32:L42)</f>
        <v>2</v>
      </c>
      <c r="W32" s="90">
        <f>AVERAGE(N32:N42)</f>
        <v>4.2787037037037</v>
      </c>
    </row>
    <row r="33" ht="21.95" customHeight="1">
      <c r="A33" s="152">
        <v>1992</v>
      </c>
      <c r="B33" s="127">
        <v>39</v>
      </c>
      <c r="C33" s="88">
        <v>255.8</v>
      </c>
      <c r="D33" s="92">
        <v>6.55897435897436</v>
      </c>
      <c r="E33" s="43"/>
      <c r="F33" s="153">
        <v>1992</v>
      </c>
      <c r="G33" s="127">
        <v>18</v>
      </c>
      <c r="H33" s="88">
        <v>103.9</v>
      </c>
      <c r="I33" s="92">
        <v>5.77222222222222</v>
      </c>
      <c r="J33" s="43"/>
      <c r="K33" s="153">
        <v>1992</v>
      </c>
      <c r="L33" s="127">
        <v>4</v>
      </c>
      <c r="M33" s="88">
        <v>18.8</v>
      </c>
      <c r="N33" s="94">
        <v>4.7</v>
      </c>
      <c r="O33" t="s" s="136">
        <v>117</v>
      </c>
      <c r="P33" s="155">
        <f>AVERAGE(B33:B42)</f>
        <v>29.6</v>
      </c>
      <c r="Q33" s="90">
        <f>AVERAGE(D33:D42)</f>
        <v>6.59366248769298</v>
      </c>
      <c r="R33" t="s" s="139">
        <v>117</v>
      </c>
      <c r="S33" s="155">
        <f>AVERAGE(G33:G42)</f>
        <v>14.1</v>
      </c>
      <c r="T33" s="90">
        <f>AVERAGE(I33:I42)</f>
        <v>5.87701227285786</v>
      </c>
      <c r="U33" t="s" s="139">
        <v>117</v>
      </c>
      <c r="V33" s="155">
        <f>AVERAGE(L33:L42)</f>
        <v>2.1</v>
      </c>
      <c r="W33" s="90">
        <f>AVERAGE(N33:N42)</f>
        <v>4.25104166666667</v>
      </c>
    </row>
    <row r="34" ht="21.95" customHeight="1">
      <c r="A34" s="152">
        <v>1993</v>
      </c>
      <c r="B34" s="127">
        <v>24</v>
      </c>
      <c r="C34" s="88">
        <v>160.1</v>
      </c>
      <c r="D34" s="92">
        <v>6.67083333333333</v>
      </c>
      <c r="E34" s="43"/>
      <c r="F34" s="153">
        <v>1993</v>
      </c>
      <c r="G34" s="127">
        <v>12</v>
      </c>
      <c r="H34" s="88">
        <v>73</v>
      </c>
      <c r="I34" s="92">
        <v>6.08333333333333</v>
      </c>
      <c r="J34" s="43"/>
      <c r="K34" s="153">
        <v>1993</v>
      </c>
      <c r="L34" s="127">
        <v>0</v>
      </c>
      <c r="M34" s="88">
        <v>0</v>
      </c>
      <c r="N34" s="94"/>
      <c r="O34" t="s" s="136">
        <v>118</v>
      </c>
      <c r="P34" s="155">
        <f>AVERAGE(B34:B42)</f>
        <v>28.5555555555556</v>
      </c>
      <c r="Q34" s="90">
        <f>AVERAGE(D34:D42)</f>
        <v>6.59751672421727</v>
      </c>
      <c r="R34" t="s" s="139">
        <v>118</v>
      </c>
      <c r="S34" s="155">
        <f>AVERAGE(G34:G42)</f>
        <v>13.6666666666667</v>
      </c>
      <c r="T34" s="90">
        <f>AVERAGE(I34:I42)</f>
        <v>5.88865561181738</v>
      </c>
      <c r="U34" t="s" s="139">
        <v>118</v>
      </c>
      <c r="V34" s="155">
        <f>AVERAGE(L34:L42)</f>
        <v>1.88888888888889</v>
      </c>
      <c r="W34" s="90">
        <f>AVERAGE(N34:N42)</f>
        <v>4.18690476190476</v>
      </c>
    </row>
    <row r="35" ht="21.95" customHeight="1">
      <c r="A35" s="152">
        <v>1994</v>
      </c>
      <c r="B35" s="127">
        <v>30</v>
      </c>
      <c r="C35" s="88">
        <v>199.8</v>
      </c>
      <c r="D35" s="92">
        <v>6.66</v>
      </c>
      <c r="E35" s="43"/>
      <c r="F35" s="153">
        <v>1994</v>
      </c>
      <c r="G35" s="127">
        <v>16</v>
      </c>
      <c r="H35" s="88">
        <v>99.7</v>
      </c>
      <c r="I35" s="92">
        <v>6.23125</v>
      </c>
      <c r="J35" s="43"/>
      <c r="K35" s="153">
        <v>1994</v>
      </c>
      <c r="L35" s="127">
        <v>2</v>
      </c>
      <c r="M35" s="88">
        <v>9.9</v>
      </c>
      <c r="N35" s="94">
        <v>4.95</v>
      </c>
      <c r="O35" t="s" s="136">
        <v>119</v>
      </c>
      <c r="P35" s="155">
        <f>AVERAGE(B35:B42)</f>
        <v>29.125</v>
      </c>
      <c r="Q35" s="90">
        <f>AVERAGE(D35:D42)</f>
        <v>6.58835214807776</v>
      </c>
      <c r="R35" t="s" s="139">
        <v>119</v>
      </c>
      <c r="S35" s="155">
        <f>AVERAGE(G35:G42)</f>
        <v>13.875</v>
      </c>
      <c r="T35" s="90">
        <f>AVERAGE(I35:I42)</f>
        <v>5.86432089662788</v>
      </c>
      <c r="U35" t="s" s="139">
        <v>119</v>
      </c>
      <c r="V35" s="155">
        <f>AVERAGE(L35:L42)</f>
        <v>2.125</v>
      </c>
      <c r="W35" s="90">
        <f>AVERAGE(N35:N42)</f>
        <v>4.18690476190476</v>
      </c>
    </row>
    <row r="36" ht="21.95" customHeight="1">
      <c r="A36" s="152">
        <v>1995</v>
      </c>
      <c r="B36" s="127">
        <v>27</v>
      </c>
      <c r="C36" s="88">
        <v>170.2</v>
      </c>
      <c r="D36" s="92">
        <v>6.3037037037037</v>
      </c>
      <c r="E36" s="43"/>
      <c r="F36" s="153">
        <v>1995</v>
      </c>
      <c r="G36" s="127">
        <v>18</v>
      </c>
      <c r="H36" s="88">
        <v>103.5</v>
      </c>
      <c r="I36" s="92">
        <v>5.75</v>
      </c>
      <c r="J36" s="43"/>
      <c r="K36" s="153">
        <v>1995</v>
      </c>
      <c r="L36" s="127">
        <v>4</v>
      </c>
      <c r="M36" s="88">
        <v>17.1</v>
      </c>
      <c r="N36" s="94">
        <v>4.275</v>
      </c>
      <c r="O36" t="s" s="136">
        <v>120</v>
      </c>
      <c r="P36" s="155">
        <f>AVERAGE(B36:B42)</f>
        <v>29</v>
      </c>
      <c r="Q36" s="90">
        <f>AVERAGE(D36:D42)</f>
        <v>6.5781167406603</v>
      </c>
      <c r="R36" t="s" s="139">
        <v>120</v>
      </c>
      <c r="S36" s="155">
        <f>AVERAGE(G36:G42)</f>
        <v>13.5714285714286</v>
      </c>
      <c r="T36" s="90">
        <f>AVERAGE(I36:I42)</f>
        <v>5.81190245328901</v>
      </c>
      <c r="U36" t="s" s="139">
        <v>120</v>
      </c>
      <c r="V36" s="155">
        <f>AVERAGE(L36:L42)</f>
        <v>2.14285714285714</v>
      </c>
      <c r="W36" s="90">
        <f>AVERAGE(N36:N42)</f>
        <v>4.05972222222222</v>
      </c>
    </row>
    <row r="37" ht="21.95" customHeight="1">
      <c r="A37" s="152">
        <v>1996</v>
      </c>
      <c r="B37" s="127">
        <v>22</v>
      </c>
      <c r="C37" s="88">
        <v>144.7</v>
      </c>
      <c r="D37" s="92">
        <v>6.57727272727273</v>
      </c>
      <c r="E37" s="43"/>
      <c r="F37" s="153">
        <v>1996</v>
      </c>
      <c r="G37" s="127">
        <v>8</v>
      </c>
      <c r="H37" s="88">
        <v>43.4</v>
      </c>
      <c r="I37" s="92">
        <v>5.425</v>
      </c>
      <c r="J37" s="43"/>
      <c r="K37" s="153">
        <v>1996</v>
      </c>
      <c r="L37" s="127">
        <v>3</v>
      </c>
      <c r="M37" s="88">
        <v>13</v>
      </c>
      <c r="N37" s="94">
        <v>4.33333333333333</v>
      </c>
      <c r="O37" t="s" s="136">
        <v>98</v>
      </c>
      <c r="P37" s="155">
        <f>AVERAGE(B37:B42)</f>
        <v>29.3333333333333</v>
      </c>
      <c r="Q37" s="90">
        <f>AVERAGE(D37:D42)</f>
        <v>6.62385224681973</v>
      </c>
      <c r="R37" t="s" s="139">
        <v>98</v>
      </c>
      <c r="S37" s="155">
        <f>AVERAGE(G37:G42)</f>
        <v>12.8333333333333</v>
      </c>
      <c r="T37" s="90">
        <f>AVERAGE(I37:I42)</f>
        <v>5.82221952883718</v>
      </c>
      <c r="U37" t="s" s="139">
        <v>98</v>
      </c>
      <c r="V37" s="155">
        <f>AVERAGE(L37:L42)</f>
        <v>1.83333333333333</v>
      </c>
      <c r="W37" s="90">
        <f>AVERAGE(N37:N42)</f>
        <v>4.01666666666667</v>
      </c>
    </row>
    <row r="38" ht="21.95" customHeight="1">
      <c r="A38" s="152">
        <v>1997</v>
      </c>
      <c r="B38" s="127">
        <v>39</v>
      </c>
      <c r="C38" s="88">
        <v>260.4</v>
      </c>
      <c r="D38" s="92">
        <v>6.67692307692308</v>
      </c>
      <c r="E38" s="43"/>
      <c r="F38" s="153">
        <v>1997</v>
      </c>
      <c r="G38" s="127">
        <v>17</v>
      </c>
      <c r="H38" s="88">
        <v>101.5</v>
      </c>
      <c r="I38" s="92">
        <v>5.97058823529412</v>
      </c>
      <c r="J38" s="43"/>
      <c r="K38" s="153">
        <v>1997</v>
      </c>
      <c r="L38" s="127">
        <v>2</v>
      </c>
      <c r="M38" s="88">
        <v>10</v>
      </c>
      <c r="N38" s="94">
        <v>5</v>
      </c>
      <c r="O38" t="s" s="136">
        <v>121</v>
      </c>
      <c r="P38" s="155">
        <f>AVERAGE(B38:B42)</f>
        <v>30.8</v>
      </c>
      <c r="Q38" s="90">
        <f>AVERAGE(D38:D42)</f>
        <v>6.63316815072913</v>
      </c>
      <c r="R38" t="s" s="139">
        <v>121</v>
      </c>
      <c r="S38" s="155">
        <f>AVERAGE(G38:G42)</f>
        <v>13.8</v>
      </c>
      <c r="T38" s="90">
        <f>AVERAGE(I38:I42)</f>
        <v>5.90166343460461</v>
      </c>
      <c r="U38" t="s" s="139">
        <v>121</v>
      </c>
      <c r="V38" s="155">
        <f>AVERAGE(L38:L42)</f>
        <v>1.6</v>
      </c>
      <c r="W38" s="90">
        <f>AVERAGE(N38:N42)</f>
        <v>3.9375</v>
      </c>
    </row>
    <row r="39" ht="21.95" customHeight="1">
      <c r="A39" s="152">
        <v>1998</v>
      </c>
      <c r="B39" s="127">
        <v>41</v>
      </c>
      <c r="C39" s="88">
        <v>271</v>
      </c>
      <c r="D39" s="92">
        <v>6.60975609756098</v>
      </c>
      <c r="E39" s="43"/>
      <c r="F39" s="153">
        <v>1998</v>
      </c>
      <c r="G39" s="127">
        <v>21</v>
      </c>
      <c r="H39" s="88">
        <v>124.8</v>
      </c>
      <c r="I39" s="92">
        <v>5.94285714285714</v>
      </c>
      <c r="J39" s="43"/>
      <c r="K39" s="153">
        <v>1998</v>
      </c>
      <c r="L39" s="127">
        <v>2</v>
      </c>
      <c r="M39" s="88">
        <v>7.5</v>
      </c>
      <c r="N39" s="94">
        <v>3.75</v>
      </c>
      <c r="O39" t="s" s="136">
        <v>122</v>
      </c>
      <c r="P39" s="155">
        <f>AVERAGE(B39:B42)</f>
        <v>28.75</v>
      </c>
      <c r="Q39" s="90">
        <f>AVERAGE(D39:D42)</f>
        <v>6.62222941918064</v>
      </c>
      <c r="R39" t="s" s="139">
        <v>122</v>
      </c>
      <c r="S39" s="155">
        <f>AVERAGE(G39:G42)</f>
        <v>13</v>
      </c>
      <c r="T39" s="90">
        <f>AVERAGE(I39:I42)</f>
        <v>5.88443223443223</v>
      </c>
      <c r="U39" t="s" s="139">
        <v>122</v>
      </c>
      <c r="V39" s="155">
        <f>AVERAGE(L39:L42)</f>
        <v>1.5</v>
      </c>
      <c r="W39" s="90">
        <f>AVERAGE(N39:N42)</f>
        <v>3.58333333333333</v>
      </c>
    </row>
    <row r="40" ht="21.95" customHeight="1">
      <c r="A40" s="152">
        <v>1999</v>
      </c>
      <c r="B40" s="127">
        <v>26</v>
      </c>
      <c r="C40" s="88">
        <v>169.6</v>
      </c>
      <c r="D40" s="92">
        <v>6.52307692307692</v>
      </c>
      <c r="E40" s="43"/>
      <c r="F40" s="153">
        <v>1999</v>
      </c>
      <c r="G40" s="127">
        <v>12</v>
      </c>
      <c r="H40" s="88">
        <v>68.40000000000001</v>
      </c>
      <c r="I40" s="92">
        <v>5.7</v>
      </c>
      <c r="J40" s="43"/>
      <c r="K40" s="153">
        <v>1999</v>
      </c>
      <c r="L40" s="127">
        <v>2</v>
      </c>
      <c r="M40" s="88">
        <v>6.2</v>
      </c>
      <c r="N40" s="94">
        <v>3.1</v>
      </c>
      <c r="O40" t="s" s="136">
        <v>123</v>
      </c>
      <c r="P40" s="155">
        <f>AVERAGE(B40:B42)</f>
        <v>24.6666666666667</v>
      </c>
      <c r="Q40" s="90">
        <f>AVERAGE(D40:D42)</f>
        <v>6.62638719305386</v>
      </c>
      <c r="R40" t="s" s="139">
        <v>123</v>
      </c>
      <c r="S40" s="155">
        <f>AVERAGE(G40:G42)</f>
        <v>10.3333333333333</v>
      </c>
      <c r="T40" s="90">
        <f>AVERAGE(I40:I42)</f>
        <v>5.86495726495726</v>
      </c>
      <c r="U40" t="s" s="139">
        <v>123</v>
      </c>
      <c r="V40" s="155">
        <f>AVERAGE(L40:L42)</f>
        <v>1.33333333333333</v>
      </c>
      <c r="W40" s="90">
        <f>AVERAGE(N40:N42)</f>
        <v>3.5</v>
      </c>
    </row>
    <row r="41" ht="21.95" customHeight="1">
      <c r="A41" s="152">
        <v>2000</v>
      </c>
      <c r="B41" s="127">
        <v>21</v>
      </c>
      <c r="C41" s="88">
        <v>134.1</v>
      </c>
      <c r="D41" s="92">
        <v>6.38571428571429</v>
      </c>
      <c r="E41" s="43"/>
      <c r="F41" s="153">
        <v>2000</v>
      </c>
      <c r="G41" s="127">
        <v>13</v>
      </c>
      <c r="H41" s="88">
        <v>76.2</v>
      </c>
      <c r="I41" s="92">
        <v>5.86153846153846</v>
      </c>
      <c r="J41" s="43"/>
      <c r="K41" s="153">
        <v>2000</v>
      </c>
      <c r="L41" s="127">
        <v>2</v>
      </c>
      <c r="M41" s="88">
        <v>7.8</v>
      </c>
      <c r="N41" s="94">
        <v>3.9</v>
      </c>
      <c r="O41" t="s" s="136">
        <v>124</v>
      </c>
      <c r="P41" s="155">
        <f>AVERAGE(B41:B42)</f>
        <v>24</v>
      </c>
      <c r="Q41" s="90">
        <f>AVERAGE(D41:D42)</f>
        <v>6.67804232804233</v>
      </c>
      <c r="R41" t="s" s="139">
        <v>124</v>
      </c>
      <c r="S41" s="155">
        <f>AVERAGE(G41:G42)</f>
        <v>9.5</v>
      </c>
      <c r="T41" s="90">
        <f>AVERAGE(I41:I42)</f>
        <v>5.9474358974359</v>
      </c>
      <c r="U41" t="s" s="139">
        <v>124</v>
      </c>
      <c r="V41" s="155">
        <f>AVERAGE(L41:L42)</f>
        <v>1</v>
      </c>
      <c r="W41" s="90">
        <f>AVERAGE(N41:N42)</f>
        <v>3.9</v>
      </c>
    </row>
    <row r="42" ht="21.95" customHeight="1">
      <c r="A42" s="152">
        <v>2001</v>
      </c>
      <c r="B42" s="127">
        <v>27</v>
      </c>
      <c r="C42" s="88">
        <v>188.2</v>
      </c>
      <c r="D42" s="92">
        <v>6.97037037037037</v>
      </c>
      <c r="E42" s="43"/>
      <c r="F42" s="153">
        <v>2001</v>
      </c>
      <c r="G42" s="127">
        <v>6</v>
      </c>
      <c r="H42" s="88">
        <v>36.2</v>
      </c>
      <c r="I42" s="92">
        <v>6.03333333333333</v>
      </c>
      <c r="J42" s="43"/>
      <c r="K42" s="153">
        <v>2001</v>
      </c>
      <c r="L42" s="127">
        <v>0</v>
      </c>
      <c r="M42" s="88">
        <v>0</v>
      </c>
      <c r="N42" s="94"/>
      <c r="O42" t="s" s="136">
        <v>125</v>
      </c>
      <c r="P42" s="155">
        <f>AVERAGE(B42)</f>
        <v>27</v>
      </c>
      <c r="Q42" s="90">
        <f>AVERAGE(D42)</f>
        <v>6.97037037037037</v>
      </c>
      <c r="R42" t="s" s="139">
        <v>125</v>
      </c>
      <c r="S42" s="155">
        <f>AVERAGE(G42)</f>
        <v>6</v>
      </c>
      <c r="T42" s="90">
        <f>AVERAGE(I42)</f>
        <v>6.03333333333333</v>
      </c>
      <c r="U42" t="s" s="139">
        <v>125</v>
      </c>
      <c r="V42" s="155">
        <f>AVERAGE(L42)</f>
        <v>0</v>
      </c>
      <c r="W42" s="90"/>
    </row>
    <row r="43" ht="21.95" customHeight="1">
      <c r="A43" s="152">
        <v>2002</v>
      </c>
      <c r="B43" s="157">
        <v>31</v>
      </c>
      <c r="C43" s="158">
        <v>201.1</v>
      </c>
      <c r="D43" s="159">
        <v>6.48709677419355</v>
      </c>
      <c r="E43" s="43"/>
      <c r="F43" s="153">
        <v>2002</v>
      </c>
      <c r="G43" s="157">
        <v>17</v>
      </c>
      <c r="H43" s="158">
        <v>100.8</v>
      </c>
      <c r="I43" s="159">
        <v>5.92941176470588</v>
      </c>
      <c r="J43" s="43"/>
      <c r="K43" s="153">
        <v>2002</v>
      </c>
      <c r="L43" s="157">
        <v>3</v>
      </c>
      <c r="M43" s="158">
        <v>15.3</v>
      </c>
      <c r="N43" s="160">
        <v>5.1</v>
      </c>
      <c r="O43" t="s" s="136">
        <v>126</v>
      </c>
      <c r="P43" s="161">
        <f>AVERAGE(B43)</f>
        <v>31</v>
      </c>
      <c r="Q43" s="162">
        <f>AVERAGE(D43)</f>
        <v>6.48709677419355</v>
      </c>
      <c r="R43" t="s" s="139">
        <v>126</v>
      </c>
      <c r="S43" s="161">
        <f>AVERAGE(G43)</f>
        <v>17</v>
      </c>
      <c r="T43" s="162">
        <f>AVERAGE(I43)</f>
        <v>5.92941176470588</v>
      </c>
      <c r="U43" t="s" s="139">
        <v>126</v>
      </c>
      <c r="V43" s="161">
        <f>AVERAGE(L43)</f>
        <v>3</v>
      </c>
      <c r="W43" s="162">
        <f>AVERAGE(N43)</f>
        <v>5.1</v>
      </c>
    </row>
    <row r="44" ht="21.95" customHeight="1">
      <c r="A44" s="152">
        <v>2003</v>
      </c>
      <c r="B44" s="127">
        <v>40</v>
      </c>
      <c r="C44" s="88">
        <v>259.1</v>
      </c>
      <c r="D44" s="92">
        <v>6.4775</v>
      </c>
      <c r="E44" s="43"/>
      <c r="F44" s="153">
        <v>2003</v>
      </c>
      <c r="G44" s="127">
        <v>23</v>
      </c>
      <c r="H44" s="88">
        <v>136.6</v>
      </c>
      <c r="I44" s="92">
        <v>5.93913043478261</v>
      </c>
      <c r="J44" s="43"/>
      <c r="K44" s="153">
        <v>2003</v>
      </c>
      <c r="L44" s="127">
        <v>4</v>
      </c>
      <c r="M44" s="88">
        <v>19.7</v>
      </c>
      <c r="N44" s="94">
        <v>4.925</v>
      </c>
      <c r="O44" t="s" s="136">
        <v>125</v>
      </c>
      <c r="P44" s="155">
        <f>AVERAGE(B44)</f>
        <v>40</v>
      </c>
      <c r="Q44" s="90">
        <f>AVERAGE(D44)</f>
        <v>6.4775</v>
      </c>
      <c r="R44" t="s" s="139">
        <v>125</v>
      </c>
      <c r="S44" s="155">
        <f>AVERAGE(G44)</f>
        <v>23</v>
      </c>
      <c r="T44" s="90">
        <f>AVERAGE(I44)</f>
        <v>5.93913043478261</v>
      </c>
      <c r="U44" t="s" s="139">
        <v>125</v>
      </c>
      <c r="V44" s="155">
        <f>AVERAGE(L44)</f>
        <v>4</v>
      </c>
      <c r="W44" s="90">
        <f>AVERAGE(N44)</f>
        <v>4.925</v>
      </c>
    </row>
    <row r="45" ht="21.95" customHeight="1">
      <c r="A45" s="152">
        <v>2004</v>
      </c>
      <c r="B45" s="127">
        <v>23</v>
      </c>
      <c r="C45" s="88">
        <v>147.5</v>
      </c>
      <c r="D45" s="92">
        <v>6.41304347826087</v>
      </c>
      <c r="E45" s="43"/>
      <c r="F45" s="153">
        <v>2004</v>
      </c>
      <c r="G45" s="127">
        <v>13</v>
      </c>
      <c r="H45" s="88">
        <v>75.7</v>
      </c>
      <c r="I45" s="92">
        <v>5.82307692307692</v>
      </c>
      <c r="J45" s="43"/>
      <c r="K45" s="153">
        <v>2004</v>
      </c>
      <c r="L45" s="127">
        <v>3</v>
      </c>
      <c r="M45" s="88">
        <v>14.6</v>
      </c>
      <c r="N45" s="94">
        <v>4.86666666666667</v>
      </c>
      <c r="O45" t="s" s="136">
        <v>124</v>
      </c>
      <c r="P45" s="155">
        <f>AVERAGE(B44:B45)</f>
        <v>31.5</v>
      </c>
      <c r="Q45" s="90">
        <f>AVERAGE(D44:D45)</f>
        <v>6.44527173913044</v>
      </c>
      <c r="R45" t="s" s="139">
        <v>124</v>
      </c>
      <c r="S45" s="155">
        <f>AVERAGE(G44:G45)</f>
        <v>18</v>
      </c>
      <c r="T45" s="90">
        <f>AVERAGE(I44:I45)</f>
        <v>5.88110367892977</v>
      </c>
      <c r="U45" t="s" s="139">
        <v>124</v>
      </c>
      <c r="V45" s="155">
        <f>AVERAGE(L44:L45)</f>
        <v>3.5</v>
      </c>
      <c r="W45" s="90">
        <f>AVERAGE(N44:N45)</f>
        <v>4.89583333333334</v>
      </c>
    </row>
    <row r="46" ht="21.95" customHeight="1">
      <c r="A46" s="152">
        <v>2005</v>
      </c>
      <c r="B46" s="127">
        <v>25</v>
      </c>
      <c r="C46" s="88">
        <v>167</v>
      </c>
      <c r="D46" s="92">
        <v>6.68</v>
      </c>
      <c r="E46" s="43"/>
      <c r="F46" s="153">
        <v>2005</v>
      </c>
      <c r="G46" s="127">
        <v>13</v>
      </c>
      <c r="H46" s="88">
        <v>80.90000000000001</v>
      </c>
      <c r="I46" s="92">
        <v>6.22307692307692</v>
      </c>
      <c r="J46" s="43"/>
      <c r="K46" s="153">
        <v>2005</v>
      </c>
      <c r="L46" s="127">
        <v>1</v>
      </c>
      <c r="M46" s="88">
        <v>5.2</v>
      </c>
      <c r="N46" s="94">
        <v>5.2</v>
      </c>
      <c r="O46" t="s" s="136">
        <v>123</v>
      </c>
      <c r="P46" s="155">
        <f>AVERAGE(B44:B46)</f>
        <v>29.3333333333333</v>
      </c>
      <c r="Q46" s="90">
        <f>AVERAGE(D44:D46)</f>
        <v>6.52351449275362</v>
      </c>
      <c r="R46" t="s" s="139">
        <v>123</v>
      </c>
      <c r="S46" s="155">
        <f>AVERAGE(G44:G46)</f>
        <v>16.3333333333333</v>
      </c>
      <c r="T46" s="90">
        <f>AVERAGE(I44:I46)</f>
        <v>5.99509476031215</v>
      </c>
      <c r="U46" t="s" s="139">
        <v>123</v>
      </c>
      <c r="V46" s="155">
        <f>AVERAGE(L44:L46)</f>
        <v>2.66666666666667</v>
      </c>
      <c r="W46" s="90">
        <f>AVERAGE(N44:N46)</f>
        <v>4.99722222222222</v>
      </c>
    </row>
    <row r="47" ht="21.95" customHeight="1">
      <c r="A47" s="152">
        <v>2006</v>
      </c>
      <c r="B47" s="127">
        <v>39</v>
      </c>
      <c r="C47" s="88">
        <v>262.9</v>
      </c>
      <c r="D47" s="92">
        <v>6.74102564102564</v>
      </c>
      <c r="E47" s="43"/>
      <c r="F47" s="153">
        <v>2006</v>
      </c>
      <c r="G47" s="127">
        <v>17</v>
      </c>
      <c r="H47" s="88">
        <v>103.8</v>
      </c>
      <c r="I47" s="92">
        <v>6.10588235294118</v>
      </c>
      <c r="J47" s="43"/>
      <c r="K47" s="153">
        <v>2006</v>
      </c>
      <c r="L47" s="127">
        <v>2</v>
      </c>
      <c r="M47" s="88">
        <v>10.1</v>
      </c>
      <c r="N47" s="94">
        <v>5.05</v>
      </c>
      <c r="O47" t="s" s="136">
        <v>122</v>
      </c>
      <c r="P47" s="155">
        <f>AVERAGE(B44:B47)</f>
        <v>31.75</v>
      </c>
      <c r="Q47" s="90">
        <f>AVERAGE(D44:D47)</f>
        <v>6.57789227982163</v>
      </c>
      <c r="R47" t="s" s="139">
        <v>122</v>
      </c>
      <c r="S47" s="155">
        <f>AVERAGE(G44:G47)</f>
        <v>16.5</v>
      </c>
      <c r="T47" s="90">
        <f>AVERAGE(I44:I47)</f>
        <v>6.02279165846941</v>
      </c>
      <c r="U47" t="s" s="139">
        <v>122</v>
      </c>
      <c r="V47" s="155">
        <f>AVERAGE(L44:L47)</f>
        <v>2.5</v>
      </c>
      <c r="W47" s="90">
        <f>AVERAGE(N44:N47)</f>
        <v>5.01041666666667</v>
      </c>
    </row>
    <row r="48" ht="21.95" customHeight="1">
      <c r="A48" s="152">
        <v>2007</v>
      </c>
      <c r="B48" s="127">
        <v>45</v>
      </c>
      <c r="C48" s="88">
        <v>277.1</v>
      </c>
      <c r="D48" s="92">
        <v>6.15777777777778</v>
      </c>
      <c r="E48" s="43"/>
      <c r="F48" s="153">
        <v>2007</v>
      </c>
      <c r="G48" s="127">
        <v>30</v>
      </c>
      <c r="H48" s="88">
        <v>169.7</v>
      </c>
      <c r="I48" s="92">
        <v>5.65666666666667</v>
      </c>
      <c r="J48" s="43"/>
      <c r="K48" s="153">
        <v>2007</v>
      </c>
      <c r="L48" s="127">
        <v>8</v>
      </c>
      <c r="M48" s="88">
        <v>36.9</v>
      </c>
      <c r="N48" s="94">
        <v>4.6125</v>
      </c>
      <c r="O48" t="s" s="136">
        <v>121</v>
      </c>
      <c r="P48" s="155">
        <f>AVERAGE(B44:B48)</f>
        <v>34.4</v>
      </c>
      <c r="Q48" s="90">
        <f>AVERAGE(D44:D48)</f>
        <v>6.49386937941286</v>
      </c>
      <c r="R48" t="s" s="139">
        <v>121</v>
      </c>
      <c r="S48" s="155">
        <f>AVERAGE(G44:G48)</f>
        <v>19.2</v>
      </c>
      <c r="T48" s="90">
        <f>AVERAGE(I44:I48)</f>
        <v>5.94956666010886</v>
      </c>
      <c r="U48" t="s" s="139">
        <v>121</v>
      </c>
      <c r="V48" s="155">
        <f>AVERAGE(L44:L48)</f>
        <v>3.6</v>
      </c>
      <c r="W48" s="90">
        <f>AVERAGE(N44:N48)</f>
        <v>4.93083333333333</v>
      </c>
    </row>
    <row r="49" ht="21.95" customHeight="1">
      <c r="A49" s="152">
        <v>2008</v>
      </c>
      <c r="B49" s="127">
        <v>31</v>
      </c>
      <c r="C49" s="88">
        <v>206.2</v>
      </c>
      <c r="D49" s="92">
        <v>6.65161290322581</v>
      </c>
      <c r="E49" s="43"/>
      <c r="F49" s="153">
        <v>2008</v>
      </c>
      <c r="G49" s="127">
        <v>18</v>
      </c>
      <c r="H49" s="88">
        <v>110.3</v>
      </c>
      <c r="I49" s="92">
        <v>6.12777777777778</v>
      </c>
      <c r="J49" s="43"/>
      <c r="K49" s="153">
        <v>2008</v>
      </c>
      <c r="L49" s="127">
        <v>1</v>
      </c>
      <c r="M49" s="88">
        <v>5.1</v>
      </c>
      <c r="N49" s="94">
        <v>5.1</v>
      </c>
      <c r="O49" t="s" s="136">
        <v>98</v>
      </c>
      <c r="P49" s="155">
        <f>AVERAGE(B44:B49)</f>
        <v>33.8333333333333</v>
      </c>
      <c r="Q49" s="90">
        <f>AVERAGE(D44:D49)</f>
        <v>6.52015996671502</v>
      </c>
      <c r="R49" t="s" s="139">
        <v>98</v>
      </c>
      <c r="S49" s="155">
        <f>AVERAGE(G44:G49)</f>
        <v>19</v>
      </c>
      <c r="T49" s="90">
        <f>AVERAGE(I44:I49)</f>
        <v>5.97926851305368</v>
      </c>
      <c r="U49" t="s" s="139">
        <v>98</v>
      </c>
      <c r="V49" s="155">
        <f>AVERAGE(L44:L49)</f>
        <v>3.16666666666667</v>
      </c>
      <c r="W49" s="90">
        <f>AVERAGE(N44:N49)</f>
        <v>4.95902777777778</v>
      </c>
    </row>
    <row r="50" ht="21.95" customHeight="1">
      <c r="A50" s="152">
        <v>2009</v>
      </c>
      <c r="B50" s="127">
        <v>15</v>
      </c>
      <c r="C50" s="88">
        <v>104.1</v>
      </c>
      <c r="D50" s="92">
        <v>6.94</v>
      </c>
      <c r="E50" s="43"/>
      <c r="F50" s="153">
        <v>2009</v>
      </c>
      <c r="G50" s="127">
        <v>4</v>
      </c>
      <c r="H50" s="88">
        <v>24.6</v>
      </c>
      <c r="I50" s="92">
        <v>6.15</v>
      </c>
      <c r="J50" s="43"/>
      <c r="K50" s="153">
        <v>2009</v>
      </c>
      <c r="L50" s="127">
        <v>0</v>
      </c>
      <c r="M50" s="88">
        <v>0</v>
      </c>
      <c r="N50" s="94"/>
      <c r="O50" t="s" s="136">
        <v>120</v>
      </c>
      <c r="P50" s="155">
        <f>AVERAGE(B44:B50)</f>
        <v>31.1428571428571</v>
      </c>
      <c r="Q50" s="90">
        <f>AVERAGE(D44:D50)</f>
        <v>6.58013711432716</v>
      </c>
      <c r="R50" t="s" s="139">
        <v>120</v>
      </c>
      <c r="S50" s="155">
        <f>AVERAGE(G44:G50)</f>
        <v>16.8571428571429</v>
      </c>
      <c r="T50" s="90">
        <f>AVERAGE(I44:I50)</f>
        <v>6.00365872547458</v>
      </c>
      <c r="U50" t="s" s="139">
        <v>120</v>
      </c>
      <c r="V50" s="155">
        <f>AVERAGE(L44:L50)</f>
        <v>2.71428571428571</v>
      </c>
      <c r="W50" s="90">
        <f>AVERAGE(N44:N50)</f>
        <v>4.95902777777778</v>
      </c>
    </row>
    <row r="51" ht="21.95" customHeight="1">
      <c r="A51" s="152">
        <v>2010</v>
      </c>
      <c r="B51" s="127">
        <v>36</v>
      </c>
      <c r="C51" s="88">
        <v>243.3</v>
      </c>
      <c r="D51" s="92">
        <v>6.75833333333333</v>
      </c>
      <c r="E51" s="43"/>
      <c r="F51" s="153">
        <v>2010</v>
      </c>
      <c r="G51" s="127">
        <v>14</v>
      </c>
      <c r="H51" s="88">
        <v>86.5</v>
      </c>
      <c r="I51" s="92">
        <v>6.17857142857143</v>
      </c>
      <c r="J51" s="43"/>
      <c r="K51" s="153">
        <v>2010</v>
      </c>
      <c r="L51" s="127">
        <v>0</v>
      </c>
      <c r="M51" s="88">
        <v>0</v>
      </c>
      <c r="N51" s="94"/>
      <c r="O51" t="s" s="136">
        <v>119</v>
      </c>
      <c r="P51" s="155">
        <f>AVERAGE(B44:B51)</f>
        <v>31.75</v>
      </c>
      <c r="Q51" s="90">
        <f>AVERAGE(D44:D51)</f>
        <v>6.60241164170293</v>
      </c>
      <c r="R51" t="s" s="139">
        <v>119</v>
      </c>
      <c r="S51" s="155">
        <f>AVERAGE(G44:G51)</f>
        <v>16.5</v>
      </c>
      <c r="T51" s="90">
        <f>AVERAGE(I44:I51)</f>
        <v>6.02552281336169</v>
      </c>
      <c r="U51" t="s" s="139">
        <v>119</v>
      </c>
      <c r="V51" s="155">
        <f>AVERAGE(L44:L51)</f>
        <v>2.375</v>
      </c>
      <c r="W51" s="90">
        <f>AVERAGE(N44:N51)</f>
        <v>4.95902777777778</v>
      </c>
    </row>
    <row r="52" ht="21.95" customHeight="1">
      <c r="A52" s="152">
        <v>2011</v>
      </c>
      <c r="B52" s="127">
        <v>23</v>
      </c>
      <c r="C52" s="88">
        <v>154.3</v>
      </c>
      <c r="D52" s="92">
        <v>6.70869565217391</v>
      </c>
      <c r="E52" s="43"/>
      <c r="F52" s="153">
        <v>2011</v>
      </c>
      <c r="G52" s="127">
        <v>9</v>
      </c>
      <c r="H52" s="88">
        <v>53.7</v>
      </c>
      <c r="I52" s="92">
        <v>5.96666666666667</v>
      </c>
      <c r="J52" s="43"/>
      <c r="K52" s="153">
        <v>2011</v>
      </c>
      <c r="L52" s="127">
        <v>1</v>
      </c>
      <c r="M52" s="88">
        <v>4.6</v>
      </c>
      <c r="N52" s="94">
        <v>4.6</v>
      </c>
      <c r="O52" t="s" s="136">
        <v>118</v>
      </c>
      <c r="P52" s="155">
        <f>AVERAGE(B44:B52)</f>
        <v>30.7777777777778</v>
      </c>
      <c r="Q52" s="90">
        <f>AVERAGE(D44:D52)</f>
        <v>6.6142209761997</v>
      </c>
      <c r="R52" t="s" s="139">
        <v>118</v>
      </c>
      <c r="S52" s="155">
        <f>AVERAGE(G44:G52)</f>
        <v>15.6666666666667</v>
      </c>
      <c r="T52" s="90">
        <f>AVERAGE(I44:I52)</f>
        <v>6.01898324150669</v>
      </c>
      <c r="U52" t="s" s="139">
        <v>118</v>
      </c>
      <c r="V52" s="155">
        <f>AVERAGE(L44:L52)</f>
        <v>2.22222222222222</v>
      </c>
      <c r="W52" s="90">
        <f>AVERAGE(N44:N52)</f>
        <v>4.9077380952381</v>
      </c>
    </row>
    <row r="53" ht="21.95" customHeight="1">
      <c r="A53" s="152">
        <v>2012</v>
      </c>
      <c r="B53" s="127">
        <v>50</v>
      </c>
      <c r="C53" s="88">
        <v>332.3</v>
      </c>
      <c r="D53" s="92">
        <v>6.646</v>
      </c>
      <c r="E53" s="43"/>
      <c r="F53" s="153">
        <v>2012</v>
      </c>
      <c r="G53" s="127">
        <v>21</v>
      </c>
      <c r="H53" s="88">
        <v>123.6</v>
      </c>
      <c r="I53" s="92">
        <v>5.88571428571429</v>
      </c>
      <c r="J53" s="43"/>
      <c r="K53" s="153">
        <v>2012</v>
      </c>
      <c r="L53" s="127">
        <v>3</v>
      </c>
      <c r="M53" s="88">
        <v>14.8</v>
      </c>
      <c r="N53" s="94">
        <v>4.93333333333333</v>
      </c>
      <c r="O53" t="s" s="136">
        <v>117</v>
      </c>
      <c r="P53" s="155">
        <f>AVERAGE(B44:B53)</f>
        <v>32.7</v>
      </c>
      <c r="Q53" s="90">
        <f>AVERAGE(D44:D53)</f>
        <v>6.61739887857973</v>
      </c>
      <c r="R53" t="s" s="139">
        <v>117</v>
      </c>
      <c r="S53" s="155">
        <f>AVERAGE(G44:G53)</f>
        <v>16.2</v>
      </c>
      <c r="T53" s="90">
        <f>AVERAGE(I44:I53)</f>
        <v>6.00565634592745</v>
      </c>
      <c r="U53" t="s" s="139">
        <v>117</v>
      </c>
      <c r="V53" s="155">
        <f>AVERAGE(L44:L53)</f>
        <v>2.3</v>
      </c>
      <c r="W53" s="90">
        <f>AVERAGE(N44:N53)</f>
        <v>4.9109375</v>
      </c>
    </row>
    <row r="54" ht="21.95" customHeight="1">
      <c r="A54" s="152">
        <v>2013</v>
      </c>
      <c r="B54" s="127">
        <v>25</v>
      </c>
      <c r="C54" s="88">
        <v>174.1</v>
      </c>
      <c r="D54" s="92">
        <v>6.964</v>
      </c>
      <c r="E54" s="43"/>
      <c r="F54" s="153">
        <v>2013</v>
      </c>
      <c r="G54" s="127">
        <v>7</v>
      </c>
      <c r="H54" s="88">
        <v>42.5</v>
      </c>
      <c r="I54" s="92">
        <v>6.07142857142857</v>
      </c>
      <c r="J54" s="43"/>
      <c r="K54" s="153">
        <v>2013</v>
      </c>
      <c r="L54" s="127">
        <v>1</v>
      </c>
      <c r="M54" s="88">
        <v>3.9</v>
      </c>
      <c r="N54" s="94">
        <v>3.9</v>
      </c>
      <c r="O54" t="s" s="136">
        <v>116</v>
      </c>
      <c r="P54" s="155">
        <f>AVERAGE(B44:B54)</f>
        <v>32</v>
      </c>
      <c r="Q54" s="90">
        <f>AVERAGE(D44:D54)</f>
        <v>6.64890807143612</v>
      </c>
      <c r="R54" t="s" s="139">
        <v>116</v>
      </c>
      <c r="S54" s="155">
        <f>AVERAGE(G44:G54)</f>
        <v>15.3636363636364</v>
      </c>
      <c r="T54" s="90">
        <f>AVERAGE(I44:I54)</f>
        <v>6.01163563915482</v>
      </c>
      <c r="U54" t="s" s="139">
        <v>116</v>
      </c>
      <c r="V54" s="155">
        <f>AVERAGE(L44:L54)</f>
        <v>2.18181818181818</v>
      </c>
      <c r="W54" s="90">
        <f>AVERAGE(N44:N54)</f>
        <v>4.79861111111111</v>
      </c>
    </row>
    <row r="55" ht="21.95" customHeight="1">
      <c r="A55" s="152">
        <v>2014</v>
      </c>
      <c r="B55" s="127">
        <v>40</v>
      </c>
      <c r="C55" s="88">
        <v>247.5</v>
      </c>
      <c r="D55" s="92">
        <v>6.1875</v>
      </c>
      <c r="E55" s="43"/>
      <c r="F55" s="153">
        <v>2014</v>
      </c>
      <c r="G55" s="127">
        <v>25</v>
      </c>
      <c r="H55" s="88">
        <v>137.7</v>
      </c>
      <c r="I55" s="92">
        <v>5.508</v>
      </c>
      <c r="J55" s="43"/>
      <c r="K55" s="153">
        <v>2014</v>
      </c>
      <c r="L55" s="127">
        <v>7</v>
      </c>
      <c r="M55" s="88">
        <v>31.1</v>
      </c>
      <c r="N55" s="94">
        <v>4.44285714285714</v>
      </c>
      <c r="O55" t="s" s="136">
        <v>115</v>
      </c>
      <c r="P55" s="155">
        <f>AVERAGE(B44:B55)</f>
        <v>32.6666666666667</v>
      </c>
      <c r="Q55" s="90">
        <f>AVERAGE(D44:D55)</f>
        <v>6.61045739881645</v>
      </c>
      <c r="R55" t="s" s="139">
        <v>115</v>
      </c>
      <c r="S55" s="155">
        <f>AVERAGE(G44:G55)</f>
        <v>16.1666666666667</v>
      </c>
      <c r="T55" s="90">
        <f>AVERAGE(I44:I55)</f>
        <v>5.96966600255859</v>
      </c>
      <c r="U55" t="s" s="139">
        <v>115</v>
      </c>
      <c r="V55" s="155">
        <f>AVERAGE(L44:L55)</f>
        <v>2.58333333333333</v>
      </c>
      <c r="W55" s="90">
        <f>AVERAGE(N44:N55)</f>
        <v>4.76303571428571</v>
      </c>
    </row>
    <row r="56" ht="21.95" customHeight="1">
      <c r="A56" s="152">
        <v>2015</v>
      </c>
      <c r="B56" s="127">
        <v>57</v>
      </c>
      <c r="C56" s="88">
        <v>369.5</v>
      </c>
      <c r="D56" s="92">
        <v>6.48245614035088</v>
      </c>
      <c r="E56" s="43"/>
      <c r="F56" s="153">
        <v>2015</v>
      </c>
      <c r="G56" s="127">
        <v>33</v>
      </c>
      <c r="H56" s="88">
        <v>197.1</v>
      </c>
      <c r="I56" s="92">
        <v>5.97272727272727</v>
      </c>
      <c r="J56" s="43"/>
      <c r="K56" s="153">
        <v>2015</v>
      </c>
      <c r="L56" s="127">
        <v>4</v>
      </c>
      <c r="M56" s="88">
        <v>19</v>
      </c>
      <c r="N56" s="94">
        <v>4.75</v>
      </c>
      <c r="O56" t="s" s="136">
        <v>114</v>
      </c>
      <c r="P56" s="155">
        <f>AVERAGE(B44:B56)</f>
        <v>34.5384615384615</v>
      </c>
      <c r="Q56" s="90">
        <f>AVERAGE(D44:D56)</f>
        <v>6.60061114816525</v>
      </c>
      <c r="R56" t="s" s="139">
        <v>114</v>
      </c>
      <c r="S56" s="155">
        <f>AVERAGE(G44:G56)</f>
        <v>17.4615384615385</v>
      </c>
      <c r="T56" s="90">
        <f>AVERAGE(I44:I56)</f>
        <v>5.96990148487925</v>
      </c>
      <c r="U56" t="s" s="139">
        <v>114</v>
      </c>
      <c r="V56" s="155">
        <f>AVERAGE(L44:L56)</f>
        <v>2.69230769230769</v>
      </c>
      <c r="W56" s="90">
        <f>AVERAGE(N44:N56)</f>
        <v>4.76185064935065</v>
      </c>
    </row>
    <row r="57" ht="21.95" customHeight="1">
      <c r="A57" s="152">
        <v>2016</v>
      </c>
      <c r="B57" s="127">
        <v>49</v>
      </c>
      <c r="C57" s="88">
        <v>327.7</v>
      </c>
      <c r="D57" s="92">
        <v>6.68775510204082</v>
      </c>
      <c r="E57" s="43"/>
      <c r="F57" s="153">
        <v>2016</v>
      </c>
      <c r="G57" s="127">
        <v>22</v>
      </c>
      <c r="H57" s="88">
        <v>130.7</v>
      </c>
      <c r="I57" s="92">
        <v>5.94090909090909</v>
      </c>
      <c r="J57" s="43"/>
      <c r="K57" s="153">
        <v>2016</v>
      </c>
      <c r="L57" s="127">
        <v>3</v>
      </c>
      <c r="M57" s="88">
        <v>14.8</v>
      </c>
      <c r="N57" s="94">
        <v>4.93333333333333</v>
      </c>
      <c r="O57" t="s" s="136">
        <v>113</v>
      </c>
      <c r="P57" s="155">
        <f>AVERAGE(B44:B57)</f>
        <v>35.5714285714286</v>
      </c>
      <c r="Q57" s="90">
        <f>AVERAGE(D44:D57)</f>
        <v>6.60683571629922</v>
      </c>
      <c r="R57" t="s" s="139">
        <v>113</v>
      </c>
      <c r="S57" s="155">
        <f>AVERAGE(G44:G57)</f>
        <v>17.7857142857143</v>
      </c>
      <c r="T57" s="90">
        <f>AVERAGE(I44:I57)</f>
        <v>5.96783059959567</v>
      </c>
      <c r="U57" t="s" s="139">
        <v>113</v>
      </c>
      <c r="V57" s="155">
        <f>AVERAGE(L44:L57)</f>
        <v>2.71428571428571</v>
      </c>
      <c r="W57" s="90">
        <f>AVERAGE(N44:N57)</f>
        <v>4.77614087301587</v>
      </c>
    </row>
    <row r="58" ht="21.95" customHeight="1">
      <c r="A58" s="152">
        <v>2017</v>
      </c>
      <c r="B58" s="127">
        <v>36</v>
      </c>
      <c r="C58" s="88">
        <v>228.9</v>
      </c>
      <c r="D58" s="92">
        <v>6.35833333333333</v>
      </c>
      <c r="E58" s="43"/>
      <c r="F58" s="153">
        <v>2017</v>
      </c>
      <c r="G58" s="127">
        <v>21</v>
      </c>
      <c r="H58" s="88">
        <v>118.3</v>
      </c>
      <c r="I58" s="92">
        <v>5.63333333333333</v>
      </c>
      <c r="J58" s="43"/>
      <c r="K58" s="153">
        <v>2017</v>
      </c>
      <c r="L58" s="127">
        <v>8</v>
      </c>
      <c r="M58" s="88">
        <v>38.8</v>
      </c>
      <c r="N58" s="94">
        <v>4.85</v>
      </c>
      <c r="O58" t="s" s="136">
        <v>112</v>
      </c>
      <c r="P58" s="155">
        <f>AVERAGE(B44:B58)</f>
        <v>35.6</v>
      </c>
      <c r="Q58" s="90">
        <f>AVERAGE(D44:D58)</f>
        <v>6.59026889076816</v>
      </c>
      <c r="R58" t="s" s="139">
        <v>112</v>
      </c>
      <c r="S58" s="155">
        <f>AVERAGE(G44:G58)</f>
        <v>18</v>
      </c>
      <c r="T58" s="90">
        <f>AVERAGE(I44:I58)</f>
        <v>5.94553078184485</v>
      </c>
      <c r="U58" t="s" s="139">
        <v>112</v>
      </c>
      <c r="V58" s="155">
        <f>AVERAGE(L44:L58)</f>
        <v>3.06666666666667</v>
      </c>
      <c r="W58" s="90">
        <f>AVERAGE(N44:N58)</f>
        <v>4.78182234432234</v>
      </c>
    </row>
    <row r="59" ht="21.95" customHeight="1">
      <c r="A59" s="152">
        <v>2018</v>
      </c>
      <c r="B59" s="127">
        <v>41</v>
      </c>
      <c r="C59" s="88">
        <v>252.2</v>
      </c>
      <c r="D59" s="92">
        <v>6.15121951219512</v>
      </c>
      <c r="E59" s="43"/>
      <c r="F59" s="153">
        <v>2018</v>
      </c>
      <c r="G59" s="127">
        <v>24</v>
      </c>
      <c r="H59" s="88">
        <v>130.3</v>
      </c>
      <c r="I59" s="92">
        <v>5.42916666666667</v>
      </c>
      <c r="J59" s="43"/>
      <c r="K59" s="153">
        <v>2018</v>
      </c>
      <c r="L59" s="127">
        <v>8</v>
      </c>
      <c r="M59" s="88">
        <v>33</v>
      </c>
      <c r="N59" s="94">
        <v>4.125</v>
      </c>
      <c r="O59" t="s" s="136">
        <v>111</v>
      </c>
      <c r="P59" s="155">
        <f>AVERAGE(B44:B59)</f>
        <v>35.9375</v>
      </c>
      <c r="Q59" s="90">
        <f>AVERAGE(D44:D59)</f>
        <v>6.56282830460734</v>
      </c>
      <c r="R59" t="s" s="139">
        <v>111</v>
      </c>
      <c r="S59" s="155">
        <f>AVERAGE(G44:G59)</f>
        <v>18.375</v>
      </c>
      <c r="T59" s="90">
        <f>AVERAGE(I44:I59)</f>
        <v>5.91325802464621</v>
      </c>
      <c r="U59" t="s" s="139">
        <v>111</v>
      </c>
      <c r="V59" s="155">
        <f>AVERAGE(L44:L59)</f>
        <v>3.375</v>
      </c>
      <c r="W59" s="90">
        <f>AVERAGE(N44:N59)</f>
        <v>4.73490646258503</v>
      </c>
    </row>
    <row r="60" ht="21.95" customHeight="1">
      <c r="A60" s="152">
        <v>2019</v>
      </c>
      <c r="B60" s="127">
        <v>49</v>
      </c>
      <c r="C60" s="88">
        <v>301.3</v>
      </c>
      <c r="D60" s="92">
        <v>6.14897959183673</v>
      </c>
      <c r="E60" s="43"/>
      <c r="F60" s="153">
        <v>2019</v>
      </c>
      <c r="G60" s="127">
        <v>28</v>
      </c>
      <c r="H60" s="88">
        <v>151.4</v>
      </c>
      <c r="I60" s="92">
        <v>5.40714285714286</v>
      </c>
      <c r="J60" s="43"/>
      <c r="K60" s="153">
        <v>2019</v>
      </c>
      <c r="L60" s="127">
        <v>12</v>
      </c>
      <c r="M60" s="88">
        <v>53.3</v>
      </c>
      <c r="N60" s="94">
        <v>4.44166666666667</v>
      </c>
      <c r="O60" t="s" s="136">
        <v>110</v>
      </c>
      <c r="P60" s="155">
        <f>AVERAGE(B44:B60)</f>
        <v>36.7058823529412</v>
      </c>
      <c r="Q60" s="90">
        <f>AVERAGE(D44:D60)</f>
        <v>6.53848426267966</v>
      </c>
      <c r="R60" t="s" s="139">
        <v>110</v>
      </c>
      <c r="S60" s="155">
        <f>AVERAGE(G44:G60)</f>
        <v>18.9411764705882</v>
      </c>
      <c r="T60" s="90">
        <f>AVERAGE(I44:I60)</f>
        <v>5.88348654420484</v>
      </c>
      <c r="U60" t="s" s="139">
        <v>110</v>
      </c>
      <c r="V60" s="155">
        <f>AVERAGE(L44:L60)</f>
        <v>3.88235294117647</v>
      </c>
      <c r="W60" s="90">
        <f>AVERAGE(N44:N60)</f>
        <v>4.71535714285714</v>
      </c>
    </row>
    <row r="61" ht="21.95" customHeight="1">
      <c r="A61" s="152">
        <v>2020</v>
      </c>
      <c r="B61" s="127">
        <v>29</v>
      </c>
      <c r="C61" s="88">
        <v>188.5</v>
      </c>
      <c r="D61" s="92">
        <v>6.5</v>
      </c>
      <c r="E61" s="43"/>
      <c r="F61" s="153">
        <v>2020</v>
      </c>
      <c r="G61" s="127">
        <v>15</v>
      </c>
      <c r="H61" s="88">
        <v>87.90000000000001</v>
      </c>
      <c r="I61" s="92">
        <v>5.86</v>
      </c>
      <c r="J61" s="43"/>
      <c r="K61" s="153">
        <v>2020</v>
      </c>
      <c r="L61" s="127">
        <v>3</v>
      </c>
      <c r="M61" s="88">
        <v>13.2</v>
      </c>
      <c r="N61" s="94">
        <v>4.4</v>
      </c>
      <c r="O61" t="s" s="136">
        <v>109</v>
      </c>
      <c r="P61" s="155">
        <f>AVERAGE(B44:B61)</f>
        <v>36.2777777777778</v>
      </c>
      <c r="Q61" s="90">
        <f>AVERAGE(D44:D61)</f>
        <v>6.53634624808635</v>
      </c>
      <c r="R61" t="s" s="139">
        <v>109</v>
      </c>
      <c r="S61" s="155">
        <f>AVERAGE(G44:G61)</f>
        <v>18.7222222222222</v>
      </c>
      <c r="T61" s="90">
        <f>AVERAGE(I44:I61)</f>
        <v>5.88218173619346</v>
      </c>
      <c r="U61" t="s" s="139">
        <v>109</v>
      </c>
      <c r="V61" s="155">
        <f>AVERAGE(L44:L61)</f>
        <v>3.83333333333333</v>
      </c>
      <c r="W61" s="90">
        <f>AVERAGE(N44:N61)</f>
        <v>4.69564732142857</v>
      </c>
    </row>
    <row r="62" ht="21.95" customHeight="1">
      <c r="A62" s="152">
        <v>2021</v>
      </c>
      <c r="B62" s="127">
        <v>28</v>
      </c>
      <c r="C62" s="88">
        <v>181.9</v>
      </c>
      <c r="D62" s="92">
        <v>6.49642857142857</v>
      </c>
      <c r="E62" s="43"/>
      <c r="F62" s="153">
        <v>2021</v>
      </c>
      <c r="G62" s="127">
        <v>15</v>
      </c>
      <c r="H62" s="88">
        <v>88.40000000000001</v>
      </c>
      <c r="I62" s="92">
        <v>5.89333333333333</v>
      </c>
      <c r="J62" s="43"/>
      <c r="K62" s="153">
        <v>2021</v>
      </c>
      <c r="L62" s="127">
        <v>3</v>
      </c>
      <c r="M62" s="88">
        <v>14.6</v>
      </c>
      <c r="N62" s="94">
        <v>4.86666666666667</v>
      </c>
      <c r="O62" t="s" s="136">
        <v>108</v>
      </c>
      <c r="P62" s="155">
        <f>AVERAGE(B44:B62)</f>
        <v>35.8421052631579</v>
      </c>
      <c r="Q62" s="90">
        <f>AVERAGE(D44:D62)</f>
        <v>6.53424531773594</v>
      </c>
      <c r="R62" t="s" s="139">
        <v>108</v>
      </c>
      <c r="S62" s="155">
        <f>AVERAGE(G44:G62)</f>
        <v>18.5263157894737</v>
      </c>
      <c r="T62" s="90">
        <f>AVERAGE(I44:I62)</f>
        <v>5.88276866235872</v>
      </c>
      <c r="U62" t="s" s="139">
        <v>108</v>
      </c>
      <c r="V62" s="155">
        <f>AVERAGE(L44:L62)</f>
        <v>3.78947368421053</v>
      </c>
      <c r="W62" s="90">
        <f>AVERAGE(N44:N62)</f>
        <v>4.70570728291317</v>
      </c>
    </row>
    <row r="63" ht="21.95" customHeight="1">
      <c r="A63" s="152">
        <v>2022</v>
      </c>
      <c r="B63" s="127">
        <v>32</v>
      </c>
      <c r="C63" s="88">
        <v>215.2</v>
      </c>
      <c r="D63" s="92">
        <v>6.725</v>
      </c>
      <c r="E63" s="43"/>
      <c r="F63" s="153">
        <v>2022</v>
      </c>
      <c r="G63" s="127">
        <v>15</v>
      </c>
      <c r="H63" s="88">
        <v>92.3</v>
      </c>
      <c r="I63" s="92">
        <v>6.15333333333333</v>
      </c>
      <c r="J63" s="43"/>
      <c r="K63" s="153">
        <v>2022</v>
      </c>
      <c r="L63" s="127">
        <v>0</v>
      </c>
      <c r="M63" s="88">
        <v>0</v>
      </c>
      <c r="N63" s="94"/>
      <c r="O63" t="s" s="136">
        <v>107</v>
      </c>
      <c r="P63" s="155">
        <f>AVERAGE(B44:B63)</f>
        <v>35.65</v>
      </c>
      <c r="Q63" s="90">
        <f>AVERAGE(D44:D63)</f>
        <v>6.54378305184914</v>
      </c>
      <c r="R63" t="s" s="139">
        <v>107</v>
      </c>
      <c r="S63" s="155">
        <f>AVERAGE(G44:G63)</f>
        <v>18.35</v>
      </c>
      <c r="T63" s="90">
        <f>AVERAGE(I44:I63)</f>
        <v>5.89629689590745</v>
      </c>
      <c r="U63" t="s" s="139">
        <v>107</v>
      </c>
      <c r="V63" s="155">
        <f>AVERAGE(L44:L63)</f>
        <v>3.6</v>
      </c>
      <c r="W63" s="90">
        <f>AVERAGE(N44:N63)</f>
        <v>4.70570728291317</v>
      </c>
    </row>
    <row r="64" ht="21.95" customHeight="1">
      <c r="A64" s="91"/>
      <c r="B64" s="89"/>
      <c r="C64" s="88"/>
      <c r="D64" s="92"/>
      <c r="E64" s="43"/>
      <c r="F64" s="93"/>
      <c r="G64" s="89"/>
      <c r="H64" s="88"/>
      <c r="I64" s="92"/>
      <c r="J64" s="43"/>
      <c r="K64" s="93"/>
      <c r="L64" s="89"/>
      <c r="M64" s="88"/>
      <c r="N64" s="94"/>
      <c r="O64" s="87"/>
      <c r="P64" s="88"/>
      <c r="Q64" s="88"/>
      <c r="R64" s="89"/>
      <c r="S64" s="88"/>
      <c r="T64" s="88"/>
      <c r="U64" s="89"/>
      <c r="V64" s="88"/>
      <c r="W64" s="90"/>
    </row>
    <row r="65" ht="21.95" customHeight="1">
      <c r="A65" s="230"/>
      <c r="B65" s="125"/>
      <c r="C65" s="88"/>
      <c r="D65" s="92"/>
      <c r="E65" s="43"/>
      <c r="F65" s="93"/>
      <c r="G65" s="125"/>
      <c r="H65" s="88"/>
      <c r="I65" s="92"/>
      <c r="J65" s="43"/>
      <c r="K65" s="93"/>
      <c r="L65" s="125"/>
      <c r="M65" s="88"/>
      <c r="N65" s="94"/>
      <c r="O65" s="87"/>
      <c r="P65" s="88"/>
      <c r="Q65" s="88"/>
      <c r="R65" s="89"/>
      <c r="S65" s="88"/>
      <c r="T65" s="88"/>
      <c r="U65" s="89"/>
      <c r="V65" s="88"/>
      <c r="W65" s="90"/>
    </row>
    <row r="66" ht="21.95" customHeight="1">
      <c r="A66" s="230"/>
      <c r="B66" s="125"/>
      <c r="C66" s="88"/>
      <c r="D66" s="92"/>
      <c r="E66" s="43"/>
      <c r="F66" s="93"/>
      <c r="G66" s="125"/>
      <c r="H66" s="88"/>
      <c r="I66" s="92"/>
      <c r="J66" s="43"/>
      <c r="K66" s="93"/>
      <c r="L66" s="125"/>
      <c r="M66" s="88"/>
      <c r="N66" s="94"/>
      <c r="O66" s="87"/>
      <c r="P66" s="88"/>
      <c r="Q66" s="88"/>
      <c r="R66" s="89"/>
      <c r="S66" s="88"/>
      <c r="T66" s="88"/>
      <c r="U66" s="89"/>
      <c r="V66" s="88"/>
      <c r="W66" s="90"/>
    </row>
    <row r="67" ht="21.95" customHeight="1">
      <c r="A67" s="230"/>
      <c r="B67" s="125"/>
      <c r="C67" s="88"/>
      <c r="D67" s="92"/>
      <c r="E67" s="43"/>
      <c r="F67" s="93"/>
      <c r="G67" s="125"/>
      <c r="H67" s="88"/>
      <c r="I67" s="92"/>
      <c r="J67" s="43"/>
      <c r="K67" s="93"/>
      <c r="L67" s="125"/>
      <c r="M67" s="88"/>
      <c r="N67" s="94"/>
      <c r="O67" s="87"/>
      <c r="P67" s="88"/>
      <c r="Q67" s="88"/>
      <c r="R67" s="89"/>
      <c r="S67" s="88"/>
      <c r="T67" s="88"/>
      <c r="U67" s="89"/>
      <c r="V67" s="88"/>
      <c r="W67" s="90"/>
    </row>
    <row r="68" ht="21.95" customHeight="1">
      <c r="A68" s="230"/>
      <c r="B68" s="125"/>
      <c r="C68" s="88"/>
      <c r="D68" s="92"/>
      <c r="E68" s="43"/>
      <c r="F68" s="93"/>
      <c r="G68" s="125"/>
      <c r="H68" s="88"/>
      <c r="I68" s="92"/>
      <c r="J68" s="43"/>
      <c r="K68" s="93"/>
      <c r="L68" s="125"/>
      <c r="M68" s="88"/>
      <c r="N68" s="94"/>
      <c r="O68" s="87"/>
      <c r="P68" s="88"/>
      <c r="Q68" s="88"/>
      <c r="R68" s="89"/>
      <c r="S68" s="88"/>
      <c r="T68" s="88"/>
      <c r="U68" s="89"/>
      <c r="V68" s="88"/>
      <c r="W68" s="90"/>
    </row>
    <row r="69" ht="21.95" customHeight="1">
      <c r="A69" s="230"/>
      <c r="B69" s="125"/>
      <c r="C69" s="88"/>
      <c r="D69" s="92"/>
      <c r="E69" s="43"/>
      <c r="F69" s="93"/>
      <c r="G69" s="125"/>
      <c r="H69" s="88"/>
      <c r="I69" s="92"/>
      <c r="J69" s="43"/>
      <c r="K69" s="93"/>
      <c r="L69" s="125"/>
      <c r="M69" s="88"/>
      <c r="N69" s="94"/>
      <c r="O69" s="87"/>
      <c r="P69" s="88"/>
      <c r="Q69" s="88"/>
      <c r="R69" s="89"/>
      <c r="S69" s="88"/>
      <c r="T69" s="88"/>
      <c r="U69" s="89"/>
      <c r="V69" s="88"/>
      <c r="W69" s="90"/>
    </row>
    <row r="70" ht="21.95" customHeight="1">
      <c r="A70" s="230"/>
      <c r="B70" s="125"/>
      <c r="C70" s="88"/>
      <c r="D70" s="92"/>
      <c r="E70" s="43"/>
      <c r="F70" s="93"/>
      <c r="G70" s="125"/>
      <c r="H70" s="88"/>
      <c r="I70" s="92"/>
      <c r="J70" s="43"/>
      <c r="K70" s="93"/>
      <c r="L70" s="125"/>
      <c r="M70" s="88"/>
      <c r="N70" s="94"/>
      <c r="O70" s="87"/>
      <c r="P70" s="88"/>
      <c r="Q70" s="88"/>
      <c r="R70" s="89"/>
      <c r="S70" s="88"/>
      <c r="T70" s="88"/>
      <c r="U70" s="89"/>
      <c r="V70" s="88"/>
      <c r="W70" s="90"/>
    </row>
    <row r="71" ht="21.95" customHeight="1">
      <c r="A71" s="230"/>
      <c r="B71" s="125"/>
      <c r="C71" s="88"/>
      <c r="D71" s="92"/>
      <c r="E71" s="43"/>
      <c r="F71" s="93"/>
      <c r="G71" s="125"/>
      <c r="H71" s="88"/>
      <c r="I71" s="92"/>
      <c r="J71" s="43"/>
      <c r="K71" s="93"/>
      <c r="L71" s="125"/>
      <c r="M71" s="88"/>
      <c r="N71" s="94"/>
      <c r="O71" s="87"/>
      <c r="P71" s="88"/>
      <c r="Q71" s="88"/>
      <c r="R71" s="89"/>
      <c r="S71" s="88"/>
      <c r="T71" s="88"/>
      <c r="U71" s="89"/>
      <c r="V71" s="88"/>
      <c r="W71" s="90"/>
    </row>
    <row r="72" ht="21.95" customHeight="1">
      <c r="A72" s="230"/>
      <c r="B72" s="125"/>
      <c r="C72" s="88"/>
      <c r="D72" s="92"/>
      <c r="E72" s="43"/>
      <c r="F72" s="93"/>
      <c r="G72" s="125"/>
      <c r="H72" s="88"/>
      <c r="I72" s="92"/>
      <c r="J72" s="43"/>
      <c r="K72" s="93"/>
      <c r="L72" s="125"/>
      <c r="M72" s="88"/>
      <c r="N72" s="94"/>
      <c r="O72" s="87"/>
      <c r="P72" s="88"/>
      <c r="Q72" s="88"/>
      <c r="R72" s="89"/>
      <c r="S72" s="88"/>
      <c r="T72" s="88"/>
      <c r="U72" s="89"/>
      <c r="V72" s="88"/>
      <c r="W72" s="90"/>
    </row>
    <row r="73" ht="21.95" customHeight="1">
      <c r="A73" s="230"/>
      <c r="B73" s="125"/>
      <c r="C73" s="88"/>
      <c r="D73" s="92"/>
      <c r="E73" s="43"/>
      <c r="F73" s="93"/>
      <c r="G73" s="125"/>
      <c r="H73" s="88"/>
      <c r="I73" s="92"/>
      <c r="J73" s="43"/>
      <c r="K73" s="93"/>
      <c r="L73" s="125"/>
      <c r="M73" s="88"/>
      <c r="N73" s="94"/>
      <c r="O73" s="87"/>
      <c r="P73" s="88"/>
      <c r="Q73" s="88"/>
      <c r="R73" s="89"/>
      <c r="S73" s="88"/>
      <c r="T73" s="88"/>
      <c r="U73" s="89"/>
      <c r="V73" s="88"/>
      <c r="W73" s="90"/>
    </row>
    <row r="74" ht="21.95" customHeight="1">
      <c r="A74" s="230"/>
      <c r="B74" s="125"/>
      <c r="C74" s="88"/>
      <c r="D74" s="92"/>
      <c r="E74" s="43"/>
      <c r="F74" s="93"/>
      <c r="G74" s="125"/>
      <c r="H74" s="88"/>
      <c r="I74" s="92"/>
      <c r="J74" s="43"/>
      <c r="K74" s="93"/>
      <c r="L74" s="125"/>
      <c r="M74" s="88"/>
      <c r="N74" s="94"/>
      <c r="O74" s="87"/>
      <c r="P74" s="88"/>
      <c r="Q74" s="88"/>
      <c r="R74" s="89"/>
      <c r="S74" s="88"/>
      <c r="T74" s="88"/>
      <c r="U74" s="89"/>
      <c r="V74" s="88"/>
      <c r="W74" s="90"/>
    </row>
    <row r="75" ht="21.95" customHeight="1">
      <c r="A75" s="230"/>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s="230"/>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230"/>
      <c r="B77" s="125"/>
      <c r="C77" s="88"/>
      <c r="D77" s="92"/>
      <c r="E77" s="43"/>
      <c r="F77" s="93"/>
      <c r="G77" s="125"/>
      <c r="H77" s="88"/>
      <c r="I77" s="92"/>
      <c r="J77" s="43"/>
      <c r="K77" s="93"/>
      <c r="L77" s="125"/>
      <c r="M77" s="88"/>
      <c r="N77" s="94"/>
      <c r="O77" s="87"/>
      <c r="P77" s="88"/>
      <c r="Q77" s="88"/>
      <c r="R77" s="89"/>
      <c r="S77" s="88"/>
      <c r="T77" s="88"/>
      <c r="U77" s="89"/>
      <c r="V77" s="88"/>
      <c r="W77" s="90"/>
    </row>
    <row r="78" ht="21.95" customHeight="1">
      <c r="A78" s="230"/>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s="230"/>
      <c r="B79" s="125"/>
      <c r="C79" s="88"/>
      <c r="D79" s="92"/>
      <c r="E79" s="43"/>
      <c r="F79" s="93"/>
      <c r="G79" s="125"/>
      <c r="H79" s="88"/>
      <c r="I79" s="92"/>
      <c r="J79" s="43"/>
      <c r="K79" s="93"/>
      <c r="L79" s="125"/>
      <c r="M79" s="88"/>
      <c r="N79" s="94"/>
      <c r="O79" s="87"/>
      <c r="P79" s="88"/>
      <c r="Q79" s="88"/>
      <c r="R79" s="89"/>
      <c r="S79" s="88"/>
      <c r="T79" s="88"/>
      <c r="U79" s="89"/>
      <c r="V79" s="88"/>
      <c r="W79" s="90"/>
    </row>
    <row r="80" ht="21.95" customHeight="1">
      <c r="A80" s="230"/>
      <c r="B80" s="125"/>
      <c r="C80" s="88"/>
      <c r="D80" s="92"/>
      <c r="E80" s="43"/>
      <c r="F80" s="93"/>
      <c r="G80" s="125"/>
      <c r="H80" s="88"/>
      <c r="I80" s="92"/>
      <c r="J80" s="43"/>
      <c r="K80" s="93"/>
      <c r="L80" s="125"/>
      <c r="M80" s="88"/>
      <c r="N80" s="94"/>
      <c r="O80" s="87"/>
      <c r="P80" s="88"/>
      <c r="Q80" s="88"/>
      <c r="R80" s="89"/>
      <c r="S80" s="88"/>
      <c r="T80" s="88"/>
      <c r="U80" s="89"/>
      <c r="V80" s="88"/>
      <c r="W80" s="90"/>
    </row>
    <row r="81" ht="21.95" customHeight="1">
      <c r="A81" s="230"/>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s="230"/>
      <c r="B82" s="125"/>
      <c r="C82" s="88"/>
      <c r="D82" s="92"/>
      <c r="E82" s="43"/>
      <c r="F82" s="93"/>
      <c r="G82" s="125"/>
      <c r="H82" s="88"/>
      <c r="I82" s="92"/>
      <c r="J82" s="43"/>
      <c r="K82" s="93"/>
      <c r="L82" s="125"/>
      <c r="M82" s="88"/>
      <c r="N82" s="94"/>
      <c r="O82" s="87"/>
      <c r="P82" s="88"/>
      <c r="Q82" s="88"/>
      <c r="R82" s="89"/>
      <c r="S82" s="88"/>
      <c r="T82" s="88"/>
      <c r="U82" s="89"/>
      <c r="V82" s="88"/>
      <c r="W82" s="90"/>
    </row>
    <row r="83" ht="21.95" customHeight="1">
      <c r="A83" t="s" s="99">
        <v>97</v>
      </c>
      <c r="B83" s="89"/>
      <c r="C83" s="88"/>
      <c r="D83" s="92"/>
      <c r="E83" s="43"/>
      <c r="F83" s="93"/>
      <c r="G83" s="125"/>
      <c r="H83" s="88"/>
      <c r="I83" s="92"/>
      <c r="J83" s="43"/>
      <c r="K83" s="93"/>
      <c r="L83" s="125"/>
      <c r="M83" s="88"/>
      <c r="N83" s="94"/>
      <c r="O83" s="87"/>
      <c r="P83" s="88"/>
      <c r="Q83" s="88"/>
      <c r="R83" s="89"/>
      <c r="S83" s="88"/>
      <c r="T83" s="88"/>
      <c r="U83" s="89"/>
      <c r="V83" s="88"/>
      <c r="W83" s="90"/>
    </row>
    <row r="84" ht="21.95" customHeight="1">
      <c r="A84" t="s" s="100">
        <v>117</v>
      </c>
      <c r="B84" t="s" s="165">
        <v>208</v>
      </c>
      <c r="C84" s="88"/>
      <c r="D84" s="92"/>
      <c r="E84" s="43"/>
      <c r="F84" t="s" s="101">
        <v>117</v>
      </c>
      <c r="G84" t="s" s="165">
        <v>208</v>
      </c>
      <c r="H84" s="88"/>
      <c r="I84" s="92"/>
      <c r="J84" s="43"/>
      <c r="K84" t="s" s="101">
        <v>117</v>
      </c>
      <c r="L84" t="s" s="165">
        <v>208</v>
      </c>
      <c r="M84" s="88"/>
      <c r="N84" s="94"/>
      <c r="O84" s="87"/>
      <c r="P84" s="88"/>
      <c r="Q84" s="88"/>
      <c r="R84" s="89"/>
      <c r="S84" s="88"/>
      <c r="T84" s="88"/>
      <c r="U84" s="89"/>
      <c r="V84" s="88"/>
      <c r="W84" s="90"/>
    </row>
    <row r="85" ht="21.95" customHeight="1">
      <c r="A85" t="s" s="126">
        <v>127</v>
      </c>
      <c r="B85" s="88">
        <f>AVERAGE(B33:B42)</f>
        <v>29.6</v>
      </c>
      <c r="C85" s="88">
        <f>AVERAGE(C33:C42)</f>
        <v>195.39</v>
      </c>
      <c r="D85" s="92">
        <f>AVERAGE(D33:D42)</f>
        <v>6.59366248769298</v>
      </c>
      <c r="E85" s="43"/>
      <c r="F85" t="s" s="128">
        <v>127</v>
      </c>
      <c r="G85" s="88">
        <f>AVERAGE(G33:G42)</f>
        <v>14.1</v>
      </c>
      <c r="H85" s="88">
        <f>AVERAGE(H33:H42)</f>
        <v>83.06</v>
      </c>
      <c r="I85" s="92">
        <f>AVERAGE(I33:I42)</f>
        <v>5.87701227285786</v>
      </c>
      <c r="J85" s="43"/>
      <c r="K85" t="s" s="128">
        <v>127</v>
      </c>
      <c r="L85" s="88">
        <f>AVERAGE(L33:L42)</f>
        <v>2.1</v>
      </c>
      <c r="M85" s="88">
        <f>AVERAGE(M33:M42)</f>
        <v>9.029999999999999</v>
      </c>
      <c r="N85" s="94">
        <f>AVERAGE(N33:N42)</f>
        <v>4.25104166666667</v>
      </c>
      <c r="O85" s="87"/>
      <c r="P85" s="88"/>
      <c r="Q85" s="88"/>
      <c r="R85" s="89"/>
      <c r="S85" s="88"/>
      <c r="T85" s="88"/>
      <c r="U85" s="89"/>
      <c r="V85" s="88"/>
      <c r="W85" s="90"/>
    </row>
    <row r="86" ht="21.95" customHeight="1">
      <c r="A86" t="s" s="126">
        <v>128</v>
      </c>
      <c r="B86" s="88">
        <f>AVERAGE(B44:B53)</f>
        <v>32.7</v>
      </c>
      <c r="C86" s="88">
        <f>AVERAGE(C44:C53)</f>
        <v>215.38</v>
      </c>
      <c r="D86" s="92">
        <f>AVERAGE(D44:D53)</f>
        <v>6.61739887857973</v>
      </c>
      <c r="E86" s="43"/>
      <c r="F86" t="s" s="128">
        <v>128</v>
      </c>
      <c r="G86" s="88">
        <f>AVERAGE(G44:G53)</f>
        <v>16.2</v>
      </c>
      <c r="H86" s="88">
        <f>AVERAGE(H44:H53)</f>
        <v>96.54000000000001</v>
      </c>
      <c r="I86" s="92">
        <f>AVERAGE(I44:I53)</f>
        <v>6.00565634592745</v>
      </c>
      <c r="J86" s="43"/>
      <c r="K86" t="s" s="128">
        <v>128</v>
      </c>
      <c r="L86" s="88">
        <f>AVERAGE(L44:L53)</f>
        <v>2.3</v>
      </c>
      <c r="M86" s="88">
        <f>AVERAGE(M44:M53)</f>
        <v>11.1</v>
      </c>
      <c r="N86" s="94">
        <f>AVERAGE(N44:N53)</f>
        <v>4.9109375</v>
      </c>
      <c r="O86" s="87"/>
      <c r="P86" s="88"/>
      <c r="Q86" s="88"/>
      <c r="R86" s="89"/>
      <c r="S86" s="88"/>
      <c r="T86" s="88"/>
      <c r="U86" s="89"/>
      <c r="V86" s="88"/>
      <c r="W86" s="90"/>
    </row>
    <row r="87" ht="21.95" customHeight="1">
      <c r="A87" s="106"/>
      <c r="B87" s="89"/>
      <c r="C87" s="89"/>
      <c r="D87" s="97"/>
      <c r="E87" s="43"/>
      <c r="F87" s="109"/>
      <c r="G87" s="89"/>
      <c r="H87" s="89"/>
      <c r="I87" s="97"/>
      <c r="J87" s="43"/>
      <c r="K87" s="109"/>
      <c r="L87" s="89"/>
      <c r="M87" s="89"/>
      <c r="N87" s="98"/>
      <c r="O87" s="87"/>
      <c r="P87" s="88"/>
      <c r="Q87" s="88"/>
      <c r="R87" s="89"/>
      <c r="S87" s="88"/>
      <c r="T87" s="88"/>
      <c r="U87" s="89"/>
      <c r="V87" s="88"/>
      <c r="W87" s="90"/>
    </row>
    <row r="88" ht="21.95" customHeight="1">
      <c r="A88" t="s" s="129">
        <v>129</v>
      </c>
      <c r="B88" s="88">
        <f>AVERAGE(B33:B42)</f>
        <v>29.6</v>
      </c>
      <c r="C88" s="88">
        <f>AVERAGE(C33:C42)</f>
        <v>195.39</v>
      </c>
      <c r="D88" s="92">
        <f>AVERAGE(D33:D42)</f>
        <v>6.59366248769298</v>
      </c>
      <c r="E88" s="43"/>
      <c r="F88" t="s" s="130">
        <v>129</v>
      </c>
      <c r="G88" s="88">
        <f>AVERAGE(G33:G42)</f>
        <v>14.1</v>
      </c>
      <c r="H88" s="88">
        <f>AVERAGE(H33:H42)</f>
        <v>83.06</v>
      </c>
      <c r="I88" s="92">
        <f>AVERAGE(I33:I42)</f>
        <v>5.87701227285786</v>
      </c>
      <c r="J88" s="43"/>
      <c r="K88" t="s" s="130">
        <v>129</v>
      </c>
      <c r="L88" s="88">
        <f>AVERAGE(L33:L42)</f>
        <v>2.1</v>
      </c>
      <c r="M88" s="88">
        <f>AVERAGE(M33:M42)</f>
        <v>9.029999999999999</v>
      </c>
      <c r="N88" s="94">
        <f>AVERAGE(N33:N42)</f>
        <v>4.25104166666667</v>
      </c>
      <c r="O88" s="87"/>
      <c r="P88" s="88"/>
      <c r="Q88" s="88"/>
      <c r="R88" s="89"/>
      <c r="S88" s="88"/>
      <c r="T88" s="88"/>
      <c r="U88" s="89"/>
      <c r="V88" s="88"/>
      <c r="W88" s="90"/>
    </row>
    <row r="89" ht="21.95" customHeight="1">
      <c r="A89" t="s" s="129">
        <v>130</v>
      </c>
      <c r="B89" s="88">
        <f>AVERAGE(B44:B53)</f>
        <v>32.7</v>
      </c>
      <c r="C89" s="88">
        <f>AVERAGE(C44:C53)</f>
        <v>215.38</v>
      </c>
      <c r="D89" s="92">
        <f>AVERAGE(D44:D53)</f>
        <v>6.61739887857973</v>
      </c>
      <c r="E89" s="43"/>
      <c r="F89" t="s" s="130">
        <v>130</v>
      </c>
      <c r="G89" s="88">
        <f>AVERAGE(G44:G53)</f>
        <v>16.2</v>
      </c>
      <c r="H89" s="88">
        <f>AVERAGE(H44:H53)</f>
        <v>96.54000000000001</v>
      </c>
      <c r="I89" s="92">
        <f>AVERAGE(I44:I53)</f>
        <v>6.00565634592745</v>
      </c>
      <c r="J89" s="43"/>
      <c r="K89" t="s" s="130">
        <v>130</v>
      </c>
      <c r="L89" s="88">
        <f>AVERAGE(L44:L53)</f>
        <v>2.3</v>
      </c>
      <c r="M89" s="88">
        <f>AVERAGE(M44:M53)</f>
        <v>11.1</v>
      </c>
      <c r="N89" s="94">
        <f>AVERAGE(N44:N53)</f>
        <v>4.9109375</v>
      </c>
      <c r="O89" s="87"/>
      <c r="P89" s="88"/>
      <c r="Q89" s="88"/>
      <c r="R89" s="89"/>
      <c r="S89" s="88"/>
      <c r="T89" s="88"/>
      <c r="U89" s="89"/>
      <c r="V89" s="88"/>
      <c r="W89" s="90"/>
    </row>
    <row r="90" ht="21.95" customHeight="1">
      <c r="A90" s="106"/>
      <c r="B90" s="89"/>
      <c r="C90" s="89"/>
      <c r="D90" s="97"/>
      <c r="E90" s="43"/>
      <c r="F90" s="109"/>
      <c r="G90" s="89"/>
      <c r="H90" s="89"/>
      <c r="I90" s="97"/>
      <c r="J90" s="43"/>
      <c r="K90" s="109"/>
      <c r="L90" s="89"/>
      <c r="M90" s="89"/>
      <c r="N90" s="98"/>
      <c r="O90" s="95"/>
      <c r="P90" s="88"/>
      <c r="Q90" s="88"/>
      <c r="R90" s="89"/>
      <c r="S90" s="89"/>
      <c r="T90" s="88"/>
      <c r="U90" s="88"/>
      <c r="V90" s="88"/>
      <c r="W90" s="96"/>
    </row>
    <row r="91" ht="21.95" customHeight="1">
      <c r="A91" t="s" s="100">
        <v>121</v>
      </c>
      <c r="B91" s="89"/>
      <c r="C91" s="89"/>
      <c r="D91" s="97"/>
      <c r="E91" s="43"/>
      <c r="F91" t="s" s="101">
        <v>121</v>
      </c>
      <c r="G91" s="89"/>
      <c r="H91" s="89"/>
      <c r="I91" s="97"/>
      <c r="J91" s="43"/>
      <c r="K91" t="s" s="101">
        <v>121</v>
      </c>
      <c r="L91" s="89"/>
      <c r="M91" s="89"/>
      <c r="N91" s="98"/>
      <c r="O91" s="95"/>
      <c r="P91" s="88"/>
      <c r="Q91" s="88"/>
      <c r="R91" s="89"/>
      <c r="S91" s="89"/>
      <c r="T91" s="88"/>
      <c r="U91" s="88"/>
      <c r="V91" s="88"/>
      <c r="W91" s="96"/>
    </row>
    <row r="92" ht="21.95" customHeight="1">
      <c r="A92" t="s" s="126">
        <v>127</v>
      </c>
      <c r="B92" s="88">
        <f>AVERAGE(B38:B42)</f>
        <v>30.8</v>
      </c>
      <c r="C92" s="88">
        <f>AVERAGE(C38:C42)</f>
        <v>204.66</v>
      </c>
      <c r="D92" s="92">
        <f>AVERAGE(D38:D42)</f>
        <v>6.63316815072913</v>
      </c>
      <c r="E92" s="43"/>
      <c r="F92" t="s" s="128">
        <v>127</v>
      </c>
      <c r="G92" s="88">
        <f>AVERAGE(G38:G42)</f>
        <v>13.8</v>
      </c>
      <c r="H92" s="88">
        <f>AVERAGE(H38:H42)</f>
        <v>81.42</v>
      </c>
      <c r="I92" s="92">
        <f>AVERAGE(I38:I42)</f>
        <v>5.90166343460461</v>
      </c>
      <c r="J92" s="43"/>
      <c r="K92" t="s" s="128">
        <v>127</v>
      </c>
      <c r="L92" s="88">
        <f>AVERAGE(L38:L42)</f>
        <v>1.6</v>
      </c>
      <c r="M92" s="88">
        <f>AVERAGE(M38:M42)</f>
        <v>6.3</v>
      </c>
      <c r="N92" s="94">
        <f>AVERAGE(N38:N42)</f>
        <v>3.9375</v>
      </c>
      <c r="O92" s="95"/>
      <c r="P92" s="88"/>
      <c r="Q92" s="88"/>
      <c r="R92" s="89"/>
      <c r="S92" s="89"/>
      <c r="T92" s="88"/>
      <c r="U92" s="88"/>
      <c r="V92" s="88"/>
      <c r="W92" s="96"/>
    </row>
    <row r="93" ht="21.95" customHeight="1">
      <c r="A93" t="s" s="126">
        <v>128</v>
      </c>
      <c r="B93" s="88">
        <f>AVERAGE(B44:B48)</f>
        <v>34.4</v>
      </c>
      <c r="C93" s="88">
        <f>AVERAGE(C44:C48)</f>
        <v>222.72</v>
      </c>
      <c r="D93" s="92">
        <f>AVERAGE(D44:D48)</f>
        <v>6.49386937941286</v>
      </c>
      <c r="E93" s="43"/>
      <c r="F93" t="s" s="128">
        <v>128</v>
      </c>
      <c r="G93" s="88">
        <f>AVERAGE(G44:G48)</f>
        <v>19.2</v>
      </c>
      <c r="H93" s="88">
        <f>AVERAGE(H44:H48)</f>
        <v>113.34</v>
      </c>
      <c r="I93" s="92">
        <f>AVERAGE(I44:I48)</f>
        <v>5.94956666010886</v>
      </c>
      <c r="J93" s="43"/>
      <c r="K93" t="s" s="128">
        <v>128</v>
      </c>
      <c r="L93" s="88">
        <f>AVERAGE(L44:L48)</f>
        <v>3.6</v>
      </c>
      <c r="M93" s="88">
        <f>AVERAGE(M44:M48)</f>
        <v>17.3</v>
      </c>
      <c r="N93" s="94">
        <f>AVERAGE(N44:N48)</f>
        <v>4.93083333333333</v>
      </c>
      <c r="O93" s="95"/>
      <c r="P93" s="88"/>
      <c r="Q93" s="88"/>
      <c r="R93" s="89"/>
      <c r="S93" s="89"/>
      <c r="T93" s="88"/>
      <c r="U93" s="88"/>
      <c r="V93" s="88"/>
      <c r="W93" s="96"/>
    </row>
    <row r="94" ht="21.95" customHeight="1">
      <c r="A94" s="106"/>
      <c r="B94" s="89"/>
      <c r="C94" s="89"/>
      <c r="D94" s="97"/>
      <c r="E94" s="43"/>
      <c r="F94" s="109"/>
      <c r="G94" s="89"/>
      <c r="H94" s="89"/>
      <c r="I94" s="97"/>
      <c r="J94" s="43"/>
      <c r="K94" s="109"/>
      <c r="L94" s="89"/>
      <c r="M94" s="89"/>
      <c r="N94" s="98"/>
      <c r="O94" s="95"/>
      <c r="P94" s="88"/>
      <c r="Q94" s="88"/>
      <c r="R94" s="89"/>
      <c r="S94" s="89"/>
      <c r="T94" s="88"/>
      <c r="U94" s="88"/>
      <c r="V94" s="88"/>
      <c r="W94" s="96"/>
    </row>
    <row r="95" ht="21.95" customHeight="1">
      <c r="A95" t="s" s="129">
        <v>129</v>
      </c>
      <c r="B95" s="88">
        <f>AVERAGE(B38:B42)</f>
        <v>30.8</v>
      </c>
      <c r="C95" s="88">
        <f>AVERAGE(C38:C42)</f>
        <v>204.66</v>
      </c>
      <c r="D95" s="92">
        <f>AVERAGE(D38:D42)</f>
        <v>6.63316815072913</v>
      </c>
      <c r="E95" s="43"/>
      <c r="F95" t="s" s="130">
        <v>129</v>
      </c>
      <c r="G95" s="88">
        <f>AVERAGE(G38:G42)</f>
        <v>13.8</v>
      </c>
      <c r="H95" s="88">
        <f>AVERAGE(H38:H42)</f>
        <v>81.42</v>
      </c>
      <c r="I95" s="92">
        <f>AVERAGE(I38:I42)</f>
        <v>5.90166343460461</v>
      </c>
      <c r="J95" s="43"/>
      <c r="K95" t="s" s="130">
        <v>129</v>
      </c>
      <c r="L95" s="88">
        <f>AVERAGE(L38:L42)</f>
        <v>1.6</v>
      </c>
      <c r="M95" s="88">
        <f>AVERAGE(M38:M42)</f>
        <v>6.3</v>
      </c>
      <c r="N95" s="94">
        <f>AVERAGE(N38:N42)</f>
        <v>3.9375</v>
      </c>
      <c r="O95" s="95"/>
      <c r="P95" s="88"/>
      <c r="Q95" s="88"/>
      <c r="R95" s="89"/>
      <c r="S95" s="89"/>
      <c r="T95" s="88"/>
      <c r="U95" s="88"/>
      <c r="V95" s="88"/>
      <c r="W95" s="96"/>
    </row>
    <row r="96" ht="21.95" customHeight="1">
      <c r="A96" t="s" s="129">
        <v>130</v>
      </c>
      <c r="B96" s="88">
        <f>AVERAGE(B44:B48)</f>
        <v>34.4</v>
      </c>
      <c r="C96" s="88">
        <f>AVERAGE(C44:C48)</f>
        <v>222.72</v>
      </c>
      <c r="D96" s="92">
        <f>AVERAGE(D44:D48)</f>
        <v>6.49386937941286</v>
      </c>
      <c r="E96" s="43"/>
      <c r="F96" t="s" s="130">
        <v>130</v>
      </c>
      <c r="G96" s="88">
        <f>AVERAGE(G44:G48)</f>
        <v>19.2</v>
      </c>
      <c r="H96" s="88">
        <f>AVERAGE(H44:H48)</f>
        <v>113.34</v>
      </c>
      <c r="I96" s="92">
        <f>AVERAGE(I44:I48)</f>
        <v>5.94956666010886</v>
      </c>
      <c r="J96" s="43"/>
      <c r="K96" t="s" s="130">
        <v>130</v>
      </c>
      <c r="L96" s="88">
        <f>AVERAGE(L44:L48)</f>
        <v>3.6</v>
      </c>
      <c r="M96" s="88">
        <f>AVERAGE(M44:M48)</f>
        <v>17.3</v>
      </c>
      <c r="N96" s="94">
        <f>AVERAGE(N44:N48)</f>
        <v>4.93083333333333</v>
      </c>
      <c r="O96" s="95"/>
      <c r="P96" s="88"/>
      <c r="Q96" s="88"/>
      <c r="R96" s="89"/>
      <c r="S96" s="89"/>
      <c r="T96" s="88"/>
      <c r="U96" s="88"/>
      <c r="V96" s="88"/>
      <c r="W96" s="96"/>
    </row>
    <row r="97" ht="21.95" customHeight="1">
      <c r="A97" s="106"/>
      <c r="B97" s="89"/>
      <c r="C97" s="88"/>
      <c r="D97" s="92"/>
      <c r="E97" s="43"/>
      <c r="F97" s="109"/>
      <c r="G97" s="89"/>
      <c r="H97" s="88"/>
      <c r="I97" s="92"/>
      <c r="J97" s="43"/>
      <c r="K97" s="109"/>
      <c r="L97" s="89"/>
      <c r="M97" s="88"/>
      <c r="N97" s="94"/>
      <c r="O97" s="95"/>
      <c r="P97" s="88"/>
      <c r="Q97" s="88"/>
      <c r="R97" s="89"/>
      <c r="S97" s="89"/>
      <c r="T97" s="88"/>
      <c r="U97" s="88"/>
      <c r="V97" s="88"/>
      <c r="W97" s="96"/>
    </row>
    <row r="98" ht="21.95" customHeight="1">
      <c r="A98" s="106"/>
      <c r="B98" s="107"/>
      <c r="C98" t="s" s="108">
        <v>101</v>
      </c>
      <c r="D98" s="92"/>
      <c r="E98" s="43"/>
      <c r="F98" s="109"/>
      <c r="G98" s="89"/>
      <c r="H98" s="88"/>
      <c r="I98" s="92"/>
      <c r="J98" s="43"/>
      <c r="K98" s="109"/>
      <c r="L98" s="89"/>
      <c r="M98" s="88"/>
      <c r="N98" s="94"/>
      <c r="O98" s="95"/>
      <c r="P98" s="88"/>
      <c r="Q98" s="88"/>
      <c r="R98" s="89"/>
      <c r="S98" s="89"/>
      <c r="T98" s="88"/>
      <c r="U98" s="88"/>
      <c r="V98" s="88"/>
      <c r="W98" s="96"/>
    </row>
    <row r="99" ht="22.75" customHeight="1">
      <c r="A99" s="111"/>
      <c r="B99" s="112"/>
      <c r="C99" t="s" s="113">
        <v>103</v>
      </c>
      <c r="D99" s="114"/>
      <c r="E99" s="115"/>
      <c r="F99" s="116"/>
      <c r="G99" s="120"/>
      <c r="H99" s="119"/>
      <c r="I99" s="114"/>
      <c r="J99" s="115"/>
      <c r="K99" s="116"/>
      <c r="L99" s="120"/>
      <c r="M99" s="119"/>
      <c r="N99" s="117"/>
      <c r="O99" s="223"/>
      <c r="P99" s="119"/>
      <c r="Q99" s="119"/>
      <c r="R99" s="120"/>
      <c r="S99" s="120"/>
      <c r="T99" s="119"/>
      <c r="U99" s="119"/>
      <c r="V99" s="119"/>
      <c r="W99" s="204"/>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4.xml><?xml version="1.0" encoding="utf-8"?>
<worksheet xmlns:r="http://schemas.openxmlformats.org/officeDocument/2006/relationships" xmlns="http://schemas.openxmlformats.org/spreadsheetml/2006/main">
  <dimension ref="A1:W130"/>
  <sheetViews>
    <sheetView workbookViewId="0" showGridLines="0" defaultGridColor="1"/>
  </sheetViews>
  <sheetFormatPr defaultColWidth="16.3333" defaultRowHeight="19.9" customHeight="1" outlineLevelRow="0" outlineLevelCol="0"/>
  <cols>
    <col min="1" max="1" width="10" style="231" customWidth="1"/>
    <col min="2" max="4" width="12.1719" style="231" customWidth="1"/>
    <col min="5" max="5" width="1.35156" style="231" customWidth="1"/>
    <col min="6" max="6" width="10" style="231" customWidth="1"/>
    <col min="7" max="9" width="12.1719" style="231" customWidth="1"/>
    <col min="10" max="10" width="1.35156" style="231" customWidth="1"/>
    <col min="11" max="11" width="10" style="231" customWidth="1"/>
    <col min="12" max="14" width="12.1719" style="231" customWidth="1"/>
    <col min="15" max="15" width="10.8516" style="231" customWidth="1"/>
    <col min="16" max="17" width="6.5" style="231" customWidth="1"/>
    <col min="18" max="18" width="10.8516" style="231" customWidth="1"/>
    <col min="19" max="20" width="6.5" style="231" customWidth="1"/>
    <col min="21" max="21" width="10.8516" style="231" customWidth="1"/>
    <col min="22" max="23" width="6.5" style="231" customWidth="1"/>
    <col min="24" max="16384" width="16.3516" style="231" customWidth="1"/>
  </cols>
  <sheetData>
    <row r="1" ht="64.15" customHeight="1">
      <c r="A1" t="s" s="167">
        <v>210</v>
      </c>
      <c r="B1" t="s" s="30">
        <v>41</v>
      </c>
      <c r="C1" t="s" s="30">
        <v>42</v>
      </c>
      <c r="D1" t="s" s="31">
        <v>43</v>
      </c>
      <c r="E1" s="32"/>
      <c r="F1" t="s" s="33">
        <v>211</v>
      </c>
      <c r="G1" t="s" s="30">
        <v>45</v>
      </c>
      <c r="H1" t="s" s="30">
        <v>46</v>
      </c>
      <c r="I1" t="s" s="31">
        <v>47</v>
      </c>
      <c r="J1" s="32"/>
      <c r="K1" t="s" s="33">
        <v>157</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1923</v>
      </c>
      <c r="B3" s="146">
        <v>31</v>
      </c>
      <c r="C3" s="83">
        <v>121.2</v>
      </c>
      <c r="D3" s="84">
        <v>3.90967741935484</v>
      </c>
      <c r="E3" s="43"/>
      <c r="F3" s="147">
        <v>1923</v>
      </c>
      <c r="G3" s="146">
        <v>15</v>
      </c>
      <c r="H3" s="83">
        <v>46.5</v>
      </c>
      <c r="I3" s="84">
        <v>3.1</v>
      </c>
      <c r="J3" s="43"/>
      <c r="K3" s="147">
        <v>1923</v>
      </c>
      <c r="L3" s="146">
        <v>2</v>
      </c>
      <c r="M3" s="83">
        <v>2.9</v>
      </c>
      <c r="N3" s="86">
        <v>1.45</v>
      </c>
      <c r="O3" s="154"/>
      <c r="P3" s="155"/>
      <c r="Q3" s="90"/>
      <c r="R3" s="156"/>
      <c r="S3" s="155"/>
      <c r="T3" s="90"/>
      <c r="U3" s="156"/>
      <c r="V3" s="155"/>
      <c r="W3" s="90"/>
    </row>
    <row r="4" ht="21.95" customHeight="1">
      <c r="A4" s="152">
        <v>1924</v>
      </c>
      <c r="B4" s="127">
        <v>39</v>
      </c>
      <c r="C4" s="88">
        <v>150.8</v>
      </c>
      <c r="D4" s="92">
        <v>3.86666666666667</v>
      </c>
      <c r="E4" s="43"/>
      <c r="F4" s="153">
        <v>1924</v>
      </c>
      <c r="G4" s="127">
        <v>21</v>
      </c>
      <c r="H4" s="88">
        <v>66.7</v>
      </c>
      <c r="I4" s="92">
        <v>3.17619047619048</v>
      </c>
      <c r="J4" s="43"/>
      <c r="K4" s="153">
        <v>1924</v>
      </c>
      <c r="L4" s="127">
        <v>4</v>
      </c>
      <c r="M4" s="88">
        <v>6.6</v>
      </c>
      <c r="N4" s="94">
        <v>1.65</v>
      </c>
      <c r="O4" s="154"/>
      <c r="P4" s="155"/>
      <c r="Q4" s="90"/>
      <c r="R4" s="156"/>
      <c r="S4" s="155"/>
      <c r="T4" s="90"/>
      <c r="U4" s="156"/>
      <c r="V4" s="155"/>
      <c r="W4" s="90"/>
    </row>
    <row r="5" ht="21.95" customHeight="1">
      <c r="A5" s="152">
        <v>1925</v>
      </c>
      <c r="B5" s="127">
        <v>49</v>
      </c>
      <c r="C5" s="88">
        <v>165</v>
      </c>
      <c r="D5" s="92">
        <v>3.36734693877551</v>
      </c>
      <c r="E5" s="43"/>
      <c r="F5" s="153">
        <v>1925</v>
      </c>
      <c r="G5" s="127">
        <v>29</v>
      </c>
      <c r="H5" s="88">
        <v>74.09999999999999</v>
      </c>
      <c r="I5" s="92">
        <v>2.5551724137931</v>
      </c>
      <c r="J5" s="43"/>
      <c r="K5" s="153">
        <v>1925</v>
      </c>
      <c r="L5" s="127">
        <v>15</v>
      </c>
      <c r="M5" s="88">
        <v>25.7</v>
      </c>
      <c r="N5" s="94">
        <v>1.71333333333333</v>
      </c>
      <c r="O5" s="154"/>
      <c r="P5" s="155"/>
      <c r="Q5" s="90"/>
      <c r="R5" s="156"/>
      <c r="S5" s="155"/>
      <c r="T5" s="90"/>
      <c r="U5" s="156"/>
      <c r="V5" s="155"/>
      <c r="W5" s="90"/>
    </row>
    <row r="6" ht="21.95" customHeight="1">
      <c r="A6" s="152">
        <v>1926</v>
      </c>
      <c r="B6" s="127">
        <v>35</v>
      </c>
      <c r="C6" s="88">
        <v>136.7</v>
      </c>
      <c r="D6" s="92">
        <v>3.90571428571429</v>
      </c>
      <c r="E6" s="43"/>
      <c r="F6" s="153">
        <v>1926</v>
      </c>
      <c r="G6" s="127">
        <v>20</v>
      </c>
      <c r="H6" s="88">
        <v>65.7</v>
      </c>
      <c r="I6" s="92">
        <v>3.285</v>
      </c>
      <c r="J6" s="43"/>
      <c r="K6" s="153">
        <v>1926</v>
      </c>
      <c r="L6" s="127">
        <v>3</v>
      </c>
      <c r="M6" s="88">
        <v>6.4</v>
      </c>
      <c r="N6" s="94">
        <v>2.13333333333333</v>
      </c>
      <c r="O6" s="154"/>
      <c r="P6" s="155"/>
      <c r="Q6" s="90"/>
      <c r="R6" s="156"/>
      <c r="S6" s="155"/>
      <c r="T6" s="90"/>
      <c r="U6" s="156"/>
      <c r="V6" s="155"/>
      <c r="W6" s="90"/>
    </row>
    <row r="7" ht="21.95" customHeight="1">
      <c r="A7" s="152">
        <v>1927</v>
      </c>
      <c r="B7" s="127">
        <v>60</v>
      </c>
      <c r="C7" s="88">
        <v>210</v>
      </c>
      <c r="D7" s="92">
        <v>3.5</v>
      </c>
      <c r="E7" s="43"/>
      <c r="F7" s="153">
        <v>1927</v>
      </c>
      <c r="G7" s="127">
        <v>36</v>
      </c>
      <c r="H7" s="88">
        <v>97.40000000000001</v>
      </c>
      <c r="I7" s="92">
        <v>2.70555555555556</v>
      </c>
      <c r="J7" s="43"/>
      <c r="K7" s="153">
        <v>1927</v>
      </c>
      <c r="L7" s="127">
        <v>15</v>
      </c>
      <c r="M7" s="88">
        <v>28.4</v>
      </c>
      <c r="N7" s="94">
        <v>1.89333333333333</v>
      </c>
      <c r="O7" s="154"/>
      <c r="P7" s="155"/>
      <c r="Q7" s="90"/>
      <c r="R7" s="156"/>
      <c r="S7" s="155"/>
      <c r="T7" s="90"/>
      <c r="U7" s="156"/>
      <c r="V7" s="155"/>
      <c r="W7" s="90"/>
    </row>
    <row r="8" ht="21.95" customHeight="1">
      <c r="A8" s="152">
        <v>1928</v>
      </c>
      <c r="B8" s="127">
        <v>65</v>
      </c>
      <c r="C8" s="88">
        <v>250</v>
      </c>
      <c r="D8" s="92">
        <v>3.84615384615385</v>
      </c>
      <c r="E8" s="43"/>
      <c r="F8" s="153">
        <v>1928</v>
      </c>
      <c r="G8" s="127">
        <v>31</v>
      </c>
      <c r="H8" s="88">
        <v>96.40000000000001</v>
      </c>
      <c r="I8" s="92">
        <v>3.10967741935484</v>
      </c>
      <c r="J8" s="43"/>
      <c r="K8" s="153">
        <v>1928</v>
      </c>
      <c r="L8" s="127">
        <v>8</v>
      </c>
      <c r="M8" s="88">
        <v>15.6</v>
      </c>
      <c r="N8" s="94">
        <v>1.95</v>
      </c>
      <c r="O8" s="154"/>
      <c r="P8" s="155"/>
      <c r="Q8" s="90"/>
      <c r="R8" s="156"/>
      <c r="S8" s="155"/>
      <c r="T8" s="90"/>
      <c r="U8" s="156"/>
      <c r="V8" s="155"/>
      <c r="W8" s="90"/>
    </row>
    <row r="9" ht="21.95" customHeight="1">
      <c r="A9" s="152">
        <v>1929</v>
      </c>
      <c r="B9" s="127">
        <v>59</v>
      </c>
      <c r="C9" s="88">
        <v>212.5</v>
      </c>
      <c r="D9" s="92">
        <v>3.60169491525424</v>
      </c>
      <c r="E9" s="43"/>
      <c r="F9" s="153">
        <v>1929</v>
      </c>
      <c r="G9" s="127">
        <v>34</v>
      </c>
      <c r="H9" s="88">
        <v>96.2</v>
      </c>
      <c r="I9" s="92">
        <v>2.82941176470588</v>
      </c>
      <c r="J9" s="43"/>
      <c r="K9" s="153">
        <v>1929</v>
      </c>
      <c r="L9" s="127">
        <v>12</v>
      </c>
      <c r="M9" s="88">
        <v>18.8</v>
      </c>
      <c r="N9" s="94">
        <v>1.56666666666667</v>
      </c>
      <c r="O9" s="154"/>
      <c r="P9" s="155"/>
      <c r="Q9" s="90"/>
      <c r="R9" s="156"/>
      <c r="S9" s="155"/>
      <c r="T9" s="90"/>
      <c r="U9" s="156"/>
      <c r="V9" s="155"/>
      <c r="W9" s="90"/>
    </row>
    <row r="10" ht="21.95" customHeight="1">
      <c r="A10" s="152">
        <v>1930</v>
      </c>
      <c r="B10" s="127">
        <v>29</v>
      </c>
      <c r="C10" s="88">
        <v>113.6</v>
      </c>
      <c r="D10" s="92">
        <v>3.91724137931034</v>
      </c>
      <c r="E10" s="43"/>
      <c r="F10" s="153">
        <v>1930</v>
      </c>
      <c r="G10" s="127">
        <v>14</v>
      </c>
      <c r="H10" s="88">
        <v>43.4</v>
      </c>
      <c r="I10" s="92">
        <v>3.1</v>
      </c>
      <c r="J10" s="43"/>
      <c r="K10" s="153">
        <v>1930</v>
      </c>
      <c r="L10" s="127">
        <v>2</v>
      </c>
      <c r="M10" s="88">
        <v>2</v>
      </c>
      <c r="N10" s="94">
        <v>1</v>
      </c>
      <c r="O10" s="154"/>
      <c r="P10" s="155"/>
      <c r="Q10" s="90"/>
      <c r="R10" s="156"/>
      <c r="S10" s="155"/>
      <c r="T10" s="90"/>
      <c r="U10" s="156"/>
      <c r="V10" s="155"/>
      <c r="W10" s="90"/>
    </row>
    <row r="11" ht="21.95" customHeight="1">
      <c r="A11" s="152">
        <v>1931</v>
      </c>
      <c r="B11" s="127">
        <v>44</v>
      </c>
      <c r="C11" s="88">
        <v>177.1</v>
      </c>
      <c r="D11" s="92">
        <v>4.025</v>
      </c>
      <c r="E11" s="43"/>
      <c r="F11" s="153">
        <v>1931</v>
      </c>
      <c r="G11" s="127">
        <v>19</v>
      </c>
      <c r="H11" s="88">
        <v>61.4</v>
      </c>
      <c r="I11" s="92">
        <v>3.23157894736842</v>
      </c>
      <c r="J11" s="43"/>
      <c r="K11" s="153">
        <v>1931</v>
      </c>
      <c r="L11" s="127">
        <v>2</v>
      </c>
      <c r="M11" s="88">
        <v>4.2</v>
      </c>
      <c r="N11" s="94">
        <v>2.1</v>
      </c>
      <c r="O11" s="154"/>
      <c r="P11" s="155"/>
      <c r="Q11" s="90"/>
      <c r="R11" s="156"/>
      <c r="S11" s="155"/>
      <c r="T11" s="90"/>
      <c r="U11" s="156"/>
      <c r="V11" s="155"/>
      <c r="W11" s="90"/>
    </row>
    <row r="12" ht="21.95" customHeight="1">
      <c r="A12" s="152">
        <v>1932</v>
      </c>
      <c r="B12" s="127">
        <v>37</v>
      </c>
      <c r="C12" s="88">
        <v>151.2</v>
      </c>
      <c r="D12" s="92">
        <v>4.08648648648649</v>
      </c>
      <c r="E12" s="43"/>
      <c r="F12" s="153">
        <v>1932</v>
      </c>
      <c r="G12" s="127">
        <v>17</v>
      </c>
      <c r="H12" s="88">
        <v>58.6</v>
      </c>
      <c r="I12" s="92">
        <v>3.44705882352941</v>
      </c>
      <c r="J12" s="43"/>
      <c r="K12" s="153">
        <v>1932</v>
      </c>
      <c r="L12" s="127">
        <v>1</v>
      </c>
      <c r="M12" s="88">
        <v>1.7</v>
      </c>
      <c r="N12" s="94">
        <v>1.7</v>
      </c>
      <c r="O12" s="154"/>
      <c r="P12" s="155"/>
      <c r="Q12" s="90"/>
      <c r="R12" s="156"/>
      <c r="S12" s="155"/>
      <c r="T12" s="90"/>
      <c r="U12" s="156"/>
      <c r="V12" s="155"/>
      <c r="W12" s="90"/>
    </row>
    <row r="13" ht="21.95" customHeight="1">
      <c r="A13" s="152">
        <v>1933</v>
      </c>
      <c r="B13" s="127">
        <v>35</v>
      </c>
      <c r="C13" s="88">
        <v>137.5</v>
      </c>
      <c r="D13" s="92">
        <v>3.92857142857143</v>
      </c>
      <c r="E13" s="43"/>
      <c r="F13" s="153">
        <v>1933</v>
      </c>
      <c r="G13" s="127">
        <v>12</v>
      </c>
      <c r="H13" s="88">
        <v>32.3</v>
      </c>
      <c r="I13" s="92">
        <v>2.69166666666667</v>
      </c>
      <c r="J13" s="43"/>
      <c r="K13" s="153">
        <v>1933</v>
      </c>
      <c r="L13" s="127">
        <v>4</v>
      </c>
      <c r="M13" s="88">
        <v>5</v>
      </c>
      <c r="N13" s="94">
        <v>1.25</v>
      </c>
      <c r="O13" s="154"/>
      <c r="P13" s="155"/>
      <c r="Q13" s="90"/>
      <c r="R13" s="156"/>
      <c r="S13" s="155"/>
      <c r="T13" s="90"/>
      <c r="U13" s="156"/>
      <c r="V13" s="155"/>
      <c r="W13" s="90"/>
    </row>
    <row r="14" ht="21.95" customHeight="1">
      <c r="A14" s="152">
        <v>1934</v>
      </c>
      <c r="B14" s="127">
        <v>48</v>
      </c>
      <c r="C14" s="88">
        <v>198.3</v>
      </c>
      <c r="D14" s="92">
        <v>4.13125</v>
      </c>
      <c r="E14" s="43"/>
      <c r="F14" s="153">
        <v>1934</v>
      </c>
      <c r="G14" s="127">
        <v>18</v>
      </c>
      <c r="H14" s="88">
        <v>58.6</v>
      </c>
      <c r="I14" s="92">
        <v>3.25555555555556</v>
      </c>
      <c r="J14" s="43"/>
      <c r="K14" s="153">
        <v>1934</v>
      </c>
      <c r="L14" s="127">
        <v>1</v>
      </c>
      <c r="M14" s="88">
        <v>1.7</v>
      </c>
      <c r="N14" s="94">
        <v>1.7</v>
      </c>
      <c r="O14" s="154"/>
      <c r="P14" s="155"/>
      <c r="Q14" s="90"/>
      <c r="R14" s="156"/>
      <c r="S14" s="155"/>
      <c r="T14" s="90"/>
      <c r="U14" s="156"/>
      <c r="V14" s="155"/>
      <c r="W14" s="90"/>
    </row>
    <row r="15" ht="21.95" customHeight="1">
      <c r="A15" s="152">
        <v>1935</v>
      </c>
      <c r="B15" s="127">
        <v>33</v>
      </c>
      <c r="C15" s="88">
        <v>133.1</v>
      </c>
      <c r="D15" s="92">
        <v>4.03333333333333</v>
      </c>
      <c r="E15" s="43"/>
      <c r="F15" s="153">
        <v>1935</v>
      </c>
      <c r="G15" s="127">
        <v>13</v>
      </c>
      <c r="H15" s="88">
        <v>41</v>
      </c>
      <c r="I15" s="92">
        <v>3.15384615384615</v>
      </c>
      <c r="J15" s="43"/>
      <c r="K15" s="153">
        <v>1935</v>
      </c>
      <c r="L15" s="127">
        <v>4</v>
      </c>
      <c r="M15" s="88">
        <v>8.800000000000001</v>
      </c>
      <c r="N15" s="94">
        <v>2.2</v>
      </c>
      <c r="O15" s="154"/>
      <c r="P15" s="155"/>
      <c r="Q15" s="90"/>
      <c r="R15" s="156"/>
      <c r="S15" s="155"/>
      <c r="T15" s="90"/>
      <c r="U15" s="156"/>
      <c r="V15" s="155"/>
      <c r="W15" s="90"/>
    </row>
    <row r="16" ht="21.95" customHeight="1">
      <c r="A16" s="152">
        <v>1936</v>
      </c>
      <c r="B16" s="127">
        <v>51</v>
      </c>
      <c r="C16" s="88">
        <v>200.8</v>
      </c>
      <c r="D16" s="92">
        <v>3.93725490196078</v>
      </c>
      <c r="E16" s="43"/>
      <c r="F16" s="153">
        <v>1936</v>
      </c>
      <c r="G16" s="127">
        <v>24</v>
      </c>
      <c r="H16" s="88">
        <v>76.3</v>
      </c>
      <c r="I16" s="92">
        <v>3.17916666666667</v>
      </c>
      <c r="J16" s="43"/>
      <c r="K16" s="153">
        <v>1936</v>
      </c>
      <c r="L16" s="127">
        <v>4</v>
      </c>
      <c r="M16" s="88">
        <v>7.1</v>
      </c>
      <c r="N16" s="94">
        <v>1.775</v>
      </c>
      <c r="O16" s="154"/>
      <c r="P16" s="155"/>
      <c r="Q16" s="90"/>
      <c r="R16" s="156"/>
      <c r="S16" s="155"/>
      <c r="T16" s="90"/>
      <c r="U16" s="156"/>
      <c r="V16" s="155"/>
      <c r="W16" s="90"/>
    </row>
    <row r="17" ht="21.95" customHeight="1">
      <c r="A17" s="152">
        <v>1937</v>
      </c>
      <c r="B17" s="127">
        <v>41</v>
      </c>
      <c r="C17" s="88">
        <v>151.2</v>
      </c>
      <c r="D17" s="92">
        <v>3.68780487804878</v>
      </c>
      <c r="E17" s="43"/>
      <c r="F17" s="153">
        <v>1937</v>
      </c>
      <c r="G17" s="127">
        <v>22</v>
      </c>
      <c r="H17" s="88">
        <v>65.5</v>
      </c>
      <c r="I17" s="92">
        <v>2.97727272727273</v>
      </c>
      <c r="J17" s="43"/>
      <c r="K17" s="153">
        <v>1937</v>
      </c>
      <c r="L17" s="127">
        <v>3</v>
      </c>
      <c r="M17" s="88">
        <v>3.5</v>
      </c>
      <c r="N17" s="94">
        <v>1.16666666666667</v>
      </c>
      <c r="O17" s="154"/>
      <c r="P17" s="155"/>
      <c r="Q17" s="90"/>
      <c r="R17" s="156"/>
      <c r="S17" s="155"/>
      <c r="T17" s="90"/>
      <c r="U17" s="156"/>
      <c r="V17" s="155"/>
      <c r="W17" s="90"/>
    </row>
    <row r="18" ht="21.95" customHeight="1">
      <c r="A18" s="152">
        <v>1938</v>
      </c>
      <c r="B18" s="127">
        <v>34</v>
      </c>
      <c r="C18" s="88">
        <v>131</v>
      </c>
      <c r="D18" s="92">
        <v>3.85294117647059</v>
      </c>
      <c r="E18" s="43"/>
      <c r="F18" s="153">
        <v>1938</v>
      </c>
      <c r="G18" s="127">
        <v>15</v>
      </c>
      <c r="H18" s="88">
        <v>45</v>
      </c>
      <c r="I18" s="92">
        <v>3</v>
      </c>
      <c r="J18" s="43"/>
      <c r="K18" s="153">
        <v>1938</v>
      </c>
      <c r="L18" s="127">
        <v>3</v>
      </c>
      <c r="M18" s="88">
        <v>3.6</v>
      </c>
      <c r="N18" s="94">
        <v>1.2</v>
      </c>
      <c r="O18" s="154"/>
      <c r="P18" s="155"/>
      <c r="Q18" s="90"/>
      <c r="R18" s="156"/>
      <c r="S18" s="155"/>
      <c r="T18" s="90"/>
      <c r="U18" s="156"/>
      <c r="V18" s="155"/>
      <c r="W18" s="90"/>
    </row>
    <row r="19" ht="21.95" customHeight="1">
      <c r="A19" s="152">
        <v>1939</v>
      </c>
      <c r="B19" s="127">
        <v>41</v>
      </c>
      <c r="C19" s="88">
        <v>143.4</v>
      </c>
      <c r="D19" s="92">
        <v>3.49756097560976</v>
      </c>
      <c r="E19" s="43"/>
      <c r="F19" s="153">
        <v>1939</v>
      </c>
      <c r="G19" s="127">
        <v>18</v>
      </c>
      <c r="H19" s="88">
        <v>36.1</v>
      </c>
      <c r="I19" s="92">
        <v>2.00555555555556</v>
      </c>
      <c r="J19" s="43"/>
      <c r="K19" s="153">
        <v>1939</v>
      </c>
      <c r="L19" s="127">
        <v>10</v>
      </c>
      <c r="M19" s="88">
        <v>7.2</v>
      </c>
      <c r="N19" s="94">
        <v>0.72</v>
      </c>
      <c r="O19" s="154"/>
      <c r="P19" s="155"/>
      <c r="Q19" s="90"/>
      <c r="R19" s="156"/>
      <c r="S19" s="155"/>
      <c r="T19" s="90"/>
      <c r="U19" s="156"/>
      <c r="V19" s="155"/>
      <c r="W19" s="90"/>
    </row>
    <row r="20" ht="21.95" customHeight="1">
      <c r="A20" s="152">
        <v>1940</v>
      </c>
      <c r="B20" s="127">
        <v>42</v>
      </c>
      <c r="C20" s="88">
        <v>154.3</v>
      </c>
      <c r="D20" s="92">
        <v>3.67380952380952</v>
      </c>
      <c r="E20" s="43"/>
      <c r="F20" s="153">
        <v>1940</v>
      </c>
      <c r="G20" s="127">
        <v>26</v>
      </c>
      <c r="H20" s="88">
        <v>80.3</v>
      </c>
      <c r="I20" s="92">
        <v>3.08846153846154</v>
      </c>
      <c r="J20" s="43"/>
      <c r="K20" s="153">
        <v>1940</v>
      </c>
      <c r="L20" s="127">
        <v>5</v>
      </c>
      <c r="M20" s="88">
        <v>4.9</v>
      </c>
      <c r="N20" s="94">
        <v>0.98</v>
      </c>
      <c r="O20" s="154"/>
      <c r="P20" s="155"/>
      <c r="Q20" s="90"/>
      <c r="R20" s="156"/>
      <c r="S20" s="155"/>
      <c r="T20" s="90"/>
      <c r="U20" s="156"/>
      <c r="V20" s="155"/>
      <c r="W20" s="90"/>
    </row>
    <row r="21" ht="21.95" customHeight="1">
      <c r="A21" s="152">
        <v>1941</v>
      </c>
      <c r="B21" s="127">
        <v>49</v>
      </c>
      <c r="C21" s="88">
        <v>181.5</v>
      </c>
      <c r="D21" s="92">
        <v>3.70408163265306</v>
      </c>
      <c r="E21" s="43"/>
      <c r="F21" s="153">
        <v>1941</v>
      </c>
      <c r="G21" s="127">
        <v>24</v>
      </c>
      <c r="H21" s="88">
        <v>68.3</v>
      </c>
      <c r="I21" s="92">
        <v>2.84583333333333</v>
      </c>
      <c r="J21" s="43"/>
      <c r="K21" s="153">
        <v>1941</v>
      </c>
      <c r="L21" s="127">
        <v>10</v>
      </c>
      <c r="M21" s="88">
        <v>16.4</v>
      </c>
      <c r="N21" s="94">
        <v>1.64</v>
      </c>
      <c r="O21" s="154"/>
      <c r="P21" s="155"/>
      <c r="Q21" s="90"/>
      <c r="R21" s="156"/>
      <c r="S21" s="155"/>
      <c r="T21" s="90"/>
      <c r="U21" s="156"/>
      <c r="V21" s="155"/>
      <c r="W21" s="90"/>
    </row>
    <row r="22" ht="21.95" customHeight="1">
      <c r="A22" s="152">
        <v>1942</v>
      </c>
      <c r="B22" s="127">
        <v>33</v>
      </c>
      <c r="C22" s="88">
        <v>132.9</v>
      </c>
      <c r="D22" s="92">
        <v>4.02727272727273</v>
      </c>
      <c r="E22" s="43"/>
      <c r="F22" s="153">
        <v>1942</v>
      </c>
      <c r="G22" s="127">
        <v>13</v>
      </c>
      <c r="H22" s="88">
        <v>41.5</v>
      </c>
      <c r="I22" s="92">
        <v>3.19230769230769</v>
      </c>
      <c r="J22" s="43"/>
      <c r="K22" s="153">
        <v>1942</v>
      </c>
      <c r="L22" s="127">
        <v>2</v>
      </c>
      <c r="M22" s="88">
        <v>2.2</v>
      </c>
      <c r="N22" s="94">
        <v>1.1</v>
      </c>
      <c r="O22" s="154"/>
      <c r="P22" s="155"/>
      <c r="Q22" s="90"/>
      <c r="R22" s="156"/>
      <c r="S22" s="155"/>
      <c r="T22" s="90"/>
      <c r="U22" s="156"/>
      <c r="V22" s="155"/>
      <c r="W22" s="90"/>
    </row>
    <row r="23" ht="21.95" customHeight="1">
      <c r="A23" s="152">
        <v>1943</v>
      </c>
      <c r="B23" s="127">
        <v>69</v>
      </c>
      <c r="C23" s="88">
        <v>258</v>
      </c>
      <c r="D23" s="92">
        <v>3.73913043478261</v>
      </c>
      <c r="E23" s="43"/>
      <c r="F23" s="153">
        <v>1943</v>
      </c>
      <c r="G23" s="127">
        <v>37</v>
      </c>
      <c r="H23" s="88">
        <v>110</v>
      </c>
      <c r="I23" s="92">
        <v>2.97297297297297</v>
      </c>
      <c r="J23" s="43"/>
      <c r="K23" s="153">
        <v>1943</v>
      </c>
      <c r="L23" s="127">
        <v>12</v>
      </c>
      <c r="M23" s="88">
        <v>19.8</v>
      </c>
      <c r="N23" s="94">
        <v>1.65</v>
      </c>
      <c r="O23" s="154"/>
      <c r="P23" s="155"/>
      <c r="Q23" s="90"/>
      <c r="R23" s="156"/>
      <c r="S23" s="155"/>
      <c r="T23" s="90"/>
      <c r="U23" s="156"/>
      <c r="V23" s="155"/>
      <c r="W23" s="90"/>
    </row>
    <row r="24" ht="21.95" customHeight="1">
      <c r="A24" s="152">
        <v>1944</v>
      </c>
      <c r="B24" s="127">
        <v>61</v>
      </c>
      <c r="C24" s="88">
        <v>208.5</v>
      </c>
      <c r="D24" s="92">
        <v>3.41803278688525</v>
      </c>
      <c r="E24" s="43"/>
      <c r="F24" s="153">
        <v>1944</v>
      </c>
      <c r="G24" s="127">
        <v>43</v>
      </c>
      <c r="H24" s="88">
        <v>121.8</v>
      </c>
      <c r="I24" s="92">
        <v>2.83255813953488</v>
      </c>
      <c r="J24" s="43"/>
      <c r="K24" s="153">
        <v>1944</v>
      </c>
      <c r="L24" s="127">
        <v>11</v>
      </c>
      <c r="M24" s="88">
        <v>11</v>
      </c>
      <c r="N24" s="94">
        <v>1</v>
      </c>
      <c r="O24" s="154"/>
      <c r="P24" s="155"/>
      <c r="Q24" s="90"/>
      <c r="R24" s="156"/>
      <c r="S24" s="155"/>
      <c r="T24" s="90"/>
      <c r="U24" s="156"/>
      <c r="V24" s="155"/>
      <c r="W24" s="90"/>
    </row>
    <row r="25" ht="21.95" customHeight="1">
      <c r="A25" s="152">
        <v>1945</v>
      </c>
      <c r="B25" s="127">
        <v>65</v>
      </c>
      <c r="C25" s="88">
        <v>249.8</v>
      </c>
      <c r="D25" s="92">
        <v>3.84307692307692</v>
      </c>
      <c r="E25" s="43"/>
      <c r="F25" s="153">
        <v>1945</v>
      </c>
      <c r="G25" s="127">
        <v>35</v>
      </c>
      <c r="H25" s="88">
        <v>108.2</v>
      </c>
      <c r="I25" s="92">
        <v>3.09142857142857</v>
      </c>
      <c r="J25" s="43"/>
      <c r="K25" s="153">
        <v>1945</v>
      </c>
      <c r="L25" s="127">
        <v>8</v>
      </c>
      <c r="M25" s="88">
        <v>12.8</v>
      </c>
      <c r="N25" s="94">
        <v>1.6</v>
      </c>
      <c r="O25" s="154"/>
      <c r="P25" s="155"/>
      <c r="Q25" s="90"/>
      <c r="R25" s="156"/>
      <c r="S25" s="155"/>
      <c r="T25" s="90"/>
      <c r="U25" s="156"/>
      <c r="V25" s="155"/>
      <c r="W25" s="90"/>
    </row>
    <row r="26" ht="21.95" customHeight="1">
      <c r="A26" s="152">
        <v>1946</v>
      </c>
      <c r="B26" s="127">
        <v>65</v>
      </c>
      <c r="C26" s="88">
        <v>240.7</v>
      </c>
      <c r="D26" s="92">
        <v>3.70307692307692</v>
      </c>
      <c r="E26" s="43"/>
      <c r="F26" s="153">
        <v>1946</v>
      </c>
      <c r="G26" s="127">
        <v>39</v>
      </c>
      <c r="H26" s="88">
        <v>116.7</v>
      </c>
      <c r="I26" s="92">
        <v>2.99230769230769</v>
      </c>
      <c r="J26" s="43"/>
      <c r="K26" s="153">
        <v>1946</v>
      </c>
      <c r="L26" s="127">
        <v>9</v>
      </c>
      <c r="M26" s="88">
        <v>12.9</v>
      </c>
      <c r="N26" s="94">
        <v>1.43333333333333</v>
      </c>
      <c r="O26" s="154"/>
      <c r="P26" s="155"/>
      <c r="Q26" s="90"/>
      <c r="R26" s="156"/>
      <c r="S26" s="155"/>
      <c r="T26" s="90"/>
      <c r="U26" s="156"/>
      <c r="V26" s="155"/>
      <c r="W26" s="90"/>
    </row>
    <row r="27" ht="21.95" customHeight="1">
      <c r="A27" s="152">
        <v>1947</v>
      </c>
      <c r="B27" s="127">
        <v>52</v>
      </c>
      <c r="C27" s="88">
        <v>215.2</v>
      </c>
      <c r="D27" s="92">
        <v>4.13846153846154</v>
      </c>
      <c r="E27" s="43"/>
      <c r="F27" s="153">
        <v>1947</v>
      </c>
      <c r="G27" s="127">
        <v>22</v>
      </c>
      <c r="H27" s="88">
        <v>74.2</v>
      </c>
      <c r="I27" s="92">
        <v>3.37272727272727</v>
      </c>
      <c r="J27" s="43"/>
      <c r="K27" s="153">
        <v>1947</v>
      </c>
      <c r="L27" s="127">
        <v>2</v>
      </c>
      <c r="M27" s="88">
        <v>4.4</v>
      </c>
      <c r="N27" s="94">
        <v>2.2</v>
      </c>
      <c r="O27" s="154"/>
      <c r="P27" s="155"/>
      <c r="Q27" s="90"/>
      <c r="R27" s="156"/>
      <c r="S27" s="155"/>
      <c r="T27" s="90"/>
      <c r="U27" s="156"/>
      <c r="V27" s="155"/>
      <c r="W27" s="90"/>
    </row>
    <row r="28" ht="21.95" customHeight="1">
      <c r="A28" s="152">
        <v>1948</v>
      </c>
      <c r="B28" s="127">
        <v>46</v>
      </c>
      <c r="C28" s="88">
        <v>170.5</v>
      </c>
      <c r="D28" s="92">
        <v>3.70652173913043</v>
      </c>
      <c r="E28" s="43"/>
      <c r="F28" s="153">
        <v>1948</v>
      </c>
      <c r="G28" s="127">
        <v>23</v>
      </c>
      <c r="H28" s="88">
        <v>62.7</v>
      </c>
      <c r="I28" s="92">
        <v>2.72608695652174</v>
      </c>
      <c r="J28" s="43"/>
      <c r="K28" s="153">
        <v>1948</v>
      </c>
      <c r="L28" s="127">
        <v>9</v>
      </c>
      <c r="M28" s="88">
        <v>11.6</v>
      </c>
      <c r="N28" s="94">
        <v>1.28888888888889</v>
      </c>
      <c r="O28" s="154"/>
      <c r="P28" s="155"/>
      <c r="Q28" s="90"/>
      <c r="R28" s="156"/>
      <c r="S28" s="155"/>
      <c r="T28" s="90"/>
      <c r="U28" s="156"/>
      <c r="V28" s="155"/>
      <c r="W28" s="90"/>
    </row>
    <row r="29" ht="21.95" customHeight="1">
      <c r="A29" s="152">
        <v>1949</v>
      </c>
      <c r="B29" s="127">
        <v>58</v>
      </c>
      <c r="C29" s="88">
        <v>226.6</v>
      </c>
      <c r="D29" s="92">
        <v>3.90689655172414</v>
      </c>
      <c r="E29" s="43"/>
      <c r="F29" s="153">
        <v>1949</v>
      </c>
      <c r="G29" s="127">
        <v>29</v>
      </c>
      <c r="H29" s="88">
        <v>88.2</v>
      </c>
      <c r="I29" s="92">
        <v>3.04137931034483</v>
      </c>
      <c r="J29" s="43"/>
      <c r="K29" s="153">
        <v>1949</v>
      </c>
      <c r="L29" s="127">
        <v>7</v>
      </c>
      <c r="M29" s="88">
        <v>11.1</v>
      </c>
      <c r="N29" s="94">
        <v>1.58571428571429</v>
      </c>
      <c r="O29" s="154"/>
      <c r="P29" s="155"/>
      <c r="Q29" s="90"/>
      <c r="R29" s="156"/>
      <c r="S29" s="155"/>
      <c r="T29" s="90"/>
      <c r="U29" s="156"/>
      <c r="V29" s="155"/>
      <c r="W29" s="90"/>
    </row>
    <row r="30" ht="21.95" customHeight="1">
      <c r="A30" s="152">
        <v>1950</v>
      </c>
      <c r="B30" s="127">
        <v>43</v>
      </c>
      <c r="C30" s="88">
        <v>175.1</v>
      </c>
      <c r="D30" s="92">
        <v>4.07209302325581</v>
      </c>
      <c r="E30" s="43"/>
      <c r="F30" s="153">
        <v>1950</v>
      </c>
      <c r="G30" s="127">
        <v>23</v>
      </c>
      <c r="H30" s="88">
        <v>77.5</v>
      </c>
      <c r="I30" s="92">
        <v>3.3695652173913</v>
      </c>
      <c r="J30" s="43"/>
      <c r="K30" s="153">
        <v>1950</v>
      </c>
      <c r="L30" s="127">
        <v>0</v>
      </c>
      <c r="M30" s="88">
        <v>0</v>
      </c>
      <c r="N30" s="94"/>
      <c r="O30" s="154"/>
      <c r="P30" s="155"/>
      <c r="Q30" s="90"/>
      <c r="R30" s="156"/>
      <c r="S30" s="155"/>
      <c r="T30" s="90"/>
      <c r="U30" s="156"/>
      <c r="V30" s="155"/>
      <c r="W30" s="90"/>
    </row>
    <row r="31" ht="21.95" customHeight="1">
      <c r="A31" s="152">
        <v>1951</v>
      </c>
      <c r="B31" s="127">
        <v>56</v>
      </c>
      <c r="C31" s="88">
        <v>219.1</v>
      </c>
      <c r="D31" s="92">
        <v>3.9125</v>
      </c>
      <c r="E31" s="43"/>
      <c r="F31" s="153">
        <v>1951</v>
      </c>
      <c r="G31" s="127">
        <v>27</v>
      </c>
      <c r="H31" s="88">
        <v>78.90000000000001</v>
      </c>
      <c r="I31" s="92">
        <v>2.92222222222222</v>
      </c>
      <c r="J31" s="43"/>
      <c r="K31" s="153">
        <v>1951</v>
      </c>
      <c r="L31" s="127">
        <v>7</v>
      </c>
      <c r="M31" s="88">
        <v>7.8</v>
      </c>
      <c r="N31" s="94">
        <v>1.11428571428571</v>
      </c>
      <c r="O31" s="154"/>
      <c r="P31" s="155"/>
      <c r="Q31" s="90"/>
      <c r="R31" s="156"/>
      <c r="S31" s="155"/>
      <c r="T31" s="90"/>
      <c r="U31" s="156"/>
      <c r="V31" s="155"/>
      <c r="W31" s="90"/>
    </row>
    <row r="32" ht="21.95" customHeight="1">
      <c r="A32" s="152">
        <v>1952</v>
      </c>
      <c r="B32" s="127">
        <v>51</v>
      </c>
      <c r="C32" s="88">
        <v>197.7</v>
      </c>
      <c r="D32" s="92">
        <v>3.87647058823529</v>
      </c>
      <c r="E32" s="43"/>
      <c r="F32" s="153">
        <v>1952</v>
      </c>
      <c r="G32" s="127">
        <v>27</v>
      </c>
      <c r="H32" s="88">
        <v>84.90000000000001</v>
      </c>
      <c r="I32" s="92">
        <v>3.14444444444444</v>
      </c>
      <c r="J32" s="43"/>
      <c r="K32" s="153">
        <v>1952</v>
      </c>
      <c r="L32" s="127">
        <v>2</v>
      </c>
      <c r="M32" s="88">
        <v>2.2</v>
      </c>
      <c r="N32" s="94">
        <v>1.1</v>
      </c>
      <c r="O32" s="154"/>
      <c r="P32" s="155"/>
      <c r="Q32" s="90"/>
      <c r="R32" s="156"/>
      <c r="S32" s="155"/>
      <c r="T32" s="90"/>
      <c r="U32" s="156"/>
      <c r="V32" s="155"/>
      <c r="W32" s="90"/>
    </row>
    <row r="33" ht="21.95" customHeight="1">
      <c r="A33" s="152">
        <v>1953</v>
      </c>
      <c r="B33" s="127">
        <v>71</v>
      </c>
      <c r="C33" s="88">
        <v>267.4</v>
      </c>
      <c r="D33" s="92">
        <v>3.76619718309859</v>
      </c>
      <c r="E33" s="43"/>
      <c r="F33" s="153">
        <v>1953</v>
      </c>
      <c r="G33" s="127">
        <v>37</v>
      </c>
      <c r="H33" s="88">
        <v>109.4</v>
      </c>
      <c r="I33" s="92">
        <v>2.95675675675676</v>
      </c>
      <c r="J33" s="43"/>
      <c r="K33" s="153">
        <v>1953</v>
      </c>
      <c r="L33" s="127">
        <v>11</v>
      </c>
      <c r="M33" s="88">
        <v>18.9</v>
      </c>
      <c r="N33" s="94">
        <v>1.71818181818182</v>
      </c>
      <c r="O33" s="154"/>
      <c r="P33" s="155"/>
      <c r="Q33" s="90"/>
      <c r="R33" s="156"/>
      <c r="S33" s="155"/>
      <c r="T33" s="90"/>
      <c r="U33" s="156"/>
      <c r="V33" s="155"/>
      <c r="W33" s="90"/>
    </row>
    <row r="34" ht="21.95" customHeight="1">
      <c r="A34" s="152">
        <v>1954</v>
      </c>
      <c r="B34" s="127">
        <v>58</v>
      </c>
      <c r="C34" s="88">
        <v>204.6</v>
      </c>
      <c r="D34" s="92">
        <v>3.52758620689655</v>
      </c>
      <c r="E34" s="43"/>
      <c r="F34" s="153">
        <v>1954</v>
      </c>
      <c r="G34" s="127">
        <v>36</v>
      </c>
      <c r="H34" s="88">
        <v>97.59999999999999</v>
      </c>
      <c r="I34" s="92">
        <v>2.71111111111111</v>
      </c>
      <c r="J34" s="43"/>
      <c r="K34" s="153">
        <v>1954</v>
      </c>
      <c r="L34" s="127">
        <v>11</v>
      </c>
      <c r="M34" s="88">
        <v>9.4</v>
      </c>
      <c r="N34" s="94">
        <v>0.8545454545454551</v>
      </c>
      <c r="O34" s="154"/>
      <c r="P34" s="155"/>
      <c r="Q34" s="90"/>
      <c r="R34" s="156"/>
      <c r="S34" s="155"/>
      <c r="T34" s="90"/>
      <c r="U34" s="156"/>
      <c r="V34" s="155"/>
      <c r="W34" s="90"/>
    </row>
    <row r="35" ht="21.95" customHeight="1">
      <c r="A35" s="152">
        <v>1955</v>
      </c>
      <c r="B35" s="127">
        <v>58</v>
      </c>
      <c r="C35" s="88">
        <v>235.6</v>
      </c>
      <c r="D35" s="92">
        <v>4.06206896551724</v>
      </c>
      <c r="E35" s="43"/>
      <c r="F35" s="153">
        <v>1955</v>
      </c>
      <c r="G35" s="127">
        <v>23</v>
      </c>
      <c r="H35" s="88">
        <v>70.8</v>
      </c>
      <c r="I35" s="92">
        <v>3.07826086956522</v>
      </c>
      <c r="J35" s="43"/>
      <c r="K35" s="153">
        <v>1955</v>
      </c>
      <c r="L35" s="127">
        <v>6</v>
      </c>
      <c r="M35" s="88">
        <v>9.9</v>
      </c>
      <c r="N35" s="94">
        <v>1.65</v>
      </c>
      <c r="O35" s="154"/>
      <c r="P35" s="155"/>
      <c r="Q35" s="90"/>
      <c r="R35" s="156"/>
      <c r="S35" s="155"/>
      <c r="T35" s="90"/>
      <c r="U35" s="156"/>
      <c r="V35" s="155"/>
      <c r="W35" s="90"/>
    </row>
    <row r="36" ht="21.95" customHeight="1">
      <c r="A36" s="152">
        <v>1956</v>
      </c>
      <c r="B36" s="127">
        <v>49</v>
      </c>
      <c r="C36" s="88">
        <v>184.4</v>
      </c>
      <c r="D36" s="92">
        <v>3.76326530612245</v>
      </c>
      <c r="E36" s="43"/>
      <c r="F36" s="153">
        <v>1956</v>
      </c>
      <c r="G36" s="127">
        <v>26</v>
      </c>
      <c r="H36" s="88">
        <v>77.2</v>
      </c>
      <c r="I36" s="92">
        <v>2.96923076923077</v>
      </c>
      <c r="J36" s="43"/>
      <c r="K36" s="153">
        <v>1956</v>
      </c>
      <c r="L36" s="127">
        <v>8</v>
      </c>
      <c r="M36" s="88">
        <v>13.4</v>
      </c>
      <c r="N36" s="94">
        <v>1.675</v>
      </c>
      <c r="O36" s="154"/>
      <c r="P36" s="155"/>
      <c r="Q36" s="90"/>
      <c r="R36" s="156"/>
      <c r="S36" s="155"/>
      <c r="T36" s="90"/>
      <c r="U36" s="156"/>
      <c r="V36" s="155"/>
      <c r="W36" s="90"/>
    </row>
    <row r="37" ht="21.95" customHeight="1">
      <c r="A37" s="152">
        <v>1957</v>
      </c>
      <c r="B37" s="127">
        <v>52</v>
      </c>
      <c r="C37" s="88">
        <v>217.6</v>
      </c>
      <c r="D37" s="92">
        <v>4.18461538461538</v>
      </c>
      <c r="E37" s="43"/>
      <c r="F37" s="153">
        <v>1957</v>
      </c>
      <c r="G37" s="127">
        <v>20</v>
      </c>
      <c r="H37" s="88">
        <v>67.2</v>
      </c>
      <c r="I37" s="92">
        <v>3.36</v>
      </c>
      <c r="J37" s="43"/>
      <c r="K37" s="153">
        <v>1957</v>
      </c>
      <c r="L37" s="127">
        <v>2</v>
      </c>
      <c r="M37" s="88">
        <v>4.4</v>
      </c>
      <c r="N37" s="94">
        <v>2.2</v>
      </c>
      <c r="O37" s="154"/>
      <c r="P37" s="155"/>
      <c r="Q37" s="90"/>
      <c r="R37" s="156"/>
      <c r="S37" s="155"/>
      <c r="T37" s="90"/>
      <c r="U37" s="156"/>
      <c r="V37" s="155"/>
      <c r="W37" s="90"/>
    </row>
    <row r="38" ht="21.95" customHeight="1">
      <c r="A38" s="152">
        <v>1958</v>
      </c>
      <c r="B38" s="127">
        <v>56</v>
      </c>
      <c r="C38" s="88">
        <v>212.3</v>
      </c>
      <c r="D38" s="92">
        <v>3.79107142857143</v>
      </c>
      <c r="E38" s="43"/>
      <c r="F38" s="153">
        <v>1958</v>
      </c>
      <c r="G38" s="127">
        <v>31</v>
      </c>
      <c r="H38" s="88">
        <v>95.7</v>
      </c>
      <c r="I38" s="92">
        <v>3.08709677419355</v>
      </c>
      <c r="J38" s="43"/>
      <c r="K38" s="153">
        <v>1958</v>
      </c>
      <c r="L38" s="127">
        <v>5</v>
      </c>
      <c r="M38" s="88">
        <v>7.8</v>
      </c>
      <c r="N38" s="94">
        <v>1.56</v>
      </c>
      <c r="O38" s="154"/>
      <c r="P38" s="155"/>
      <c r="Q38" s="90"/>
      <c r="R38" s="156"/>
      <c r="S38" s="155"/>
      <c r="T38" s="90"/>
      <c r="U38" s="156"/>
      <c r="V38" s="155"/>
      <c r="W38" s="90"/>
    </row>
    <row r="39" ht="21.95" customHeight="1">
      <c r="A39" s="152">
        <v>1959</v>
      </c>
      <c r="B39" s="127">
        <v>51</v>
      </c>
      <c r="C39" s="88">
        <v>191.4</v>
      </c>
      <c r="D39" s="92">
        <v>3.75294117647059</v>
      </c>
      <c r="E39" s="43"/>
      <c r="F39" s="153">
        <v>1959</v>
      </c>
      <c r="G39" s="127">
        <v>27</v>
      </c>
      <c r="H39" s="88">
        <v>76.8</v>
      </c>
      <c r="I39" s="92">
        <v>2.84444444444444</v>
      </c>
      <c r="J39" s="43"/>
      <c r="K39" s="153">
        <v>1959</v>
      </c>
      <c r="L39" s="127">
        <v>6</v>
      </c>
      <c r="M39" s="88">
        <v>6.7</v>
      </c>
      <c r="N39" s="94">
        <v>1.11666666666667</v>
      </c>
      <c r="O39" s="154"/>
      <c r="P39" s="155"/>
      <c r="Q39" s="90"/>
      <c r="R39" s="156"/>
      <c r="S39" s="155"/>
      <c r="T39" s="90"/>
      <c r="U39" s="156"/>
      <c r="V39" s="155"/>
      <c r="W39" s="90"/>
    </row>
    <row r="40" ht="21.95" customHeight="1">
      <c r="A40" s="152">
        <v>1960</v>
      </c>
      <c r="B40" s="127">
        <v>41</v>
      </c>
      <c r="C40" s="88">
        <v>142.4</v>
      </c>
      <c r="D40" s="92">
        <v>3.47317073170732</v>
      </c>
      <c r="E40" s="43"/>
      <c r="F40" s="153">
        <v>1960</v>
      </c>
      <c r="G40" s="127">
        <v>22</v>
      </c>
      <c r="H40" s="88">
        <v>53.4</v>
      </c>
      <c r="I40" s="92">
        <v>2.42727272727273</v>
      </c>
      <c r="J40" s="43"/>
      <c r="K40" s="153">
        <v>1960</v>
      </c>
      <c r="L40" s="127">
        <v>11</v>
      </c>
      <c r="M40" s="88">
        <v>13.2</v>
      </c>
      <c r="N40" s="94">
        <v>1.2</v>
      </c>
      <c r="O40" s="154"/>
      <c r="P40" s="155"/>
      <c r="Q40" s="90"/>
      <c r="R40" s="156"/>
      <c r="S40" s="155"/>
      <c r="T40" s="90"/>
      <c r="U40" s="156"/>
      <c r="V40" s="155"/>
      <c r="W40" s="90"/>
    </row>
    <row r="41" ht="21.95" customHeight="1">
      <c r="A41" s="152">
        <v>1961</v>
      </c>
      <c r="B41" s="127">
        <v>33</v>
      </c>
      <c r="C41" s="88">
        <v>116.4</v>
      </c>
      <c r="D41" s="92">
        <v>3.52727272727273</v>
      </c>
      <c r="E41" s="43"/>
      <c r="F41" s="153">
        <v>1961</v>
      </c>
      <c r="G41" s="127">
        <v>20</v>
      </c>
      <c r="H41" s="88">
        <v>55.6</v>
      </c>
      <c r="I41" s="92">
        <v>2.78</v>
      </c>
      <c r="J41" s="43"/>
      <c r="K41" s="153">
        <v>1961</v>
      </c>
      <c r="L41" s="127">
        <v>6</v>
      </c>
      <c r="M41" s="88">
        <v>9.4</v>
      </c>
      <c r="N41" s="94">
        <v>1.56666666666667</v>
      </c>
      <c r="O41" s="154"/>
      <c r="P41" s="155"/>
      <c r="Q41" s="90"/>
      <c r="R41" s="156"/>
      <c r="S41" s="155"/>
      <c r="T41" s="90"/>
      <c r="U41" s="156"/>
      <c r="V41" s="155"/>
      <c r="W41" s="90"/>
    </row>
    <row r="42" ht="21.95" customHeight="1">
      <c r="A42" s="152">
        <v>1962</v>
      </c>
      <c r="B42" s="127">
        <v>56</v>
      </c>
      <c r="C42" s="88">
        <v>224</v>
      </c>
      <c r="D42" s="92">
        <v>4</v>
      </c>
      <c r="E42" s="43"/>
      <c r="F42" s="153">
        <v>1962</v>
      </c>
      <c r="G42" s="127">
        <v>21</v>
      </c>
      <c r="H42" s="88">
        <v>61.6</v>
      </c>
      <c r="I42" s="92">
        <v>2.93333333333333</v>
      </c>
      <c r="J42" s="43"/>
      <c r="K42" s="153">
        <v>1962</v>
      </c>
      <c r="L42" s="127">
        <v>6</v>
      </c>
      <c r="M42" s="88">
        <v>8.1</v>
      </c>
      <c r="N42" s="94">
        <v>1.35</v>
      </c>
      <c r="O42" s="154"/>
      <c r="P42" s="155"/>
      <c r="Q42" s="90"/>
      <c r="R42" s="156"/>
      <c r="S42" s="155"/>
      <c r="T42" s="90"/>
      <c r="U42" s="156"/>
      <c r="V42" s="155"/>
      <c r="W42" s="90"/>
    </row>
    <row r="43" ht="21.95" customHeight="1">
      <c r="A43" s="152">
        <v>1963</v>
      </c>
      <c r="B43" s="127">
        <v>62</v>
      </c>
      <c r="C43" s="88">
        <v>250.3</v>
      </c>
      <c r="D43" s="92">
        <v>4.03709677419355</v>
      </c>
      <c r="E43" s="43"/>
      <c r="F43" s="153">
        <v>1963</v>
      </c>
      <c r="G43" s="127">
        <v>28</v>
      </c>
      <c r="H43" s="88">
        <v>89.8</v>
      </c>
      <c r="I43" s="92">
        <v>3.20714285714286</v>
      </c>
      <c r="J43" s="43"/>
      <c r="K43" s="153">
        <v>1963</v>
      </c>
      <c r="L43" s="127">
        <v>4</v>
      </c>
      <c r="M43" s="88">
        <v>6.9</v>
      </c>
      <c r="N43" s="94">
        <v>1.725</v>
      </c>
      <c r="O43" s="154"/>
      <c r="P43" s="155"/>
      <c r="Q43" s="90"/>
      <c r="R43" s="156"/>
      <c r="S43" s="155"/>
      <c r="T43" s="90"/>
      <c r="U43" s="156"/>
      <c r="V43" s="155"/>
      <c r="W43" s="90"/>
    </row>
    <row r="44" ht="21.95" customHeight="1">
      <c r="A44" s="152">
        <v>1964</v>
      </c>
      <c r="B44" s="127">
        <v>41</v>
      </c>
      <c r="C44" s="88">
        <v>166.2</v>
      </c>
      <c r="D44" s="92">
        <v>4.05365853658537</v>
      </c>
      <c r="E44" s="43"/>
      <c r="F44" s="153">
        <v>1964</v>
      </c>
      <c r="G44" s="127">
        <v>19</v>
      </c>
      <c r="H44" s="88">
        <v>62.2</v>
      </c>
      <c r="I44" s="92">
        <v>3.27368421052632</v>
      </c>
      <c r="J44" s="43"/>
      <c r="K44" s="153">
        <v>1964</v>
      </c>
      <c r="L44" s="127">
        <v>3</v>
      </c>
      <c r="M44" s="88">
        <v>5.1</v>
      </c>
      <c r="N44" s="94">
        <v>1.7</v>
      </c>
      <c r="O44" s="154"/>
      <c r="P44" s="155"/>
      <c r="Q44" s="90"/>
      <c r="R44" s="156"/>
      <c r="S44" s="155"/>
      <c r="T44" s="90"/>
      <c r="U44" s="156"/>
      <c r="V44" s="155"/>
      <c r="W44" s="90"/>
    </row>
    <row r="45" ht="21.95" customHeight="1">
      <c r="A45" s="152">
        <v>1965</v>
      </c>
      <c r="B45" s="127">
        <v>54</v>
      </c>
      <c r="C45" s="88">
        <v>228.3</v>
      </c>
      <c r="D45" s="92">
        <v>4.22777777777778</v>
      </c>
      <c r="E45" s="43"/>
      <c r="F45" s="153">
        <v>1965</v>
      </c>
      <c r="G45" s="127">
        <v>19</v>
      </c>
      <c r="H45" s="88">
        <v>64.09999999999999</v>
      </c>
      <c r="I45" s="92">
        <v>3.37368421052632</v>
      </c>
      <c r="J45" s="43"/>
      <c r="K45" s="153">
        <v>1965</v>
      </c>
      <c r="L45" s="127">
        <v>1</v>
      </c>
      <c r="M45" s="88">
        <v>1.7</v>
      </c>
      <c r="N45" s="94">
        <v>1.7</v>
      </c>
      <c r="O45" s="154"/>
      <c r="P45" s="155"/>
      <c r="Q45" s="90"/>
      <c r="R45" s="156"/>
      <c r="S45" s="155"/>
      <c r="T45" s="90"/>
      <c r="U45" s="156"/>
      <c r="V45" s="155"/>
      <c r="W45" s="90"/>
    </row>
    <row r="46" ht="21.95" customHeight="1">
      <c r="A46" s="152">
        <v>1966</v>
      </c>
      <c r="B46" s="127">
        <v>55</v>
      </c>
      <c r="C46" s="88">
        <v>216</v>
      </c>
      <c r="D46" s="92">
        <v>3.92727272727273</v>
      </c>
      <c r="E46" s="43"/>
      <c r="F46" s="153">
        <v>1966</v>
      </c>
      <c r="G46" s="127">
        <v>27</v>
      </c>
      <c r="H46" s="88">
        <v>82.59999999999999</v>
      </c>
      <c r="I46" s="92">
        <v>3.05925925925926</v>
      </c>
      <c r="J46" s="43"/>
      <c r="K46" s="153">
        <v>1966</v>
      </c>
      <c r="L46" s="127">
        <v>3</v>
      </c>
      <c r="M46" s="88">
        <v>5</v>
      </c>
      <c r="N46" s="94">
        <v>1.66666666666667</v>
      </c>
      <c r="O46" s="154"/>
      <c r="P46" s="155"/>
      <c r="Q46" s="90"/>
      <c r="R46" s="156"/>
      <c r="S46" s="155"/>
      <c r="T46" s="90"/>
      <c r="U46" s="156"/>
      <c r="V46" s="155"/>
      <c r="W46" s="90"/>
    </row>
    <row r="47" ht="21.95" customHeight="1">
      <c r="A47" s="152">
        <v>1967</v>
      </c>
      <c r="B47" s="127">
        <v>32</v>
      </c>
      <c r="C47" s="88">
        <v>134</v>
      </c>
      <c r="D47" s="92">
        <v>4.1875</v>
      </c>
      <c r="E47" s="43"/>
      <c r="F47" s="153">
        <v>1967</v>
      </c>
      <c r="G47" s="127">
        <v>14</v>
      </c>
      <c r="H47" s="88">
        <v>47.6</v>
      </c>
      <c r="I47" s="92">
        <v>3.4</v>
      </c>
      <c r="J47" s="43"/>
      <c r="K47" s="153">
        <v>1967</v>
      </c>
      <c r="L47" s="127">
        <v>1</v>
      </c>
      <c r="M47" s="88">
        <v>2.2</v>
      </c>
      <c r="N47" s="94">
        <v>2.2</v>
      </c>
      <c r="O47" s="154"/>
      <c r="P47" s="155"/>
      <c r="Q47" s="90"/>
      <c r="R47" s="156"/>
      <c r="S47" s="155"/>
      <c r="T47" s="90"/>
      <c r="U47" s="156"/>
      <c r="V47" s="155"/>
      <c r="W47" s="90"/>
    </row>
    <row r="48" ht="21.95" customHeight="1">
      <c r="A48" s="152">
        <v>1968</v>
      </c>
      <c r="B48" s="127">
        <v>61</v>
      </c>
      <c r="C48" s="88">
        <v>240.2</v>
      </c>
      <c r="D48" s="92">
        <v>3.93770491803279</v>
      </c>
      <c r="E48" s="43"/>
      <c r="F48" s="153">
        <v>1968</v>
      </c>
      <c r="G48" s="127">
        <v>28</v>
      </c>
      <c r="H48" s="88">
        <v>86.59999999999999</v>
      </c>
      <c r="I48" s="92">
        <v>3.09285714285714</v>
      </c>
      <c r="J48" s="43"/>
      <c r="K48" s="153">
        <v>1968</v>
      </c>
      <c r="L48" s="127">
        <v>7</v>
      </c>
      <c r="M48" s="88">
        <v>10.6</v>
      </c>
      <c r="N48" s="94">
        <v>1.51428571428571</v>
      </c>
      <c r="O48" s="154"/>
      <c r="P48" s="155"/>
      <c r="Q48" s="90"/>
      <c r="R48" s="156"/>
      <c r="S48" s="155"/>
      <c r="T48" s="90"/>
      <c r="U48" s="156"/>
      <c r="V48" s="155"/>
      <c r="W48" s="90"/>
    </row>
    <row r="49" ht="21.95" customHeight="1">
      <c r="A49" s="152">
        <v>1969</v>
      </c>
      <c r="B49" s="127">
        <v>45</v>
      </c>
      <c r="C49" s="88">
        <v>174.9</v>
      </c>
      <c r="D49" s="92">
        <v>3.88666666666667</v>
      </c>
      <c r="E49" s="43"/>
      <c r="F49" s="153">
        <v>1969</v>
      </c>
      <c r="G49" s="127">
        <v>24</v>
      </c>
      <c r="H49" s="88">
        <v>74.40000000000001</v>
      </c>
      <c r="I49" s="92">
        <v>3.1</v>
      </c>
      <c r="J49" s="43"/>
      <c r="K49" s="153">
        <v>1969</v>
      </c>
      <c r="L49" s="127">
        <v>4</v>
      </c>
      <c r="M49" s="88">
        <v>5.8</v>
      </c>
      <c r="N49" s="94">
        <v>1.45</v>
      </c>
      <c r="O49" s="154"/>
      <c r="P49" s="155"/>
      <c r="Q49" s="90"/>
      <c r="R49" s="156"/>
      <c r="S49" s="155"/>
      <c r="T49" s="90"/>
      <c r="U49" s="156"/>
      <c r="V49" s="155"/>
      <c r="W49" s="90"/>
    </row>
    <row r="50" ht="21.95" customHeight="1">
      <c r="A50" s="152">
        <v>1970</v>
      </c>
      <c r="B50" s="127">
        <v>56</v>
      </c>
      <c r="C50" s="88">
        <v>229.2</v>
      </c>
      <c r="D50" s="92">
        <v>4.09285714285714</v>
      </c>
      <c r="E50" s="43"/>
      <c r="F50" s="153">
        <v>1970</v>
      </c>
      <c r="G50" s="127">
        <v>25</v>
      </c>
      <c r="H50" s="88">
        <v>82.90000000000001</v>
      </c>
      <c r="I50" s="92">
        <v>3.316</v>
      </c>
      <c r="J50" s="43"/>
      <c r="K50" s="153">
        <v>1970</v>
      </c>
      <c r="L50" s="127">
        <v>4</v>
      </c>
      <c r="M50" s="88">
        <v>8</v>
      </c>
      <c r="N50" s="94">
        <v>2</v>
      </c>
      <c r="O50" s="154"/>
      <c r="P50" s="155"/>
      <c r="Q50" s="90"/>
      <c r="R50" s="156"/>
      <c r="S50" s="155"/>
      <c r="T50" s="90"/>
      <c r="U50" s="156"/>
      <c r="V50" s="155"/>
      <c r="W50" s="90"/>
    </row>
    <row r="51" ht="21.95" customHeight="1">
      <c r="A51" s="152">
        <v>1971</v>
      </c>
      <c r="B51" s="127">
        <v>36</v>
      </c>
      <c r="C51" s="88">
        <v>151.3</v>
      </c>
      <c r="D51" s="92">
        <v>4.20277777777778</v>
      </c>
      <c r="E51" s="43"/>
      <c r="F51" s="153">
        <v>1971</v>
      </c>
      <c r="G51" s="127">
        <v>15</v>
      </c>
      <c r="H51" s="88">
        <v>49.9</v>
      </c>
      <c r="I51" s="92">
        <v>3.32666666666667</v>
      </c>
      <c r="J51" s="43"/>
      <c r="K51" s="153">
        <v>1971</v>
      </c>
      <c r="L51" s="127">
        <v>3</v>
      </c>
      <c r="M51" s="88">
        <v>5.5</v>
      </c>
      <c r="N51" s="94">
        <v>1.83333333333333</v>
      </c>
      <c r="O51" s="154"/>
      <c r="P51" s="155"/>
      <c r="Q51" s="90"/>
      <c r="R51" s="156"/>
      <c r="S51" s="155"/>
      <c r="T51" s="90"/>
      <c r="U51" s="156"/>
      <c r="V51" s="155"/>
      <c r="W51" s="90"/>
    </row>
    <row r="52" ht="21.95" customHeight="1">
      <c r="A52" s="152">
        <v>1972</v>
      </c>
      <c r="B52" s="127">
        <v>41</v>
      </c>
      <c r="C52" s="88">
        <v>156.8</v>
      </c>
      <c r="D52" s="92">
        <v>3.82439024390244</v>
      </c>
      <c r="E52" s="43"/>
      <c r="F52" s="153">
        <v>1972</v>
      </c>
      <c r="G52" s="127">
        <v>21</v>
      </c>
      <c r="H52" s="88">
        <v>64.3</v>
      </c>
      <c r="I52" s="92">
        <v>3.06190476190476</v>
      </c>
      <c r="J52" s="43"/>
      <c r="K52" s="153">
        <v>1972</v>
      </c>
      <c r="L52" s="127">
        <v>5</v>
      </c>
      <c r="M52" s="88">
        <v>8.699999999999999</v>
      </c>
      <c r="N52" s="94">
        <v>1.74</v>
      </c>
      <c r="O52" s="154"/>
      <c r="P52" s="155"/>
      <c r="Q52" s="90"/>
      <c r="R52" s="156"/>
      <c r="S52" s="155"/>
      <c r="T52" s="90"/>
      <c r="U52" s="156"/>
      <c r="V52" s="155"/>
      <c r="W52" s="90"/>
    </row>
    <row r="53" ht="21.95" customHeight="1">
      <c r="A53" s="152">
        <v>1973</v>
      </c>
      <c r="B53" s="127">
        <v>28</v>
      </c>
      <c r="C53" s="88">
        <v>116.2</v>
      </c>
      <c r="D53" s="92">
        <v>4.15</v>
      </c>
      <c r="E53" s="43"/>
      <c r="F53" s="153">
        <v>1973</v>
      </c>
      <c r="G53" s="127">
        <v>10</v>
      </c>
      <c r="H53" s="88">
        <v>31.7</v>
      </c>
      <c r="I53" s="92">
        <v>3.17</v>
      </c>
      <c r="J53" s="43"/>
      <c r="K53" s="153">
        <v>1973</v>
      </c>
      <c r="L53" s="127">
        <v>1</v>
      </c>
      <c r="M53" s="88">
        <v>2.3</v>
      </c>
      <c r="N53" s="94">
        <v>2.3</v>
      </c>
      <c r="O53" s="154"/>
      <c r="P53" s="155"/>
      <c r="Q53" s="90"/>
      <c r="R53" s="156"/>
      <c r="S53" s="155"/>
      <c r="T53" s="90"/>
      <c r="U53" s="156"/>
      <c r="V53" s="155"/>
      <c r="W53" s="90"/>
    </row>
    <row r="54" ht="21.95" customHeight="1">
      <c r="A54" s="152">
        <v>1974</v>
      </c>
      <c r="B54" s="127">
        <v>30</v>
      </c>
      <c r="C54" s="88">
        <v>120.3</v>
      </c>
      <c r="D54" s="92">
        <v>4.01</v>
      </c>
      <c r="E54" s="43"/>
      <c r="F54" s="153">
        <v>1974</v>
      </c>
      <c r="G54" s="127">
        <v>16</v>
      </c>
      <c r="H54" s="88">
        <v>53.9</v>
      </c>
      <c r="I54" s="92">
        <v>3.36875</v>
      </c>
      <c r="J54" s="43"/>
      <c r="K54" s="153">
        <v>1974</v>
      </c>
      <c r="L54" s="127">
        <v>2</v>
      </c>
      <c r="M54" s="88">
        <v>3.6</v>
      </c>
      <c r="N54" s="94">
        <v>1.8</v>
      </c>
      <c r="O54" s="154"/>
      <c r="P54" s="155"/>
      <c r="Q54" s="90"/>
      <c r="R54" s="156"/>
      <c r="S54" s="155"/>
      <c r="T54" s="90"/>
      <c r="U54" s="156"/>
      <c r="V54" s="155"/>
      <c r="W54" s="90"/>
    </row>
    <row r="55" ht="21.95" customHeight="1">
      <c r="A55" s="152">
        <v>1975</v>
      </c>
      <c r="B55" s="127">
        <v>22</v>
      </c>
      <c r="C55" s="88">
        <v>96.3</v>
      </c>
      <c r="D55" s="92">
        <v>4.37727272727273</v>
      </c>
      <c r="E55" s="43"/>
      <c r="F55" s="153">
        <v>1975</v>
      </c>
      <c r="G55" s="127">
        <v>6</v>
      </c>
      <c r="H55" s="88">
        <v>20.8</v>
      </c>
      <c r="I55" s="92">
        <v>3.46666666666667</v>
      </c>
      <c r="J55" s="43"/>
      <c r="K55" s="153">
        <v>1975</v>
      </c>
      <c r="L55" s="127">
        <v>0</v>
      </c>
      <c r="M55" s="88">
        <v>0</v>
      </c>
      <c r="N55" s="94"/>
      <c r="O55" s="154"/>
      <c r="P55" s="155"/>
      <c r="Q55" s="90"/>
      <c r="R55" s="156"/>
      <c r="S55" s="155"/>
      <c r="T55" s="90"/>
      <c r="U55" s="156"/>
      <c r="V55" s="155"/>
      <c r="W55" s="90"/>
    </row>
    <row r="56" ht="21.95" customHeight="1">
      <c r="A56" s="152">
        <v>1976</v>
      </c>
      <c r="B56" s="127">
        <v>38</v>
      </c>
      <c r="C56" s="88">
        <v>158.4</v>
      </c>
      <c r="D56" s="92">
        <v>4.16842105263158</v>
      </c>
      <c r="E56" s="43"/>
      <c r="F56" s="153">
        <v>1976</v>
      </c>
      <c r="G56" s="127">
        <v>15</v>
      </c>
      <c r="H56" s="88">
        <v>52.6</v>
      </c>
      <c r="I56" s="92">
        <v>3.50666666666667</v>
      </c>
      <c r="J56" s="43"/>
      <c r="K56" s="153">
        <v>1976</v>
      </c>
      <c r="L56" s="127">
        <v>0</v>
      </c>
      <c r="M56" s="88">
        <v>0</v>
      </c>
      <c r="N56" s="94"/>
      <c r="O56" s="154"/>
      <c r="P56" s="155"/>
      <c r="Q56" s="90"/>
      <c r="R56" s="156"/>
      <c r="S56" s="155"/>
      <c r="T56" s="90"/>
      <c r="U56" s="156"/>
      <c r="V56" s="155"/>
      <c r="W56" s="90"/>
    </row>
    <row r="57" ht="21.95" customHeight="1">
      <c r="A57" s="152">
        <v>1977</v>
      </c>
      <c r="B57" s="127">
        <v>24</v>
      </c>
      <c r="C57" s="88">
        <v>100.9</v>
      </c>
      <c r="D57" s="92">
        <v>4.20416666666667</v>
      </c>
      <c r="E57" s="43"/>
      <c r="F57" s="153">
        <v>1977</v>
      </c>
      <c r="G57" s="127">
        <v>7</v>
      </c>
      <c r="H57" s="88">
        <v>23</v>
      </c>
      <c r="I57" s="92">
        <v>3.28571428571429</v>
      </c>
      <c r="J57" s="43"/>
      <c r="K57" s="153">
        <v>1977</v>
      </c>
      <c r="L57" s="127">
        <v>0</v>
      </c>
      <c r="M57" s="88">
        <v>0</v>
      </c>
      <c r="N57" s="94"/>
      <c r="O57" s="154"/>
      <c r="P57" s="155"/>
      <c r="Q57" s="90"/>
      <c r="R57" s="156"/>
      <c r="S57" s="155"/>
      <c r="T57" s="90"/>
      <c r="U57" s="156"/>
      <c r="V57" s="155"/>
      <c r="W57" s="90"/>
    </row>
    <row r="58" ht="21.95" customHeight="1">
      <c r="A58" s="152">
        <v>1978</v>
      </c>
      <c r="B58" s="127">
        <v>36</v>
      </c>
      <c r="C58" s="88">
        <v>129.8</v>
      </c>
      <c r="D58" s="92">
        <v>3.60555555555556</v>
      </c>
      <c r="E58" s="43"/>
      <c r="F58" s="153">
        <v>1978</v>
      </c>
      <c r="G58" s="127">
        <v>28</v>
      </c>
      <c r="H58" s="88">
        <v>92.2</v>
      </c>
      <c r="I58" s="92">
        <v>3.29285714285714</v>
      </c>
      <c r="J58" s="43"/>
      <c r="K58" s="153">
        <v>1978</v>
      </c>
      <c r="L58" s="127">
        <v>3</v>
      </c>
      <c r="M58" s="88">
        <v>6.2</v>
      </c>
      <c r="N58" s="94">
        <v>2.06666666666667</v>
      </c>
      <c r="O58" s="154"/>
      <c r="P58" s="155"/>
      <c r="Q58" s="90"/>
      <c r="R58" s="156"/>
      <c r="S58" s="155"/>
      <c r="T58" s="90"/>
      <c r="U58" s="156"/>
      <c r="V58" s="155"/>
      <c r="W58" s="90"/>
    </row>
    <row r="59" ht="21.95" customHeight="1">
      <c r="A59" s="152">
        <v>1979</v>
      </c>
      <c r="B59" s="127">
        <v>28</v>
      </c>
      <c r="C59" s="88">
        <v>113.9</v>
      </c>
      <c r="D59" s="92">
        <v>4.06785714285714</v>
      </c>
      <c r="E59" s="43"/>
      <c r="F59" s="153">
        <v>1979</v>
      </c>
      <c r="G59" s="127">
        <v>9</v>
      </c>
      <c r="H59" s="88">
        <v>25.2</v>
      </c>
      <c r="I59" s="92">
        <v>2.8</v>
      </c>
      <c r="J59" s="43"/>
      <c r="K59" s="153">
        <v>1979</v>
      </c>
      <c r="L59" s="127">
        <v>4</v>
      </c>
      <c r="M59" s="88">
        <v>7</v>
      </c>
      <c r="N59" s="94">
        <v>1.75</v>
      </c>
      <c r="O59" s="154"/>
      <c r="P59" s="155"/>
      <c r="Q59" s="90"/>
      <c r="R59" s="156"/>
      <c r="S59" s="155"/>
      <c r="T59" s="90"/>
      <c r="U59" s="156"/>
      <c r="V59" s="155"/>
      <c r="W59" s="90"/>
    </row>
    <row r="60" ht="21.95" customHeight="1">
      <c r="A60" s="152">
        <v>1980</v>
      </c>
      <c r="B60" s="127">
        <v>18</v>
      </c>
      <c r="C60" s="88">
        <v>83.7</v>
      </c>
      <c r="D60" s="92">
        <v>4.65</v>
      </c>
      <c r="E60" s="43"/>
      <c r="F60" s="153">
        <v>1980</v>
      </c>
      <c r="G60" s="127">
        <v>0</v>
      </c>
      <c r="H60" s="88">
        <v>0</v>
      </c>
      <c r="I60" s="92"/>
      <c r="J60" s="43"/>
      <c r="K60" s="153">
        <v>1980</v>
      </c>
      <c r="L60" s="127">
        <v>0</v>
      </c>
      <c r="M60" s="88">
        <v>0</v>
      </c>
      <c r="N60" s="94"/>
      <c r="O60" s="154"/>
      <c r="P60" s="155"/>
      <c r="Q60" s="90"/>
      <c r="R60" s="156"/>
      <c r="S60" s="155"/>
      <c r="T60" s="90"/>
      <c r="U60" s="156"/>
      <c r="V60" s="155"/>
      <c r="W60" s="90"/>
    </row>
    <row r="61" ht="21.95" customHeight="1">
      <c r="A61" s="152">
        <v>1981</v>
      </c>
      <c r="B61" s="127">
        <v>19</v>
      </c>
      <c r="C61" s="88">
        <v>82.5</v>
      </c>
      <c r="D61" s="92">
        <v>4.34210526315789</v>
      </c>
      <c r="E61" s="43"/>
      <c r="F61" s="153">
        <v>1981</v>
      </c>
      <c r="G61" s="127">
        <v>5</v>
      </c>
      <c r="H61" s="88">
        <v>16.9</v>
      </c>
      <c r="I61" s="92">
        <v>3.38</v>
      </c>
      <c r="J61" s="43"/>
      <c r="K61" s="153">
        <v>1981</v>
      </c>
      <c r="L61" s="127">
        <v>1</v>
      </c>
      <c r="M61" s="88">
        <v>2.4</v>
      </c>
      <c r="N61" s="94">
        <v>2.4</v>
      </c>
      <c r="O61" s="154"/>
      <c r="P61" s="155"/>
      <c r="Q61" s="90"/>
      <c r="R61" s="156"/>
      <c r="S61" s="155"/>
      <c r="T61" s="90"/>
      <c r="U61" s="156"/>
      <c r="V61" s="155"/>
      <c r="W61" s="90"/>
    </row>
    <row r="62" ht="21.95" customHeight="1">
      <c r="A62" s="152">
        <v>1982</v>
      </c>
      <c r="B62" s="127">
        <v>42</v>
      </c>
      <c r="C62" s="88">
        <v>181.5</v>
      </c>
      <c r="D62" s="92">
        <v>4.32142857142857</v>
      </c>
      <c r="E62" s="43"/>
      <c r="F62" s="153">
        <v>1982</v>
      </c>
      <c r="G62" s="127">
        <v>11</v>
      </c>
      <c r="H62" s="88">
        <v>35</v>
      </c>
      <c r="I62" s="92">
        <v>3.18181818181818</v>
      </c>
      <c r="J62" s="43"/>
      <c r="K62" s="153">
        <v>1982</v>
      </c>
      <c r="L62" s="127">
        <v>2</v>
      </c>
      <c r="M62" s="88">
        <v>4.6</v>
      </c>
      <c r="N62" s="94">
        <v>2.3</v>
      </c>
      <c r="O62" s="154"/>
      <c r="P62" s="155"/>
      <c r="Q62" s="90"/>
      <c r="R62" s="156"/>
      <c r="S62" s="155"/>
      <c r="T62" s="90"/>
      <c r="U62" s="156"/>
      <c r="V62" s="155"/>
      <c r="W62" s="90"/>
    </row>
    <row r="63" ht="21.95" customHeight="1">
      <c r="A63" s="152">
        <v>1983</v>
      </c>
      <c r="B63" s="127">
        <v>32</v>
      </c>
      <c r="C63" s="88">
        <v>106.5</v>
      </c>
      <c r="D63" s="92">
        <v>3.328125</v>
      </c>
      <c r="E63" s="43"/>
      <c r="F63" s="153">
        <v>1983</v>
      </c>
      <c r="G63" s="127">
        <v>21</v>
      </c>
      <c r="H63" s="88">
        <v>54.4</v>
      </c>
      <c r="I63" s="92">
        <v>2.59047619047619</v>
      </c>
      <c r="J63" s="43"/>
      <c r="K63" s="153">
        <v>1983</v>
      </c>
      <c r="L63" s="127">
        <v>8</v>
      </c>
      <c r="M63" s="88">
        <v>12.5</v>
      </c>
      <c r="N63" s="94">
        <v>1.5625</v>
      </c>
      <c r="O63" s="154"/>
      <c r="P63" s="155"/>
      <c r="Q63" s="90"/>
      <c r="R63" s="156"/>
      <c r="S63" s="155"/>
      <c r="T63" s="90"/>
      <c r="U63" s="156"/>
      <c r="V63" s="155"/>
      <c r="W63" s="90"/>
    </row>
    <row r="64" ht="21.95" customHeight="1">
      <c r="A64" s="152">
        <v>1984</v>
      </c>
      <c r="B64" s="127">
        <v>22</v>
      </c>
      <c r="C64" s="88">
        <v>89.09999999999999</v>
      </c>
      <c r="D64" s="92">
        <v>4.05</v>
      </c>
      <c r="E64" s="43"/>
      <c r="F64" s="153">
        <v>1984</v>
      </c>
      <c r="G64" s="127">
        <v>10</v>
      </c>
      <c r="H64" s="88">
        <v>34.7</v>
      </c>
      <c r="I64" s="92">
        <v>3.47</v>
      </c>
      <c r="J64" s="43"/>
      <c r="K64" s="153">
        <v>1984</v>
      </c>
      <c r="L64" s="127">
        <v>0</v>
      </c>
      <c r="M64" s="88">
        <v>0</v>
      </c>
      <c r="N64" s="94"/>
      <c r="O64" s="154"/>
      <c r="P64" s="155"/>
      <c r="Q64" s="90"/>
      <c r="R64" s="156"/>
      <c r="S64" s="155"/>
      <c r="T64" s="90"/>
      <c r="U64" s="156"/>
      <c r="V64" s="155"/>
      <c r="W64" s="90"/>
    </row>
    <row r="65" ht="21.95" customHeight="1">
      <c r="A65" s="152">
        <v>1985</v>
      </c>
      <c r="B65" s="127">
        <v>24</v>
      </c>
      <c r="C65" s="88">
        <v>97.09999999999999</v>
      </c>
      <c r="D65" s="92">
        <v>4.04583333333333</v>
      </c>
      <c r="E65" s="43"/>
      <c r="F65" s="153">
        <v>1985</v>
      </c>
      <c r="G65" s="127">
        <v>9</v>
      </c>
      <c r="H65" s="88">
        <v>29.1</v>
      </c>
      <c r="I65" s="92">
        <v>3.23333333333333</v>
      </c>
      <c r="J65" s="43"/>
      <c r="K65" s="153">
        <v>1985</v>
      </c>
      <c r="L65" s="127">
        <v>2</v>
      </c>
      <c r="M65" s="88">
        <v>4.3</v>
      </c>
      <c r="N65" s="94">
        <v>2.15</v>
      </c>
      <c r="O65" s="154"/>
      <c r="P65" s="155"/>
      <c r="Q65" s="90"/>
      <c r="R65" s="156"/>
      <c r="S65" s="155"/>
      <c r="T65" s="90"/>
      <c r="U65" s="156"/>
      <c r="V65" s="155"/>
      <c r="W65" s="90"/>
    </row>
    <row r="66" ht="21.95" customHeight="1">
      <c r="A66" s="152">
        <v>1986</v>
      </c>
      <c r="B66" s="127">
        <v>39</v>
      </c>
      <c r="C66" s="88">
        <v>165.1</v>
      </c>
      <c r="D66" s="92">
        <v>4.23333333333333</v>
      </c>
      <c r="E66" s="43"/>
      <c r="F66" s="153">
        <v>1986</v>
      </c>
      <c r="G66" s="127">
        <v>14</v>
      </c>
      <c r="H66" s="88">
        <v>47.6</v>
      </c>
      <c r="I66" s="92">
        <v>3.4</v>
      </c>
      <c r="J66" s="43"/>
      <c r="K66" s="153">
        <v>1986</v>
      </c>
      <c r="L66" s="127">
        <v>1</v>
      </c>
      <c r="M66" s="88">
        <v>0.1</v>
      </c>
      <c r="N66" s="94">
        <v>0.1</v>
      </c>
      <c r="O66" t="s" s="136">
        <v>107</v>
      </c>
      <c r="P66" s="155">
        <f>AVERAGE(B66:B85)</f>
        <v>32.45</v>
      </c>
      <c r="Q66" s="90">
        <f>AVERAGE(D66:D85)</f>
        <v>4.04503602400286</v>
      </c>
      <c r="R66" t="s" s="139">
        <v>107</v>
      </c>
      <c r="S66" s="155">
        <f>AVERAGE(G66:G85)</f>
        <v>14.55</v>
      </c>
      <c r="T66" s="90">
        <f>AVERAGE(I66:I85)</f>
        <v>3.22737785934727</v>
      </c>
      <c r="U66" t="s" s="139">
        <v>107</v>
      </c>
      <c r="V66" s="155">
        <f>AVERAGE(L66:L85)</f>
        <v>2.65</v>
      </c>
      <c r="W66" s="90">
        <f>AVERAGE(N66:N85)</f>
        <v>1.70932291666667</v>
      </c>
    </row>
    <row r="67" ht="21.95" customHeight="1">
      <c r="A67" s="152">
        <v>1987</v>
      </c>
      <c r="B67" s="127">
        <v>28</v>
      </c>
      <c r="C67" s="88">
        <v>115.7</v>
      </c>
      <c r="D67" s="92">
        <v>4.13214285714286</v>
      </c>
      <c r="E67" s="43"/>
      <c r="F67" s="153">
        <v>1987</v>
      </c>
      <c r="G67" s="127">
        <v>14</v>
      </c>
      <c r="H67" s="88">
        <v>50.8</v>
      </c>
      <c r="I67" s="92">
        <v>3.62857142857143</v>
      </c>
      <c r="J67" s="43"/>
      <c r="K67" s="153">
        <v>1987</v>
      </c>
      <c r="L67" s="127">
        <v>0</v>
      </c>
      <c r="M67" s="88">
        <v>0</v>
      </c>
      <c r="N67" s="94"/>
      <c r="O67" t="s" s="136">
        <v>108</v>
      </c>
      <c r="P67" s="155">
        <f>AVERAGE(B67:B85)</f>
        <v>32.1052631578947</v>
      </c>
      <c r="Q67" s="90">
        <f>AVERAGE(D67:D85)</f>
        <v>4.03512563930125</v>
      </c>
      <c r="R67" t="s" s="139">
        <v>108</v>
      </c>
      <c r="S67" s="155">
        <f>AVERAGE(G67:G85)</f>
        <v>14.5789473684211</v>
      </c>
      <c r="T67" s="90">
        <f>AVERAGE(I67:I85)</f>
        <v>3.21829248352344</v>
      </c>
      <c r="U67" t="s" s="139">
        <v>108</v>
      </c>
      <c r="V67" s="155">
        <f>AVERAGE(L67:L85)</f>
        <v>2.73684210526316</v>
      </c>
      <c r="W67" s="90">
        <f>AVERAGE(N67:N85)</f>
        <v>1.81661111111111</v>
      </c>
    </row>
    <row r="68" ht="21.95" customHeight="1">
      <c r="A68" s="152">
        <v>1988</v>
      </c>
      <c r="B68" s="127">
        <v>7</v>
      </c>
      <c r="C68" s="88">
        <v>30.4</v>
      </c>
      <c r="D68" s="92">
        <v>4.34285714285714</v>
      </c>
      <c r="E68" s="43"/>
      <c r="F68" s="153">
        <v>1988</v>
      </c>
      <c r="G68" s="127">
        <v>3</v>
      </c>
      <c r="H68" s="88">
        <v>11.7</v>
      </c>
      <c r="I68" s="92">
        <v>3.9</v>
      </c>
      <c r="J68" s="43"/>
      <c r="K68" s="153">
        <v>1988</v>
      </c>
      <c r="L68" s="127">
        <v>0</v>
      </c>
      <c r="M68" s="88">
        <v>0</v>
      </c>
      <c r="N68" s="94"/>
      <c r="O68" t="s" s="136">
        <v>109</v>
      </c>
      <c r="P68" s="155">
        <f>AVERAGE(B68:B85)</f>
        <v>32.3333333333333</v>
      </c>
      <c r="Q68" s="90">
        <f>AVERAGE(D68:D85)</f>
        <v>4.02973579386561</v>
      </c>
      <c r="R68" t="s" s="139">
        <v>109</v>
      </c>
      <c r="S68" s="155">
        <f>AVERAGE(G68:G85)</f>
        <v>14.6111111111111</v>
      </c>
      <c r="T68" s="90">
        <f>AVERAGE(I68:I85)</f>
        <v>3.19549920879855</v>
      </c>
      <c r="U68" t="s" s="139">
        <v>109</v>
      </c>
      <c r="V68" s="155">
        <f>AVERAGE(L68:L85)</f>
        <v>2.88888888888889</v>
      </c>
      <c r="W68" s="90">
        <f>AVERAGE(N68:N85)</f>
        <v>1.81661111111111</v>
      </c>
    </row>
    <row r="69" ht="21.95" customHeight="1">
      <c r="A69" s="152">
        <v>1989</v>
      </c>
      <c r="B69" s="127">
        <v>27</v>
      </c>
      <c r="C69" s="88">
        <v>112.9</v>
      </c>
      <c r="D69" s="92">
        <v>4.18148148148148</v>
      </c>
      <c r="E69" s="43"/>
      <c r="F69" s="153">
        <v>1989</v>
      </c>
      <c r="G69" s="127">
        <v>9</v>
      </c>
      <c r="H69" s="88">
        <v>29.4</v>
      </c>
      <c r="I69" s="92">
        <v>3.26666666666667</v>
      </c>
      <c r="J69" s="43"/>
      <c r="K69" s="153">
        <v>1989</v>
      </c>
      <c r="L69" s="127">
        <v>1</v>
      </c>
      <c r="M69" s="88">
        <v>2.1</v>
      </c>
      <c r="N69" s="94">
        <v>2.1</v>
      </c>
      <c r="O69" t="s" s="136">
        <v>110</v>
      </c>
      <c r="P69" s="155">
        <f>AVERAGE(B69:B85)</f>
        <v>33.8235294117647</v>
      </c>
      <c r="Q69" s="90">
        <f>AVERAGE(D69:D85)</f>
        <v>4.01131689098375</v>
      </c>
      <c r="R69" t="s" s="139">
        <v>110</v>
      </c>
      <c r="S69" s="155">
        <f>AVERAGE(G69:G85)</f>
        <v>15.2941176470588</v>
      </c>
      <c r="T69" s="90">
        <f>AVERAGE(I69:I85)</f>
        <v>3.1540579857867</v>
      </c>
      <c r="U69" t="s" s="139">
        <v>110</v>
      </c>
      <c r="V69" s="155">
        <f>AVERAGE(L69:L85)</f>
        <v>3.05882352941176</v>
      </c>
      <c r="W69" s="90">
        <f>AVERAGE(N69:N85)</f>
        <v>1.81661111111111</v>
      </c>
    </row>
    <row r="70" ht="21.95" customHeight="1">
      <c r="A70" s="152">
        <v>1990</v>
      </c>
      <c r="B70" s="127">
        <v>32</v>
      </c>
      <c r="C70" s="88">
        <v>116.6</v>
      </c>
      <c r="D70" s="92">
        <v>3.64375</v>
      </c>
      <c r="E70" s="43"/>
      <c r="F70" s="153">
        <v>1990</v>
      </c>
      <c r="G70" s="127">
        <v>19</v>
      </c>
      <c r="H70" s="88">
        <v>56.4</v>
      </c>
      <c r="I70" s="92">
        <v>2.96842105263158</v>
      </c>
      <c r="J70" s="43"/>
      <c r="K70" s="153">
        <v>1990</v>
      </c>
      <c r="L70" s="127">
        <v>4</v>
      </c>
      <c r="M70" s="88">
        <v>3</v>
      </c>
      <c r="N70" s="94">
        <v>0.75</v>
      </c>
      <c r="O70" t="s" s="136">
        <v>111</v>
      </c>
      <c r="P70" s="155">
        <f>AVERAGE(B70:B85)</f>
        <v>34.25</v>
      </c>
      <c r="Q70" s="90">
        <f>AVERAGE(D70:D85)</f>
        <v>4.00068160407764</v>
      </c>
      <c r="R70" t="s" s="139">
        <v>111</v>
      </c>
      <c r="S70" s="155">
        <f>AVERAGE(G70:G85)</f>
        <v>15.6875</v>
      </c>
      <c r="T70" s="90">
        <f>AVERAGE(I70:I85)</f>
        <v>3.14701994323171</v>
      </c>
      <c r="U70" t="s" s="139">
        <v>111</v>
      </c>
      <c r="V70" s="155">
        <f>AVERAGE(L70:L85)</f>
        <v>3.1875</v>
      </c>
      <c r="W70" s="90">
        <f>AVERAGE(N70:N85)</f>
        <v>1.79636904761905</v>
      </c>
    </row>
    <row r="71" ht="21.95" customHeight="1">
      <c r="A71" s="152">
        <v>1991</v>
      </c>
      <c r="B71" s="212">
        <v>33</v>
      </c>
      <c r="C71" s="213">
        <v>116.1</v>
      </c>
      <c r="D71" s="214">
        <v>3.51818181818182</v>
      </c>
      <c r="E71" s="43"/>
      <c r="F71" s="153">
        <v>1991</v>
      </c>
      <c r="G71" s="212">
        <v>25</v>
      </c>
      <c r="H71" s="213">
        <v>77.3</v>
      </c>
      <c r="I71" s="214">
        <v>3.092</v>
      </c>
      <c r="J71" s="43"/>
      <c r="K71" s="153">
        <v>1991</v>
      </c>
      <c r="L71" s="212">
        <v>8</v>
      </c>
      <c r="M71" s="213">
        <v>16.3</v>
      </c>
      <c r="N71" s="215">
        <v>2.0375</v>
      </c>
      <c r="O71" t="s" s="136">
        <v>112</v>
      </c>
      <c r="P71" s="155">
        <f>AVERAGE(B71:B85)</f>
        <v>34.4</v>
      </c>
      <c r="Q71" s="90">
        <f>AVERAGE(D71:D85)</f>
        <v>4.02447704434949</v>
      </c>
      <c r="R71" t="s" s="139">
        <v>112</v>
      </c>
      <c r="S71" s="155">
        <f>AVERAGE(G71:G85)</f>
        <v>15.4666666666667</v>
      </c>
      <c r="T71" s="90">
        <f>AVERAGE(I71:I85)</f>
        <v>3.15892653593838</v>
      </c>
      <c r="U71" t="s" s="139">
        <v>112</v>
      </c>
      <c r="V71" s="155">
        <f>AVERAGE(L71:L85)</f>
        <v>3.13333333333333</v>
      </c>
      <c r="W71" s="90">
        <f>AVERAGE(N71:N85)</f>
        <v>1.87685897435897</v>
      </c>
    </row>
    <row r="72" ht="21.95" customHeight="1">
      <c r="A72" s="152">
        <v>1992</v>
      </c>
      <c r="B72" s="127">
        <v>48</v>
      </c>
      <c r="C72" s="88">
        <v>178.5</v>
      </c>
      <c r="D72" s="92">
        <v>3.71875</v>
      </c>
      <c r="E72" s="43"/>
      <c r="F72" s="153">
        <v>1992</v>
      </c>
      <c r="G72" s="127">
        <v>23</v>
      </c>
      <c r="H72" s="88">
        <v>63.6</v>
      </c>
      <c r="I72" s="92">
        <v>2.76521739130435</v>
      </c>
      <c r="J72" s="43"/>
      <c r="K72" s="153">
        <v>1992</v>
      </c>
      <c r="L72" s="127">
        <v>10</v>
      </c>
      <c r="M72" s="88">
        <v>19.4</v>
      </c>
      <c r="N72" s="94">
        <v>1.94</v>
      </c>
      <c r="O72" t="s" s="136">
        <v>113</v>
      </c>
      <c r="P72" s="155">
        <f>AVERAGE(B72:B85)</f>
        <v>34.5</v>
      </c>
      <c r="Q72" s="90">
        <f>AVERAGE(D72:D85)</f>
        <v>4.06064098907575</v>
      </c>
      <c r="R72" t="s" s="139">
        <v>113</v>
      </c>
      <c r="S72" s="155">
        <f>AVERAGE(G72:G85)</f>
        <v>14.7857142857143</v>
      </c>
      <c r="T72" s="90">
        <f>AVERAGE(I72:I85)</f>
        <v>3.16370700279112</v>
      </c>
      <c r="U72" t="s" s="139">
        <v>113</v>
      </c>
      <c r="V72" s="155">
        <f>AVERAGE(L72:L85)</f>
        <v>2.78571428571429</v>
      </c>
      <c r="W72" s="90">
        <f>AVERAGE(N72:N85)</f>
        <v>1.86347222222222</v>
      </c>
    </row>
    <row r="73" ht="21.95" customHeight="1">
      <c r="A73" s="152">
        <v>1993</v>
      </c>
      <c r="B73" s="127">
        <v>23</v>
      </c>
      <c r="C73" s="88">
        <v>81.40000000000001</v>
      </c>
      <c r="D73" s="92">
        <v>3.53913043478261</v>
      </c>
      <c r="E73" s="43"/>
      <c r="F73" s="153">
        <v>1993</v>
      </c>
      <c r="G73" s="127">
        <v>16</v>
      </c>
      <c r="H73" s="88">
        <v>49.4</v>
      </c>
      <c r="I73" s="92">
        <v>3.0875</v>
      </c>
      <c r="J73" s="43"/>
      <c r="K73" s="153">
        <v>1993</v>
      </c>
      <c r="L73" s="127">
        <v>4</v>
      </c>
      <c r="M73" s="88">
        <v>8.6</v>
      </c>
      <c r="N73" s="94">
        <v>2.15</v>
      </c>
      <c r="O73" t="s" s="136">
        <v>114</v>
      </c>
      <c r="P73" s="155">
        <f>AVERAGE(B73:B85)</f>
        <v>33.4615384615385</v>
      </c>
      <c r="Q73" s="90">
        <f>AVERAGE(D73:D85)</f>
        <v>4.08694029592773</v>
      </c>
      <c r="R73" t="s" s="139">
        <v>114</v>
      </c>
      <c r="S73" s="155">
        <f>AVERAGE(G73:G85)</f>
        <v>14.1538461538462</v>
      </c>
      <c r="T73" s="90">
        <f>AVERAGE(I73:I85)</f>
        <v>3.19436004982857</v>
      </c>
      <c r="U73" t="s" s="139">
        <v>114</v>
      </c>
      <c r="V73" s="155">
        <f>AVERAGE(L73:L85)</f>
        <v>2.23076923076923</v>
      </c>
      <c r="W73" s="90">
        <f>AVERAGE(N73:N85)</f>
        <v>1.85651515151515</v>
      </c>
    </row>
    <row r="74" ht="21.95" customHeight="1">
      <c r="A74" s="152">
        <v>1994</v>
      </c>
      <c r="B74" s="127">
        <v>58</v>
      </c>
      <c r="C74" s="88">
        <v>213.9</v>
      </c>
      <c r="D74" s="92">
        <v>3.68793103448276</v>
      </c>
      <c r="E74" s="43"/>
      <c r="F74" s="153">
        <v>1994</v>
      </c>
      <c r="G74" s="127">
        <v>35</v>
      </c>
      <c r="H74" s="88">
        <v>107.1</v>
      </c>
      <c r="I74" s="92">
        <v>3.06</v>
      </c>
      <c r="J74" s="43"/>
      <c r="K74" s="153">
        <v>1994</v>
      </c>
      <c r="L74" s="127">
        <v>5</v>
      </c>
      <c r="M74" s="88">
        <v>7.4</v>
      </c>
      <c r="N74" s="94">
        <v>1.48</v>
      </c>
      <c r="O74" t="s" s="136">
        <v>115</v>
      </c>
      <c r="P74" s="155">
        <f>AVERAGE(B74:B85)</f>
        <v>34.3333333333333</v>
      </c>
      <c r="Q74" s="90">
        <f>AVERAGE(D74:D85)</f>
        <v>4.13259111768982</v>
      </c>
      <c r="R74" t="s" s="139">
        <v>115</v>
      </c>
      <c r="S74" s="155">
        <f>AVERAGE(G74:G85)</f>
        <v>14</v>
      </c>
      <c r="T74" s="90">
        <f>AVERAGE(I74:I85)</f>
        <v>3.20326505398095</v>
      </c>
      <c r="U74" t="s" s="139">
        <v>115</v>
      </c>
      <c r="V74" s="155">
        <f>AVERAGE(L74:L85)</f>
        <v>2.08333333333333</v>
      </c>
      <c r="W74" s="90">
        <f>AVERAGE(N74:N85)</f>
        <v>1.82716666666667</v>
      </c>
    </row>
    <row r="75" ht="21.95" customHeight="1">
      <c r="A75" s="152">
        <v>1995</v>
      </c>
      <c r="B75" s="127">
        <v>65</v>
      </c>
      <c r="C75" s="88">
        <v>265.6</v>
      </c>
      <c r="D75" s="92">
        <v>4.08615384615385</v>
      </c>
      <c r="E75" s="43"/>
      <c r="F75" s="153">
        <v>1995</v>
      </c>
      <c r="G75" s="127">
        <v>29</v>
      </c>
      <c r="H75" s="88">
        <v>96.2</v>
      </c>
      <c r="I75" s="92">
        <v>3.31724137931034</v>
      </c>
      <c r="J75" s="43"/>
      <c r="K75" s="153">
        <v>1995</v>
      </c>
      <c r="L75" s="127">
        <v>3</v>
      </c>
      <c r="M75" s="88">
        <v>7.2</v>
      </c>
      <c r="N75" s="94">
        <v>2.4</v>
      </c>
      <c r="O75" t="s" s="136">
        <v>116</v>
      </c>
      <c r="P75" s="155">
        <f>AVERAGE(B75:B85)</f>
        <v>32.1818181818182</v>
      </c>
      <c r="Q75" s="90">
        <f>AVERAGE(D75:D85)</f>
        <v>4.17301476161774</v>
      </c>
      <c r="R75" t="s" s="139">
        <v>116</v>
      </c>
      <c r="S75" s="155">
        <f>AVERAGE(G75:G85)</f>
        <v>12.0909090909091</v>
      </c>
      <c r="T75" s="90">
        <f>AVERAGE(I75:I85)</f>
        <v>3.2162891497974</v>
      </c>
      <c r="U75" t="s" s="139">
        <v>116</v>
      </c>
      <c r="V75" s="155">
        <f>AVERAGE(L75:L85)</f>
        <v>1.81818181818182</v>
      </c>
      <c r="W75" s="90">
        <f>AVERAGE(N75:N85)</f>
        <v>1.86574074074074</v>
      </c>
    </row>
    <row r="76" ht="21.95" customHeight="1">
      <c r="A76" s="152">
        <v>1996</v>
      </c>
      <c r="B76" s="127">
        <v>24</v>
      </c>
      <c r="C76" s="88">
        <v>100.9</v>
      </c>
      <c r="D76" s="92">
        <v>4.20416666666667</v>
      </c>
      <c r="E76" s="43"/>
      <c r="F76" s="153">
        <v>1996</v>
      </c>
      <c r="G76" s="127">
        <v>10</v>
      </c>
      <c r="H76" s="88">
        <v>32.6</v>
      </c>
      <c r="I76" s="92">
        <v>3.26</v>
      </c>
      <c r="J76" s="43"/>
      <c r="K76" s="153">
        <v>1996</v>
      </c>
      <c r="L76" s="127">
        <v>2</v>
      </c>
      <c r="M76" s="88">
        <v>4</v>
      </c>
      <c r="N76" s="94">
        <v>2</v>
      </c>
      <c r="O76" t="s" s="136">
        <v>117</v>
      </c>
      <c r="P76" s="155">
        <f>AVERAGE(B76:B85)</f>
        <v>28.9</v>
      </c>
      <c r="Q76" s="90">
        <f>AVERAGE(D76:D85)</f>
        <v>4.18170085316413</v>
      </c>
      <c r="R76" t="s" s="139">
        <v>117</v>
      </c>
      <c r="S76" s="155">
        <f>AVERAGE(G76:G85)</f>
        <v>10.4</v>
      </c>
      <c r="T76" s="90">
        <f>AVERAGE(I76:I85)</f>
        <v>3.2061939268461</v>
      </c>
      <c r="U76" t="s" s="139">
        <v>117</v>
      </c>
      <c r="V76" s="155">
        <f>AVERAGE(L76:L85)</f>
        <v>1.7</v>
      </c>
      <c r="W76" s="90">
        <f>AVERAGE(N76:N85)</f>
        <v>1.79895833333333</v>
      </c>
    </row>
    <row r="77" ht="21.95" customHeight="1">
      <c r="A77" s="152">
        <v>1997</v>
      </c>
      <c r="B77" s="157">
        <v>25</v>
      </c>
      <c r="C77" s="158">
        <v>97.59999999999999</v>
      </c>
      <c r="D77" s="159">
        <v>3.904</v>
      </c>
      <c r="E77" s="43"/>
      <c r="F77" s="153">
        <v>1997</v>
      </c>
      <c r="G77" s="157">
        <v>9</v>
      </c>
      <c r="H77" s="158">
        <v>22.8</v>
      </c>
      <c r="I77" s="159">
        <v>2.53333333333333</v>
      </c>
      <c r="J77" s="43"/>
      <c r="K77" s="153">
        <v>1997</v>
      </c>
      <c r="L77" s="157">
        <v>4</v>
      </c>
      <c r="M77" s="158">
        <v>5.1</v>
      </c>
      <c r="N77" s="160">
        <v>1.275</v>
      </c>
      <c r="O77" t="s" s="136">
        <v>118</v>
      </c>
      <c r="P77" s="155">
        <f>AVERAGE(B77:B85)</f>
        <v>29.4444444444444</v>
      </c>
      <c r="Q77" s="90">
        <f>AVERAGE(D77:D85)</f>
        <v>4.17920465166384</v>
      </c>
      <c r="R77" t="s" s="139">
        <v>118</v>
      </c>
      <c r="S77" s="155">
        <f>AVERAGE(G77:G85)</f>
        <v>10.4444444444444</v>
      </c>
      <c r="T77" s="90">
        <f>AVERAGE(I77:I85)</f>
        <v>3.20021547427345</v>
      </c>
      <c r="U77" t="s" s="139">
        <v>118</v>
      </c>
      <c r="V77" s="155">
        <f>AVERAGE(L77:L85)</f>
        <v>1.66666666666667</v>
      </c>
      <c r="W77" s="90">
        <f>AVERAGE(N77:N85)</f>
        <v>1.7702380952381</v>
      </c>
    </row>
    <row r="78" ht="21.95" customHeight="1">
      <c r="A78" s="152">
        <v>1998</v>
      </c>
      <c r="B78" s="127">
        <v>38</v>
      </c>
      <c r="C78" s="88">
        <v>156.6</v>
      </c>
      <c r="D78" s="92">
        <v>4.12105263157895</v>
      </c>
      <c r="E78" s="43"/>
      <c r="F78" s="153">
        <v>1998</v>
      </c>
      <c r="G78" s="127">
        <v>12</v>
      </c>
      <c r="H78" s="88">
        <v>34.4</v>
      </c>
      <c r="I78" s="92">
        <v>2.86666666666667</v>
      </c>
      <c r="J78" s="43"/>
      <c r="K78" s="153">
        <v>1998</v>
      </c>
      <c r="L78" s="127">
        <v>2</v>
      </c>
      <c r="M78" s="88">
        <v>1.5</v>
      </c>
      <c r="N78" s="94">
        <v>0.75</v>
      </c>
      <c r="O78" t="s" s="136">
        <v>119</v>
      </c>
      <c r="P78" s="155">
        <f>AVERAGE(B78:B85)</f>
        <v>30</v>
      </c>
      <c r="Q78" s="90">
        <f>AVERAGE(D78:D85)</f>
        <v>4.21360523312183</v>
      </c>
      <c r="R78" t="s" s="139">
        <v>119</v>
      </c>
      <c r="S78" s="155">
        <f>AVERAGE(G78:G85)</f>
        <v>10.625</v>
      </c>
      <c r="T78" s="90">
        <f>AVERAGE(I78:I85)</f>
        <v>3.28357574189096</v>
      </c>
      <c r="U78" t="s" s="139">
        <v>119</v>
      </c>
      <c r="V78" s="155">
        <f>AVERAGE(L78:L85)</f>
        <v>1.375</v>
      </c>
      <c r="W78" s="90">
        <f>AVERAGE(N78:N85)</f>
        <v>1.85277777777778</v>
      </c>
    </row>
    <row r="79" ht="21.95" customHeight="1">
      <c r="A79" s="152">
        <v>1999</v>
      </c>
      <c r="B79" s="127">
        <v>19</v>
      </c>
      <c r="C79" s="88">
        <v>79.5</v>
      </c>
      <c r="D79" s="92">
        <v>4.18421052631579</v>
      </c>
      <c r="E79" s="43"/>
      <c r="F79" s="153">
        <v>1999</v>
      </c>
      <c r="G79" s="127">
        <v>7</v>
      </c>
      <c r="H79" s="88">
        <v>24.7</v>
      </c>
      <c r="I79" s="92">
        <v>3.52857142857143</v>
      </c>
      <c r="J79" s="43"/>
      <c r="K79" s="153">
        <v>1999</v>
      </c>
      <c r="L79" s="127">
        <v>1</v>
      </c>
      <c r="M79" s="88">
        <v>2.4</v>
      </c>
      <c r="N79" s="94">
        <v>2.4</v>
      </c>
      <c r="O79" t="s" s="136">
        <v>120</v>
      </c>
      <c r="P79" s="155">
        <f>AVERAGE(B79:B85)</f>
        <v>28.8571428571429</v>
      </c>
      <c r="Q79" s="90">
        <f>AVERAGE(D79:D85)</f>
        <v>4.22682703334224</v>
      </c>
      <c r="R79" t="s" s="139">
        <v>120</v>
      </c>
      <c r="S79" s="155">
        <f>AVERAGE(G79:G85)</f>
        <v>10.4285714285714</v>
      </c>
      <c r="T79" s="90">
        <f>AVERAGE(I79:I85)</f>
        <v>3.34313418120872</v>
      </c>
      <c r="U79" t="s" s="139">
        <v>120</v>
      </c>
      <c r="V79" s="155">
        <f>AVERAGE(L79:L85)</f>
        <v>1.28571428571429</v>
      </c>
      <c r="W79" s="90">
        <f>AVERAGE(N79:N85)</f>
        <v>2.07333333333333</v>
      </c>
    </row>
    <row r="80" ht="21.95" customHeight="1">
      <c r="A80" s="152">
        <v>2000</v>
      </c>
      <c r="B80" s="127">
        <v>23</v>
      </c>
      <c r="C80" s="88">
        <v>102.4</v>
      </c>
      <c r="D80" s="92">
        <v>4.45217391304348</v>
      </c>
      <c r="E80" s="43"/>
      <c r="F80" s="153">
        <v>2000</v>
      </c>
      <c r="G80" s="127">
        <v>3</v>
      </c>
      <c r="H80" s="88">
        <v>10.3</v>
      </c>
      <c r="I80" s="92">
        <v>3.43333333333333</v>
      </c>
      <c r="J80" s="43"/>
      <c r="K80" s="153">
        <v>2000</v>
      </c>
      <c r="L80" s="127">
        <v>0</v>
      </c>
      <c r="M80" s="88">
        <v>0</v>
      </c>
      <c r="N80" s="94"/>
      <c r="O80" t="s" s="136">
        <v>98</v>
      </c>
      <c r="P80" s="155">
        <f>AVERAGE(B80:B85)</f>
        <v>30.5</v>
      </c>
      <c r="Q80" s="90">
        <f>AVERAGE(D80:D85)</f>
        <v>4.23392978451331</v>
      </c>
      <c r="R80" t="s" s="139">
        <v>98</v>
      </c>
      <c r="S80" s="155">
        <f>AVERAGE(G80:G85)</f>
        <v>11</v>
      </c>
      <c r="T80" s="90">
        <f>AVERAGE(I80:I85)</f>
        <v>3.31222797331493</v>
      </c>
      <c r="U80" t="s" s="139">
        <v>98</v>
      </c>
      <c r="V80" s="155">
        <f>AVERAGE(L80:L85)</f>
        <v>1.33333333333333</v>
      </c>
      <c r="W80" s="90">
        <f>AVERAGE(N80:N85)</f>
        <v>1.99166666666667</v>
      </c>
    </row>
    <row r="81" ht="21.95" customHeight="1">
      <c r="A81" s="152">
        <v>2001</v>
      </c>
      <c r="B81" s="127">
        <v>28</v>
      </c>
      <c r="C81" s="88">
        <v>126</v>
      </c>
      <c r="D81" s="92">
        <v>4.5</v>
      </c>
      <c r="E81" s="43"/>
      <c r="F81" s="153">
        <v>2001</v>
      </c>
      <c r="G81" s="127">
        <v>9</v>
      </c>
      <c r="H81" s="88">
        <v>31</v>
      </c>
      <c r="I81" s="92">
        <v>3.44444444444444</v>
      </c>
      <c r="J81" s="43"/>
      <c r="K81" s="153">
        <v>2001</v>
      </c>
      <c r="L81" s="127">
        <v>0</v>
      </c>
      <c r="M81" s="88">
        <v>0</v>
      </c>
      <c r="N81" s="94"/>
      <c r="O81" t="s" s="136">
        <v>121</v>
      </c>
      <c r="P81" s="155">
        <f>AVERAGE(B81:B85)</f>
        <v>32</v>
      </c>
      <c r="Q81" s="90">
        <f>AVERAGE(D81:D85)</f>
        <v>4.19028095880728</v>
      </c>
      <c r="R81" t="s" s="139">
        <v>121</v>
      </c>
      <c r="S81" s="155">
        <f>AVERAGE(G81:G85)</f>
        <v>12.6</v>
      </c>
      <c r="T81" s="90">
        <f>AVERAGE(I81:I85)</f>
        <v>3.28800690131125</v>
      </c>
      <c r="U81" t="s" s="139">
        <v>121</v>
      </c>
      <c r="V81" s="155">
        <f>AVERAGE(L81:L85)</f>
        <v>1.6</v>
      </c>
      <c r="W81" s="90">
        <f>AVERAGE(N81:N85)</f>
        <v>1.99166666666667</v>
      </c>
    </row>
    <row r="82" ht="21.95" customHeight="1">
      <c r="A82" s="152">
        <v>2002</v>
      </c>
      <c r="B82" s="127">
        <v>19</v>
      </c>
      <c r="C82" s="88">
        <v>74.2</v>
      </c>
      <c r="D82" s="92">
        <v>3.90526315789474</v>
      </c>
      <c r="E82" s="43"/>
      <c r="F82" s="153">
        <v>2002</v>
      </c>
      <c r="G82" s="127">
        <v>10</v>
      </c>
      <c r="H82" s="88">
        <v>30.9</v>
      </c>
      <c r="I82" s="92">
        <v>3.09</v>
      </c>
      <c r="J82" s="43"/>
      <c r="K82" s="153">
        <v>2002</v>
      </c>
      <c r="L82" s="127">
        <v>2</v>
      </c>
      <c r="M82" s="88">
        <v>3.7</v>
      </c>
      <c r="N82" s="94">
        <v>1.85</v>
      </c>
      <c r="O82" t="s" s="136">
        <v>122</v>
      </c>
      <c r="P82" s="155">
        <f>AVERAGE(B82:B85)</f>
        <v>33</v>
      </c>
      <c r="Q82" s="90">
        <f>AVERAGE(D82:D85)</f>
        <v>4.1128511985091</v>
      </c>
      <c r="R82" t="s" s="139">
        <v>122</v>
      </c>
      <c r="S82" s="155">
        <f>AVERAGE(G82:G85)</f>
        <v>13.5</v>
      </c>
      <c r="T82" s="90">
        <f>AVERAGE(I82:I85)</f>
        <v>3.24889751552795</v>
      </c>
      <c r="U82" t="s" s="139">
        <v>122</v>
      </c>
      <c r="V82" s="155">
        <f>AVERAGE(L82:L85)</f>
        <v>2</v>
      </c>
      <c r="W82" s="90">
        <f>AVERAGE(N82:N85)</f>
        <v>1.99166666666667</v>
      </c>
    </row>
    <row r="83" ht="21.95" customHeight="1">
      <c r="A83" s="152">
        <v>2003</v>
      </c>
      <c r="B83" s="127">
        <v>45</v>
      </c>
      <c r="C83" s="88">
        <v>194.2</v>
      </c>
      <c r="D83" s="92">
        <v>4.31555555555556</v>
      </c>
      <c r="E83" s="43"/>
      <c r="F83" s="153">
        <v>2003</v>
      </c>
      <c r="G83" s="127">
        <v>23</v>
      </c>
      <c r="H83" s="88">
        <v>84.90000000000001</v>
      </c>
      <c r="I83" s="92">
        <v>3.69130434782609</v>
      </c>
      <c r="J83" s="43"/>
      <c r="K83" s="153">
        <v>2003</v>
      </c>
      <c r="L83" s="127">
        <v>1</v>
      </c>
      <c r="M83" s="88">
        <v>2</v>
      </c>
      <c r="N83" s="94">
        <v>2</v>
      </c>
      <c r="O83" t="s" s="136">
        <v>123</v>
      </c>
      <c r="P83" s="155">
        <f>AVERAGE(B83:B85)</f>
        <v>37.6666666666667</v>
      </c>
      <c r="Q83" s="90">
        <f>AVERAGE(D83:D85)</f>
        <v>4.18204721204721</v>
      </c>
      <c r="R83" t="s" s="139">
        <v>123</v>
      </c>
      <c r="S83" s="155">
        <f>AVERAGE(G83:G85)</f>
        <v>14.6666666666667</v>
      </c>
      <c r="T83" s="90">
        <f>AVERAGE(I83:I85)</f>
        <v>3.30186335403727</v>
      </c>
      <c r="U83" t="s" s="139">
        <v>123</v>
      </c>
      <c r="V83" s="155">
        <f>AVERAGE(L83:L85)</f>
        <v>2</v>
      </c>
      <c r="W83" s="90">
        <f>AVERAGE(N83:N85)</f>
        <v>2.03888888888889</v>
      </c>
    </row>
    <row r="84" ht="21.95" customHeight="1">
      <c r="A84" s="152">
        <v>2004</v>
      </c>
      <c r="B84" s="127">
        <v>42</v>
      </c>
      <c r="C84" s="88">
        <v>173</v>
      </c>
      <c r="D84" s="92">
        <v>4.11904761904762</v>
      </c>
      <c r="E84" s="43"/>
      <c r="F84" s="153">
        <v>2004</v>
      </c>
      <c r="G84" s="127">
        <v>14</v>
      </c>
      <c r="H84" s="88">
        <v>45.2</v>
      </c>
      <c r="I84" s="92">
        <v>3.22857142857143</v>
      </c>
      <c r="J84" s="43"/>
      <c r="K84" s="153">
        <v>2004</v>
      </c>
      <c r="L84" s="127">
        <v>3</v>
      </c>
      <c r="M84" s="88">
        <v>6.5</v>
      </c>
      <c r="N84" s="94">
        <v>2.16666666666667</v>
      </c>
      <c r="O84" t="s" s="136">
        <v>124</v>
      </c>
      <c r="P84" s="155">
        <f>AVERAGE(B84:B85)</f>
        <v>34</v>
      </c>
      <c r="Q84" s="90">
        <f>AVERAGE(D84:D85)</f>
        <v>4.11529304029304</v>
      </c>
      <c r="R84" t="s" s="139">
        <v>124</v>
      </c>
      <c r="S84" s="155">
        <f>AVERAGE(G84:G85)</f>
        <v>10.5</v>
      </c>
      <c r="T84" s="90">
        <f>AVERAGE(I84:I85)</f>
        <v>3.10714285714286</v>
      </c>
      <c r="U84" t="s" s="139">
        <v>124</v>
      </c>
      <c r="V84" s="155">
        <f>AVERAGE(L84:L85)</f>
        <v>2.5</v>
      </c>
      <c r="W84" s="90">
        <f>AVERAGE(N84:N85)</f>
        <v>2.05833333333334</v>
      </c>
    </row>
    <row r="85" ht="21.95" customHeight="1">
      <c r="A85" s="152">
        <v>2005</v>
      </c>
      <c r="B85" s="127">
        <v>26</v>
      </c>
      <c r="C85" s="88">
        <v>106.9</v>
      </c>
      <c r="D85" s="92">
        <v>4.11153846153846</v>
      </c>
      <c r="E85" s="43"/>
      <c r="F85" s="153">
        <v>2005</v>
      </c>
      <c r="G85" s="127">
        <v>7</v>
      </c>
      <c r="H85" s="88">
        <v>20.9</v>
      </c>
      <c r="I85" s="92">
        <v>2.98571428571429</v>
      </c>
      <c r="J85" s="43"/>
      <c r="K85" s="153">
        <v>2005</v>
      </c>
      <c r="L85" s="127">
        <v>2</v>
      </c>
      <c r="M85" s="88">
        <v>3.9</v>
      </c>
      <c r="N85" s="94">
        <v>1.95</v>
      </c>
      <c r="O85" t="s" s="136">
        <v>125</v>
      </c>
      <c r="P85" s="155">
        <f>AVERAGE(B85)</f>
        <v>26</v>
      </c>
      <c r="Q85" s="90">
        <f>AVERAGE(D85)</f>
        <v>4.11153846153846</v>
      </c>
      <c r="R85" t="s" s="139">
        <v>125</v>
      </c>
      <c r="S85" s="155">
        <f>AVERAGE(G85)</f>
        <v>7</v>
      </c>
      <c r="T85" s="90">
        <f>AVERAGE(I85)</f>
        <v>2.98571428571429</v>
      </c>
      <c r="U85" t="s" s="139">
        <v>125</v>
      </c>
      <c r="V85" s="155">
        <f>AVERAGE(L85)</f>
        <v>2</v>
      </c>
      <c r="W85" s="90">
        <f>AVERAGE(N85)</f>
        <v>1.95</v>
      </c>
    </row>
    <row r="86" ht="21.95" customHeight="1">
      <c r="A86" s="152">
        <v>2006</v>
      </c>
      <c r="B86" s="206">
        <v>33</v>
      </c>
      <c r="C86" s="207">
        <v>137.3</v>
      </c>
      <c r="D86" s="208">
        <v>4.16060606060606</v>
      </c>
      <c r="E86" s="43"/>
      <c r="F86" s="153">
        <v>2006</v>
      </c>
      <c r="G86" s="206">
        <v>12</v>
      </c>
      <c r="H86" s="207">
        <v>40.1</v>
      </c>
      <c r="I86" s="208">
        <v>3.34166666666667</v>
      </c>
      <c r="J86" s="43"/>
      <c r="K86" s="153">
        <v>2006</v>
      </c>
      <c r="L86" s="206">
        <v>2</v>
      </c>
      <c r="M86" s="207">
        <v>3.8</v>
      </c>
      <c r="N86" s="209">
        <v>1.9</v>
      </c>
      <c r="O86" t="s" s="136">
        <v>126</v>
      </c>
      <c r="P86" s="161">
        <f>AVERAGE(B86)</f>
        <v>33</v>
      </c>
      <c r="Q86" s="162">
        <f>AVERAGE(D86)</f>
        <v>4.16060606060606</v>
      </c>
      <c r="R86" t="s" s="139">
        <v>126</v>
      </c>
      <c r="S86" s="161">
        <f>AVERAGE(G86)</f>
        <v>12</v>
      </c>
      <c r="T86" s="162">
        <f>AVERAGE(I86)</f>
        <v>3.34166666666667</v>
      </c>
      <c r="U86" t="s" s="139">
        <v>126</v>
      </c>
      <c r="V86" s="161">
        <f>AVERAGE(L86)</f>
        <v>2</v>
      </c>
      <c r="W86" s="162">
        <f>AVERAGE(N86)</f>
        <v>1.9</v>
      </c>
    </row>
    <row r="87" ht="21.95" customHeight="1">
      <c r="A87" s="152">
        <v>2007</v>
      </c>
      <c r="B87" s="127">
        <v>34</v>
      </c>
      <c r="C87" s="88">
        <v>148.3</v>
      </c>
      <c r="D87" s="92">
        <v>4.36176470588235</v>
      </c>
      <c r="E87" s="43"/>
      <c r="F87" s="153">
        <v>2007</v>
      </c>
      <c r="G87" s="127">
        <v>10</v>
      </c>
      <c r="H87" s="88">
        <v>35.4</v>
      </c>
      <c r="I87" s="92">
        <v>3.54</v>
      </c>
      <c r="J87" s="43"/>
      <c r="K87" s="153">
        <v>2007</v>
      </c>
      <c r="L87" s="127">
        <v>1</v>
      </c>
      <c r="M87" s="88">
        <v>2.4</v>
      </c>
      <c r="N87" s="94">
        <v>2.4</v>
      </c>
      <c r="O87" t="s" s="136">
        <v>125</v>
      </c>
      <c r="P87" s="155">
        <f>AVERAGE(B87)</f>
        <v>34</v>
      </c>
      <c r="Q87" s="90">
        <f>AVERAGE(D87)</f>
        <v>4.36176470588235</v>
      </c>
      <c r="R87" t="s" s="139">
        <v>125</v>
      </c>
      <c r="S87" s="155">
        <f>AVERAGE(G87)</f>
        <v>10</v>
      </c>
      <c r="T87" s="90">
        <f>AVERAGE(I87)</f>
        <v>3.54</v>
      </c>
      <c r="U87" t="s" s="139">
        <v>125</v>
      </c>
      <c r="V87" s="155">
        <f>AVERAGE(L87)</f>
        <v>1</v>
      </c>
      <c r="W87" s="90">
        <f>AVERAGE(N87)</f>
        <v>2.4</v>
      </c>
    </row>
    <row r="88" ht="21.95" customHeight="1">
      <c r="A88" s="152">
        <v>2008</v>
      </c>
      <c r="B88" s="127">
        <v>33</v>
      </c>
      <c r="C88" s="88">
        <v>139.2</v>
      </c>
      <c r="D88" s="92">
        <v>4.21818181818182</v>
      </c>
      <c r="E88" s="43"/>
      <c r="F88" s="153">
        <v>2008</v>
      </c>
      <c r="G88" s="127">
        <v>12</v>
      </c>
      <c r="H88" s="88">
        <v>40.8</v>
      </c>
      <c r="I88" s="92">
        <v>3.4</v>
      </c>
      <c r="J88" s="43"/>
      <c r="K88" s="153">
        <v>2008</v>
      </c>
      <c r="L88" s="127">
        <v>1</v>
      </c>
      <c r="M88" s="88">
        <v>2.1</v>
      </c>
      <c r="N88" s="94">
        <v>2.1</v>
      </c>
      <c r="O88" t="s" s="136">
        <v>124</v>
      </c>
      <c r="P88" s="155">
        <f>AVERAGE(B87:B88)</f>
        <v>33.5</v>
      </c>
      <c r="Q88" s="90">
        <f>AVERAGE(D87:D88)</f>
        <v>4.28997326203209</v>
      </c>
      <c r="R88" t="s" s="139">
        <v>124</v>
      </c>
      <c r="S88" s="155">
        <f>AVERAGE(G87:G88)</f>
        <v>11</v>
      </c>
      <c r="T88" s="90">
        <f>AVERAGE(I87:I88)</f>
        <v>3.47</v>
      </c>
      <c r="U88" t="s" s="139">
        <v>124</v>
      </c>
      <c r="V88" s="155">
        <f>AVERAGE(L87:L88)</f>
        <v>1</v>
      </c>
      <c r="W88" s="90">
        <f>AVERAGE(N87:N88)</f>
        <v>2.25</v>
      </c>
    </row>
    <row r="89" ht="21.95" customHeight="1">
      <c r="A89" s="152">
        <v>2009</v>
      </c>
      <c r="B89" s="127">
        <v>21</v>
      </c>
      <c r="C89" s="88">
        <v>87.90000000000001</v>
      </c>
      <c r="D89" s="92">
        <v>4.18571428571429</v>
      </c>
      <c r="E89" s="43"/>
      <c r="F89" s="153">
        <v>2009</v>
      </c>
      <c r="G89" s="127">
        <v>8</v>
      </c>
      <c r="H89" s="88">
        <v>28.2</v>
      </c>
      <c r="I89" s="92">
        <v>3.525</v>
      </c>
      <c r="J89" s="43"/>
      <c r="K89" s="153">
        <v>2009</v>
      </c>
      <c r="L89" s="127">
        <v>0</v>
      </c>
      <c r="M89" s="88">
        <v>0</v>
      </c>
      <c r="N89" s="94"/>
      <c r="O89" t="s" s="136">
        <v>123</v>
      </c>
      <c r="P89" s="155">
        <f>AVERAGE(B87:B89)</f>
        <v>29.3333333333333</v>
      </c>
      <c r="Q89" s="90">
        <f>AVERAGE(D87:D89)</f>
        <v>4.25522026992615</v>
      </c>
      <c r="R89" t="s" s="139">
        <v>123</v>
      </c>
      <c r="S89" s="155">
        <f>AVERAGE(G87:G89)</f>
        <v>10</v>
      </c>
      <c r="T89" s="90">
        <f>AVERAGE(I87:I89)</f>
        <v>3.48833333333333</v>
      </c>
      <c r="U89" t="s" s="139">
        <v>123</v>
      </c>
      <c r="V89" s="155">
        <f>AVERAGE(L87:L89)</f>
        <v>0.666666666666667</v>
      </c>
      <c r="W89" s="90">
        <f>AVERAGE(N87:N89)</f>
        <v>2.25</v>
      </c>
    </row>
    <row r="90" ht="21.95" customHeight="1">
      <c r="A90" s="152">
        <v>2010</v>
      </c>
      <c r="B90" s="127">
        <v>37</v>
      </c>
      <c r="C90" s="88">
        <v>152.6</v>
      </c>
      <c r="D90" s="92">
        <v>4.12432432432432</v>
      </c>
      <c r="E90" s="43"/>
      <c r="F90" s="153">
        <v>2010</v>
      </c>
      <c r="G90" s="127">
        <v>13</v>
      </c>
      <c r="H90" s="88">
        <v>40.3</v>
      </c>
      <c r="I90" s="92">
        <v>3.1</v>
      </c>
      <c r="J90" s="43"/>
      <c r="K90" s="153">
        <v>2010</v>
      </c>
      <c r="L90" s="127">
        <v>2</v>
      </c>
      <c r="M90" s="88">
        <v>4.6</v>
      </c>
      <c r="N90" s="94">
        <v>2.3</v>
      </c>
      <c r="O90" t="s" s="136">
        <v>122</v>
      </c>
      <c r="P90" s="155">
        <f>AVERAGE(B87:B90)</f>
        <v>31.25</v>
      </c>
      <c r="Q90" s="90">
        <f>AVERAGE(D87:D90)</f>
        <v>4.2224962835257</v>
      </c>
      <c r="R90" t="s" s="139">
        <v>122</v>
      </c>
      <c r="S90" s="155">
        <f>AVERAGE(G87:G90)</f>
        <v>10.75</v>
      </c>
      <c r="T90" s="90">
        <f>AVERAGE(I87:I90)</f>
        <v>3.39125</v>
      </c>
      <c r="U90" t="s" s="139">
        <v>122</v>
      </c>
      <c r="V90" s="155">
        <f>AVERAGE(L87:L90)</f>
        <v>1</v>
      </c>
      <c r="W90" s="90">
        <f>AVERAGE(N87:N90)</f>
        <v>2.26666666666667</v>
      </c>
    </row>
    <row r="91" ht="21.95" customHeight="1">
      <c r="A91" s="152">
        <v>2011</v>
      </c>
      <c r="B91" s="127">
        <v>29</v>
      </c>
      <c r="C91" s="88">
        <v>112.3</v>
      </c>
      <c r="D91" s="92">
        <v>3.87241379310345</v>
      </c>
      <c r="E91" s="43"/>
      <c r="F91" s="153">
        <v>2011</v>
      </c>
      <c r="G91" s="127">
        <v>15</v>
      </c>
      <c r="H91" s="88">
        <v>47.8</v>
      </c>
      <c r="I91" s="92">
        <v>3.18666666666667</v>
      </c>
      <c r="J91" s="43"/>
      <c r="K91" s="153">
        <v>2011</v>
      </c>
      <c r="L91" s="127">
        <v>3</v>
      </c>
      <c r="M91" s="88">
        <v>6.8</v>
      </c>
      <c r="N91" s="94">
        <v>2.26666666666667</v>
      </c>
      <c r="O91" t="s" s="136">
        <v>121</v>
      </c>
      <c r="P91" s="155">
        <f>AVERAGE(B87:B91)</f>
        <v>30.8</v>
      </c>
      <c r="Q91" s="90">
        <f>AVERAGE(D87:D91)</f>
        <v>4.15247978544125</v>
      </c>
      <c r="R91" t="s" s="139">
        <v>121</v>
      </c>
      <c r="S91" s="155">
        <f>AVERAGE(G87:G91)</f>
        <v>11.6</v>
      </c>
      <c r="T91" s="90">
        <f>AVERAGE(I87:I91)</f>
        <v>3.35033333333333</v>
      </c>
      <c r="U91" t="s" s="139">
        <v>121</v>
      </c>
      <c r="V91" s="155">
        <f>AVERAGE(L87:L91)</f>
        <v>1.4</v>
      </c>
      <c r="W91" s="90">
        <f>AVERAGE(N87:N91)</f>
        <v>2.26666666666667</v>
      </c>
    </row>
    <row r="92" ht="21.95" customHeight="1">
      <c r="A92" s="152">
        <v>2012</v>
      </c>
      <c r="B92" s="127">
        <v>20</v>
      </c>
      <c r="C92" s="88">
        <v>84.40000000000001</v>
      </c>
      <c r="D92" s="92">
        <v>4.22</v>
      </c>
      <c r="E92" s="43"/>
      <c r="F92" s="153">
        <v>2012</v>
      </c>
      <c r="G92" s="127">
        <v>5</v>
      </c>
      <c r="H92" s="88">
        <v>16.8</v>
      </c>
      <c r="I92" s="92">
        <v>3.36</v>
      </c>
      <c r="J92" s="43"/>
      <c r="K92" s="153">
        <v>2012</v>
      </c>
      <c r="L92" s="127">
        <v>0</v>
      </c>
      <c r="M92" s="88">
        <v>0</v>
      </c>
      <c r="N92" s="94"/>
      <c r="O92" t="s" s="136">
        <v>98</v>
      </c>
      <c r="P92" s="155">
        <f>AVERAGE(B87:B92)</f>
        <v>29</v>
      </c>
      <c r="Q92" s="90">
        <f>AVERAGE(D87:D92)</f>
        <v>4.16373315453437</v>
      </c>
      <c r="R92" t="s" s="139">
        <v>98</v>
      </c>
      <c r="S92" s="155">
        <f>AVERAGE(G87:G92)</f>
        <v>10.5</v>
      </c>
      <c r="T92" s="90">
        <f>AVERAGE(I87:I92)</f>
        <v>3.35194444444445</v>
      </c>
      <c r="U92" t="s" s="139">
        <v>98</v>
      </c>
      <c r="V92" s="155">
        <f>AVERAGE(L87:L92)</f>
        <v>1.16666666666667</v>
      </c>
      <c r="W92" s="90">
        <f>AVERAGE(N87:N92)</f>
        <v>2.26666666666667</v>
      </c>
    </row>
    <row r="93" ht="21.95" customHeight="1">
      <c r="A93" s="152">
        <v>2013</v>
      </c>
      <c r="B93" s="127">
        <v>22</v>
      </c>
      <c r="C93" s="88">
        <v>83.90000000000001</v>
      </c>
      <c r="D93" s="92">
        <v>3.81363636363636</v>
      </c>
      <c r="E93" s="43"/>
      <c r="F93" s="153">
        <v>2013</v>
      </c>
      <c r="G93" s="127">
        <v>13</v>
      </c>
      <c r="H93" s="88">
        <v>43.2</v>
      </c>
      <c r="I93" s="92">
        <v>3.32307692307692</v>
      </c>
      <c r="J93" s="43"/>
      <c r="K93" s="153">
        <v>2013</v>
      </c>
      <c r="L93" s="127">
        <v>2</v>
      </c>
      <c r="M93" s="88">
        <v>3.9</v>
      </c>
      <c r="N93" s="94">
        <v>1.95</v>
      </c>
      <c r="O93" t="s" s="136">
        <v>120</v>
      </c>
      <c r="P93" s="155">
        <f>AVERAGE(B87:B93)</f>
        <v>28</v>
      </c>
      <c r="Q93" s="90">
        <f>AVERAGE(D87:D93)</f>
        <v>4.11371932726323</v>
      </c>
      <c r="R93" t="s" s="139">
        <v>120</v>
      </c>
      <c r="S93" s="155">
        <f>AVERAGE(G87:G93)</f>
        <v>10.8571428571429</v>
      </c>
      <c r="T93" s="90">
        <f>AVERAGE(I87:I93)</f>
        <v>3.34782051282051</v>
      </c>
      <c r="U93" t="s" s="139">
        <v>120</v>
      </c>
      <c r="V93" s="155">
        <f>AVERAGE(L87:L93)</f>
        <v>1.28571428571429</v>
      </c>
      <c r="W93" s="90">
        <f>AVERAGE(N87:N93)</f>
        <v>2.20333333333333</v>
      </c>
    </row>
    <row r="94" ht="21.95" customHeight="1">
      <c r="A94" s="152">
        <v>2014</v>
      </c>
      <c r="B94" s="127">
        <v>12</v>
      </c>
      <c r="C94" s="88">
        <v>53.5</v>
      </c>
      <c r="D94" s="92">
        <v>4.45833333333333</v>
      </c>
      <c r="E94" s="43"/>
      <c r="F94" s="153">
        <v>2014</v>
      </c>
      <c r="G94" s="127">
        <v>2</v>
      </c>
      <c r="H94" s="88">
        <v>7.4</v>
      </c>
      <c r="I94" s="92">
        <v>3.7</v>
      </c>
      <c r="J94" s="43"/>
      <c r="K94" s="153">
        <v>2014</v>
      </c>
      <c r="L94" s="127">
        <v>0</v>
      </c>
      <c r="M94" s="88">
        <v>0</v>
      </c>
      <c r="N94" s="94"/>
      <c r="O94" t="s" s="136">
        <v>119</v>
      </c>
      <c r="P94" s="155">
        <f>AVERAGE(B87:B94)</f>
        <v>26</v>
      </c>
      <c r="Q94" s="90">
        <f>AVERAGE(D87:D94)</f>
        <v>4.15679607802199</v>
      </c>
      <c r="R94" t="s" s="139">
        <v>119</v>
      </c>
      <c r="S94" s="155">
        <f>AVERAGE(G87:G94)</f>
        <v>9.75</v>
      </c>
      <c r="T94" s="90">
        <f>AVERAGE(I87:I94)</f>
        <v>3.39184294871795</v>
      </c>
      <c r="U94" t="s" s="139">
        <v>119</v>
      </c>
      <c r="V94" s="155">
        <f>AVERAGE(L87:L94)</f>
        <v>1.125</v>
      </c>
      <c r="W94" s="90">
        <f>AVERAGE(N87:N94)</f>
        <v>2.20333333333333</v>
      </c>
    </row>
    <row r="95" ht="21.95" customHeight="1">
      <c r="A95" s="152">
        <v>2015</v>
      </c>
      <c r="B95" s="127">
        <v>47</v>
      </c>
      <c r="C95" s="88">
        <v>190.7</v>
      </c>
      <c r="D95" s="92">
        <v>4.05744680851064</v>
      </c>
      <c r="E95" s="43"/>
      <c r="F95" s="153">
        <v>2015</v>
      </c>
      <c r="G95" s="127">
        <v>19</v>
      </c>
      <c r="H95" s="88">
        <v>61</v>
      </c>
      <c r="I95" s="92">
        <v>3.21052631578947</v>
      </c>
      <c r="J95" s="43"/>
      <c r="K95" s="153">
        <v>2015</v>
      </c>
      <c r="L95" s="127">
        <v>2</v>
      </c>
      <c r="M95" s="88">
        <v>3.8</v>
      </c>
      <c r="N95" s="94">
        <v>1.9</v>
      </c>
      <c r="O95" t="s" s="136">
        <v>118</v>
      </c>
      <c r="P95" s="155">
        <f>AVERAGE(B87:B95)</f>
        <v>28.3333333333333</v>
      </c>
      <c r="Q95" s="90">
        <f>AVERAGE(D87:D95)</f>
        <v>4.14575727029851</v>
      </c>
      <c r="R95" t="s" s="139">
        <v>118</v>
      </c>
      <c r="S95" s="155">
        <f>AVERAGE(G87:G95)</f>
        <v>10.7777777777778</v>
      </c>
      <c r="T95" s="90">
        <f>AVERAGE(I87:I95)</f>
        <v>3.37169665617034</v>
      </c>
      <c r="U95" t="s" s="139">
        <v>118</v>
      </c>
      <c r="V95" s="155">
        <f>AVERAGE(L87:L95)</f>
        <v>1.22222222222222</v>
      </c>
      <c r="W95" s="90">
        <f>AVERAGE(N87:N95)</f>
        <v>2.15277777777778</v>
      </c>
    </row>
    <row r="96" ht="21.95" customHeight="1">
      <c r="A96" s="152">
        <v>2016</v>
      </c>
      <c r="B96" s="127">
        <v>20</v>
      </c>
      <c r="C96" s="88">
        <v>79.90000000000001</v>
      </c>
      <c r="D96" s="92">
        <v>3.995</v>
      </c>
      <c r="E96" s="43"/>
      <c r="F96" s="153">
        <v>2016</v>
      </c>
      <c r="G96" s="127">
        <v>8</v>
      </c>
      <c r="H96" s="88">
        <v>25.4</v>
      </c>
      <c r="I96" s="92">
        <v>3.175</v>
      </c>
      <c r="J96" s="43"/>
      <c r="K96" s="153">
        <v>2016</v>
      </c>
      <c r="L96" s="127">
        <v>1</v>
      </c>
      <c r="M96" s="88">
        <v>2.2</v>
      </c>
      <c r="N96" s="94">
        <v>2.2</v>
      </c>
      <c r="O96" t="s" s="136">
        <v>117</v>
      </c>
      <c r="P96" s="155">
        <f>AVERAGE(B87:B96)</f>
        <v>27.5</v>
      </c>
      <c r="Q96" s="90">
        <f>AVERAGE(D87:D96)</f>
        <v>4.13068154326866</v>
      </c>
      <c r="R96" t="s" s="139">
        <v>117</v>
      </c>
      <c r="S96" s="155">
        <f>AVERAGE(G87:G96)</f>
        <v>10.5</v>
      </c>
      <c r="T96" s="90">
        <f>AVERAGE(I87:I96)</f>
        <v>3.35202699055331</v>
      </c>
      <c r="U96" t="s" s="139">
        <v>117</v>
      </c>
      <c r="V96" s="155">
        <f>AVERAGE(L87:L96)</f>
        <v>1.2</v>
      </c>
      <c r="W96" s="90">
        <f>AVERAGE(N87:N96)</f>
        <v>2.15952380952381</v>
      </c>
    </row>
    <row r="97" ht="21.95" customHeight="1">
      <c r="A97" s="152">
        <v>2017</v>
      </c>
      <c r="B97" s="127">
        <v>38</v>
      </c>
      <c r="C97" s="88">
        <v>156.9</v>
      </c>
      <c r="D97" s="92">
        <v>4.12894736842105</v>
      </c>
      <c r="E97" s="43"/>
      <c r="F97" s="153">
        <v>2017</v>
      </c>
      <c r="G97" s="127">
        <v>14</v>
      </c>
      <c r="H97" s="88">
        <v>48</v>
      </c>
      <c r="I97" s="92">
        <v>3.42857142857143</v>
      </c>
      <c r="J97" s="43"/>
      <c r="K97" s="153">
        <v>2017</v>
      </c>
      <c r="L97" s="127">
        <v>1</v>
      </c>
      <c r="M97" s="88">
        <v>1.8</v>
      </c>
      <c r="N97" s="94">
        <v>1.8</v>
      </c>
      <c r="O97" t="s" s="136">
        <v>116</v>
      </c>
      <c r="P97" s="155">
        <f>AVERAGE(B87:B97)</f>
        <v>28.4545454545455</v>
      </c>
      <c r="Q97" s="90">
        <f>AVERAGE(D87:D97)</f>
        <v>4.13052389100978</v>
      </c>
      <c r="R97" t="s" s="139">
        <v>116</v>
      </c>
      <c r="S97" s="155">
        <f>AVERAGE(G87:G97)</f>
        <v>10.8181818181818</v>
      </c>
      <c r="T97" s="90">
        <f>AVERAGE(I87:I97)</f>
        <v>3.35898557582768</v>
      </c>
      <c r="U97" t="s" s="139">
        <v>116</v>
      </c>
      <c r="V97" s="155">
        <f>AVERAGE(L87:L97)</f>
        <v>1.18181818181818</v>
      </c>
      <c r="W97" s="90">
        <f>AVERAGE(N87:N97)</f>
        <v>2.11458333333333</v>
      </c>
    </row>
    <row r="98" ht="21.95" customHeight="1">
      <c r="A98" s="152">
        <v>2018</v>
      </c>
      <c r="B98" s="127">
        <v>15</v>
      </c>
      <c r="C98" s="88">
        <v>66.8</v>
      </c>
      <c r="D98" s="92">
        <v>4.45333333333333</v>
      </c>
      <c r="E98" s="43"/>
      <c r="F98" s="153">
        <v>2018</v>
      </c>
      <c r="G98" s="127">
        <v>4</v>
      </c>
      <c r="H98" s="88">
        <v>14.2</v>
      </c>
      <c r="I98" s="92">
        <v>3.55</v>
      </c>
      <c r="J98" s="43"/>
      <c r="K98" s="153">
        <v>2018</v>
      </c>
      <c r="L98" s="127">
        <v>0</v>
      </c>
      <c r="M98" s="88">
        <v>0</v>
      </c>
      <c r="N98" s="94"/>
      <c r="O98" t="s" s="136">
        <v>115</v>
      </c>
      <c r="P98" s="155">
        <f>AVERAGE(B87:B98)</f>
        <v>27.3333333333333</v>
      </c>
      <c r="Q98" s="90">
        <f>AVERAGE(D87:D98)</f>
        <v>4.15742467787008</v>
      </c>
      <c r="R98" t="s" s="139">
        <v>115</v>
      </c>
      <c r="S98" s="155">
        <f>AVERAGE(G87:G98)</f>
        <v>10.25</v>
      </c>
      <c r="T98" s="90">
        <f>AVERAGE(I87:I98)</f>
        <v>3.37490344450871</v>
      </c>
      <c r="U98" t="s" s="139">
        <v>115</v>
      </c>
      <c r="V98" s="155">
        <f>AVERAGE(L87:L98)</f>
        <v>1.08333333333333</v>
      </c>
      <c r="W98" s="90">
        <f>AVERAGE(N87:N98)</f>
        <v>2.11458333333333</v>
      </c>
    </row>
    <row r="99" ht="21.95" customHeight="1">
      <c r="A99" s="152">
        <v>2019</v>
      </c>
      <c r="B99" s="127">
        <v>22</v>
      </c>
      <c r="C99" s="88">
        <v>98.40000000000001</v>
      </c>
      <c r="D99" s="92">
        <v>4.47272727272727</v>
      </c>
      <c r="E99" s="43"/>
      <c r="F99" s="153">
        <v>2019</v>
      </c>
      <c r="G99" s="127">
        <v>4</v>
      </c>
      <c r="H99" s="88">
        <v>13.4</v>
      </c>
      <c r="I99" s="92">
        <v>3.35</v>
      </c>
      <c r="J99" s="43"/>
      <c r="K99" s="153">
        <v>2019</v>
      </c>
      <c r="L99" s="127">
        <v>0</v>
      </c>
      <c r="M99" s="88">
        <v>0</v>
      </c>
      <c r="N99" s="94"/>
      <c r="O99" t="s" s="136">
        <v>114</v>
      </c>
      <c r="P99" s="155">
        <f>AVERAGE(B87:B99)</f>
        <v>26.9230769230769</v>
      </c>
      <c r="Q99" s="90">
        <f>AVERAGE(D87:D99)</f>
        <v>4.18167872362832</v>
      </c>
      <c r="R99" t="s" s="139">
        <v>114</v>
      </c>
      <c r="S99" s="155">
        <f>AVERAGE(G87:G99)</f>
        <v>9.76923076923077</v>
      </c>
      <c r="T99" s="90">
        <f>AVERAGE(I87:I99)</f>
        <v>3.37298779493111</v>
      </c>
      <c r="U99" t="s" s="139">
        <v>114</v>
      </c>
      <c r="V99" s="155">
        <f>AVERAGE(L87:L99)</f>
        <v>1</v>
      </c>
      <c r="W99" s="90">
        <f>AVERAGE(N87:N99)</f>
        <v>2.11458333333333</v>
      </c>
    </row>
    <row r="100" ht="21.95" customHeight="1">
      <c r="A100" s="152">
        <v>2020</v>
      </c>
      <c r="B100" s="127">
        <v>29</v>
      </c>
      <c r="C100" s="88">
        <v>122</v>
      </c>
      <c r="D100" s="92">
        <v>4.20689655172414</v>
      </c>
      <c r="E100" s="43"/>
      <c r="F100" s="153">
        <v>2020</v>
      </c>
      <c r="G100" s="127">
        <v>11</v>
      </c>
      <c r="H100" s="88">
        <v>39.3</v>
      </c>
      <c r="I100" s="92">
        <v>3.57272727272727</v>
      </c>
      <c r="J100" s="43"/>
      <c r="K100" s="153">
        <v>2020</v>
      </c>
      <c r="L100" s="127">
        <v>0</v>
      </c>
      <c r="M100" s="88">
        <v>0</v>
      </c>
      <c r="N100" s="94"/>
      <c r="O100" t="s" s="136">
        <v>113</v>
      </c>
      <c r="P100" s="155">
        <f>AVERAGE(B87:B100)</f>
        <v>27.0714285714286</v>
      </c>
      <c r="Q100" s="90">
        <f>AVERAGE(D87:D100)</f>
        <v>4.18347999706374</v>
      </c>
      <c r="R100" t="s" s="139">
        <v>113</v>
      </c>
      <c r="S100" s="155">
        <f>AVERAGE(G87:G100)</f>
        <v>9.857142857142859</v>
      </c>
      <c r="T100" s="90">
        <f>AVERAGE(I87:I100)</f>
        <v>3.38725490048798</v>
      </c>
      <c r="U100" t="s" s="139">
        <v>113</v>
      </c>
      <c r="V100" s="155">
        <f>AVERAGE(L87:L100)</f>
        <v>0.928571428571429</v>
      </c>
      <c r="W100" s="90">
        <f>AVERAGE(N87:N100)</f>
        <v>2.11458333333333</v>
      </c>
    </row>
    <row r="101" ht="21.95" customHeight="1">
      <c r="A101" s="152">
        <v>2021</v>
      </c>
      <c r="B101" s="127">
        <v>28</v>
      </c>
      <c r="C101" s="88">
        <v>117.5</v>
      </c>
      <c r="D101" s="92">
        <v>4.19642857142857</v>
      </c>
      <c r="E101" s="43"/>
      <c r="F101" s="153">
        <v>2021</v>
      </c>
      <c r="G101" s="127">
        <v>10</v>
      </c>
      <c r="H101" s="88">
        <v>32.7</v>
      </c>
      <c r="I101" s="92">
        <v>3.27</v>
      </c>
      <c r="J101" s="43"/>
      <c r="K101" s="153">
        <v>2021</v>
      </c>
      <c r="L101" s="127">
        <v>0</v>
      </c>
      <c r="M101" s="88">
        <v>0</v>
      </c>
      <c r="N101" s="94"/>
      <c r="O101" t="s" s="136">
        <v>112</v>
      </c>
      <c r="P101" s="155">
        <f>AVERAGE(B87:B101)</f>
        <v>27.1333333333333</v>
      </c>
      <c r="Q101" s="90">
        <f>AVERAGE(D87:D101)</f>
        <v>4.18434323535473</v>
      </c>
      <c r="R101" t="s" s="139">
        <v>112</v>
      </c>
      <c r="S101" s="155">
        <f>AVERAGE(G87:G101)</f>
        <v>9.866666666666671</v>
      </c>
      <c r="T101" s="90">
        <f>AVERAGE(I87:I101)</f>
        <v>3.37943790712212</v>
      </c>
      <c r="U101" t="s" s="139">
        <v>112</v>
      </c>
      <c r="V101" s="155">
        <f>AVERAGE(L87:L101)</f>
        <v>0.866666666666667</v>
      </c>
      <c r="W101" s="90">
        <f>AVERAGE(N87:N101)</f>
        <v>2.11458333333333</v>
      </c>
    </row>
    <row r="102" ht="21.95" customHeight="1">
      <c r="A102" s="152">
        <v>2022</v>
      </c>
      <c r="B102" s="127">
        <v>26</v>
      </c>
      <c r="C102" s="88">
        <v>102</v>
      </c>
      <c r="D102" s="92">
        <v>3.92307692307692</v>
      </c>
      <c r="E102" s="43"/>
      <c r="F102" s="153">
        <v>2022</v>
      </c>
      <c r="G102" s="127">
        <v>14</v>
      </c>
      <c r="H102" s="88">
        <v>46.7</v>
      </c>
      <c r="I102" s="92">
        <v>3.33571428571429</v>
      </c>
      <c r="J102" s="43"/>
      <c r="K102" s="153">
        <v>2022</v>
      </c>
      <c r="L102" s="127">
        <v>2</v>
      </c>
      <c r="M102" s="88">
        <v>3.9</v>
      </c>
      <c r="N102" s="94">
        <v>1.95</v>
      </c>
      <c r="O102" t="s" s="136">
        <v>111</v>
      </c>
      <c r="P102" s="155">
        <f>AVERAGE(B87:B102)</f>
        <v>27.0625</v>
      </c>
      <c r="Q102" s="90">
        <f>AVERAGE(D87:D102)</f>
        <v>4.16801409083737</v>
      </c>
      <c r="R102" t="s" s="139">
        <v>111</v>
      </c>
      <c r="S102" s="155">
        <f>AVERAGE(G87:G102)</f>
        <v>10.125</v>
      </c>
      <c r="T102" s="90">
        <f>AVERAGE(I87:I102)</f>
        <v>3.37670518078413</v>
      </c>
      <c r="U102" t="s" s="139">
        <v>111</v>
      </c>
      <c r="V102" s="155">
        <f>AVERAGE(L87:L102)</f>
        <v>0.9375</v>
      </c>
      <c r="W102" s="90">
        <f>AVERAGE(N87:N102)</f>
        <v>2.0962962962963</v>
      </c>
    </row>
    <row r="103" ht="21.95" customHeight="1">
      <c r="A103" s="91"/>
      <c r="B103" s="89"/>
      <c r="C103" s="88"/>
      <c r="D103" s="92"/>
      <c r="E103" s="43"/>
      <c r="F103" s="93"/>
      <c r="G103" s="89"/>
      <c r="H103" s="88"/>
      <c r="I103" s="92"/>
      <c r="J103" s="43"/>
      <c r="K103" s="93"/>
      <c r="L103" s="89"/>
      <c r="M103" s="88"/>
      <c r="N103" s="94"/>
      <c r="O103" s="87"/>
      <c r="P103" s="88"/>
      <c r="Q103" s="88"/>
      <c r="R103" s="89"/>
      <c r="S103" s="88"/>
      <c r="T103" s="88"/>
      <c r="U103" s="89"/>
      <c r="V103" s="88"/>
      <c r="W103" s="90"/>
    </row>
    <row r="104" ht="21.95" customHeight="1">
      <c r="A104" s="91"/>
      <c r="B104" s="89"/>
      <c r="C104" s="88"/>
      <c r="D104" s="92"/>
      <c r="E104" s="43"/>
      <c r="F104" s="93"/>
      <c r="G104" s="89"/>
      <c r="H104" s="88"/>
      <c r="I104" s="92"/>
      <c r="J104" s="43"/>
      <c r="K104" s="93"/>
      <c r="L104" s="89"/>
      <c r="M104" s="88"/>
      <c r="N104" s="94"/>
      <c r="O104" s="87"/>
      <c r="P104" s="88"/>
      <c r="Q104" s="88"/>
      <c r="R104" s="89"/>
      <c r="S104" s="88"/>
      <c r="T104" s="88"/>
      <c r="U104" s="89"/>
      <c r="V104" s="88"/>
      <c r="W104" s="90"/>
    </row>
    <row r="105" ht="21.95" customHeight="1">
      <c r="A105" s="91"/>
      <c r="B105" s="89"/>
      <c r="C105" s="88"/>
      <c r="D105" s="92"/>
      <c r="E105" s="43"/>
      <c r="F105" s="93"/>
      <c r="G105" s="89"/>
      <c r="H105" s="88"/>
      <c r="I105" s="92"/>
      <c r="J105" s="43"/>
      <c r="K105" s="93"/>
      <c r="L105" s="89"/>
      <c r="M105" s="88"/>
      <c r="N105" s="94"/>
      <c r="O105" s="87"/>
      <c r="P105" s="88"/>
      <c r="Q105" s="88"/>
      <c r="R105" s="89"/>
      <c r="S105" s="88"/>
      <c r="T105" s="88"/>
      <c r="U105" s="89"/>
      <c r="V105" s="88"/>
      <c r="W105" s="90"/>
    </row>
    <row r="106" ht="21.95" customHeight="1">
      <c r="A106" s="91"/>
      <c r="B106" s="89"/>
      <c r="C106" s="88"/>
      <c r="D106" s="92"/>
      <c r="E106" s="43"/>
      <c r="F106" s="93"/>
      <c r="G106" s="89"/>
      <c r="H106" s="88"/>
      <c r="I106" s="92"/>
      <c r="J106" s="43"/>
      <c r="K106" s="93"/>
      <c r="L106" s="89"/>
      <c r="M106" s="88"/>
      <c r="N106" s="94"/>
      <c r="O106" s="87"/>
      <c r="P106" s="88"/>
      <c r="Q106" s="88"/>
      <c r="R106" s="89"/>
      <c r="S106" s="88"/>
      <c r="T106" s="88"/>
      <c r="U106" s="89"/>
      <c r="V106" s="88"/>
      <c r="W106" s="90"/>
    </row>
    <row r="107" ht="21.95" customHeight="1">
      <c r="A107" s="91"/>
      <c r="B107" s="89"/>
      <c r="C107" s="88"/>
      <c r="D107" s="92"/>
      <c r="E107" s="43"/>
      <c r="F107" s="93"/>
      <c r="G107" s="89"/>
      <c r="H107" s="88"/>
      <c r="I107" s="92"/>
      <c r="J107" s="43"/>
      <c r="K107" s="93"/>
      <c r="L107" s="89"/>
      <c r="M107" s="88"/>
      <c r="N107" s="94"/>
      <c r="O107" s="95"/>
      <c r="P107" s="88"/>
      <c r="Q107" s="88"/>
      <c r="R107" s="89"/>
      <c r="S107" s="89"/>
      <c r="T107" s="88"/>
      <c r="U107" s="88"/>
      <c r="V107" s="88"/>
      <c r="W107" s="96"/>
    </row>
    <row r="108" ht="21.95" customHeight="1">
      <c r="A108" s="91"/>
      <c r="B108" s="89"/>
      <c r="C108" s="88"/>
      <c r="D108" s="92"/>
      <c r="E108" s="43"/>
      <c r="F108" s="93"/>
      <c r="G108" s="89"/>
      <c r="H108" s="88"/>
      <c r="I108" s="92"/>
      <c r="J108" s="43"/>
      <c r="K108" s="93"/>
      <c r="L108" s="89"/>
      <c r="M108" s="88"/>
      <c r="N108" s="94"/>
      <c r="O108" s="95"/>
      <c r="P108" s="88"/>
      <c r="Q108" s="88"/>
      <c r="R108" s="89"/>
      <c r="S108" s="89"/>
      <c r="T108" s="88"/>
      <c r="U108" s="88"/>
      <c r="V108" s="88"/>
      <c r="W108" s="96"/>
    </row>
    <row r="109" ht="21.95" customHeight="1">
      <c r="A109" s="91"/>
      <c r="B109" s="89"/>
      <c r="C109" s="88"/>
      <c r="D109" s="92"/>
      <c r="E109" s="43"/>
      <c r="F109" s="93"/>
      <c r="G109" s="89"/>
      <c r="H109" s="88"/>
      <c r="I109" s="92"/>
      <c r="J109" s="43"/>
      <c r="K109" s="93"/>
      <c r="L109" s="89"/>
      <c r="M109" s="88"/>
      <c r="N109" s="94"/>
      <c r="O109" s="95"/>
      <c r="P109" s="88"/>
      <c r="Q109" s="88"/>
      <c r="R109" s="89"/>
      <c r="S109" s="89"/>
      <c r="T109" s="88"/>
      <c r="U109" s="88"/>
      <c r="V109" s="88"/>
      <c r="W109" s="96"/>
    </row>
    <row r="110" ht="21.95" customHeight="1">
      <c r="A110" s="91"/>
      <c r="B110" s="89"/>
      <c r="C110" s="88"/>
      <c r="D110" s="92"/>
      <c r="E110" s="43"/>
      <c r="F110" s="93"/>
      <c r="G110" s="89"/>
      <c r="H110" s="88"/>
      <c r="I110" s="92"/>
      <c r="J110" s="43"/>
      <c r="K110" s="93"/>
      <c r="L110" s="89"/>
      <c r="M110" s="88"/>
      <c r="N110" s="94"/>
      <c r="O110" s="95"/>
      <c r="P110" s="88"/>
      <c r="Q110" s="88"/>
      <c r="R110" s="89"/>
      <c r="S110" s="89"/>
      <c r="T110" s="88"/>
      <c r="U110" s="88"/>
      <c r="V110" s="88"/>
      <c r="W110" s="96"/>
    </row>
    <row r="111" ht="21.95" customHeight="1">
      <c r="A111" s="91"/>
      <c r="B111" s="89"/>
      <c r="C111" s="88"/>
      <c r="D111" s="92"/>
      <c r="E111" s="43"/>
      <c r="F111" s="93"/>
      <c r="G111" s="89"/>
      <c r="H111" s="88"/>
      <c r="I111" s="92"/>
      <c r="J111" s="43"/>
      <c r="K111" s="93"/>
      <c r="L111" s="89"/>
      <c r="M111" s="88"/>
      <c r="N111" s="94"/>
      <c r="O111" s="95"/>
      <c r="P111" s="88"/>
      <c r="Q111" s="88"/>
      <c r="R111" s="89"/>
      <c r="S111" s="89"/>
      <c r="T111" s="88"/>
      <c r="U111" s="88"/>
      <c r="V111" s="88"/>
      <c r="W111" s="96"/>
    </row>
    <row r="112" ht="21.95" customHeight="1">
      <c r="A112" s="91"/>
      <c r="B112" s="89"/>
      <c r="C112" s="88"/>
      <c r="D112" s="92"/>
      <c r="E112" s="43"/>
      <c r="F112" s="93"/>
      <c r="G112" s="89"/>
      <c r="H112" s="88"/>
      <c r="I112" s="92"/>
      <c r="J112" s="43"/>
      <c r="K112" s="93"/>
      <c r="L112" s="89"/>
      <c r="M112" s="88"/>
      <c r="N112" s="94"/>
      <c r="O112" s="95"/>
      <c r="P112" s="88"/>
      <c r="Q112" s="88"/>
      <c r="R112" s="89"/>
      <c r="S112" s="89"/>
      <c r="T112" s="88"/>
      <c r="U112" s="88"/>
      <c r="V112" s="88"/>
      <c r="W112" s="96"/>
    </row>
    <row r="113" ht="21.95" customHeight="1">
      <c r="A113" s="91"/>
      <c r="B113" s="89"/>
      <c r="C113" s="88"/>
      <c r="D113" s="92"/>
      <c r="E113" s="43"/>
      <c r="F113" s="93"/>
      <c r="G113" s="89"/>
      <c r="H113" s="88"/>
      <c r="I113" s="92"/>
      <c r="J113" s="43"/>
      <c r="K113" s="93"/>
      <c r="L113" s="89"/>
      <c r="M113" s="88"/>
      <c r="N113" s="94"/>
      <c r="O113" s="95"/>
      <c r="P113" s="88"/>
      <c r="Q113" s="88"/>
      <c r="R113" s="89"/>
      <c r="S113" s="89"/>
      <c r="T113" s="88"/>
      <c r="U113" s="88"/>
      <c r="V113" s="88"/>
      <c r="W113" s="96"/>
    </row>
    <row r="114" ht="21.95" customHeight="1">
      <c r="A114" s="91"/>
      <c r="B114" s="89"/>
      <c r="C114" s="88"/>
      <c r="D114" s="92"/>
      <c r="E114" s="43"/>
      <c r="F114" s="93"/>
      <c r="G114" s="89"/>
      <c r="H114" s="88"/>
      <c r="I114" s="92"/>
      <c r="J114" s="43"/>
      <c r="K114" s="93"/>
      <c r="L114" s="89"/>
      <c r="M114" s="88"/>
      <c r="N114" s="94"/>
      <c r="O114" s="95"/>
      <c r="P114" s="88"/>
      <c r="Q114" s="88"/>
      <c r="R114" s="89"/>
      <c r="S114" s="89"/>
      <c r="T114" s="88"/>
      <c r="U114" s="88"/>
      <c r="V114" s="88"/>
      <c r="W114" s="96"/>
    </row>
    <row r="115" ht="21.95" customHeight="1">
      <c r="A115" s="91"/>
      <c r="B115" s="89"/>
      <c r="C115" s="88"/>
      <c r="D115" s="92"/>
      <c r="E115" s="43"/>
      <c r="F115" s="93"/>
      <c r="G115" s="89"/>
      <c r="H115" s="88"/>
      <c r="I115" s="92"/>
      <c r="J115" s="43"/>
      <c r="K115" s="93"/>
      <c r="L115" s="89"/>
      <c r="M115" s="88"/>
      <c r="N115" s="94"/>
      <c r="O115" s="95"/>
      <c r="P115" s="88"/>
      <c r="Q115" s="88"/>
      <c r="R115" s="89"/>
      <c r="S115" s="89"/>
      <c r="T115" s="88"/>
      <c r="U115" s="88"/>
      <c r="V115" s="88"/>
      <c r="W115" s="96"/>
    </row>
    <row r="116" ht="21.95" customHeight="1">
      <c r="A116" s="91"/>
      <c r="B116" s="89"/>
      <c r="C116" s="88"/>
      <c r="D116" s="92"/>
      <c r="E116" s="43"/>
      <c r="F116" s="93"/>
      <c r="G116" s="89"/>
      <c r="H116" s="88"/>
      <c r="I116" s="92"/>
      <c r="J116" s="43"/>
      <c r="K116" s="93"/>
      <c r="L116" s="89"/>
      <c r="M116" s="88"/>
      <c r="N116" s="94"/>
      <c r="O116" s="95"/>
      <c r="P116" s="88"/>
      <c r="Q116" s="88"/>
      <c r="R116" s="89"/>
      <c r="S116" s="89"/>
      <c r="T116" s="88"/>
      <c r="U116" s="88"/>
      <c r="V116" s="88"/>
      <c r="W116" s="96"/>
    </row>
    <row r="117" ht="21.95" customHeight="1">
      <c r="A117" s="91"/>
      <c r="B117" s="89"/>
      <c r="C117" s="88"/>
      <c r="D117" s="92"/>
      <c r="E117" s="43"/>
      <c r="F117" s="93"/>
      <c r="G117" s="89"/>
      <c r="H117" s="88"/>
      <c r="I117" s="92"/>
      <c r="J117" s="43"/>
      <c r="K117" s="93"/>
      <c r="L117" s="89"/>
      <c r="M117" s="88"/>
      <c r="N117" s="94"/>
      <c r="O117" s="95"/>
      <c r="P117" s="88"/>
      <c r="Q117" s="88"/>
      <c r="R117" s="89"/>
      <c r="S117" s="89"/>
      <c r="T117" s="88"/>
      <c r="U117" s="88"/>
      <c r="V117" s="88"/>
      <c r="W117" s="96"/>
    </row>
    <row r="118" ht="21.95" customHeight="1">
      <c r="A118" s="91"/>
      <c r="B118" s="89"/>
      <c r="C118" s="88"/>
      <c r="D118" s="92"/>
      <c r="E118" s="43"/>
      <c r="F118" s="93"/>
      <c r="G118" s="89"/>
      <c r="H118" s="88"/>
      <c r="I118" s="92"/>
      <c r="J118" s="43"/>
      <c r="K118" s="93"/>
      <c r="L118" s="89"/>
      <c r="M118" s="88"/>
      <c r="N118" s="94"/>
      <c r="O118" s="95"/>
      <c r="P118" s="88"/>
      <c r="Q118" s="88"/>
      <c r="R118" s="89"/>
      <c r="S118" s="89"/>
      <c r="T118" s="88"/>
      <c r="U118" s="88"/>
      <c r="V118" s="88"/>
      <c r="W118" s="96"/>
    </row>
    <row r="119" ht="21.95" customHeight="1">
      <c r="A119" s="91"/>
      <c r="B119" s="89"/>
      <c r="C119" s="88"/>
      <c r="D119" s="92"/>
      <c r="E119" s="43"/>
      <c r="F119" s="93"/>
      <c r="G119" s="89"/>
      <c r="H119" s="88"/>
      <c r="I119" s="92"/>
      <c r="J119" s="43"/>
      <c r="K119" s="93"/>
      <c r="L119" s="89"/>
      <c r="M119" s="88"/>
      <c r="N119" s="94"/>
      <c r="O119" s="95"/>
      <c r="P119" s="88"/>
      <c r="Q119" s="88"/>
      <c r="R119" s="89"/>
      <c r="S119" s="89"/>
      <c r="T119" s="88"/>
      <c r="U119" s="88"/>
      <c r="V119" s="88"/>
      <c r="W119" s="96"/>
    </row>
    <row r="120" ht="21.95" customHeight="1">
      <c r="A120" s="91"/>
      <c r="B120" s="89"/>
      <c r="C120" s="88"/>
      <c r="D120" s="92"/>
      <c r="E120" s="43"/>
      <c r="F120" s="93"/>
      <c r="G120" s="89"/>
      <c r="H120" s="88"/>
      <c r="I120" s="92"/>
      <c r="J120" s="43"/>
      <c r="K120" s="93"/>
      <c r="L120" s="89"/>
      <c r="M120" s="88"/>
      <c r="N120" s="94"/>
      <c r="O120" s="95"/>
      <c r="P120" s="88"/>
      <c r="Q120" s="88"/>
      <c r="R120" s="89"/>
      <c r="S120" s="89"/>
      <c r="T120" s="88"/>
      <c r="U120" s="88"/>
      <c r="V120" s="88"/>
      <c r="W120" s="96"/>
    </row>
    <row r="121" ht="21.95" customHeight="1">
      <c r="A121" s="91"/>
      <c r="B121" s="89"/>
      <c r="C121" s="88"/>
      <c r="D121" s="92"/>
      <c r="E121" s="43"/>
      <c r="F121" s="93"/>
      <c r="G121" s="89"/>
      <c r="H121" s="88"/>
      <c r="I121" s="92"/>
      <c r="J121" s="43"/>
      <c r="K121" s="93"/>
      <c r="L121" s="89"/>
      <c r="M121" s="88"/>
      <c r="N121" s="94"/>
      <c r="O121" s="95"/>
      <c r="P121" s="88"/>
      <c r="Q121" s="88"/>
      <c r="R121" s="89"/>
      <c r="S121" s="89"/>
      <c r="T121" s="88"/>
      <c r="U121" s="88"/>
      <c r="V121" s="88"/>
      <c r="W121" s="96"/>
    </row>
    <row r="122" ht="21.95" customHeight="1">
      <c r="A122" s="91"/>
      <c r="B122" s="89"/>
      <c r="C122" s="88"/>
      <c r="D122" s="97"/>
      <c r="E122" s="43"/>
      <c r="F122" s="93"/>
      <c r="G122" s="89"/>
      <c r="H122" s="88"/>
      <c r="I122" s="97"/>
      <c r="J122" s="43"/>
      <c r="K122" s="93"/>
      <c r="L122" s="89"/>
      <c r="M122" s="88"/>
      <c r="N122" s="98"/>
      <c r="O122" s="95"/>
      <c r="P122" s="88"/>
      <c r="Q122" s="88"/>
      <c r="R122" s="89"/>
      <c r="S122" s="89"/>
      <c r="T122" s="88"/>
      <c r="U122" s="88"/>
      <c r="V122" s="88"/>
      <c r="W122" s="96"/>
    </row>
    <row r="123" ht="21.95" customHeight="1">
      <c r="A123" t="s" s="99">
        <v>97</v>
      </c>
      <c r="B123" s="89"/>
      <c r="C123" s="88"/>
      <c r="D123" s="92"/>
      <c r="E123" s="43"/>
      <c r="F123" s="93"/>
      <c r="G123" s="89"/>
      <c r="H123" s="88"/>
      <c r="I123" s="92"/>
      <c r="J123" s="43"/>
      <c r="K123" s="93"/>
      <c r="L123" s="89"/>
      <c r="M123" s="88"/>
      <c r="N123" s="94"/>
      <c r="O123" s="95"/>
      <c r="P123" s="88"/>
      <c r="Q123" s="88"/>
      <c r="R123" s="89"/>
      <c r="S123" s="89"/>
      <c r="T123" s="88"/>
      <c r="U123" s="88"/>
      <c r="V123" s="88"/>
      <c r="W123" s="96"/>
    </row>
    <row r="124" ht="21.95" customHeight="1">
      <c r="A124" t="s" s="100">
        <v>98</v>
      </c>
      <c r="B124" s="89"/>
      <c r="C124" s="89"/>
      <c r="D124" s="97"/>
      <c r="E124" s="43"/>
      <c r="F124" t="s" s="101">
        <v>98</v>
      </c>
      <c r="G124" s="89"/>
      <c r="H124" s="89"/>
      <c r="I124" s="97"/>
      <c r="J124" s="43"/>
      <c r="K124" t="s" s="101">
        <v>98</v>
      </c>
      <c r="L124" s="89"/>
      <c r="M124" s="89"/>
      <c r="N124" s="94"/>
      <c r="O124" s="87"/>
      <c r="P124" s="88"/>
      <c r="Q124" s="88"/>
      <c r="R124" s="89"/>
      <c r="S124" s="88"/>
      <c r="T124" s="88"/>
      <c r="U124" s="89"/>
      <c r="V124" s="88"/>
      <c r="W124" s="90"/>
    </row>
    <row r="125" ht="21.95" customHeight="1">
      <c r="A125" t="s" s="102">
        <v>99</v>
      </c>
      <c r="B125" s="88">
        <f>AVERAGE(B80:B85)</f>
        <v>30.5</v>
      </c>
      <c r="C125" s="88">
        <f>AVERAGE(C80:C85)</f>
        <v>129.45</v>
      </c>
      <c r="D125" s="92">
        <f>AVERAGE(D80:D85)</f>
        <v>4.23392978451331</v>
      </c>
      <c r="E125" s="43"/>
      <c r="F125" t="s" s="103">
        <v>99</v>
      </c>
      <c r="G125" s="88">
        <f>AVERAGE(G80:G85)</f>
        <v>11</v>
      </c>
      <c r="H125" s="88">
        <f>AVERAGE(H80:H85)</f>
        <v>37.2</v>
      </c>
      <c r="I125" s="92">
        <f>AVERAGE(I80:I85)</f>
        <v>3.31222797331493</v>
      </c>
      <c r="J125" s="43"/>
      <c r="K125" t="s" s="103">
        <v>99</v>
      </c>
      <c r="L125" s="88">
        <f>AVERAGE(L80:L85)</f>
        <v>1.33333333333333</v>
      </c>
      <c r="M125" s="88">
        <f>AVERAGE(M80:M85)</f>
        <v>2.68333333333333</v>
      </c>
      <c r="N125" s="94">
        <f>AVERAGE(N80:N85)</f>
        <v>1.99166666666667</v>
      </c>
      <c r="O125" s="87"/>
      <c r="P125" s="88"/>
      <c r="Q125" s="88"/>
      <c r="R125" s="89"/>
      <c r="S125" s="88"/>
      <c r="T125" s="88"/>
      <c r="U125" s="89"/>
      <c r="V125" s="88"/>
      <c r="W125" s="90"/>
    </row>
    <row r="126" ht="21.95" customHeight="1">
      <c r="A126" t="s" s="102">
        <v>100</v>
      </c>
      <c r="B126" s="88">
        <f>AVERAGE(B87:B92)</f>
        <v>29</v>
      </c>
      <c r="C126" s="88">
        <f>AVERAGE(C87:C92)</f>
        <v>120.783333333333</v>
      </c>
      <c r="D126" s="92">
        <f>AVERAGE(D87:D92)</f>
        <v>4.16373315453437</v>
      </c>
      <c r="E126" s="43"/>
      <c r="F126" t="s" s="103">
        <v>100</v>
      </c>
      <c r="G126" s="88">
        <f>AVERAGE(G87:G92)</f>
        <v>10.5</v>
      </c>
      <c r="H126" s="88">
        <f>AVERAGE(H87:H92)</f>
        <v>34.8833333333333</v>
      </c>
      <c r="I126" s="92">
        <f>AVERAGE(I87:I92)</f>
        <v>3.35194444444445</v>
      </c>
      <c r="J126" s="43"/>
      <c r="K126" t="s" s="103">
        <v>100</v>
      </c>
      <c r="L126" s="88">
        <f>AVERAGE(L87:L92)</f>
        <v>1.16666666666667</v>
      </c>
      <c r="M126" s="88">
        <f>AVERAGE(M87:M92)</f>
        <v>2.65</v>
      </c>
      <c r="N126" s="94">
        <f>AVERAGE(N87:N92)</f>
        <v>2.26666666666667</v>
      </c>
      <c r="O126" s="87"/>
      <c r="P126" s="88"/>
      <c r="Q126" s="88"/>
      <c r="R126" s="89"/>
      <c r="S126" s="88"/>
      <c r="T126" s="88"/>
      <c r="U126" s="89"/>
      <c r="V126" s="88"/>
      <c r="W126" s="90"/>
    </row>
    <row r="127" ht="21.95" customHeight="1">
      <c r="A127" s="104"/>
      <c r="B127" s="89"/>
      <c r="C127" s="89"/>
      <c r="D127" s="97"/>
      <c r="E127" s="43"/>
      <c r="F127" s="105"/>
      <c r="G127" s="89"/>
      <c r="H127" s="89"/>
      <c r="I127" s="97"/>
      <c r="J127" s="43"/>
      <c r="K127" s="105"/>
      <c r="L127" s="89"/>
      <c r="M127" s="89"/>
      <c r="N127" s="98"/>
      <c r="O127" s="87"/>
      <c r="P127" s="88"/>
      <c r="Q127" s="88"/>
      <c r="R127" s="89"/>
      <c r="S127" s="88"/>
      <c r="T127" s="88"/>
      <c r="U127" s="89"/>
      <c r="V127" s="88"/>
      <c r="W127" s="90"/>
    </row>
    <row r="128" ht="21.95" customHeight="1">
      <c r="A128" s="106"/>
      <c r="B128" s="107"/>
      <c r="C128" t="s" s="108">
        <v>101</v>
      </c>
      <c r="D128" s="92"/>
      <c r="E128" s="43"/>
      <c r="F128" s="109"/>
      <c r="G128" s="107"/>
      <c r="H128" t="s" s="108">
        <v>101</v>
      </c>
      <c r="I128" s="92"/>
      <c r="J128" s="43"/>
      <c r="K128" s="109"/>
      <c r="L128" s="107"/>
      <c r="M128" t="s" s="108">
        <v>101</v>
      </c>
      <c r="N128" s="94"/>
      <c r="O128" s="87"/>
      <c r="P128" s="88"/>
      <c r="Q128" s="88"/>
      <c r="R128" s="89"/>
      <c r="S128" s="88"/>
      <c r="T128" s="88"/>
      <c r="U128" s="89"/>
      <c r="V128" s="88"/>
      <c r="W128" s="90"/>
    </row>
    <row r="129" ht="21.95" customHeight="1">
      <c r="A129" s="106"/>
      <c r="B129" s="110"/>
      <c r="C129" t="s" s="108">
        <v>102</v>
      </c>
      <c r="D129" s="92"/>
      <c r="E129" s="43"/>
      <c r="F129" s="109"/>
      <c r="G129" s="110"/>
      <c r="H129" t="s" s="108">
        <v>102</v>
      </c>
      <c r="I129" s="92"/>
      <c r="J129" s="43"/>
      <c r="K129" s="109"/>
      <c r="L129" s="110"/>
      <c r="M129" t="s" s="108">
        <v>102</v>
      </c>
      <c r="N129" s="98"/>
      <c r="O129" s="87"/>
      <c r="P129" s="88"/>
      <c r="Q129" s="88"/>
      <c r="R129" s="89"/>
      <c r="S129" s="88"/>
      <c r="T129" s="88"/>
      <c r="U129" s="89"/>
      <c r="V129" s="88"/>
      <c r="W129" s="90"/>
    </row>
    <row r="130" ht="22.75" customHeight="1">
      <c r="A130" s="111"/>
      <c r="B130" s="112"/>
      <c r="C130" t="s" s="113">
        <v>103</v>
      </c>
      <c r="D130" s="114"/>
      <c r="E130" s="115"/>
      <c r="F130" s="116"/>
      <c r="G130" s="112"/>
      <c r="H130" t="s" s="113">
        <v>103</v>
      </c>
      <c r="I130" s="114"/>
      <c r="J130" s="115"/>
      <c r="K130" s="116"/>
      <c r="L130" s="112"/>
      <c r="M130" t="s" s="113">
        <v>103</v>
      </c>
      <c r="N130" s="210"/>
      <c r="O130" s="87"/>
      <c r="P130" s="88"/>
      <c r="Q130" s="88"/>
      <c r="R130" s="89"/>
      <c r="S130" s="88"/>
      <c r="T130" s="88"/>
      <c r="U130" s="89"/>
      <c r="V130" s="88"/>
      <c r="W130" s="90"/>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5.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32" customWidth="1"/>
    <col min="2" max="4" width="12.1719" style="232" customWidth="1"/>
    <col min="5" max="5" width="1.35156" style="232" customWidth="1"/>
    <col min="6" max="6" width="10" style="232" customWidth="1"/>
    <col min="7" max="9" width="12.1719" style="232" customWidth="1"/>
    <col min="10" max="10" width="1.35156" style="232" customWidth="1"/>
    <col min="11" max="11" width="10" style="232" customWidth="1"/>
    <col min="12" max="14" width="12.1719" style="232" customWidth="1"/>
    <col min="15" max="15" width="10.8516" style="232" customWidth="1"/>
    <col min="16" max="17" width="6.5" style="232" customWidth="1"/>
    <col min="18" max="18" width="10.8516" style="232" customWidth="1"/>
    <col min="19" max="20" width="6.5" style="232" customWidth="1"/>
    <col min="21" max="21" width="10.8516" style="232" customWidth="1"/>
    <col min="22" max="23" width="6.5" style="232" customWidth="1"/>
    <col min="24" max="16384" width="16.3516" style="232" customWidth="1"/>
  </cols>
  <sheetData>
    <row r="1" ht="64.15" customHeight="1">
      <c r="A1" t="s" s="167">
        <v>213</v>
      </c>
      <c r="B1" t="s" s="30">
        <v>41</v>
      </c>
      <c r="C1" t="s" s="30">
        <v>42</v>
      </c>
      <c r="D1" t="s" s="31">
        <v>43</v>
      </c>
      <c r="E1" s="32"/>
      <c r="F1" t="s" s="33">
        <v>214</v>
      </c>
      <c r="G1" t="s" s="30">
        <v>45</v>
      </c>
      <c r="H1" t="s" s="30">
        <v>46</v>
      </c>
      <c r="I1" t="s" s="31">
        <v>47</v>
      </c>
      <c r="J1" s="32"/>
      <c r="K1" t="s" s="33">
        <v>215</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1910</v>
      </c>
      <c r="B3" s="146">
        <v>41</v>
      </c>
      <c r="C3" s="83">
        <v>370.7</v>
      </c>
      <c r="D3" s="84">
        <v>9.041463414634149</v>
      </c>
      <c r="E3" s="43"/>
      <c r="F3" s="147">
        <v>1910</v>
      </c>
      <c r="G3" s="146">
        <v>31</v>
      </c>
      <c r="H3" s="83">
        <v>270.9</v>
      </c>
      <c r="I3" s="84">
        <v>8.738709677419349</v>
      </c>
      <c r="J3" s="43"/>
      <c r="K3" s="147">
        <v>1910</v>
      </c>
      <c r="L3" s="146">
        <v>2</v>
      </c>
      <c r="M3" s="83">
        <v>15.6</v>
      </c>
      <c r="N3" s="86">
        <v>7.8</v>
      </c>
      <c r="O3" s="148"/>
      <c r="P3" s="149"/>
      <c r="Q3" s="150"/>
      <c r="R3" s="151"/>
      <c r="S3" s="149"/>
      <c r="T3" s="150"/>
      <c r="U3" s="151"/>
      <c r="V3" s="149"/>
      <c r="W3" s="150"/>
    </row>
    <row r="4" ht="21.95" customHeight="1">
      <c r="A4" s="152">
        <v>1911</v>
      </c>
      <c r="B4" s="127">
        <v>40</v>
      </c>
      <c r="C4" s="88">
        <v>372.2</v>
      </c>
      <c r="D4" s="92">
        <v>9.305</v>
      </c>
      <c r="E4" s="43"/>
      <c r="F4" s="153">
        <v>1911</v>
      </c>
      <c r="G4" s="127">
        <v>21</v>
      </c>
      <c r="H4" s="88">
        <v>181.9</v>
      </c>
      <c r="I4" s="92">
        <v>8.66190476190476</v>
      </c>
      <c r="J4" s="43"/>
      <c r="K4" s="153">
        <v>1911</v>
      </c>
      <c r="L4" s="127">
        <v>3</v>
      </c>
      <c r="M4" s="88">
        <v>22.5</v>
      </c>
      <c r="N4" s="94">
        <v>7.5</v>
      </c>
      <c r="O4" s="154"/>
      <c r="P4" s="155"/>
      <c r="Q4" s="90"/>
      <c r="R4" s="156"/>
      <c r="S4" s="155"/>
      <c r="T4" s="90"/>
      <c r="U4" s="156"/>
      <c r="V4" s="155"/>
      <c r="W4" s="90"/>
    </row>
    <row r="5" ht="21.95" customHeight="1">
      <c r="A5" s="152">
        <v>1912</v>
      </c>
      <c r="B5" s="127">
        <v>35</v>
      </c>
      <c r="C5" s="88">
        <v>323</v>
      </c>
      <c r="D5" s="92">
        <v>9.22857142857143</v>
      </c>
      <c r="E5" s="43"/>
      <c r="F5" s="153">
        <v>1912</v>
      </c>
      <c r="G5" s="127">
        <v>19</v>
      </c>
      <c r="H5" s="88">
        <v>163.1</v>
      </c>
      <c r="I5" s="92">
        <v>8.58421052631579</v>
      </c>
      <c r="J5" s="43"/>
      <c r="K5" s="153">
        <v>1912</v>
      </c>
      <c r="L5" s="127">
        <v>3</v>
      </c>
      <c r="M5" s="88">
        <v>21.8</v>
      </c>
      <c r="N5" s="94">
        <v>7.26666666666667</v>
      </c>
      <c r="O5" s="154"/>
      <c r="P5" s="155"/>
      <c r="Q5" s="90"/>
      <c r="R5" s="156"/>
      <c r="S5" s="155"/>
      <c r="T5" s="90"/>
      <c r="U5" s="156"/>
      <c r="V5" s="155"/>
      <c r="W5" s="90"/>
    </row>
    <row r="6" ht="21.95" customHeight="1">
      <c r="A6" s="152">
        <v>1913</v>
      </c>
      <c r="B6" s="127">
        <v>28</v>
      </c>
      <c r="C6" s="88">
        <v>263.7</v>
      </c>
      <c r="D6" s="92">
        <v>9.417857142857139</v>
      </c>
      <c r="E6" s="43"/>
      <c r="F6" s="153">
        <v>1913</v>
      </c>
      <c r="G6" s="127">
        <v>14</v>
      </c>
      <c r="H6" s="88">
        <v>122.3</v>
      </c>
      <c r="I6" s="92">
        <v>8.735714285714289</v>
      </c>
      <c r="J6" s="43"/>
      <c r="K6" s="153">
        <v>1913</v>
      </c>
      <c r="L6" s="127">
        <v>3</v>
      </c>
      <c r="M6" s="88">
        <v>22.8</v>
      </c>
      <c r="N6" s="94">
        <v>7.6</v>
      </c>
      <c r="O6" s="154"/>
      <c r="P6" s="155"/>
      <c r="Q6" s="90"/>
      <c r="R6" s="156"/>
      <c r="S6" s="155"/>
      <c r="T6" s="90"/>
      <c r="U6" s="156"/>
      <c r="V6" s="155"/>
      <c r="W6" s="90"/>
    </row>
    <row r="7" ht="21.95" customHeight="1">
      <c r="A7" s="152">
        <v>1914</v>
      </c>
      <c r="B7" s="127">
        <v>21</v>
      </c>
      <c r="C7" s="88">
        <v>192.2</v>
      </c>
      <c r="D7" s="92">
        <v>9.15238095238095</v>
      </c>
      <c r="E7" s="43"/>
      <c r="F7" s="153">
        <v>1914</v>
      </c>
      <c r="G7" s="127">
        <v>10</v>
      </c>
      <c r="H7" s="88">
        <v>82.59999999999999</v>
      </c>
      <c r="I7" s="92">
        <v>8.26</v>
      </c>
      <c r="J7" s="43"/>
      <c r="K7" s="153">
        <v>1914</v>
      </c>
      <c r="L7" s="127">
        <v>3</v>
      </c>
      <c r="M7" s="88">
        <v>20</v>
      </c>
      <c r="N7" s="94">
        <v>6.66666666666667</v>
      </c>
      <c r="O7" s="154"/>
      <c r="P7" s="155"/>
      <c r="Q7" s="90"/>
      <c r="R7" s="156"/>
      <c r="S7" s="155"/>
      <c r="T7" s="90"/>
      <c r="U7" s="156"/>
      <c r="V7" s="155"/>
      <c r="W7" s="90"/>
    </row>
    <row r="8" ht="21.95" customHeight="1">
      <c r="A8" s="152">
        <v>1915</v>
      </c>
      <c r="B8" s="127">
        <v>21</v>
      </c>
      <c r="C8" s="88">
        <v>187.7</v>
      </c>
      <c r="D8" s="92">
        <v>8.93809523809524</v>
      </c>
      <c r="E8" s="43"/>
      <c r="F8" s="153">
        <v>1915</v>
      </c>
      <c r="G8" s="127">
        <v>15</v>
      </c>
      <c r="H8" s="88">
        <v>127.7</v>
      </c>
      <c r="I8" s="92">
        <v>8.51333333333333</v>
      </c>
      <c r="J8" s="43"/>
      <c r="K8" s="153">
        <v>1915</v>
      </c>
      <c r="L8" s="127">
        <v>4</v>
      </c>
      <c r="M8" s="88">
        <v>28.8</v>
      </c>
      <c r="N8" s="94">
        <v>7.2</v>
      </c>
      <c r="O8" s="154"/>
      <c r="P8" s="155"/>
      <c r="Q8" s="90"/>
      <c r="R8" s="156"/>
      <c r="S8" s="155"/>
      <c r="T8" s="90"/>
      <c r="U8" s="156"/>
      <c r="V8" s="155"/>
      <c r="W8" s="90"/>
    </row>
    <row r="9" ht="21.95" customHeight="1">
      <c r="A9" s="152">
        <v>1916</v>
      </c>
      <c r="B9" s="127">
        <v>43</v>
      </c>
      <c r="C9" s="88">
        <v>388.8</v>
      </c>
      <c r="D9" s="92">
        <v>9.041860465116279</v>
      </c>
      <c r="E9" s="43"/>
      <c r="F9" s="153">
        <v>1916</v>
      </c>
      <c r="G9" s="127">
        <v>25</v>
      </c>
      <c r="H9" s="88">
        <v>209.2</v>
      </c>
      <c r="I9" s="92">
        <v>8.368</v>
      </c>
      <c r="J9" s="43"/>
      <c r="K9" s="153">
        <v>1916</v>
      </c>
      <c r="L9" s="127">
        <v>7</v>
      </c>
      <c r="M9" s="88">
        <v>50.4</v>
      </c>
      <c r="N9" s="94">
        <v>7.2</v>
      </c>
      <c r="O9" s="154"/>
      <c r="P9" s="155"/>
      <c r="Q9" s="90"/>
      <c r="R9" s="156"/>
      <c r="S9" s="155"/>
      <c r="T9" s="90"/>
      <c r="U9" s="156"/>
      <c r="V9" s="155"/>
      <c r="W9" s="90"/>
    </row>
    <row r="10" ht="21.95" customHeight="1">
      <c r="A10" s="152">
        <v>1917</v>
      </c>
      <c r="B10" s="127">
        <v>64</v>
      </c>
      <c r="C10" s="88">
        <v>582.7</v>
      </c>
      <c r="D10" s="92">
        <v>9.104687500000001</v>
      </c>
      <c r="E10" s="43"/>
      <c r="F10" s="153">
        <v>1917</v>
      </c>
      <c r="G10" s="127">
        <v>37</v>
      </c>
      <c r="H10" s="88">
        <v>309.5</v>
      </c>
      <c r="I10" s="92">
        <v>8.36486486486486</v>
      </c>
      <c r="J10" s="43"/>
      <c r="K10" s="153">
        <v>1917</v>
      </c>
      <c r="L10" s="127">
        <v>9</v>
      </c>
      <c r="M10" s="88">
        <v>58.8</v>
      </c>
      <c r="N10" s="94">
        <v>6.53333333333333</v>
      </c>
      <c r="O10" s="154"/>
      <c r="P10" s="155"/>
      <c r="Q10" s="90"/>
      <c r="R10" s="156"/>
      <c r="S10" s="155"/>
      <c r="T10" s="90"/>
      <c r="U10" s="156"/>
      <c r="V10" s="155"/>
      <c r="W10" s="90"/>
    </row>
    <row r="11" ht="21.95" customHeight="1">
      <c r="A11" s="152">
        <v>1918</v>
      </c>
      <c r="B11" s="127">
        <v>29</v>
      </c>
      <c r="C11" s="88">
        <v>262.7</v>
      </c>
      <c r="D11" s="92">
        <v>9.05862068965517</v>
      </c>
      <c r="E11" s="43"/>
      <c r="F11" s="153">
        <v>1918</v>
      </c>
      <c r="G11" s="127">
        <v>20</v>
      </c>
      <c r="H11" s="88">
        <v>172.4</v>
      </c>
      <c r="I11" s="92">
        <v>8.619999999999999</v>
      </c>
      <c r="J11" s="43"/>
      <c r="K11" s="153">
        <v>1918</v>
      </c>
      <c r="L11" s="127">
        <v>5</v>
      </c>
      <c r="M11" s="88">
        <v>37.3</v>
      </c>
      <c r="N11" s="94">
        <v>7.46</v>
      </c>
      <c r="O11" s="154"/>
      <c r="P11" s="155"/>
      <c r="Q11" s="90"/>
      <c r="R11" s="156"/>
      <c r="S11" s="155"/>
      <c r="T11" s="90"/>
      <c r="U11" s="156"/>
      <c r="V11" s="155"/>
      <c r="W11" s="90"/>
    </row>
    <row r="12" ht="21.95" customHeight="1">
      <c r="A12" s="152">
        <v>1919</v>
      </c>
      <c r="B12" s="127">
        <v>50</v>
      </c>
      <c r="C12" s="88">
        <v>464.4</v>
      </c>
      <c r="D12" s="92">
        <v>9.288</v>
      </c>
      <c r="E12" s="43"/>
      <c r="F12" s="153">
        <v>1919</v>
      </c>
      <c r="G12" s="127">
        <v>28</v>
      </c>
      <c r="H12" s="88">
        <v>245.8</v>
      </c>
      <c r="I12" s="92">
        <v>8.77857142857143</v>
      </c>
      <c r="J12" s="43"/>
      <c r="K12" s="153">
        <v>1919</v>
      </c>
      <c r="L12" s="127">
        <v>2</v>
      </c>
      <c r="M12" s="88">
        <v>13.4</v>
      </c>
      <c r="N12" s="94">
        <v>6.7</v>
      </c>
      <c r="O12" s="154"/>
      <c r="P12" s="155"/>
      <c r="Q12" s="90"/>
      <c r="R12" s="156"/>
      <c r="S12" s="155"/>
      <c r="T12" s="90"/>
      <c r="U12" s="156"/>
      <c r="V12" s="155"/>
      <c r="W12" s="90"/>
    </row>
    <row r="13" ht="21.95" customHeight="1">
      <c r="A13" s="152">
        <v>1920</v>
      </c>
      <c r="B13" s="127">
        <v>45</v>
      </c>
      <c r="C13" s="88">
        <v>397.8</v>
      </c>
      <c r="D13" s="92">
        <v>8.84</v>
      </c>
      <c r="E13" s="43"/>
      <c r="F13" s="153">
        <v>1920</v>
      </c>
      <c r="G13" s="127">
        <v>28</v>
      </c>
      <c r="H13" s="88">
        <v>227.7</v>
      </c>
      <c r="I13" s="92">
        <v>8.13214285714286</v>
      </c>
      <c r="J13" s="43"/>
      <c r="K13" s="153">
        <v>1920</v>
      </c>
      <c r="L13" s="127">
        <v>10</v>
      </c>
      <c r="M13" s="88">
        <v>68.8</v>
      </c>
      <c r="N13" s="94">
        <v>6.88</v>
      </c>
      <c r="O13" s="154"/>
      <c r="P13" s="155"/>
      <c r="Q13" s="90"/>
      <c r="R13" s="156"/>
      <c r="S13" s="155"/>
      <c r="T13" s="90"/>
      <c r="U13" s="156"/>
      <c r="V13" s="155"/>
      <c r="W13" s="90"/>
    </row>
    <row r="14" ht="21.95" customHeight="1">
      <c r="A14" s="152">
        <v>1921</v>
      </c>
      <c r="B14" s="127">
        <v>21</v>
      </c>
      <c r="C14" s="88">
        <v>193</v>
      </c>
      <c r="D14" s="92">
        <v>9.19047619047619</v>
      </c>
      <c r="E14" s="43"/>
      <c r="F14" s="153">
        <v>1921</v>
      </c>
      <c r="G14" s="127">
        <v>11</v>
      </c>
      <c r="H14" s="88">
        <v>93.40000000000001</v>
      </c>
      <c r="I14" s="92">
        <v>8.49090909090909</v>
      </c>
      <c r="J14" s="43"/>
      <c r="K14" s="153">
        <v>1921</v>
      </c>
      <c r="L14" s="127">
        <v>3</v>
      </c>
      <c r="M14" s="88">
        <v>21.3</v>
      </c>
      <c r="N14" s="94">
        <v>7.1</v>
      </c>
      <c r="O14" s="154"/>
      <c r="P14" s="155"/>
      <c r="Q14" s="90"/>
      <c r="R14" s="156"/>
      <c r="S14" s="155"/>
      <c r="T14" s="90"/>
      <c r="U14" s="156"/>
      <c r="V14" s="155"/>
      <c r="W14" s="90"/>
    </row>
    <row r="15" ht="21.95" customHeight="1">
      <c r="A15" s="152">
        <v>1922</v>
      </c>
      <c r="B15" s="127">
        <v>44</v>
      </c>
      <c r="C15" s="88">
        <v>395.9</v>
      </c>
      <c r="D15" s="92">
        <v>8.997727272727269</v>
      </c>
      <c r="E15" s="43"/>
      <c r="F15" s="153">
        <v>1922</v>
      </c>
      <c r="G15" s="127">
        <v>28</v>
      </c>
      <c r="H15" s="88">
        <v>237.3</v>
      </c>
      <c r="I15" s="92">
        <v>8.475</v>
      </c>
      <c r="J15" s="43"/>
      <c r="K15" s="153">
        <v>1922</v>
      </c>
      <c r="L15" s="127">
        <v>6</v>
      </c>
      <c r="M15" s="88">
        <v>43.3</v>
      </c>
      <c r="N15" s="94">
        <v>7.21666666666667</v>
      </c>
      <c r="O15" s="154"/>
      <c r="P15" s="155"/>
      <c r="Q15" s="90"/>
      <c r="R15" s="156"/>
      <c r="S15" s="155"/>
      <c r="T15" s="90"/>
      <c r="U15" s="156"/>
      <c r="V15" s="155"/>
      <c r="W15" s="90"/>
    </row>
    <row r="16" ht="21.95" customHeight="1">
      <c r="A16" s="152">
        <v>1923</v>
      </c>
      <c r="B16" s="127">
        <v>41</v>
      </c>
      <c r="C16" s="88">
        <v>380.4</v>
      </c>
      <c r="D16" s="92">
        <v>9.278048780487801</v>
      </c>
      <c r="E16" s="43"/>
      <c r="F16" s="153">
        <v>1923</v>
      </c>
      <c r="G16" s="127">
        <v>23</v>
      </c>
      <c r="H16" s="88">
        <v>200.1</v>
      </c>
      <c r="I16" s="92">
        <v>8.699999999999999</v>
      </c>
      <c r="J16" s="43"/>
      <c r="K16" s="153">
        <v>1923</v>
      </c>
      <c r="L16" s="127">
        <v>2</v>
      </c>
      <c r="M16" s="88">
        <v>12.3</v>
      </c>
      <c r="N16" s="94">
        <v>6.15</v>
      </c>
      <c r="O16" s="154"/>
      <c r="P16" s="155"/>
      <c r="Q16" s="90"/>
      <c r="R16" s="156"/>
      <c r="S16" s="155"/>
      <c r="T16" s="90"/>
      <c r="U16" s="156"/>
      <c r="V16" s="155"/>
      <c r="W16" s="90"/>
    </row>
    <row r="17" ht="21.95" customHeight="1">
      <c r="A17" s="152">
        <v>1924</v>
      </c>
      <c r="B17" s="127">
        <v>35</v>
      </c>
      <c r="C17" s="88">
        <v>329.2</v>
      </c>
      <c r="D17" s="92">
        <v>9.405714285714289</v>
      </c>
      <c r="E17" s="43"/>
      <c r="F17" s="153">
        <v>1924</v>
      </c>
      <c r="G17" s="127">
        <v>17</v>
      </c>
      <c r="H17" s="88">
        <v>148.6</v>
      </c>
      <c r="I17" s="92">
        <v>8.74117647058824</v>
      </c>
      <c r="J17" s="43"/>
      <c r="K17" s="153">
        <v>1924</v>
      </c>
      <c r="L17" s="127">
        <v>1</v>
      </c>
      <c r="M17" s="88">
        <v>7.2</v>
      </c>
      <c r="N17" s="94">
        <v>7.2</v>
      </c>
      <c r="O17" s="154"/>
      <c r="P17" s="155"/>
      <c r="Q17" s="90"/>
      <c r="R17" s="156"/>
      <c r="S17" s="155"/>
      <c r="T17" s="90"/>
      <c r="U17" s="156"/>
      <c r="V17" s="155"/>
      <c r="W17" s="90"/>
    </row>
    <row r="18" ht="21.95" customHeight="1">
      <c r="A18" s="152">
        <v>1925</v>
      </c>
      <c r="B18" s="127">
        <v>45</v>
      </c>
      <c r="C18" s="88">
        <v>416.4</v>
      </c>
      <c r="D18" s="92">
        <v>9.25333333333333</v>
      </c>
      <c r="E18" s="43"/>
      <c r="F18" s="153">
        <v>1925</v>
      </c>
      <c r="G18" s="127">
        <v>22</v>
      </c>
      <c r="H18" s="88">
        <v>187.6</v>
      </c>
      <c r="I18" s="92">
        <v>8.527272727272729</v>
      </c>
      <c r="J18" s="43"/>
      <c r="K18" s="153">
        <v>1925</v>
      </c>
      <c r="L18" s="127">
        <v>3</v>
      </c>
      <c r="M18" s="88">
        <v>21.2</v>
      </c>
      <c r="N18" s="94">
        <v>7.06666666666667</v>
      </c>
      <c r="O18" s="154"/>
      <c r="P18" s="155"/>
      <c r="Q18" s="90"/>
      <c r="R18" s="156"/>
      <c r="S18" s="155"/>
      <c r="T18" s="90"/>
      <c r="U18" s="156"/>
      <c r="V18" s="155"/>
      <c r="W18" s="90"/>
    </row>
    <row r="19" ht="21.95" customHeight="1">
      <c r="A19" s="152">
        <v>1926</v>
      </c>
      <c r="B19" s="127">
        <v>44</v>
      </c>
      <c r="C19" s="88">
        <v>400.5</v>
      </c>
      <c r="D19" s="92">
        <v>9.10227272727273</v>
      </c>
      <c r="E19" s="43"/>
      <c r="F19" s="153">
        <v>1926</v>
      </c>
      <c r="G19" s="127">
        <v>23</v>
      </c>
      <c r="H19" s="88">
        <v>192.1</v>
      </c>
      <c r="I19" s="92">
        <v>8.35217391304348</v>
      </c>
      <c r="J19" s="43"/>
      <c r="K19" s="153">
        <v>1926</v>
      </c>
      <c r="L19" s="127">
        <v>4</v>
      </c>
      <c r="M19" s="88">
        <v>26.7</v>
      </c>
      <c r="N19" s="94">
        <v>6.675</v>
      </c>
      <c r="O19" s="154"/>
      <c r="P19" s="155"/>
      <c r="Q19" s="90"/>
      <c r="R19" s="156"/>
      <c r="S19" s="155"/>
      <c r="T19" s="90"/>
      <c r="U19" s="156"/>
      <c r="V19" s="155"/>
      <c r="W19" s="90"/>
    </row>
    <row r="20" ht="21.95" customHeight="1">
      <c r="A20" s="152">
        <v>1927</v>
      </c>
      <c r="B20" s="127">
        <v>41</v>
      </c>
      <c r="C20" s="88">
        <v>374.9</v>
      </c>
      <c r="D20" s="92">
        <v>9.143902439024391</v>
      </c>
      <c r="E20" s="43"/>
      <c r="F20" s="153">
        <v>1927</v>
      </c>
      <c r="G20" s="127">
        <v>25</v>
      </c>
      <c r="H20" s="88">
        <v>215.6</v>
      </c>
      <c r="I20" s="92">
        <v>8.624000000000001</v>
      </c>
      <c r="J20" s="43"/>
      <c r="K20" s="153">
        <v>1927</v>
      </c>
      <c r="L20" s="127">
        <v>4</v>
      </c>
      <c r="M20" s="88">
        <v>28.5</v>
      </c>
      <c r="N20" s="94">
        <v>7.125</v>
      </c>
      <c r="O20" s="154"/>
      <c r="P20" s="155"/>
      <c r="Q20" s="90"/>
      <c r="R20" s="156"/>
      <c r="S20" s="155"/>
      <c r="T20" s="90"/>
      <c r="U20" s="156"/>
      <c r="V20" s="155"/>
      <c r="W20" s="90"/>
    </row>
    <row r="21" ht="21.95" customHeight="1">
      <c r="A21" s="152">
        <v>1928</v>
      </c>
      <c r="B21" s="127">
        <v>34</v>
      </c>
      <c r="C21" s="88">
        <v>304.6</v>
      </c>
      <c r="D21" s="92">
        <v>8.95882352941176</v>
      </c>
      <c r="E21" s="43"/>
      <c r="F21" s="153">
        <v>1928</v>
      </c>
      <c r="G21" s="127">
        <v>26</v>
      </c>
      <c r="H21" s="88">
        <v>224.8</v>
      </c>
      <c r="I21" s="92">
        <v>8.646153846153849</v>
      </c>
      <c r="J21" s="43"/>
      <c r="K21" s="153">
        <v>1928</v>
      </c>
      <c r="L21" s="127">
        <v>5</v>
      </c>
      <c r="M21" s="88">
        <v>34.7</v>
      </c>
      <c r="N21" s="94">
        <v>6.94</v>
      </c>
      <c r="O21" s="154"/>
      <c r="P21" s="155"/>
      <c r="Q21" s="90"/>
      <c r="R21" s="156"/>
      <c r="S21" s="155"/>
      <c r="T21" s="90"/>
      <c r="U21" s="156"/>
      <c r="V21" s="155"/>
      <c r="W21" s="90"/>
    </row>
    <row r="22" ht="21.95" customHeight="1">
      <c r="A22" s="152">
        <v>1929</v>
      </c>
      <c r="B22" s="127">
        <v>60</v>
      </c>
      <c r="C22" s="88">
        <v>531.2</v>
      </c>
      <c r="D22" s="92">
        <v>8.85333333333333</v>
      </c>
      <c r="E22" s="43"/>
      <c r="F22" s="153">
        <v>1929</v>
      </c>
      <c r="G22" s="127">
        <v>37</v>
      </c>
      <c r="H22" s="88">
        <v>300.5</v>
      </c>
      <c r="I22" s="92">
        <v>8.121621621621619</v>
      </c>
      <c r="J22" s="43"/>
      <c r="K22" s="153">
        <v>1929</v>
      </c>
      <c r="L22" s="127">
        <v>13</v>
      </c>
      <c r="M22" s="88">
        <v>88.09999999999999</v>
      </c>
      <c r="N22" s="94">
        <v>6.77692307692308</v>
      </c>
      <c r="O22" s="154"/>
      <c r="P22" s="155"/>
      <c r="Q22" s="90"/>
      <c r="R22" s="156"/>
      <c r="S22" s="155"/>
      <c r="T22" s="90"/>
      <c r="U22" s="156"/>
      <c r="V22" s="155"/>
      <c r="W22" s="90"/>
    </row>
    <row r="23" ht="21.95" customHeight="1">
      <c r="A23" s="152">
        <v>1930</v>
      </c>
      <c r="B23" s="127">
        <v>35</v>
      </c>
      <c r="C23" s="88">
        <v>328.5</v>
      </c>
      <c r="D23" s="92">
        <v>9.38571428571429</v>
      </c>
      <c r="E23" s="43"/>
      <c r="F23" s="153">
        <v>1930</v>
      </c>
      <c r="G23" s="127">
        <v>16</v>
      </c>
      <c r="H23" s="88">
        <v>137.9</v>
      </c>
      <c r="I23" s="92">
        <v>8.61875</v>
      </c>
      <c r="J23" s="43"/>
      <c r="K23" s="153">
        <v>1930</v>
      </c>
      <c r="L23" s="127">
        <v>3</v>
      </c>
      <c r="M23" s="88">
        <v>20.5</v>
      </c>
      <c r="N23" s="94">
        <v>6.83333333333333</v>
      </c>
      <c r="O23" s="154"/>
      <c r="P23" s="155"/>
      <c r="Q23" s="90"/>
      <c r="R23" s="156"/>
      <c r="S23" s="155"/>
      <c r="T23" s="90"/>
      <c r="U23" s="156"/>
      <c r="V23" s="155"/>
      <c r="W23" s="90"/>
    </row>
    <row r="24" ht="21.95" customHeight="1">
      <c r="A24" s="152">
        <v>1931</v>
      </c>
      <c r="B24" s="127">
        <v>61</v>
      </c>
      <c r="C24" s="88">
        <v>556.7</v>
      </c>
      <c r="D24" s="92">
        <v>9.126229508196721</v>
      </c>
      <c r="E24" s="43"/>
      <c r="F24" s="153">
        <v>1931</v>
      </c>
      <c r="G24" s="127">
        <v>36</v>
      </c>
      <c r="H24" s="88">
        <v>308.5</v>
      </c>
      <c r="I24" s="92">
        <v>8.569444444444439</v>
      </c>
      <c r="J24" s="43"/>
      <c r="K24" s="153">
        <v>1931</v>
      </c>
      <c r="L24" s="127">
        <v>9</v>
      </c>
      <c r="M24" s="88">
        <v>66.5</v>
      </c>
      <c r="N24" s="94">
        <v>7.38888888888889</v>
      </c>
      <c r="O24" s="154"/>
      <c r="P24" s="155"/>
      <c r="Q24" s="90"/>
      <c r="R24" s="156"/>
      <c r="S24" s="155"/>
      <c r="T24" s="90"/>
      <c r="U24" s="156"/>
      <c r="V24" s="155"/>
      <c r="W24" s="90"/>
    </row>
    <row r="25" ht="21.95" customHeight="1">
      <c r="A25" s="152">
        <v>1932</v>
      </c>
      <c r="B25" s="127">
        <v>37</v>
      </c>
      <c r="C25" s="88">
        <v>346.6</v>
      </c>
      <c r="D25" s="92">
        <v>9.367567567567569</v>
      </c>
      <c r="E25" s="43"/>
      <c r="F25" s="153">
        <v>1932</v>
      </c>
      <c r="G25" s="127">
        <v>17</v>
      </c>
      <c r="H25" s="88">
        <v>145.8</v>
      </c>
      <c r="I25" s="92">
        <v>8.57647058823529</v>
      </c>
      <c r="J25" s="43"/>
      <c r="K25" s="153">
        <v>1932</v>
      </c>
      <c r="L25" s="127">
        <v>3</v>
      </c>
      <c r="M25" s="88">
        <v>21.6</v>
      </c>
      <c r="N25" s="94">
        <v>7.2</v>
      </c>
      <c r="O25" s="154"/>
      <c r="P25" s="155"/>
      <c r="Q25" s="90"/>
      <c r="R25" s="156"/>
      <c r="S25" s="155"/>
      <c r="T25" s="90"/>
      <c r="U25" s="156"/>
      <c r="V25" s="155"/>
      <c r="W25" s="90"/>
    </row>
    <row r="26" ht="21.95" customHeight="1">
      <c r="A26" s="152">
        <v>1933</v>
      </c>
      <c r="B26" s="127">
        <v>40</v>
      </c>
      <c r="C26" s="88">
        <v>358.2</v>
      </c>
      <c r="D26" s="92">
        <v>8.955</v>
      </c>
      <c r="E26" s="43"/>
      <c r="F26" s="153">
        <v>1933</v>
      </c>
      <c r="G26" s="127">
        <v>25</v>
      </c>
      <c r="H26" s="88">
        <v>207.7</v>
      </c>
      <c r="I26" s="92">
        <v>8.308</v>
      </c>
      <c r="J26" s="43"/>
      <c r="K26" s="153">
        <v>1933</v>
      </c>
      <c r="L26" s="127">
        <v>7</v>
      </c>
      <c r="M26" s="88">
        <v>50.2</v>
      </c>
      <c r="N26" s="94">
        <v>7.17142857142857</v>
      </c>
      <c r="O26" s="154"/>
      <c r="P26" s="155"/>
      <c r="Q26" s="90"/>
      <c r="R26" s="156"/>
      <c r="S26" s="155"/>
      <c r="T26" s="90"/>
      <c r="U26" s="156"/>
      <c r="V26" s="155"/>
      <c r="W26" s="90"/>
    </row>
    <row r="27" ht="21.95" customHeight="1">
      <c r="A27" s="152">
        <v>1934</v>
      </c>
      <c r="B27" s="127">
        <v>44</v>
      </c>
      <c r="C27" s="88">
        <v>414.5</v>
      </c>
      <c r="D27" s="92">
        <v>9.42045454545455</v>
      </c>
      <c r="E27" s="43"/>
      <c r="F27" s="153">
        <v>1934</v>
      </c>
      <c r="G27" s="127">
        <v>25</v>
      </c>
      <c r="H27" s="88">
        <v>223.9</v>
      </c>
      <c r="I27" s="92">
        <v>8.956</v>
      </c>
      <c r="J27" s="43"/>
      <c r="K27" s="153">
        <v>1934</v>
      </c>
      <c r="L27" s="127">
        <v>2</v>
      </c>
      <c r="M27" s="88">
        <v>14.5</v>
      </c>
      <c r="N27" s="94">
        <v>7.25</v>
      </c>
      <c r="O27" s="154"/>
      <c r="P27" s="155"/>
      <c r="Q27" s="90"/>
      <c r="R27" s="156"/>
      <c r="S27" s="155"/>
      <c r="T27" s="90"/>
      <c r="U27" s="156"/>
      <c r="V27" s="155"/>
      <c r="W27" s="90"/>
    </row>
    <row r="28" ht="21.95" customHeight="1">
      <c r="A28" s="152">
        <v>1935</v>
      </c>
      <c r="B28" s="127">
        <v>55</v>
      </c>
      <c r="C28" s="88">
        <v>493.9</v>
      </c>
      <c r="D28" s="92">
        <v>8.98</v>
      </c>
      <c r="E28" s="43"/>
      <c r="F28" s="153">
        <v>1935</v>
      </c>
      <c r="G28" s="127">
        <v>36</v>
      </c>
      <c r="H28" s="88">
        <v>303.1</v>
      </c>
      <c r="I28" s="92">
        <v>8.419444444444441</v>
      </c>
      <c r="J28" s="43"/>
      <c r="K28" s="153">
        <v>1935</v>
      </c>
      <c r="L28" s="127">
        <v>10</v>
      </c>
      <c r="M28" s="88">
        <v>70.3</v>
      </c>
      <c r="N28" s="94">
        <v>7.03</v>
      </c>
      <c r="O28" s="154"/>
      <c r="P28" s="155"/>
      <c r="Q28" s="90"/>
      <c r="R28" s="156"/>
      <c r="S28" s="155"/>
      <c r="T28" s="90"/>
      <c r="U28" s="156"/>
      <c r="V28" s="155"/>
      <c r="W28" s="90"/>
    </row>
    <row r="29" ht="21.95" customHeight="1">
      <c r="A29" s="152">
        <v>1936</v>
      </c>
      <c r="B29" s="127">
        <v>46</v>
      </c>
      <c r="C29" s="88">
        <v>432.4</v>
      </c>
      <c r="D29" s="92">
        <v>9.4</v>
      </c>
      <c r="E29" s="43"/>
      <c r="F29" s="153">
        <v>1936</v>
      </c>
      <c r="G29" s="127">
        <v>22</v>
      </c>
      <c r="H29" s="88">
        <v>191.9</v>
      </c>
      <c r="I29" s="92">
        <v>8.722727272727271</v>
      </c>
      <c r="J29" s="43"/>
      <c r="K29" s="153">
        <v>1936</v>
      </c>
      <c r="L29" s="127">
        <v>3</v>
      </c>
      <c r="M29" s="88">
        <v>23</v>
      </c>
      <c r="N29" s="94">
        <v>7.66666666666667</v>
      </c>
      <c r="O29" s="154"/>
      <c r="P29" s="155"/>
      <c r="Q29" s="90"/>
      <c r="R29" s="156"/>
      <c r="S29" s="155"/>
      <c r="T29" s="90"/>
      <c r="U29" s="156"/>
      <c r="V29" s="155"/>
      <c r="W29" s="90"/>
    </row>
    <row r="30" ht="21.95" customHeight="1">
      <c r="A30" s="152">
        <v>1937</v>
      </c>
      <c r="B30" s="127">
        <v>47</v>
      </c>
      <c r="C30" s="88">
        <v>434.2</v>
      </c>
      <c r="D30" s="92">
        <v>9.23829787234043</v>
      </c>
      <c r="E30" s="43"/>
      <c r="F30" s="153">
        <v>1937</v>
      </c>
      <c r="G30" s="127">
        <v>27</v>
      </c>
      <c r="H30" s="88">
        <v>233.3</v>
      </c>
      <c r="I30" s="92">
        <v>8.640740740740741</v>
      </c>
      <c r="J30" s="43"/>
      <c r="K30" s="153">
        <v>1937</v>
      </c>
      <c r="L30" s="127">
        <v>3</v>
      </c>
      <c r="M30" s="88">
        <v>21.4</v>
      </c>
      <c r="N30" s="94">
        <v>7.13333333333333</v>
      </c>
      <c r="O30" s="154"/>
      <c r="P30" s="155"/>
      <c r="Q30" s="90"/>
      <c r="R30" s="156"/>
      <c r="S30" s="155"/>
      <c r="T30" s="90"/>
      <c r="U30" s="156"/>
      <c r="V30" s="155"/>
      <c r="W30" s="90"/>
    </row>
    <row r="31" ht="21.95" customHeight="1">
      <c r="A31" s="152">
        <v>1938</v>
      </c>
      <c r="B31" s="127">
        <v>31</v>
      </c>
      <c r="C31" s="88">
        <v>286.6</v>
      </c>
      <c r="D31" s="92">
        <v>9.24516129032258</v>
      </c>
      <c r="E31" s="43"/>
      <c r="F31" s="153">
        <v>1938</v>
      </c>
      <c r="G31" s="127">
        <v>15</v>
      </c>
      <c r="H31" s="88">
        <v>127</v>
      </c>
      <c r="I31" s="92">
        <v>8.46666666666667</v>
      </c>
      <c r="J31" s="43"/>
      <c r="K31" s="153">
        <v>1938</v>
      </c>
      <c r="L31" s="127">
        <v>4</v>
      </c>
      <c r="M31" s="88">
        <v>30.3</v>
      </c>
      <c r="N31" s="94">
        <v>7.575</v>
      </c>
      <c r="O31" s="154"/>
      <c r="P31" s="155"/>
      <c r="Q31" s="90"/>
      <c r="R31" s="156"/>
      <c r="S31" s="155"/>
      <c r="T31" s="90"/>
      <c r="U31" s="156"/>
      <c r="V31" s="155"/>
      <c r="W31" s="90"/>
    </row>
    <row r="32" ht="21.95" customHeight="1">
      <c r="A32" s="152">
        <v>1939</v>
      </c>
      <c r="B32" s="127">
        <v>37</v>
      </c>
      <c r="C32" s="88">
        <v>336.2</v>
      </c>
      <c r="D32" s="92">
        <v>9.086486486486489</v>
      </c>
      <c r="E32" s="43"/>
      <c r="F32" s="153">
        <v>1939</v>
      </c>
      <c r="G32" s="127">
        <v>20</v>
      </c>
      <c r="H32" s="88">
        <v>166.9</v>
      </c>
      <c r="I32" s="92">
        <v>8.345000000000001</v>
      </c>
      <c r="J32" s="43"/>
      <c r="K32" s="153">
        <v>1939</v>
      </c>
      <c r="L32" s="127">
        <v>5</v>
      </c>
      <c r="M32" s="88">
        <v>36.5</v>
      </c>
      <c r="N32" s="94">
        <v>7.3</v>
      </c>
      <c r="O32" s="154"/>
      <c r="P32" s="155"/>
      <c r="Q32" s="90"/>
      <c r="R32" s="156"/>
      <c r="S32" s="155"/>
      <c r="T32" s="90"/>
      <c r="U32" s="156"/>
      <c r="V32" s="155"/>
      <c r="W32" s="90"/>
    </row>
    <row r="33" ht="21.95" customHeight="1">
      <c r="A33" s="152">
        <v>1940</v>
      </c>
      <c r="B33" s="127">
        <v>25</v>
      </c>
      <c r="C33" s="88">
        <v>228</v>
      </c>
      <c r="D33" s="92">
        <v>9.119999999999999</v>
      </c>
      <c r="E33" s="43"/>
      <c r="F33" s="153">
        <v>1940</v>
      </c>
      <c r="G33" s="127">
        <v>15</v>
      </c>
      <c r="H33" s="88">
        <v>128.7</v>
      </c>
      <c r="I33" s="92">
        <v>8.58</v>
      </c>
      <c r="J33" s="43"/>
      <c r="K33" s="153">
        <v>1940</v>
      </c>
      <c r="L33" s="127">
        <v>4</v>
      </c>
      <c r="M33" s="88">
        <v>30.4</v>
      </c>
      <c r="N33" s="94">
        <v>7.6</v>
      </c>
      <c r="O33" s="154"/>
      <c r="P33" s="155"/>
      <c r="Q33" s="90"/>
      <c r="R33" s="156"/>
      <c r="S33" s="155"/>
      <c r="T33" s="90"/>
      <c r="U33" s="156"/>
      <c r="V33" s="155"/>
      <c r="W33" s="90"/>
    </row>
    <row r="34" ht="21.95" customHeight="1">
      <c r="A34" s="152">
        <v>1941</v>
      </c>
      <c r="B34" s="127">
        <v>32</v>
      </c>
      <c r="C34" s="88">
        <v>298.6</v>
      </c>
      <c r="D34" s="92">
        <v>9.331250000000001</v>
      </c>
      <c r="E34" s="43"/>
      <c r="F34" s="153">
        <v>1941</v>
      </c>
      <c r="G34" s="127">
        <v>16</v>
      </c>
      <c r="H34" s="88">
        <v>138.6</v>
      </c>
      <c r="I34" s="92">
        <v>8.6625</v>
      </c>
      <c r="J34" s="43"/>
      <c r="K34" s="153">
        <v>1941</v>
      </c>
      <c r="L34" s="127">
        <v>3</v>
      </c>
      <c r="M34" s="88">
        <v>21.6</v>
      </c>
      <c r="N34" s="94">
        <v>7.2</v>
      </c>
      <c r="O34" s="154"/>
      <c r="P34" s="155"/>
      <c r="Q34" s="90"/>
      <c r="R34" s="156"/>
      <c r="S34" s="155"/>
      <c r="T34" s="90"/>
      <c r="U34" s="156"/>
      <c r="V34" s="155"/>
      <c r="W34" s="90"/>
    </row>
    <row r="35" ht="21.95" customHeight="1">
      <c r="A35" s="152">
        <v>1942</v>
      </c>
      <c r="B35" s="127">
        <v>40</v>
      </c>
      <c r="C35" s="88">
        <v>364.8</v>
      </c>
      <c r="D35" s="92">
        <v>9.119999999999999</v>
      </c>
      <c r="E35" s="43"/>
      <c r="F35" s="153">
        <v>1942</v>
      </c>
      <c r="G35" s="127">
        <v>23</v>
      </c>
      <c r="H35" s="88">
        <v>193.5</v>
      </c>
      <c r="I35" s="92">
        <v>8.413043478260869</v>
      </c>
      <c r="J35" s="43"/>
      <c r="K35" s="153">
        <v>1942</v>
      </c>
      <c r="L35" s="127">
        <v>6</v>
      </c>
      <c r="M35" s="88">
        <v>40.9</v>
      </c>
      <c r="N35" s="94">
        <v>6.81666666666667</v>
      </c>
      <c r="O35" s="154"/>
      <c r="P35" s="155"/>
      <c r="Q35" s="90"/>
      <c r="R35" s="156"/>
      <c r="S35" s="155"/>
      <c r="T35" s="90"/>
      <c r="U35" s="156"/>
      <c r="V35" s="155"/>
      <c r="W35" s="90"/>
    </row>
    <row r="36" ht="21.95" customHeight="1">
      <c r="A36" s="152">
        <v>1943</v>
      </c>
      <c r="B36" s="127">
        <v>43</v>
      </c>
      <c r="C36" s="88">
        <v>392.4</v>
      </c>
      <c r="D36" s="92">
        <v>9.12558139534884</v>
      </c>
      <c r="E36" s="43"/>
      <c r="F36" s="153">
        <v>1943</v>
      </c>
      <c r="G36" s="127">
        <v>24</v>
      </c>
      <c r="H36" s="88">
        <v>203.3</v>
      </c>
      <c r="I36" s="92">
        <v>8.47083333333333</v>
      </c>
      <c r="J36" s="43"/>
      <c r="K36" s="153">
        <v>1943</v>
      </c>
      <c r="L36" s="127">
        <v>5</v>
      </c>
      <c r="M36" s="88">
        <v>35.8</v>
      </c>
      <c r="N36" s="94">
        <v>7.16</v>
      </c>
      <c r="O36" s="154"/>
      <c r="P36" s="155"/>
      <c r="Q36" s="90"/>
      <c r="R36" s="156"/>
      <c r="S36" s="155"/>
      <c r="T36" s="90"/>
      <c r="U36" s="156"/>
      <c r="V36" s="155"/>
      <c r="W36" s="90"/>
    </row>
    <row r="37" ht="21.95" customHeight="1">
      <c r="A37" s="152">
        <v>1944</v>
      </c>
      <c r="B37" s="127">
        <v>27</v>
      </c>
      <c r="C37" s="88">
        <v>245.7</v>
      </c>
      <c r="D37" s="92">
        <v>9.1</v>
      </c>
      <c r="E37" s="43"/>
      <c r="F37" s="153">
        <v>1944</v>
      </c>
      <c r="G37" s="127">
        <v>18</v>
      </c>
      <c r="H37" s="88">
        <v>155.9</v>
      </c>
      <c r="I37" s="92">
        <v>8.66111111111111</v>
      </c>
      <c r="J37" s="43"/>
      <c r="K37" s="153">
        <v>1944</v>
      </c>
      <c r="L37" s="127">
        <v>4</v>
      </c>
      <c r="M37" s="88">
        <v>29.5</v>
      </c>
      <c r="N37" s="94">
        <v>7.375</v>
      </c>
      <c r="O37" s="154"/>
      <c r="P37" s="155"/>
      <c r="Q37" s="90"/>
      <c r="R37" s="156"/>
      <c r="S37" s="155"/>
      <c r="T37" s="90"/>
      <c r="U37" s="156"/>
      <c r="V37" s="155"/>
      <c r="W37" s="90"/>
    </row>
    <row r="38" ht="21.95" customHeight="1">
      <c r="A38" s="152">
        <v>1945</v>
      </c>
      <c r="B38" s="127">
        <v>28</v>
      </c>
      <c r="C38" s="88">
        <v>243</v>
      </c>
      <c r="D38" s="92">
        <v>8.678571428571431</v>
      </c>
      <c r="E38" s="43"/>
      <c r="F38" s="153">
        <v>1945</v>
      </c>
      <c r="G38" s="127">
        <v>23</v>
      </c>
      <c r="H38" s="88">
        <v>193</v>
      </c>
      <c r="I38" s="92">
        <v>8.39130434782609</v>
      </c>
      <c r="J38" s="43"/>
      <c r="K38" s="153">
        <v>1945</v>
      </c>
      <c r="L38" s="127">
        <v>5</v>
      </c>
      <c r="M38" s="88">
        <v>31.8</v>
      </c>
      <c r="N38" s="94">
        <v>6.36</v>
      </c>
      <c r="O38" s="154"/>
      <c r="P38" s="155"/>
      <c r="Q38" s="90"/>
      <c r="R38" s="156"/>
      <c r="S38" s="155"/>
      <c r="T38" s="90"/>
      <c r="U38" s="156"/>
      <c r="V38" s="155"/>
      <c r="W38" s="90"/>
    </row>
    <row r="39" ht="21.95" customHeight="1">
      <c r="A39" s="152">
        <v>1946</v>
      </c>
      <c r="B39" s="127">
        <v>47</v>
      </c>
      <c r="C39" s="88">
        <v>429.4</v>
      </c>
      <c r="D39" s="92">
        <v>9.136170212765959</v>
      </c>
      <c r="E39" s="43"/>
      <c r="F39" s="153">
        <v>1946</v>
      </c>
      <c r="G39" s="127">
        <v>33</v>
      </c>
      <c r="H39" s="88">
        <v>289.4</v>
      </c>
      <c r="I39" s="92">
        <v>8.76969696969697</v>
      </c>
      <c r="J39" s="43"/>
      <c r="K39" s="153">
        <v>1946</v>
      </c>
      <c r="L39" s="127">
        <v>4</v>
      </c>
      <c r="M39" s="88">
        <v>26.1</v>
      </c>
      <c r="N39" s="94">
        <v>6.525</v>
      </c>
      <c r="O39" s="154"/>
      <c r="P39" s="155"/>
      <c r="Q39" s="90"/>
      <c r="R39" s="156"/>
      <c r="S39" s="155"/>
      <c r="T39" s="90"/>
      <c r="U39" s="156"/>
      <c r="V39" s="155"/>
      <c r="W39" s="90"/>
    </row>
    <row r="40" ht="21.95" customHeight="1">
      <c r="A40" s="152">
        <v>1947</v>
      </c>
      <c r="B40" s="127">
        <v>39</v>
      </c>
      <c r="C40" s="88">
        <v>357.3</v>
      </c>
      <c r="D40" s="92">
        <v>9.161538461538459</v>
      </c>
      <c r="E40" s="43"/>
      <c r="F40" s="153">
        <v>1947</v>
      </c>
      <c r="G40" s="127">
        <v>28</v>
      </c>
      <c r="H40" s="88">
        <v>247.3</v>
      </c>
      <c r="I40" s="92">
        <v>8.832142857142861</v>
      </c>
      <c r="J40" s="43"/>
      <c r="K40" s="153">
        <v>1947</v>
      </c>
      <c r="L40" s="127">
        <v>3</v>
      </c>
      <c r="M40" s="88">
        <v>21.7</v>
      </c>
      <c r="N40" s="94">
        <v>7.23333333333333</v>
      </c>
      <c r="O40" s="154"/>
      <c r="P40" s="155"/>
      <c r="Q40" s="90"/>
      <c r="R40" s="156"/>
      <c r="S40" s="155"/>
      <c r="T40" s="90"/>
      <c r="U40" s="156"/>
      <c r="V40" s="155"/>
      <c r="W40" s="90"/>
    </row>
    <row r="41" ht="21.95" customHeight="1">
      <c r="A41" s="152">
        <v>1948</v>
      </c>
      <c r="B41" s="127">
        <v>30</v>
      </c>
      <c r="C41" s="88">
        <v>264.8</v>
      </c>
      <c r="D41" s="92">
        <v>8.82666666666667</v>
      </c>
      <c r="E41" s="43"/>
      <c r="F41" s="153">
        <v>1948</v>
      </c>
      <c r="G41" s="127">
        <v>19</v>
      </c>
      <c r="H41" s="88">
        <v>154.8</v>
      </c>
      <c r="I41" s="92">
        <v>8.147368421052629</v>
      </c>
      <c r="J41" s="43"/>
      <c r="K41" s="153">
        <v>1948</v>
      </c>
      <c r="L41" s="127">
        <v>7</v>
      </c>
      <c r="M41" s="88">
        <v>49.5</v>
      </c>
      <c r="N41" s="94">
        <v>7.07142857142857</v>
      </c>
      <c r="O41" s="154"/>
      <c r="P41" s="155"/>
      <c r="Q41" s="90"/>
      <c r="R41" s="156"/>
      <c r="S41" s="155"/>
      <c r="T41" s="90"/>
      <c r="U41" s="156"/>
      <c r="V41" s="155"/>
      <c r="W41" s="90"/>
    </row>
    <row r="42" ht="21.95" customHeight="1">
      <c r="A42" s="152">
        <v>1949</v>
      </c>
      <c r="B42" s="127">
        <v>22</v>
      </c>
      <c r="C42" s="88">
        <v>186.5</v>
      </c>
      <c r="D42" s="92">
        <v>8.47727272727273</v>
      </c>
      <c r="E42" s="43"/>
      <c r="F42" s="153">
        <v>1949</v>
      </c>
      <c r="G42" s="127">
        <v>17</v>
      </c>
      <c r="H42" s="88">
        <v>136.5</v>
      </c>
      <c r="I42" s="92">
        <v>8.02941176470588</v>
      </c>
      <c r="J42" s="43"/>
      <c r="K42" s="153">
        <v>1949</v>
      </c>
      <c r="L42" s="127">
        <v>6</v>
      </c>
      <c r="M42" s="88">
        <v>39</v>
      </c>
      <c r="N42" s="94">
        <v>6.5</v>
      </c>
      <c r="O42" s="154"/>
      <c r="P42" s="155"/>
      <c r="Q42" s="90"/>
      <c r="R42" s="156"/>
      <c r="S42" s="155"/>
      <c r="T42" s="90"/>
      <c r="U42" s="156"/>
      <c r="V42" s="155"/>
      <c r="W42" s="90"/>
    </row>
    <row r="43" ht="21.95" customHeight="1">
      <c r="A43" s="152">
        <v>1950</v>
      </c>
      <c r="B43" s="127">
        <v>39</v>
      </c>
      <c r="C43" s="88">
        <v>334.7</v>
      </c>
      <c r="D43" s="92">
        <v>8.58205128205128</v>
      </c>
      <c r="E43" s="43"/>
      <c r="F43" s="153">
        <v>1950</v>
      </c>
      <c r="G43" s="127">
        <v>32</v>
      </c>
      <c r="H43" s="88">
        <v>264.7</v>
      </c>
      <c r="I43" s="92">
        <v>8.271875</v>
      </c>
      <c r="J43" s="43"/>
      <c r="K43" s="153">
        <v>1950</v>
      </c>
      <c r="L43" s="127">
        <v>10</v>
      </c>
      <c r="M43" s="88">
        <v>67.8</v>
      </c>
      <c r="N43" s="94">
        <v>6.78</v>
      </c>
      <c r="O43" s="154"/>
      <c r="P43" s="155"/>
      <c r="Q43" s="90"/>
      <c r="R43" s="156"/>
      <c r="S43" s="155"/>
      <c r="T43" s="90"/>
      <c r="U43" s="156"/>
      <c r="V43" s="155"/>
      <c r="W43" s="90"/>
    </row>
    <row r="44" ht="21.95" customHeight="1">
      <c r="A44" s="152">
        <v>1951</v>
      </c>
      <c r="B44" s="127">
        <v>44</v>
      </c>
      <c r="C44" s="88">
        <v>387.9</v>
      </c>
      <c r="D44" s="92">
        <v>8.81590909090909</v>
      </c>
      <c r="E44" s="43"/>
      <c r="F44" s="153">
        <v>1951</v>
      </c>
      <c r="G44" s="127">
        <v>27</v>
      </c>
      <c r="H44" s="88">
        <v>217.9</v>
      </c>
      <c r="I44" s="92">
        <v>8.07037037037037</v>
      </c>
      <c r="J44" s="43"/>
      <c r="K44" s="153">
        <v>1951</v>
      </c>
      <c r="L44" s="127">
        <v>12</v>
      </c>
      <c r="M44" s="88">
        <v>85.5</v>
      </c>
      <c r="N44" s="94">
        <v>7.125</v>
      </c>
      <c r="O44" s="154"/>
      <c r="P44" s="155"/>
      <c r="Q44" s="90"/>
      <c r="R44" s="156"/>
      <c r="S44" s="155"/>
      <c r="T44" s="90"/>
      <c r="U44" s="156"/>
      <c r="V44" s="155"/>
      <c r="W44" s="90"/>
    </row>
    <row r="45" ht="21.95" customHeight="1">
      <c r="A45" s="152">
        <v>1952</v>
      </c>
      <c r="B45" s="127">
        <v>49</v>
      </c>
      <c r="C45" s="88">
        <v>452.8</v>
      </c>
      <c r="D45" s="92">
        <v>9.240816326530609</v>
      </c>
      <c r="E45" s="43"/>
      <c r="F45" s="153">
        <v>1952</v>
      </c>
      <c r="G45" s="127">
        <v>29</v>
      </c>
      <c r="H45" s="88">
        <v>252.8</v>
      </c>
      <c r="I45" s="92">
        <v>8.717241379310339</v>
      </c>
      <c r="J45" s="43"/>
      <c r="K45" s="153">
        <v>1952</v>
      </c>
      <c r="L45" s="127">
        <v>7</v>
      </c>
      <c r="M45" s="88">
        <v>54</v>
      </c>
      <c r="N45" s="94">
        <v>7.71428571428571</v>
      </c>
      <c r="O45" s="154"/>
      <c r="P45" s="155"/>
      <c r="Q45" s="90"/>
      <c r="R45" s="156"/>
      <c r="S45" s="155"/>
      <c r="T45" s="90"/>
      <c r="U45" s="156"/>
      <c r="V45" s="155"/>
      <c r="W45" s="90"/>
    </row>
    <row r="46" ht="21.95" customHeight="1">
      <c r="A46" s="152">
        <v>1953</v>
      </c>
      <c r="B46" s="127">
        <v>39</v>
      </c>
      <c r="C46" s="88">
        <v>364.2</v>
      </c>
      <c r="D46" s="92">
        <v>9.338461538461541</v>
      </c>
      <c r="E46" s="43"/>
      <c r="F46" s="153">
        <v>1953</v>
      </c>
      <c r="G46" s="127">
        <v>19</v>
      </c>
      <c r="H46" s="88">
        <v>164.2</v>
      </c>
      <c r="I46" s="92">
        <v>8.642105263157889</v>
      </c>
      <c r="J46" s="43"/>
      <c r="K46" s="153">
        <v>1953</v>
      </c>
      <c r="L46" s="127">
        <v>5</v>
      </c>
      <c r="M46" s="88">
        <v>37.8</v>
      </c>
      <c r="N46" s="94">
        <v>7.56</v>
      </c>
      <c r="O46" s="154"/>
      <c r="P46" s="155"/>
      <c r="Q46" s="90"/>
      <c r="R46" s="156"/>
      <c r="S46" s="155"/>
      <c r="T46" s="90"/>
      <c r="U46" s="156"/>
      <c r="V46" s="155"/>
      <c r="W46" s="90"/>
    </row>
    <row r="47" ht="21.95" customHeight="1">
      <c r="A47" s="152">
        <v>1954</v>
      </c>
      <c r="B47" s="127">
        <v>35</v>
      </c>
      <c r="C47" s="88">
        <v>323.3</v>
      </c>
      <c r="D47" s="92">
        <v>9.23714285714286</v>
      </c>
      <c r="E47" s="43"/>
      <c r="F47" s="153">
        <v>1954</v>
      </c>
      <c r="G47" s="127">
        <v>19</v>
      </c>
      <c r="H47" s="88">
        <v>163.3</v>
      </c>
      <c r="I47" s="92">
        <v>8.594736842105259</v>
      </c>
      <c r="J47" s="43"/>
      <c r="K47" s="153">
        <v>1954</v>
      </c>
      <c r="L47" s="127">
        <v>5</v>
      </c>
      <c r="M47" s="88">
        <v>37.3</v>
      </c>
      <c r="N47" s="94">
        <v>7.46</v>
      </c>
      <c r="O47" s="154"/>
      <c r="P47" s="155"/>
      <c r="Q47" s="90"/>
      <c r="R47" s="156"/>
      <c r="S47" s="155"/>
      <c r="T47" s="90"/>
      <c r="U47" s="156"/>
      <c r="V47" s="155"/>
      <c r="W47" s="90"/>
    </row>
    <row r="48" ht="21.95" customHeight="1">
      <c r="A48" s="152">
        <v>1955</v>
      </c>
      <c r="B48" s="127">
        <v>47</v>
      </c>
      <c r="C48" s="88">
        <v>429.2</v>
      </c>
      <c r="D48" s="92">
        <v>9.13191489361702</v>
      </c>
      <c r="E48" s="43"/>
      <c r="F48" s="153">
        <v>1955</v>
      </c>
      <c r="G48" s="127">
        <v>30</v>
      </c>
      <c r="H48" s="88">
        <v>259.1</v>
      </c>
      <c r="I48" s="92">
        <v>8.63666666666667</v>
      </c>
      <c r="J48" s="43"/>
      <c r="K48" s="153">
        <v>1955</v>
      </c>
      <c r="L48" s="127">
        <v>7</v>
      </c>
      <c r="M48" s="88">
        <v>52.2</v>
      </c>
      <c r="N48" s="94">
        <v>7.45714285714286</v>
      </c>
      <c r="O48" s="154"/>
      <c r="P48" s="155"/>
      <c r="Q48" s="90"/>
      <c r="R48" s="156"/>
      <c r="S48" s="155"/>
      <c r="T48" s="90"/>
      <c r="U48" s="156"/>
      <c r="V48" s="155"/>
      <c r="W48" s="90"/>
    </row>
    <row r="49" ht="21.95" customHeight="1">
      <c r="A49" s="152">
        <v>1956</v>
      </c>
      <c r="B49" s="127">
        <v>52</v>
      </c>
      <c r="C49" s="88">
        <v>468.3</v>
      </c>
      <c r="D49" s="92">
        <v>9.00576923076923</v>
      </c>
      <c r="E49" s="43"/>
      <c r="F49" s="153">
        <v>1956</v>
      </c>
      <c r="G49" s="127">
        <v>33</v>
      </c>
      <c r="H49" s="88">
        <v>277.2</v>
      </c>
      <c r="I49" s="92">
        <v>8.4</v>
      </c>
      <c r="J49" s="43"/>
      <c r="K49" s="153">
        <v>1956</v>
      </c>
      <c r="L49" s="127">
        <v>8</v>
      </c>
      <c r="M49" s="88">
        <v>54.1</v>
      </c>
      <c r="N49" s="94">
        <v>6.7625</v>
      </c>
      <c r="O49" s="154"/>
      <c r="P49" s="155"/>
      <c r="Q49" s="90"/>
      <c r="R49" s="156"/>
      <c r="S49" s="155"/>
      <c r="T49" s="90"/>
      <c r="U49" s="156"/>
      <c r="V49" s="155"/>
      <c r="W49" s="90"/>
    </row>
    <row r="50" ht="21.95" customHeight="1">
      <c r="A50" s="152">
        <v>1957</v>
      </c>
      <c r="B50" s="127">
        <v>33</v>
      </c>
      <c r="C50" s="88">
        <v>305.7</v>
      </c>
      <c r="D50" s="92">
        <v>9.26363636363636</v>
      </c>
      <c r="E50" s="43"/>
      <c r="F50" s="153">
        <v>1957</v>
      </c>
      <c r="G50" s="127">
        <v>18</v>
      </c>
      <c r="H50" s="88">
        <v>156.5</v>
      </c>
      <c r="I50" s="92">
        <v>8.694444444444439</v>
      </c>
      <c r="J50" s="43"/>
      <c r="K50" s="153">
        <v>1957</v>
      </c>
      <c r="L50" s="127">
        <v>2</v>
      </c>
      <c r="M50" s="88">
        <v>13.4</v>
      </c>
      <c r="N50" s="94">
        <v>6.7</v>
      </c>
      <c r="O50" s="154"/>
      <c r="P50" s="155"/>
      <c r="Q50" s="90"/>
      <c r="R50" s="156"/>
      <c r="S50" s="155"/>
      <c r="T50" s="90"/>
      <c r="U50" s="156"/>
      <c r="V50" s="155"/>
      <c r="W50" s="90"/>
    </row>
    <row r="51" ht="21.95" customHeight="1">
      <c r="A51" s="152">
        <v>1958</v>
      </c>
      <c r="B51" s="127">
        <v>45</v>
      </c>
      <c r="C51" s="88">
        <v>407.4</v>
      </c>
      <c r="D51" s="92">
        <v>9.053333333333329</v>
      </c>
      <c r="E51" s="43"/>
      <c r="F51" s="153">
        <v>1958</v>
      </c>
      <c r="G51" s="127">
        <v>31</v>
      </c>
      <c r="H51" s="88">
        <v>267.3</v>
      </c>
      <c r="I51" s="92">
        <v>8.622580645161291</v>
      </c>
      <c r="J51" s="43"/>
      <c r="K51" s="153">
        <v>1958</v>
      </c>
      <c r="L51" s="127">
        <v>8</v>
      </c>
      <c r="M51" s="88">
        <v>59</v>
      </c>
      <c r="N51" s="94">
        <v>7.375</v>
      </c>
      <c r="O51" s="154"/>
      <c r="P51" s="155"/>
      <c r="Q51" s="90"/>
      <c r="R51" s="156"/>
      <c r="S51" s="155"/>
      <c r="T51" s="90"/>
      <c r="U51" s="156"/>
      <c r="V51" s="155"/>
      <c r="W51" s="90"/>
    </row>
    <row r="52" ht="21.95" customHeight="1">
      <c r="A52" s="152">
        <v>1959</v>
      </c>
      <c r="B52" s="127">
        <v>30</v>
      </c>
      <c r="C52" s="88">
        <v>267.7</v>
      </c>
      <c r="D52" s="92">
        <v>8.92333333333333</v>
      </c>
      <c r="E52" s="43"/>
      <c r="F52" s="153">
        <v>1959</v>
      </c>
      <c r="G52" s="127">
        <v>20</v>
      </c>
      <c r="H52" s="88">
        <v>167.7</v>
      </c>
      <c r="I52" s="92">
        <v>8.385</v>
      </c>
      <c r="J52" s="43"/>
      <c r="K52" s="153">
        <v>1959</v>
      </c>
      <c r="L52" s="127">
        <v>6</v>
      </c>
      <c r="M52" s="88">
        <v>44.2</v>
      </c>
      <c r="N52" s="94">
        <v>7.36666666666667</v>
      </c>
      <c r="O52" s="154"/>
      <c r="P52" s="155"/>
      <c r="Q52" s="90"/>
      <c r="R52" s="156"/>
      <c r="S52" s="155"/>
      <c r="T52" s="90"/>
      <c r="U52" s="156"/>
      <c r="V52" s="155"/>
      <c r="W52" s="90"/>
    </row>
    <row r="53" ht="21.95" customHeight="1">
      <c r="A53" s="152">
        <v>1960</v>
      </c>
      <c r="B53" s="127">
        <v>49</v>
      </c>
      <c r="C53" s="88">
        <v>442.9</v>
      </c>
      <c r="D53" s="92">
        <v>9.038775510204079</v>
      </c>
      <c r="E53" s="43"/>
      <c r="F53" s="153">
        <v>1960</v>
      </c>
      <c r="G53" s="127">
        <v>30</v>
      </c>
      <c r="H53" s="88">
        <v>253.2</v>
      </c>
      <c r="I53" s="92">
        <v>8.44</v>
      </c>
      <c r="J53" s="43"/>
      <c r="K53" s="153">
        <v>1960</v>
      </c>
      <c r="L53" s="127">
        <v>4</v>
      </c>
      <c r="M53" s="88">
        <v>20.6</v>
      </c>
      <c r="N53" s="94">
        <v>5.15</v>
      </c>
      <c r="O53" s="154"/>
      <c r="P53" s="155"/>
      <c r="Q53" s="90"/>
      <c r="R53" s="156"/>
      <c r="S53" s="155"/>
      <c r="T53" s="90"/>
      <c r="U53" s="156"/>
      <c r="V53" s="155"/>
      <c r="W53" s="90"/>
    </row>
    <row r="54" ht="21.95" customHeight="1">
      <c r="A54" s="152">
        <v>1961</v>
      </c>
      <c r="B54" s="127">
        <v>42</v>
      </c>
      <c r="C54" s="88">
        <v>392.1</v>
      </c>
      <c r="D54" s="92">
        <v>9.335714285714291</v>
      </c>
      <c r="E54" s="43"/>
      <c r="F54" s="153">
        <v>1961</v>
      </c>
      <c r="G54" s="127">
        <v>23</v>
      </c>
      <c r="H54" s="88">
        <v>202.4</v>
      </c>
      <c r="I54" s="92">
        <v>8.800000000000001</v>
      </c>
      <c r="J54" s="43"/>
      <c r="K54" s="153">
        <v>1961</v>
      </c>
      <c r="L54" s="127">
        <v>4</v>
      </c>
      <c r="M54" s="88">
        <v>29.5</v>
      </c>
      <c r="N54" s="94">
        <v>7.375</v>
      </c>
      <c r="O54" s="154"/>
      <c r="P54" s="155"/>
      <c r="Q54" s="90"/>
      <c r="R54" s="156"/>
      <c r="S54" s="155"/>
      <c r="T54" s="90"/>
      <c r="U54" s="156"/>
      <c r="V54" s="155"/>
      <c r="W54" s="90"/>
    </row>
    <row r="55" ht="21.95" customHeight="1">
      <c r="A55" s="152">
        <v>1962</v>
      </c>
      <c r="B55" s="127">
        <v>38</v>
      </c>
      <c r="C55" s="88">
        <v>353.2</v>
      </c>
      <c r="D55" s="92">
        <v>9.294736842105261</v>
      </c>
      <c r="E55" s="43"/>
      <c r="F55" s="153">
        <v>1962</v>
      </c>
      <c r="G55" s="127">
        <v>21</v>
      </c>
      <c r="H55" s="88">
        <v>181.4</v>
      </c>
      <c r="I55" s="92">
        <v>8.638095238095239</v>
      </c>
      <c r="J55" s="43"/>
      <c r="K55" s="153">
        <v>1962</v>
      </c>
      <c r="L55" s="127">
        <v>2</v>
      </c>
      <c r="M55" s="88">
        <v>14.1</v>
      </c>
      <c r="N55" s="94">
        <v>7.05</v>
      </c>
      <c r="O55" s="154"/>
      <c r="P55" s="155"/>
      <c r="Q55" s="90"/>
      <c r="R55" s="156"/>
      <c r="S55" s="155"/>
      <c r="T55" s="90"/>
      <c r="U55" s="156"/>
      <c r="V55" s="155"/>
      <c r="W55" s="90"/>
    </row>
    <row r="56" ht="21.95" customHeight="1">
      <c r="A56" s="152">
        <v>1963</v>
      </c>
      <c r="B56" s="127">
        <v>39</v>
      </c>
      <c r="C56" s="88">
        <v>356.2</v>
      </c>
      <c r="D56" s="92">
        <v>9.133333333333329</v>
      </c>
      <c r="E56" s="43"/>
      <c r="F56" s="153">
        <v>1963</v>
      </c>
      <c r="G56" s="127">
        <v>24</v>
      </c>
      <c r="H56" s="88">
        <v>205</v>
      </c>
      <c r="I56" s="92">
        <v>8.54166666666667</v>
      </c>
      <c r="J56" s="43"/>
      <c r="K56" s="153">
        <v>1963</v>
      </c>
      <c r="L56" s="127">
        <v>4</v>
      </c>
      <c r="M56" s="88">
        <v>27.6</v>
      </c>
      <c r="N56" s="94">
        <v>6.9</v>
      </c>
      <c r="O56" s="154"/>
      <c r="P56" s="155"/>
      <c r="Q56" s="90"/>
      <c r="R56" s="156"/>
      <c r="S56" s="155"/>
      <c r="T56" s="90"/>
      <c r="U56" s="156"/>
      <c r="V56" s="155"/>
      <c r="W56" s="90"/>
    </row>
    <row r="57" ht="21.95" customHeight="1">
      <c r="A57" s="152">
        <v>1964</v>
      </c>
      <c r="B57" s="127">
        <v>59</v>
      </c>
      <c r="C57" s="88">
        <v>515.8</v>
      </c>
      <c r="D57" s="92">
        <v>8.74237288135593</v>
      </c>
      <c r="E57" s="43"/>
      <c r="F57" s="153">
        <v>1964</v>
      </c>
      <c r="G57" s="127">
        <v>40</v>
      </c>
      <c r="H57" s="88">
        <v>327.2</v>
      </c>
      <c r="I57" s="92">
        <v>8.18</v>
      </c>
      <c r="J57" s="43"/>
      <c r="K57" s="153">
        <v>1964</v>
      </c>
      <c r="L57" s="127">
        <v>12</v>
      </c>
      <c r="M57" s="88">
        <v>76.90000000000001</v>
      </c>
      <c r="N57" s="94">
        <v>6.40833333333333</v>
      </c>
      <c r="O57" s="154"/>
      <c r="P57" s="155"/>
      <c r="Q57" s="90"/>
      <c r="R57" s="156"/>
      <c r="S57" s="155"/>
      <c r="T57" s="90"/>
      <c r="U57" s="156"/>
      <c r="V57" s="155"/>
      <c r="W57" s="90"/>
    </row>
    <row r="58" ht="21.95" customHeight="1">
      <c r="A58" s="152">
        <v>1965</v>
      </c>
      <c r="B58" s="127">
        <v>32</v>
      </c>
      <c r="C58" s="88">
        <v>301.4</v>
      </c>
      <c r="D58" s="92">
        <v>9.418749999999999</v>
      </c>
      <c r="E58" s="43"/>
      <c r="F58" s="153">
        <v>1965</v>
      </c>
      <c r="G58" s="127">
        <v>14</v>
      </c>
      <c r="H58" s="88">
        <v>120.7</v>
      </c>
      <c r="I58" s="92">
        <v>8.62142857142857</v>
      </c>
      <c r="J58" s="43"/>
      <c r="K58" s="153">
        <v>1965</v>
      </c>
      <c r="L58" s="127">
        <v>3</v>
      </c>
      <c r="M58" s="88">
        <v>21.1</v>
      </c>
      <c r="N58" s="94">
        <v>7.03333333333333</v>
      </c>
      <c r="O58" s="154"/>
      <c r="P58" s="155"/>
      <c r="Q58" s="90"/>
      <c r="R58" s="156"/>
      <c r="S58" s="155"/>
      <c r="T58" s="90"/>
      <c r="U58" s="156"/>
      <c r="V58" s="155"/>
      <c r="W58" s="90"/>
    </row>
    <row r="59" ht="21.95" customHeight="1">
      <c r="A59" s="152">
        <v>1966</v>
      </c>
      <c r="B59" s="127">
        <v>47</v>
      </c>
      <c r="C59" s="88">
        <v>420.1</v>
      </c>
      <c r="D59" s="92">
        <v>8.93829787234043</v>
      </c>
      <c r="E59" s="43"/>
      <c r="F59" s="153">
        <v>1966</v>
      </c>
      <c r="G59" s="127">
        <v>29</v>
      </c>
      <c r="H59" s="88">
        <v>240.9</v>
      </c>
      <c r="I59" s="92">
        <v>8.30689655172414</v>
      </c>
      <c r="J59" s="43"/>
      <c r="K59" s="153">
        <v>1966</v>
      </c>
      <c r="L59" s="127">
        <v>7</v>
      </c>
      <c r="M59" s="88">
        <v>45.1</v>
      </c>
      <c r="N59" s="94">
        <v>6.44285714285714</v>
      </c>
      <c r="O59" s="154"/>
      <c r="P59" s="155"/>
      <c r="Q59" s="90"/>
      <c r="R59" s="156"/>
      <c r="S59" s="155"/>
      <c r="T59" s="90"/>
      <c r="U59" s="156"/>
      <c r="V59" s="155"/>
      <c r="W59" s="90"/>
    </row>
    <row r="60" ht="21.95" customHeight="1">
      <c r="A60" s="152">
        <v>1967</v>
      </c>
      <c r="B60" s="127">
        <v>40</v>
      </c>
      <c r="C60" s="88">
        <v>371.8</v>
      </c>
      <c r="D60" s="92">
        <v>9.295</v>
      </c>
      <c r="E60" s="43"/>
      <c r="F60" s="153">
        <v>1967</v>
      </c>
      <c r="G60" s="127">
        <v>24</v>
      </c>
      <c r="H60" s="88">
        <v>211.8</v>
      </c>
      <c r="I60" s="92">
        <v>8.824999999999999</v>
      </c>
      <c r="J60" s="43"/>
      <c r="K60" s="153">
        <v>1967</v>
      </c>
      <c r="L60" s="127">
        <v>4</v>
      </c>
      <c r="M60" s="88">
        <v>30.6</v>
      </c>
      <c r="N60" s="94">
        <v>7.65</v>
      </c>
      <c r="O60" s="154"/>
      <c r="P60" s="155"/>
      <c r="Q60" s="90"/>
      <c r="R60" s="156"/>
      <c r="S60" s="155"/>
      <c r="T60" s="90"/>
      <c r="U60" s="156"/>
      <c r="V60" s="155"/>
      <c r="W60" s="90"/>
    </row>
    <row r="61" ht="21.95" customHeight="1">
      <c r="A61" s="152">
        <v>1968</v>
      </c>
      <c r="B61" s="127">
        <v>71</v>
      </c>
      <c r="C61" s="88">
        <v>619.6</v>
      </c>
      <c r="D61" s="92">
        <v>8.72676056338028</v>
      </c>
      <c r="E61" s="43"/>
      <c r="F61" s="153">
        <v>1968</v>
      </c>
      <c r="G61" s="127">
        <v>44</v>
      </c>
      <c r="H61" s="88">
        <v>350.5</v>
      </c>
      <c r="I61" s="92">
        <v>7.96590909090909</v>
      </c>
      <c r="J61" s="43"/>
      <c r="K61" s="153">
        <v>1968</v>
      </c>
      <c r="L61" s="127">
        <v>20</v>
      </c>
      <c r="M61" s="88">
        <v>135.8</v>
      </c>
      <c r="N61" s="94">
        <v>6.79</v>
      </c>
      <c r="O61" s="154"/>
      <c r="P61" s="155"/>
      <c r="Q61" s="90"/>
      <c r="R61" s="156"/>
      <c r="S61" s="155"/>
      <c r="T61" s="90"/>
      <c r="U61" s="156"/>
      <c r="V61" s="155"/>
      <c r="W61" s="90"/>
    </row>
    <row r="62" ht="21.95" customHeight="1">
      <c r="A62" s="152">
        <v>1969</v>
      </c>
      <c r="B62" s="127">
        <v>47</v>
      </c>
      <c r="C62" s="88">
        <v>433.5</v>
      </c>
      <c r="D62" s="92">
        <v>9.223404255319149</v>
      </c>
      <c r="E62" s="43"/>
      <c r="F62" s="153">
        <v>1969</v>
      </c>
      <c r="G62" s="127">
        <v>27</v>
      </c>
      <c r="H62" s="88">
        <v>234.1</v>
      </c>
      <c r="I62" s="92">
        <v>8.670370370370369</v>
      </c>
      <c r="J62" s="43"/>
      <c r="K62" s="153">
        <v>1969</v>
      </c>
      <c r="L62" s="127">
        <v>6</v>
      </c>
      <c r="M62" s="88">
        <v>45</v>
      </c>
      <c r="N62" s="94">
        <v>7.5</v>
      </c>
      <c r="O62" s="154"/>
      <c r="P62" s="155"/>
      <c r="Q62" s="90"/>
      <c r="R62" s="156"/>
      <c r="S62" s="155"/>
      <c r="T62" s="90"/>
      <c r="U62" s="156"/>
      <c r="V62" s="155"/>
      <c r="W62" s="90"/>
    </row>
    <row r="63" ht="21.95" customHeight="1">
      <c r="A63" s="152">
        <v>1970</v>
      </c>
      <c r="B63" s="127">
        <v>53</v>
      </c>
      <c r="C63" s="88">
        <v>479.6</v>
      </c>
      <c r="D63" s="92">
        <v>9.049056603773581</v>
      </c>
      <c r="E63" s="43"/>
      <c r="F63" s="153">
        <v>1970</v>
      </c>
      <c r="G63" s="127">
        <v>27</v>
      </c>
      <c r="H63" s="88">
        <v>219.6</v>
      </c>
      <c r="I63" s="92">
        <v>8.133333333333329</v>
      </c>
      <c r="J63" s="43"/>
      <c r="K63" s="153">
        <v>1970</v>
      </c>
      <c r="L63" s="127">
        <v>11</v>
      </c>
      <c r="M63" s="88">
        <v>76.59999999999999</v>
      </c>
      <c r="N63" s="94">
        <v>6.96363636363636</v>
      </c>
      <c r="O63" s="154"/>
      <c r="P63" s="155"/>
      <c r="Q63" s="90"/>
      <c r="R63" s="156"/>
      <c r="S63" s="155"/>
      <c r="T63" s="90"/>
      <c r="U63" s="156"/>
      <c r="V63" s="155"/>
      <c r="W63" s="90"/>
    </row>
    <row r="64" ht="21.95" customHeight="1">
      <c r="A64" s="152">
        <v>1971</v>
      </c>
      <c r="B64" s="127">
        <v>55</v>
      </c>
      <c r="C64" s="88">
        <v>467</v>
      </c>
      <c r="D64" s="92">
        <v>8.49090909090909</v>
      </c>
      <c r="E64" s="43"/>
      <c r="F64" s="153">
        <v>1971</v>
      </c>
      <c r="G64" s="127">
        <v>37</v>
      </c>
      <c r="H64" s="88">
        <v>289.3</v>
      </c>
      <c r="I64" s="92">
        <v>7.81891891891892</v>
      </c>
      <c r="J64" s="43"/>
      <c r="K64" s="153">
        <v>1971</v>
      </c>
      <c r="L64" s="127">
        <v>20</v>
      </c>
      <c r="M64" s="88">
        <v>138.2</v>
      </c>
      <c r="N64" s="94">
        <v>6.91</v>
      </c>
      <c r="O64" s="154"/>
      <c r="P64" s="155"/>
      <c r="Q64" s="90"/>
      <c r="R64" s="156"/>
      <c r="S64" s="155"/>
      <c r="T64" s="90"/>
      <c r="U64" s="156"/>
      <c r="V64" s="155"/>
      <c r="W64" s="90"/>
    </row>
    <row r="65" ht="21.95" customHeight="1">
      <c r="A65" s="152">
        <v>1972</v>
      </c>
      <c r="B65" s="127">
        <v>54</v>
      </c>
      <c r="C65" s="88">
        <v>479.5</v>
      </c>
      <c r="D65" s="92">
        <v>8.87962962962963</v>
      </c>
      <c r="E65" s="43"/>
      <c r="F65" s="153">
        <v>1972</v>
      </c>
      <c r="G65" s="127">
        <v>37</v>
      </c>
      <c r="H65" s="88">
        <v>311</v>
      </c>
      <c r="I65" s="92">
        <v>8.405405405405411</v>
      </c>
      <c r="J65" s="43"/>
      <c r="K65" s="153">
        <v>1972</v>
      </c>
      <c r="L65" s="127">
        <v>12</v>
      </c>
      <c r="M65" s="88">
        <v>90.09999999999999</v>
      </c>
      <c r="N65" s="94">
        <v>7.50833333333333</v>
      </c>
      <c r="O65" s="154"/>
      <c r="P65" s="155"/>
      <c r="Q65" s="90"/>
      <c r="R65" s="156"/>
      <c r="S65" s="155"/>
      <c r="T65" s="90"/>
      <c r="U65" s="156"/>
      <c r="V65" s="155"/>
      <c r="W65" s="90"/>
    </row>
    <row r="66" ht="21.95" customHeight="1">
      <c r="A66" s="152">
        <v>1973</v>
      </c>
      <c r="B66" s="127">
        <v>52</v>
      </c>
      <c r="C66" s="88">
        <v>462.3</v>
      </c>
      <c r="D66" s="92">
        <v>8.890384615384621</v>
      </c>
      <c r="E66" s="43"/>
      <c r="F66" s="153">
        <v>1973</v>
      </c>
      <c r="G66" s="127">
        <v>31</v>
      </c>
      <c r="H66" s="88">
        <v>254.2</v>
      </c>
      <c r="I66" s="92">
        <v>8.199999999999999</v>
      </c>
      <c r="J66" s="43"/>
      <c r="K66" s="153">
        <v>1973</v>
      </c>
      <c r="L66" s="127">
        <v>10</v>
      </c>
      <c r="M66" s="88">
        <v>69.7</v>
      </c>
      <c r="N66" s="94">
        <v>6.97</v>
      </c>
      <c r="O66" s="154"/>
      <c r="P66" s="155"/>
      <c r="Q66" s="90"/>
      <c r="R66" s="156"/>
      <c r="S66" s="155"/>
      <c r="T66" s="90"/>
      <c r="U66" s="156"/>
      <c r="V66" s="155"/>
      <c r="W66" s="90"/>
    </row>
    <row r="67" ht="21.95" customHeight="1">
      <c r="A67" s="152">
        <v>1974</v>
      </c>
      <c r="B67" s="127">
        <v>26</v>
      </c>
      <c r="C67" s="88">
        <v>245.4</v>
      </c>
      <c r="D67" s="92">
        <v>9.43846153846154</v>
      </c>
      <c r="E67" s="43"/>
      <c r="F67" s="153">
        <v>1974</v>
      </c>
      <c r="G67" s="127">
        <v>10</v>
      </c>
      <c r="H67" s="88">
        <v>87.59999999999999</v>
      </c>
      <c r="I67" s="92">
        <v>8.76</v>
      </c>
      <c r="J67" s="43"/>
      <c r="K67" s="153">
        <v>1974</v>
      </c>
      <c r="L67" s="127">
        <v>0</v>
      </c>
      <c r="M67" s="88">
        <v>0</v>
      </c>
      <c r="N67" s="94"/>
      <c r="O67" s="154"/>
      <c r="P67" s="155"/>
      <c r="Q67" s="90"/>
      <c r="R67" s="156"/>
      <c r="S67" s="155"/>
      <c r="T67" s="90"/>
      <c r="U67" s="156"/>
      <c r="V67" s="155"/>
      <c r="W67" s="90"/>
    </row>
    <row r="68" ht="21.95" customHeight="1">
      <c r="A68" s="152">
        <v>1975</v>
      </c>
      <c r="B68" s="127">
        <v>39</v>
      </c>
      <c r="C68" s="88">
        <v>347.1</v>
      </c>
      <c r="D68" s="92">
        <v>8.9</v>
      </c>
      <c r="E68" s="43"/>
      <c r="F68" s="153">
        <v>1975</v>
      </c>
      <c r="G68" s="127">
        <v>23</v>
      </c>
      <c r="H68" s="88">
        <v>189.3</v>
      </c>
      <c r="I68" s="92">
        <v>8.2304347826087</v>
      </c>
      <c r="J68" s="43"/>
      <c r="K68" s="153">
        <v>1975</v>
      </c>
      <c r="L68" s="127">
        <v>7</v>
      </c>
      <c r="M68" s="88">
        <v>47.9</v>
      </c>
      <c r="N68" s="94">
        <v>6.84285714285714</v>
      </c>
      <c r="O68" s="154"/>
      <c r="P68" s="155"/>
      <c r="Q68" s="90"/>
      <c r="R68" s="156"/>
      <c r="S68" s="155"/>
      <c r="T68" s="90"/>
      <c r="U68" s="156"/>
      <c r="V68" s="155"/>
      <c r="W68" s="90"/>
    </row>
    <row r="69" ht="21.95" customHeight="1">
      <c r="A69" s="152">
        <v>1976</v>
      </c>
      <c r="B69" s="127">
        <v>32</v>
      </c>
      <c r="C69" s="88">
        <v>292.3</v>
      </c>
      <c r="D69" s="92">
        <v>9.134375</v>
      </c>
      <c r="E69" s="43"/>
      <c r="F69" s="153">
        <v>1976</v>
      </c>
      <c r="G69" s="127">
        <v>14</v>
      </c>
      <c r="H69" s="88">
        <v>115.4</v>
      </c>
      <c r="I69" s="92">
        <v>8.24285714285714</v>
      </c>
      <c r="J69" s="43"/>
      <c r="K69" s="153">
        <v>1976</v>
      </c>
      <c r="L69" s="127">
        <v>5</v>
      </c>
      <c r="M69" s="88">
        <v>35</v>
      </c>
      <c r="N69" s="94">
        <v>7</v>
      </c>
      <c r="O69" s="154"/>
      <c r="P69" s="155"/>
      <c r="Q69" s="90"/>
      <c r="R69" s="156"/>
      <c r="S69" s="155"/>
      <c r="T69" s="90"/>
      <c r="U69" s="156"/>
      <c r="V69" s="155"/>
      <c r="W69" s="90"/>
    </row>
    <row r="70" ht="21.95" customHeight="1">
      <c r="A70" s="152">
        <v>1977</v>
      </c>
      <c r="B70" s="127">
        <v>37</v>
      </c>
      <c r="C70" s="88">
        <v>328.7</v>
      </c>
      <c r="D70" s="92">
        <v>8.88378378378378</v>
      </c>
      <c r="E70" s="43"/>
      <c r="F70" s="153">
        <v>1977</v>
      </c>
      <c r="G70" s="127">
        <v>20</v>
      </c>
      <c r="H70" s="88">
        <v>160.5</v>
      </c>
      <c r="I70" s="92">
        <v>8.025</v>
      </c>
      <c r="J70" s="43"/>
      <c r="K70" s="153">
        <v>1977</v>
      </c>
      <c r="L70" s="127">
        <v>9</v>
      </c>
      <c r="M70" s="88">
        <v>65.3</v>
      </c>
      <c r="N70" s="94">
        <v>7.25555555555556</v>
      </c>
      <c r="O70" s="154"/>
      <c r="P70" s="155"/>
      <c r="Q70" s="90"/>
      <c r="R70" s="156"/>
      <c r="S70" s="155"/>
      <c r="T70" s="90"/>
      <c r="U70" s="156"/>
      <c r="V70" s="155"/>
      <c r="W70" s="90"/>
    </row>
    <row r="71" ht="21.95" customHeight="1">
      <c r="A71" s="152">
        <v>1978</v>
      </c>
      <c r="B71" s="212">
        <v>51</v>
      </c>
      <c r="C71" s="213">
        <v>460.3</v>
      </c>
      <c r="D71" s="214">
        <v>9.02549019607843</v>
      </c>
      <c r="E71" s="43"/>
      <c r="F71" s="153">
        <v>1978</v>
      </c>
      <c r="G71" s="212">
        <v>26</v>
      </c>
      <c r="H71" s="213">
        <v>214.3</v>
      </c>
      <c r="I71" s="214">
        <v>8.242307692307691</v>
      </c>
      <c r="J71" s="43"/>
      <c r="K71" s="153">
        <v>1978</v>
      </c>
      <c r="L71" s="212">
        <v>6</v>
      </c>
      <c r="M71" s="213">
        <v>40.8</v>
      </c>
      <c r="N71" s="215">
        <v>6.8</v>
      </c>
      <c r="O71" s="154"/>
      <c r="P71" s="155"/>
      <c r="Q71" s="90"/>
      <c r="R71" s="156"/>
      <c r="S71" s="155"/>
      <c r="T71" s="90"/>
      <c r="U71" s="156"/>
      <c r="V71" s="155"/>
      <c r="W71" s="90"/>
    </row>
    <row r="72" ht="21.95" customHeight="1">
      <c r="A72" s="152">
        <v>1979</v>
      </c>
      <c r="B72" s="127">
        <v>41</v>
      </c>
      <c r="C72" s="88">
        <v>380.3</v>
      </c>
      <c r="D72" s="92">
        <v>9.275609756097561</v>
      </c>
      <c r="E72" s="43"/>
      <c r="F72" s="153">
        <v>1979</v>
      </c>
      <c r="G72" s="127">
        <v>16</v>
      </c>
      <c r="H72" s="88">
        <v>133.9</v>
      </c>
      <c r="I72" s="92">
        <v>8.36875</v>
      </c>
      <c r="J72" s="43"/>
      <c r="K72" s="153">
        <v>1979</v>
      </c>
      <c r="L72" s="127">
        <v>3</v>
      </c>
      <c r="M72" s="88">
        <v>22</v>
      </c>
      <c r="N72" s="94">
        <v>7.33333333333333</v>
      </c>
      <c r="O72" s="154"/>
      <c r="P72" s="155"/>
      <c r="Q72" s="90"/>
      <c r="R72" s="156"/>
      <c r="S72" s="155"/>
      <c r="T72" s="90"/>
      <c r="U72" s="156"/>
      <c r="V72" s="155"/>
      <c r="W72" s="90"/>
    </row>
    <row r="73" ht="21.95" customHeight="1">
      <c r="A73" s="152">
        <v>1980</v>
      </c>
      <c r="B73" s="127">
        <v>38</v>
      </c>
      <c r="C73" s="88">
        <v>344.2</v>
      </c>
      <c r="D73" s="92">
        <v>9.05789473684211</v>
      </c>
      <c r="E73" s="43"/>
      <c r="F73" s="153">
        <v>1980</v>
      </c>
      <c r="G73" s="127">
        <v>18</v>
      </c>
      <c r="H73" s="88">
        <v>147.5</v>
      </c>
      <c r="I73" s="92">
        <v>8.194444444444439</v>
      </c>
      <c r="J73" s="43"/>
      <c r="K73" s="153">
        <v>1980</v>
      </c>
      <c r="L73" s="127">
        <v>4</v>
      </c>
      <c r="M73" s="88">
        <v>27.5</v>
      </c>
      <c r="N73" s="94">
        <v>6.875</v>
      </c>
      <c r="O73" s="154"/>
      <c r="P73" s="155"/>
      <c r="Q73" s="90"/>
      <c r="R73" s="156"/>
      <c r="S73" s="155"/>
      <c r="T73" s="90"/>
      <c r="U73" s="156"/>
      <c r="V73" s="155"/>
      <c r="W73" s="90"/>
    </row>
    <row r="74" ht="21.95" customHeight="1">
      <c r="A74" s="152">
        <v>1981</v>
      </c>
      <c r="B74" s="127">
        <v>48</v>
      </c>
      <c r="C74" s="88">
        <v>439</v>
      </c>
      <c r="D74" s="92">
        <v>9.14583333333333</v>
      </c>
      <c r="E74" s="43"/>
      <c r="F74" s="153">
        <v>1981</v>
      </c>
      <c r="G74" s="127">
        <v>23</v>
      </c>
      <c r="H74" s="88">
        <v>189.7</v>
      </c>
      <c r="I74" s="92">
        <v>8.24782608695652</v>
      </c>
      <c r="J74" s="43"/>
      <c r="K74" s="153">
        <v>1981</v>
      </c>
      <c r="L74" s="127">
        <v>3</v>
      </c>
      <c r="M74" s="88">
        <v>17</v>
      </c>
      <c r="N74" s="94">
        <v>5.66666666666667</v>
      </c>
      <c r="O74" s="154"/>
      <c r="P74" s="155"/>
      <c r="Q74" s="90"/>
      <c r="R74" s="156"/>
      <c r="S74" s="155"/>
      <c r="T74" s="90"/>
      <c r="U74" s="156"/>
      <c r="V74" s="155"/>
      <c r="W74" s="90"/>
    </row>
    <row r="75" ht="21.95" customHeight="1">
      <c r="A75" s="152">
        <v>1982</v>
      </c>
      <c r="B75" s="127">
        <v>42</v>
      </c>
      <c r="C75" s="88">
        <v>390.4</v>
      </c>
      <c r="D75" s="92">
        <v>9.2952380952381</v>
      </c>
      <c r="E75" s="43"/>
      <c r="F75" s="153">
        <v>1982</v>
      </c>
      <c r="G75" s="127">
        <v>19</v>
      </c>
      <c r="H75" s="88">
        <v>165.4</v>
      </c>
      <c r="I75" s="92">
        <v>8.705263157894739</v>
      </c>
      <c r="J75" s="43"/>
      <c r="K75" s="153">
        <v>1982</v>
      </c>
      <c r="L75" s="127">
        <v>2</v>
      </c>
      <c r="M75" s="88">
        <v>15</v>
      </c>
      <c r="N75" s="94">
        <v>7.5</v>
      </c>
      <c r="O75" s="154"/>
      <c r="P75" s="155"/>
      <c r="Q75" s="90"/>
      <c r="R75" s="156"/>
      <c r="S75" s="155"/>
      <c r="T75" s="90"/>
      <c r="U75" s="156"/>
      <c r="V75" s="155"/>
      <c r="W75" s="90"/>
    </row>
    <row r="76" ht="21.95" customHeight="1">
      <c r="A76" s="152">
        <v>1983</v>
      </c>
      <c r="B76" s="127">
        <v>14</v>
      </c>
      <c r="C76" s="88">
        <v>130.8</v>
      </c>
      <c r="D76" s="92">
        <v>9.34285714285714</v>
      </c>
      <c r="E76" s="43"/>
      <c r="F76" s="153">
        <v>1983</v>
      </c>
      <c r="G76" s="127">
        <v>6</v>
      </c>
      <c r="H76" s="88">
        <v>50.4</v>
      </c>
      <c r="I76" s="92">
        <v>8.4</v>
      </c>
      <c r="J76" s="43"/>
      <c r="K76" s="153">
        <v>1983</v>
      </c>
      <c r="L76" s="127">
        <v>1</v>
      </c>
      <c r="M76" s="88">
        <v>7.5</v>
      </c>
      <c r="N76" s="94">
        <v>7.5</v>
      </c>
      <c r="O76" s="154"/>
      <c r="P76" s="155"/>
      <c r="Q76" s="90"/>
      <c r="R76" s="156"/>
      <c r="S76" s="155"/>
      <c r="T76" s="90"/>
      <c r="U76" s="156"/>
      <c r="V76" s="155"/>
      <c r="W76" s="90"/>
    </row>
    <row r="77" ht="21.95" customHeight="1">
      <c r="A77" s="152">
        <v>1984</v>
      </c>
      <c r="B77" s="127">
        <v>38</v>
      </c>
      <c r="C77" s="88">
        <v>346.8</v>
      </c>
      <c r="D77" s="92">
        <v>9.126315789473679</v>
      </c>
      <c r="E77" s="43"/>
      <c r="F77" s="153">
        <v>1984</v>
      </c>
      <c r="G77" s="127">
        <v>15</v>
      </c>
      <c r="H77" s="88">
        <v>120.6</v>
      </c>
      <c r="I77" s="92">
        <v>8.039999999999999</v>
      </c>
      <c r="J77" s="43"/>
      <c r="K77" s="153">
        <v>1984</v>
      </c>
      <c r="L77" s="127">
        <v>5</v>
      </c>
      <c r="M77" s="88">
        <v>35.3</v>
      </c>
      <c r="N77" s="94">
        <v>7.06</v>
      </c>
      <c r="O77" t="s" s="136">
        <v>107</v>
      </c>
      <c r="P77" s="155">
        <f>AVERAGE(B77:B96)</f>
        <v>31.55</v>
      </c>
      <c r="Q77" s="90">
        <f>AVERAGE(D77:D96)</f>
        <v>9.31181398439341</v>
      </c>
      <c r="R77" t="s" s="139">
        <v>107</v>
      </c>
      <c r="S77" s="155">
        <f>AVERAGE(G77:G96)</f>
        <v>13.95</v>
      </c>
      <c r="T77" s="90">
        <f>AVERAGE(I77:I96)</f>
        <v>8.45414137463246</v>
      </c>
      <c r="U77" t="s" s="139">
        <v>107</v>
      </c>
      <c r="V77" s="155">
        <f>AVERAGE(L77:L96)</f>
        <v>2.35</v>
      </c>
      <c r="W77" s="90">
        <f>AVERAGE(N77:N96)</f>
        <v>7.08239583333333</v>
      </c>
    </row>
    <row r="78" ht="21.95" customHeight="1">
      <c r="A78" s="152">
        <v>1985</v>
      </c>
      <c r="B78" s="127">
        <v>23</v>
      </c>
      <c r="C78" s="88">
        <v>208.1</v>
      </c>
      <c r="D78" s="92">
        <v>9.047826086956521</v>
      </c>
      <c r="E78" s="43"/>
      <c r="F78" s="153">
        <v>1985</v>
      </c>
      <c r="G78" s="127">
        <v>13</v>
      </c>
      <c r="H78" s="88">
        <v>110</v>
      </c>
      <c r="I78" s="92">
        <v>8.46153846153846</v>
      </c>
      <c r="J78" s="43"/>
      <c r="K78" s="153">
        <v>1985</v>
      </c>
      <c r="L78" s="127">
        <v>1</v>
      </c>
      <c r="M78" s="88">
        <v>7</v>
      </c>
      <c r="N78" s="94">
        <v>7</v>
      </c>
      <c r="O78" t="s" s="136">
        <v>108</v>
      </c>
      <c r="P78" s="155">
        <f>AVERAGE(B78:B96)</f>
        <v>31.2105263157895</v>
      </c>
      <c r="Q78" s="90">
        <f>AVERAGE(D78:D96)</f>
        <v>9.32157704728392</v>
      </c>
      <c r="R78" t="s" s="139">
        <v>108</v>
      </c>
      <c r="S78" s="155">
        <f>AVERAGE(G78:G96)</f>
        <v>13.8947368421053</v>
      </c>
      <c r="T78" s="90">
        <f>AVERAGE(I78:I96)</f>
        <v>8.4759382890868</v>
      </c>
      <c r="U78" t="s" s="139">
        <v>108</v>
      </c>
      <c r="V78" s="155">
        <f>AVERAGE(L78:L96)</f>
        <v>2.21052631578947</v>
      </c>
      <c r="W78" s="90">
        <f>AVERAGE(N78:N96)</f>
        <v>7.08388888888889</v>
      </c>
    </row>
    <row r="79" ht="21.95" customHeight="1">
      <c r="A79" s="152">
        <v>1986</v>
      </c>
      <c r="B79" s="127">
        <v>38</v>
      </c>
      <c r="C79" s="88">
        <v>349.2</v>
      </c>
      <c r="D79" s="92">
        <v>9.18947368421053</v>
      </c>
      <c r="E79" s="43"/>
      <c r="F79" s="153">
        <v>1986</v>
      </c>
      <c r="G79" s="127">
        <v>21</v>
      </c>
      <c r="H79" s="88">
        <v>178.7</v>
      </c>
      <c r="I79" s="92">
        <v>8.509523809523809</v>
      </c>
      <c r="J79" s="43"/>
      <c r="K79" s="153">
        <v>1986</v>
      </c>
      <c r="L79" s="127">
        <v>3</v>
      </c>
      <c r="M79" s="88">
        <v>22.7</v>
      </c>
      <c r="N79" s="94">
        <v>7.56666666666667</v>
      </c>
      <c r="O79" t="s" s="136">
        <v>109</v>
      </c>
      <c r="P79" s="155">
        <f>AVERAGE(B79:B96)</f>
        <v>31.6666666666667</v>
      </c>
      <c r="Q79" s="90">
        <f>AVERAGE(D79:D96)</f>
        <v>9.336785433968769</v>
      </c>
      <c r="R79" t="s" s="139">
        <v>109</v>
      </c>
      <c r="S79" s="155">
        <f>AVERAGE(G79:G96)</f>
        <v>13.9444444444444</v>
      </c>
      <c r="T79" s="90">
        <f>AVERAGE(I79:I96)</f>
        <v>8.476738279506151</v>
      </c>
      <c r="U79" t="s" s="139">
        <v>109</v>
      </c>
      <c r="V79" s="155">
        <f>AVERAGE(L79:L96)</f>
        <v>2.27777777777778</v>
      </c>
      <c r="W79" s="90">
        <f>AVERAGE(N79:N96)</f>
        <v>7.08988095238095</v>
      </c>
    </row>
    <row r="80" ht="21.95" customHeight="1">
      <c r="A80" s="152">
        <v>1987</v>
      </c>
      <c r="B80" s="127">
        <v>31</v>
      </c>
      <c r="C80" s="88">
        <v>278.5</v>
      </c>
      <c r="D80" s="92">
        <v>8.983870967741939</v>
      </c>
      <c r="E80" s="43"/>
      <c r="F80" s="153">
        <v>1987</v>
      </c>
      <c r="G80" s="127">
        <v>17</v>
      </c>
      <c r="H80" s="88">
        <v>138.7</v>
      </c>
      <c r="I80" s="92">
        <v>8.158823529411761</v>
      </c>
      <c r="J80" s="43"/>
      <c r="K80" s="153">
        <v>1987</v>
      </c>
      <c r="L80" s="127">
        <v>4</v>
      </c>
      <c r="M80" s="88">
        <v>26</v>
      </c>
      <c r="N80" s="94">
        <v>6.5</v>
      </c>
      <c r="O80" t="s" s="136">
        <v>110</v>
      </c>
      <c r="P80" s="155">
        <f>AVERAGE(B80:B96)</f>
        <v>31.2941176470588</v>
      </c>
      <c r="Q80" s="90">
        <f>AVERAGE(D80:D96)</f>
        <v>9.34545083101338</v>
      </c>
      <c r="R80" t="s" s="139">
        <v>110</v>
      </c>
      <c r="S80" s="155">
        <f>AVERAGE(G80:G96)</f>
        <v>13.5294117647059</v>
      </c>
      <c r="T80" s="90">
        <f>AVERAGE(I80:I96)</f>
        <v>8.47480971891687</v>
      </c>
      <c r="U80" t="s" s="139">
        <v>110</v>
      </c>
      <c r="V80" s="155">
        <f>AVERAGE(L80:L96)</f>
        <v>2.23529411764706</v>
      </c>
      <c r="W80" s="90">
        <f>AVERAGE(N80:N96)</f>
        <v>7.05320512820513</v>
      </c>
    </row>
    <row r="81" ht="21.95" customHeight="1">
      <c r="A81" s="152">
        <v>1988</v>
      </c>
      <c r="B81" s="127">
        <v>32</v>
      </c>
      <c r="C81" s="88">
        <v>292.6</v>
      </c>
      <c r="D81" s="92">
        <v>9.143750000000001</v>
      </c>
      <c r="E81" s="43"/>
      <c r="F81" s="153">
        <v>1988</v>
      </c>
      <c r="G81" s="127">
        <v>15</v>
      </c>
      <c r="H81" s="88">
        <v>123.2</v>
      </c>
      <c r="I81" s="92">
        <v>8.213333333333329</v>
      </c>
      <c r="J81" s="43"/>
      <c r="K81" s="153">
        <v>1988</v>
      </c>
      <c r="L81" s="127">
        <v>4</v>
      </c>
      <c r="M81" s="88">
        <v>28.5</v>
      </c>
      <c r="N81" s="94">
        <v>7.125</v>
      </c>
      <c r="O81" t="s" s="136">
        <v>111</v>
      </c>
      <c r="P81" s="155">
        <f>AVERAGE(B81:B96)</f>
        <v>31.3125</v>
      </c>
      <c r="Q81" s="90">
        <f>AVERAGE(D81:D96)</f>
        <v>9.368049572467839</v>
      </c>
      <c r="R81" t="s" s="139">
        <v>111</v>
      </c>
      <c r="S81" s="155">
        <f>AVERAGE(G81:G96)</f>
        <v>13.3125</v>
      </c>
      <c r="T81" s="90">
        <f>AVERAGE(I81:I96)</f>
        <v>8.494558855760941</v>
      </c>
      <c r="U81" t="s" s="139">
        <v>111</v>
      </c>
      <c r="V81" s="155">
        <f>AVERAGE(L81:L96)</f>
        <v>2.125</v>
      </c>
      <c r="W81" s="90">
        <f>AVERAGE(N81:N96)</f>
        <v>7.09930555555556</v>
      </c>
    </row>
    <row r="82" ht="21.95" customHeight="1">
      <c r="A82" s="152">
        <v>1989</v>
      </c>
      <c r="B82" s="127">
        <v>34</v>
      </c>
      <c r="C82" s="88">
        <v>325.2</v>
      </c>
      <c r="D82" s="92">
        <v>9.564705882352939</v>
      </c>
      <c r="E82" s="43"/>
      <c r="F82" s="153">
        <v>1989</v>
      </c>
      <c r="G82" s="127">
        <v>10</v>
      </c>
      <c r="H82" s="88">
        <v>86.90000000000001</v>
      </c>
      <c r="I82" s="92">
        <v>8.69</v>
      </c>
      <c r="J82" s="43"/>
      <c r="K82" s="153">
        <v>1989</v>
      </c>
      <c r="L82" s="127">
        <v>1</v>
      </c>
      <c r="M82" s="88">
        <v>7.7</v>
      </c>
      <c r="N82" s="94">
        <v>7.7</v>
      </c>
      <c r="O82" t="s" s="136">
        <v>112</v>
      </c>
      <c r="P82" s="155">
        <f>AVERAGE(B82:B96)</f>
        <v>31.2666666666667</v>
      </c>
      <c r="Q82" s="90">
        <f>AVERAGE(D82:D96)</f>
        <v>9.383002877299029</v>
      </c>
      <c r="R82" t="s" s="139">
        <v>112</v>
      </c>
      <c r="S82" s="155">
        <f>AVERAGE(G82:G96)</f>
        <v>13.2</v>
      </c>
      <c r="T82" s="90">
        <f>AVERAGE(I82:I96)</f>
        <v>8.51330722392278</v>
      </c>
      <c r="U82" t="s" s="139">
        <v>112</v>
      </c>
      <c r="V82" s="155">
        <f>AVERAGE(L82:L96)</f>
        <v>2</v>
      </c>
      <c r="W82" s="90">
        <f>AVERAGE(N82:N96)</f>
        <v>7.0969696969697</v>
      </c>
    </row>
    <row r="83" ht="21.95" customHeight="1">
      <c r="A83" s="152">
        <v>1990</v>
      </c>
      <c r="B83" s="127">
        <v>40</v>
      </c>
      <c r="C83" s="88">
        <v>368.5</v>
      </c>
      <c r="D83" s="92">
        <v>9.2125</v>
      </c>
      <c r="E83" s="43"/>
      <c r="F83" s="153">
        <v>1990</v>
      </c>
      <c r="G83" s="127">
        <v>20</v>
      </c>
      <c r="H83" s="88">
        <v>170.4</v>
      </c>
      <c r="I83" s="92">
        <v>8.52</v>
      </c>
      <c r="J83" s="43"/>
      <c r="K83" s="153">
        <v>1990</v>
      </c>
      <c r="L83" s="127">
        <v>3</v>
      </c>
      <c r="M83" s="88">
        <v>22.4</v>
      </c>
      <c r="N83" s="94">
        <v>7.46666666666667</v>
      </c>
      <c r="O83" t="s" s="136">
        <v>113</v>
      </c>
      <c r="P83" s="155">
        <f>AVERAGE(B83:B96)</f>
        <v>31.0714285714286</v>
      </c>
      <c r="Q83" s="90">
        <f>AVERAGE(D83:D96)</f>
        <v>9.370024091223749</v>
      </c>
      <c r="R83" t="s" s="139">
        <v>113</v>
      </c>
      <c r="S83" s="155">
        <f>AVERAGE(G83:G96)</f>
        <v>13.4285714285714</v>
      </c>
      <c r="T83" s="90">
        <f>AVERAGE(I83:I96)</f>
        <v>8.50068631134584</v>
      </c>
      <c r="U83" t="s" s="139">
        <v>113</v>
      </c>
      <c r="V83" s="155">
        <f>AVERAGE(L83:L96)</f>
        <v>2.07142857142857</v>
      </c>
      <c r="W83" s="90">
        <f>AVERAGE(N83:N96)</f>
        <v>7.03666666666667</v>
      </c>
    </row>
    <row r="84" ht="21.95" customHeight="1">
      <c r="A84" s="152">
        <v>1991</v>
      </c>
      <c r="B84" s="127">
        <v>22</v>
      </c>
      <c r="C84" s="88">
        <v>212.6</v>
      </c>
      <c r="D84" s="92">
        <v>9.66363636363636</v>
      </c>
      <c r="E84" s="43"/>
      <c r="F84" s="153">
        <v>1991</v>
      </c>
      <c r="G84" s="127">
        <v>5</v>
      </c>
      <c r="H84" s="88">
        <v>41.6</v>
      </c>
      <c r="I84" s="92">
        <v>8.32</v>
      </c>
      <c r="J84" s="43"/>
      <c r="K84" s="153">
        <v>1991</v>
      </c>
      <c r="L84" s="127">
        <v>1</v>
      </c>
      <c r="M84" s="88">
        <v>7.6</v>
      </c>
      <c r="N84" s="94">
        <v>7.6</v>
      </c>
      <c r="O84" t="s" s="136">
        <v>114</v>
      </c>
      <c r="P84" s="155">
        <f>AVERAGE(B84:B96)</f>
        <v>30.3846153846154</v>
      </c>
      <c r="Q84" s="90">
        <f>AVERAGE(D84:D96)</f>
        <v>9.38214132901019</v>
      </c>
      <c r="R84" t="s" s="139">
        <v>114</v>
      </c>
      <c r="S84" s="155">
        <f>AVERAGE(G84:G96)</f>
        <v>12.9230769230769</v>
      </c>
      <c r="T84" s="90">
        <f>AVERAGE(I84:I96)</f>
        <v>8.49920064298783</v>
      </c>
      <c r="U84" t="s" s="139">
        <v>114</v>
      </c>
      <c r="V84" s="155">
        <f>AVERAGE(L84:L96)</f>
        <v>2</v>
      </c>
      <c r="W84" s="90">
        <f>AVERAGE(N84:N96)</f>
        <v>6.98888888888889</v>
      </c>
    </row>
    <row r="85" ht="21.95" customHeight="1">
      <c r="A85" s="152">
        <v>1992</v>
      </c>
      <c r="B85" s="127">
        <v>40</v>
      </c>
      <c r="C85" s="88">
        <v>356</v>
      </c>
      <c r="D85" s="92">
        <v>8.9</v>
      </c>
      <c r="E85" s="43"/>
      <c r="F85" s="153">
        <v>1992</v>
      </c>
      <c r="G85" s="127">
        <v>22</v>
      </c>
      <c r="H85" s="88">
        <v>177.4</v>
      </c>
      <c r="I85" s="92">
        <v>8.063636363636361</v>
      </c>
      <c r="J85" s="43"/>
      <c r="K85" s="153">
        <v>1992</v>
      </c>
      <c r="L85" s="127">
        <v>6</v>
      </c>
      <c r="M85" s="88">
        <v>37.7</v>
      </c>
      <c r="N85" s="94">
        <v>6.28333333333333</v>
      </c>
      <c r="O85" t="s" s="136">
        <v>115</v>
      </c>
      <c r="P85" s="155">
        <f>AVERAGE(B85:B96)</f>
        <v>31.0833333333333</v>
      </c>
      <c r="Q85" s="90">
        <f>AVERAGE(D85:D96)</f>
        <v>9.35868340945801</v>
      </c>
      <c r="R85" t="s" s="139">
        <v>115</v>
      </c>
      <c r="S85" s="155">
        <f>AVERAGE(G85:G96)</f>
        <v>13.5833333333333</v>
      </c>
      <c r="T85" s="90">
        <f>AVERAGE(I85:I96)</f>
        <v>8.514134029903479</v>
      </c>
      <c r="U85" t="s" s="139">
        <v>115</v>
      </c>
      <c r="V85" s="155">
        <f>AVERAGE(L85:L96)</f>
        <v>2.08333333333333</v>
      </c>
      <c r="W85" s="90">
        <f>AVERAGE(N85:N96)</f>
        <v>6.9125</v>
      </c>
    </row>
    <row r="86" ht="21.95" customHeight="1">
      <c r="A86" s="152">
        <v>1993</v>
      </c>
      <c r="B86" s="157">
        <v>54</v>
      </c>
      <c r="C86" s="158">
        <v>502.9</v>
      </c>
      <c r="D86" s="159">
        <v>9.31296296296296</v>
      </c>
      <c r="E86" s="43"/>
      <c r="F86" s="153">
        <v>1993</v>
      </c>
      <c r="G86" s="157">
        <v>23</v>
      </c>
      <c r="H86" s="158">
        <v>191.9</v>
      </c>
      <c r="I86" s="159">
        <v>8.343478260869571</v>
      </c>
      <c r="J86" s="43"/>
      <c r="K86" s="153">
        <v>1993</v>
      </c>
      <c r="L86" s="157">
        <v>5</v>
      </c>
      <c r="M86" s="158">
        <v>35.1</v>
      </c>
      <c r="N86" s="160">
        <v>7.02</v>
      </c>
      <c r="O86" t="s" s="136">
        <v>116</v>
      </c>
      <c r="P86" s="155">
        <f>AVERAGE(B86:B96)</f>
        <v>30.2727272727273</v>
      </c>
      <c r="Q86" s="90">
        <f>AVERAGE(D86:D96)</f>
        <v>9.40038190122692</v>
      </c>
      <c r="R86" t="s" s="139">
        <v>116</v>
      </c>
      <c r="S86" s="155">
        <f>AVERAGE(G86:G96)</f>
        <v>12.8181818181818</v>
      </c>
      <c r="T86" s="90">
        <f>AVERAGE(I86:I96)</f>
        <v>8.55508836320049</v>
      </c>
      <c r="U86" t="s" s="139">
        <v>116</v>
      </c>
      <c r="V86" s="155">
        <f>AVERAGE(L86:L96)</f>
        <v>1.72727272727273</v>
      </c>
      <c r="W86" s="90">
        <f>AVERAGE(N86:N96)</f>
        <v>7.00238095238095</v>
      </c>
    </row>
    <row r="87" ht="21.95" customHeight="1">
      <c r="A87" s="152">
        <v>1994</v>
      </c>
      <c r="B87" s="127">
        <v>23</v>
      </c>
      <c r="C87" s="88">
        <v>214.3</v>
      </c>
      <c r="D87" s="92">
        <v>9.317391304347829</v>
      </c>
      <c r="E87" s="43"/>
      <c r="F87" s="153">
        <v>1994</v>
      </c>
      <c r="G87" s="127">
        <v>10</v>
      </c>
      <c r="H87" s="88">
        <v>85</v>
      </c>
      <c r="I87" s="92">
        <v>8.5</v>
      </c>
      <c r="J87" s="43"/>
      <c r="K87" s="153">
        <v>1994</v>
      </c>
      <c r="L87" s="127">
        <v>2</v>
      </c>
      <c r="M87" s="88">
        <v>14.7</v>
      </c>
      <c r="N87" s="94">
        <v>7.35</v>
      </c>
      <c r="O87" t="s" s="136">
        <v>117</v>
      </c>
      <c r="P87" s="155">
        <f>AVERAGE(B87:B96)</f>
        <v>27.9</v>
      </c>
      <c r="Q87" s="90">
        <f>AVERAGE(D87:D96)</f>
        <v>9.40912379505332</v>
      </c>
      <c r="R87" t="s" s="139">
        <v>117</v>
      </c>
      <c r="S87" s="155">
        <f>AVERAGE(G87:G96)</f>
        <v>11.8</v>
      </c>
      <c r="T87" s="90">
        <f>AVERAGE(I87:I96)</f>
        <v>8.57624937343358</v>
      </c>
      <c r="U87" t="s" s="139">
        <v>117</v>
      </c>
      <c r="V87" s="155">
        <f>AVERAGE(L87:L96)</f>
        <v>1.4</v>
      </c>
      <c r="W87" s="90">
        <f>AVERAGE(N87:N96)</f>
        <v>6.99944444444445</v>
      </c>
    </row>
    <row r="88" ht="21.95" customHeight="1">
      <c r="A88" s="152">
        <v>1995</v>
      </c>
      <c r="B88" s="127">
        <v>36</v>
      </c>
      <c r="C88" s="88">
        <v>349.1</v>
      </c>
      <c r="D88" s="92">
        <v>9.697222222222219</v>
      </c>
      <c r="E88" s="43"/>
      <c r="F88" s="153">
        <v>1995</v>
      </c>
      <c r="G88" s="127">
        <v>12</v>
      </c>
      <c r="H88" s="88">
        <v>107.6</v>
      </c>
      <c r="I88" s="92">
        <v>8.96666666666667</v>
      </c>
      <c r="J88" s="43"/>
      <c r="K88" s="153">
        <v>1995</v>
      </c>
      <c r="L88" s="127">
        <v>0</v>
      </c>
      <c r="M88" s="88">
        <v>0</v>
      </c>
      <c r="N88" s="94"/>
      <c r="O88" t="s" s="136">
        <v>118</v>
      </c>
      <c r="P88" s="155">
        <f>AVERAGE(B88:B96)</f>
        <v>28.4444444444444</v>
      </c>
      <c r="Q88" s="90">
        <f>AVERAGE(D88:D96)</f>
        <v>9.419316294020589</v>
      </c>
      <c r="R88" t="s" s="139">
        <v>118</v>
      </c>
      <c r="S88" s="155">
        <f>AVERAGE(G88:G96)</f>
        <v>12</v>
      </c>
      <c r="T88" s="90">
        <f>AVERAGE(I88:I96)</f>
        <v>8.58472152603732</v>
      </c>
      <c r="U88" t="s" s="139">
        <v>118</v>
      </c>
      <c r="V88" s="155">
        <f>AVERAGE(L88:L96)</f>
        <v>1.33333333333333</v>
      </c>
      <c r="W88" s="90">
        <f>AVERAGE(N88:N96)</f>
        <v>6.92933333333333</v>
      </c>
    </row>
    <row r="89" ht="21.95" customHeight="1">
      <c r="A89" s="152">
        <v>1996</v>
      </c>
      <c r="B89" s="127">
        <v>15</v>
      </c>
      <c r="C89" s="88">
        <v>143.7</v>
      </c>
      <c r="D89" s="92">
        <v>9.58</v>
      </c>
      <c r="E89" s="43"/>
      <c r="F89" s="153">
        <v>1996</v>
      </c>
      <c r="G89" s="127">
        <v>5</v>
      </c>
      <c r="H89" s="88">
        <v>42.7</v>
      </c>
      <c r="I89" s="92">
        <v>8.539999999999999</v>
      </c>
      <c r="J89" s="43"/>
      <c r="K89" s="153">
        <v>1996</v>
      </c>
      <c r="L89" s="127">
        <v>1</v>
      </c>
      <c r="M89" s="88">
        <v>6.9</v>
      </c>
      <c r="N89" s="94">
        <v>6.9</v>
      </c>
      <c r="O89" t="s" s="136">
        <v>119</v>
      </c>
      <c r="P89" s="155">
        <f>AVERAGE(B89:B96)</f>
        <v>27.5</v>
      </c>
      <c r="Q89" s="90">
        <f>AVERAGE(D89:D96)</f>
        <v>9.384578052995391</v>
      </c>
      <c r="R89" t="s" s="139">
        <v>119</v>
      </c>
      <c r="S89" s="155">
        <f>AVERAGE(G89:G96)</f>
        <v>12</v>
      </c>
      <c r="T89" s="90">
        <f>AVERAGE(I89:I96)</f>
        <v>8.536978383458649</v>
      </c>
      <c r="U89" t="s" s="139">
        <v>119</v>
      </c>
      <c r="V89" s="155">
        <f>AVERAGE(L89:L96)</f>
        <v>1.5</v>
      </c>
      <c r="W89" s="90">
        <f>AVERAGE(N89:N96)</f>
        <v>6.92933333333333</v>
      </c>
    </row>
    <row r="90" ht="21.95" customHeight="1">
      <c r="A90" s="152">
        <v>1997</v>
      </c>
      <c r="B90" s="127">
        <v>32</v>
      </c>
      <c r="C90" s="88">
        <v>292.4</v>
      </c>
      <c r="D90" s="92">
        <v>9.137499999999999</v>
      </c>
      <c r="E90" s="43"/>
      <c r="F90" s="153">
        <v>1997</v>
      </c>
      <c r="G90" s="127">
        <v>14</v>
      </c>
      <c r="H90" s="88">
        <v>114.6</v>
      </c>
      <c r="I90" s="92">
        <v>8.18571428571429</v>
      </c>
      <c r="J90" s="43"/>
      <c r="K90" s="153">
        <v>1997</v>
      </c>
      <c r="L90" s="127">
        <v>5</v>
      </c>
      <c r="M90" s="88">
        <v>35.4</v>
      </c>
      <c r="N90" s="94">
        <v>7.08</v>
      </c>
      <c r="O90" t="s" s="136">
        <v>120</v>
      </c>
      <c r="P90" s="155">
        <f>AVERAGE(B90:B96)</f>
        <v>29.2857142857143</v>
      </c>
      <c r="Q90" s="90">
        <f>AVERAGE(D90:D96)</f>
        <v>9.35666063199473</v>
      </c>
      <c r="R90" t="s" s="139">
        <v>120</v>
      </c>
      <c r="S90" s="155">
        <f>AVERAGE(G90:G96)</f>
        <v>13</v>
      </c>
      <c r="T90" s="90">
        <f>AVERAGE(I90:I96)</f>
        <v>8.536546723952741</v>
      </c>
      <c r="U90" t="s" s="139">
        <v>120</v>
      </c>
      <c r="V90" s="155">
        <f>AVERAGE(L90:L96)</f>
        <v>1.57142857142857</v>
      </c>
      <c r="W90" s="90">
        <f>AVERAGE(N90:N96)</f>
        <v>6.93666666666667</v>
      </c>
    </row>
    <row r="91" ht="21.95" customHeight="1">
      <c r="A91" s="152">
        <v>1998</v>
      </c>
      <c r="B91" s="127">
        <v>35</v>
      </c>
      <c r="C91" s="88">
        <v>321</v>
      </c>
      <c r="D91" s="92">
        <v>9.171428571428571</v>
      </c>
      <c r="E91" s="43"/>
      <c r="F91" s="153">
        <v>1998</v>
      </c>
      <c r="G91" s="127">
        <v>19</v>
      </c>
      <c r="H91" s="88">
        <v>161</v>
      </c>
      <c r="I91" s="92">
        <v>8.47368421052632</v>
      </c>
      <c r="J91" s="43"/>
      <c r="K91" s="153">
        <v>1998</v>
      </c>
      <c r="L91" s="127">
        <v>3</v>
      </c>
      <c r="M91" s="88">
        <v>20</v>
      </c>
      <c r="N91" s="94">
        <v>6.66666666666667</v>
      </c>
      <c r="O91" t="s" s="136">
        <v>98</v>
      </c>
      <c r="P91" s="155">
        <f>AVERAGE(B91:B96)</f>
        <v>28.8333333333333</v>
      </c>
      <c r="Q91" s="90">
        <f>AVERAGE(D91:D96)</f>
        <v>9.39318740399386</v>
      </c>
      <c r="R91" t="s" s="139">
        <v>98</v>
      </c>
      <c r="S91" s="155">
        <f>AVERAGE(G91:G96)</f>
        <v>12.8333333333333</v>
      </c>
      <c r="T91" s="90">
        <f>AVERAGE(I91:I96)</f>
        <v>8.595018796992481</v>
      </c>
      <c r="U91" t="s" s="139">
        <v>98</v>
      </c>
      <c r="V91" s="155">
        <f>AVERAGE(L91:L96)</f>
        <v>1</v>
      </c>
      <c r="W91" s="90">
        <f>AVERAGE(N91:N96)</f>
        <v>6.88888888888889</v>
      </c>
    </row>
    <row r="92" ht="21.95" customHeight="1">
      <c r="A92" s="152">
        <v>1999</v>
      </c>
      <c r="B92" s="127">
        <v>31</v>
      </c>
      <c r="C92" s="88">
        <v>290</v>
      </c>
      <c r="D92" s="92">
        <v>9.35483870967742</v>
      </c>
      <c r="E92" s="43"/>
      <c r="F92" s="153">
        <v>1999</v>
      </c>
      <c r="G92" s="127">
        <v>14</v>
      </c>
      <c r="H92" s="88">
        <v>120</v>
      </c>
      <c r="I92" s="92">
        <v>8.571428571428569</v>
      </c>
      <c r="J92" s="43"/>
      <c r="K92" s="153">
        <v>1999</v>
      </c>
      <c r="L92" s="127">
        <v>0</v>
      </c>
      <c r="M92" s="88">
        <v>0</v>
      </c>
      <c r="N92" s="94"/>
      <c r="O92" t="s" s="136">
        <v>121</v>
      </c>
      <c r="P92" s="155">
        <f>AVERAGE(B92:B96)</f>
        <v>27.6</v>
      </c>
      <c r="Q92" s="90">
        <f>AVERAGE(D92:D96)</f>
        <v>9.437539170506909</v>
      </c>
      <c r="R92" t="s" s="139">
        <v>121</v>
      </c>
      <c r="S92" s="155">
        <f>AVERAGE(G92:G96)</f>
        <v>11.6</v>
      </c>
      <c r="T92" s="90">
        <f>AVERAGE(I92:I96)</f>
        <v>8.619285714285709</v>
      </c>
      <c r="U92" t="s" s="139">
        <v>121</v>
      </c>
      <c r="V92" s="155">
        <f>AVERAGE(L92:L96)</f>
        <v>0.6</v>
      </c>
      <c r="W92" s="90">
        <f>AVERAGE(N92:N96)</f>
        <v>7</v>
      </c>
    </row>
    <row r="93" ht="21.95" customHeight="1">
      <c r="A93" s="152">
        <v>2000</v>
      </c>
      <c r="B93" s="127">
        <v>27</v>
      </c>
      <c r="C93" s="88">
        <v>256</v>
      </c>
      <c r="D93" s="92">
        <v>9.481481481481479</v>
      </c>
      <c r="E93" s="43"/>
      <c r="F93" s="153">
        <v>2000</v>
      </c>
      <c r="G93" s="127">
        <v>8</v>
      </c>
      <c r="H93" s="88">
        <v>66</v>
      </c>
      <c r="I93" s="92">
        <v>8.25</v>
      </c>
      <c r="J93" s="43"/>
      <c r="K93" s="153">
        <v>2000</v>
      </c>
      <c r="L93" s="127">
        <v>2</v>
      </c>
      <c r="M93" s="88">
        <v>14</v>
      </c>
      <c r="N93" s="94">
        <v>7</v>
      </c>
      <c r="O93" t="s" s="136">
        <v>122</v>
      </c>
      <c r="P93" s="155">
        <f>AVERAGE(B93:B96)</f>
        <v>26.75</v>
      </c>
      <c r="Q93" s="90">
        <f>AVERAGE(D93:D96)</f>
        <v>9.458214285714289</v>
      </c>
      <c r="R93" t="s" s="139">
        <v>122</v>
      </c>
      <c r="S93" s="155">
        <f>AVERAGE(G93:G96)</f>
        <v>11</v>
      </c>
      <c r="T93" s="90">
        <f>AVERAGE(I93:I96)</f>
        <v>8.63125</v>
      </c>
      <c r="U93" t="s" s="139">
        <v>122</v>
      </c>
      <c r="V93" s="155">
        <f>AVERAGE(L93:L96)</f>
        <v>0.75</v>
      </c>
      <c r="W93" s="90">
        <f>AVERAGE(N93:N96)</f>
        <v>7</v>
      </c>
    </row>
    <row r="94" ht="21.95" customHeight="1">
      <c r="A94" s="152">
        <v>2001</v>
      </c>
      <c r="B94" s="127">
        <v>25</v>
      </c>
      <c r="C94" s="88">
        <v>236</v>
      </c>
      <c r="D94" s="92">
        <v>9.44</v>
      </c>
      <c r="E94" s="43"/>
      <c r="F94" s="153">
        <v>2001</v>
      </c>
      <c r="G94" s="127">
        <v>12</v>
      </c>
      <c r="H94" s="88">
        <v>106</v>
      </c>
      <c r="I94" s="92">
        <v>8.83333333333333</v>
      </c>
      <c r="J94" s="43"/>
      <c r="K94" s="153">
        <v>2001</v>
      </c>
      <c r="L94" s="127">
        <v>0</v>
      </c>
      <c r="M94" s="88">
        <v>0</v>
      </c>
      <c r="N94" s="94"/>
      <c r="O94" t="s" s="136">
        <v>123</v>
      </c>
      <c r="P94" s="155">
        <f>AVERAGE(B94:B96)</f>
        <v>26.6666666666667</v>
      </c>
      <c r="Q94" s="90">
        <f>AVERAGE(D94:D96)</f>
        <v>9.45045855379189</v>
      </c>
      <c r="R94" t="s" s="139">
        <v>123</v>
      </c>
      <c r="S94" s="155">
        <f>AVERAGE(G94:G96)</f>
        <v>12</v>
      </c>
      <c r="T94" s="90">
        <f>AVERAGE(I94:I96)</f>
        <v>8.758333333333329</v>
      </c>
      <c r="U94" t="s" s="139">
        <v>123</v>
      </c>
      <c r="V94" s="155">
        <f>AVERAGE(L94:L96)</f>
        <v>0.333333333333333</v>
      </c>
      <c r="W94" s="90">
        <f>AVERAGE(N94:N96)</f>
        <v>7</v>
      </c>
    </row>
    <row r="95" ht="21.95" customHeight="1">
      <c r="A95" s="152">
        <v>2002</v>
      </c>
      <c r="B95" s="127">
        <v>28</v>
      </c>
      <c r="C95" s="88">
        <v>263</v>
      </c>
      <c r="D95" s="92">
        <v>9.392857142857141</v>
      </c>
      <c r="E95" s="43"/>
      <c r="F95" s="153">
        <v>2002</v>
      </c>
      <c r="G95" s="127">
        <v>12</v>
      </c>
      <c r="H95" s="88">
        <v>103</v>
      </c>
      <c r="I95" s="92">
        <v>8.58333333333333</v>
      </c>
      <c r="J95" s="43"/>
      <c r="K95" s="153">
        <v>2002</v>
      </c>
      <c r="L95" s="127">
        <v>1</v>
      </c>
      <c r="M95" s="88">
        <v>7</v>
      </c>
      <c r="N95" s="94">
        <v>7</v>
      </c>
      <c r="O95" t="s" s="136">
        <v>124</v>
      </c>
      <c r="P95" s="155">
        <f>AVERAGE(B95:B96)</f>
        <v>27.5</v>
      </c>
      <c r="Q95" s="90">
        <f>AVERAGE(D95:D96)</f>
        <v>9.455687830687831</v>
      </c>
      <c r="R95" t="s" s="139">
        <v>124</v>
      </c>
      <c r="S95" s="155">
        <f>AVERAGE(G95:G96)</f>
        <v>12</v>
      </c>
      <c r="T95" s="90">
        <f>AVERAGE(I95:I96)</f>
        <v>8.72083333333333</v>
      </c>
      <c r="U95" t="s" s="139">
        <v>124</v>
      </c>
      <c r="V95" s="155">
        <f>AVERAGE(L95:L96)</f>
        <v>0.5</v>
      </c>
      <c r="W95" s="90">
        <f>AVERAGE(N95:N96)</f>
        <v>7</v>
      </c>
    </row>
    <row r="96" ht="21.95" customHeight="1">
      <c r="A96" s="152">
        <v>2003</v>
      </c>
      <c r="B96" s="127">
        <v>27</v>
      </c>
      <c r="C96" s="88">
        <v>257</v>
      </c>
      <c r="D96" s="92">
        <v>9.518518518518521</v>
      </c>
      <c r="E96" s="43"/>
      <c r="F96" s="153">
        <v>2003</v>
      </c>
      <c r="G96" s="127">
        <v>12</v>
      </c>
      <c r="H96" s="88">
        <v>106.3</v>
      </c>
      <c r="I96" s="92">
        <v>8.858333333333331</v>
      </c>
      <c r="J96" s="43"/>
      <c r="K96" s="153">
        <v>2003</v>
      </c>
      <c r="L96" s="127">
        <v>0</v>
      </c>
      <c r="M96" s="88">
        <v>0</v>
      </c>
      <c r="N96" s="94"/>
      <c r="O96" t="s" s="136">
        <v>125</v>
      </c>
      <c r="P96" s="155">
        <f>AVERAGE(B96)</f>
        <v>27</v>
      </c>
      <c r="Q96" s="90">
        <f>AVERAGE(D96)</f>
        <v>9.518518518518521</v>
      </c>
      <c r="R96" t="s" s="139">
        <v>125</v>
      </c>
      <c r="S96" s="155">
        <f>AVERAGE(G96)</f>
        <v>12</v>
      </c>
      <c r="T96" s="90">
        <f>AVERAGE(I96)</f>
        <v>8.858333333333331</v>
      </c>
      <c r="U96" t="s" s="139">
        <v>125</v>
      </c>
      <c r="V96" s="155">
        <f>AVERAGE(L96)</f>
        <v>0</v>
      </c>
      <c r="W96" s="90"/>
    </row>
    <row r="97" ht="21.95" customHeight="1">
      <c r="A97" s="152">
        <v>2004</v>
      </c>
      <c r="B97" s="206">
        <v>30</v>
      </c>
      <c r="C97" s="207">
        <v>283.6</v>
      </c>
      <c r="D97" s="208">
        <v>9.45333333333333</v>
      </c>
      <c r="E97" s="43"/>
      <c r="F97" s="153">
        <v>2004</v>
      </c>
      <c r="G97" s="206">
        <v>14</v>
      </c>
      <c r="H97" s="207">
        <v>123.1</v>
      </c>
      <c r="I97" s="208">
        <v>8.792857142857139</v>
      </c>
      <c r="J97" s="43"/>
      <c r="K97" s="153">
        <v>2004</v>
      </c>
      <c r="L97" s="206">
        <v>3</v>
      </c>
      <c r="M97" s="207">
        <v>23.2</v>
      </c>
      <c r="N97" s="209">
        <v>7.73333333333333</v>
      </c>
      <c r="O97" t="s" s="136">
        <v>126</v>
      </c>
      <c r="P97" s="161">
        <f>AVERAGE(B97)</f>
        <v>30</v>
      </c>
      <c r="Q97" s="162">
        <f>AVERAGE(D97)</f>
        <v>9.45333333333333</v>
      </c>
      <c r="R97" t="s" s="139">
        <v>126</v>
      </c>
      <c r="S97" s="161">
        <f>AVERAGE(G97)</f>
        <v>14</v>
      </c>
      <c r="T97" s="162">
        <f>AVERAGE(I97)</f>
        <v>8.792857142857139</v>
      </c>
      <c r="U97" t="s" s="139">
        <v>126</v>
      </c>
      <c r="V97" s="161">
        <f>AVERAGE(L97)</f>
        <v>3</v>
      </c>
      <c r="W97" s="162">
        <f>AVERAGE(N97)</f>
        <v>7.73333333333333</v>
      </c>
    </row>
    <row r="98" ht="21.95" customHeight="1">
      <c r="A98" s="152">
        <v>2005</v>
      </c>
      <c r="B98" s="127">
        <v>38</v>
      </c>
      <c r="C98" s="88">
        <v>346.4</v>
      </c>
      <c r="D98" s="92">
        <v>9.11578947368421</v>
      </c>
      <c r="E98" s="43"/>
      <c r="F98" s="153">
        <v>2005</v>
      </c>
      <c r="G98" s="127">
        <v>21</v>
      </c>
      <c r="H98" s="88">
        <v>176.2</v>
      </c>
      <c r="I98" s="92">
        <v>8.390476190476191</v>
      </c>
      <c r="J98" s="43"/>
      <c r="K98" s="153">
        <v>2005</v>
      </c>
      <c r="L98" s="127">
        <v>5</v>
      </c>
      <c r="M98" s="88">
        <v>35.4</v>
      </c>
      <c r="N98" s="94">
        <v>7.08</v>
      </c>
      <c r="O98" t="s" s="136">
        <v>125</v>
      </c>
      <c r="P98" s="155">
        <f>AVERAGE(B98)</f>
        <v>38</v>
      </c>
      <c r="Q98" s="90">
        <f>AVERAGE(D98)</f>
        <v>9.11578947368421</v>
      </c>
      <c r="R98" t="s" s="139">
        <v>125</v>
      </c>
      <c r="S98" s="155">
        <f>AVERAGE(G98)</f>
        <v>21</v>
      </c>
      <c r="T98" s="90">
        <f>AVERAGE(I98)</f>
        <v>8.390476190476191</v>
      </c>
      <c r="U98" t="s" s="139">
        <v>125</v>
      </c>
      <c r="V98" s="155">
        <f>AVERAGE(L98)</f>
        <v>5</v>
      </c>
      <c r="W98" s="90">
        <f>AVERAGE(N98)</f>
        <v>7.08</v>
      </c>
    </row>
    <row r="99" ht="21.95" customHeight="1">
      <c r="A99" s="152">
        <v>2006</v>
      </c>
      <c r="B99" s="127">
        <v>28</v>
      </c>
      <c r="C99" s="88">
        <v>259.4</v>
      </c>
      <c r="D99" s="92">
        <v>9.264285714285711</v>
      </c>
      <c r="E99" s="43"/>
      <c r="F99" s="153">
        <v>2006</v>
      </c>
      <c r="G99" s="127">
        <v>14</v>
      </c>
      <c r="H99" s="88">
        <v>117.7</v>
      </c>
      <c r="I99" s="92">
        <v>8.40714285714286</v>
      </c>
      <c r="J99" s="43"/>
      <c r="K99" s="153">
        <v>2006</v>
      </c>
      <c r="L99" s="127">
        <v>2</v>
      </c>
      <c r="M99" s="88">
        <v>13.7</v>
      </c>
      <c r="N99" s="94">
        <v>6.85</v>
      </c>
      <c r="O99" t="s" s="136">
        <v>124</v>
      </c>
      <c r="P99" s="155">
        <f>AVERAGE(B98:B99)</f>
        <v>33</v>
      </c>
      <c r="Q99" s="90">
        <f>AVERAGE(D98:D99)</f>
        <v>9.190037593984959</v>
      </c>
      <c r="R99" t="s" s="139">
        <v>124</v>
      </c>
      <c r="S99" s="155">
        <f>AVERAGE(G98:G99)</f>
        <v>17.5</v>
      </c>
      <c r="T99" s="90">
        <f>AVERAGE(I98:I99)</f>
        <v>8.398809523809531</v>
      </c>
      <c r="U99" t="s" s="139">
        <v>124</v>
      </c>
      <c r="V99" s="155">
        <f>AVERAGE(L98:L99)</f>
        <v>3.5</v>
      </c>
      <c r="W99" s="90">
        <f>AVERAGE(N98:N99)</f>
        <v>6.965</v>
      </c>
    </row>
    <row r="100" ht="21.95" customHeight="1">
      <c r="A100" s="152">
        <v>2007</v>
      </c>
      <c r="B100" s="127">
        <v>18</v>
      </c>
      <c r="C100" s="88">
        <v>173.3</v>
      </c>
      <c r="D100" s="92">
        <v>9.62777777777778</v>
      </c>
      <c r="E100" s="43"/>
      <c r="F100" s="153">
        <v>2007</v>
      </c>
      <c r="G100" s="127">
        <v>7</v>
      </c>
      <c r="H100" s="88">
        <v>62.4</v>
      </c>
      <c r="I100" s="92">
        <v>8.914285714285709</v>
      </c>
      <c r="J100" s="43"/>
      <c r="K100" s="153">
        <v>2007</v>
      </c>
      <c r="L100" s="127">
        <v>0</v>
      </c>
      <c r="M100" s="88">
        <v>0</v>
      </c>
      <c r="N100" s="94"/>
      <c r="O100" t="s" s="136">
        <v>123</v>
      </c>
      <c r="P100" s="155">
        <f>AVERAGE(B98:B100)</f>
        <v>28</v>
      </c>
      <c r="Q100" s="90">
        <f>AVERAGE(D98:D100)</f>
        <v>9.335950988582571</v>
      </c>
      <c r="R100" t="s" s="139">
        <v>123</v>
      </c>
      <c r="S100" s="155">
        <f>AVERAGE(G98:G100)</f>
        <v>14</v>
      </c>
      <c r="T100" s="90">
        <f>AVERAGE(I98:I100)</f>
        <v>8.570634920634919</v>
      </c>
      <c r="U100" t="s" s="139">
        <v>123</v>
      </c>
      <c r="V100" s="155">
        <f>AVERAGE(L98:L100)</f>
        <v>2.33333333333333</v>
      </c>
      <c r="W100" s="90">
        <f>AVERAGE(N98:N100)</f>
        <v>6.965</v>
      </c>
    </row>
    <row r="101" ht="21.95" customHeight="1">
      <c r="A101" s="152">
        <v>2008</v>
      </c>
      <c r="B101" s="127">
        <v>34</v>
      </c>
      <c r="C101" s="88">
        <v>321</v>
      </c>
      <c r="D101" s="92">
        <v>9.441176470588241</v>
      </c>
      <c r="E101" s="43"/>
      <c r="F101" s="153">
        <v>2008</v>
      </c>
      <c r="G101" s="127">
        <v>14</v>
      </c>
      <c r="H101" s="88">
        <v>121.9</v>
      </c>
      <c r="I101" s="92">
        <v>8.707142857142861</v>
      </c>
      <c r="J101" s="43"/>
      <c r="K101" s="153">
        <v>2008</v>
      </c>
      <c r="L101" s="127">
        <v>0</v>
      </c>
      <c r="M101" s="88">
        <v>0</v>
      </c>
      <c r="N101" s="94"/>
      <c r="O101" t="s" s="136">
        <v>122</v>
      </c>
      <c r="P101" s="155">
        <f>AVERAGE(B98:B101)</f>
        <v>29.5</v>
      </c>
      <c r="Q101" s="90">
        <f>AVERAGE(D98:D101)</f>
        <v>9.362257359083991</v>
      </c>
      <c r="R101" t="s" s="139">
        <v>122</v>
      </c>
      <c r="S101" s="155">
        <f>AVERAGE(G98:G101)</f>
        <v>14</v>
      </c>
      <c r="T101" s="90">
        <f>AVERAGE(I98:I101)</f>
        <v>8.60476190476191</v>
      </c>
      <c r="U101" t="s" s="139">
        <v>122</v>
      </c>
      <c r="V101" s="155">
        <f>AVERAGE(L98:L101)</f>
        <v>1.75</v>
      </c>
      <c r="W101" s="90">
        <f>AVERAGE(N98:N101)</f>
        <v>6.965</v>
      </c>
    </row>
    <row r="102" ht="21.95" customHeight="1">
      <c r="A102" s="152">
        <v>2009</v>
      </c>
      <c r="B102" s="127">
        <v>27</v>
      </c>
      <c r="C102" s="88">
        <v>256.1</v>
      </c>
      <c r="D102" s="92">
        <v>9.485185185185189</v>
      </c>
      <c r="E102" s="43"/>
      <c r="F102" s="153">
        <v>2009</v>
      </c>
      <c r="G102" s="127">
        <v>12</v>
      </c>
      <c r="H102" s="88">
        <v>103.7</v>
      </c>
      <c r="I102" s="92">
        <v>8.641666666666669</v>
      </c>
      <c r="J102" s="43"/>
      <c r="K102" s="153">
        <v>2009</v>
      </c>
      <c r="L102" s="127">
        <v>0</v>
      </c>
      <c r="M102" s="88">
        <v>0</v>
      </c>
      <c r="N102" s="94"/>
      <c r="O102" t="s" s="136">
        <v>121</v>
      </c>
      <c r="P102" s="155">
        <f>AVERAGE(B98:B102)</f>
        <v>29</v>
      </c>
      <c r="Q102" s="90">
        <f>AVERAGE(D98:D102)</f>
        <v>9.386842924304229</v>
      </c>
      <c r="R102" t="s" s="139">
        <v>121</v>
      </c>
      <c r="S102" s="155">
        <f>AVERAGE(G98:G102)</f>
        <v>13.6</v>
      </c>
      <c r="T102" s="90">
        <f>AVERAGE(I98:I102)</f>
        <v>8.61214285714286</v>
      </c>
      <c r="U102" t="s" s="139">
        <v>121</v>
      </c>
      <c r="V102" s="155">
        <f>AVERAGE(L98:L102)</f>
        <v>1.4</v>
      </c>
      <c r="W102" s="90">
        <f>AVERAGE(N98:N102)</f>
        <v>6.965</v>
      </c>
    </row>
    <row r="103" ht="21.95" customHeight="1">
      <c r="A103" s="152">
        <v>2010</v>
      </c>
      <c r="B103" s="127">
        <v>34</v>
      </c>
      <c r="C103" s="88">
        <v>322.4</v>
      </c>
      <c r="D103" s="92">
        <v>9.482352941176471</v>
      </c>
      <c r="E103" s="43"/>
      <c r="F103" s="153">
        <v>2010</v>
      </c>
      <c r="G103" s="127">
        <v>13</v>
      </c>
      <c r="H103" s="88">
        <v>113.9</v>
      </c>
      <c r="I103" s="92">
        <v>8.761538461538461</v>
      </c>
      <c r="J103" s="43"/>
      <c r="K103" s="153">
        <v>2010</v>
      </c>
      <c r="L103" s="127">
        <v>1</v>
      </c>
      <c r="M103" s="88">
        <v>6.9</v>
      </c>
      <c r="N103" s="94">
        <v>6.9</v>
      </c>
      <c r="O103" t="s" s="136">
        <v>98</v>
      </c>
      <c r="P103" s="155">
        <f>AVERAGE(B98:B103)</f>
        <v>29.8333333333333</v>
      </c>
      <c r="Q103" s="90">
        <f>AVERAGE(D98:D103)</f>
        <v>9.4027612604496</v>
      </c>
      <c r="R103" t="s" s="139">
        <v>98</v>
      </c>
      <c r="S103" s="155">
        <f>AVERAGE(G98:G103)</f>
        <v>13.5</v>
      </c>
      <c r="T103" s="90">
        <f>AVERAGE(I98:I103)</f>
        <v>8.63704212454213</v>
      </c>
      <c r="U103" t="s" s="139">
        <v>98</v>
      </c>
      <c r="V103" s="155">
        <f>AVERAGE(L98:L103)</f>
        <v>1.33333333333333</v>
      </c>
      <c r="W103" s="90">
        <f>AVERAGE(N98:N103)</f>
        <v>6.94333333333333</v>
      </c>
    </row>
    <row r="104" ht="21.95" customHeight="1">
      <c r="A104" s="152">
        <v>2011</v>
      </c>
      <c r="B104" s="127">
        <v>21</v>
      </c>
      <c r="C104" s="88">
        <v>199</v>
      </c>
      <c r="D104" s="92">
        <v>9.47619047619048</v>
      </c>
      <c r="E104" s="43"/>
      <c r="F104" s="153">
        <v>2011</v>
      </c>
      <c r="G104" s="127">
        <v>9</v>
      </c>
      <c r="H104" s="88">
        <v>77.59999999999999</v>
      </c>
      <c r="I104" s="92">
        <v>8.62222222222222</v>
      </c>
      <c r="J104" s="43"/>
      <c r="K104" s="153">
        <v>2011</v>
      </c>
      <c r="L104" s="127">
        <v>1</v>
      </c>
      <c r="M104" s="88">
        <v>6.7</v>
      </c>
      <c r="N104" s="94">
        <v>6.7</v>
      </c>
      <c r="O104" t="s" s="136">
        <v>120</v>
      </c>
      <c r="P104" s="155">
        <f>AVERAGE(B98:B104)</f>
        <v>28.5714285714286</v>
      </c>
      <c r="Q104" s="90">
        <f>AVERAGE(D98:D104)</f>
        <v>9.413251148412581</v>
      </c>
      <c r="R104" t="s" s="139">
        <v>120</v>
      </c>
      <c r="S104" s="155">
        <f>AVERAGE(G98:G104)</f>
        <v>12.8571428571429</v>
      </c>
      <c r="T104" s="90">
        <f>AVERAGE(I98:I104)</f>
        <v>8.634924995639279</v>
      </c>
      <c r="U104" t="s" s="139">
        <v>120</v>
      </c>
      <c r="V104" s="155">
        <f>AVERAGE(L98:L104)</f>
        <v>1.28571428571429</v>
      </c>
      <c r="W104" s="90">
        <f>AVERAGE(N98:N104)</f>
        <v>6.8825</v>
      </c>
    </row>
    <row r="105" ht="21.95" customHeight="1">
      <c r="A105" s="152">
        <v>2012</v>
      </c>
      <c r="B105" s="127">
        <v>23</v>
      </c>
      <c r="C105" s="88">
        <v>216.5</v>
      </c>
      <c r="D105" s="92">
        <v>9.413043478260869</v>
      </c>
      <c r="E105" s="43"/>
      <c r="F105" s="153">
        <v>2012</v>
      </c>
      <c r="G105" s="127">
        <v>11</v>
      </c>
      <c r="H105" s="88">
        <v>96</v>
      </c>
      <c r="I105" s="92">
        <v>8.72727272727273</v>
      </c>
      <c r="J105" s="43"/>
      <c r="K105" s="153">
        <v>2012</v>
      </c>
      <c r="L105" s="127">
        <v>1</v>
      </c>
      <c r="M105" s="88">
        <v>7.1</v>
      </c>
      <c r="N105" s="94">
        <v>7.1</v>
      </c>
      <c r="O105" t="s" s="136">
        <v>119</v>
      </c>
      <c r="P105" s="155">
        <f>AVERAGE(B98:B105)</f>
        <v>27.875</v>
      </c>
      <c r="Q105" s="90">
        <f>AVERAGE(D98:D105)</f>
        <v>9.413225189643621</v>
      </c>
      <c r="R105" t="s" s="139">
        <v>119</v>
      </c>
      <c r="S105" s="155">
        <f>AVERAGE(G98:G105)</f>
        <v>12.625</v>
      </c>
      <c r="T105" s="90">
        <f>AVERAGE(I98:I105)</f>
        <v>8.646468462093461</v>
      </c>
      <c r="U105" t="s" s="139">
        <v>119</v>
      </c>
      <c r="V105" s="155">
        <f>AVERAGE(L98:L105)</f>
        <v>1.25</v>
      </c>
      <c r="W105" s="90">
        <f>AVERAGE(N98:N105)</f>
        <v>6.926</v>
      </c>
    </row>
    <row r="106" ht="21.95" customHeight="1">
      <c r="A106" s="152">
        <v>2013</v>
      </c>
      <c r="B106" s="127">
        <v>23</v>
      </c>
      <c r="C106" s="88">
        <v>218.6</v>
      </c>
      <c r="D106" s="92">
        <v>9.50434782608696</v>
      </c>
      <c r="E106" s="43"/>
      <c r="F106" s="153">
        <v>2013</v>
      </c>
      <c r="G106" s="127">
        <v>9</v>
      </c>
      <c r="H106" s="88">
        <v>77.5</v>
      </c>
      <c r="I106" s="92">
        <v>8.611111111111111</v>
      </c>
      <c r="J106" s="43"/>
      <c r="K106" s="153">
        <v>2013</v>
      </c>
      <c r="L106" s="127">
        <v>1</v>
      </c>
      <c r="M106" s="88">
        <v>7.5</v>
      </c>
      <c r="N106" s="94">
        <v>7.5</v>
      </c>
      <c r="O106" t="s" s="136">
        <v>118</v>
      </c>
      <c r="P106" s="155">
        <f>AVERAGE(B98:B106)</f>
        <v>27.3333333333333</v>
      </c>
      <c r="Q106" s="90">
        <f>AVERAGE(D98:D106)</f>
        <v>9.42334992702621</v>
      </c>
      <c r="R106" t="s" s="139">
        <v>118</v>
      </c>
      <c r="S106" s="155">
        <f>AVERAGE(G98:G106)</f>
        <v>12.2222222222222</v>
      </c>
      <c r="T106" s="90">
        <f>AVERAGE(I98:I106)</f>
        <v>8.64253986753987</v>
      </c>
      <c r="U106" t="s" s="139">
        <v>118</v>
      </c>
      <c r="V106" s="155">
        <f>AVERAGE(L98:L106)</f>
        <v>1.22222222222222</v>
      </c>
      <c r="W106" s="90">
        <f>AVERAGE(N98:N106)</f>
        <v>7.02166666666667</v>
      </c>
    </row>
    <row r="107" ht="21.95" customHeight="1">
      <c r="A107" s="152">
        <v>2014</v>
      </c>
      <c r="B107" s="127">
        <v>13</v>
      </c>
      <c r="C107" s="88">
        <v>118.2</v>
      </c>
      <c r="D107" s="92">
        <v>9.09230769230769</v>
      </c>
      <c r="E107" s="43"/>
      <c r="F107" s="153">
        <v>2014</v>
      </c>
      <c r="G107" s="127">
        <v>9</v>
      </c>
      <c r="H107" s="88">
        <v>77</v>
      </c>
      <c r="I107" s="92">
        <v>8.555555555555561</v>
      </c>
      <c r="J107" s="43"/>
      <c r="K107" s="153">
        <v>2014</v>
      </c>
      <c r="L107" s="127">
        <v>1</v>
      </c>
      <c r="M107" s="88">
        <v>7.4</v>
      </c>
      <c r="N107" s="94">
        <v>7.4</v>
      </c>
      <c r="O107" t="s" s="136">
        <v>117</v>
      </c>
      <c r="P107" s="155">
        <f>AVERAGE(B98:B107)</f>
        <v>25.9</v>
      </c>
      <c r="Q107" s="90">
        <f>AVERAGE(D98:D107)</f>
        <v>9.39024570355436</v>
      </c>
      <c r="R107" t="s" s="139">
        <v>117</v>
      </c>
      <c r="S107" s="155">
        <f>AVERAGE(G98:G107)</f>
        <v>11.9</v>
      </c>
      <c r="T107" s="90">
        <f>AVERAGE(I98:I107)</f>
        <v>8.63384143634144</v>
      </c>
      <c r="U107" t="s" s="139">
        <v>117</v>
      </c>
      <c r="V107" s="155">
        <f>AVERAGE(L98:L107)</f>
        <v>1.2</v>
      </c>
      <c r="W107" s="90">
        <f>AVERAGE(N98:N107)</f>
        <v>7.07571428571429</v>
      </c>
    </row>
    <row r="108" ht="21.95" customHeight="1">
      <c r="A108" s="152">
        <v>2015</v>
      </c>
      <c r="B108" s="127">
        <v>26</v>
      </c>
      <c r="C108" s="88">
        <v>250.1</v>
      </c>
      <c r="D108" s="92">
        <v>9.61923076923077</v>
      </c>
      <c r="E108" s="43"/>
      <c r="F108" s="153">
        <v>2015</v>
      </c>
      <c r="G108" s="127">
        <v>7</v>
      </c>
      <c r="H108" s="88">
        <v>60.8</v>
      </c>
      <c r="I108" s="92">
        <v>8.68571428571429</v>
      </c>
      <c r="J108" s="43"/>
      <c r="K108" s="153">
        <v>2015</v>
      </c>
      <c r="L108" s="127">
        <v>1</v>
      </c>
      <c r="M108" s="88">
        <v>7.8</v>
      </c>
      <c r="N108" s="94">
        <v>7.8</v>
      </c>
      <c r="O108" t="s" s="136">
        <v>116</v>
      </c>
      <c r="P108" s="155">
        <f>AVERAGE(B98:B108)</f>
        <v>25.9090909090909</v>
      </c>
      <c r="Q108" s="90">
        <f>AVERAGE(D98:D108)</f>
        <v>9.411062527706759</v>
      </c>
      <c r="R108" t="s" s="139">
        <v>116</v>
      </c>
      <c r="S108" s="155">
        <f>AVERAGE(G98:G108)</f>
        <v>11.4545454545455</v>
      </c>
      <c r="T108" s="90">
        <f>AVERAGE(I98:I108)</f>
        <v>8.638557149920789</v>
      </c>
      <c r="U108" t="s" s="139">
        <v>116</v>
      </c>
      <c r="V108" s="155">
        <f>AVERAGE(L98:L108)</f>
        <v>1.18181818181818</v>
      </c>
      <c r="W108" s="90">
        <f>AVERAGE(N98:N108)</f>
        <v>7.16625</v>
      </c>
    </row>
    <row r="109" ht="21.95" customHeight="1">
      <c r="A109" s="152">
        <v>2016</v>
      </c>
      <c r="B109" s="127">
        <v>56</v>
      </c>
      <c r="C109" s="88">
        <v>514.4</v>
      </c>
      <c r="D109" s="92">
        <v>9.18571428571429</v>
      </c>
      <c r="E109" s="43"/>
      <c r="F109" s="153">
        <v>2016</v>
      </c>
      <c r="G109" s="127">
        <v>27</v>
      </c>
      <c r="H109" s="88">
        <v>227.8</v>
      </c>
      <c r="I109" s="92">
        <v>8.43703703703704</v>
      </c>
      <c r="J109" s="43"/>
      <c r="K109" s="153">
        <v>2016</v>
      </c>
      <c r="L109" s="127">
        <v>4</v>
      </c>
      <c r="M109" s="88">
        <v>28.3</v>
      </c>
      <c r="N109" s="94">
        <v>7.075</v>
      </c>
      <c r="O109" t="s" s="136">
        <v>115</v>
      </c>
      <c r="P109" s="155">
        <f>AVERAGE(B98:B109)</f>
        <v>28.4166666666667</v>
      </c>
      <c r="Q109" s="90">
        <f>AVERAGE(D98:D109)</f>
        <v>9.39228350754072</v>
      </c>
      <c r="R109" t="s" s="139">
        <v>115</v>
      </c>
      <c r="S109" s="155">
        <f>AVERAGE(G98:G109)</f>
        <v>12.75</v>
      </c>
      <c r="T109" s="90">
        <f>AVERAGE(I98:I109)</f>
        <v>8.62176380718048</v>
      </c>
      <c r="U109" t="s" s="139">
        <v>115</v>
      </c>
      <c r="V109" s="155">
        <f>AVERAGE(L98:L109)</f>
        <v>1.41666666666667</v>
      </c>
      <c r="W109" s="90">
        <f>AVERAGE(N98:N109)</f>
        <v>7.15611111111111</v>
      </c>
    </row>
    <row r="110" ht="21.95" customHeight="1">
      <c r="A110" s="152">
        <v>2017</v>
      </c>
      <c r="B110" s="127">
        <v>25</v>
      </c>
      <c r="C110" s="88">
        <v>241.2</v>
      </c>
      <c r="D110" s="92">
        <v>9.648</v>
      </c>
      <c r="E110" s="43"/>
      <c r="F110" s="153">
        <v>2017</v>
      </c>
      <c r="G110" s="127">
        <v>8</v>
      </c>
      <c r="H110" s="88">
        <v>71.7</v>
      </c>
      <c r="I110" s="92">
        <v>8.9625</v>
      </c>
      <c r="J110" s="43"/>
      <c r="K110" s="153">
        <v>2017</v>
      </c>
      <c r="L110" s="127">
        <v>0</v>
      </c>
      <c r="M110" s="88">
        <v>0</v>
      </c>
      <c r="N110" s="94"/>
      <c r="O110" t="s" s="136">
        <v>114</v>
      </c>
      <c r="P110" s="155">
        <f>AVERAGE(B98:B110)</f>
        <v>28.1538461538462</v>
      </c>
      <c r="Q110" s="90">
        <f>AVERAGE(D98:D110)</f>
        <v>9.41195400696067</v>
      </c>
      <c r="R110" t="s" s="139">
        <v>114</v>
      </c>
      <c r="S110" s="155">
        <f>AVERAGE(G98:G110)</f>
        <v>12.3846153846154</v>
      </c>
      <c r="T110" s="90">
        <f>AVERAGE(I98:I110)</f>
        <v>8.647974283551211</v>
      </c>
      <c r="U110" t="s" s="139">
        <v>114</v>
      </c>
      <c r="V110" s="155">
        <f>AVERAGE(L98:L110)</f>
        <v>1.30769230769231</v>
      </c>
      <c r="W110" s="90">
        <f>AVERAGE(N98:N110)</f>
        <v>7.15611111111111</v>
      </c>
    </row>
    <row r="111" ht="21.95" customHeight="1">
      <c r="A111" s="152">
        <v>2018</v>
      </c>
      <c r="B111" s="127">
        <v>18</v>
      </c>
      <c r="C111" s="88">
        <v>164.2</v>
      </c>
      <c r="D111" s="92">
        <v>9.12222222222222</v>
      </c>
      <c r="E111" s="43"/>
      <c r="F111" s="153">
        <v>2018</v>
      </c>
      <c r="G111" s="127">
        <v>9</v>
      </c>
      <c r="H111" s="88">
        <v>73.90000000000001</v>
      </c>
      <c r="I111" s="92">
        <v>8.21111111111111</v>
      </c>
      <c r="J111" s="43"/>
      <c r="K111" s="153">
        <v>2018</v>
      </c>
      <c r="L111" s="127">
        <v>3</v>
      </c>
      <c r="M111" s="88">
        <v>22.6</v>
      </c>
      <c r="N111" s="94">
        <v>7.53333333333333</v>
      </c>
      <c r="O111" t="s" s="136">
        <v>113</v>
      </c>
      <c r="P111" s="155">
        <f>AVERAGE(B98:B111)</f>
        <v>27.4285714285714</v>
      </c>
      <c r="Q111" s="90">
        <f>AVERAGE(D98:D111)</f>
        <v>9.39125887947935</v>
      </c>
      <c r="R111" t="s" s="139">
        <v>113</v>
      </c>
      <c r="S111" s="155">
        <f>AVERAGE(G98:G111)</f>
        <v>12.1428571428571</v>
      </c>
      <c r="T111" s="90">
        <f>AVERAGE(I98:I111)</f>
        <v>8.616769771234059</v>
      </c>
      <c r="U111" t="s" s="139">
        <v>113</v>
      </c>
      <c r="V111" s="155">
        <f>AVERAGE(L98:L111)</f>
        <v>1.42857142857143</v>
      </c>
      <c r="W111" s="90">
        <f>AVERAGE(N98:N111)</f>
        <v>7.19383333333333</v>
      </c>
    </row>
    <row r="112" ht="21.95" customHeight="1">
      <c r="A112" s="152">
        <v>2019</v>
      </c>
      <c r="B112" s="127">
        <v>27</v>
      </c>
      <c r="C112" s="88">
        <v>256.1</v>
      </c>
      <c r="D112" s="92">
        <v>9.485185185185189</v>
      </c>
      <c r="E112" s="43"/>
      <c r="F112" s="153">
        <v>2019</v>
      </c>
      <c r="G112" s="127">
        <v>11</v>
      </c>
      <c r="H112" s="88">
        <v>96.59999999999999</v>
      </c>
      <c r="I112" s="92">
        <v>8.78181818181818</v>
      </c>
      <c r="J112" s="43"/>
      <c r="K112" s="153">
        <v>2019</v>
      </c>
      <c r="L112" s="127">
        <v>0</v>
      </c>
      <c r="M112" s="88">
        <v>0</v>
      </c>
      <c r="N112" s="94"/>
      <c r="O112" t="s" s="136">
        <v>112</v>
      </c>
      <c r="P112" s="155">
        <f>AVERAGE(B98:B112)</f>
        <v>27.4</v>
      </c>
      <c r="Q112" s="90">
        <f>AVERAGE(D98:D112)</f>
        <v>9.39752063319307</v>
      </c>
      <c r="R112" t="s" s="139">
        <v>112</v>
      </c>
      <c r="S112" s="155">
        <f>AVERAGE(G98:G112)</f>
        <v>12.0666666666667</v>
      </c>
      <c r="T112" s="90">
        <f>AVERAGE(I98:I112)</f>
        <v>8.62777299860633</v>
      </c>
      <c r="U112" t="s" s="139">
        <v>112</v>
      </c>
      <c r="V112" s="155">
        <f>AVERAGE(L98:L112)</f>
        <v>1.33333333333333</v>
      </c>
      <c r="W112" s="90">
        <f>AVERAGE(N98:N112)</f>
        <v>7.19383333333333</v>
      </c>
    </row>
    <row r="113" ht="21.95" customHeight="1">
      <c r="A113" s="152">
        <v>2020</v>
      </c>
      <c r="B113" s="127">
        <v>21</v>
      </c>
      <c r="C113" s="88">
        <v>192.3</v>
      </c>
      <c r="D113" s="92">
        <v>9.15714285714286</v>
      </c>
      <c r="E113" s="43"/>
      <c r="F113" s="153">
        <v>2020</v>
      </c>
      <c r="G113" s="127">
        <v>13</v>
      </c>
      <c r="H113" s="88">
        <v>111.6</v>
      </c>
      <c r="I113" s="92">
        <v>8.584615384615381</v>
      </c>
      <c r="J113" s="43"/>
      <c r="K113" s="153">
        <v>2020</v>
      </c>
      <c r="L113" s="127">
        <v>2</v>
      </c>
      <c r="M113" s="88">
        <v>14.3</v>
      </c>
      <c r="N113" s="94">
        <v>7.15</v>
      </c>
      <c r="O113" t="s" s="136">
        <v>111</v>
      </c>
      <c r="P113" s="155">
        <f>AVERAGE(B98:B113)</f>
        <v>27</v>
      </c>
      <c r="Q113" s="90">
        <f>AVERAGE(D98:D113)</f>
        <v>9.382497022189931</v>
      </c>
      <c r="R113" t="s" s="139">
        <v>111</v>
      </c>
      <c r="S113" s="155">
        <f>AVERAGE(G98:G113)</f>
        <v>12.125</v>
      </c>
      <c r="T113" s="90">
        <f>AVERAGE(I98:I113)</f>
        <v>8.625075647731901</v>
      </c>
      <c r="U113" t="s" s="139">
        <v>111</v>
      </c>
      <c r="V113" s="155">
        <f>AVERAGE(L98:L113)</f>
        <v>1.375</v>
      </c>
      <c r="W113" s="90">
        <f>AVERAGE(N98:N113)</f>
        <v>7.18984848484848</v>
      </c>
    </row>
    <row r="114" ht="21.95" customHeight="1">
      <c r="A114" s="152">
        <v>2021</v>
      </c>
      <c r="B114" s="127">
        <v>26</v>
      </c>
      <c r="C114" s="88">
        <v>243.8</v>
      </c>
      <c r="D114" s="92">
        <v>9.376923076923079</v>
      </c>
      <c r="E114" s="43"/>
      <c r="F114" s="153">
        <v>2021</v>
      </c>
      <c r="G114" s="127">
        <v>14</v>
      </c>
      <c r="H114" s="88">
        <v>123.3</v>
      </c>
      <c r="I114" s="92">
        <v>8.80714285714286</v>
      </c>
      <c r="J114" s="43"/>
      <c r="K114" s="153">
        <v>2021</v>
      </c>
      <c r="L114" s="127">
        <v>0</v>
      </c>
      <c r="M114" s="88">
        <v>0</v>
      </c>
      <c r="N114" s="94"/>
      <c r="O114" t="s" s="136">
        <v>110</v>
      </c>
      <c r="P114" s="155">
        <f>AVERAGE(B98:B114)</f>
        <v>26.9411764705882</v>
      </c>
      <c r="Q114" s="90">
        <f>AVERAGE(D98:D114)</f>
        <v>9.38216914305659</v>
      </c>
      <c r="R114" t="s" s="139">
        <v>110</v>
      </c>
      <c r="S114" s="155">
        <f>AVERAGE(G98:G114)</f>
        <v>12.2352941176471</v>
      </c>
      <c r="T114" s="90">
        <f>AVERAGE(I98:I114)</f>
        <v>8.6357854835796</v>
      </c>
      <c r="U114" t="s" s="139">
        <v>110</v>
      </c>
      <c r="V114" s="155">
        <f>AVERAGE(L98:L114)</f>
        <v>1.29411764705882</v>
      </c>
      <c r="W114" s="90">
        <f>AVERAGE(N98:N114)</f>
        <v>7.18984848484848</v>
      </c>
    </row>
    <row r="115" ht="21.95" customHeight="1">
      <c r="A115" s="152">
        <v>2022</v>
      </c>
      <c r="B115" s="127">
        <v>30</v>
      </c>
      <c r="C115" s="88">
        <v>286.8</v>
      </c>
      <c r="D115" s="92">
        <v>9.56</v>
      </c>
      <c r="E115" s="43"/>
      <c r="F115" s="153">
        <v>2022</v>
      </c>
      <c r="G115" s="127">
        <v>11</v>
      </c>
      <c r="H115" s="88">
        <v>98.2</v>
      </c>
      <c r="I115" s="92">
        <v>8.927272727272729</v>
      </c>
      <c r="J115" s="43"/>
      <c r="K115" s="153">
        <v>2022</v>
      </c>
      <c r="L115" s="127">
        <v>0</v>
      </c>
      <c r="M115" s="88">
        <v>0</v>
      </c>
      <c r="N115" s="94"/>
      <c r="O115" t="s" s="136">
        <v>109</v>
      </c>
      <c r="P115" s="155">
        <f>AVERAGE(B98:B115)</f>
        <v>27.1111111111111</v>
      </c>
      <c r="Q115" s="90">
        <f>AVERAGE(D98:D115)</f>
        <v>9.392048635108999</v>
      </c>
      <c r="R115" t="s" s="139">
        <v>109</v>
      </c>
      <c r="S115" s="155">
        <f>AVERAGE(G98:G115)</f>
        <v>12.1666666666667</v>
      </c>
      <c r="T115" s="90">
        <f>AVERAGE(I98:I115)</f>
        <v>8.65197921934033</v>
      </c>
      <c r="U115" t="s" s="139">
        <v>109</v>
      </c>
      <c r="V115" s="155">
        <f>AVERAGE(L98:L115)</f>
        <v>1.22222222222222</v>
      </c>
      <c r="W115" s="90">
        <f>AVERAGE(N98:N115)</f>
        <v>7.18984848484848</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95"/>
      <c r="P118" s="88"/>
      <c r="Q118" s="88"/>
      <c r="R118" s="89"/>
      <c r="S118" s="89"/>
      <c r="T118" s="88"/>
      <c r="U118" s="88"/>
      <c r="V118" s="88"/>
      <c r="W118" s="96"/>
    </row>
    <row r="119" ht="21.95" customHeight="1">
      <c r="A119" s="91"/>
      <c r="B119" s="89"/>
      <c r="C119" s="88"/>
      <c r="D119" s="92"/>
      <c r="E119" s="43"/>
      <c r="F119" s="93"/>
      <c r="G119" s="89"/>
      <c r="H119" s="88"/>
      <c r="I119" s="92"/>
      <c r="J119" s="43"/>
      <c r="K119" s="93"/>
      <c r="L119" s="89"/>
      <c r="M119" s="88"/>
      <c r="N119" s="94"/>
      <c r="O119" s="95"/>
      <c r="P119" s="88"/>
      <c r="Q119" s="88"/>
      <c r="R119" s="89"/>
      <c r="S119" s="89"/>
      <c r="T119" s="88"/>
      <c r="U119" s="88"/>
      <c r="V119" s="88"/>
      <c r="W119" s="96"/>
    </row>
    <row r="120" ht="21.95" customHeight="1">
      <c r="A120" s="91"/>
      <c r="B120" s="89"/>
      <c r="C120" s="88"/>
      <c r="D120" s="92"/>
      <c r="E120" s="43"/>
      <c r="F120" s="93"/>
      <c r="G120" s="89"/>
      <c r="H120" s="88"/>
      <c r="I120" s="92"/>
      <c r="J120" s="43"/>
      <c r="K120" s="93"/>
      <c r="L120" s="89"/>
      <c r="M120" s="88"/>
      <c r="N120" s="94"/>
      <c r="O120" s="95"/>
      <c r="P120" s="88"/>
      <c r="Q120" s="88"/>
      <c r="R120" s="89"/>
      <c r="S120" s="89"/>
      <c r="T120" s="88"/>
      <c r="U120" s="88"/>
      <c r="V120" s="88"/>
      <c r="W120" s="96"/>
    </row>
    <row r="121" ht="21.95" customHeight="1">
      <c r="A121" s="91"/>
      <c r="B121" s="89"/>
      <c r="C121" s="88"/>
      <c r="D121" s="92"/>
      <c r="E121" s="43"/>
      <c r="F121" s="93"/>
      <c r="G121" s="89"/>
      <c r="H121" s="88"/>
      <c r="I121" s="92"/>
      <c r="J121" s="43"/>
      <c r="K121" s="93"/>
      <c r="L121" s="89"/>
      <c r="M121" s="88"/>
      <c r="N121" s="94"/>
      <c r="O121" s="95"/>
      <c r="P121" s="88"/>
      <c r="Q121" s="88"/>
      <c r="R121" s="89"/>
      <c r="S121" s="89"/>
      <c r="T121" s="88"/>
      <c r="U121" s="88"/>
      <c r="V121" s="88"/>
      <c r="W121" s="96"/>
    </row>
    <row r="122" ht="21.95" customHeight="1">
      <c r="A122" s="91"/>
      <c r="B122" s="89"/>
      <c r="C122" s="88"/>
      <c r="D122" s="92"/>
      <c r="E122" s="43"/>
      <c r="F122" s="93"/>
      <c r="G122" s="89"/>
      <c r="H122" s="88"/>
      <c r="I122" s="92"/>
      <c r="J122" s="43"/>
      <c r="K122" s="93"/>
      <c r="L122" s="89"/>
      <c r="M122" s="88"/>
      <c r="N122" s="94"/>
      <c r="O122" s="95"/>
      <c r="P122" s="88"/>
      <c r="Q122" s="88"/>
      <c r="R122" s="89"/>
      <c r="S122" s="89"/>
      <c r="T122" s="88"/>
      <c r="U122" s="88"/>
      <c r="V122" s="88"/>
      <c r="W122" s="96"/>
    </row>
    <row r="123" ht="21.95" customHeight="1">
      <c r="A123" s="91"/>
      <c r="B123" s="89"/>
      <c r="C123" s="88"/>
      <c r="D123" s="92"/>
      <c r="E123" s="43"/>
      <c r="F123" s="93"/>
      <c r="G123" s="89"/>
      <c r="H123" s="88"/>
      <c r="I123" s="92"/>
      <c r="J123" s="43"/>
      <c r="K123" s="93"/>
      <c r="L123" s="89"/>
      <c r="M123" s="88"/>
      <c r="N123" s="94"/>
      <c r="O123" s="95"/>
      <c r="P123" s="88"/>
      <c r="Q123" s="88"/>
      <c r="R123" s="89"/>
      <c r="S123" s="89"/>
      <c r="T123" s="88"/>
      <c r="U123" s="88"/>
      <c r="V123" s="88"/>
      <c r="W123" s="96"/>
    </row>
    <row r="124" ht="21.95" customHeight="1">
      <c r="A124" s="91"/>
      <c r="B124" s="89"/>
      <c r="C124" s="88"/>
      <c r="D124" s="92"/>
      <c r="E124" s="43"/>
      <c r="F124" s="93"/>
      <c r="G124" s="89"/>
      <c r="H124" s="88"/>
      <c r="I124" s="92"/>
      <c r="J124" s="43"/>
      <c r="K124" s="93"/>
      <c r="L124" s="89"/>
      <c r="M124" s="88"/>
      <c r="N124" s="94"/>
      <c r="O124" s="95"/>
      <c r="P124" s="88"/>
      <c r="Q124" s="88"/>
      <c r="R124" s="89"/>
      <c r="S124" s="89"/>
      <c r="T124" s="88"/>
      <c r="U124" s="88"/>
      <c r="V124" s="88"/>
      <c r="W124" s="96"/>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7"/>
      <c r="E135" s="43"/>
      <c r="F135" s="93"/>
      <c r="G135" s="89"/>
      <c r="H135" s="88"/>
      <c r="I135" s="97"/>
      <c r="J135" s="43"/>
      <c r="K135" s="93"/>
      <c r="L135" s="89"/>
      <c r="M135" s="88"/>
      <c r="N135" s="98"/>
      <c r="O135" s="95"/>
      <c r="P135" s="88"/>
      <c r="Q135" s="88"/>
      <c r="R135" s="89"/>
      <c r="S135" s="89"/>
      <c r="T135" s="88"/>
      <c r="U135" s="88"/>
      <c r="V135" s="88"/>
      <c r="W135" s="96"/>
    </row>
    <row r="136" ht="21.95" customHeight="1">
      <c r="A136" t="s" s="99">
        <v>97</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AVERAGE(B91:B96)</f>
        <v>28.8333333333333</v>
      </c>
      <c r="C138" s="88">
        <f>AVERAGE(C91:C96)</f>
        <v>270.5</v>
      </c>
      <c r="D138" s="92">
        <f>AVERAGE(D91:D96)</f>
        <v>9.39318740399386</v>
      </c>
      <c r="E138" s="43"/>
      <c r="F138" t="s" s="103">
        <v>99</v>
      </c>
      <c r="G138" s="88">
        <f>AVERAGE(G91:G96)</f>
        <v>12.8333333333333</v>
      </c>
      <c r="H138" s="88">
        <f>AVERAGE(H91:H96)</f>
        <v>110.383333333333</v>
      </c>
      <c r="I138" s="92">
        <f>AVERAGE(I91:I96)</f>
        <v>8.595018796992481</v>
      </c>
      <c r="J138" s="43"/>
      <c r="K138" t="s" s="103">
        <v>99</v>
      </c>
      <c r="L138" s="88">
        <f>AVERAGE(L91:L96)</f>
        <v>1</v>
      </c>
      <c r="M138" s="88">
        <f>AVERAGE(M91:M96)</f>
        <v>6.83333333333333</v>
      </c>
      <c r="N138" s="94">
        <f>AVERAGE(N91:N96)</f>
        <v>6.88888888888889</v>
      </c>
      <c r="O138" s="87"/>
      <c r="P138" s="88"/>
      <c r="Q138" s="88"/>
      <c r="R138" s="89"/>
      <c r="S138" s="88"/>
      <c r="T138" s="88"/>
      <c r="U138" s="89"/>
      <c r="V138" s="88"/>
      <c r="W138" s="90"/>
    </row>
    <row r="139" ht="21.95" customHeight="1">
      <c r="A139" t="s" s="102">
        <v>100</v>
      </c>
      <c r="B139" s="88">
        <f>AVERAGE(B98:B103)</f>
        <v>29.8333333333333</v>
      </c>
      <c r="C139" s="88">
        <f>AVERAGE(C98:C103)</f>
        <v>279.766666666667</v>
      </c>
      <c r="D139" s="92">
        <f>AVERAGE(D98:D103)</f>
        <v>9.4027612604496</v>
      </c>
      <c r="E139" s="43"/>
      <c r="F139" t="s" s="103">
        <v>100</v>
      </c>
      <c r="G139" s="88">
        <f>AVERAGE(G98:G103)</f>
        <v>13.5</v>
      </c>
      <c r="H139" s="88">
        <f>AVERAGE(H98:H103)</f>
        <v>115.966666666667</v>
      </c>
      <c r="I139" s="92">
        <f>AVERAGE(I98:I103)</f>
        <v>8.63704212454213</v>
      </c>
      <c r="J139" s="43"/>
      <c r="K139" t="s" s="103">
        <v>100</v>
      </c>
      <c r="L139" s="88">
        <f>AVERAGE(L98:L103)</f>
        <v>1.33333333333333</v>
      </c>
      <c r="M139" s="88">
        <f>AVERAGE(M98:M103)</f>
        <v>9.33333333333333</v>
      </c>
      <c r="N139" s="94">
        <f>AVERAGE(N98:N103)</f>
        <v>6.94333333333333</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9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98"/>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6.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33" customWidth="1"/>
    <col min="2" max="4" width="12.1719" style="233" customWidth="1"/>
    <col min="5" max="5" width="1.35156" style="233" customWidth="1"/>
    <col min="6" max="6" width="10" style="233" customWidth="1"/>
    <col min="7" max="9" width="12.1719" style="233" customWidth="1"/>
    <col min="10" max="10" width="1.35156" style="233" customWidth="1"/>
    <col min="11" max="11" width="10" style="233" customWidth="1"/>
    <col min="12" max="14" width="12.1719" style="233" customWidth="1"/>
    <col min="15" max="15" width="10.8516" style="233" customWidth="1"/>
    <col min="16" max="17" width="6.5" style="233" customWidth="1"/>
    <col min="18" max="18" width="10.8516" style="233" customWidth="1"/>
    <col min="19" max="20" width="6.5" style="233" customWidth="1"/>
    <col min="21" max="21" width="10.8516" style="233" customWidth="1"/>
    <col min="22" max="23" width="6.5" style="233" customWidth="1"/>
    <col min="24" max="16384" width="16.3516" style="233" customWidth="1"/>
  </cols>
  <sheetData>
    <row r="1" ht="64.15" customHeight="1">
      <c r="A1" t="s" s="167">
        <v>185</v>
      </c>
      <c r="B1" t="s" s="30">
        <v>41</v>
      </c>
      <c r="C1" t="s" s="30">
        <v>42</v>
      </c>
      <c r="D1" t="s" s="31">
        <v>43</v>
      </c>
      <c r="E1" s="32"/>
      <c r="F1" t="s" s="33">
        <v>178</v>
      </c>
      <c r="G1" t="s" s="30">
        <v>45</v>
      </c>
      <c r="H1" t="s" s="30">
        <v>46</v>
      </c>
      <c r="I1" t="s" s="31">
        <v>47</v>
      </c>
      <c r="J1" s="32"/>
      <c r="K1" t="s" s="33">
        <v>215</v>
      </c>
      <c r="L1" t="s" s="30">
        <v>49</v>
      </c>
      <c r="M1" t="s" s="30">
        <v>50</v>
      </c>
      <c r="N1" t="s" s="34">
        <v>51</v>
      </c>
      <c r="O1" t="s" s="35">
        <v>52</v>
      </c>
      <c r="P1" t="s" s="36">
        <v>53</v>
      </c>
      <c r="Q1" s="37"/>
      <c r="R1" t="s" s="38">
        <v>52</v>
      </c>
      <c r="S1" t="s" s="36">
        <v>54</v>
      </c>
      <c r="T1" s="37"/>
      <c r="U1" t="s" s="38">
        <v>52</v>
      </c>
      <c r="V1" t="s" s="36">
        <v>55</v>
      </c>
      <c r="W1" s="39"/>
    </row>
    <row r="2" ht="22.6" customHeight="1">
      <c r="A2" s="192"/>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52">
        <v>1910</v>
      </c>
      <c r="B3" s="146">
        <v>43</v>
      </c>
      <c r="C3" s="83">
        <v>478.9</v>
      </c>
      <c r="D3" s="84">
        <v>11.1372093023256</v>
      </c>
      <c r="E3" s="43"/>
      <c r="F3" s="147">
        <v>1910</v>
      </c>
      <c r="G3" s="146">
        <v>23</v>
      </c>
      <c r="H3" s="83">
        <v>234.6</v>
      </c>
      <c r="I3" s="84">
        <v>10.2</v>
      </c>
      <c r="J3" s="43"/>
      <c r="K3" s="147">
        <v>1910</v>
      </c>
      <c r="L3" s="146">
        <v>4</v>
      </c>
      <c r="M3" s="83">
        <v>33.2</v>
      </c>
      <c r="N3" s="86">
        <v>8.300000000000001</v>
      </c>
      <c r="O3" s="148"/>
      <c r="P3" s="149"/>
      <c r="Q3" s="150"/>
      <c r="R3" s="151"/>
      <c r="S3" s="149"/>
      <c r="T3" s="150"/>
      <c r="U3" s="151"/>
      <c r="V3" s="149"/>
      <c r="W3" s="150"/>
    </row>
    <row r="4" ht="21.95" customHeight="1">
      <c r="A4" s="152">
        <v>1911</v>
      </c>
      <c r="B4" s="127">
        <v>56</v>
      </c>
      <c r="C4" s="88">
        <v>629.5</v>
      </c>
      <c r="D4" s="92">
        <v>11.2410714285714</v>
      </c>
      <c r="E4" s="43"/>
      <c r="F4" s="153">
        <v>1911</v>
      </c>
      <c r="G4" s="127">
        <v>32</v>
      </c>
      <c r="H4" s="88">
        <v>324.7</v>
      </c>
      <c r="I4" s="92">
        <v>10.146875</v>
      </c>
      <c r="J4" s="43"/>
      <c r="K4" s="153">
        <v>1911</v>
      </c>
      <c r="L4" s="127">
        <v>6</v>
      </c>
      <c r="M4" s="88">
        <v>51</v>
      </c>
      <c r="N4" s="94">
        <v>8.5</v>
      </c>
      <c r="O4" s="154"/>
      <c r="P4" s="155"/>
      <c r="Q4" s="90"/>
      <c r="R4" s="156"/>
      <c r="S4" s="155"/>
      <c r="T4" s="90"/>
      <c r="U4" s="156"/>
      <c r="V4" s="155"/>
      <c r="W4" s="90"/>
    </row>
    <row r="5" ht="21.95" customHeight="1">
      <c r="A5" s="152">
        <v>1912</v>
      </c>
      <c r="B5" s="127">
        <v>41</v>
      </c>
      <c r="C5" s="88">
        <v>469.2</v>
      </c>
      <c r="D5" s="92">
        <v>11.4439024390244</v>
      </c>
      <c r="E5" s="43"/>
      <c r="F5" s="153">
        <v>1912</v>
      </c>
      <c r="G5" s="127">
        <v>20</v>
      </c>
      <c r="H5" s="88">
        <v>207.1</v>
      </c>
      <c r="I5" s="92">
        <v>10.355</v>
      </c>
      <c r="J5" s="43"/>
      <c r="K5" s="153">
        <v>1912</v>
      </c>
      <c r="L5" s="127">
        <v>4</v>
      </c>
      <c r="M5" s="88">
        <v>37.4</v>
      </c>
      <c r="N5" s="94">
        <v>9.35</v>
      </c>
      <c r="O5" s="154"/>
      <c r="P5" s="155"/>
      <c r="Q5" s="90"/>
      <c r="R5" s="156"/>
      <c r="S5" s="155"/>
      <c r="T5" s="90"/>
      <c r="U5" s="156"/>
      <c r="V5" s="155"/>
      <c r="W5" s="90"/>
    </row>
    <row r="6" ht="21.95" customHeight="1">
      <c r="A6" s="152">
        <v>1913</v>
      </c>
      <c r="B6" s="127">
        <v>51</v>
      </c>
      <c r="C6" s="88">
        <v>591.7</v>
      </c>
      <c r="D6" s="92">
        <v>11.6019607843137</v>
      </c>
      <c r="E6" s="43"/>
      <c r="F6" s="153">
        <v>1913</v>
      </c>
      <c r="G6" s="127">
        <v>19</v>
      </c>
      <c r="H6" s="88">
        <v>196.2</v>
      </c>
      <c r="I6" s="92">
        <v>10.3263157894737</v>
      </c>
      <c r="J6" s="43"/>
      <c r="K6" s="153">
        <v>1913</v>
      </c>
      <c r="L6" s="127">
        <v>3</v>
      </c>
      <c r="M6" s="88">
        <v>25.8</v>
      </c>
      <c r="N6" s="94">
        <v>8.6</v>
      </c>
      <c r="O6" s="154"/>
      <c r="P6" s="155"/>
      <c r="Q6" s="90"/>
      <c r="R6" s="156"/>
      <c r="S6" s="155"/>
      <c r="T6" s="90"/>
      <c r="U6" s="156"/>
      <c r="V6" s="155"/>
      <c r="W6" s="90"/>
    </row>
    <row r="7" ht="21.95" customHeight="1">
      <c r="A7" s="152">
        <v>1914</v>
      </c>
      <c r="B7" s="127">
        <v>31</v>
      </c>
      <c r="C7" s="88">
        <v>330.8</v>
      </c>
      <c r="D7" s="92">
        <v>10.6709677419355</v>
      </c>
      <c r="E7" s="43"/>
      <c r="F7" s="153">
        <v>1914</v>
      </c>
      <c r="G7" s="127">
        <v>18</v>
      </c>
      <c r="H7" s="88">
        <v>172.3</v>
      </c>
      <c r="I7" s="92">
        <v>9.572222222222219</v>
      </c>
      <c r="J7" s="43"/>
      <c r="K7" s="153">
        <v>1914</v>
      </c>
      <c r="L7" s="127">
        <v>8</v>
      </c>
      <c r="M7" s="88">
        <v>68.09999999999999</v>
      </c>
      <c r="N7" s="94">
        <v>8.512499999999999</v>
      </c>
      <c r="O7" s="154"/>
      <c r="P7" s="155"/>
      <c r="Q7" s="90"/>
      <c r="R7" s="156"/>
      <c r="S7" s="155"/>
      <c r="T7" s="90"/>
      <c r="U7" s="156"/>
      <c r="V7" s="155"/>
      <c r="W7" s="90"/>
    </row>
    <row r="8" ht="21.95" customHeight="1">
      <c r="A8" s="152">
        <v>1915</v>
      </c>
      <c r="B8" s="127">
        <v>34</v>
      </c>
      <c r="C8" s="88">
        <v>398.4</v>
      </c>
      <c r="D8" s="92">
        <v>11.7176470588235</v>
      </c>
      <c r="E8" s="43"/>
      <c r="F8" s="153">
        <v>1915</v>
      </c>
      <c r="G8" s="127">
        <v>10</v>
      </c>
      <c r="H8" s="88">
        <v>103.9</v>
      </c>
      <c r="I8" s="92">
        <v>10.39</v>
      </c>
      <c r="J8" s="43"/>
      <c r="K8" s="153">
        <v>1915</v>
      </c>
      <c r="L8" s="127">
        <v>2</v>
      </c>
      <c r="M8" s="88">
        <v>18.3</v>
      </c>
      <c r="N8" s="94">
        <v>9.15</v>
      </c>
      <c r="O8" s="154"/>
      <c r="P8" s="155"/>
      <c r="Q8" s="90"/>
      <c r="R8" s="156"/>
      <c r="S8" s="155"/>
      <c r="T8" s="90"/>
      <c r="U8" s="156"/>
      <c r="V8" s="155"/>
      <c r="W8" s="90"/>
    </row>
    <row r="9" ht="21.95" customHeight="1">
      <c r="A9" s="152">
        <v>1916</v>
      </c>
      <c r="B9" s="127">
        <v>40</v>
      </c>
      <c r="C9" s="88">
        <v>434.6</v>
      </c>
      <c r="D9" s="92">
        <v>10.865</v>
      </c>
      <c r="E9" s="43"/>
      <c r="F9" s="153">
        <v>1916</v>
      </c>
      <c r="G9" s="127">
        <v>26</v>
      </c>
      <c r="H9" s="88">
        <v>264.5</v>
      </c>
      <c r="I9" s="92">
        <v>10.1730769230769</v>
      </c>
      <c r="J9" s="43"/>
      <c r="K9" s="153">
        <v>1916</v>
      </c>
      <c r="L9" s="127">
        <v>7</v>
      </c>
      <c r="M9" s="88">
        <v>61.7</v>
      </c>
      <c r="N9" s="94">
        <v>8.81428571428571</v>
      </c>
      <c r="O9" s="154"/>
      <c r="P9" s="155"/>
      <c r="Q9" s="90"/>
      <c r="R9" s="156"/>
      <c r="S9" s="155"/>
      <c r="T9" s="90"/>
      <c r="U9" s="156"/>
      <c r="V9" s="155"/>
      <c r="W9" s="90"/>
    </row>
    <row r="10" ht="21.95" customHeight="1">
      <c r="A10" s="152">
        <v>1917</v>
      </c>
      <c r="B10" s="127">
        <v>49</v>
      </c>
      <c r="C10" s="88">
        <v>559.9</v>
      </c>
      <c r="D10" s="92">
        <v>11.4265306122449</v>
      </c>
      <c r="E10" s="43"/>
      <c r="F10" s="153">
        <v>1917</v>
      </c>
      <c r="G10" s="127">
        <v>23</v>
      </c>
      <c r="H10" s="88">
        <v>238.5</v>
      </c>
      <c r="I10" s="92">
        <v>10.3695652173913</v>
      </c>
      <c r="J10" s="43"/>
      <c r="K10" s="153">
        <v>1917</v>
      </c>
      <c r="L10" s="127">
        <v>4</v>
      </c>
      <c r="M10" s="88">
        <v>34.3</v>
      </c>
      <c r="N10" s="94">
        <v>8.574999999999999</v>
      </c>
      <c r="O10" s="154"/>
      <c r="P10" s="155"/>
      <c r="Q10" s="90"/>
      <c r="R10" s="156"/>
      <c r="S10" s="155"/>
      <c r="T10" s="90"/>
      <c r="U10" s="156"/>
      <c r="V10" s="155"/>
      <c r="W10" s="90"/>
    </row>
    <row r="11" ht="21.95" customHeight="1">
      <c r="A11" s="152">
        <v>1918</v>
      </c>
      <c r="B11" s="127">
        <v>54</v>
      </c>
      <c r="C11" s="88">
        <v>627.2</v>
      </c>
      <c r="D11" s="92">
        <v>11.6148148148148</v>
      </c>
      <c r="E11" s="43"/>
      <c r="F11" s="153">
        <v>1918</v>
      </c>
      <c r="G11" s="127">
        <v>25</v>
      </c>
      <c r="H11" s="88">
        <v>266.8</v>
      </c>
      <c r="I11" s="92">
        <v>10.672</v>
      </c>
      <c r="J11" s="43"/>
      <c r="K11" s="153">
        <v>1918</v>
      </c>
      <c r="L11" s="127">
        <v>3</v>
      </c>
      <c r="M11" s="88">
        <v>24.1</v>
      </c>
      <c r="N11" s="94">
        <v>8.03333333333333</v>
      </c>
      <c r="O11" s="154"/>
      <c r="P11" s="155"/>
      <c r="Q11" s="90"/>
      <c r="R11" s="156"/>
      <c r="S11" s="155"/>
      <c r="T11" s="90"/>
      <c r="U11" s="156"/>
      <c r="V11" s="155"/>
      <c r="W11" s="90"/>
    </row>
    <row r="12" ht="21.95" customHeight="1">
      <c r="A12" s="152">
        <v>1919</v>
      </c>
      <c r="B12" s="127">
        <v>36</v>
      </c>
      <c r="C12" s="88">
        <v>402.9</v>
      </c>
      <c r="D12" s="92">
        <v>11.1916666666667</v>
      </c>
      <c r="E12" s="43"/>
      <c r="F12" s="153">
        <v>1919</v>
      </c>
      <c r="G12" s="127">
        <v>16</v>
      </c>
      <c r="H12" s="88">
        <v>160.5</v>
      </c>
      <c r="I12" s="92">
        <v>10.03125</v>
      </c>
      <c r="J12" s="43"/>
      <c r="K12" s="153">
        <v>1919</v>
      </c>
      <c r="L12" s="127">
        <v>6</v>
      </c>
      <c r="M12" s="88">
        <v>53.4</v>
      </c>
      <c r="N12" s="94">
        <v>8.9</v>
      </c>
      <c r="O12" s="154"/>
      <c r="P12" s="155"/>
      <c r="Q12" s="90"/>
      <c r="R12" s="156"/>
      <c r="S12" s="155"/>
      <c r="T12" s="90"/>
      <c r="U12" s="156"/>
      <c r="V12" s="155"/>
      <c r="W12" s="90"/>
    </row>
    <row r="13" ht="21.95" customHeight="1">
      <c r="A13" s="152">
        <v>1920</v>
      </c>
      <c r="B13" s="127">
        <v>44</v>
      </c>
      <c r="C13" s="88">
        <v>489.7</v>
      </c>
      <c r="D13" s="92">
        <v>11.1295454545455</v>
      </c>
      <c r="E13" s="43"/>
      <c r="F13" s="153">
        <v>1920</v>
      </c>
      <c r="G13" s="127">
        <v>22</v>
      </c>
      <c r="H13" s="88">
        <v>220.9</v>
      </c>
      <c r="I13" s="92">
        <v>10.0409090909091</v>
      </c>
      <c r="J13" s="43"/>
      <c r="K13" s="153">
        <v>1920</v>
      </c>
      <c r="L13" s="127">
        <v>6</v>
      </c>
      <c r="M13" s="88">
        <v>52.9</v>
      </c>
      <c r="N13" s="94">
        <v>8.81666666666667</v>
      </c>
      <c r="O13" s="154"/>
      <c r="P13" s="155"/>
      <c r="Q13" s="90"/>
      <c r="R13" s="156"/>
      <c r="S13" s="155"/>
      <c r="T13" s="90"/>
      <c r="U13" s="156"/>
      <c r="V13" s="155"/>
      <c r="W13" s="90"/>
    </row>
    <row r="14" ht="21.95" customHeight="1">
      <c r="A14" s="152">
        <v>1921</v>
      </c>
      <c r="B14" s="127">
        <v>20</v>
      </c>
      <c r="C14" s="88">
        <v>212.5</v>
      </c>
      <c r="D14" s="92">
        <v>10.625</v>
      </c>
      <c r="E14" s="43"/>
      <c r="F14" s="153">
        <v>1921</v>
      </c>
      <c r="G14" s="127">
        <v>9</v>
      </c>
      <c r="H14" s="88">
        <v>76.59999999999999</v>
      </c>
      <c r="I14" s="92">
        <v>8.511111111111109</v>
      </c>
      <c r="J14" s="43"/>
      <c r="K14" s="153">
        <v>1921</v>
      </c>
      <c r="L14" s="127">
        <v>6</v>
      </c>
      <c r="M14" s="88">
        <v>44.9</v>
      </c>
      <c r="N14" s="94">
        <v>7.48333333333333</v>
      </c>
      <c r="O14" s="154"/>
      <c r="P14" s="155"/>
      <c r="Q14" s="90"/>
      <c r="R14" s="156"/>
      <c r="S14" s="155"/>
      <c r="T14" s="90"/>
      <c r="U14" s="156"/>
      <c r="V14" s="155"/>
      <c r="W14" s="90"/>
    </row>
    <row r="15" ht="21.95" customHeight="1">
      <c r="A15" s="152">
        <v>1922</v>
      </c>
      <c r="B15" s="127">
        <v>48</v>
      </c>
      <c r="C15" s="88">
        <v>540.7</v>
      </c>
      <c r="D15" s="92">
        <v>11.2645833333333</v>
      </c>
      <c r="E15" s="43"/>
      <c r="F15" s="153">
        <v>1922</v>
      </c>
      <c r="G15" s="127">
        <v>20</v>
      </c>
      <c r="H15" s="88">
        <v>201</v>
      </c>
      <c r="I15" s="92">
        <v>10.05</v>
      </c>
      <c r="J15" s="43"/>
      <c r="K15" s="153">
        <v>1922</v>
      </c>
      <c r="L15" s="127">
        <v>8</v>
      </c>
      <c r="M15" s="88">
        <v>71.59999999999999</v>
      </c>
      <c r="N15" s="94">
        <v>8.949999999999999</v>
      </c>
      <c r="O15" s="154"/>
      <c r="P15" s="155"/>
      <c r="Q15" s="90"/>
      <c r="R15" s="156"/>
      <c r="S15" s="155"/>
      <c r="T15" s="90"/>
      <c r="U15" s="156"/>
      <c r="V15" s="155"/>
      <c r="W15" s="90"/>
    </row>
    <row r="16" ht="21.95" customHeight="1">
      <c r="A16" s="152">
        <v>1923</v>
      </c>
      <c r="B16" s="127">
        <v>56</v>
      </c>
      <c r="C16" s="88">
        <v>628.6</v>
      </c>
      <c r="D16" s="92">
        <v>11.225</v>
      </c>
      <c r="E16" s="43"/>
      <c r="F16" s="153">
        <v>1923</v>
      </c>
      <c r="G16" s="127">
        <v>32</v>
      </c>
      <c r="H16" s="88">
        <v>333.1</v>
      </c>
      <c r="I16" s="92">
        <v>10.409375</v>
      </c>
      <c r="J16" s="43"/>
      <c r="K16" s="153">
        <v>1923</v>
      </c>
      <c r="L16" s="127">
        <v>8</v>
      </c>
      <c r="M16" s="88">
        <v>69.3</v>
      </c>
      <c r="N16" s="94">
        <v>8.6625</v>
      </c>
      <c r="O16" s="154"/>
      <c r="P16" s="155"/>
      <c r="Q16" s="90"/>
      <c r="R16" s="156"/>
      <c r="S16" s="155"/>
      <c r="T16" s="90"/>
      <c r="U16" s="156"/>
      <c r="V16" s="155"/>
      <c r="W16" s="90"/>
    </row>
    <row r="17" ht="21.95" customHeight="1">
      <c r="A17" s="152">
        <v>1924</v>
      </c>
      <c r="B17" s="127">
        <v>26</v>
      </c>
      <c r="C17" s="88">
        <v>293.9</v>
      </c>
      <c r="D17" s="92">
        <v>11.3038461538462</v>
      </c>
      <c r="E17" s="43"/>
      <c r="F17" s="153">
        <v>1924</v>
      </c>
      <c r="G17" s="127">
        <v>12</v>
      </c>
      <c r="H17" s="88">
        <v>125.1</v>
      </c>
      <c r="I17" s="92">
        <v>10.425</v>
      </c>
      <c r="J17" s="43"/>
      <c r="K17" s="153">
        <v>1924</v>
      </c>
      <c r="L17" s="127">
        <v>2</v>
      </c>
      <c r="M17" s="88">
        <v>17.2</v>
      </c>
      <c r="N17" s="94">
        <v>8.6</v>
      </c>
      <c r="O17" s="154"/>
      <c r="P17" s="155"/>
      <c r="Q17" s="90"/>
      <c r="R17" s="156"/>
      <c r="S17" s="155"/>
      <c r="T17" s="90"/>
      <c r="U17" s="156"/>
      <c r="V17" s="155"/>
      <c r="W17" s="90"/>
    </row>
    <row r="18" ht="21.95" customHeight="1">
      <c r="A18" s="152">
        <v>1925</v>
      </c>
      <c r="B18" s="127">
        <v>50</v>
      </c>
      <c r="C18" s="88">
        <v>563.1</v>
      </c>
      <c r="D18" s="92">
        <v>11.262</v>
      </c>
      <c r="E18" s="43"/>
      <c r="F18" s="153">
        <v>1925</v>
      </c>
      <c r="G18" s="127">
        <v>28</v>
      </c>
      <c r="H18" s="88">
        <v>292.2</v>
      </c>
      <c r="I18" s="92">
        <v>10.4357142857143</v>
      </c>
      <c r="J18" s="43"/>
      <c r="K18" s="153">
        <v>1925</v>
      </c>
      <c r="L18" s="127">
        <v>5</v>
      </c>
      <c r="M18" s="88">
        <v>44</v>
      </c>
      <c r="N18" s="94">
        <v>8.800000000000001</v>
      </c>
      <c r="O18" s="154"/>
      <c r="P18" s="155"/>
      <c r="Q18" s="90"/>
      <c r="R18" s="156"/>
      <c r="S18" s="155"/>
      <c r="T18" s="90"/>
      <c r="U18" s="156"/>
      <c r="V18" s="155"/>
      <c r="W18" s="90"/>
    </row>
    <row r="19" ht="21.95" customHeight="1">
      <c r="A19" s="152">
        <v>1926</v>
      </c>
      <c r="B19" s="127">
        <v>42</v>
      </c>
      <c r="C19" s="88">
        <v>473.4</v>
      </c>
      <c r="D19" s="92">
        <v>11.2714285714286</v>
      </c>
      <c r="E19" s="43"/>
      <c r="F19" s="153">
        <v>1926</v>
      </c>
      <c r="G19" s="127">
        <v>18</v>
      </c>
      <c r="H19" s="88">
        <v>180.4</v>
      </c>
      <c r="I19" s="92">
        <v>10.0222222222222</v>
      </c>
      <c r="J19" s="43"/>
      <c r="K19" s="153">
        <v>1926</v>
      </c>
      <c r="L19" s="127">
        <v>5</v>
      </c>
      <c r="M19" s="88">
        <v>43</v>
      </c>
      <c r="N19" s="94">
        <v>8.6</v>
      </c>
      <c r="O19" s="154"/>
      <c r="P19" s="155"/>
      <c r="Q19" s="90"/>
      <c r="R19" s="156"/>
      <c r="S19" s="155"/>
      <c r="T19" s="90"/>
      <c r="U19" s="156"/>
      <c r="V19" s="155"/>
      <c r="W19" s="90"/>
    </row>
    <row r="20" ht="21.95" customHeight="1">
      <c r="A20" s="152">
        <v>1927</v>
      </c>
      <c r="B20" s="127">
        <v>47</v>
      </c>
      <c r="C20" s="88">
        <v>524.9</v>
      </c>
      <c r="D20" s="92">
        <v>11.168085106383</v>
      </c>
      <c r="E20" s="43"/>
      <c r="F20" s="153">
        <v>1927</v>
      </c>
      <c r="G20" s="127">
        <v>24</v>
      </c>
      <c r="H20" s="88">
        <v>241</v>
      </c>
      <c r="I20" s="92">
        <v>10.0416666666667</v>
      </c>
      <c r="J20" s="43"/>
      <c r="K20" s="153">
        <v>1927</v>
      </c>
      <c r="L20" s="127">
        <v>8</v>
      </c>
      <c r="M20" s="88">
        <v>71.09999999999999</v>
      </c>
      <c r="N20" s="94">
        <v>8.887499999999999</v>
      </c>
      <c r="O20" s="154"/>
      <c r="P20" s="155"/>
      <c r="Q20" s="90"/>
      <c r="R20" s="156"/>
      <c r="S20" s="155"/>
      <c r="T20" s="90"/>
      <c r="U20" s="156"/>
      <c r="V20" s="155"/>
      <c r="W20" s="90"/>
    </row>
    <row r="21" ht="21.95" customHeight="1">
      <c r="A21" s="152">
        <v>1928</v>
      </c>
      <c r="B21" s="127">
        <v>48</v>
      </c>
      <c r="C21" s="88">
        <v>545.5</v>
      </c>
      <c r="D21" s="92">
        <v>11.3645833333333</v>
      </c>
      <c r="E21" s="43"/>
      <c r="F21" s="153">
        <v>1928</v>
      </c>
      <c r="G21" s="127">
        <v>21</v>
      </c>
      <c r="H21" s="88">
        <v>213.8</v>
      </c>
      <c r="I21" s="92">
        <v>10.1809523809524</v>
      </c>
      <c r="J21" s="43"/>
      <c r="K21" s="153">
        <v>1928</v>
      </c>
      <c r="L21" s="127">
        <v>6</v>
      </c>
      <c r="M21" s="88">
        <v>54.2</v>
      </c>
      <c r="N21" s="94">
        <v>9.03333333333333</v>
      </c>
      <c r="O21" s="154"/>
      <c r="P21" s="155"/>
      <c r="Q21" s="90"/>
      <c r="R21" s="156"/>
      <c r="S21" s="155"/>
      <c r="T21" s="90"/>
      <c r="U21" s="156"/>
      <c r="V21" s="155"/>
      <c r="W21" s="90"/>
    </row>
    <row r="22" ht="21.95" customHeight="1">
      <c r="A22" s="152">
        <v>1929</v>
      </c>
      <c r="B22" s="127">
        <v>65</v>
      </c>
      <c r="C22" s="88">
        <v>729</v>
      </c>
      <c r="D22" s="92">
        <v>11.2153846153846</v>
      </c>
      <c r="E22" s="43"/>
      <c r="F22" s="153">
        <v>1929</v>
      </c>
      <c r="G22" s="127">
        <v>31</v>
      </c>
      <c r="H22" s="88">
        <v>312.7</v>
      </c>
      <c r="I22" s="92">
        <v>10.0870967741935</v>
      </c>
      <c r="J22" s="43"/>
      <c r="K22" s="153">
        <v>1929</v>
      </c>
      <c r="L22" s="127">
        <v>10</v>
      </c>
      <c r="M22" s="88">
        <v>89.3</v>
      </c>
      <c r="N22" s="94">
        <v>8.93</v>
      </c>
      <c r="O22" s="154"/>
      <c r="P22" s="155"/>
      <c r="Q22" s="90"/>
      <c r="R22" s="156"/>
      <c r="S22" s="155"/>
      <c r="T22" s="90"/>
      <c r="U22" s="156"/>
      <c r="V22" s="155"/>
      <c r="W22" s="90"/>
    </row>
    <row r="23" ht="21.95" customHeight="1">
      <c r="A23" s="152">
        <v>1930</v>
      </c>
      <c r="B23" s="127">
        <v>38</v>
      </c>
      <c r="C23" s="88">
        <v>426.4</v>
      </c>
      <c r="D23" s="92">
        <v>11.2210526315789</v>
      </c>
      <c r="E23" s="43"/>
      <c r="F23" s="153">
        <v>1930</v>
      </c>
      <c r="G23" s="127">
        <v>19</v>
      </c>
      <c r="H23" s="88">
        <v>192.9</v>
      </c>
      <c r="I23" s="92">
        <v>10.1526315789474</v>
      </c>
      <c r="J23" s="43"/>
      <c r="K23" s="153">
        <v>1930</v>
      </c>
      <c r="L23" s="127">
        <v>4</v>
      </c>
      <c r="M23" s="88">
        <v>32.7</v>
      </c>
      <c r="N23" s="94">
        <v>8.175000000000001</v>
      </c>
      <c r="O23" s="154"/>
      <c r="P23" s="155"/>
      <c r="Q23" s="90"/>
      <c r="R23" s="156"/>
      <c r="S23" s="155"/>
      <c r="T23" s="90"/>
      <c r="U23" s="156"/>
      <c r="V23" s="155"/>
      <c r="W23" s="90"/>
    </row>
    <row r="24" ht="21.95" customHeight="1">
      <c r="A24" s="152">
        <v>1931</v>
      </c>
      <c r="B24" s="127">
        <v>36</v>
      </c>
      <c r="C24" s="88">
        <v>398.1</v>
      </c>
      <c r="D24" s="92">
        <v>11.0583333333333</v>
      </c>
      <c r="E24" s="43"/>
      <c r="F24" s="153">
        <v>1931</v>
      </c>
      <c r="G24" s="127">
        <v>19</v>
      </c>
      <c r="H24" s="88">
        <v>189.9</v>
      </c>
      <c r="I24" s="92">
        <v>9.99473684210526</v>
      </c>
      <c r="J24" s="43"/>
      <c r="K24" s="153">
        <v>1931</v>
      </c>
      <c r="L24" s="127">
        <v>7</v>
      </c>
      <c r="M24" s="88">
        <v>62.8</v>
      </c>
      <c r="N24" s="94">
        <v>8.97142857142857</v>
      </c>
      <c r="O24" s="154"/>
      <c r="P24" s="155"/>
      <c r="Q24" s="90"/>
      <c r="R24" s="156"/>
      <c r="S24" s="155"/>
      <c r="T24" s="90"/>
      <c r="U24" s="156"/>
      <c r="V24" s="155"/>
      <c r="W24" s="90"/>
    </row>
    <row r="25" ht="21.95" customHeight="1">
      <c r="A25" s="152">
        <v>1932</v>
      </c>
      <c r="B25" s="127">
        <v>56</v>
      </c>
      <c r="C25" s="88">
        <v>614.1</v>
      </c>
      <c r="D25" s="92">
        <v>10.9660714285714</v>
      </c>
      <c r="E25" s="43"/>
      <c r="F25" s="153">
        <v>1932</v>
      </c>
      <c r="G25" s="127">
        <v>31</v>
      </c>
      <c r="H25" s="88">
        <v>304.7</v>
      </c>
      <c r="I25" s="92">
        <v>9.829032258064521</v>
      </c>
      <c r="J25" s="43"/>
      <c r="K25" s="153">
        <v>1932</v>
      </c>
      <c r="L25" s="127">
        <v>13</v>
      </c>
      <c r="M25" s="88">
        <v>112.2</v>
      </c>
      <c r="N25" s="94">
        <v>8.63076923076923</v>
      </c>
      <c r="O25" s="154"/>
      <c r="P25" s="155"/>
      <c r="Q25" s="90"/>
      <c r="R25" s="156"/>
      <c r="S25" s="155"/>
      <c r="T25" s="90"/>
      <c r="U25" s="156"/>
      <c r="V25" s="155"/>
      <c r="W25" s="90"/>
    </row>
    <row r="26" ht="21.95" customHeight="1">
      <c r="A26" s="152">
        <v>1933</v>
      </c>
      <c r="B26" s="127">
        <v>44</v>
      </c>
      <c r="C26" s="88">
        <v>484.8</v>
      </c>
      <c r="D26" s="92">
        <v>11.0181818181818</v>
      </c>
      <c r="E26" s="43"/>
      <c r="F26" s="153">
        <v>1933</v>
      </c>
      <c r="G26" s="127">
        <v>23</v>
      </c>
      <c r="H26" s="88">
        <v>229.6</v>
      </c>
      <c r="I26" s="92">
        <v>9.98260869565217</v>
      </c>
      <c r="J26" s="43"/>
      <c r="K26" s="153">
        <v>1933</v>
      </c>
      <c r="L26" s="127">
        <v>10</v>
      </c>
      <c r="M26" s="88">
        <v>89.90000000000001</v>
      </c>
      <c r="N26" s="94">
        <v>8.99</v>
      </c>
      <c r="O26" s="154"/>
      <c r="P26" s="155"/>
      <c r="Q26" s="90"/>
      <c r="R26" s="156"/>
      <c r="S26" s="155"/>
      <c r="T26" s="90"/>
      <c r="U26" s="156"/>
      <c r="V26" s="155"/>
      <c r="W26" s="90"/>
    </row>
    <row r="27" ht="21.95" customHeight="1">
      <c r="A27" s="152">
        <v>1934</v>
      </c>
      <c r="B27" s="127">
        <v>44</v>
      </c>
      <c r="C27" s="88">
        <v>500.8</v>
      </c>
      <c r="D27" s="92">
        <v>11.3818181818182</v>
      </c>
      <c r="E27" s="43"/>
      <c r="F27" s="153">
        <v>1934</v>
      </c>
      <c r="G27" s="127">
        <v>24</v>
      </c>
      <c r="H27" s="88">
        <v>257.3</v>
      </c>
      <c r="I27" s="92">
        <v>10.7208333333333</v>
      </c>
      <c r="J27" s="43"/>
      <c r="K27" s="153">
        <v>1934</v>
      </c>
      <c r="L27" s="127">
        <v>3</v>
      </c>
      <c r="M27" s="88">
        <v>27.5</v>
      </c>
      <c r="N27" s="94">
        <v>9.16666666666667</v>
      </c>
      <c r="O27" s="154"/>
      <c r="P27" s="155"/>
      <c r="Q27" s="90"/>
      <c r="R27" s="156"/>
      <c r="S27" s="155"/>
      <c r="T27" s="90"/>
      <c r="U27" s="156"/>
      <c r="V27" s="155"/>
      <c r="W27" s="90"/>
    </row>
    <row r="28" ht="21.95" customHeight="1">
      <c r="A28" s="152">
        <v>1935</v>
      </c>
      <c r="B28" s="127">
        <v>40</v>
      </c>
      <c r="C28" s="88">
        <v>441.1</v>
      </c>
      <c r="D28" s="92">
        <v>11.0275</v>
      </c>
      <c r="E28" s="43"/>
      <c r="F28" s="153">
        <v>1935</v>
      </c>
      <c r="G28" s="127">
        <v>27</v>
      </c>
      <c r="H28" s="88">
        <v>282.6</v>
      </c>
      <c r="I28" s="92">
        <v>10.4666666666667</v>
      </c>
      <c r="J28" s="43"/>
      <c r="K28" s="153">
        <v>1935</v>
      </c>
      <c r="L28" s="127">
        <v>3</v>
      </c>
      <c r="M28" s="88">
        <v>25</v>
      </c>
      <c r="N28" s="94">
        <v>8.33333333333333</v>
      </c>
      <c r="O28" s="154"/>
      <c r="P28" s="155"/>
      <c r="Q28" s="90"/>
      <c r="R28" s="156"/>
      <c r="S28" s="155"/>
      <c r="T28" s="90"/>
      <c r="U28" s="156"/>
      <c r="V28" s="155"/>
      <c r="W28" s="90"/>
    </row>
    <row r="29" ht="21.95" customHeight="1">
      <c r="A29" s="152">
        <v>1936</v>
      </c>
      <c r="B29" s="127">
        <v>36</v>
      </c>
      <c r="C29" s="88">
        <v>406</v>
      </c>
      <c r="D29" s="92">
        <v>11.2777777777778</v>
      </c>
      <c r="E29" s="43"/>
      <c r="F29" s="153">
        <v>1936</v>
      </c>
      <c r="G29" s="127">
        <v>17</v>
      </c>
      <c r="H29" s="88">
        <v>170.6</v>
      </c>
      <c r="I29" s="92">
        <v>10.0352941176471</v>
      </c>
      <c r="J29" s="43"/>
      <c r="K29" s="153">
        <v>1936</v>
      </c>
      <c r="L29" s="127">
        <v>6</v>
      </c>
      <c r="M29" s="88">
        <v>50.5</v>
      </c>
      <c r="N29" s="94">
        <v>8.41666666666667</v>
      </c>
      <c r="O29" s="154"/>
      <c r="P29" s="155"/>
      <c r="Q29" s="90"/>
      <c r="R29" s="156"/>
      <c r="S29" s="155"/>
      <c r="T29" s="90"/>
      <c r="U29" s="156"/>
      <c r="V29" s="155"/>
      <c r="W29" s="90"/>
    </row>
    <row r="30" ht="21.95" customHeight="1">
      <c r="A30" s="152">
        <v>1937</v>
      </c>
      <c r="B30" s="127">
        <v>46</v>
      </c>
      <c r="C30" s="88">
        <v>528.7</v>
      </c>
      <c r="D30" s="92">
        <v>11.4934782608696</v>
      </c>
      <c r="E30" s="43"/>
      <c r="F30" s="153">
        <v>1937</v>
      </c>
      <c r="G30" s="127">
        <v>22</v>
      </c>
      <c r="H30" s="88">
        <v>236.5</v>
      </c>
      <c r="I30" s="92">
        <v>10.75</v>
      </c>
      <c r="J30" s="43"/>
      <c r="K30" s="153">
        <v>1937</v>
      </c>
      <c r="L30" s="127">
        <v>2</v>
      </c>
      <c r="M30" s="88">
        <v>16.6</v>
      </c>
      <c r="N30" s="94">
        <v>8.300000000000001</v>
      </c>
      <c r="O30" s="154"/>
      <c r="P30" s="155"/>
      <c r="Q30" s="90"/>
      <c r="R30" s="156"/>
      <c r="S30" s="155"/>
      <c r="T30" s="90"/>
      <c r="U30" s="156"/>
      <c r="V30" s="155"/>
      <c r="W30" s="90"/>
    </row>
    <row r="31" ht="21.95" customHeight="1">
      <c r="A31" s="152">
        <v>1938</v>
      </c>
      <c r="B31" s="127">
        <v>49</v>
      </c>
      <c r="C31" s="88">
        <v>553.1</v>
      </c>
      <c r="D31" s="92">
        <v>11.2877551020408</v>
      </c>
      <c r="E31" s="43"/>
      <c r="F31" s="153">
        <v>1938</v>
      </c>
      <c r="G31" s="127">
        <v>22</v>
      </c>
      <c r="H31" s="88">
        <v>221.6</v>
      </c>
      <c r="I31" s="92">
        <v>10.0727272727273</v>
      </c>
      <c r="J31" s="43"/>
      <c r="K31" s="153">
        <v>1938</v>
      </c>
      <c r="L31" s="127">
        <v>6</v>
      </c>
      <c r="M31" s="88">
        <v>52.9</v>
      </c>
      <c r="N31" s="94">
        <v>8.81666666666667</v>
      </c>
      <c r="O31" s="154"/>
      <c r="P31" s="155"/>
      <c r="Q31" s="90"/>
      <c r="R31" s="156"/>
      <c r="S31" s="155"/>
      <c r="T31" s="90"/>
      <c r="U31" s="156"/>
      <c r="V31" s="155"/>
      <c r="W31" s="90"/>
    </row>
    <row r="32" ht="21.95" customHeight="1">
      <c r="A32" s="152">
        <v>1939</v>
      </c>
      <c r="B32" s="127">
        <v>55</v>
      </c>
      <c r="C32" s="88">
        <v>609.3</v>
      </c>
      <c r="D32" s="92">
        <v>11.0781818181818</v>
      </c>
      <c r="E32" s="43"/>
      <c r="F32" s="153">
        <v>1939</v>
      </c>
      <c r="G32" s="127">
        <v>32</v>
      </c>
      <c r="H32" s="88">
        <v>329.1</v>
      </c>
      <c r="I32" s="92">
        <v>10.284375</v>
      </c>
      <c r="J32" s="43"/>
      <c r="K32" s="153">
        <v>1939</v>
      </c>
      <c r="L32" s="127">
        <v>9</v>
      </c>
      <c r="M32" s="88">
        <v>81.90000000000001</v>
      </c>
      <c r="N32" s="94">
        <v>9.1</v>
      </c>
      <c r="O32" s="154"/>
      <c r="P32" s="155"/>
      <c r="Q32" s="90"/>
      <c r="R32" s="156"/>
      <c r="S32" s="155"/>
      <c r="T32" s="90"/>
      <c r="U32" s="156"/>
      <c r="V32" s="155"/>
      <c r="W32" s="90"/>
    </row>
    <row r="33" ht="21.95" customHeight="1">
      <c r="A33" s="152">
        <v>1940</v>
      </c>
      <c r="B33" s="127">
        <v>34</v>
      </c>
      <c r="C33" s="88">
        <v>396.8</v>
      </c>
      <c r="D33" s="92">
        <v>11.6705882352941</v>
      </c>
      <c r="E33" s="43"/>
      <c r="F33" s="153">
        <v>1940</v>
      </c>
      <c r="G33" s="127">
        <v>10</v>
      </c>
      <c r="H33" s="88">
        <v>100.9</v>
      </c>
      <c r="I33" s="92">
        <v>10.09</v>
      </c>
      <c r="J33" s="43"/>
      <c r="K33" s="153">
        <v>1940</v>
      </c>
      <c r="L33" s="127">
        <v>1</v>
      </c>
      <c r="M33" s="88">
        <v>8.9</v>
      </c>
      <c r="N33" s="94">
        <v>8.9</v>
      </c>
      <c r="O33" s="154"/>
      <c r="P33" s="155"/>
      <c r="Q33" s="90"/>
      <c r="R33" s="156"/>
      <c r="S33" s="155"/>
      <c r="T33" s="90"/>
      <c r="U33" s="156"/>
      <c r="V33" s="155"/>
      <c r="W33" s="90"/>
    </row>
    <row r="34" ht="21.95" customHeight="1">
      <c r="A34" s="152">
        <v>1941</v>
      </c>
      <c r="B34" s="127">
        <v>51</v>
      </c>
      <c r="C34" s="88">
        <v>578.6</v>
      </c>
      <c r="D34" s="92">
        <v>11.3450980392157</v>
      </c>
      <c r="E34" s="43"/>
      <c r="F34" s="153">
        <v>1941</v>
      </c>
      <c r="G34" s="127">
        <v>21</v>
      </c>
      <c r="H34" s="88">
        <v>210.6</v>
      </c>
      <c r="I34" s="92">
        <v>10.0285714285714</v>
      </c>
      <c r="J34" s="43"/>
      <c r="K34" s="153">
        <v>1941</v>
      </c>
      <c r="L34" s="127">
        <v>7</v>
      </c>
      <c r="M34" s="88">
        <v>63.2</v>
      </c>
      <c r="N34" s="94">
        <v>9.02857142857143</v>
      </c>
      <c r="O34" s="154"/>
      <c r="P34" s="155"/>
      <c r="Q34" s="90"/>
      <c r="R34" s="156"/>
      <c r="S34" s="155"/>
      <c r="T34" s="90"/>
      <c r="U34" s="156"/>
      <c r="V34" s="155"/>
      <c r="W34" s="90"/>
    </row>
    <row r="35" ht="21.95" customHeight="1">
      <c r="A35" s="152">
        <v>1942</v>
      </c>
      <c r="B35" s="127">
        <v>28</v>
      </c>
      <c r="C35" s="88">
        <v>329.7</v>
      </c>
      <c r="D35" s="92">
        <v>11.775</v>
      </c>
      <c r="E35" s="43"/>
      <c r="F35" s="153">
        <v>1942</v>
      </c>
      <c r="G35" s="127">
        <v>9</v>
      </c>
      <c r="H35" s="88">
        <v>93.90000000000001</v>
      </c>
      <c r="I35" s="92">
        <v>10.4333333333333</v>
      </c>
      <c r="J35" s="43"/>
      <c r="K35" s="153">
        <v>1942</v>
      </c>
      <c r="L35" s="127">
        <v>0</v>
      </c>
      <c r="M35" s="88">
        <v>0</v>
      </c>
      <c r="N35" s="94"/>
      <c r="O35" s="154"/>
      <c r="P35" s="155"/>
      <c r="Q35" s="90"/>
      <c r="R35" s="156"/>
      <c r="S35" s="155"/>
      <c r="T35" s="90"/>
      <c r="U35" s="156"/>
      <c r="V35" s="155"/>
      <c r="W35" s="90"/>
    </row>
    <row r="36" ht="21.95" customHeight="1">
      <c r="A36" s="152">
        <v>1943</v>
      </c>
      <c r="B36" s="127">
        <v>55</v>
      </c>
      <c r="C36" s="88">
        <v>608.6</v>
      </c>
      <c r="D36" s="92">
        <v>11.0654545454545</v>
      </c>
      <c r="E36" s="43"/>
      <c r="F36" s="153">
        <v>1943</v>
      </c>
      <c r="G36" s="127">
        <v>26</v>
      </c>
      <c r="H36" s="88">
        <v>254.2</v>
      </c>
      <c r="I36" s="92">
        <v>9.776923076923079</v>
      </c>
      <c r="J36" s="43"/>
      <c r="K36" s="153">
        <v>1943</v>
      </c>
      <c r="L36" s="127">
        <v>11</v>
      </c>
      <c r="M36" s="88">
        <v>95.5</v>
      </c>
      <c r="N36" s="94">
        <v>8.68181818181818</v>
      </c>
      <c r="O36" s="154"/>
      <c r="P36" s="155"/>
      <c r="Q36" s="90"/>
      <c r="R36" s="156"/>
      <c r="S36" s="155"/>
      <c r="T36" s="90"/>
      <c r="U36" s="156"/>
      <c r="V36" s="155"/>
      <c r="W36" s="90"/>
    </row>
    <row r="37" ht="21.95" customHeight="1">
      <c r="A37" s="152">
        <v>1944</v>
      </c>
      <c r="B37" s="127">
        <v>48</v>
      </c>
      <c r="C37" s="88">
        <v>557.5</v>
      </c>
      <c r="D37" s="92">
        <v>11.6145833333333</v>
      </c>
      <c r="E37" s="43"/>
      <c r="F37" s="153">
        <v>1944</v>
      </c>
      <c r="G37" s="127">
        <v>18</v>
      </c>
      <c r="H37" s="88">
        <v>185.8</v>
      </c>
      <c r="I37" s="92">
        <v>10.3222222222222</v>
      </c>
      <c r="J37" s="43"/>
      <c r="K37" s="153">
        <v>1944</v>
      </c>
      <c r="L37" s="127">
        <v>3</v>
      </c>
      <c r="M37" s="88">
        <v>24.4</v>
      </c>
      <c r="N37" s="94">
        <v>8.133333333333329</v>
      </c>
      <c r="O37" s="154"/>
      <c r="P37" s="155"/>
      <c r="Q37" s="90"/>
      <c r="R37" s="156"/>
      <c r="S37" s="155"/>
      <c r="T37" s="90"/>
      <c r="U37" s="156"/>
      <c r="V37" s="155"/>
      <c r="W37" s="90"/>
    </row>
    <row r="38" ht="21.95" customHeight="1">
      <c r="A38" s="152">
        <v>1945</v>
      </c>
      <c r="B38" s="127">
        <v>35</v>
      </c>
      <c r="C38" s="88">
        <v>400.3</v>
      </c>
      <c r="D38" s="92">
        <v>11.4371428571429</v>
      </c>
      <c r="E38" s="43"/>
      <c r="F38" s="153">
        <v>1945</v>
      </c>
      <c r="G38" s="127">
        <v>13</v>
      </c>
      <c r="H38" s="88">
        <v>128.4</v>
      </c>
      <c r="I38" s="92">
        <v>9.876923076923079</v>
      </c>
      <c r="J38" s="43"/>
      <c r="K38" s="153">
        <v>1945</v>
      </c>
      <c r="L38" s="127">
        <v>5</v>
      </c>
      <c r="M38" s="88">
        <v>43.9</v>
      </c>
      <c r="N38" s="94">
        <v>8.779999999999999</v>
      </c>
      <c r="O38" s="154"/>
      <c r="P38" s="155"/>
      <c r="Q38" s="90"/>
      <c r="R38" s="156"/>
      <c r="S38" s="155"/>
      <c r="T38" s="90"/>
      <c r="U38" s="156"/>
      <c r="V38" s="155"/>
      <c r="W38" s="90"/>
    </row>
    <row r="39" ht="21.95" customHeight="1">
      <c r="A39" s="152">
        <v>1946</v>
      </c>
      <c r="B39" s="127">
        <v>46</v>
      </c>
      <c r="C39" s="88">
        <v>514.3</v>
      </c>
      <c r="D39" s="92">
        <v>11.1804347826087</v>
      </c>
      <c r="E39" s="43"/>
      <c r="F39" s="153">
        <v>1946</v>
      </c>
      <c r="G39" s="127">
        <v>21</v>
      </c>
      <c r="H39" s="88">
        <v>207.4</v>
      </c>
      <c r="I39" s="92">
        <v>9.87619047619048</v>
      </c>
      <c r="J39" s="43"/>
      <c r="K39" s="153">
        <v>1946</v>
      </c>
      <c r="L39" s="127">
        <v>10</v>
      </c>
      <c r="M39" s="88">
        <v>89.5</v>
      </c>
      <c r="N39" s="94">
        <v>8.949999999999999</v>
      </c>
      <c r="O39" s="154"/>
      <c r="P39" s="155"/>
      <c r="Q39" s="90"/>
      <c r="R39" s="156"/>
      <c r="S39" s="155"/>
      <c r="T39" s="90"/>
      <c r="U39" s="156"/>
      <c r="V39" s="155"/>
      <c r="W39" s="90"/>
    </row>
    <row r="40" ht="21.95" customHeight="1">
      <c r="A40" s="152">
        <v>1947</v>
      </c>
      <c r="B40" s="127">
        <v>16</v>
      </c>
      <c r="C40" s="88">
        <v>186.8</v>
      </c>
      <c r="D40" s="92">
        <v>11.675</v>
      </c>
      <c r="E40" s="43"/>
      <c r="F40" s="153">
        <v>1947</v>
      </c>
      <c r="G40" s="127">
        <v>5</v>
      </c>
      <c r="H40" s="88">
        <v>51.7</v>
      </c>
      <c r="I40" s="92">
        <v>10.34</v>
      </c>
      <c r="J40" s="43"/>
      <c r="K40" s="153">
        <v>1947</v>
      </c>
      <c r="L40" s="127">
        <v>1</v>
      </c>
      <c r="M40" s="88">
        <v>8.9</v>
      </c>
      <c r="N40" s="94">
        <v>8.9</v>
      </c>
      <c r="O40" s="154"/>
      <c r="P40" s="155"/>
      <c r="Q40" s="90"/>
      <c r="R40" s="156"/>
      <c r="S40" s="155"/>
      <c r="T40" s="90"/>
      <c r="U40" s="156"/>
      <c r="V40" s="155"/>
      <c r="W40" s="90"/>
    </row>
    <row r="41" ht="21.95" customHeight="1">
      <c r="A41" s="152">
        <v>1948</v>
      </c>
      <c r="B41" s="127">
        <v>52</v>
      </c>
      <c r="C41" s="88">
        <v>584.9</v>
      </c>
      <c r="D41" s="92">
        <v>11.2480769230769</v>
      </c>
      <c r="E41" s="43"/>
      <c r="F41" s="153">
        <v>1948</v>
      </c>
      <c r="G41" s="127">
        <v>20</v>
      </c>
      <c r="H41" s="88">
        <v>200</v>
      </c>
      <c r="I41" s="92">
        <v>10</v>
      </c>
      <c r="J41" s="43"/>
      <c r="K41" s="153">
        <v>1948</v>
      </c>
      <c r="L41" s="127">
        <v>8</v>
      </c>
      <c r="M41" s="88">
        <v>70.5</v>
      </c>
      <c r="N41" s="94">
        <v>8.8125</v>
      </c>
      <c r="O41" s="154"/>
      <c r="P41" s="155"/>
      <c r="Q41" s="90"/>
      <c r="R41" s="156"/>
      <c r="S41" s="155"/>
      <c r="T41" s="90"/>
      <c r="U41" s="156"/>
      <c r="V41" s="155"/>
      <c r="W41" s="90"/>
    </row>
    <row r="42" ht="21.95" customHeight="1">
      <c r="A42" s="152">
        <v>1949</v>
      </c>
      <c r="B42" s="127">
        <v>56</v>
      </c>
      <c r="C42" s="88">
        <v>629.8</v>
      </c>
      <c r="D42" s="92">
        <v>11.2464285714286</v>
      </c>
      <c r="E42" s="43"/>
      <c r="F42" s="153">
        <v>1949</v>
      </c>
      <c r="G42" s="127">
        <v>23</v>
      </c>
      <c r="H42" s="88">
        <v>220.6</v>
      </c>
      <c r="I42" s="92">
        <v>9.591304347826091</v>
      </c>
      <c r="J42" s="43"/>
      <c r="K42" s="153">
        <v>1949</v>
      </c>
      <c r="L42" s="127">
        <v>9</v>
      </c>
      <c r="M42" s="88">
        <v>71.09999999999999</v>
      </c>
      <c r="N42" s="94">
        <v>7.9</v>
      </c>
      <c r="O42" s="154"/>
      <c r="P42" s="155"/>
      <c r="Q42" s="90"/>
      <c r="R42" s="156"/>
      <c r="S42" s="155"/>
      <c r="T42" s="90"/>
      <c r="U42" s="156"/>
      <c r="V42" s="155"/>
      <c r="W42" s="90"/>
    </row>
    <row r="43" ht="21.95" customHeight="1">
      <c r="A43" s="152">
        <v>1950</v>
      </c>
      <c r="B43" s="127">
        <v>34</v>
      </c>
      <c r="C43" s="88">
        <v>396.8</v>
      </c>
      <c r="D43" s="92">
        <v>11.6705882352941</v>
      </c>
      <c r="E43" s="43"/>
      <c r="F43" s="153">
        <v>1950</v>
      </c>
      <c r="G43" s="127">
        <v>11</v>
      </c>
      <c r="H43" s="88">
        <v>113.3</v>
      </c>
      <c r="I43" s="92">
        <v>10.3</v>
      </c>
      <c r="J43" s="43"/>
      <c r="K43" s="153">
        <v>1950</v>
      </c>
      <c r="L43" s="127">
        <v>2</v>
      </c>
      <c r="M43" s="88">
        <v>17.7</v>
      </c>
      <c r="N43" s="94">
        <v>8.85</v>
      </c>
      <c r="O43" s="154"/>
      <c r="P43" s="155"/>
      <c r="Q43" s="90"/>
      <c r="R43" s="156"/>
      <c r="S43" s="155"/>
      <c r="T43" s="90"/>
      <c r="U43" s="156"/>
      <c r="V43" s="155"/>
      <c r="W43" s="90"/>
    </row>
    <row r="44" ht="21.95" customHeight="1">
      <c r="A44" s="152">
        <v>1951</v>
      </c>
      <c r="B44" s="127">
        <v>56</v>
      </c>
      <c r="C44" s="88">
        <v>619.3</v>
      </c>
      <c r="D44" s="92">
        <v>11.0589285714286</v>
      </c>
      <c r="E44" s="43"/>
      <c r="F44" s="153">
        <v>1951</v>
      </c>
      <c r="G44" s="127">
        <v>30</v>
      </c>
      <c r="H44" s="88">
        <v>299.4</v>
      </c>
      <c r="I44" s="92">
        <v>9.98</v>
      </c>
      <c r="J44" s="43"/>
      <c r="K44" s="153">
        <v>1951</v>
      </c>
      <c r="L44" s="127">
        <v>9</v>
      </c>
      <c r="M44" s="88">
        <v>74.90000000000001</v>
      </c>
      <c r="N44" s="94">
        <v>8.322222222222219</v>
      </c>
      <c r="O44" s="154"/>
      <c r="P44" s="155"/>
      <c r="Q44" s="90"/>
      <c r="R44" s="156"/>
      <c r="S44" s="155"/>
      <c r="T44" s="90"/>
      <c r="U44" s="156"/>
      <c r="V44" s="155"/>
      <c r="W44" s="90"/>
    </row>
    <row r="45" ht="21.95" customHeight="1">
      <c r="A45" s="152">
        <v>1952</v>
      </c>
      <c r="B45" s="127">
        <v>49</v>
      </c>
      <c r="C45" s="88">
        <v>550.6</v>
      </c>
      <c r="D45" s="92">
        <v>11.2367346938776</v>
      </c>
      <c r="E45" s="43"/>
      <c r="F45" s="153">
        <v>1952</v>
      </c>
      <c r="G45" s="127">
        <v>23</v>
      </c>
      <c r="H45" s="88">
        <v>231.6</v>
      </c>
      <c r="I45" s="92">
        <v>10.0695652173913</v>
      </c>
      <c r="J45" s="43"/>
      <c r="K45" s="153">
        <v>1952</v>
      </c>
      <c r="L45" s="127">
        <v>7</v>
      </c>
      <c r="M45" s="88">
        <v>60.9</v>
      </c>
      <c r="N45" s="94">
        <v>8.699999999999999</v>
      </c>
      <c r="O45" s="154"/>
      <c r="P45" s="155"/>
      <c r="Q45" s="90"/>
      <c r="R45" s="156"/>
      <c r="S45" s="155"/>
      <c r="T45" s="90"/>
      <c r="U45" s="156"/>
      <c r="V45" s="155"/>
      <c r="W45" s="90"/>
    </row>
    <row r="46" ht="21.95" customHeight="1">
      <c r="A46" s="152">
        <v>1953</v>
      </c>
      <c r="B46" s="127">
        <v>51</v>
      </c>
      <c r="C46" s="88">
        <v>566.2</v>
      </c>
      <c r="D46" s="92">
        <v>11.1019607843137</v>
      </c>
      <c r="E46" s="43"/>
      <c r="F46" s="153">
        <v>1953</v>
      </c>
      <c r="G46" s="127">
        <v>28</v>
      </c>
      <c r="H46" s="88">
        <v>287.6</v>
      </c>
      <c r="I46" s="92">
        <v>10.2714285714286</v>
      </c>
      <c r="J46" s="43"/>
      <c r="K46" s="153">
        <v>1953</v>
      </c>
      <c r="L46" s="127">
        <v>7</v>
      </c>
      <c r="M46" s="88">
        <v>63.7</v>
      </c>
      <c r="N46" s="94">
        <v>9.1</v>
      </c>
      <c r="O46" s="154"/>
      <c r="P46" s="155"/>
      <c r="Q46" s="90"/>
      <c r="R46" s="156"/>
      <c r="S46" s="155"/>
      <c r="T46" s="90"/>
      <c r="U46" s="156"/>
      <c r="V46" s="155"/>
      <c r="W46" s="90"/>
    </row>
    <row r="47" ht="21.95" customHeight="1">
      <c r="A47" s="152">
        <v>1954</v>
      </c>
      <c r="B47" s="127">
        <v>33</v>
      </c>
      <c r="C47" s="88">
        <v>376.4</v>
      </c>
      <c r="D47" s="92">
        <v>11.4060606060606</v>
      </c>
      <c r="E47" s="43"/>
      <c r="F47" s="153">
        <v>1954</v>
      </c>
      <c r="G47" s="127">
        <v>15</v>
      </c>
      <c r="H47" s="88">
        <v>154.5</v>
      </c>
      <c r="I47" s="92">
        <v>10.3</v>
      </c>
      <c r="J47" s="43"/>
      <c r="K47" s="153">
        <v>1954</v>
      </c>
      <c r="L47" s="127">
        <v>4</v>
      </c>
      <c r="M47" s="88">
        <v>36.6</v>
      </c>
      <c r="N47" s="94">
        <v>9.15</v>
      </c>
      <c r="O47" s="154"/>
      <c r="P47" s="155"/>
      <c r="Q47" s="90"/>
      <c r="R47" s="156"/>
      <c r="S47" s="155"/>
      <c r="T47" s="90"/>
      <c r="U47" s="156"/>
      <c r="V47" s="155"/>
      <c r="W47" s="90"/>
    </row>
    <row r="48" ht="21.95" customHeight="1">
      <c r="A48" s="152">
        <v>1955</v>
      </c>
      <c r="B48" s="127">
        <v>39</v>
      </c>
      <c r="C48" s="88">
        <v>437</v>
      </c>
      <c r="D48" s="92">
        <v>11.2051282051282</v>
      </c>
      <c r="E48" s="43"/>
      <c r="F48" s="153">
        <v>1955</v>
      </c>
      <c r="G48" s="127">
        <v>19</v>
      </c>
      <c r="H48" s="88">
        <v>189.3</v>
      </c>
      <c r="I48" s="92">
        <v>9.96315789473684</v>
      </c>
      <c r="J48" s="43"/>
      <c r="K48" s="153">
        <v>1955</v>
      </c>
      <c r="L48" s="127">
        <v>7</v>
      </c>
      <c r="M48" s="88">
        <v>62.9</v>
      </c>
      <c r="N48" s="94">
        <v>8.985714285714289</v>
      </c>
      <c r="O48" s="154"/>
      <c r="P48" s="155"/>
      <c r="Q48" s="90"/>
      <c r="R48" s="156"/>
      <c r="S48" s="155"/>
      <c r="T48" s="90"/>
      <c r="U48" s="156"/>
      <c r="V48" s="155"/>
      <c r="W48" s="90"/>
    </row>
    <row r="49" ht="21.95" customHeight="1">
      <c r="A49" s="152">
        <v>1956</v>
      </c>
      <c r="B49" s="127">
        <v>69</v>
      </c>
      <c r="C49" s="88">
        <v>762.8</v>
      </c>
      <c r="D49" s="92">
        <v>11.0550724637681</v>
      </c>
      <c r="E49" s="43"/>
      <c r="F49" s="153">
        <v>1956</v>
      </c>
      <c r="G49" s="127">
        <v>42</v>
      </c>
      <c r="H49" s="88">
        <v>430.8</v>
      </c>
      <c r="I49" s="92">
        <v>10.2571428571429</v>
      </c>
      <c r="J49" s="43"/>
      <c r="K49" s="153">
        <v>1956</v>
      </c>
      <c r="L49" s="127">
        <v>11</v>
      </c>
      <c r="M49" s="88">
        <v>99.90000000000001</v>
      </c>
      <c r="N49" s="94">
        <v>9.08181818181818</v>
      </c>
      <c r="O49" s="154"/>
      <c r="P49" s="155"/>
      <c r="Q49" s="90"/>
      <c r="R49" s="156"/>
      <c r="S49" s="155"/>
      <c r="T49" s="90"/>
      <c r="U49" s="156"/>
      <c r="V49" s="155"/>
      <c r="W49" s="90"/>
    </row>
    <row r="50" ht="21.95" customHeight="1">
      <c r="A50" s="152">
        <v>1957</v>
      </c>
      <c r="B50" s="127">
        <v>41</v>
      </c>
      <c r="C50" s="88">
        <v>466.3</v>
      </c>
      <c r="D50" s="92">
        <v>11.3731707317073</v>
      </c>
      <c r="E50" s="43"/>
      <c r="F50" s="153">
        <v>1957</v>
      </c>
      <c r="G50" s="127">
        <v>19</v>
      </c>
      <c r="H50" s="88">
        <v>198.9</v>
      </c>
      <c r="I50" s="92">
        <v>10.4684210526316</v>
      </c>
      <c r="J50" s="43"/>
      <c r="K50" s="153">
        <v>1957</v>
      </c>
      <c r="L50" s="127">
        <v>2</v>
      </c>
      <c r="M50" s="88">
        <v>18.8</v>
      </c>
      <c r="N50" s="94">
        <v>9.4</v>
      </c>
      <c r="O50" s="154"/>
      <c r="P50" s="155"/>
      <c r="Q50" s="90"/>
      <c r="R50" s="156"/>
      <c r="S50" s="155"/>
      <c r="T50" s="90"/>
      <c r="U50" s="156"/>
      <c r="V50" s="155"/>
      <c r="W50" s="90"/>
    </row>
    <row r="51" ht="21.95" customHeight="1">
      <c r="A51" s="152">
        <v>1958</v>
      </c>
      <c r="B51" s="127">
        <v>40</v>
      </c>
      <c r="C51" s="88">
        <v>459</v>
      </c>
      <c r="D51" s="92">
        <v>11.475</v>
      </c>
      <c r="E51" s="43"/>
      <c r="F51" s="153">
        <v>1958</v>
      </c>
      <c r="G51" s="127">
        <v>20</v>
      </c>
      <c r="H51" s="88">
        <v>210.6</v>
      </c>
      <c r="I51" s="92">
        <v>10.53</v>
      </c>
      <c r="J51" s="43"/>
      <c r="K51" s="153">
        <v>1958</v>
      </c>
      <c r="L51" s="127">
        <v>3</v>
      </c>
      <c r="M51" s="88">
        <v>27.3</v>
      </c>
      <c r="N51" s="94">
        <v>9.1</v>
      </c>
      <c r="O51" s="154"/>
      <c r="P51" s="155"/>
      <c r="Q51" s="90"/>
      <c r="R51" s="156"/>
      <c r="S51" s="155"/>
      <c r="T51" s="90"/>
      <c r="U51" s="156"/>
      <c r="V51" s="155"/>
      <c r="W51" s="90"/>
    </row>
    <row r="52" ht="21.95" customHeight="1">
      <c r="A52" s="152">
        <v>1959</v>
      </c>
      <c r="B52" s="127">
        <v>33</v>
      </c>
      <c r="C52" s="88">
        <v>367</v>
      </c>
      <c r="D52" s="92">
        <v>11.1212121212121</v>
      </c>
      <c r="E52" s="43"/>
      <c r="F52" s="153">
        <v>1959</v>
      </c>
      <c r="G52" s="127">
        <v>19</v>
      </c>
      <c r="H52" s="88">
        <v>195.1</v>
      </c>
      <c r="I52" s="92">
        <v>10.2684210526316</v>
      </c>
      <c r="J52" s="43"/>
      <c r="K52" s="153">
        <v>1959</v>
      </c>
      <c r="L52" s="127">
        <v>6</v>
      </c>
      <c r="M52" s="88">
        <v>54.4</v>
      </c>
      <c r="N52" s="94">
        <v>9.06666666666667</v>
      </c>
      <c r="O52" s="154"/>
      <c r="P52" s="155"/>
      <c r="Q52" s="90"/>
      <c r="R52" s="156"/>
      <c r="S52" s="155"/>
      <c r="T52" s="90"/>
      <c r="U52" s="156"/>
      <c r="V52" s="155"/>
      <c r="W52" s="90"/>
    </row>
    <row r="53" ht="21.95" customHeight="1">
      <c r="A53" s="152">
        <v>1960</v>
      </c>
      <c r="B53" s="127">
        <v>61</v>
      </c>
      <c r="C53" s="88">
        <v>662.2</v>
      </c>
      <c r="D53" s="92">
        <v>10.855737704918</v>
      </c>
      <c r="E53" s="43"/>
      <c r="F53" s="153">
        <v>1960</v>
      </c>
      <c r="G53" s="127">
        <v>38</v>
      </c>
      <c r="H53" s="88">
        <v>380.3</v>
      </c>
      <c r="I53" s="92">
        <v>10.0078947368421</v>
      </c>
      <c r="J53" s="43"/>
      <c r="K53" s="153">
        <v>1960</v>
      </c>
      <c r="L53" s="127">
        <v>14</v>
      </c>
      <c r="M53" s="88">
        <v>122.5</v>
      </c>
      <c r="N53" s="94">
        <v>8.75</v>
      </c>
      <c r="O53" s="154"/>
      <c r="P53" s="155"/>
      <c r="Q53" s="90"/>
      <c r="R53" s="156"/>
      <c r="S53" s="155"/>
      <c r="T53" s="90"/>
      <c r="U53" s="156"/>
      <c r="V53" s="155"/>
      <c r="W53" s="90"/>
    </row>
    <row r="54" ht="21.95" customHeight="1">
      <c r="A54" s="152">
        <v>1961</v>
      </c>
      <c r="B54" s="127">
        <v>61</v>
      </c>
      <c r="C54" s="88">
        <v>696.2</v>
      </c>
      <c r="D54" s="92">
        <v>11.4131147540984</v>
      </c>
      <c r="E54" s="43"/>
      <c r="F54" s="153">
        <v>1961</v>
      </c>
      <c r="G54" s="127">
        <v>25</v>
      </c>
      <c r="H54" s="88">
        <v>253.3</v>
      </c>
      <c r="I54" s="92">
        <v>10.132</v>
      </c>
      <c r="J54" s="43"/>
      <c r="K54" s="153">
        <v>1961</v>
      </c>
      <c r="L54" s="127">
        <v>7</v>
      </c>
      <c r="M54" s="88">
        <v>61.6</v>
      </c>
      <c r="N54" s="94">
        <v>8.800000000000001</v>
      </c>
      <c r="O54" s="154"/>
      <c r="P54" s="155"/>
      <c r="Q54" s="90"/>
      <c r="R54" s="156"/>
      <c r="S54" s="155"/>
      <c r="T54" s="90"/>
      <c r="U54" s="156"/>
      <c r="V54" s="155"/>
      <c r="W54" s="90"/>
    </row>
    <row r="55" ht="21.95" customHeight="1">
      <c r="A55" s="152">
        <v>1962</v>
      </c>
      <c r="B55" s="127">
        <v>38</v>
      </c>
      <c r="C55" s="88">
        <v>434.5</v>
      </c>
      <c r="D55" s="92">
        <v>11.4342105263158</v>
      </c>
      <c r="E55" s="43"/>
      <c r="F55" s="153">
        <v>1962</v>
      </c>
      <c r="G55" s="127">
        <v>19</v>
      </c>
      <c r="H55" s="88">
        <v>199</v>
      </c>
      <c r="I55" s="92">
        <v>10.4736842105263</v>
      </c>
      <c r="J55" s="43"/>
      <c r="K55" s="153">
        <v>1962</v>
      </c>
      <c r="L55" s="127">
        <v>3</v>
      </c>
      <c r="M55" s="88">
        <v>23.9</v>
      </c>
      <c r="N55" s="94">
        <v>7.96666666666667</v>
      </c>
      <c r="O55" s="154"/>
      <c r="P55" s="155"/>
      <c r="Q55" s="90"/>
      <c r="R55" s="156"/>
      <c r="S55" s="155"/>
      <c r="T55" s="90"/>
      <c r="U55" s="156"/>
      <c r="V55" s="155"/>
      <c r="W55" s="90"/>
    </row>
    <row r="56" ht="21.95" customHeight="1">
      <c r="A56" s="152">
        <v>1963</v>
      </c>
      <c r="B56" s="127">
        <v>47</v>
      </c>
      <c r="C56" s="88">
        <v>526.3</v>
      </c>
      <c r="D56" s="92">
        <v>11.1978723404255</v>
      </c>
      <c r="E56" s="43"/>
      <c r="F56" s="153">
        <v>1963</v>
      </c>
      <c r="G56" s="127">
        <v>20</v>
      </c>
      <c r="H56" s="88">
        <v>195.6</v>
      </c>
      <c r="I56" s="92">
        <v>9.779999999999999</v>
      </c>
      <c r="J56" s="43"/>
      <c r="K56" s="153">
        <v>1963</v>
      </c>
      <c r="L56" s="127">
        <v>9</v>
      </c>
      <c r="M56" s="88">
        <v>78.5</v>
      </c>
      <c r="N56" s="94">
        <v>8.72222222222222</v>
      </c>
      <c r="O56" s="154"/>
      <c r="P56" s="155"/>
      <c r="Q56" s="90"/>
      <c r="R56" s="156"/>
      <c r="S56" s="155"/>
      <c r="T56" s="90"/>
      <c r="U56" s="156"/>
      <c r="V56" s="155"/>
      <c r="W56" s="90"/>
    </row>
    <row r="57" ht="21.95" customHeight="1">
      <c r="A57" s="152">
        <v>1964</v>
      </c>
      <c r="B57" s="127">
        <v>36</v>
      </c>
      <c r="C57" s="88">
        <v>396.5</v>
      </c>
      <c r="D57" s="92">
        <v>11.0138888888889</v>
      </c>
      <c r="E57" s="43"/>
      <c r="F57" s="153">
        <v>1964</v>
      </c>
      <c r="G57" s="127">
        <v>20</v>
      </c>
      <c r="H57" s="88">
        <v>201.6</v>
      </c>
      <c r="I57" s="92">
        <v>10.08</v>
      </c>
      <c r="J57" s="43"/>
      <c r="K57" s="153">
        <v>1964</v>
      </c>
      <c r="L57" s="127">
        <v>6</v>
      </c>
      <c r="M57" s="88">
        <v>52.2</v>
      </c>
      <c r="N57" s="94">
        <v>8.699999999999999</v>
      </c>
      <c r="O57" s="154"/>
      <c r="P57" s="155"/>
      <c r="Q57" s="90"/>
      <c r="R57" s="156"/>
      <c r="S57" s="155"/>
      <c r="T57" s="90"/>
      <c r="U57" s="156"/>
      <c r="V57" s="155"/>
      <c r="W57" s="90"/>
    </row>
    <row r="58" ht="21.95" customHeight="1">
      <c r="A58" s="152">
        <v>1965</v>
      </c>
      <c r="B58" s="127">
        <v>58</v>
      </c>
      <c r="C58" s="88">
        <v>657.6</v>
      </c>
      <c r="D58" s="92">
        <v>11.3379310344828</v>
      </c>
      <c r="E58" s="43"/>
      <c r="F58" s="153">
        <v>1965</v>
      </c>
      <c r="G58" s="127">
        <v>24</v>
      </c>
      <c r="H58" s="88">
        <v>237.3</v>
      </c>
      <c r="I58" s="92">
        <v>9.887499999999999</v>
      </c>
      <c r="J58" s="43"/>
      <c r="K58" s="153">
        <v>1965</v>
      </c>
      <c r="L58" s="127">
        <v>9</v>
      </c>
      <c r="M58" s="88">
        <v>79.8</v>
      </c>
      <c r="N58" s="94">
        <v>8.866666666666671</v>
      </c>
      <c r="O58" s="154"/>
      <c r="P58" s="155"/>
      <c r="Q58" s="90"/>
      <c r="R58" s="156"/>
      <c r="S58" s="155"/>
      <c r="T58" s="90"/>
      <c r="U58" s="156"/>
      <c r="V58" s="155"/>
      <c r="W58" s="90"/>
    </row>
    <row r="59" ht="21.95" customHeight="1">
      <c r="A59" s="152">
        <v>1966</v>
      </c>
      <c r="B59" s="127">
        <v>48</v>
      </c>
      <c r="C59" s="88">
        <v>544</v>
      </c>
      <c r="D59" s="92">
        <v>11.3333333333333</v>
      </c>
      <c r="E59" s="43"/>
      <c r="F59" s="153">
        <v>1966</v>
      </c>
      <c r="G59" s="127">
        <v>19</v>
      </c>
      <c r="H59" s="88">
        <v>186.5</v>
      </c>
      <c r="I59" s="92">
        <v>9.815789473684211</v>
      </c>
      <c r="J59" s="43"/>
      <c r="K59" s="153">
        <v>1966</v>
      </c>
      <c r="L59" s="127">
        <v>6</v>
      </c>
      <c r="M59" s="88">
        <v>49.9</v>
      </c>
      <c r="N59" s="94">
        <v>8.31666666666667</v>
      </c>
      <c r="O59" s="154"/>
      <c r="P59" s="155"/>
      <c r="Q59" s="90"/>
      <c r="R59" s="156"/>
      <c r="S59" s="155"/>
      <c r="T59" s="90"/>
      <c r="U59" s="156"/>
      <c r="V59" s="155"/>
      <c r="W59" s="90"/>
    </row>
    <row r="60" ht="21.95" customHeight="1">
      <c r="A60" s="152">
        <v>1967</v>
      </c>
      <c r="B60" s="127">
        <v>42</v>
      </c>
      <c r="C60" s="88">
        <v>491.1</v>
      </c>
      <c r="D60" s="92">
        <v>11.6928571428571</v>
      </c>
      <c r="E60" s="43"/>
      <c r="F60" s="153">
        <v>1967</v>
      </c>
      <c r="G60" s="127">
        <v>12</v>
      </c>
      <c r="H60" s="88">
        <v>119.4</v>
      </c>
      <c r="I60" s="92">
        <v>9.949999999999999</v>
      </c>
      <c r="J60" s="43"/>
      <c r="K60" s="153">
        <v>1967</v>
      </c>
      <c r="L60" s="127">
        <v>3</v>
      </c>
      <c r="M60" s="88">
        <v>24.4</v>
      </c>
      <c r="N60" s="94">
        <v>8.133333333333329</v>
      </c>
      <c r="O60" s="154"/>
      <c r="P60" s="155"/>
      <c r="Q60" s="90"/>
      <c r="R60" s="156"/>
      <c r="S60" s="155"/>
      <c r="T60" s="90"/>
      <c r="U60" s="156"/>
      <c r="V60" s="155"/>
      <c r="W60" s="90"/>
    </row>
    <row r="61" ht="21.95" customHeight="1">
      <c r="A61" s="152">
        <v>1968</v>
      </c>
      <c r="B61" s="127">
        <v>74</v>
      </c>
      <c r="C61" s="88">
        <v>813.6</v>
      </c>
      <c r="D61" s="92">
        <v>10.9945945945946</v>
      </c>
      <c r="E61" s="43"/>
      <c r="F61" s="153">
        <v>1968</v>
      </c>
      <c r="G61" s="127">
        <v>42</v>
      </c>
      <c r="H61" s="88">
        <v>420.2</v>
      </c>
      <c r="I61" s="92">
        <v>10.0047619047619</v>
      </c>
      <c r="J61" s="43"/>
      <c r="K61" s="153">
        <v>1968</v>
      </c>
      <c r="L61" s="127">
        <v>11</v>
      </c>
      <c r="M61" s="88">
        <v>94.90000000000001</v>
      </c>
      <c r="N61" s="94">
        <v>8.627272727272731</v>
      </c>
      <c r="O61" s="154"/>
      <c r="P61" s="155"/>
      <c r="Q61" s="90"/>
      <c r="R61" s="156"/>
      <c r="S61" s="155"/>
      <c r="T61" s="90"/>
      <c r="U61" s="156"/>
      <c r="V61" s="155"/>
      <c r="W61" s="90"/>
    </row>
    <row r="62" ht="21.95" customHeight="1">
      <c r="A62" s="152">
        <v>1969</v>
      </c>
      <c r="B62" s="127">
        <v>47</v>
      </c>
      <c r="C62" s="88">
        <v>543.7</v>
      </c>
      <c r="D62" s="92">
        <v>11.568085106383</v>
      </c>
      <c r="E62" s="43"/>
      <c r="F62" s="153">
        <v>1969</v>
      </c>
      <c r="G62" s="127">
        <v>19</v>
      </c>
      <c r="H62" s="88">
        <v>198.3</v>
      </c>
      <c r="I62" s="92">
        <v>10.4368421052632</v>
      </c>
      <c r="J62" s="43"/>
      <c r="K62" s="153">
        <v>1969</v>
      </c>
      <c r="L62" s="127">
        <v>3</v>
      </c>
      <c r="M62" s="88">
        <v>28</v>
      </c>
      <c r="N62" s="94">
        <v>9.33333333333333</v>
      </c>
      <c r="O62" s="154"/>
      <c r="P62" s="155"/>
      <c r="Q62" s="90"/>
      <c r="R62" s="156"/>
      <c r="S62" s="155"/>
      <c r="T62" s="90"/>
      <c r="U62" s="156"/>
      <c r="V62" s="155"/>
      <c r="W62" s="90"/>
    </row>
    <row r="63" ht="21.95" customHeight="1">
      <c r="A63" s="152">
        <v>1970</v>
      </c>
      <c r="B63" s="127">
        <v>51</v>
      </c>
      <c r="C63" s="88">
        <v>580.1</v>
      </c>
      <c r="D63" s="92">
        <v>11.3745098039216</v>
      </c>
      <c r="E63" s="43"/>
      <c r="F63" s="153">
        <v>1970</v>
      </c>
      <c r="G63" s="127">
        <v>23</v>
      </c>
      <c r="H63" s="88">
        <v>236.4</v>
      </c>
      <c r="I63" s="92">
        <v>10.2782608695652</v>
      </c>
      <c r="J63" s="43"/>
      <c r="K63" s="153">
        <v>1970</v>
      </c>
      <c r="L63" s="127">
        <v>4</v>
      </c>
      <c r="M63" s="88">
        <v>34.4</v>
      </c>
      <c r="N63" s="94">
        <v>8.6</v>
      </c>
      <c r="O63" s="154"/>
      <c r="P63" s="155"/>
      <c r="Q63" s="90"/>
      <c r="R63" s="156"/>
      <c r="S63" s="155"/>
      <c r="T63" s="90"/>
      <c r="U63" s="156"/>
      <c r="V63" s="155"/>
      <c r="W63" s="90"/>
    </row>
    <row r="64" ht="21.95" customHeight="1">
      <c r="A64" s="152">
        <v>1971</v>
      </c>
      <c r="B64" s="127">
        <v>44</v>
      </c>
      <c r="C64" s="88">
        <v>504.4</v>
      </c>
      <c r="D64" s="92">
        <v>11.4636363636364</v>
      </c>
      <c r="E64" s="43"/>
      <c r="F64" s="153">
        <v>1971</v>
      </c>
      <c r="G64" s="127">
        <v>15</v>
      </c>
      <c r="H64" s="88">
        <v>154</v>
      </c>
      <c r="I64" s="92">
        <v>10.2666666666667</v>
      </c>
      <c r="J64" s="43"/>
      <c r="K64" s="153">
        <v>1971</v>
      </c>
      <c r="L64" s="127">
        <v>3</v>
      </c>
      <c r="M64" s="88">
        <v>26.9</v>
      </c>
      <c r="N64" s="94">
        <v>8.96666666666667</v>
      </c>
      <c r="O64" s="154"/>
      <c r="P64" s="155"/>
      <c r="Q64" s="90"/>
      <c r="R64" s="156"/>
      <c r="S64" s="155"/>
      <c r="T64" s="90"/>
      <c r="U64" s="156"/>
      <c r="V64" s="155"/>
      <c r="W64" s="90"/>
    </row>
    <row r="65" ht="21.95" customHeight="1">
      <c r="A65" s="152">
        <v>1972</v>
      </c>
      <c r="B65" s="127">
        <v>32</v>
      </c>
      <c r="C65" s="88">
        <v>363.8</v>
      </c>
      <c r="D65" s="92">
        <v>11.36875</v>
      </c>
      <c r="E65" s="43"/>
      <c r="F65" s="153">
        <v>1972</v>
      </c>
      <c r="G65" s="127">
        <v>14</v>
      </c>
      <c r="H65" s="88">
        <v>141.5</v>
      </c>
      <c r="I65" s="92">
        <v>10.1071428571429</v>
      </c>
      <c r="J65" s="43"/>
      <c r="K65" s="153">
        <v>1972</v>
      </c>
      <c r="L65" s="127">
        <v>3</v>
      </c>
      <c r="M65" s="88">
        <v>25.2</v>
      </c>
      <c r="N65" s="94">
        <v>8.4</v>
      </c>
      <c r="O65" s="154"/>
      <c r="P65" s="155"/>
      <c r="Q65" s="90"/>
      <c r="R65" s="156"/>
      <c r="S65" s="155"/>
      <c r="T65" s="90"/>
      <c r="U65" s="156"/>
      <c r="V65" s="155"/>
      <c r="W65" s="90"/>
    </row>
    <row r="66" ht="21.95" customHeight="1">
      <c r="A66" s="152">
        <v>1973</v>
      </c>
      <c r="B66" s="127">
        <v>16</v>
      </c>
      <c r="C66" s="88">
        <v>184.3</v>
      </c>
      <c r="D66" s="92">
        <v>11.51875</v>
      </c>
      <c r="E66" s="43"/>
      <c r="F66" s="153">
        <v>1973</v>
      </c>
      <c r="G66" s="127">
        <v>6</v>
      </c>
      <c r="H66" s="88">
        <v>63</v>
      </c>
      <c r="I66" s="92">
        <v>10.5</v>
      </c>
      <c r="J66" s="43"/>
      <c r="K66" s="153">
        <v>1973</v>
      </c>
      <c r="L66" s="127">
        <v>1</v>
      </c>
      <c r="M66" s="88">
        <v>9.300000000000001</v>
      </c>
      <c r="N66" s="94">
        <v>9.300000000000001</v>
      </c>
      <c r="O66" s="154"/>
      <c r="P66" s="155"/>
      <c r="Q66" s="90"/>
      <c r="R66" s="156"/>
      <c r="S66" s="155"/>
      <c r="T66" s="90"/>
      <c r="U66" s="156"/>
      <c r="V66" s="155"/>
      <c r="W66" s="90"/>
    </row>
    <row r="67" ht="21.95" customHeight="1">
      <c r="A67" s="152">
        <v>1974</v>
      </c>
      <c r="B67" s="127">
        <v>48</v>
      </c>
      <c r="C67" s="88">
        <v>532</v>
      </c>
      <c r="D67" s="92">
        <v>11.0833333333333</v>
      </c>
      <c r="E67" s="43"/>
      <c r="F67" s="153">
        <v>1974</v>
      </c>
      <c r="G67" s="127">
        <v>31</v>
      </c>
      <c r="H67" s="88">
        <v>323.1</v>
      </c>
      <c r="I67" s="92">
        <v>10.4225806451613</v>
      </c>
      <c r="J67" s="43"/>
      <c r="K67" s="153">
        <v>1974</v>
      </c>
      <c r="L67" s="127">
        <v>6</v>
      </c>
      <c r="M67" s="88">
        <v>54.3</v>
      </c>
      <c r="N67" s="94">
        <v>9.050000000000001</v>
      </c>
      <c r="O67" s="154"/>
      <c r="P67" s="155"/>
      <c r="Q67" s="90"/>
      <c r="R67" s="156"/>
      <c r="S67" s="155"/>
      <c r="T67" s="90"/>
      <c r="U67" s="156"/>
      <c r="V67" s="155"/>
      <c r="W67" s="90"/>
    </row>
    <row r="68" ht="21.95" customHeight="1">
      <c r="A68" s="152">
        <v>1975</v>
      </c>
      <c r="B68" s="127">
        <v>27</v>
      </c>
      <c r="C68" s="88">
        <v>312.8</v>
      </c>
      <c r="D68" s="92">
        <v>11.5851851851852</v>
      </c>
      <c r="E68" s="43"/>
      <c r="F68" s="153">
        <v>1975</v>
      </c>
      <c r="G68" s="127">
        <v>11</v>
      </c>
      <c r="H68" s="88">
        <v>115.6</v>
      </c>
      <c r="I68" s="92">
        <v>10.5090909090909</v>
      </c>
      <c r="J68" s="43"/>
      <c r="K68" s="153">
        <v>1975</v>
      </c>
      <c r="L68" s="127">
        <v>2</v>
      </c>
      <c r="M68" s="88">
        <v>17.4</v>
      </c>
      <c r="N68" s="94">
        <v>8.699999999999999</v>
      </c>
      <c r="O68" s="154"/>
      <c r="P68" s="155"/>
      <c r="Q68" s="90"/>
      <c r="R68" s="156"/>
      <c r="S68" s="155"/>
      <c r="T68" s="90"/>
      <c r="U68" s="156"/>
      <c r="V68" s="155"/>
      <c r="W68" s="90"/>
    </row>
    <row r="69" ht="21.95" customHeight="1">
      <c r="A69" s="152">
        <v>1976</v>
      </c>
      <c r="B69" s="127">
        <v>29</v>
      </c>
      <c r="C69" s="88">
        <v>328.3</v>
      </c>
      <c r="D69" s="92">
        <v>11.3206896551724</v>
      </c>
      <c r="E69" s="43"/>
      <c r="F69" s="153">
        <v>1976</v>
      </c>
      <c r="G69" s="127">
        <v>18</v>
      </c>
      <c r="H69" s="88">
        <v>193.6</v>
      </c>
      <c r="I69" s="92">
        <v>10.7555555555556</v>
      </c>
      <c r="J69" s="43"/>
      <c r="K69" s="153">
        <v>1976</v>
      </c>
      <c r="L69" s="127">
        <v>1</v>
      </c>
      <c r="M69" s="88">
        <v>9</v>
      </c>
      <c r="N69" s="94">
        <v>9</v>
      </c>
      <c r="O69" s="154"/>
      <c r="P69" s="155"/>
      <c r="Q69" s="90"/>
      <c r="R69" s="156"/>
      <c r="S69" s="155"/>
      <c r="T69" s="90"/>
      <c r="U69" s="156"/>
      <c r="V69" s="155"/>
      <c r="W69" s="90"/>
    </row>
    <row r="70" ht="21.95" customHeight="1">
      <c r="A70" s="152">
        <v>1977</v>
      </c>
      <c r="B70" s="127">
        <v>37</v>
      </c>
      <c r="C70" s="88">
        <v>401.1</v>
      </c>
      <c r="D70" s="92">
        <v>10.8405405405405</v>
      </c>
      <c r="E70" s="43"/>
      <c r="F70" s="153">
        <v>1977</v>
      </c>
      <c r="G70" s="127">
        <v>23</v>
      </c>
      <c r="H70" s="88">
        <v>229.7</v>
      </c>
      <c r="I70" s="92">
        <v>9.986956521739129</v>
      </c>
      <c r="J70" s="43"/>
      <c r="K70" s="153">
        <v>1977</v>
      </c>
      <c r="L70" s="127">
        <v>9</v>
      </c>
      <c r="M70" s="88">
        <v>79</v>
      </c>
      <c r="N70" s="94">
        <v>8.77777777777778</v>
      </c>
      <c r="O70" s="154"/>
      <c r="P70" s="155"/>
      <c r="Q70" s="90"/>
      <c r="R70" s="156"/>
      <c r="S70" s="155"/>
      <c r="T70" s="90"/>
      <c r="U70" s="156"/>
      <c r="V70" s="155"/>
      <c r="W70" s="90"/>
    </row>
    <row r="71" ht="21.95" customHeight="1">
      <c r="A71" s="152">
        <v>1978</v>
      </c>
      <c r="B71" s="127">
        <v>54</v>
      </c>
      <c r="C71" s="88">
        <v>601.8</v>
      </c>
      <c r="D71" s="92">
        <v>11.1444444444444</v>
      </c>
      <c r="E71" s="43"/>
      <c r="F71" s="153">
        <v>1978</v>
      </c>
      <c r="G71" s="127">
        <v>32</v>
      </c>
      <c r="H71" s="88">
        <v>331.9</v>
      </c>
      <c r="I71" s="92">
        <v>10.371875</v>
      </c>
      <c r="J71" s="43"/>
      <c r="K71" s="153">
        <v>1978</v>
      </c>
      <c r="L71" s="127">
        <v>7</v>
      </c>
      <c r="M71" s="88">
        <v>60</v>
      </c>
      <c r="N71" s="94">
        <v>8.571428571428569</v>
      </c>
      <c r="O71" s="154"/>
      <c r="P71" s="155"/>
      <c r="Q71" s="90"/>
      <c r="R71" s="156"/>
      <c r="S71" s="155"/>
      <c r="T71" s="90"/>
      <c r="U71" s="156"/>
      <c r="V71" s="155"/>
      <c r="W71" s="90"/>
    </row>
    <row r="72" ht="21.95" customHeight="1">
      <c r="A72" s="152">
        <v>1979</v>
      </c>
      <c r="B72" s="127">
        <v>36</v>
      </c>
      <c r="C72" s="88">
        <v>411.9</v>
      </c>
      <c r="D72" s="92">
        <v>11.4416666666667</v>
      </c>
      <c r="E72" s="43"/>
      <c r="F72" s="153">
        <v>1979</v>
      </c>
      <c r="G72" s="127">
        <v>18</v>
      </c>
      <c r="H72" s="88">
        <v>191.3</v>
      </c>
      <c r="I72" s="92">
        <v>10.6277777777778</v>
      </c>
      <c r="J72" s="43"/>
      <c r="K72" s="153">
        <v>1979</v>
      </c>
      <c r="L72" s="127">
        <v>2</v>
      </c>
      <c r="M72" s="88">
        <v>17.1</v>
      </c>
      <c r="N72" s="94">
        <v>8.550000000000001</v>
      </c>
      <c r="O72" s="154"/>
      <c r="P72" s="155"/>
      <c r="Q72" s="90"/>
      <c r="R72" s="156"/>
      <c r="S72" s="155"/>
      <c r="T72" s="90"/>
      <c r="U72" s="156"/>
      <c r="V72" s="155"/>
      <c r="W72" s="90"/>
    </row>
    <row r="73" ht="21.95" customHeight="1">
      <c r="A73" s="152">
        <v>1980</v>
      </c>
      <c r="B73" s="127">
        <v>30</v>
      </c>
      <c r="C73" s="88">
        <v>348.1</v>
      </c>
      <c r="D73" s="92">
        <v>11.6033333333333</v>
      </c>
      <c r="E73" s="43"/>
      <c r="F73" s="153">
        <v>1980</v>
      </c>
      <c r="G73" s="127">
        <v>11</v>
      </c>
      <c r="H73" s="88">
        <v>115.8</v>
      </c>
      <c r="I73" s="92">
        <v>10.5272727272727</v>
      </c>
      <c r="J73" s="43"/>
      <c r="K73" s="153">
        <v>1980</v>
      </c>
      <c r="L73" s="127">
        <v>1</v>
      </c>
      <c r="M73" s="88">
        <v>9.199999999999999</v>
      </c>
      <c r="N73" s="94">
        <v>9.199999999999999</v>
      </c>
      <c r="O73" s="154"/>
      <c r="P73" s="155"/>
      <c r="Q73" s="90"/>
      <c r="R73" s="156"/>
      <c r="S73" s="155"/>
      <c r="T73" s="90"/>
      <c r="U73" s="156"/>
      <c r="V73" s="155"/>
      <c r="W73" s="90"/>
    </row>
    <row r="74" ht="21.95" customHeight="1">
      <c r="A74" s="152">
        <v>1981</v>
      </c>
      <c r="B74" s="127">
        <v>47</v>
      </c>
      <c r="C74" s="88">
        <v>537.3</v>
      </c>
      <c r="D74" s="92">
        <v>11.431914893617</v>
      </c>
      <c r="E74" s="43"/>
      <c r="F74" s="153">
        <v>1981</v>
      </c>
      <c r="G74" s="127">
        <v>24</v>
      </c>
      <c r="H74" s="88">
        <v>255.8</v>
      </c>
      <c r="I74" s="92">
        <v>10.6583333333333</v>
      </c>
      <c r="J74" s="43"/>
      <c r="K74" s="153">
        <v>1981</v>
      </c>
      <c r="L74" s="127">
        <v>2</v>
      </c>
      <c r="M74" s="88">
        <v>18.7</v>
      </c>
      <c r="N74" s="94">
        <v>9.35</v>
      </c>
      <c r="O74" s="154"/>
      <c r="P74" s="155"/>
      <c r="Q74" s="90"/>
      <c r="R74" s="156"/>
      <c r="S74" s="155"/>
      <c r="T74" s="90"/>
      <c r="U74" s="156"/>
      <c r="V74" s="155"/>
      <c r="W74" s="90"/>
    </row>
    <row r="75" ht="21.95" customHeight="1">
      <c r="A75" s="152">
        <v>1982</v>
      </c>
      <c r="B75" s="127">
        <v>44</v>
      </c>
      <c r="C75" s="88">
        <v>497.1</v>
      </c>
      <c r="D75" s="92">
        <v>11.2977272727273</v>
      </c>
      <c r="E75" s="43"/>
      <c r="F75" s="153">
        <v>1982</v>
      </c>
      <c r="G75" s="127">
        <v>25</v>
      </c>
      <c r="H75" s="88">
        <v>265</v>
      </c>
      <c r="I75" s="92">
        <v>10.6</v>
      </c>
      <c r="J75" s="43"/>
      <c r="K75" s="153">
        <v>1982</v>
      </c>
      <c r="L75" s="127">
        <v>4</v>
      </c>
      <c r="M75" s="88">
        <v>35.9</v>
      </c>
      <c r="N75" s="94">
        <v>8.975</v>
      </c>
      <c r="O75" s="154"/>
      <c r="P75" s="155"/>
      <c r="Q75" s="90"/>
      <c r="R75" s="156"/>
      <c r="S75" s="155"/>
      <c r="T75" s="90"/>
      <c r="U75" s="156"/>
      <c r="V75" s="155"/>
      <c r="W75" s="90"/>
    </row>
    <row r="76" ht="21.95" customHeight="1">
      <c r="A76" s="152">
        <v>1983</v>
      </c>
      <c r="B76" s="127">
        <v>40</v>
      </c>
      <c r="C76" s="88">
        <v>457.5</v>
      </c>
      <c r="D76" s="92">
        <v>11.4375</v>
      </c>
      <c r="E76" s="43"/>
      <c r="F76" s="153">
        <v>1983</v>
      </c>
      <c r="G76" s="127">
        <v>20</v>
      </c>
      <c r="H76" s="88">
        <v>209</v>
      </c>
      <c r="I76" s="92">
        <v>10.45</v>
      </c>
      <c r="J76" s="43"/>
      <c r="K76" s="153">
        <v>1983</v>
      </c>
      <c r="L76" s="127">
        <v>3</v>
      </c>
      <c r="M76" s="88">
        <v>25.5</v>
      </c>
      <c r="N76" s="94">
        <v>8.5</v>
      </c>
      <c r="O76" s="154"/>
      <c r="P76" s="155"/>
      <c r="Q76" s="90"/>
      <c r="R76" s="156"/>
      <c r="S76" s="155"/>
      <c r="T76" s="90"/>
      <c r="U76" s="156"/>
      <c r="V76" s="155"/>
      <c r="W76" s="90"/>
    </row>
    <row r="77" ht="21.95" customHeight="1">
      <c r="A77" s="152">
        <v>1984</v>
      </c>
      <c r="B77" s="127">
        <v>31</v>
      </c>
      <c r="C77" s="88">
        <v>346</v>
      </c>
      <c r="D77" s="92">
        <v>11.1612903225806</v>
      </c>
      <c r="E77" s="43"/>
      <c r="F77" s="153">
        <v>1984</v>
      </c>
      <c r="G77" s="127">
        <v>19</v>
      </c>
      <c r="H77" s="88">
        <v>197.8</v>
      </c>
      <c r="I77" s="92">
        <v>10.4105263157895</v>
      </c>
      <c r="J77" s="43"/>
      <c r="K77" s="153">
        <v>1984</v>
      </c>
      <c r="L77" s="127">
        <v>2</v>
      </c>
      <c r="M77" s="88">
        <v>17.4</v>
      </c>
      <c r="N77" s="94">
        <v>8.699999999999999</v>
      </c>
      <c r="O77" s="154"/>
      <c r="P77" s="155"/>
      <c r="Q77" s="90"/>
      <c r="R77" s="156"/>
      <c r="S77" s="155"/>
      <c r="T77" s="90"/>
      <c r="U77" s="156"/>
      <c r="V77" s="155"/>
      <c r="W77" s="90"/>
    </row>
    <row r="78" ht="21.95" customHeight="1">
      <c r="A78" s="152">
        <v>1985</v>
      </c>
      <c r="B78" s="127">
        <v>39</v>
      </c>
      <c r="C78" s="88">
        <v>428.9</v>
      </c>
      <c r="D78" s="92">
        <v>10.9974358974359</v>
      </c>
      <c r="E78" s="43"/>
      <c r="F78" s="153">
        <v>1985</v>
      </c>
      <c r="G78" s="127">
        <v>24</v>
      </c>
      <c r="H78" s="88">
        <v>245.2</v>
      </c>
      <c r="I78" s="92">
        <v>10.2166666666667</v>
      </c>
      <c r="J78" s="43"/>
      <c r="K78" s="153">
        <v>1985</v>
      </c>
      <c r="L78" s="127">
        <v>7</v>
      </c>
      <c r="M78" s="88">
        <v>62</v>
      </c>
      <c r="N78" s="94">
        <v>8.857142857142859</v>
      </c>
      <c r="O78" s="154"/>
      <c r="P78" s="155"/>
      <c r="Q78" s="90"/>
      <c r="R78" s="156"/>
      <c r="S78" s="155"/>
      <c r="T78" s="90"/>
      <c r="U78" s="156"/>
      <c r="V78" s="155"/>
      <c r="W78" s="90"/>
    </row>
    <row r="79" ht="21.95" customHeight="1">
      <c r="A79" s="152">
        <v>1986</v>
      </c>
      <c r="B79" s="127">
        <v>31</v>
      </c>
      <c r="C79" s="88">
        <v>352.5</v>
      </c>
      <c r="D79" s="92">
        <v>11.3709677419355</v>
      </c>
      <c r="E79" s="43"/>
      <c r="F79" s="153">
        <v>1986</v>
      </c>
      <c r="G79" s="127">
        <v>14</v>
      </c>
      <c r="H79" s="88">
        <v>143.3</v>
      </c>
      <c r="I79" s="92">
        <v>10.2357142857143</v>
      </c>
      <c r="J79" s="43"/>
      <c r="K79" s="153">
        <v>1986</v>
      </c>
      <c r="L79" s="127">
        <v>4</v>
      </c>
      <c r="M79" s="88">
        <v>34</v>
      </c>
      <c r="N79" s="94">
        <v>8.5</v>
      </c>
      <c r="O79" s="154"/>
      <c r="P79" s="155"/>
      <c r="Q79" s="90"/>
      <c r="R79" s="156"/>
      <c r="S79" s="155"/>
      <c r="T79" s="90"/>
      <c r="U79" s="156"/>
      <c r="V79" s="155"/>
      <c r="W79" s="90"/>
    </row>
    <row r="80" ht="21.95" customHeight="1">
      <c r="A80" s="152">
        <v>1987</v>
      </c>
      <c r="B80" s="127">
        <v>29</v>
      </c>
      <c r="C80" s="88">
        <v>317.6</v>
      </c>
      <c r="D80" s="92">
        <v>10.951724137931</v>
      </c>
      <c r="E80" s="43"/>
      <c r="F80" s="153">
        <v>1987</v>
      </c>
      <c r="G80" s="127">
        <v>19</v>
      </c>
      <c r="H80" s="88">
        <v>195.7</v>
      </c>
      <c r="I80" s="92">
        <v>10.3</v>
      </c>
      <c r="J80" s="43"/>
      <c r="K80" s="153">
        <v>1987</v>
      </c>
      <c r="L80" s="127">
        <v>4</v>
      </c>
      <c r="M80" s="88">
        <v>35.8</v>
      </c>
      <c r="N80" s="94">
        <v>8.949999999999999</v>
      </c>
      <c r="O80" s="154"/>
      <c r="P80" s="155"/>
      <c r="Q80" s="90"/>
      <c r="R80" s="156"/>
      <c r="S80" s="155"/>
      <c r="T80" s="90"/>
      <c r="U80" s="156"/>
      <c r="V80" s="155"/>
      <c r="W80" s="90"/>
    </row>
    <row r="81" ht="21.95" customHeight="1">
      <c r="A81" s="152">
        <v>1988</v>
      </c>
      <c r="B81" s="127">
        <v>18</v>
      </c>
      <c r="C81" s="88">
        <v>206.4</v>
      </c>
      <c r="D81" s="92">
        <v>11.4666666666667</v>
      </c>
      <c r="E81" s="43"/>
      <c r="F81" s="153">
        <v>1988</v>
      </c>
      <c r="G81" s="127">
        <v>9</v>
      </c>
      <c r="H81" s="88">
        <v>95.90000000000001</v>
      </c>
      <c r="I81" s="92">
        <v>10.6555555555556</v>
      </c>
      <c r="J81" s="43"/>
      <c r="K81" s="153">
        <v>1988</v>
      </c>
      <c r="L81" s="127">
        <v>1</v>
      </c>
      <c r="M81" s="88">
        <v>8.4</v>
      </c>
      <c r="N81" s="94">
        <v>8.4</v>
      </c>
      <c r="O81" s="154"/>
      <c r="P81" s="155"/>
      <c r="Q81" s="90"/>
      <c r="R81" s="156"/>
      <c r="S81" s="155"/>
      <c r="T81" s="90"/>
      <c r="U81" s="156"/>
      <c r="V81" s="155"/>
      <c r="W81" s="90"/>
    </row>
    <row r="82" ht="21.95" customHeight="1">
      <c r="A82" s="152">
        <v>1989</v>
      </c>
      <c r="B82" s="127">
        <v>49</v>
      </c>
      <c r="C82" s="88">
        <v>524.1</v>
      </c>
      <c r="D82" s="92">
        <v>10.6959183673469</v>
      </c>
      <c r="E82" s="43"/>
      <c r="F82" s="153">
        <v>1989</v>
      </c>
      <c r="G82" s="127">
        <v>36</v>
      </c>
      <c r="H82" s="88">
        <v>364.4</v>
      </c>
      <c r="I82" s="92">
        <v>10.1222222222222</v>
      </c>
      <c r="J82" s="43"/>
      <c r="K82" s="153">
        <v>1989</v>
      </c>
      <c r="L82" s="127">
        <v>10</v>
      </c>
      <c r="M82" s="88">
        <v>88.2</v>
      </c>
      <c r="N82" s="94">
        <v>8.82</v>
      </c>
      <c r="O82" s="154"/>
      <c r="P82" s="155"/>
      <c r="Q82" s="90"/>
      <c r="R82" s="156"/>
      <c r="S82" s="155"/>
      <c r="T82" s="90"/>
      <c r="U82" s="156"/>
      <c r="V82" s="155"/>
      <c r="W82" s="90"/>
    </row>
    <row r="83" ht="21.95" customHeight="1">
      <c r="A83" s="152">
        <v>1990</v>
      </c>
      <c r="B83" s="127">
        <v>44</v>
      </c>
      <c r="C83" s="88">
        <v>487.5</v>
      </c>
      <c r="D83" s="92">
        <v>11.0795454545455</v>
      </c>
      <c r="E83" s="43"/>
      <c r="F83" s="153">
        <v>1990</v>
      </c>
      <c r="G83" s="127">
        <v>27</v>
      </c>
      <c r="H83" s="88">
        <v>279.3</v>
      </c>
      <c r="I83" s="92">
        <v>10.3444444444444</v>
      </c>
      <c r="J83" s="43"/>
      <c r="K83" s="153">
        <v>1990</v>
      </c>
      <c r="L83" s="127">
        <v>6</v>
      </c>
      <c r="M83" s="88">
        <v>53.2</v>
      </c>
      <c r="N83" s="94">
        <v>8.866666666666671</v>
      </c>
      <c r="O83" s="154"/>
      <c r="P83" s="155"/>
      <c r="Q83" s="90"/>
      <c r="R83" s="156"/>
      <c r="S83" s="155"/>
      <c r="T83" s="90"/>
      <c r="U83" s="156"/>
      <c r="V83" s="155"/>
      <c r="W83" s="90"/>
    </row>
    <row r="84" ht="21.95" customHeight="1">
      <c r="A84" s="152">
        <v>1991</v>
      </c>
      <c r="B84" s="127">
        <v>25</v>
      </c>
      <c r="C84" s="88">
        <v>274.7</v>
      </c>
      <c r="D84" s="92">
        <v>10.988</v>
      </c>
      <c r="E84" s="43"/>
      <c r="F84" s="153">
        <v>1991</v>
      </c>
      <c r="G84" s="127">
        <v>17</v>
      </c>
      <c r="H84" s="88">
        <v>178.5</v>
      </c>
      <c r="I84" s="92">
        <v>10.5</v>
      </c>
      <c r="J84" s="43"/>
      <c r="K84" s="153">
        <v>1991</v>
      </c>
      <c r="L84" s="127">
        <v>3</v>
      </c>
      <c r="M84" s="88">
        <v>27.4</v>
      </c>
      <c r="N84" s="94">
        <v>9.133333333333329</v>
      </c>
      <c r="O84" t="s" s="136">
        <v>107</v>
      </c>
      <c r="P84" s="155">
        <f>AVERAGE(B84:B103)</f>
        <v>21.9</v>
      </c>
      <c r="Q84" s="90">
        <f>AVERAGE(D84:D103)</f>
        <v>11.4401739002145</v>
      </c>
      <c r="R84" t="s" s="139">
        <v>107</v>
      </c>
      <c r="S84" s="155">
        <f>AVERAGE(G84:G103)</f>
        <v>10.6</v>
      </c>
      <c r="T84" s="90">
        <f>AVERAGE(I84:I103)</f>
        <v>10.5036585734957</v>
      </c>
      <c r="U84" t="s" s="139">
        <v>107</v>
      </c>
      <c r="V84" s="155">
        <f>AVERAGE(L84:L103)</f>
        <v>1.9</v>
      </c>
      <c r="W84" s="90">
        <f>AVERAGE(N84:N103)</f>
        <v>8.9703125</v>
      </c>
    </row>
    <row r="85" ht="21.95" customHeight="1">
      <c r="A85" s="152">
        <v>1992</v>
      </c>
      <c r="B85" s="127">
        <v>31</v>
      </c>
      <c r="C85" s="88">
        <v>365</v>
      </c>
      <c r="D85" s="92">
        <v>11.7741935483871</v>
      </c>
      <c r="E85" s="43"/>
      <c r="F85" s="153">
        <v>1992</v>
      </c>
      <c r="G85" s="127">
        <v>10</v>
      </c>
      <c r="H85" s="88">
        <v>106.5</v>
      </c>
      <c r="I85" s="92">
        <v>10.65</v>
      </c>
      <c r="J85" s="43"/>
      <c r="K85" s="153">
        <v>1992</v>
      </c>
      <c r="L85" s="127">
        <v>1</v>
      </c>
      <c r="M85" s="88">
        <v>9</v>
      </c>
      <c r="N85" s="94">
        <v>9</v>
      </c>
      <c r="O85" t="s" s="136">
        <v>108</v>
      </c>
      <c r="P85" s="155">
        <f>AVERAGE(B85:B103)</f>
        <v>21.7368421052632</v>
      </c>
      <c r="Q85" s="90">
        <f>AVERAGE(D85:D103)</f>
        <v>11.4639725265415</v>
      </c>
      <c r="R85" t="s" s="139">
        <v>108</v>
      </c>
      <c r="S85" s="155">
        <f>AVERAGE(G85:G103)</f>
        <v>10.2631578947368</v>
      </c>
      <c r="T85" s="90">
        <f>AVERAGE(I85:I103)</f>
        <v>10.5038511299954</v>
      </c>
      <c r="U85" t="s" s="139">
        <v>108</v>
      </c>
      <c r="V85" s="155">
        <f>AVERAGE(L85:L103)</f>
        <v>1.84210526315789</v>
      </c>
      <c r="W85" s="90">
        <f>AVERAGE(N85:N103)</f>
        <v>8.95944444444444</v>
      </c>
    </row>
    <row r="86" ht="21.95" customHeight="1">
      <c r="A86" s="152">
        <v>1993</v>
      </c>
      <c r="B86" s="127">
        <v>9</v>
      </c>
      <c r="C86" s="88">
        <v>101.8</v>
      </c>
      <c r="D86" s="92">
        <v>11.3111111111111</v>
      </c>
      <c r="E86" s="43"/>
      <c r="F86" s="153">
        <v>1993</v>
      </c>
      <c r="G86" s="127">
        <v>4</v>
      </c>
      <c r="H86" s="88">
        <v>40.9</v>
      </c>
      <c r="I86" s="92">
        <v>10.225</v>
      </c>
      <c r="J86" s="43"/>
      <c r="K86" s="153">
        <v>1993</v>
      </c>
      <c r="L86" s="127">
        <v>0</v>
      </c>
      <c r="M86" s="88">
        <v>0</v>
      </c>
      <c r="N86" s="94"/>
      <c r="O86" t="s" s="136">
        <v>109</v>
      </c>
      <c r="P86" s="155">
        <f>AVERAGE(B86:B103)</f>
        <v>21.2222222222222</v>
      </c>
      <c r="Q86" s="90">
        <f>AVERAGE(D86:D103)</f>
        <v>11.4467380253279</v>
      </c>
      <c r="R86" t="s" s="139">
        <v>109</v>
      </c>
      <c r="S86" s="155">
        <f>AVERAGE(G86:G103)</f>
        <v>10.2777777777778</v>
      </c>
      <c r="T86" s="90">
        <f>AVERAGE(I86:I103)</f>
        <v>10.4957317483285</v>
      </c>
      <c r="U86" t="s" s="139">
        <v>109</v>
      </c>
      <c r="V86" s="155">
        <f>AVERAGE(L86:L103)</f>
        <v>1.88888888888889</v>
      </c>
      <c r="W86" s="90">
        <f>AVERAGE(N86:N103)</f>
        <v>8.956547619047621</v>
      </c>
    </row>
    <row r="87" ht="21.95" customHeight="1">
      <c r="A87" s="152">
        <v>1994</v>
      </c>
      <c r="B87" s="127">
        <v>34</v>
      </c>
      <c r="C87" s="88">
        <v>401.4</v>
      </c>
      <c r="D87" s="92">
        <v>11.8058823529412</v>
      </c>
      <c r="E87" s="43"/>
      <c r="F87" s="153">
        <v>1994</v>
      </c>
      <c r="G87" s="127">
        <v>12</v>
      </c>
      <c r="H87" s="88">
        <v>131.9</v>
      </c>
      <c r="I87" s="92">
        <v>10.9916666666667</v>
      </c>
      <c r="J87" s="43"/>
      <c r="K87" s="153">
        <v>1994</v>
      </c>
      <c r="L87" s="127">
        <v>0</v>
      </c>
      <c r="M87" s="88">
        <v>0</v>
      </c>
      <c r="N87" s="94"/>
      <c r="O87" t="s" s="136">
        <v>110</v>
      </c>
      <c r="P87" s="155">
        <f>AVERAGE(B87:B103)</f>
        <v>21.9411764705882</v>
      </c>
      <c r="Q87" s="90">
        <f>AVERAGE(D87:D103)</f>
        <v>11.4547160791054</v>
      </c>
      <c r="R87" t="s" s="139">
        <v>110</v>
      </c>
      <c r="S87" s="155">
        <f>AVERAGE(G87:G103)</f>
        <v>10.6470588235294</v>
      </c>
      <c r="T87" s="90">
        <f>AVERAGE(I87:I103)</f>
        <v>10.511657145289</v>
      </c>
      <c r="U87" t="s" s="139">
        <v>110</v>
      </c>
      <c r="V87" s="155">
        <f>AVERAGE(L87:L103)</f>
        <v>2</v>
      </c>
      <c r="W87" s="90">
        <f>AVERAGE(N87:N103)</f>
        <v>8.956547619047621</v>
      </c>
    </row>
    <row r="88" ht="21.95" customHeight="1">
      <c r="A88" s="152">
        <v>1995</v>
      </c>
      <c r="B88" s="157">
        <v>29</v>
      </c>
      <c r="C88" s="158">
        <v>324.5</v>
      </c>
      <c r="D88" s="159">
        <v>11.1896551724138</v>
      </c>
      <c r="E88" s="43"/>
      <c r="F88" s="153">
        <v>1995</v>
      </c>
      <c r="G88" s="157">
        <v>19</v>
      </c>
      <c r="H88" s="158">
        <v>200.2</v>
      </c>
      <c r="I88" s="159">
        <v>10.5368421052632</v>
      </c>
      <c r="J88" s="43"/>
      <c r="K88" s="153">
        <v>1995</v>
      </c>
      <c r="L88" s="157">
        <v>3</v>
      </c>
      <c r="M88" s="158">
        <v>26.5</v>
      </c>
      <c r="N88" s="160">
        <v>8.83333333333333</v>
      </c>
      <c r="O88" t="s" s="136">
        <v>111</v>
      </c>
      <c r="P88" s="155">
        <f>AVERAGE(B88:B103)</f>
        <v>21.1875</v>
      </c>
      <c r="Q88" s="90">
        <f>AVERAGE(D88:D103)</f>
        <v>11.4327681869906</v>
      </c>
      <c r="R88" t="s" s="139">
        <v>111</v>
      </c>
      <c r="S88" s="155">
        <f>AVERAGE(G88:G103)</f>
        <v>10.5625</v>
      </c>
      <c r="T88" s="90">
        <f>AVERAGE(I88:I103)</f>
        <v>10.4816565502029</v>
      </c>
      <c r="U88" t="s" s="139">
        <v>111</v>
      </c>
      <c r="V88" s="155">
        <f>AVERAGE(L88:L103)</f>
        <v>2.125</v>
      </c>
      <c r="W88" s="90">
        <f>AVERAGE(N88:N103)</f>
        <v>8.956547619047621</v>
      </c>
    </row>
    <row r="89" ht="21.95" customHeight="1">
      <c r="A89" s="152">
        <v>1996</v>
      </c>
      <c r="B89" s="127">
        <v>26</v>
      </c>
      <c r="C89" s="88">
        <v>285.7</v>
      </c>
      <c r="D89" s="92">
        <v>10.9884615384615</v>
      </c>
      <c r="E89" s="43"/>
      <c r="F89" s="153">
        <v>1996</v>
      </c>
      <c r="G89" s="127">
        <v>17</v>
      </c>
      <c r="H89" s="88">
        <v>175.6</v>
      </c>
      <c r="I89" s="92">
        <v>10.3294117647059</v>
      </c>
      <c r="J89" s="43"/>
      <c r="K89" s="153">
        <v>1996</v>
      </c>
      <c r="L89" s="127">
        <v>2</v>
      </c>
      <c r="M89" s="88">
        <v>17.5</v>
      </c>
      <c r="N89" s="94">
        <v>8.75</v>
      </c>
      <c r="O89" t="s" s="136">
        <v>112</v>
      </c>
      <c r="P89" s="155">
        <f>AVERAGE(B89:B103)</f>
        <v>20.6666666666667</v>
      </c>
      <c r="Q89" s="90">
        <f>AVERAGE(D89:D103)</f>
        <v>11.4489757212957</v>
      </c>
      <c r="R89" t="s" s="139">
        <v>112</v>
      </c>
      <c r="S89" s="155">
        <f>AVERAGE(G89:G103)</f>
        <v>10</v>
      </c>
      <c r="T89" s="90">
        <f>AVERAGE(I89:I103)</f>
        <v>10.4779775131989</v>
      </c>
      <c r="U89" t="s" s="139">
        <v>112</v>
      </c>
      <c r="V89" s="155">
        <f>AVERAGE(L89:L103)</f>
        <v>2.06666666666667</v>
      </c>
      <c r="W89" s="90">
        <f>AVERAGE(N89:N103)</f>
        <v>8.96602564102564</v>
      </c>
    </row>
    <row r="90" ht="21.95" customHeight="1">
      <c r="A90" s="152">
        <v>1997</v>
      </c>
      <c r="B90" s="127">
        <v>20</v>
      </c>
      <c r="C90" s="88">
        <v>237.2</v>
      </c>
      <c r="D90" s="92">
        <v>11.86</v>
      </c>
      <c r="E90" s="43"/>
      <c r="F90" s="153">
        <v>1997</v>
      </c>
      <c r="G90" s="127">
        <v>6</v>
      </c>
      <c r="H90" s="88">
        <v>63.3</v>
      </c>
      <c r="I90" s="92">
        <v>10.55</v>
      </c>
      <c r="J90" s="43"/>
      <c r="K90" s="153">
        <v>1997</v>
      </c>
      <c r="L90" s="127">
        <v>1</v>
      </c>
      <c r="M90" s="88">
        <v>8.9</v>
      </c>
      <c r="N90" s="94">
        <v>8.9</v>
      </c>
      <c r="O90" t="s" s="136">
        <v>113</v>
      </c>
      <c r="P90" s="155">
        <f>AVERAGE(B90:B103)</f>
        <v>20.2857142857143</v>
      </c>
      <c r="Q90" s="90">
        <f>AVERAGE(D90:D103)</f>
        <v>11.4818695914982</v>
      </c>
      <c r="R90" t="s" s="139">
        <v>113</v>
      </c>
      <c r="S90" s="155">
        <f>AVERAGE(G90:G103)</f>
        <v>9.5</v>
      </c>
      <c r="T90" s="90">
        <f>AVERAGE(I90:I103)</f>
        <v>10.4885893523769</v>
      </c>
      <c r="U90" t="s" s="139">
        <v>113</v>
      </c>
      <c r="V90" s="155">
        <f>AVERAGE(L90:L103)</f>
        <v>2.07142857142857</v>
      </c>
      <c r="W90" s="90">
        <f>AVERAGE(N90:N103)</f>
        <v>8.984027777777779</v>
      </c>
    </row>
    <row r="91" ht="21.95" customHeight="1">
      <c r="A91" s="152">
        <v>1998</v>
      </c>
      <c r="B91" s="127">
        <v>16</v>
      </c>
      <c r="C91" s="88">
        <v>165.9</v>
      </c>
      <c r="D91" s="92">
        <v>10.36875</v>
      </c>
      <c r="E91" s="43"/>
      <c r="F91" s="153">
        <v>1998</v>
      </c>
      <c r="G91" s="127">
        <v>13</v>
      </c>
      <c r="H91" s="88">
        <v>129.6</v>
      </c>
      <c r="I91" s="92">
        <v>9.969230769230769</v>
      </c>
      <c r="J91" s="43"/>
      <c r="K91" s="153">
        <v>1998</v>
      </c>
      <c r="L91" s="127">
        <v>6</v>
      </c>
      <c r="M91" s="88">
        <v>53.7</v>
      </c>
      <c r="N91" s="94">
        <v>8.949999999999999</v>
      </c>
      <c r="O91" t="s" s="136">
        <v>114</v>
      </c>
      <c r="P91" s="155">
        <f>AVERAGE(B91:B103)</f>
        <v>20.3076923076923</v>
      </c>
      <c r="Q91" s="90">
        <f>AVERAGE(D91:D103)</f>
        <v>11.452782636998</v>
      </c>
      <c r="R91" t="s" s="139">
        <v>114</v>
      </c>
      <c r="S91" s="155">
        <f>AVERAGE(G91:G103)</f>
        <v>9.76923076923077</v>
      </c>
      <c r="T91" s="90">
        <f>AVERAGE(I91:I103)</f>
        <v>10.4838654564059</v>
      </c>
      <c r="U91" t="s" s="139">
        <v>114</v>
      </c>
      <c r="V91" s="155">
        <f>AVERAGE(L91:L103)</f>
        <v>2.15384615384615</v>
      </c>
      <c r="W91" s="90">
        <f>AVERAGE(N91:N103)</f>
        <v>8.991666666666671</v>
      </c>
    </row>
    <row r="92" ht="21.95" customHeight="1">
      <c r="A92" s="152">
        <v>1999</v>
      </c>
      <c r="B92" s="127">
        <v>17</v>
      </c>
      <c r="C92" s="88">
        <v>194.8</v>
      </c>
      <c r="D92" s="92">
        <v>11.4588235294118</v>
      </c>
      <c r="E92" s="43"/>
      <c r="F92" s="153">
        <v>1999</v>
      </c>
      <c r="G92" s="127">
        <v>9</v>
      </c>
      <c r="H92" s="88">
        <v>94.8</v>
      </c>
      <c r="I92" s="92">
        <v>10.5333333333333</v>
      </c>
      <c r="J92" s="43"/>
      <c r="K92" s="153">
        <v>1999</v>
      </c>
      <c r="L92" s="127">
        <v>1</v>
      </c>
      <c r="M92" s="88">
        <v>9.4</v>
      </c>
      <c r="N92" s="94">
        <v>9.4</v>
      </c>
      <c r="O92" t="s" s="136">
        <v>115</v>
      </c>
      <c r="P92" s="155">
        <f>AVERAGE(B92:B103)</f>
        <v>20.6666666666667</v>
      </c>
      <c r="Q92" s="90">
        <f>AVERAGE(D92:D103)</f>
        <v>11.5431186900812</v>
      </c>
      <c r="R92" t="s" s="139">
        <v>115</v>
      </c>
      <c r="S92" s="155">
        <f>AVERAGE(G92:G103)</f>
        <v>9.5</v>
      </c>
      <c r="T92" s="90">
        <f>AVERAGE(I92:I103)</f>
        <v>10.5267516803372</v>
      </c>
      <c r="U92" t="s" s="139">
        <v>115</v>
      </c>
      <c r="V92" s="155">
        <f>AVERAGE(L92:L103)</f>
        <v>1.83333333333333</v>
      </c>
      <c r="W92" s="90">
        <f>AVERAGE(N92:N103)</f>
        <v>8.99583333333333</v>
      </c>
    </row>
    <row r="93" ht="21.95" customHeight="1">
      <c r="A93" s="152">
        <v>2000</v>
      </c>
      <c r="B93" s="127">
        <v>28</v>
      </c>
      <c r="C93" s="88">
        <v>304.1</v>
      </c>
      <c r="D93" s="92">
        <v>10.8607142857143</v>
      </c>
      <c r="E93" s="43"/>
      <c r="F93" s="153">
        <v>2000</v>
      </c>
      <c r="G93" s="127">
        <v>19</v>
      </c>
      <c r="H93" s="88">
        <v>194.6</v>
      </c>
      <c r="I93" s="92">
        <v>10.2421052631579</v>
      </c>
      <c r="J93" s="43"/>
      <c r="K93" s="153">
        <v>2000</v>
      </c>
      <c r="L93" s="127">
        <v>4</v>
      </c>
      <c r="M93" s="88">
        <v>33.5</v>
      </c>
      <c r="N93" s="94">
        <v>8.375</v>
      </c>
      <c r="O93" t="s" s="136">
        <v>116</v>
      </c>
      <c r="P93" s="155">
        <f>AVERAGE(B93:B103)</f>
        <v>21</v>
      </c>
      <c r="Q93" s="90">
        <f>AVERAGE(D93:D103)</f>
        <v>11.5507818865057</v>
      </c>
      <c r="R93" t="s" s="139">
        <v>116</v>
      </c>
      <c r="S93" s="155">
        <f>AVERAGE(G93:G103)</f>
        <v>9.54545454545455</v>
      </c>
      <c r="T93" s="90">
        <f>AVERAGE(I93:I103)</f>
        <v>10.5261533482467</v>
      </c>
      <c r="U93" t="s" s="139">
        <v>116</v>
      </c>
      <c r="V93" s="155">
        <f>AVERAGE(L93:L103)</f>
        <v>1.90909090909091</v>
      </c>
      <c r="W93" s="90">
        <f>AVERAGE(N93:N103)</f>
        <v>8.95092592592593</v>
      </c>
    </row>
    <row r="94" ht="21.95" customHeight="1">
      <c r="A94" s="152">
        <v>2001</v>
      </c>
      <c r="B94" s="127">
        <v>17</v>
      </c>
      <c r="C94" s="88">
        <v>203.7</v>
      </c>
      <c r="D94" s="92">
        <v>11.9823529411765</v>
      </c>
      <c r="E94" s="43"/>
      <c r="F94" s="153">
        <v>2001</v>
      </c>
      <c r="G94" s="127">
        <v>4</v>
      </c>
      <c r="H94" s="88">
        <v>43.2</v>
      </c>
      <c r="I94" s="92">
        <v>10.8</v>
      </c>
      <c r="J94" s="43"/>
      <c r="K94" s="153">
        <v>2001</v>
      </c>
      <c r="L94" s="127">
        <v>1</v>
      </c>
      <c r="M94" s="88">
        <v>9.199999999999999</v>
      </c>
      <c r="N94" s="94">
        <v>9.199999999999999</v>
      </c>
      <c r="O94" t="s" s="136">
        <v>117</v>
      </c>
      <c r="P94" s="155">
        <f>AVERAGE(B94:B103)</f>
        <v>20.3</v>
      </c>
      <c r="Q94" s="90">
        <f>AVERAGE(D94:D103)</f>
        <v>11.6197886465849</v>
      </c>
      <c r="R94" t="s" s="139">
        <v>117</v>
      </c>
      <c r="S94" s="155">
        <f>AVERAGE(G94:G103)</f>
        <v>8.6</v>
      </c>
      <c r="T94" s="90">
        <f>AVERAGE(I94:I103)</f>
        <v>10.5545581567555</v>
      </c>
      <c r="U94" t="s" s="139">
        <v>117</v>
      </c>
      <c r="V94" s="155">
        <f>AVERAGE(L94:L103)</f>
        <v>1.7</v>
      </c>
      <c r="W94" s="90">
        <f>AVERAGE(N94:N103)</f>
        <v>9.022916666666671</v>
      </c>
    </row>
    <row r="95" ht="21.95" customHeight="1">
      <c r="A95" s="152">
        <v>2002</v>
      </c>
      <c r="B95" s="127">
        <v>18</v>
      </c>
      <c r="C95" s="88">
        <v>213.4</v>
      </c>
      <c r="D95" s="92">
        <v>11.8555555555556</v>
      </c>
      <c r="E95" s="43"/>
      <c r="F95" s="153">
        <v>2002</v>
      </c>
      <c r="G95" s="127">
        <v>5</v>
      </c>
      <c r="H95" s="88">
        <v>54.5</v>
      </c>
      <c r="I95" s="92">
        <v>10.9</v>
      </c>
      <c r="J95" s="43"/>
      <c r="K95" s="153">
        <v>2002</v>
      </c>
      <c r="L95" s="127">
        <v>1</v>
      </c>
      <c r="M95" s="88">
        <v>9.4</v>
      </c>
      <c r="N95" s="94">
        <v>9.4</v>
      </c>
      <c r="O95" t="s" s="136">
        <v>118</v>
      </c>
      <c r="P95" s="155">
        <f>AVERAGE(B95:B103)</f>
        <v>20.6666666666667</v>
      </c>
      <c r="Q95" s="90">
        <f>AVERAGE(D95:D103)</f>
        <v>11.5795037249636</v>
      </c>
      <c r="R95" t="s" s="139">
        <v>118</v>
      </c>
      <c r="S95" s="155">
        <f>AVERAGE(G95:G103)</f>
        <v>9.111111111111111</v>
      </c>
      <c r="T95" s="90">
        <f>AVERAGE(I95:I103)</f>
        <v>10.5272868408395</v>
      </c>
      <c r="U95" t="s" s="139">
        <v>118</v>
      </c>
      <c r="V95" s="155">
        <f>AVERAGE(L95:L103)</f>
        <v>1.77777777777778</v>
      </c>
      <c r="W95" s="90">
        <f>AVERAGE(N95:N103)</f>
        <v>8.99761904761905</v>
      </c>
    </row>
    <row r="96" ht="21.95" customHeight="1">
      <c r="A96" s="152">
        <v>2003</v>
      </c>
      <c r="B96" s="127">
        <v>20</v>
      </c>
      <c r="C96" s="88">
        <v>233.1</v>
      </c>
      <c r="D96" s="92">
        <v>11.655</v>
      </c>
      <c r="E96" s="43"/>
      <c r="F96" s="153">
        <v>2003</v>
      </c>
      <c r="G96" s="127">
        <v>7</v>
      </c>
      <c r="H96" s="88">
        <v>72.2</v>
      </c>
      <c r="I96" s="92">
        <v>10.3142857142857</v>
      </c>
      <c r="J96" s="43"/>
      <c r="K96" s="153">
        <v>2003</v>
      </c>
      <c r="L96" s="127">
        <v>2</v>
      </c>
      <c r="M96" s="88">
        <v>18.5</v>
      </c>
      <c r="N96" s="94">
        <v>9.25</v>
      </c>
      <c r="O96" t="s" s="136">
        <v>119</v>
      </c>
      <c r="P96" s="155">
        <f>AVERAGE(B96:B103)</f>
        <v>21</v>
      </c>
      <c r="Q96" s="90">
        <f>AVERAGE(D96:D103)</f>
        <v>11.5449972461396</v>
      </c>
      <c r="R96" t="s" s="139">
        <v>119</v>
      </c>
      <c r="S96" s="155">
        <f>AVERAGE(G96:G103)</f>
        <v>9.625</v>
      </c>
      <c r="T96" s="90">
        <f>AVERAGE(I96:I103)</f>
        <v>10.4806976959444</v>
      </c>
      <c r="U96" t="s" s="139">
        <v>119</v>
      </c>
      <c r="V96" s="155">
        <f>AVERAGE(L96:L103)</f>
        <v>1.875</v>
      </c>
      <c r="W96" s="90">
        <f>AVERAGE(N96:N103)</f>
        <v>8.930555555555561</v>
      </c>
    </row>
    <row r="97" ht="21.95" customHeight="1">
      <c r="A97" s="152">
        <v>2004</v>
      </c>
      <c r="B97" s="127">
        <v>24</v>
      </c>
      <c r="C97" s="88">
        <v>274</v>
      </c>
      <c r="D97" s="92">
        <v>11.4166666666667</v>
      </c>
      <c r="E97" s="43"/>
      <c r="F97" s="153">
        <v>2004</v>
      </c>
      <c r="G97" s="127">
        <v>11</v>
      </c>
      <c r="H97" s="88">
        <v>115.7</v>
      </c>
      <c r="I97" s="92">
        <v>10.5181818181818</v>
      </c>
      <c r="J97" s="43"/>
      <c r="K97" s="153">
        <v>2004</v>
      </c>
      <c r="L97" s="127">
        <v>2</v>
      </c>
      <c r="M97" s="88">
        <v>18.1</v>
      </c>
      <c r="N97" s="94">
        <v>9.050000000000001</v>
      </c>
      <c r="O97" t="s" s="136">
        <v>120</v>
      </c>
      <c r="P97" s="155">
        <f>AVERAGE(B97:B103)</f>
        <v>21.1428571428571</v>
      </c>
      <c r="Q97" s="90">
        <f>AVERAGE(D97:D103)</f>
        <v>11.5292825670166</v>
      </c>
      <c r="R97" t="s" s="139">
        <v>120</v>
      </c>
      <c r="S97" s="155">
        <f>AVERAGE(G97:G103)</f>
        <v>10</v>
      </c>
      <c r="T97" s="90">
        <f>AVERAGE(I97:I103)</f>
        <v>10.5044708361814</v>
      </c>
      <c r="U97" t="s" s="139">
        <v>120</v>
      </c>
      <c r="V97" s="155">
        <f>AVERAGE(L97:L103)</f>
        <v>1.85714285714286</v>
      </c>
      <c r="W97" s="90">
        <f>AVERAGE(N97:N103)</f>
        <v>8.866666666666671</v>
      </c>
    </row>
    <row r="98" ht="21.95" customHeight="1">
      <c r="A98" s="152">
        <v>2005</v>
      </c>
      <c r="B98" s="127">
        <v>13</v>
      </c>
      <c r="C98" s="88">
        <v>149.5</v>
      </c>
      <c r="D98" s="92">
        <v>11.5</v>
      </c>
      <c r="E98" s="43"/>
      <c r="F98" s="153">
        <v>2005</v>
      </c>
      <c r="G98" s="127">
        <v>4</v>
      </c>
      <c r="H98" s="88">
        <v>40</v>
      </c>
      <c r="I98" s="92">
        <v>10</v>
      </c>
      <c r="J98" s="43"/>
      <c r="K98" s="153">
        <v>2005</v>
      </c>
      <c r="L98" s="127">
        <v>2</v>
      </c>
      <c r="M98" s="88">
        <v>17.6</v>
      </c>
      <c r="N98" s="94">
        <v>8.800000000000001</v>
      </c>
      <c r="O98" t="s" s="136">
        <v>98</v>
      </c>
      <c r="P98" s="155">
        <f>AVERAGE(B98:B103)</f>
        <v>20.6666666666667</v>
      </c>
      <c r="Q98" s="90">
        <f>AVERAGE(D98:D103)</f>
        <v>11.5480518837416</v>
      </c>
      <c r="R98" t="s" s="139">
        <v>98</v>
      </c>
      <c r="S98" s="155">
        <f>AVERAGE(G98:G103)</f>
        <v>9.83333333333333</v>
      </c>
      <c r="T98" s="90">
        <f>AVERAGE(I98:I103)</f>
        <v>10.5021856725146</v>
      </c>
      <c r="U98" t="s" s="139">
        <v>98</v>
      </c>
      <c r="V98" s="155">
        <f>AVERAGE(L98:L103)</f>
        <v>1.83333333333333</v>
      </c>
      <c r="W98" s="90">
        <f>AVERAGE(N98:N103)</f>
        <v>8.820833333333329</v>
      </c>
    </row>
    <row r="99" ht="21.95" customHeight="1">
      <c r="A99" s="152">
        <v>2006</v>
      </c>
      <c r="B99" s="127">
        <v>10</v>
      </c>
      <c r="C99" s="88">
        <v>121.1</v>
      </c>
      <c r="D99" s="92">
        <v>12.11</v>
      </c>
      <c r="E99" s="43"/>
      <c r="F99" s="153">
        <v>2006</v>
      </c>
      <c r="G99" s="127">
        <v>2</v>
      </c>
      <c r="H99" s="88">
        <v>22</v>
      </c>
      <c r="I99" s="92">
        <v>11</v>
      </c>
      <c r="J99" s="43"/>
      <c r="K99" s="153">
        <v>2006</v>
      </c>
      <c r="L99" s="127">
        <v>0</v>
      </c>
      <c r="M99" s="88">
        <v>0</v>
      </c>
      <c r="N99" s="94"/>
      <c r="O99" t="s" s="136">
        <v>121</v>
      </c>
      <c r="P99" s="155">
        <f>AVERAGE(B99:B103)</f>
        <v>22.2</v>
      </c>
      <c r="Q99" s="90">
        <f>AVERAGE(D99:D103)</f>
        <v>11.5576622604899</v>
      </c>
      <c r="R99" t="s" s="139">
        <v>121</v>
      </c>
      <c r="S99" s="155">
        <f>AVERAGE(G99:G103)</f>
        <v>11</v>
      </c>
      <c r="T99" s="90">
        <f>AVERAGE(I99:I103)</f>
        <v>10.6026228070176</v>
      </c>
      <c r="U99" t="s" s="139">
        <v>121</v>
      </c>
      <c r="V99" s="155">
        <f>AVERAGE(L99:L103)</f>
        <v>1.8</v>
      </c>
      <c r="W99" s="90">
        <f>AVERAGE(N99:N103)</f>
        <v>8.827777777777779</v>
      </c>
    </row>
    <row r="100" ht="21.95" customHeight="1">
      <c r="A100" s="152">
        <v>2007</v>
      </c>
      <c r="B100" s="127">
        <v>35</v>
      </c>
      <c r="C100" s="88">
        <v>389.3</v>
      </c>
      <c r="D100" s="92">
        <v>11.1228571428571</v>
      </c>
      <c r="E100" s="43"/>
      <c r="F100" s="153">
        <v>2007</v>
      </c>
      <c r="G100" s="127">
        <v>20</v>
      </c>
      <c r="H100" s="88">
        <v>204.1</v>
      </c>
      <c r="I100" s="92">
        <v>10.205</v>
      </c>
      <c r="J100" s="43"/>
      <c r="K100" s="153">
        <v>2007</v>
      </c>
      <c r="L100" s="127">
        <v>6</v>
      </c>
      <c r="M100" s="88">
        <v>53.6</v>
      </c>
      <c r="N100" s="94">
        <v>8.93333333333333</v>
      </c>
      <c r="O100" t="s" s="136">
        <v>122</v>
      </c>
      <c r="P100" s="155">
        <f>AVERAGE(B100:B103)</f>
        <v>25.25</v>
      </c>
      <c r="Q100" s="90">
        <f>AVERAGE(D100:D103)</f>
        <v>11.4195778256124</v>
      </c>
      <c r="R100" t="s" s="139">
        <v>122</v>
      </c>
      <c r="S100" s="155">
        <f>AVERAGE(G100:G103)</f>
        <v>13.25</v>
      </c>
      <c r="T100" s="90">
        <f>AVERAGE(I100:I103)</f>
        <v>10.503278508772</v>
      </c>
      <c r="U100" t="s" s="139">
        <v>122</v>
      </c>
      <c r="V100" s="155">
        <f>AVERAGE(L100:L103)</f>
        <v>2.25</v>
      </c>
      <c r="W100" s="90">
        <f>AVERAGE(N100:N103)</f>
        <v>8.827777777777779</v>
      </c>
    </row>
    <row r="101" ht="21.95" customHeight="1">
      <c r="A101" s="152">
        <v>2008</v>
      </c>
      <c r="B101" s="127">
        <v>31</v>
      </c>
      <c r="C101" s="88">
        <v>346.9</v>
      </c>
      <c r="D101" s="92">
        <v>11.1903225806452</v>
      </c>
      <c r="E101" s="43"/>
      <c r="F101" s="153">
        <v>2008</v>
      </c>
      <c r="G101" s="127">
        <v>19</v>
      </c>
      <c r="H101" s="88">
        <v>201</v>
      </c>
      <c r="I101" s="92">
        <v>10.5789473684211</v>
      </c>
      <c r="J101" s="43"/>
      <c r="K101" s="153">
        <v>2008</v>
      </c>
      <c r="L101" s="127">
        <v>2</v>
      </c>
      <c r="M101" s="88">
        <v>17.1</v>
      </c>
      <c r="N101" s="94">
        <v>8.550000000000001</v>
      </c>
      <c r="O101" t="s" s="136">
        <v>123</v>
      </c>
      <c r="P101" s="155">
        <f>AVERAGE(B101:B103)</f>
        <v>22</v>
      </c>
      <c r="Q101" s="90">
        <f>AVERAGE(D101:D103)</f>
        <v>11.5184847198642</v>
      </c>
      <c r="R101" t="s" s="139">
        <v>123</v>
      </c>
      <c r="S101" s="155">
        <f>AVERAGE(G101:G103)</f>
        <v>11</v>
      </c>
      <c r="T101" s="90">
        <f>AVERAGE(I101:I103)</f>
        <v>10.6027046783626</v>
      </c>
      <c r="U101" t="s" s="139">
        <v>123</v>
      </c>
      <c r="V101" s="155">
        <f>AVERAGE(L101:L103)</f>
        <v>1</v>
      </c>
      <c r="W101" s="90">
        <f>AVERAGE(N101:N103)</f>
        <v>8.775</v>
      </c>
    </row>
    <row r="102" ht="21.95" customHeight="1">
      <c r="A102" s="152">
        <v>2009</v>
      </c>
      <c r="B102" s="127">
        <v>16</v>
      </c>
      <c r="C102" s="88">
        <v>185.8</v>
      </c>
      <c r="D102" s="92">
        <v>11.6125</v>
      </c>
      <c r="E102" s="43"/>
      <c r="F102" s="153">
        <v>2009</v>
      </c>
      <c r="G102" s="127">
        <v>6</v>
      </c>
      <c r="H102" s="88">
        <v>61.6</v>
      </c>
      <c r="I102" s="92">
        <v>10.2666666666667</v>
      </c>
      <c r="J102" s="43"/>
      <c r="K102" s="153">
        <v>2009</v>
      </c>
      <c r="L102" s="127">
        <v>1</v>
      </c>
      <c r="M102" s="88">
        <v>9</v>
      </c>
      <c r="N102" s="94">
        <v>9</v>
      </c>
      <c r="O102" t="s" s="136">
        <v>124</v>
      </c>
      <c r="P102" s="155">
        <f>AVERAGE(B102:B103)</f>
        <v>17.5</v>
      </c>
      <c r="Q102" s="90">
        <f>AVERAGE(D102:D103)</f>
        <v>11.6825657894737</v>
      </c>
      <c r="R102" t="s" s="139">
        <v>124</v>
      </c>
      <c r="S102" s="155">
        <f>AVERAGE(G102:G103)</f>
        <v>7</v>
      </c>
      <c r="T102" s="90">
        <f>AVERAGE(I102:I103)</f>
        <v>10.6145833333334</v>
      </c>
      <c r="U102" t="s" s="139">
        <v>124</v>
      </c>
      <c r="V102" s="155">
        <f>AVERAGE(L102:L103)</f>
        <v>0.5</v>
      </c>
      <c r="W102" s="90">
        <f>AVERAGE(N102:N103)</f>
        <v>9</v>
      </c>
    </row>
    <row r="103" ht="21.95" customHeight="1">
      <c r="A103" s="152">
        <v>2010</v>
      </c>
      <c r="B103" s="127">
        <v>19</v>
      </c>
      <c r="C103" s="88">
        <v>223.3</v>
      </c>
      <c r="D103" s="92">
        <v>11.7526315789474</v>
      </c>
      <c r="E103" s="43"/>
      <c r="F103" s="153">
        <v>2010</v>
      </c>
      <c r="G103" s="127">
        <v>8</v>
      </c>
      <c r="H103" s="88">
        <v>87.7</v>
      </c>
      <c r="I103" s="92">
        <v>10.9625</v>
      </c>
      <c r="J103" s="43"/>
      <c r="K103" s="153">
        <v>2010</v>
      </c>
      <c r="L103" s="127">
        <v>0</v>
      </c>
      <c r="M103" s="88">
        <v>0</v>
      </c>
      <c r="N103" s="94"/>
      <c r="O103" t="s" s="136">
        <v>125</v>
      </c>
      <c r="P103" s="155">
        <f>AVERAGE(B103)</f>
        <v>19</v>
      </c>
      <c r="Q103" s="90">
        <f>AVERAGE(D103)</f>
        <v>11.7526315789474</v>
      </c>
      <c r="R103" t="s" s="139">
        <v>125</v>
      </c>
      <c r="S103" s="155">
        <f>AVERAGE(G103)</f>
        <v>8</v>
      </c>
      <c r="T103" s="90">
        <f>AVERAGE(I103)</f>
        <v>10.9625</v>
      </c>
      <c r="U103" t="s" s="139">
        <v>125</v>
      </c>
      <c r="V103" s="155">
        <f>AVERAGE(L103)</f>
        <v>0</v>
      </c>
      <c r="W103" s="90"/>
    </row>
    <row r="104" ht="21.95" customHeight="1">
      <c r="A104" s="152">
        <v>2011</v>
      </c>
      <c r="B104" s="206">
        <v>32</v>
      </c>
      <c r="C104" s="207">
        <v>375.4</v>
      </c>
      <c r="D104" s="208">
        <v>11.73125</v>
      </c>
      <c r="E104" s="43"/>
      <c r="F104" s="153">
        <v>2011</v>
      </c>
      <c r="G104" s="206">
        <v>12</v>
      </c>
      <c r="H104" s="207">
        <v>128.1</v>
      </c>
      <c r="I104" s="208">
        <v>10.675</v>
      </c>
      <c r="J104" s="43"/>
      <c r="K104" s="153">
        <v>2011</v>
      </c>
      <c r="L104" s="206">
        <v>1</v>
      </c>
      <c r="M104" s="207">
        <v>9.1</v>
      </c>
      <c r="N104" s="209">
        <v>9.1</v>
      </c>
      <c r="O104" t="s" s="136">
        <v>126</v>
      </c>
      <c r="P104" s="161">
        <f>AVERAGE(B104)</f>
        <v>32</v>
      </c>
      <c r="Q104" s="162">
        <f>AVERAGE(D104)</f>
        <v>11.73125</v>
      </c>
      <c r="R104" t="s" s="139">
        <v>126</v>
      </c>
      <c r="S104" s="161">
        <f>AVERAGE(G104)</f>
        <v>12</v>
      </c>
      <c r="T104" s="162">
        <f>AVERAGE(I104)</f>
        <v>10.675</v>
      </c>
      <c r="U104" t="s" s="139">
        <v>126</v>
      </c>
      <c r="V104" s="161">
        <f>AVERAGE(L104)</f>
        <v>1</v>
      </c>
      <c r="W104" s="162">
        <f>AVERAGE(N104)</f>
        <v>9.1</v>
      </c>
    </row>
    <row r="105" ht="21.95" customHeight="1">
      <c r="A105" s="152">
        <v>2012</v>
      </c>
      <c r="B105" s="127">
        <v>32</v>
      </c>
      <c r="C105" s="88">
        <v>373.1</v>
      </c>
      <c r="D105" s="92">
        <v>11.659375</v>
      </c>
      <c r="E105" s="43"/>
      <c r="F105" s="153">
        <v>2012</v>
      </c>
      <c r="G105" s="127">
        <v>12</v>
      </c>
      <c r="H105" s="88">
        <v>129.2</v>
      </c>
      <c r="I105" s="92">
        <v>10.7666666666667</v>
      </c>
      <c r="J105" s="43"/>
      <c r="K105" s="153">
        <v>2012</v>
      </c>
      <c r="L105" s="127">
        <v>0</v>
      </c>
      <c r="M105" s="88">
        <v>0</v>
      </c>
      <c r="N105" s="94"/>
      <c r="O105" t="s" s="136">
        <v>125</v>
      </c>
      <c r="P105" s="155">
        <f>AVERAGE(B105)</f>
        <v>32</v>
      </c>
      <c r="Q105" s="90">
        <f>AVERAGE(D105)</f>
        <v>11.659375</v>
      </c>
      <c r="R105" t="s" s="139">
        <v>125</v>
      </c>
      <c r="S105" s="155">
        <f>AVERAGE(G105)</f>
        <v>12</v>
      </c>
      <c r="T105" s="90">
        <f>AVERAGE(I105)</f>
        <v>10.7666666666667</v>
      </c>
      <c r="U105" t="s" s="139">
        <v>125</v>
      </c>
      <c r="V105" s="155">
        <f>AVERAGE(L105)</f>
        <v>0</v>
      </c>
      <c r="W105" s="90"/>
    </row>
    <row r="106" ht="21.95" customHeight="1">
      <c r="A106" s="152">
        <v>2013</v>
      </c>
      <c r="B106" s="127">
        <v>15</v>
      </c>
      <c r="C106" s="88">
        <v>173.6</v>
      </c>
      <c r="D106" s="92">
        <v>11.5733333333333</v>
      </c>
      <c r="E106" s="43"/>
      <c r="F106" s="153">
        <v>2013</v>
      </c>
      <c r="G106" s="127">
        <v>8</v>
      </c>
      <c r="H106" s="88">
        <v>86.90000000000001</v>
      </c>
      <c r="I106" s="92">
        <v>10.8625</v>
      </c>
      <c r="J106" s="43"/>
      <c r="K106" s="153">
        <v>2013</v>
      </c>
      <c r="L106" s="127">
        <v>0</v>
      </c>
      <c r="M106" s="88">
        <v>0</v>
      </c>
      <c r="N106" s="94"/>
      <c r="O106" t="s" s="136">
        <v>124</v>
      </c>
      <c r="P106" s="155">
        <f>AVERAGE(B105:B106)</f>
        <v>23.5</v>
      </c>
      <c r="Q106" s="90">
        <f>AVERAGE(D105:D106)</f>
        <v>11.6163541666667</v>
      </c>
      <c r="R106" t="s" s="139">
        <v>124</v>
      </c>
      <c r="S106" s="155">
        <f>AVERAGE(G105:G106)</f>
        <v>10</v>
      </c>
      <c r="T106" s="90">
        <f>AVERAGE(I105:I106)</f>
        <v>10.8145833333334</v>
      </c>
      <c r="U106" t="s" s="139">
        <v>124</v>
      </c>
      <c r="V106" s="155">
        <f>AVERAGE(L105:L106)</f>
        <v>0</v>
      </c>
      <c r="W106" s="90"/>
    </row>
    <row r="107" ht="21.95" customHeight="1">
      <c r="A107" s="152">
        <v>2014</v>
      </c>
      <c r="B107" s="127">
        <v>20</v>
      </c>
      <c r="C107" s="88">
        <v>229.2</v>
      </c>
      <c r="D107" s="92">
        <v>11.46</v>
      </c>
      <c r="E107" s="43"/>
      <c r="F107" s="153">
        <v>2014</v>
      </c>
      <c r="G107" s="127">
        <v>11</v>
      </c>
      <c r="H107" s="88">
        <v>118.9</v>
      </c>
      <c r="I107" s="92">
        <v>10.8090909090909</v>
      </c>
      <c r="J107" s="43"/>
      <c r="K107" s="153">
        <v>2014</v>
      </c>
      <c r="L107" s="127">
        <v>1</v>
      </c>
      <c r="M107" s="88">
        <v>8.9</v>
      </c>
      <c r="N107" s="94">
        <v>8.9</v>
      </c>
      <c r="O107" t="s" s="136">
        <v>123</v>
      </c>
      <c r="P107" s="155">
        <f>AVERAGE(B105:B107)</f>
        <v>22.3333333333333</v>
      </c>
      <c r="Q107" s="90">
        <f>AVERAGE(D105:D107)</f>
        <v>11.5642361111111</v>
      </c>
      <c r="R107" t="s" s="139">
        <v>123</v>
      </c>
      <c r="S107" s="155">
        <f>AVERAGE(G105:G107)</f>
        <v>10.3333333333333</v>
      </c>
      <c r="T107" s="90">
        <f>AVERAGE(I105:I107)</f>
        <v>10.8127525252525</v>
      </c>
      <c r="U107" t="s" s="139">
        <v>123</v>
      </c>
      <c r="V107" s="155">
        <f>AVERAGE(L105:L107)</f>
        <v>0.333333333333333</v>
      </c>
      <c r="W107" s="90">
        <f>AVERAGE(N105:N107)</f>
        <v>8.9</v>
      </c>
    </row>
    <row r="108" ht="21.95" customHeight="1">
      <c r="A108" s="152">
        <v>2015</v>
      </c>
      <c r="B108" s="127">
        <v>25</v>
      </c>
      <c r="C108" s="88">
        <v>279.6</v>
      </c>
      <c r="D108" s="92">
        <v>11.184</v>
      </c>
      <c r="E108" s="43"/>
      <c r="F108" s="153">
        <v>2015</v>
      </c>
      <c r="G108" s="127">
        <v>15</v>
      </c>
      <c r="H108" s="88">
        <v>155</v>
      </c>
      <c r="I108" s="92">
        <v>10.3333333333333</v>
      </c>
      <c r="J108" s="43"/>
      <c r="K108" s="153">
        <v>2015</v>
      </c>
      <c r="L108" s="127">
        <v>3</v>
      </c>
      <c r="M108" s="88">
        <v>24.4</v>
      </c>
      <c r="N108" s="94">
        <v>8.133333333333329</v>
      </c>
      <c r="O108" t="s" s="136">
        <v>122</v>
      </c>
      <c r="P108" s="155">
        <f>AVERAGE(B105:B108)</f>
        <v>23</v>
      </c>
      <c r="Q108" s="90">
        <f>AVERAGE(D105:D108)</f>
        <v>11.4691770833333</v>
      </c>
      <c r="R108" t="s" s="139">
        <v>122</v>
      </c>
      <c r="S108" s="155">
        <f>AVERAGE(G105:G108)</f>
        <v>11.5</v>
      </c>
      <c r="T108" s="90">
        <f>AVERAGE(I105:I108)</f>
        <v>10.6928977272727</v>
      </c>
      <c r="U108" t="s" s="139">
        <v>122</v>
      </c>
      <c r="V108" s="155">
        <f>AVERAGE(L105:L108)</f>
        <v>1</v>
      </c>
      <c r="W108" s="90">
        <f>AVERAGE(N105:N108)</f>
        <v>8.516666666666669</v>
      </c>
    </row>
    <row r="109" ht="21.95" customHeight="1">
      <c r="A109" s="152">
        <v>2016</v>
      </c>
      <c r="B109" s="127">
        <v>14</v>
      </c>
      <c r="C109" s="88">
        <v>158.3</v>
      </c>
      <c r="D109" s="92">
        <v>11.3071428571429</v>
      </c>
      <c r="E109" s="43"/>
      <c r="F109" s="153">
        <v>2016</v>
      </c>
      <c r="G109" s="127">
        <v>9</v>
      </c>
      <c r="H109" s="88">
        <v>96.7</v>
      </c>
      <c r="I109" s="92">
        <v>10.7444444444444</v>
      </c>
      <c r="J109" s="43"/>
      <c r="K109" s="153">
        <v>2016</v>
      </c>
      <c r="L109" s="127">
        <v>1</v>
      </c>
      <c r="M109" s="88">
        <v>8.4</v>
      </c>
      <c r="N109" s="94">
        <v>8.4</v>
      </c>
      <c r="O109" t="s" s="136">
        <v>121</v>
      </c>
      <c r="P109" s="155">
        <f>AVERAGE(B105:B109)</f>
        <v>21.2</v>
      </c>
      <c r="Q109" s="90">
        <f>AVERAGE(D105:D109)</f>
        <v>11.4367702380952</v>
      </c>
      <c r="R109" t="s" s="139">
        <v>121</v>
      </c>
      <c r="S109" s="155">
        <f>AVERAGE(G105:G109)</f>
        <v>11</v>
      </c>
      <c r="T109" s="90">
        <f>AVERAGE(I105:I109)</f>
        <v>10.7032070707071</v>
      </c>
      <c r="U109" t="s" s="139">
        <v>121</v>
      </c>
      <c r="V109" s="155">
        <f>AVERAGE(L105:L109)</f>
        <v>1</v>
      </c>
      <c r="W109" s="90">
        <f>AVERAGE(N105:N109)</f>
        <v>8.47777777777778</v>
      </c>
    </row>
    <row r="110" ht="21.95" customHeight="1">
      <c r="A110" s="152">
        <v>2017</v>
      </c>
      <c r="B110" s="127">
        <v>11</v>
      </c>
      <c r="C110" s="88">
        <v>133.2</v>
      </c>
      <c r="D110" s="92">
        <v>12.1090909090909</v>
      </c>
      <c r="E110" s="43"/>
      <c r="F110" s="153">
        <v>2017</v>
      </c>
      <c r="G110" s="127">
        <v>3</v>
      </c>
      <c r="H110" s="88">
        <v>34.1</v>
      </c>
      <c r="I110" s="92">
        <v>11.3666666666667</v>
      </c>
      <c r="J110" s="43"/>
      <c r="K110" s="153">
        <v>2017</v>
      </c>
      <c r="L110" s="127">
        <v>0</v>
      </c>
      <c r="M110" s="88">
        <v>0</v>
      </c>
      <c r="N110" s="94"/>
      <c r="O110" t="s" s="136">
        <v>98</v>
      </c>
      <c r="P110" s="155">
        <f>AVERAGE(B105:B110)</f>
        <v>19.5</v>
      </c>
      <c r="Q110" s="90">
        <f>AVERAGE(D105:D110)</f>
        <v>11.5488236832612</v>
      </c>
      <c r="R110" t="s" s="139">
        <v>98</v>
      </c>
      <c r="S110" s="155">
        <f>AVERAGE(G105:G110)</f>
        <v>9.66666666666667</v>
      </c>
      <c r="T110" s="90">
        <f>AVERAGE(I105:I110)</f>
        <v>10.8137836700337</v>
      </c>
      <c r="U110" t="s" s="139">
        <v>98</v>
      </c>
      <c r="V110" s="155">
        <f>AVERAGE(L105:L110)</f>
        <v>0.833333333333333</v>
      </c>
      <c r="W110" s="90">
        <f>AVERAGE(N105:N110)</f>
        <v>8.47777777777778</v>
      </c>
    </row>
    <row r="111" ht="21.95" customHeight="1">
      <c r="A111" s="152">
        <v>2018</v>
      </c>
      <c r="B111" s="127">
        <v>17</v>
      </c>
      <c r="C111" s="88">
        <v>197.4</v>
      </c>
      <c r="D111" s="92">
        <v>11.6117647058824</v>
      </c>
      <c r="E111" s="43"/>
      <c r="F111" s="153">
        <v>2018</v>
      </c>
      <c r="G111" s="127">
        <v>8</v>
      </c>
      <c r="H111" s="88">
        <v>87</v>
      </c>
      <c r="I111" s="92">
        <v>10.875</v>
      </c>
      <c r="J111" s="43"/>
      <c r="K111" s="153">
        <v>2018</v>
      </c>
      <c r="L111" s="127">
        <v>0</v>
      </c>
      <c r="M111" s="88">
        <v>0</v>
      </c>
      <c r="N111" s="94"/>
      <c r="O111" t="s" s="136">
        <v>120</v>
      </c>
      <c r="P111" s="155">
        <f>AVERAGE(B105:B111)</f>
        <v>19.1428571428571</v>
      </c>
      <c r="Q111" s="90">
        <f>AVERAGE(D105:D111)</f>
        <v>11.5578152579214</v>
      </c>
      <c r="R111" t="s" s="139">
        <v>120</v>
      </c>
      <c r="S111" s="155">
        <f>AVERAGE(G105:G111)</f>
        <v>9.428571428571431</v>
      </c>
      <c r="T111" s="90">
        <f>AVERAGE(I105:I111)</f>
        <v>10.8225288600289</v>
      </c>
      <c r="U111" t="s" s="139">
        <v>120</v>
      </c>
      <c r="V111" s="155">
        <f>AVERAGE(L105:L111)</f>
        <v>0.714285714285714</v>
      </c>
      <c r="W111" s="90">
        <f>AVERAGE(N105:N111)</f>
        <v>8.47777777777778</v>
      </c>
    </row>
    <row r="112" ht="21.95" customHeight="1">
      <c r="A112" s="152">
        <v>2019</v>
      </c>
      <c r="B112" s="127">
        <v>20</v>
      </c>
      <c r="C112" s="88">
        <v>232.8</v>
      </c>
      <c r="D112" s="92">
        <v>11.64</v>
      </c>
      <c r="E112" s="43"/>
      <c r="F112" s="153">
        <v>2019</v>
      </c>
      <c r="G112" s="127">
        <v>8</v>
      </c>
      <c r="H112" s="88">
        <v>84.7</v>
      </c>
      <c r="I112" s="92">
        <v>10.5875</v>
      </c>
      <c r="J112" s="43"/>
      <c r="K112" s="153">
        <v>2019</v>
      </c>
      <c r="L112" s="127">
        <v>0</v>
      </c>
      <c r="M112" s="88">
        <v>0</v>
      </c>
      <c r="N112" s="94"/>
      <c r="O112" t="s" s="136">
        <v>119</v>
      </c>
      <c r="P112" s="155">
        <f>AVERAGE(B105:B112)</f>
        <v>19.25</v>
      </c>
      <c r="Q112" s="90">
        <f>AVERAGE(D105:D112)</f>
        <v>11.5680883506812</v>
      </c>
      <c r="R112" t="s" s="139">
        <v>119</v>
      </c>
      <c r="S112" s="155">
        <f>AVERAGE(G105:G112)</f>
        <v>9.25</v>
      </c>
      <c r="T112" s="90">
        <f>AVERAGE(I105:I112)</f>
        <v>10.7931502525253</v>
      </c>
      <c r="U112" t="s" s="139">
        <v>119</v>
      </c>
      <c r="V112" s="155">
        <f>AVERAGE(L105:L112)</f>
        <v>0.625</v>
      </c>
      <c r="W112" s="90">
        <f>AVERAGE(N105:N112)</f>
        <v>8.47777777777778</v>
      </c>
    </row>
    <row r="113" ht="21.95" customHeight="1">
      <c r="A113" s="152">
        <v>2020</v>
      </c>
      <c r="B113" s="127">
        <v>21</v>
      </c>
      <c r="C113" s="88">
        <v>243.3</v>
      </c>
      <c r="D113" s="92">
        <v>11.5857142857143</v>
      </c>
      <c r="E113" s="43"/>
      <c r="F113" s="153">
        <v>2020</v>
      </c>
      <c r="G113" s="127">
        <v>9</v>
      </c>
      <c r="H113" s="88">
        <v>97</v>
      </c>
      <c r="I113" s="92">
        <v>10.7777777777778</v>
      </c>
      <c r="J113" s="43"/>
      <c r="K113" s="153">
        <v>2020</v>
      </c>
      <c r="L113" s="127">
        <v>0</v>
      </c>
      <c r="M113" s="88">
        <v>0</v>
      </c>
      <c r="N113" s="94"/>
      <c r="O113" t="s" s="136">
        <v>118</v>
      </c>
      <c r="P113" s="155">
        <f>AVERAGE(B105:B113)</f>
        <v>19.4444444444444</v>
      </c>
      <c r="Q113" s="90">
        <f>AVERAGE(D105:D113)</f>
        <v>11.5700467879071</v>
      </c>
      <c r="R113" t="s" s="139">
        <v>118</v>
      </c>
      <c r="S113" s="155">
        <f>AVERAGE(G105:G113)</f>
        <v>9.22222222222222</v>
      </c>
      <c r="T113" s="90">
        <f>AVERAGE(I105:I113)</f>
        <v>10.7914421997755</v>
      </c>
      <c r="U113" t="s" s="139">
        <v>118</v>
      </c>
      <c r="V113" s="155">
        <f>AVERAGE(L105:L113)</f>
        <v>0.555555555555556</v>
      </c>
      <c r="W113" s="90">
        <f>AVERAGE(N105:N113)</f>
        <v>8.47777777777778</v>
      </c>
    </row>
    <row r="114" ht="21.95" customHeight="1">
      <c r="A114" s="152">
        <v>2021</v>
      </c>
      <c r="B114" s="127">
        <v>25</v>
      </c>
      <c r="C114" s="88">
        <v>298.4</v>
      </c>
      <c r="D114" s="92">
        <v>11.936</v>
      </c>
      <c r="E114" s="43"/>
      <c r="F114" s="153">
        <v>2021</v>
      </c>
      <c r="G114" s="127">
        <v>6</v>
      </c>
      <c r="H114" s="88">
        <v>63.2</v>
      </c>
      <c r="I114" s="92">
        <v>10.5333333333333</v>
      </c>
      <c r="J114" s="43"/>
      <c r="K114" s="153">
        <v>2021</v>
      </c>
      <c r="L114" s="127">
        <v>0</v>
      </c>
      <c r="M114" s="88">
        <v>0</v>
      </c>
      <c r="N114" s="94"/>
      <c r="O114" t="s" s="136">
        <v>117</v>
      </c>
      <c r="P114" s="155">
        <f>AVERAGE(B105:B114)</f>
        <v>20</v>
      </c>
      <c r="Q114" s="90">
        <f>AVERAGE(D105:D114)</f>
        <v>11.6066421091164</v>
      </c>
      <c r="R114" t="s" s="139">
        <v>117</v>
      </c>
      <c r="S114" s="155">
        <f>AVERAGE(G105:G114)</f>
        <v>8.9</v>
      </c>
      <c r="T114" s="90">
        <f>AVERAGE(I105:I114)</f>
        <v>10.7656313131313</v>
      </c>
      <c r="U114" t="s" s="139">
        <v>117</v>
      </c>
      <c r="V114" s="155">
        <f>AVERAGE(L105:L114)</f>
        <v>0.5</v>
      </c>
      <c r="W114" s="90">
        <f>AVERAGE(N105:N114)</f>
        <v>8.47777777777778</v>
      </c>
    </row>
    <row r="115" ht="21.95" customHeight="1">
      <c r="A115" s="152">
        <v>2022</v>
      </c>
      <c r="B115" s="127">
        <v>30</v>
      </c>
      <c r="C115" s="88">
        <v>334.9</v>
      </c>
      <c r="D115" s="92">
        <v>11.1633333333333</v>
      </c>
      <c r="E115" s="43"/>
      <c r="F115" s="153">
        <v>2022</v>
      </c>
      <c r="G115" s="127">
        <v>20</v>
      </c>
      <c r="H115" s="88">
        <v>212.8</v>
      </c>
      <c r="I115" s="92">
        <v>10.64</v>
      </c>
      <c r="J115" s="43"/>
      <c r="K115" s="153">
        <v>2022</v>
      </c>
      <c r="L115" s="127">
        <v>2</v>
      </c>
      <c r="M115" s="88">
        <v>17.9</v>
      </c>
      <c r="N115" s="94">
        <v>8.949999999999999</v>
      </c>
      <c r="O115" t="s" s="136">
        <v>116</v>
      </c>
      <c r="P115" s="155">
        <f>AVERAGE(B105:B115)</f>
        <v>20.9090909090909</v>
      </c>
      <c r="Q115" s="90">
        <f>AVERAGE(D105:D115)</f>
        <v>11.5663413113179</v>
      </c>
      <c r="R115" t="s" s="139">
        <v>116</v>
      </c>
      <c r="S115" s="155">
        <f>AVERAGE(G105:G115)</f>
        <v>9.90909090909091</v>
      </c>
      <c r="T115" s="90">
        <f>AVERAGE(I105:I115)</f>
        <v>10.7542102846648</v>
      </c>
      <c r="U115" t="s" s="139">
        <v>116</v>
      </c>
      <c r="V115" s="155">
        <f>AVERAGE(L105:L115)</f>
        <v>0.636363636363636</v>
      </c>
      <c r="W115" s="90">
        <f>AVERAGE(N105:N115)</f>
        <v>8.59583333333333</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7"/>
      <c r="E135" s="43"/>
      <c r="F135" s="93"/>
      <c r="G135" s="89"/>
      <c r="H135" s="88"/>
      <c r="I135" s="97"/>
      <c r="J135" s="43"/>
      <c r="K135" s="93"/>
      <c r="L135" s="89"/>
      <c r="M135" s="88"/>
      <c r="N135" s="98"/>
      <c r="O135" s="95"/>
      <c r="P135" s="88"/>
      <c r="Q135" s="88"/>
      <c r="R135" s="89"/>
      <c r="S135" s="89"/>
      <c r="T135" s="88"/>
      <c r="U135" s="88"/>
      <c r="V135" s="88"/>
      <c r="W135" s="96"/>
    </row>
    <row r="136" ht="21.95" customHeight="1">
      <c r="A136" t="s" s="99">
        <v>97</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AVERAGE(B98:B103)</f>
        <v>20.6666666666667</v>
      </c>
      <c r="C138" s="88">
        <f>AVERAGE(C98:C103)</f>
        <v>235.983333333333</v>
      </c>
      <c r="D138" s="92">
        <f>AVERAGE(D98:D103)</f>
        <v>11.5480518837416</v>
      </c>
      <c r="E138" s="43"/>
      <c r="F138" t="s" s="103">
        <v>99</v>
      </c>
      <c r="G138" s="88">
        <f>AVERAGE(G98:G103)</f>
        <v>9.83333333333333</v>
      </c>
      <c r="H138" s="88">
        <f>AVERAGE(H98:H103)</f>
        <v>102.733333333333</v>
      </c>
      <c r="I138" s="92">
        <f>AVERAGE(I98:I103)</f>
        <v>10.5021856725146</v>
      </c>
      <c r="J138" s="43"/>
      <c r="K138" t="s" s="103">
        <v>99</v>
      </c>
      <c r="L138" s="88">
        <f>AVERAGE(L98:L103)</f>
        <v>1.83333333333333</v>
      </c>
      <c r="M138" s="88">
        <f>AVERAGE(M98:M103)</f>
        <v>16.2166666666667</v>
      </c>
      <c r="N138" s="94">
        <f>AVERAGE(N98:N103)</f>
        <v>8.820833333333329</v>
      </c>
      <c r="O138" s="87"/>
      <c r="P138" s="88"/>
      <c r="Q138" s="88"/>
      <c r="R138" s="89"/>
      <c r="S138" s="88"/>
      <c r="T138" s="88"/>
      <c r="U138" s="89"/>
      <c r="V138" s="88"/>
      <c r="W138" s="90"/>
    </row>
    <row r="139" ht="21.95" customHeight="1">
      <c r="A139" t="s" s="102">
        <v>100</v>
      </c>
      <c r="B139" s="88">
        <f>AVERAGE(B105:B110)</f>
        <v>19.5</v>
      </c>
      <c r="C139" s="88">
        <f>AVERAGE(C105:C110)</f>
        <v>224.5</v>
      </c>
      <c r="D139" s="92">
        <f>AVERAGE(D105:D110)</f>
        <v>11.5488236832612</v>
      </c>
      <c r="E139" s="43"/>
      <c r="F139" t="s" s="103">
        <v>100</v>
      </c>
      <c r="G139" s="88">
        <f>AVERAGE(G105:G110)</f>
        <v>9.66666666666667</v>
      </c>
      <c r="H139" s="88">
        <f>AVERAGE(H105:H110)</f>
        <v>103.466666666667</v>
      </c>
      <c r="I139" s="92">
        <f>AVERAGE(I105:I110)</f>
        <v>10.8137836700337</v>
      </c>
      <c r="J139" s="43"/>
      <c r="K139" t="s" s="103">
        <v>100</v>
      </c>
      <c r="L139" s="88">
        <f>AVERAGE(L105:L110)</f>
        <v>0.833333333333333</v>
      </c>
      <c r="M139" s="88">
        <f>AVERAGE(M105:M110)</f>
        <v>6.95</v>
      </c>
      <c r="N139" s="94">
        <f>AVERAGE(N105:N110)</f>
        <v>8.47777777777778</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7.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35" customWidth="1"/>
    <col min="2" max="4" width="12.1719" style="235" customWidth="1"/>
    <col min="5" max="5" width="1.35156" style="235" customWidth="1"/>
    <col min="6" max="6" width="10" style="235" customWidth="1"/>
    <col min="7" max="9" width="12.1719" style="235" customWidth="1"/>
    <col min="10" max="10" width="1.35156" style="235" customWidth="1"/>
    <col min="11" max="11" width="10" style="235" customWidth="1"/>
    <col min="12" max="14" width="12.1719" style="235" customWidth="1"/>
    <col min="15" max="15" width="10.8516" style="235" customWidth="1"/>
    <col min="16" max="17" width="6.5" style="235" customWidth="1"/>
    <col min="18" max="18" width="10.8516" style="235" customWidth="1"/>
    <col min="19" max="20" width="6.5" style="235" customWidth="1"/>
    <col min="21" max="21" width="10.8516" style="235" customWidth="1"/>
    <col min="22" max="23" width="6.5" style="235" customWidth="1"/>
    <col min="24" max="16384" width="16.3516" style="235" customWidth="1"/>
  </cols>
  <sheetData>
    <row r="1" ht="64.15" customHeight="1">
      <c r="A1" t="s" s="167">
        <v>218</v>
      </c>
      <c r="B1" t="s" s="30">
        <v>41</v>
      </c>
      <c r="C1" t="s" s="30">
        <v>42</v>
      </c>
      <c r="D1" t="s" s="31">
        <v>43</v>
      </c>
      <c r="E1" s="32"/>
      <c r="F1" t="s" s="33">
        <v>219</v>
      </c>
      <c r="G1" t="s" s="30">
        <v>45</v>
      </c>
      <c r="H1" t="s" s="30">
        <v>46</v>
      </c>
      <c r="I1" t="s" s="31">
        <v>47</v>
      </c>
      <c r="J1" s="32"/>
      <c r="K1" t="s" s="33">
        <v>220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21</v>
      </c>
      <c r="C3" s="83">
        <v>125.5</v>
      </c>
      <c r="D3" s="84">
        <v>5.97619047619048</v>
      </c>
      <c r="E3" s="43"/>
      <c r="F3" s="147">
        <v>1910</v>
      </c>
      <c r="G3" s="146">
        <v>8</v>
      </c>
      <c r="H3" s="83">
        <v>41.3</v>
      </c>
      <c r="I3" s="84">
        <v>5.1625</v>
      </c>
      <c r="J3" s="43"/>
      <c r="K3" s="147">
        <v>1910</v>
      </c>
      <c r="L3" s="146">
        <v>1</v>
      </c>
      <c r="M3" s="83">
        <v>4.3</v>
      </c>
      <c r="N3" s="86">
        <v>4.3</v>
      </c>
      <c r="O3" s="148"/>
      <c r="P3" s="149"/>
      <c r="Q3" s="150"/>
      <c r="R3" s="151"/>
      <c r="S3" s="149"/>
      <c r="T3" s="150"/>
      <c r="U3" s="151"/>
      <c r="V3" s="149"/>
      <c r="W3" s="150"/>
    </row>
    <row r="4" ht="21.95" customHeight="1">
      <c r="A4" s="152">
        <v>1911</v>
      </c>
      <c r="B4" s="127">
        <v>34</v>
      </c>
      <c r="C4" s="88">
        <v>191.1</v>
      </c>
      <c r="D4" s="92">
        <v>5.62058823529412</v>
      </c>
      <c r="E4" s="43"/>
      <c r="F4" s="153">
        <v>1911</v>
      </c>
      <c r="G4" s="127">
        <v>19</v>
      </c>
      <c r="H4" s="88">
        <v>93.5</v>
      </c>
      <c r="I4" s="92">
        <v>4.92105263157895</v>
      </c>
      <c r="J4" s="43"/>
      <c r="K4" s="153">
        <v>1911</v>
      </c>
      <c r="L4" s="127">
        <v>5</v>
      </c>
      <c r="M4" s="88">
        <v>18.5</v>
      </c>
      <c r="N4" s="94">
        <v>3.7</v>
      </c>
      <c r="O4" s="154"/>
      <c r="P4" s="155"/>
      <c r="Q4" s="90"/>
      <c r="R4" s="156"/>
      <c r="S4" s="155"/>
      <c r="T4" s="90"/>
      <c r="U4" s="156"/>
      <c r="V4" s="155"/>
      <c r="W4" s="90"/>
    </row>
    <row r="5" ht="21.95" customHeight="1">
      <c r="A5" s="152">
        <v>1912</v>
      </c>
      <c r="B5" s="127">
        <v>30</v>
      </c>
      <c r="C5" s="88">
        <v>174.6</v>
      </c>
      <c r="D5" s="92">
        <v>5.82</v>
      </c>
      <c r="E5" s="43"/>
      <c r="F5" s="153">
        <v>1912</v>
      </c>
      <c r="G5" s="127">
        <v>14</v>
      </c>
      <c r="H5" s="88">
        <v>68.7</v>
      </c>
      <c r="I5" s="92">
        <v>4.90714285714286</v>
      </c>
      <c r="J5" s="43"/>
      <c r="K5" s="153">
        <v>1912</v>
      </c>
      <c r="L5" s="127">
        <v>5</v>
      </c>
      <c r="M5" s="88">
        <v>19.5</v>
      </c>
      <c r="N5" s="94">
        <v>3.9</v>
      </c>
      <c r="O5" s="154"/>
      <c r="P5" s="155"/>
      <c r="Q5" s="90"/>
      <c r="R5" s="156"/>
      <c r="S5" s="155"/>
      <c r="T5" s="90"/>
      <c r="U5" s="156"/>
      <c r="V5" s="155"/>
      <c r="W5" s="90"/>
    </row>
    <row r="6" ht="21.95" customHeight="1">
      <c r="A6" s="152">
        <v>1913</v>
      </c>
      <c r="B6" s="127">
        <v>34</v>
      </c>
      <c r="C6" s="88">
        <v>199.9</v>
      </c>
      <c r="D6" s="92">
        <v>5.87941176470588</v>
      </c>
      <c r="E6" s="43"/>
      <c r="F6" s="153">
        <v>1913</v>
      </c>
      <c r="G6" s="127">
        <v>18</v>
      </c>
      <c r="H6" s="88">
        <v>95.40000000000001</v>
      </c>
      <c r="I6" s="92">
        <v>5.3</v>
      </c>
      <c r="J6" s="43"/>
      <c r="K6" s="153">
        <v>1913</v>
      </c>
      <c r="L6" s="127">
        <v>4</v>
      </c>
      <c r="M6" s="88">
        <v>16.4</v>
      </c>
      <c r="N6" s="94">
        <v>4.1</v>
      </c>
      <c r="O6" s="154"/>
      <c r="P6" s="155"/>
      <c r="Q6" s="90"/>
      <c r="R6" s="156"/>
      <c r="S6" s="155"/>
      <c r="T6" s="90"/>
      <c r="U6" s="156"/>
      <c r="V6" s="155"/>
      <c r="W6" s="90"/>
    </row>
    <row r="7" ht="21.95" customHeight="1">
      <c r="A7" s="152">
        <v>1914</v>
      </c>
      <c r="B7" s="127">
        <v>75</v>
      </c>
      <c r="C7" s="88">
        <v>391.3</v>
      </c>
      <c r="D7" s="92">
        <v>5.21733333333333</v>
      </c>
      <c r="E7" s="43"/>
      <c r="F7" s="153">
        <v>1914</v>
      </c>
      <c r="G7" s="127">
        <v>49</v>
      </c>
      <c r="H7" s="88">
        <v>223.7</v>
      </c>
      <c r="I7" s="92">
        <v>4.56530612244898</v>
      </c>
      <c r="J7" s="43"/>
      <c r="K7" s="153">
        <v>1914</v>
      </c>
      <c r="L7" s="127">
        <v>22</v>
      </c>
      <c r="M7" s="88">
        <v>79.59999999999999</v>
      </c>
      <c r="N7" s="94">
        <v>3.61818181818182</v>
      </c>
      <c r="O7" s="154"/>
      <c r="P7" s="155"/>
      <c r="Q7" s="90"/>
      <c r="R7" s="156"/>
      <c r="S7" s="155"/>
      <c r="T7" s="90"/>
      <c r="U7" s="156"/>
      <c r="V7" s="155"/>
      <c r="W7" s="90"/>
    </row>
    <row r="8" ht="21.95" customHeight="1">
      <c r="A8" s="152">
        <v>1915</v>
      </c>
      <c r="B8" s="127">
        <v>37</v>
      </c>
      <c r="C8" s="88">
        <v>220.4</v>
      </c>
      <c r="D8" s="92">
        <v>5.95675675675676</v>
      </c>
      <c r="E8" s="43"/>
      <c r="F8" s="153">
        <v>1915</v>
      </c>
      <c r="G8" s="127">
        <v>13</v>
      </c>
      <c r="H8" s="88">
        <v>66.5</v>
      </c>
      <c r="I8" s="92">
        <v>5.11538461538462</v>
      </c>
      <c r="J8" s="43"/>
      <c r="K8" s="153">
        <v>1915</v>
      </c>
      <c r="L8" s="127">
        <v>2</v>
      </c>
      <c r="M8" s="88">
        <v>6.6</v>
      </c>
      <c r="N8" s="94">
        <v>3.3</v>
      </c>
      <c r="O8" s="154"/>
      <c r="P8" s="155"/>
      <c r="Q8" s="90"/>
      <c r="R8" s="156"/>
      <c r="S8" s="155"/>
      <c r="T8" s="90"/>
      <c r="U8" s="156"/>
      <c r="V8" s="155"/>
      <c r="W8" s="90"/>
    </row>
    <row r="9" ht="21.95" customHeight="1">
      <c r="A9" s="152">
        <v>1916</v>
      </c>
      <c r="B9" s="127">
        <v>51</v>
      </c>
      <c r="C9" s="88">
        <v>311.7</v>
      </c>
      <c r="D9" s="92">
        <v>6.11176470588235</v>
      </c>
      <c r="E9" s="43"/>
      <c r="F9" s="153">
        <v>1916</v>
      </c>
      <c r="G9" s="127">
        <v>20</v>
      </c>
      <c r="H9" s="88">
        <v>107.2</v>
      </c>
      <c r="I9" s="92">
        <v>5.36</v>
      </c>
      <c r="J9" s="43"/>
      <c r="K9" s="153">
        <v>1916</v>
      </c>
      <c r="L9" s="127">
        <v>2</v>
      </c>
      <c r="M9" s="88">
        <v>6.9</v>
      </c>
      <c r="N9" s="94">
        <v>3.45</v>
      </c>
      <c r="O9" s="154"/>
      <c r="P9" s="155"/>
      <c r="Q9" s="90"/>
      <c r="R9" s="156"/>
      <c r="S9" s="155"/>
      <c r="T9" s="90"/>
      <c r="U9" s="156"/>
      <c r="V9" s="155"/>
      <c r="W9" s="90"/>
    </row>
    <row r="10" ht="21.95" customHeight="1">
      <c r="A10" s="152">
        <v>1917</v>
      </c>
      <c r="B10" s="127">
        <v>31</v>
      </c>
      <c r="C10" s="88">
        <v>181.3</v>
      </c>
      <c r="D10" s="92">
        <v>5.84838709677419</v>
      </c>
      <c r="E10" s="43"/>
      <c r="F10" s="153">
        <v>1917</v>
      </c>
      <c r="G10" s="127">
        <v>14</v>
      </c>
      <c r="H10" s="88">
        <v>71.3</v>
      </c>
      <c r="I10" s="92">
        <v>5.09285714285714</v>
      </c>
      <c r="J10" s="43"/>
      <c r="K10" s="153">
        <v>1917</v>
      </c>
      <c r="L10" s="127">
        <v>2</v>
      </c>
      <c r="M10" s="88">
        <v>7.8</v>
      </c>
      <c r="N10" s="94">
        <v>3.9</v>
      </c>
      <c r="O10" s="154"/>
      <c r="P10" s="155"/>
      <c r="Q10" s="90"/>
      <c r="R10" s="156"/>
      <c r="S10" s="155"/>
      <c r="T10" s="90"/>
      <c r="U10" s="156"/>
      <c r="V10" s="155"/>
      <c r="W10" s="90"/>
    </row>
    <row r="11" ht="21.95" customHeight="1">
      <c r="A11" s="152">
        <v>1918</v>
      </c>
      <c r="B11" s="127">
        <v>18</v>
      </c>
      <c r="C11" s="88">
        <v>104.2</v>
      </c>
      <c r="D11" s="92">
        <v>5.78888888888889</v>
      </c>
      <c r="E11" s="43"/>
      <c r="F11" s="153">
        <v>1918</v>
      </c>
      <c r="G11" s="127">
        <v>8</v>
      </c>
      <c r="H11" s="88">
        <v>39.3</v>
      </c>
      <c r="I11" s="92">
        <v>4.9125</v>
      </c>
      <c r="J11" s="43"/>
      <c r="K11" s="153">
        <v>1918</v>
      </c>
      <c r="L11" s="127">
        <v>2</v>
      </c>
      <c r="M11" s="88">
        <v>6.8</v>
      </c>
      <c r="N11" s="94">
        <v>3.4</v>
      </c>
      <c r="O11" s="154"/>
      <c r="P11" s="155"/>
      <c r="Q11" s="90"/>
      <c r="R11" s="156"/>
      <c r="S11" s="155"/>
      <c r="T11" s="90"/>
      <c r="U11" s="156"/>
      <c r="V11" s="155"/>
      <c r="W11" s="90"/>
    </row>
    <row r="12" ht="21.95" customHeight="1">
      <c r="A12" s="152">
        <v>1919</v>
      </c>
      <c r="B12" s="127">
        <v>25</v>
      </c>
      <c r="C12" s="88">
        <v>146.3</v>
      </c>
      <c r="D12" s="92">
        <v>5.852</v>
      </c>
      <c r="E12" s="43"/>
      <c r="F12" s="153">
        <v>1919</v>
      </c>
      <c r="G12" s="127">
        <v>11</v>
      </c>
      <c r="H12" s="88">
        <v>54.8</v>
      </c>
      <c r="I12" s="92">
        <v>4.98181818181818</v>
      </c>
      <c r="J12" s="43"/>
      <c r="K12" s="153">
        <v>1919</v>
      </c>
      <c r="L12" s="127">
        <v>4</v>
      </c>
      <c r="M12" s="88">
        <v>17.3</v>
      </c>
      <c r="N12" s="94">
        <v>4.325</v>
      </c>
      <c r="O12" s="154"/>
      <c r="P12" s="155"/>
      <c r="Q12" s="90"/>
      <c r="R12" s="156"/>
      <c r="S12" s="155"/>
      <c r="T12" s="90"/>
      <c r="U12" s="156"/>
      <c r="V12" s="155"/>
      <c r="W12" s="90"/>
    </row>
    <row r="13" ht="21.95" customHeight="1">
      <c r="A13" s="152">
        <v>1920</v>
      </c>
      <c r="B13" s="127">
        <v>37</v>
      </c>
      <c r="C13" s="88">
        <v>219.4</v>
      </c>
      <c r="D13" s="92">
        <v>5.92972972972973</v>
      </c>
      <c r="E13" s="43"/>
      <c r="F13" s="153">
        <v>1920</v>
      </c>
      <c r="G13" s="127">
        <v>17</v>
      </c>
      <c r="H13" s="88">
        <v>90.2</v>
      </c>
      <c r="I13" s="92">
        <v>5.30588235294118</v>
      </c>
      <c r="J13" s="43"/>
      <c r="K13" s="153">
        <v>1920</v>
      </c>
      <c r="L13" s="127">
        <v>2</v>
      </c>
      <c r="M13" s="88">
        <v>7.2</v>
      </c>
      <c r="N13" s="94">
        <v>3.6</v>
      </c>
      <c r="O13" s="154"/>
      <c r="P13" s="155"/>
      <c r="Q13" s="90"/>
      <c r="R13" s="156"/>
      <c r="S13" s="155"/>
      <c r="T13" s="90"/>
      <c r="U13" s="156"/>
      <c r="V13" s="155"/>
      <c r="W13" s="90"/>
    </row>
    <row r="14" ht="21.95" customHeight="1">
      <c r="A14" s="152">
        <v>1921</v>
      </c>
      <c r="B14" s="127">
        <v>18</v>
      </c>
      <c r="C14" s="88">
        <v>109.3</v>
      </c>
      <c r="D14" s="92">
        <v>6.07222222222222</v>
      </c>
      <c r="E14" s="43"/>
      <c r="F14" s="153">
        <v>1921</v>
      </c>
      <c r="G14" s="127">
        <v>6</v>
      </c>
      <c r="H14" s="88">
        <v>29.5</v>
      </c>
      <c r="I14" s="92">
        <v>4.91666666666667</v>
      </c>
      <c r="J14" s="43"/>
      <c r="K14" s="153">
        <v>1921</v>
      </c>
      <c r="L14" s="127">
        <v>2</v>
      </c>
      <c r="M14" s="88">
        <v>8.300000000000001</v>
      </c>
      <c r="N14" s="94">
        <v>4.15</v>
      </c>
      <c r="O14" s="154"/>
      <c r="P14" s="155"/>
      <c r="Q14" s="90"/>
      <c r="R14" s="156"/>
      <c r="S14" s="155"/>
      <c r="T14" s="90"/>
      <c r="U14" s="156"/>
      <c r="V14" s="155"/>
      <c r="W14" s="90"/>
    </row>
    <row r="15" ht="21.95" customHeight="1">
      <c r="A15" s="152">
        <v>1922</v>
      </c>
      <c r="B15" s="127">
        <v>31</v>
      </c>
      <c r="C15" s="88">
        <v>169.3</v>
      </c>
      <c r="D15" s="92">
        <v>5.46129032258065</v>
      </c>
      <c r="E15" s="43"/>
      <c r="F15" s="153">
        <v>1922</v>
      </c>
      <c r="G15" s="127">
        <v>19</v>
      </c>
      <c r="H15" s="88">
        <v>90.3</v>
      </c>
      <c r="I15" s="92">
        <v>4.75263157894737</v>
      </c>
      <c r="J15" s="43"/>
      <c r="K15" s="153">
        <v>1922</v>
      </c>
      <c r="L15" s="127">
        <v>7</v>
      </c>
      <c r="M15" s="88">
        <v>25</v>
      </c>
      <c r="N15" s="94">
        <v>3.57142857142857</v>
      </c>
      <c r="O15" s="154"/>
      <c r="P15" s="155"/>
      <c r="Q15" s="90"/>
      <c r="R15" s="156"/>
      <c r="S15" s="155"/>
      <c r="T15" s="90"/>
      <c r="U15" s="156"/>
      <c r="V15" s="155"/>
      <c r="W15" s="90"/>
    </row>
    <row r="16" ht="21.95" customHeight="1">
      <c r="A16" s="152">
        <v>1923</v>
      </c>
      <c r="B16" s="127">
        <v>31</v>
      </c>
      <c r="C16" s="88">
        <v>186.4</v>
      </c>
      <c r="D16" s="92">
        <v>6.01290322580645</v>
      </c>
      <c r="E16" s="43"/>
      <c r="F16" s="153">
        <v>1923</v>
      </c>
      <c r="G16" s="127">
        <v>14</v>
      </c>
      <c r="H16" s="88">
        <v>76.3</v>
      </c>
      <c r="I16" s="92">
        <v>5.45</v>
      </c>
      <c r="J16" s="43"/>
      <c r="K16" s="153">
        <v>1923</v>
      </c>
      <c r="L16" s="127">
        <v>1</v>
      </c>
      <c r="M16" s="88">
        <v>4.2</v>
      </c>
      <c r="N16" s="94">
        <v>4.2</v>
      </c>
      <c r="O16" s="154"/>
      <c r="P16" s="155"/>
      <c r="Q16" s="90"/>
      <c r="R16" s="156"/>
      <c r="S16" s="155"/>
      <c r="T16" s="90"/>
      <c r="U16" s="156"/>
      <c r="V16" s="155"/>
      <c r="W16" s="90"/>
    </row>
    <row r="17" ht="21.95" customHeight="1">
      <c r="A17" s="152">
        <v>1924</v>
      </c>
      <c r="B17" s="127">
        <v>30</v>
      </c>
      <c r="C17" s="88">
        <v>167.5</v>
      </c>
      <c r="D17" s="92">
        <v>5.58333333333333</v>
      </c>
      <c r="E17" s="43"/>
      <c r="F17" s="153">
        <v>1924</v>
      </c>
      <c r="G17" s="127">
        <v>19</v>
      </c>
      <c r="H17" s="88">
        <v>96.2</v>
      </c>
      <c r="I17" s="92">
        <v>5.06315789473684</v>
      </c>
      <c r="J17" s="43"/>
      <c r="K17" s="153">
        <v>1924</v>
      </c>
      <c r="L17" s="127">
        <v>4</v>
      </c>
      <c r="M17" s="88">
        <v>16.7</v>
      </c>
      <c r="N17" s="94">
        <v>4.175</v>
      </c>
      <c r="O17" s="154"/>
      <c r="P17" s="155"/>
      <c r="Q17" s="90"/>
      <c r="R17" s="156"/>
      <c r="S17" s="155"/>
      <c r="T17" s="90"/>
      <c r="U17" s="156"/>
      <c r="V17" s="155"/>
      <c r="W17" s="90"/>
    </row>
    <row r="18" ht="21.95" customHeight="1">
      <c r="A18" s="152">
        <v>1925</v>
      </c>
      <c r="B18" s="127">
        <v>39</v>
      </c>
      <c r="C18" s="88">
        <v>224.7</v>
      </c>
      <c r="D18" s="92">
        <v>5.76153846153846</v>
      </c>
      <c r="E18" s="43"/>
      <c r="F18" s="153">
        <v>1925</v>
      </c>
      <c r="G18" s="127">
        <v>19</v>
      </c>
      <c r="H18" s="88">
        <v>96.7</v>
      </c>
      <c r="I18" s="92">
        <v>5.08947368421053</v>
      </c>
      <c r="J18" s="43"/>
      <c r="K18" s="153">
        <v>1925</v>
      </c>
      <c r="L18" s="127">
        <v>5</v>
      </c>
      <c r="M18" s="88">
        <v>20.5</v>
      </c>
      <c r="N18" s="94">
        <v>4.1</v>
      </c>
      <c r="O18" s="154"/>
      <c r="P18" s="155"/>
      <c r="Q18" s="90"/>
      <c r="R18" s="156"/>
      <c r="S18" s="155"/>
      <c r="T18" s="90"/>
      <c r="U18" s="156"/>
      <c r="V18" s="155"/>
      <c r="W18" s="90"/>
    </row>
    <row r="19" ht="21.95" customHeight="1">
      <c r="A19" s="152">
        <v>1926</v>
      </c>
      <c r="B19" s="127">
        <v>23</v>
      </c>
      <c r="C19" s="88">
        <v>141.2</v>
      </c>
      <c r="D19" s="92">
        <v>6.13913043478261</v>
      </c>
      <c r="E19" s="43"/>
      <c r="F19" s="153">
        <v>1926</v>
      </c>
      <c r="G19" s="127">
        <v>9</v>
      </c>
      <c r="H19" s="88">
        <v>49.6</v>
      </c>
      <c r="I19" s="92">
        <v>5.51111111111111</v>
      </c>
      <c r="J19" s="43"/>
      <c r="K19" s="153">
        <v>1926</v>
      </c>
      <c r="L19" s="127">
        <v>0</v>
      </c>
      <c r="M19" s="88">
        <v>0</v>
      </c>
      <c r="N19" s="94"/>
      <c r="O19" s="154"/>
      <c r="P19" s="155"/>
      <c r="Q19" s="90"/>
      <c r="R19" s="156"/>
      <c r="S19" s="155"/>
      <c r="T19" s="90"/>
      <c r="U19" s="156"/>
      <c r="V19" s="155"/>
      <c r="W19" s="90"/>
    </row>
    <row r="20" ht="21.95" customHeight="1">
      <c r="A20" s="152">
        <v>1927</v>
      </c>
      <c r="B20" s="127">
        <v>53</v>
      </c>
      <c r="C20" s="88">
        <v>302.1</v>
      </c>
      <c r="D20" s="92">
        <v>5.7</v>
      </c>
      <c r="E20" s="43"/>
      <c r="F20" s="153">
        <v>1927</v>
      </c>
      <c r="G20" s="127">
        <v>28</v>
      </c>
      <c r="H20" s="88">
        <v>138.7</v>
      </c>
      <c r="I20" s="92">
        <v>4.95357142857143</v>
      </c>
      <c r="J20" s="43"/>
      <c r="K20" s="153">
        <v>1927</v>
      </c>
      <c r="L20" s="127">
        <v>9</v>
      </c>
      <c r="M20" s="88">
        <v>35</v>
      </c>
      <c r="N20" s="94">
        <v>3.88888888888889</v>
      </c>
      <c r="O20" s="154"/>
      <c r="P20" s="155"/>
      <c r="Q20" s="90"/>
      <c r="R20" s="156"/>
      <c r="S20" s="155"/>
      <c r="T20" s="90"/>
      <c r="U20" s="156"/>
      <c r="V20" s="155"/>
      <c r="W20" s="90"/>
    </row>
    <row r="21" ht="21.95" customHeight="1">
      <c r="A21" s="152">
        <v>1928</v>
      </c>
      <c r="B21" s="127">
        <v>33</v>
      </c>
      <c r="C21" s="88">
        <v>189</v>
      </c>
      <c r="D21" s="92">
        <v>5.72727272727273</v>
      </c>
      <c r="E21" s="43"/>
      <c r="F21" s="153">
        <v>1928</v>
      </c>
      <c r="G21" s="127">
        <v>19</v>
      </c>
      <c r="H21" s="88">
        <v>98.09999999999999</v>
      </c>
      <c r="I21" s="92">
        <v>5.16315789473684</v>
      </c>
      <c r="J21" s="43"/>
      <c r="K21" s="153">
        <v>1928</v>
      </c>
      <c r="L21" s="127">
        <v>4</v>
      </c>
      <c r="M21" s="88">
        <v>15.7</v>
      </c>
      <c r="N21" s="94">
        <v>3.925</v>
      </c>
      <c r="O21" s="154"/>
      <c r="P21" s="155"/>
      <c r="Q21" s="90"/>
      <c r="R21" s="156"/>
      <c r="S21" s="155"/>
      <c r="T21" s="90"/>
      <c r="U21" s="156"/>
      <c r="V21" s="155"/>
      <c r="W21" s="90"/>
    </row>
    <row r="22" ht="21.95" customHeight="1">
      <c r="A22" s="152">
        <v>1929</v>
      </c>
      <c r="B22" s="127">
        <v>48</v>
      </c>
      <c r="C22" s="88">
        <v>264.1</v>
      </c>
      <c r="D22" s="92">
        <v>5.50208333333333</v>
      </c>
      <c r="E22" s="43"/>
      <c r="F22" s="153">
        <v>1929</v>
      </c>
      <c r="G22" s="127">
        <v>28</v>
      </c>
      <c r="H22" s="88">
        <v>131.1</v>
      </c>
      <c r="I22" s="92">
        <v>4.68214285714286</v>
      </c>
      <c r="J22" s="43"/>
      <c r="K22" s="153">
        <v>1929</v>
      </c>
      <c r="L22" s="127">
        <v>11</v>
      </c>
      <c r="M22" s="88">
        <v>39.5</v>
      </c>
      <c r="N22" s="94">
        <v>3.59090909090909</v>
      </c>
      <c r="O22" s="154"/>
      <c r="P22" s="155"/>
      <c r="Q22" s="90"/>
      <c r="R22" s="156"/>
      <c r="S22" s="155"/>
      <c r="T22" s="90"/>
      <c r="U22" s="156"/>
      <c r="V22" s="155"/>
      <c r="W22" s="90"/>
    </row>
    <row r="23" ht="21.95" customHeight="1">
      <c r="A23" s="152">
        <v>1930</v>
      </c>
      <c r="B23" s="127">
        <v>34</v>
      </c>
      <c r="C23" s="88">
        <v>203</v>
      </c>
      <c r="D23" s="92">
        <v>5.97058823529412</v>
      </c>
      <c r="E23" s="43"/>
      <c r="F23" s="153">
        <v>1930</v>
      </c>
      <c r="G23" s="127">
        <v>13</v>
      </c>
      <c r="H23" s="88">
        <v>63.3</v>
      </c>
      <c r="I23" s="92">
        <v>4.86923076923077</v>
      </c>
      <c r="J23" s="43"/>
      <c r="K23" s="153">
        <v>1930</v>
      </c>
      <c r="L23" s="127">
        <v>4</v>
      </c>
      <c r="M23" s="88">
        <v>17.2</v>
      </c>
      <c r="N23" s="94">
        <v>4.3</v>
      </c>
      <c r="O23" s="154"/>
      <c r="P23" s="155"/>
      <c r="Q23" s="90"/>
      <c r="R23" s="156"/>
      <c r="S23" s="155"/>
      <c r="T23" s="90"/>
      <c r="U23" s="156"/>
      <c r="V23" s="155"/>
      <c r="W23" s="90"/>
    </row>
    <row r="24" ht="21.95" customHeight="1">
      <c r="A24" s="152">
        <v>1931</v>
      </c>
      <c r="B24" s="127">
        <v>41</v>
      </c>
      <c r="C24" s="88">
        <v>244.4</v>
      </c>
      <c r="D24" s="92">
        <v>5.9609756097561</v>
      </c>
      <c r="E24" s="43"/>
      <c r="F24" s="153">
        <v>1931</v>
      </c>
      <c r="G24" s="127">
        <v>17</v>
      </c>
      <c r="H24" s="88">
        <v>88.40000000000001</v>
      </c>
      <c r="I24" s="92">
        <v>5.2</v>
      </c>
      <c r="J24" s="43"/>
      <c r="K24" s="153">
        <v>1931</v>
      </c>
      <c r="L24" s="127">
        <v>4</v>
      </c>
      <c r="M24" s="88">
        <v>15.6</v>
      </c>
      <c r="N24" s="94">
        <v>3.9</v>
      </c>
      <c r="O24" s="154"/>
      <c r="P24" s="155"/>
      <c r="Q24" s="90"/>
      <c r="R24" s="156"/>
      <c r="S24" s="155"/>
      <c r="T24" s="90"/>
      <c r="U24" s="156"/>
      <c r="V24" s="155"/>
      <c r="W24" s="90"/>
    </row>
    <row r="25" ht="21.95" customHeight="1">
      <c r="A25" s="152">
        <v>1932</v>
      </c>
      <c r="B25" s="127">
        <v>33</v>
      </c>
      <c r="C25" s="88">
        <v>188.6</v>
      </c>
      <c r="D25" s="92">
        <v>5.71515151515152</v>
      </c>
      <c r="E25" s="43"/>
      <c r="F25" s="153">
        <v>1932</v>
      </c>
      <c r="G25" s="127">
        <v>20</v>
      </c>
      <c r="H25" s="88">
        <v>103.1</v>
      </c>
      <c r="I25" s="92">
        <v>5.155</v>
      </c>
      <c r="J25" s="43"/>
      <c r="K25" s="153">
        <v>1932</v>
      </c>
      <c r="L25" s="127">
        <v>3</v>
      </c>
      <c r="M25" s="88">
        <v>10.4</v>
      </c>
      <c r="N25" s="94">
        <v>3.46666666666667</v>
      </c>
      <c r="O25" s="154"/>
      <c r="P25" s="155"/>
      <c r="Q25" s="90"/>
      <c r="R25" s="156"/>
      <c r="S25" s="155"/>
      <c r="T25" s="90"/>
      <c r="U25" s="156"/>
      <c r="V25" s="155"/>
      <c r="W25" s="90"/>
    </row>
    <row r="26" ht="21.95" customHeight="1">
      <c r="A26" s="152">
        <v>1933</v>
      </c>
      <c r="B26" s="127">
        <v>43</v>
      </c>
      <c r="C26" s="88">
        <v>255.4</v>
      </c>
      <c r="D26" s="92">
        <v>5.93953488372093</v>
      </c>
      <c r="E26" s="43"/>
      <c r="F26" s="153">
        <v>1933</v>
      </c>
      <c r="G26" s="127">
        <v>21</v>
      </c>
      <c r="H26" s="88">
        <v>111</v>
      </c>
      <c r="I26" s="92">
        <v>5.28571428571429</v>
      </c>
      <c r="J26" s="43"/>
      <c r="K26" s="153">
        <v>1933</v>
      </c>
      <c r="L26" s="127">
        <v>2</v>
      </c>
      <c r="M26" s="88">
        <v>8.800000000000001</v>
      </c>
      <c r="N26" s="94">
        <v>4.4</v>
      </c>
      <c r="O26" s="154"/>
      <c r="P26" s="155"/>
      <c r="Q26" s="90"/>
      <c r="R26" s="156"/>
      <c r="S26" s="155"/>
      <c r="T26" s="90"/>
      <c r="U26" s="156"/>
      <c r="V26" s="155"/>
      <c r="W26" s="90"/>
    </row>
    <row r="27" ht="21.95" customHeight="1">
      <c r="A27" s="152">
        <v>1934</v>
      </c>
      <c r="B27" s="127">
        <v>19</v>
      </c>
      <c r="C27" s="88">
        <v>113.7</v>
      </c>
      <c r="D27" s="92">
        <v>5.98421052631579</v>
      </c>
      <c r="E27" s="43"/>
      <c r="F27" s="153">
        <v>1934</v>
      </c>
      <c r="G27" s="127">
        <v>7</v>
      </c>
      <c r="H27" s="88">
        <v>36.9</v>
      </c>
      <c r="I27" s="92">
        <v>5.27142857142857</v>
      </c>
      <c r="J27" s="43"/>
      <c r="K27" s="153">
        <v>1934</v>
      </c>
      <c r="L27" s="127">
        <v>1</v>
      </c>
      <c r="M27" s="88">
        <v>3.9</v>
      </c>
      <c r="N27" s="94">
        <v>3.9</v>
      </c>
      <c r="O27" s="154"/>
      <c r="P27" s="155"/>
      <c r="Q27" s="90"/>
      <c r="R27" s="156"/>
      <c r="S27" s="155"/>
      <c r="T27" s="90"/>
      <c r="U27" s="156"/>
      <c r="V27" s="155"/>
      <c r="W27" s="90"/>
    </row>
    <row r="28" ht="21.95" customHeight="1">
      <c r="A28" s="152">
        <v>1935</v>
      </c>
      <c r="B28" s="127">
        <v>82</v>
      </c>
      <c r="C28" s="88">
        <v>465.9</v>
      </c>
      <c r="D28" s="92">
        <v>5.68170731707317</v>
      </c>
      <c r="E28" s="43"/>
      <c r="F28" s="153">
        <v>1935</v>
      </c>
      <c r="G28" s="127">
        <v>40</v>
      </c>
      <c r="H28" s="88">
        <v>197.3</v>
      </c>
      <c r="I28" s="92">
        <v>4.9325</v>
      </c>
      <c r="J28" s="43"/>
      <c r="K28" s="153">
        <v>1935</v>
      </c>
      <c r="L28" s="127">
        <v>9</v>
      </c>
      <c r="M28" s="88">
        <v>28.2</v>
      </c>
      <c r="N28" s="94">
        <v>3.13333333333333</v>
      </c>
      <c r="O28" s="154"/>
      <c r="P28" s="155"/>
      <c r="Q28" s="90"/>
      <c r="R28" s="156"/>
      <c r="S28" s="155"/>
      <c r="T28" s="90"/>
      <c r="U28" s="156"/>
      <c r="V28" s="155"/>
      <c r="W28" s="90"/>
    </row>
    <row r="29" ht="21.95" customHeight="1">
      <c r="A29" s="152">
        <v>1936</v>
      </c>
      <c r="B29" s="127">
        <v>30</v>
      </c>
      <c r="C29" s="88">
        <v>179.8</v>
      </c>
      <c r="D29" s="92">
        <v>5.99333333333333</v>
      </c>
      <c r="E29" s="43"/>
      <c r="F29" s="153">
        <v>1936</v>
      </c>
      <c r="G29" s="127">
        <v>11</v>
      </c>
      <c r="H29" s="88">
        <v>58.2</v>
      </c>
      <c r="I29" s="92">
        <v>5.29090909090909</v>
      </c>
      <c r="J29" s="43"/>
      <c r="K29" s="153">
        <v>1936</v>
      </c>
      <c r="L29" s="127">
        <v>1</v>
      </c>
      <c r="M29" s="88">
        <v>4.4</v>
      </c>
      <c r="N29" s="94">
        <v>4.4</v>
      </c>
      <c r="O29" s="154"/>
      <c r="P29" s="155"/>
      <c r="Q29" s="90"/>
      <c r="R29" s="156"/>
      <c r="S29" s="155"/>
      <c r="T29" s="90"/>
      <c r="U29" s="156"/>
      <c r="V29" s="155"/>
      <c r="W29" s="90"/>
    </row>
    <row r="30" ht="21.95" customHeight="1">
      <c r="A30" s="152">
        <v>1937</v>
      </c>
      <c r="B30" s="127">
        <v>23</v>
      </c>
      <c r="C30" s="88">
        <v>135.6</v>
      </c>
      <c r="D30" s="92">
        <v>5.89565217391304</v>
      </c>
      <c r="E30" s="43"/>
      <c r="F30" s="153">
        <v>1937</v>
      </c>
      <c r="G30" s="127">
        <v>10</v>
      </c>
      <c r="H30" s="88">
        <v>53</v>
      </c>
      <c r="I30" s="92">
        <v>5.3</v>
      </c>
      <c r="J30" s="43"/>
      <c r="K30" s="153">
        <v>1937</v>
      </c>
      <c r="L30" s="127">
        <v>1</v>
      </c>
      <c r="M30" s="88">
        <v>4.4</v>
      </c>
      <c r="N30" s="94">
        <v>4.4</v>
      </c>
      <c r="O30" s="154"/>
      <c r="P30" s="155"/>
      <c r="Q30" s="90"/>
      <c r="R30" s="156"/>
      <c r="S30" s="155"/>
      <c r="T30" s="90"/>
      <c r="U30" s="156"/>
      <c r="V30" s="155"/>
      <c r="W30" s="90"/>
    </row>
    <row r="31" ht="21.95" customHeight="1">
      <c r="A31" s="152">
        <v>1938</v>
      </c>
      <c r="B31" s="127">
        <v>32</v>
      </c>
      <c r="C31" s="88">
        <v>179.6</v>
      </c>
      <c r="D31" s="92">
        <v>5.6125</v>
      </c>
      <c r="E31" s="43"/>
      <c r="F31" s="153">
        <v>1938</v>
      </c>
      <c r="G31" s="127">
        <v>18</v>
      </c>
      <c r="H31" s="88">
        <v>88.59999999999999</v>
      </c>
      <c r="I31" s="92">
        <v>4.92222222222222</v>
      </c>
      <c r="J31" s="43"/>
      <c r="K31" s="153">
        <v>1938</v>
      </c>
      <c r="L31" s="127">
        <v>6</v>
      </c>
      <c r="M31" s="88">
        <v>23.1</v>
      </c>
      <c r="N31" s="94">
        <v>3.85</v>
      </c>
      <c r="O31" s="154"/>
      <c r="P31" s="155"/>
      <c r="Q31" s="90"/>
      <c r="R31" s="156"/>
      <c r="S31" s="155"/>
      <c r="T31" s="90"/>
      <c r="U31" s="156"/>
      <c r="V31" s="155"/>
      <c r="W31" s="90"/>
    </row>
    <row r="32" ht="21.95" customHeight="1">
      <c r="A32" s="152">
        <v>1939</v>
      </c>
      <c r="B32" s="127">
        <v>49</v>
      </c>
      <c r="C32" s="88">
        <v>289.2</v>
      </c>
      <c r="D32" s="92">
        <v>5.90204081632653</v>
      </c>
      <c r="E32" s="43"/>
      <c r="F32" s="153">
        <v>1939</v>
      </c>
      <c r="G32" s="127">
        <v>19</v>
      </c>
      <c r="H32" s="88">
        <v>94.2</v>
      </c>
      <c r="I32" s="92">
        <v>4.95789473684211</v>
      </c>
      <c r="J32" s="43"/>
      <c r="K32" s="153">
        <v>1939</v>
      </c>
      <c r="L32" s="127">
        <v>6</v>
      </c>
      <c r="M32" s="88">
        <v>23.4</v>
      </c>
      <c r="N32" s="94">
        <v>3.9</v>
      </c>
      <c r="O32" s="154"/>
      <c r="P32" s="155"/>
      <c r="Q32" s="90"/>
      <c r="R32" s="156"/>
      <c r="S32" s="155"/>
      <c r="T32" s="90"/>
      <c r="U32" s="156"/>
      <c r="V32" s="155"/>
      <c r="W32" s="90"/>
    </row>
    <row r="33" ht="21.95" customHeight="1">
      <c r="A33" s="152">
        <v>1940</v>
      </c>
      <c r="B33" s="127">
        <v>36</v>
      </c>
      <c r="C33" s="88">
        <v>217.9</v>
      </c>
      <c r="D33" s="92">
        <v>6.05277777777778</v>
      </c>
      <c r="E33" s="43"/>
      <c r="F33" s="153">
        <v>1940</v>
      </c>
      <c r="G33" s="127">
        <v>12</v>
      </c>
      <c r="H33" s="88">
        <v>59.8</v>
      </c>
      <c r="I33" s="92">
        <v>4.98333333333333</v>
      </c>
      <c r="J33" s="43"/>
      <c r="K33" s="153">
        <v>1940</v>
      </c>
      <c r="L33" s="127">
        <v>2</v>
      </c>
      <c r="M33" s="88">
        <v>7.6</v>
      </c>
      <c r="N33" s="94">
        <v>3.8</v>
      </c>
      <c r="O33" s="154"/>
      <c r="P33" s="155"/>
      <c r="Q33" s="90"/>
      <c r="R33" s="156"/>
      <c r="S33" s="155"/>
      <c r="T33" s="90"/>
      <c r="U33" s="156"/>
      <c r="V33" s="155"/>
      <c r="W33" s="90"/>
    </row>
    <row r="34" ht="21.95" customHeight="1">
      <c r="A34" s="152">
        <v>1941</v>
      </c>
      <c r="B34" s="127">
        <v>43</v>
      </c>
      <c r="C34" s="88">
        <v>247.9</v>
      </c>
      <c r="D34" s="92">
        <v>5.76511627906977</v>
      </c>
      <c r="E34" s="43"/>
      <c r="F34" s="153">
        <v>1941</v>
      </c>
      <c r="G34" s="127">
        <v>20</v>
      </c>
      <c r="H34" s="88">
        <v>98.59999999999999</v>
      </c>
      <c r="I34" s="92">
        <v>4.93</v>
      </c>
      <c r="J34" s="43"/>
      <c r="K34" s="153">
        <v>1941</v>
      </c>
      <c r="L34" s="127">
        <v>7</v>
      </c>
      <c r="M34" s="88">
        <v>29.3</v>
      </c>
      <c r="N34" s="94">
        <v>4.18571428571429</v>
      </c>
      <c r="O34" s="154"/>
      <c r="P34" s="155"/>
      <c r="Q34" s="90"/>
      <c r="R34" s="156"/>
      <c r="S34" s="155"/>
      <c r="T34" s="90"/>
      <c r="U34" s="156"/>
      <c r="V34" s="155"/>
      <c r="W34" s="90"/>
    </row>
    <row r="35" ht="21.95" customHeight="1">
      <c r="A35" s="152">
        <v>1942</v>
      </c>
      <c r="B35" s="127">
        <v>39</v>
      </c>
      <c r="C35" s="88">
        <v>228.3</v>
      </c>
      <c r="D35" s="92">
        <v>5.85384615384615</v>
      </c>
      <c r="E35" s="43"/>
      <c r="F35" s="153">
        <v>1942</v>
      </c>
      <c r="G35" s="127">
        <v>19</v>
      </c>
      <c r="H35" s="88">
        <v>97.7</v>
      </c>
      <c r="I35" s="92">
        <v>5.14210526315789</v>
      </c>
      <c r="J35" s="43"/>
      <c r="K35" s="153">
        <v>1942</v>
      </c>
      <c r="L35" s="127">
        <v>3</v>
      </c>
      <c r="M35" s="88">
        <v>10.5</v>
      </c>
      <c r="N35" s="94">
        <v>3.5</v>
      </c>
      <c r="O35" s="154"/>
      <c r="P35" s="155"/>
      <c r="Q35" s="90"/>
      <c r="R35" s="156"/>
      <c r="S35" s="155"/>
      <c r="T35" s="90"/>
      <c r="U35" s="156"/>
      <c r="V35" s="155"/>
      <c r="W35" s="90"/>
    </row>
    <row r="36" ht="21.95" customHeight="1">
      <c r="A36" s="152">
        <v>1943</v>
      </c>
      <c r="B36" s="127">
        <v>48</v>
      </c>
      <c r="C36" s="88">
        <v>267.1</v>
      </c>
      <c r="D36" s="92">
        <v>5.56458333333333</v>
      </c>
      <c r="E36" s="43"/>
      <c r="F36" s="153">
        <v>1943</v>
      </c>
      <c r="G36" s="127">
        <v>27</v>
      </c>
      <c r="H36" s="88">
        <v>133.6</v>
      </c>
      <c r="I36" s="92">
        <v>4.94814814814815</v>
      </c>
      <c r="J36" s="43"/>
      <c r="K36" s="153">
        <v>1943</v>
      </c>
      <c r="L36" s="127">
        <v>8</v>
      </c>
      <c r="M36" s="88">
        <v>32</v>
      </c>
      <c r="N36" s="94">
        <v>4</v>
      </c>
      <c r="O36" s="154"/>
      <c r="P36" s="155"/>
      <c r="Q36" s="90"/>
      <c r="R36" s="156"/>
      <c r="S36" s="155"/>
      <c r="T36" s="90"/>
      <c r="U36" s="156"/>
      <c r="V36" s="155"/>
      <c r="W36" s="90"/>
    </row>
    <row r="37" ht="21.95" customHeight="1">
      <c r="A37" s="152">
        <v>1944</v>
      </c>
      <c r="B37" s="127">
        <v>66</v>
      </c>
      <c r="C37" s="88">
        <v>359.4</v>
      </c>
      <c r="D37" s="92">
        <v>5.44545454545455</v>
      </c>
      <c r="E37" s="43"/>
      <c r="F37" s="153">
        <v>1944</v>
      </c>
      <c r="G37" s="127">
        <v>36</v>
      </c>
      <c r="H37" s="88">
        <v>167.4</v>
      </c>
      <c r="I37" s="92">
        <v>4.65</v>
      </c>
      <c r="J37" s="43"/>
      <c r="K37" s="153">
        <v>1944</v>
      </c>
      <c r="L37" s="127">
        <v>15</v>
      </c>
      <c r="M37" s="88">
        <v>55.8</v>
      </c>
      <c r="N37" s="94">
        <v>3.72</v>
      </c>
      <c r="O37" s="154"/>
      <c r="P37" s="155"/>
      <c r="Q37" s="90"/>
      <c r="R37" s="156"/>
      <c r="S37" s="155"/>
      <c r="T37" s="90"/>
      <c r="U37" s="156"/>
      <c r="V37" s="155"/>
      <c r="W37" s="90"/>
    </row>
    <row r="38" ht="21.95" customHeight="1">
      <c r="A38" s="152">
        <v>1945</v>
      </c>
      <c r="B38" s="127">
        <v>53</v>
      </c>
      <c r="C38" s="88">
        <v>292.7</v>
      </c>
      <c r="D38" s="92">
        <v>5.52264150943396</v>
      </c>
      <c r="E38" s="43"/>
      <c r="F38" s="153">
        <v>1945</v>
      </c>
      <c r="G38" s="127">
        <v>33</v>
      </c>
      <c r="H38" s="88">
        <v>163.5</v>
      </c>
      <c r="I38" s="92">
        <v>4.95454545454545</v>
      </c>
      <c r="J38" s="43"/>
      <c r="K38" s="153">
        <v>1945</v>
      </c>
      <c r="L38" s="127">
        <v>10</v>
      </c>
      <c r="M38" s="88">
        <v>41.9</v>
      </c>
      <c r="N38" s="94">
        <v>4.19</v>
      </c>
      <c r="O38" s="154"/>
      <c r="P38" s="155"/>
      <c r="Q38" s="90"/>
      <c r="R38" s="156"/>
      <c r="S38" s="155"/>
      <c r="T38" s="90"/>
      <c r="U38" s="156"/>
      <c r="V38" s="155"/>
      <c r="W38" s="90"/>
    </row>
    <row r="39" ht="21.95" customHeight="1">
      <c r="A39" s="152">
        <v>1946</v>
      </c>
      <c r="B39" s="127">
        <v>58</v>
      </c>
      <c r="C39" s="88">
        <v>345.7</v>
      </c>
      <c r="D39" s="92">
        <v>5.96034482758621</v>
      </c>
      <c r="E39" s="43"/>
      <c r="F39" s="153">
        <v>1946</v>
      </c>
      <c r="G39" s="127">
        <v>19</v>
      </c>
      <c r="H39" s="88">
        <v>92.8</v>
      </c>
      <c r="I39" s="92">
        <v>4.88421052631579</v>
      </c>
      <c r="J39" s="43"/>
      <c r="K39" s="153">
        <v>1946</v>
      </c>
      <c r="L39" s="127">
        <v>6</v>
      </c>
      <c r="M39" s="88">
        <v>24.2</v>
      </c>
      <c r="N39" s="94">
        <v>4.03333333333333</v>
      </c>
      <c r="O39" s="154"/>
      <c r="P39" s="155"/>
      <c r="Q39" s="90"/>
      <c r="R39" s="156"/>
      <c r="S39" s="155"/>
      <c r="T39" s="90"/>
      <c r="U39" s="156"/>
      <c r="V39" s="155"/>
      <c r="W39" s="90"/>
    </row>
    <row r="40" ht="21.95" customHeight="1">
      <c r="A40" s="152">
        <v>1947</v>
      </c>
      <c r="B40" s="127">
        <v>38</v>
      </c>
      <c r="C40" s="88">
        <v>222.9</v>
      </c>
      <c r="D40" s="92">
        <v>5.86578947368421</v>
      </c>
      <c r="E40" s="43"/>
      <c r="F40" s="153">
        <v>1947</v>
      </c>
      <c r="G40" s="127">
        <v>19</v>
      </c>
      <c r="H40" s="88">
        <v>98</v>
      </c>
      <c r="I40" s="92">
        <v>5.15789473684211</v>
      </c>
      <c r="J40" s="43"/>
      <c r="K40" s="153">
        <v>1947</v>
      </c>
      <c r="L40" s="127">
        <v>5</v>
      </c>
      <c r="M40" s="88">
        <v>22</v>
      </c>
      <c r="N40" s="94">
        <v>4.4</v>
      </c>
      <c r="O40" s="154"/>
      <c r="P40" s="155"/>
      <c r="Q40" s="90"/>
      <c r="R40" s="156"/>
      <c r="S40" s="155"/>
      <c r="T40" s="90"/>
      <c r="U40" s="156"/>
      <c r="V40" s="155"/>
      <c r="W40" s="90"/>
    </row>
    <row r="41" ht="21.95" customHeight="1">
      <c r="A41" s="152">
        <v>1948</v>
      </c>
      <c r="B41" s="127">
        <v>49</v>
      </c>
      <c r="C41" s="88">
        <v>288.5</v>
      </c>
      <c r="D41" s="92">
        <v>5.88775510204082</v>
      </c>
      <c r="E41" s="43"/>
      <c r="F41" s="153">
        <v>1948</v>
      </c>
      <c r="G41" s="127">
        <v>20</v>
      </c>
      <c r="H41" s="88">
        <v>101.4</v>
      </c>
      <c r="I41" s="92">
        <v>5.07</v>
      </c>
      <c r="J41" s="43"/>
      <c r="K41" s="153">
        <v>1948</v>
      </c>
      <c r="L41" s="127">
        <v>5</v>
      </c>
      <c r="M41" s="88">
        <v>20.4</v>
      </c>
      <c r="N41" s="94">
        <v>4.08</v>
      </c>
      <c r="O41" s="154"/>
      <c r="P41" s="155"/>
      <c r="Q41" s="90"/>
      <c r="R41" s="156"/>
      <c r="S41" s="155"/>
      <c r="T41" s="90"/>
      <c r="U41" s="156"/>
      <c r="V41" s="155"/>
      <c r="W41" s="90"/>
    </row>
    <row r="42" ht="21.95" customHeight="1">
      <c r="A42" s="152">
        <v>1949</v>
      </c>
      <c r="B42" s="127">
        <v>58</v>
      </c>
      <c r="C42" s="88">
        <v>328.7</v>
      </c>
      <c r="D42" s="92">
        <v>5.66724137931034</v>
      </c>
      <c r="E42" s="43"/>
      <c r="F42" s="153">
        <v>1949</v>
      </c>
      <c r="G42" s="127">
        <v>28</v>
      </c>
      <c r="H42" s="88">
        <v>133.7</v>
      </c>
      <c r="I42" s="92">
        <v>4.775</v>
      </c>
      <c r="J42" s="43"/>
      <c r="K42" s="153">
        <v>1949</v>
      </c>
      <c r="L42" s="127">
        <v>12</v>
      </c>
      <c r="M42" s="88">
        <v>46.5</v>
      </c>
      <c r="N42" s="94">
        <v>3.875</v>
      </c>
      <c r="O42" s="154"/>
      <c r="P42" s="155"/>
      <c r="Q42" s="90"/>
      <c r="R42" s="156"/>
      <c r="S42" s="155"/>
      <c r="T42" s="90"/>
      <c r="U42" s="156"/>
      <c r="V42" s="155"/>
      <c r="W42" s="90"/>
    </row>
    <row r="43" ht="21.95" customHeight="1">
      <c r="A43" s="152">
        <v>1950</v>
      </c>
      <c r="B43" s="127">
        <v>37</v>
      </c>
      <c r="C43" s="88">
        <v>218.9</v>
      </c>
      <c r="D43" s="92">
        <v>5.91621621621622</v>
      </c>
      <c r="E43" s="43"/>
      <c r="F43" s="153">
        <v>1950</v>
      </c>
      <c r="G43" s="127">
        <v>13</v>
      </c>
      <c r="H43" s="88">
        <v>62.3</v>
      </c>
      <c r="I43" s="92">
        <v>4.79230769230769</v>
      </c>
      <c r="J43" s="43"/>
      <c r="K43" s="153">
        <v>1950</v>
      </c>
      <c r="L43" s="127">
        <v>5</v>
      </c>
      <c r="M43" s="88">
        <v>20.5</v>
      </c>
      <c r="N43" s="94">
        <v>4.1</v>
      </c>
      <c r="O43" s="154"/>
      <c r="P43" s="155"/>
      <c r="Q43" s="90"/>
      <c r="R43" s="156"/>
      <c r="S43" s="155"/>
      <c r="T43" s="90"/>
      <c r="U43" s="156"/>
      <c r="V43" s="155"/>
      <c r="W43" s="90"/>
    </row>
    <row r="44" ht="21.95" customHeight="1">
      <c r="A44" s="152">
        <v>1951</v>
      </c>
      <c r="B44" s="127">
        <v>42</v>
      </c>
      <c r="C44" s="88">
        <v>239</v>
      </c>
      <c r="D44" s="92">
        <v>5.69047619047619</v>
      </c>
      <c r="E44" s="43"/>
      <c r="F44" s="153">
        <v>1951</v>
      </c>
      <c r="G44" s="127">
        <v>21</v>
      </c>
      <c r="H44" s="88">
        <v>102.8</v>
      </c>
      <c r="I44" s="92">
        <v>4.8952380952381</v>
      </c>
      <c r="J44" s="43"/>
      <c r="K44" s="153">
        <v>1951</v>
      </c>
      <c r="L44" s="127">
        <v>5</v>
      </c>
      <c r="M44" s="88">
        <v>17.4</v>
      </c>
      <c r="N44" s="94">
        <v>3.48</v>
      </c>
      <c r="O44" s="154"/>
      <c r="P44" s="155"/>
      <c r="Q44" s="90"/>
      <c r="R44" s="156"/>
      <c r="S44" s="155"/>
      <c r="T44" s="90"/>
      <c r="U44" s="156"/>
      <c r="V44" s="155"/>
      <c r="W44" s="90"/>
    </row>
    <row r="45" ht="21.95" customHeight="1">
      <c r="A45" s="152">
        <v>1952</v>
      </c>
      <c r="B45" s="127">
        <v>57</v>
      </c>
      <c r="C45" s="88">
        <v>315.4</v>
      </c>
      <c r="D45" s="92">
        <v>5.53333333333333</v>
      </c>
      <c r="E45" s="43"/>
      <c r="F45" s="153">
        <v>1952</v>
      </c>
      <c r="G45" s="127">
        <v>27</v>
      </c>
      <c r="H45" s="88">
        <v>122.8</v>
      </c>
      <c r="I45" s="92">
        <v>4.54814814814815</v>
      </c>
      <c r="J45" s="43"/>
      <c r="K45" s="153">
        <v>1952</v>
      </c>
      <c r="L45" s="127">
        <v>12</v>
      </c>
      <c r="M45" s="88">
        <v>42.7</v>
      </c>
      <c r="N45" s="94">
        <v>3.55833333333333</v>
      </c>
      <c r="O45" s="154"/>
      <c r="P45" s="155"/>
      <c r="Q45" s="90"/>
      <c r="R45" s="156"/>
      <c r="S45" s="155"/>
      <c r="T45" s="90"/>
      <c r="U45" s="156"/>
      <c r="V45" s="155"/>
      <c r="W45" s="90"/>
    </row>
    <row r="46" ht="21.95" customHeight="1">
      <c r="A46" s="152">
        <v>1953</v>
      </c>
      <c r="B46" s="127">
        <v>47</v>
      </c>
      <c r="C46" s="88">
        <v>273.5</v>
      </c>
      <c r="D46" s="92">
        <v>5.81914893617021</v>
      </c>
      <c r="E46" s="43"/>
      <c r="F46" s="153">
        <v>1953</v>
      </c>
      <c r="G46" s="127">
        <v>19</v>
      </c>
      <c r="H46" s="88">
        <v>92.8</v>
      </c>
      <c r="I46" s="92">
        <v>4.88421052631579</v>
      </c>
      <c r="J46" s="43"/>
      <c r="K46" s="153">
        <v>1953</v>
      </c>
      <c r="L46" s="127">
        <v>5</v>
      </c>
      <c r="M46" s="88">
        <v>17.7</v>
      </c>
      <c r="N46" s="94">
        <v>3.54</v>
      </c>
      <c r="O46" s="154"/>
      <c r="P46" s="155"/>
      <c r="Q46" s="90"/>
      <c r="R46" s="156"/>
      <c r="S46" s="155"/>
      <c r="T46" s="90"/>
      <c r="U46" s="156"/>
      <c r="V46" s="155"/>
      <c r="W46" s="90"/>
    </row>
    <row r="47" ht="21.95" customHeight="1">
      <c r="A47" s="152">
        <v>1954</v>
      </c>
      <c r="B47" s="127">
        <v>43</v>
      </c>
      <c r="C47" s="88">
        <v>250.5</v>
      </c>
      <c r="D47" s="92">
        <v>5.82558139534884</v>
      </c>
      <c r="E47" s="43"/>
      <c r="F47" s="153">
        <v>1954</v>
      </c>
      <c r="G47" s="127">
        <v>18</v>
      </c>
      <c r="H47" s="88">
        <v>90.2</v>
      </c>
      <c r="I47" s="92">
        <v>5.01111111111111</v>
      </c>
      <c r="J47" s="43"/>
      <c r="K47" s="153">
        <v>1954</v>
      </c>
      <c r="L47" s="127">
        <v>3</v>
      </c>
      <c r="M47" s="88">
        <v>12.2</v>
      </c>
      <c r="N47" s="94">
        <v>4.06666666666667</v>
      </c>
      <c r="O47" s="154"/>
      <c r="P47" s="155"/>
      <c r="Q47" s="90"/>
      <c r="R47" s="156"/>
      <c r="S47" s="155"/>
      <c r="T47" s="90"/>
      <c r="U47" s="156"/>
      <c r="V47" s="155"/>
      <c r="W47" s="90"/>
    </row>
    <row r="48" ht="21.95" customHeight="1">
      <c r="A48" s="152">
        <v>1955</v>
      </c>
      <c r="B48" s="127">
        <v>48</v>
      </c>
      <c r="C48" s="88">
        <v>284.5</v>
      </c>
      <c r="D48" s="92">
        <v>5.92708333333333</v>
      </c>
      <c r="E48" s="43"/>
      <c r="F48" s="153">
        <v>1955</v>
      </c>
      <c r="G48" s="127">
        <v>16</v>
      </c>
      <c r="H48" s="88">
        <v>77.3</v>
      </c>
      <c r="I48" s="92">
        <v>4.83125</v>
      </c>
      <c r="J48" s="43"/>
      <c r="K48" s="153">
        <v>1955</v>
      </c>
      <c r="L48" s="127">
        <v>6</v>
      </c>
      <c r="M48" s="88">
        <v>24.3</v>
      </c>
      <c r="N48" s="94">
        <v>4.05</v>
      </c>
      <c r="O48" s="154"/>
      <c r="P48" s="155"/>
      <c r="Q48" s="90"/>
      <c r="R48" s="156"/>
      <c r="S48" s="155"/>
      <c r="T48" s="90"/>
      <c r="U48" s="156"/>
      <c r="V48" s="155"/>
      <c r="W48" s="90"/>
    </row>
    <row r="49" ht="21.95" customHeight="1">
      <c r="A49" s="152">
        <v>1956</v>
      </c>
      <c r="B49" s="127">
        <v>46</v>
      </c>
      <c r="C49" s="88">
        <v>259.9</v>
      </c>
      <c r="D49" s="92">
        <v>5.65</v>
      </c>
      <c r="E49" s="43"/>
      <c r="F49" s="153">
        <v>1956</v>
      </c>
      <c r="G49" s="127">
        <v>26</v>
      </c>
      <c r="H49" s="88">
        <v>130.5</v>
      </c>
      <c r="I49" s="92">
        <v>5.01923076923077</v>
      </c>
      <c r="J49" s="43"/>
      <c r="K49" s="153">
        <v>1956</v>
      </c>
      <c r="L49" s="127">
        <v>7</v>
      </c>
      <c r="M49" s="88">
        <v>29.8</v>
      </c>
      <c r="N49" s="94">
        <v>4.25714285714286</v>
      </c>
      <c r="O49" s="154"/>
      <c r="P49" s="155"/>
      <c r="Q49" s="90"/>
      <c r="R49" s="156"/>
      <c r="S49" s="155"/>
      <c r="T49" s="90"/>
      <c r="U49" s="156"/>
      <c r="V49" s="155"/>
      <c r="W49" s="90"/>
    </row>
    <row r="50" ht="21.95" customHeight="1">
      <c r="A50" s="152">
        <v>1957</v>
      </c>
      <c r="B50" s="127">
        <v>41</v>
      </c>
      <c r="C50" s="88">
        <v>234</v>
      </c>
      <c r="D50" s="92">
        <v>5.70731707317073</v>
      </c>
      <c r="E50" s="43"/>
      <c r="F50" s="153">
        <v>1957</v>
      </c>
      <c r="G50" s="127">
        <v>21</v>
      </c>
      <c r="H50" s="88">
        <v>105.2</v>
      </c>
      <c r="I50" s="92">
        <v>5.00952380952381</v>
      </c>
      <c r="J50" s="43"/>
      <c r="K50" s="153">
        <v>1957</v>
      </c>
      <c r="L50" s="127">
        <v>4</v>
      </c>
      <c r="M50" s="88">
        <v>15.4</v>
      </c>
      <c r="N50" s="94">
        <v>3.85</v>
      </c>
      <c r="O50" s="154"/>
      <c r="P50" s="155"/>
      <c r="Q50" s="90"/>
      <c r="R50" s="156"/>
      <c r="S50" s="155"/>
      <c r="T50" s="90"/>
      <c r="U50" s="156"/>
      <c r="V50" s="155"/>
      <c r="W50" s="90"/>
    </row>
    <row r="51" ht="21.95" customHeight="1">
      <c r="A51" s="152">
        <v>1958</v>
      </c>
      <c r="B51" s="127">
        <v>53</v>
      </c>
      <c r="C51" s="88">
        <v>294.9</v>
      </c>
      <c r="D51" s="92">
        <v>5.56415094339623</v>
      </c>
      <c r="E51" s="43"/>
      <c r="F51" s="153">
        <v>1958</v>
      </c>
      <c r="G51" s="127">
        <v>31</v>
      </c>
      <c r="H51" s="88">
        <v>152.9</v>
      </c>
      <c r="I51" s="92">
        <v>4.93225806451613</v>
      </c>
      <c r="J51" s="43"/>
      <c r="K51" s="153">
        <v>1958</v>
      </c>
      <c r="L51" s="127">
        <v>11</v>
      </c>
      <c r="M51" s="88">
        <v>46.3</v>
      </c>
      <c r="N51" s="94">
        <v>4.20909090909091</v>
      </c>
      <c r="O51" s="154"/>
      <c r="P51" s="155"/>
      <c r="Q51" s="90"/>
      <c r="R51" s="156"/>
      <c r="S51" s="155"/>
      <c r="T51" s="90"/>
      <c r="U51" s="156"/>
      <c r="V51" s="155"/>
      <c r="W51" s="90"/>
    </row>
    <row r="52" ht="21.95" customHeight="1">
      <c r="A52" s="152">
        <v>1959</v>
      </c>
      <c r="B52" s="127">
        <v>37</v>
      </c>
      <c r="C52" s="88">
        <v>212.2</v>
      </c>
      <c r="D52" s="92">
        <v>5.73513513513514</v>
      </c>
      <c r="E52" s="43"/>
      <c r="F52" s="153">
        <v>1959</v>
      </c>
      <c r="G52" s="127">
        <v>17</v>
      </c>
      <c r="H52" s="88">
        <v>83</v>
      </c>
      <c r="I52" s="92">
        <v>4.88235294117647</v>
      </c>
      <c r="J52" s="43"/>
      <c r="K52" s="153">
        <v>1959</v>
      </c>
      <c r="L52" s="127">
        <v>7</v>
      </c>
      <c r="M52" s="88">
        <v>28.2</v>
      </c>
      <c r="N52" s="94">
        <v>4.02857142857143</v>
      </c>
      <c r="O52" s="154"/>
      <c r="P52" s="155"/>
      <c r="Q52" s="90"/>
      <c r="R52" s="156"/>
      <c r="S52" s="155"/>
      <c r="T52" s="90"/>
      <c r="U52" s="156"/>
      <c r="V52" s="155"/>
      <c r="W52" s="90"/>
    </row>
    <row r="53" ht="21.95" customHeight="1">
      <c r="A53" s="152">
        <v>1960</v>
      </c>
      <c r="B53" s="127">
        <v>102</v>
      </c>
      <c r="C53" s="88">
        <v>509.3</v>
      </c>
      <c r="D53" s="92">
        <v>4.99313725490196</v>
      </c>
      <c r="E53" s="43"/>
      <c r="F53" s="153">
        <v>1960</v>
      </c>
      <c r="G53" s="127">
        <v>64</v>
      </c>
      <c r="H53" s="88">
        <v>267.3</v>
      </c>
      <c r="I53" s="92">
        <v>4.1765625</v>
      </c>
      <c r="J53" s="43"/>
      <c r="K53" s="153">
        <v>1960</v>
      </c>
      <c r="L53" s="127">
        <v>36</v>
      </c>
      <c r="M53" s="88">
        <v>113.5</v>
      </c>
      <c r="N53" s="94">
        <v>3.15277777777778</v>
      </c>
      <c r="O53" s="154"/>
      <c r="P53" s="155"/>
      <c r="Q53" s="90"/>
      <c r="R53" s="156"/>
      <c r="S53" s="155"/>
      <c r="T53" s="90"/>
      <c r="U53" s="156"/>
      <c r="V53" s="155"/>
      <c r="W53" s="90"/>
    </row>
    <row r="54" ht="21.95" customHeight="1">
      <c r="A54" s="152">
        <v>1961</v>
      </c>
      <c r="B54" s="127">
        <v>39</v>
      </c>
      <c r="C54" s="88">
        <v>224.2</v>
      </c>
      <c r="D54" s="92">
        <v>5.74871794871795</v>
      </c>
      <c r="E54" s="43"/>
      <c r="F54" s="153">
        <v>1961</v>
      </c>
      <c r="G54" s="127">
        <v>17</v>
      </c>
      <c r="H54" s="88">
        <v>82.8</v>
      </c>
      <c r="I54" s="92">
        <v>4.87058823529412</v>
      </c>
      <c r="J54" s="43"/>
      <c r="K54" s="153">
        <v>1961</v>
      </c>
      <c r="L54" s="127">
        <v>7</v>
      </c>
      <c r="M54" s="88">
        <v>29.2</v>
      </c>
      <c r="N54" s="94">
        <v>4.17142857142857</v>
      </c>
      <c r="O54" s="154"/>
      <c r="P54" s="155"/>
      <c r="Q54" s="90"/>
      <c r="R54" s="156"/>
      <c r="S54" s="155"/>
      <c r="T54" s="90"/>
      <c r="U54" s="156"/>
      <c r="V54" s="155"/>
      <c r="W54" s="90"/>
    </row>
    <row r="55" ht="21.95" customHeight="1">
      <c r="A55" s="152">
        <v>1962</v>
      </c>
      <c r="B55" s="127">
        <v>46</v>
      </c>
      <c r="C55" s="88">
        <v>251.1</v>
      </c>
      <c r="D55" s="92">
        <v>5.45869565217391</v>
      </c>
      <c r="E55" s="43"/>
      <c r="F55" s="153">
        <v>1962</v>
      </c>
      <c r="G55" s="127">
        <v>20</v>
      </c>
      <c r="H55" s="88">
        <v>82.3</v>
      </c>
      <c r="I55" s="92">
        <v>4.115</v>
      </c>
      <c r="J55" s="43"/>
      <c r="K55" s="153">
        <v>1962</v>
      </c>
      <c r="L55" s="127">
        <v>12</v>
      </c>
      <c r="M55" s="88">
        <v>40.5</v>
      </c>
      <c r="N55" s="94">
        <v>3.375</v>
      </c>
      <c r="O55" s="154"/>
      <c r="P55" s="155"/>
      <c r="Q55" s="90"/>
      <c r="R55" s="156"/>
      <c r="S55" s="155"/>
      <c r="T55" s="90"/>
      <c r="U55" s="156"/>
      <c r="V55" s="155"/>
      <c r="W55" s="90"/>
    </row>
    <row r="56" ht="21.95" customHeight="1">
      <c r="A56" s="152">
        <v>1963</v>
      </c>
      <c r="B56" s="127">
        <v>45</v>
      </c>
      <c r="C56" s="88">
        <v>238.8</v>
      </c>
      <c r="D56" s="92">
        <v>5.30666666666667</v>
      </c>
      <c r="E56" s="43"/>
      <c r="F56" s="153">
        <v>1963</v>
      </c>
      <c r="G56" s="127">
        <v>28</v>
      </c>
      <c r="H56" s="88">
        <v>129.7</v>
      </c>
      <c r="I56" s="92">
        <v>4.63214285714286</v>
      </c>
      <c r="J56" s="43"/>
      <c r="K56" s="153">
        <v>1963</v>
      </c>
      <c r="L56" s="127">
        <v>11</v>
      </c>
      <c r="M56" s="88">
        <v>38.7</v>
      </c>
      <c r="N56" s="94">
        <v>3.51818181818182</v>
      </c>
      <c r="O56" s="154"/>
      <c r="P56" s="155"/>
      <c r="Q56" s="90"/>
      <c r="R56" s="156"/>
      <c r="S56" s="155"/>
      <c r="T56" s="90"/>
      <c r="U56" s="156"/>
      <c r="V56" s="155"/>
      <c r="W56" s="90"/>
    </row>
    <row r="57" ht="21.95" customHeight="1">
      <c r="A57" s="152">
        <v>1964</v>
      </c>
      <c r="B57" s="127">
        <v>46</v>
      </c>
      <c r="C57" s="88">
        <v>257.1</v>
      </c>
      <c r="D57" s="92">
        <v>5.58913043478261</v>
      </c>
      <c r="E57" s="43"/>
      <c r="F57" s="153">
        <v>1964</v>
      </c>
      <c r="G57" s="127">
        <v>22</v>
      </c>
      <c r="H57" s="88">
        <v>104</v>
      </c>
      <c r="I57" s="92">
        <v>4.72727272727273</v>
      </c>
      <c r="J57" s="43"/>
      <c r="K57" s="153">
        <v>1964</v>
      </c>
      <c r="L57" s="127">
        <v>11</v>
      </c>
      <c r="M57" s="88">
        <v>43.3</v>
      </c>
      <c r="N57" s="94">
        <v>3.93636363636364</v>
      </c>
      <c r="O57" s="154"/>
      <c r="P57" s="155"/>
      <c r="Q57" s="90"/>
      <c r="R57" s="156"/>
      <c r="S57" s="155"/>
      <c r="T57" s="90"/>
      <c r="U57" s="156"/>
      <c r="V57" s="155"/>
      <c r="W57" s="90"/>
    </row>
    <row r="58" ht="21.95" customHeight="1">
      <c r="A58" s="152">
        <v>1965</v>
      </c>
      <c r="B58" s="127">
        <v>41</v>
      </c>
      <c r="C58" s="88">
        <v>231.7</v>
      </c>
      <c r="D58" s="92">
        <v>5.65121951219512</v>
      </c>
      <c r="E58" s="43"/>
      <c r="F58" s="153">
        <v>1965</v>
      </c>
      <c r="G58" s="127">
        <v>24</v>
      </c>
      <c r="H58" s="88">
        <v>122</v>
      </c>
      <c r="I58" s="92">
        <v>5.08333333333333</v>
      </c>
      <c r="J58" s="43"/>
      <c r="K58" s="153">
        <v>1965</v>
      </c>
      <c r="L58" s="127">
        <v>7</v>
      </c>
      <c r="M58" s="88">
        <v>29.8</v>
      </c>
      <c r="N58" s="94">
        <v>4.25714285714286</v>
      </c>
      <c r="O58" s="154"/>
      <c r="P58" s="155"/>
      <c r="Q58" s="90"/>
      <c r="R58" s="156"/>
      <c r="S58" s="155"/>
      <c r="T58" s="90"/>
      <c r="U58" s="156"/>
      <c r="V58" s="155"/>
      <c r="W58" s="90"/>
    </row>
    <row r="59" ht="21.95" customHeight="1">
      <c r="A59" s="152">
        <v>1966</v>
      </c>
      <c r="B59" s="127">
        <v>48</v>
      </c>
      <c r="C59" s="88">
        <v>270</v>
      </c>
      <c r="D59" s="92">
        <v>5.625</v>
      </c>
      <c r="E59" s="43"/>
      <c r="F59" s="153">
        <v>1966</v>
      </c>
      <c r="G59" s="127">
        <v>18</v>
      </c>
      <c r="H59" s="88">
        <v>76.8</v>
      </c>
      <c r="I59" s="92">
        <v>4.26666666666667</v>
      </c>
      <c r="J59" s="43"/>
      <c r="K59" s="153">
        <v>1966</v>
      </c>
      <c r="L59" s="127">
        <v>8</v>
      </c>
      <c r="M59" s="88">
        <v>22.6</v>
      </c>
      <c r="N59" s="94">
        <v>2.825</v>
      </c>
      <c r="O59" s="154"/>
      <c r="P59" s="155"/>
      <c r="Q59" s="90"/>
      <c r="R59" s="156"/>
      <c r="S59" s="155"/>
      <c r="T59" s="90"/>
      <c r="U59" s="156"/>
      <c r="V59" s="155"/>
      <c r="W59" s="90"/>
    </row>
    <row r="60" ht="21.95" customHeight="1">
      <c r="A60" s="152">
        <v>1967</v>
      </c>
      <c r="B60" s="127">
        <v>30</v>
      </c>
      <c r="C60" s="88">
        <v>177.4</v>
      </c>
      <c r="D60" s="92">
        <v>5.91333333333333</v>
      </c>
      <c r="E60" s="43"/>
      <c r="F60" s="153">
        <v>1967</v>
      </c>
      <c r="G60" s="127">
        <v>10</v>
      </c>
      <c r="H60" s="88">
        <v>50.6</v>
      </c>
      <c r="I60" s="92">
        <v>5.06</v>
      </c>
      <c r="J60" s="43"/>
      <c r="K60" s="153">
        <v>1967</v>
      </c>
      <c r="L60" s="127">
        <v>3</v>
      </c>
      <c r="M60" s="88">
        <v>13.2</v>
      </c>
      <c r="N60" s="94">
        <v>4.4</v>
      </c>
      <c r="O60" s="154"/>
      <c r="P60" s="155"/>
      <c r="Q60" s="90"/>
      <c r="R60" s="156"/>
      <c r="S60" s="155"/>
      <c r="T60" s="90"/>
      <c r="U60" s="156"/>
      <c r="V60" s="155"/>
      <c r="W60" s="90"/>
    </row>
    <row r="61" ht="21.95" customHeight="1">
      <c r="A61" s="152">
        <v>1968</v>
      </c>
      <c r="B61" s="127">
        <v>66</v>
      </c>
      <c r="C61" s="88">
        <v>378.6</v>
      </c>
      <c r="D61" s="92">
        <v>5.73636363636364</v>
      </c>
      <c r="E61" s="43"/>
      <c r="F61" s="153">
        <v>1968</v>
      </c>
      <c r="G61" s="127">
        <v>29</v>
      </c>
      <c r="H61" s="88">
        <v>141.5</v>
      </c>
      <c r="I61" s="92">
        <v>4.87931034482759</v>
      </c>
      <c r="J61" s="43"/>
      <c r="K61" s="153">
        <v>1968</v>
      </c>
      <c r="L61" s="127">
        <v>10</v>
      </c>
      <c r="M61" s="88">
        <v>39.2</v>
      </c>
      <c r="N61" s="94">
        <v>3.92</v>
      </c>
      <c r="O61" s="154"/>
      <c r="P61" s="155"/>
      <c r="Q61" s="90"/>
      <c r="R61" s="156"/>
      <c r="S61" s="155"/>
      <c r="T61" s="90"/>
      <c r="U61" s="156"/>
      <c r="V61" s="155"/>
      <c r="W61" s="90"/>
    </row>
    <row r="62" ht="21.95" customHeight="1">
      <c r="A62" s="152">
        <v>1969</v>
      </c>
      <c r="B62" s="127">
        <v>43</v>
      </c>
      <c r="C62" s="88">
        <v>252.9</v>
      </c>
      <c r="D62" s="92">
        <v>5.88139534883721</v>
      </c>
      <c r="E62" s="43"/>
      <c r="F62" s="153">
        <v>1969</v>
      </c>
      <c r="G62" s="127">
        <v>17</v>
      </c>
      <c r="H62" s="88">
        <v>83.40000000000001</v>
      </c>
      <c r="I62" s="92">
        <v>4.90588235294118</v>
      </c>
      <c r="J62" s="43"/>
      <c r="K62" s="153">
        <v>1969</v>
      </c>
      <c r="L62" s="127">
        <v>5</v>
      </c>
      <c r="M62" s="88">
        <v>17.5</v>
      </c>
      <c r="N62" s="94">
        <v>3.5</v>
      </c>
      <c r="O62" s="154"/>
      <c r="P62" s="155"/>
      <c r="Q62" s="90"/>
      <c r="R62" s="156"/>
      <c r="S62" s="155"/>
      <c r="T62" s="90"/>
      <c r="U62" s="156"/>
      <c r="V62" s="155"/>
      <c r="W62" s="90"/>
    </row>
    <row r="63" ht="21.95" customHeight="1">
      <c r="A63" s="152">
        <v>1970</v>
      </c>
      <c r="B63" s="127">
        <v>53</v>
      </c>
      <c r="C63" s="88">
        <v>311.3</v>
      </c>
      <c r="D63" s="92">
        <v>5.87358490566038</v>
      </c>
      <c r="E63" s="43"/>
      <c r="F63" s="153">
        <v>1970</v>
      </c>
      <c r="G63" s="127">
        <v>25</v>
      </c>
      <c r="H63" s="88">
        <v>129</v>
      </c>
      <c r="I63" s="92">
        <v>5.16</v>
      </c>
      <c r="J63" s="43"/>
      <c r="K63" s="153">
        <v>1970</v>
      </c>
      <c r="L63" s="127">
        <v>5</v>
      </c>
      <c r="M63" s="88">
        <v>20.4</v>
      </c>
      <c r="N63" s="94">
        <v>4.08</v>
      </c>
      <c r="O63" s="154"/>
      <c r="P63" s="155"/>
      <c r="Q63" s="90"/>
      <c r="R63" s="156"/>
      <c r="S63" s="155"/>
      <c r="T63" s="90"/>
      <c r="U63" s="156"/>
      <c r="V63" s="155"/>
      <c r="W63" s="90"/>
    </row>
    <row r="64" ht="21.95" customHeight="1">
      <c r="A64" s="152">
        <v>1971</v>
      </c>
      <c r="B64" s="127">
        <v>44</v>
      </c>
      <c r="C64" s="88">
        <v>249.7</v>
      </c>
      <c r="D64" s="92">
        <v>5.675</v>
      </c>
      <c r="E64" s="43"/>
      <c r="F64" s="153">
        <v>1971</v>
      </c>
      <c r="G64" s="127">
        <v>23</v>
      </c>
      <c r="H64" s="88">
        <v>113.1</v>
      </c>
      <c r="I64" s="92">
        <v>4.91739130434783</v>
      </c>
      <c r="J64" s="43"/>
      <c r="K64" s="153">
        <v>1971</v>
      </c>
      <c r="L64" s="127">
        <v>6</v>
      </c>
      <c r="M64" s="88">
        <v>24.3</v>
      </c>
      <c r="N64" s="94">
        <v>4.05</v>
      </c>
      <c r="O64" s="154"/>
      <c r="P64" s="155"/>
      <c r="Q64" s="90"/>
      <c r="R64" s="156"/>
      <c r="S64" s="155"/>
      <c r="T64" s="90"/>
      <c r="U64" s="156"/>
      <c r="V64" s="155"/>
      <c r="W64" s="90"/>
    </row>
    <row r="65" ht="21.95" customHeight="1">
      <c r="A65" s="152">
        <v>1972</v>
      </c>
      <c r="B65" s="127">
        <v>36</v>
      </c>
      <c r="C65" s="88">
        <v>214.3</v>
      </c>
      <c r="D65" s="92">
        <v>5.95277777777778</v>
      </c>
      <c r="E65" s="43"/>
      <c r="F65" s="153">
        <v>1972</v>
      </c>
      <c r="G65" s="127">
        <v>14</v>
      </c>
      <c r="H65" s="88">
        <v>68.59999999999999</v>
      </c>
      <c r="I65" s="92">
        <v>4.9</v>
      </c>
      <c r="J65" s="43"/>
      <c r="K65" s="153">
        <v>1972</v>
      </c>
      <c r="L65" s="127">
        <v>3</v>
      </c>
      <c r="M65" s="88">
        <v>11.5</v>
      </c>
      <c r="N65" s="94">
        <v>3.83333333333333</v>
      </c>
      <c r="O65" s="154"/>
      <c r="P65" s="155"/>
      <c r="Q65" s="90"/>
      <c r="R65" s="156"/>
      <c r="S65" s="155"/>
      <c r="T65" s="90"/>
      <c r="U65" s="156"/>
      <c r="V65" s="155"/>
      <c r="W65" s="90"/>
    </row>
    <row r="66" ht="21.95" customHeight="1">
      <c r="A66" s="152">
        <v>1973</v>
      </c>
      <c r="B66" s="127">
        <v>35</v>
      </c>
      <c r="C66" s="88">
        <v>211.9</v>
      </c>
      <c r="D66" s="92">
        <v>6.05428571428571</v>
      </c>
      <c r="E66" s="43"/>
      <c r="F66" s="153">
        <v>1973</v>
      </c>
      <c r="G66" s="127">
        <v>13</v>
      </c>
      <c r="H66" s="88">
        <v>67.59999999999999</v>
      </c>
      <c r="I66" s="92">
        <v>5.2</v>
      </c>
      <c r="J66" s="43"/>
      <c r="K66" s="153">
        <v>1973</v>
      </c>
      <c r="L66" s="127">
        <v>2</v>
      </c>
      <c r="M66" s="88">
        <v>8.5</v>
      </c>
      <c r="N66" s="94">
        <v>4.25</v>
      </c>
      <c r="O66" s="154"/>
      <c r="P66" s="155"/>
      <c r="Q66" s="90"/>
      <c r="R66" s="156"/>
      <c r="S66" s="155"/>
      <c r="T66" s="90"/>
      <c r="U66" s="156"/>
      <c r="V66" s="155"/>
      <c r="W66" s="90"/>
    </row>
    <row r="67" ht="21.95" customHeight="1">
      <c r="A67" s="152">
        <v>1974</v>
      </c>
      <c r="B67" s="127">
        <v>32</v>
      </c>
      <c r="C67" s="88">
        <v>190</v>
      </c>
      <c r="D67" s="92">
        <v>5.9375</v>
      </c>
      <c r="E67" s="43"/>
      <c r="F67" s="153">
        <v>1974</v>
      </c>
      <c r="G67" s="127">
        <v>17</v>
      </c>
      <c r="H67" s="88">
        <v>88.7</v>
      </c>
      <c r="I67" s="92">
        <v>5.21764705882353</v>
      </c>
      <c r="J67" s="43"/>
      <c r="K67" s="153">
        <v>1974</v>
      </c>
      <c r="L67" s="127">
        <v>2</v>
      </c>
      <c r="M67" s="88">
        <v>6.8</v>
      </c>
      <c r="N67" s="94">
        <v>3.4</v>
      </c>
      <c r="O67" s="154"/>
      <c r="P67" s="155"/>
      <c r="Q67" s="90"/>
      <c r="R67" s="156"/>
      <c r="S67" s="155"/>
      <c r="T67" s="90"/>
      <c r="U67" s="156"/>
      <c r="V67" s="155"/>
      <c r="W67" s="90"/>
    </row>
    <row r="68" ht="21.95" customHeight="1">
      <c r="A68" s="152">
        <v>1975</v>
      </c>
      <c r="B68" s="127">
        <v>27</v>
      </c>
      <c r="C68" s="88">
        <v>163.1</v>
      </c>
      <c r="D68" s="92">
        <v>6.04074074074074</v>
      </c>
      <c r="E68" s="43"/>
      <c r="F68" s="153">
        <v>1975</v>
      </c>
      <c r="G68" s="127">
        <v>12</v>
      </c>
      <c r="H68" s="88">
        <v>64.09999999999999</v>
      </c>
      <c r="I68" s="92">
        <v>5.34166666666667</v>
      </c>
      <c r="J68" s="43"/>
      <c r="K68" s="153">
        <v>1975</v>
      </c>
      <c r="L68" s="127">
        <v>0</v>
      </c>
      <c r="M68" s="88">
        <v>0</v>
      </c>
      <c r="N68" s="94"/>
      <c r="O68" s="154"/>
      <c r="P68" s="155"/>
      <c r="Q68" s="90"/>
      <c r="R68" s="156"/>
      <c r="S68" s="155"/>
      <c r="T68" s="90"/>
      <c r="U68" s="156"/>
      <c r="V68" s="155"/>
      <c r="W68" s="90"/>
    </row>
    <row r="69" ht="21.95" customHeight="1">
      <c r="A69" s="152">
        <v>1976</v>
      </c>
      <c r="B69" s="127">
        <v>34</v>
      </c>
      <c r="C69" s="88">
        <v>194</v>
      </c>
      <c r="D69" s="92">
        <v>5.70588235294118</v>
      </c>
      <c r="E69" s="43"/>
      <c r="F69" s="153">
        <v>1976</v>
      </c>
      <c r="G69" s="127">
        <v>22</v>
      </c>
      <c r="H69" s="88">
        <v>113.1</v>
      </c>
      <c r="I69" s="92">
        <v>5.14090909090909</v>
      </c>
      <c r="J69" s="43"/>
      <c r="K69" s="153">
        <v>1976</v>
      </c>
      <c r="L69" s="127">
        <v>2</v>
      </c>
      <c r="M69" s="88">
        <v>7</v>
      </c>
      <c r="N69" s="94">
        <v>3.5</v>
      </c>
      <c r="O69" s="154"/>
      <c r="P69" s="155"/>
      <c r="Q69" s="90"/>
      <c r="R69" s="156"/>
      <c r="S69" s="155"/>
      <c r="T69" s="90"/>
      <c r="U69" s="156"/>
      <c r="V69" s="155"/>
      <c r="W69" s="90"/>
    </row>
    <row r="70" ht="21.95" customHeight="1">
      <c r="A70" s="152">
        <v>1977</v>
      </c>
      <c r="B70" s="127">
        <v>55</v>
      </c>
      <c r="C70" s="88">
        <v>338.4</v>
      </c>
      <c r="D70" s="92">
        <v>6.15272727272727</v>
      </c>
      <c r="E70" s="43"/>
      <c r="F70" s="153">
        <v>1977</v>
      </c>
      <c r="G70" s="127">
        <v>18</v>
      </c>
      <c r="H70" s="88">
        <v>93.3</v>
      </c>
      <c r="I70" s="92">
        <v>5.18333333333333</v>
      </c>
      <c r="J70" s="43"/>
      <c r="K70" s="153">
        <v>1977</v>
      </c>
      <c r="L70" s="127">
        <v>4</v>
      </c>
      <c r="M70" s="88">
        <v>16.8</v>
      </c>
      <c r="N70" s="94">
        <v>4.2</v>
      </c>
      <c r="O70" s="154"/>
      <c r="P70" s="155"/>
      <c r="Q70" s="90"/>
      <c r="R70" s="156"/>
      <c r="S70" s="155"/>
      <c r="T70" s="90"/>
      <c r="U70" s="156"/>
      <c r="V70" s="155"/>
      <c r="W70" s="90"/>
    </row>
    <row r="71" ht="21.95" customHeight="1">
      <c r="A71" s="152">
        <v>1978</v>
      </c>
      <c r="B71" s="127">
        <v>34</v>
      </c>
      <c r="C71" s="88">
        <v>193.7</v>
      </c>
      <c r="D71" s="92">
        <v>5.69705882352941</v>
      </c>
      <c r="E71" s="43"/>
      <c r="F71" s="153">
        <v>1978</v>
      </c>
      <c r="G71" s="127">
        <v>20</v>
      </c>
      <c r="H71" s="88">
        <v>101</v>
      </c>
      <c r="I71" s="92">
        <v>5.05</v>
      </c>
      <c r="J71" s="43"/>
      <c r="K71" s="153">
        <v>1978</v>
      </c>
      <c r="L71" s="127">
        <v>5</v>
      </c>
      <c r="M71" s="88">
        <v>19.8</v>
      </c>
      <c r="N71" s="94">
        <v>3.96</v>
      </c>
      <c r="O71" s="154"/>
      <c r="P71" s="155"/>
      <c r="Q71" s="90"/>
      <c r="R71" s="156"/>
      <c r="S71" s="155"/>
      <c r="T71" s="90"/>
      <c r="U71" s="156"/>
      <c r="V71" s="155"/>
      <c r="W71" s="90"/>
    </row>
    <row r="72" ht="21.95" customHeight="1">
      <c r="A72" s="152">
        <v>1979</v>
      </c>
      <c r="B72" s="127">
        <v>42</v>
      </c>
      <c r="C72" s="88">
        <v>258.5</v>
      </c>
      <c r="D72" s="92">
        <v>6.1547619047619</v>
      </c>
      <c r="E72" s="43"/>
      <c r="F72" s="153">
        <v>1979</v>
      </c>
      <c r="G72" s="127">
        <v>16</v>
      </c>
      <c r="H72" s="88">
        <v>84.40000000000001</v>
      </c>
      <c r="I72" s="92">
        <v>5.275</v>
      </c>
      <c r="J72" s="43"/>
      <c r="K72" s="153">
        <v>1979</v>
      </c>
      <c r="L72" s="127">
        <v>3</v>
      </c>
      <c r="M72" s="88">
        <v>12.7</v>
      </c>
      <c r="N72" s="94">
        <v>4.23333333333333</v>
      </c>
      <c r="O72" s="154"/>
      <c r="P72" s="155"/>
      <c r="Q72" s="90"/>
      <c r="R72" s="156"/>
      <c r="S72" s="155"/>
      <c r="T72" s="90"/>
      <c r="U72" s="156"/>
      <c r="V72" s="155"/>
      <c r="W72" s="90"/>
    </row>
    <row r="73" ht="21.95" customHeight="1">
      <c r="A73" s="152">
        <v>1980</v>
      </c>
      <c r="B73" s="127">
        <v>22</v>
      </c>
      <c r="C73" s="88">
        <v>138.4</v>
      </c>
      <c r="D73" s="92">
        <v>6.29090909090909</v>
      </c>
      <c r="E73" s="43"/>
      <c r="F73" s="153">
        <v>1980</v>
      </c>
      <c r="G73" s="127">
        <v>9</v>
      </c>
      <c r="H73" s="88">
        <v>51.2</v>
      </c>
      <c r="I73" s="92">
        <v>5.68888888888889</v>
      </c>
      <c r="J73" s="43"/>
      <c r="K73" s="153">
        <v>1980</v>
      </c>
      <c r="L73" s="127">
        <v>0</v>
      </c>
      <c r="M73" s="88">
        <v>0</v>
      </c>
      <c r="N73" s="94"/>
      <c r="O73" s="154"/>
      <c r="P73" s="155"/>
      <c r="Q73" s="90"/>
      <c r="R73" s="156"/>
      <c r="S73" s="155"/>
      <c r="T73" s="90"/>
      <c r="U73" s="156"/>
      <c r="V73" s="155"/>
      <c r="W73" s="90"/>
    </row>
    <row r="74" ht="21.95" customHeight="1">
      <c r="A74" s="152">
        <v>1981</v>
      </c>
      <c r="B74" s="127">
        <v>41</v>
      </c>
      <c r="C74" s="88">
        <v>244</v>
      </c>
      <c r="D74" s="92">
        <v>5.95121951219512</v>
      </c>
      <c r="E74" s="43"/>
      <c r="F74" s="153">
        <v>1981</v>
      </c>
      <c r="G74" s="127">
        <v>20</v>
      </c>
      <c r="H74" s="88">
        <v>104.4</v>
      </c>
      <c r="I74" s="92">
        <v>5.22</v>
      </c>
      <c r="J74" s="43"/>
      <c r="K74" s="153">
        <v>1981</v>
      </c>
      <c r="L74" s="127">
        <v>4</v>
      </c>
      <c r="M74" s="88">
        <v>15</v>
      </c>
      <c r="N74" s="94">
        <v>3.75</v>
      </c>
      <c r="O74" s="154"/>
      <c r="P74" s="155"/>
      <c r="Q74" s="90"/>
      <c r="R74" s="156"/>
      <c r="S74" s="155"/>
      <c r="T74" s="90"/>
      <c r="U74" s="156"/>
      <c r="V74" s="155"/>
      <c r="W74" s="90"/>
    </row>
    <row r="75" ht="21.95" customHeight="1">
      <c r="A75" s="152">
        <v>1982</v>
      </c>
      <c r="B75" s="127">
        <v>55</v>
      </c>
      <c r="C75" s="88">
        <v>318.1</v>
      </c>
      <c r="D75" s="92">
        <v>5.78363636363636</v>
      </c>
      <c r="E75" s="43"/>
      <c r="F75" s="153">
        <v>1982</v>
      </c>
      <c r="G75" s="127">
        <v>33</v>
      </c>
      <c r="H75" s="88">
        <v>172.6</v>
      </c>
      <c r="I75" s="92">
        <v>5.23030303030303</v>
      </c>
      <c r="J75" s="43"/>
      <c r="K75" s="153">
        <v>1982</v>
      </c>
      <c r="L75" s="127">
        <v>3</v>
      </c>
      <c r="M75" s="88">
        <v>11.4</v>
      </c>
      <c r="N75" s="94">
        <v>3.8</v>
      </c>
      <c r="O75" s="154"/>
      <c r="P75" s="155"/>
      <c r="Q75" s="90"/>
      <c r="R75" s="156"/>
      <c r="S75" s="155"/>
      <c r="T75" s="90"/>
      <c r="U75" s="156"/>
      <c r="V75" s="155"/>
      <c r="W75" s="90"/>
    </row>
    <row r="76" ht="21.95" customHeight="1">
      <c r="A76" s="152">
        <v>1983</v>
      </c>
      <c r="B76" s="127">
        <v>33</v>
      </c>
      <c r="C76" s="88">
        <v>202.4</v>
      </c>
      <c r="D76" s="92">
        <v>6.13333333333333</v>
      </c>
      <c r="E76" s="43"/>
      <c r="F76" s="153">
        <v>1983</v>
      </c>
      <c r="G76" s="127">
        <v>12</v>
      </c>
      <c r="H76" s="88">
        <v>62.1</v>
      </c>
      <c r="I76" s="92">
        <v>5.175</v>
      </c>
      <c r="J76" s="43"/>
      <c r="K76" s="153">
        <v>1983</v>
      </c>
      <c r="L76" s="127">
        <v>2</v>
      </c>
      <c r="M76" s="88">
        <v>7.9</v>
      </c>
      <c r="N76" s="94">
        <v>3.95</v>
      </c>
      <c r="O76" s="154"/>
      <c r="P76" s="155"/>
      <c r="Q76" s="90"/>
      <c r="R76" s="156"/>
      <c r="S76" s="155"/>
      <c r="T76" s="90"/>
      <c r="U76" s="156"/>
      <c r="V76" s="155"/>
      <c r="W76" s="90"/>
    </row>
    <row r="77" ht="21.95" customHeight="1">
      <c r="A77" s="152">
        <v>1984</v>
      </c>
      <c r="B77" s="127">
        <v>38</v>
      </c>
      <c r="C77" s="88">
        <v>226.9</v>
      </c>
      <c r="D77" s="92">
        <v>5.97105263157895</v>
      </c>
      <c r="E77" s="43"/>
      <c r="F77" s="153">
        <v>1984</v>
      </c>
      <c r="G77" s="127">
        <v>19</v>
      </c>
      <c r="H77" s="88">
        <v>97.8</v>
      </c>
      <c r="I77" s="92">
        <v>5.14736842105263</v>
      </c>
      <c r="J77" s="43"/>
      <c r="K77" s="153">
        <v>1984</v>
      </c>
      <c r="L77" s="127">
        <v>4</v>
      </c>
      <c r="M77" s="88">
        <v>13.6</v>
      </c>
      <c r="N77" s="94">
        <v>3.4</v>
      </c>
      <c r="O77" s="154"/>
      <c r="P77" s="155"/>
      <c r="Q77" s="90"/>
      <c r="R77" s="156"/>
      <c r="S77" s="155"/>
      <c r="T77" s="90"/>
      <c r="U77" s="156"/>
      <c r="V77" s="155"/>
      <c r="W77" s="90"/>
    </row>
    <row r="78" ht="21.95" customHeight="1">
      <c r="A78" s="152">
        <v>1985</v>
      </c>
      <c r="B78" s="127">
        <v>40</v>
      </c>
      <c r="C78" s="88">
        <v>231.3</v>
      </c>
      <c r="D78" s="92">
        <v>5.7825</v>
      </c>
      <c r="E78" s="43"/>
      <c r="F78" s="153">
        <v>1985</v>
      </c>
      <c r="G78" s="127">
        <v>26</v>
      </c>
      <c r="H78" s="88">
        <v>137</v>
      </c>
      <c r="I78" s="92">
        <v>5.26923076923077</v>
      </c>
      <c r="J78" s="43"/>
      <c r="K78" s="153">
        <v>1985</v>
      </c>
      <c r="L78" s="127">
        <v>5</v>
      </c>
      <c r="M78" s="88">
        <v>19.8</v>
      </c>
      <c r="N78" s="94">
        <v>3.96</v>
      </c>
      <c r="O78" s="154"/>
      <c r="P78" s="155"/>
      <c r="Q78" s="90"/>
      <c r="R78" s="156"/>
      <c r="S78" s="155"/>
      <c r="T78" s="90"/>
      <c r="U78" s="156"/>
      <c r="V78" s="155"/>
      <c r="W78" s="90"/>
    </row>
    <row r="79" ht="21.95" customHeight="1">
      <c r="A79" s="152">
        <v>1986</v>
      </c>
      <c r="B79" s="127">
        <v>40</v>
      </c>
      <c r="C79" s="88">
        <v>237.9</v>
      </c>
      <c r="D79" s="92">
        <v>5.9475</v>
      </c>
      <c r="E79" s="43"/>
      <c r="F79" s="153">
        <v>1986</v>
      </c>
      <c r="G79" s="127">
        <v>18</v>
      </c>
      <c r="H79" s="88">
        <v>91.7</v>
      </c>
      <c r="I79" s="92">
        <v>5.09444444444444</v>
      </c>
      <c r="J79" s="43"/>
      <c r="K79" s="153">
        <v>1986</v>
      </c>
      <c r="L79" s="127">
        <v>3</v>
      </c>
      <c r="M79" s="88">
        <v>11.4</v>
      </c>
      <c r="N79" s="94">
        <v>3.8</v>
      </c>
      <c r="O79" s="154"/>
      <c r="P79" s="155"/>
      <c r="Q79" s="90"/>
      <c r="R79" s="156"/>
      <c r="S79" s="155"/>
      <c r="T79" s="90"/>
      <c r="U79" s="156"/>
      <c r="V79" s="155"/>
      <c r="W79" s="90"/>
    </row>
    <row r="80" ht="21.95" customHeight="1">
      <c r="A80" s="152">
        <v>1987</v>
      </c>
      <c r="B80" s="127">
        <v>33</v>
      </c>
      <c r="C80" s="88">
        <v>206.6</v>
      </c>
      <c r="D80" s="92">
        <v>6.26060606060606</v>
      </c>
      <c r="E80" s="43"/>
      <c r="F80" s="153">
        <v>1987</v>
      </c>
      <c r="G80" s="127">
        <v>10</v>
      </c>
      <c r="H80" s="88">
        <v>51.8</v>
      </c>
      <c r="I80" s="92">
        <v>5.18</v>
      </c>
      <c r="J80" s="43"/>
      <c r="K80" s="153">
        <v>1987</v>
      </c>
      <c r="L80" s="127">
        <v>1</v>
      </c>
      <c r="M80" s="88">
        <v>3.9</v>
      </c>
      <c r="N80" s="94">
        <v>3.9</v>
      </c>
      <c r="O80" s="154"/>
      <c r="P80" s="155"/>
      <c r="Q80" s="90"/>
      <c r="R80" s="156"/>
      <c r="S80" s="155"/>
      <c r="T80" s="90"/>
      <c r="U80" s="156"/>
      <c r="V80" s="155"/>
      <c r="W80" s="90"/>
    </row>
    <row r="81" ht="21.95" customHeight="1">
      <c r="A81" s="152">
        <v>1988</v>
      </c>
      <c r="B81" s="127">
        <v>17</v>
      </c>
      <c r="C81" s="88">
        <v>111</v>
      </c>
      <c r="D81" s="92">
        <v>6.52941176470588</v>
      </c>
      <c r="E81" s="43"/>
      <c r="F81" s="153">
        <v>1988</v>
      </c>
      <c r="G81" s="127">
        <v>2</v>
      </c>
      <c r="H81" s="88">
        <v>9.6</v>
      </c>
      <c r="I81" s="92">
        <v>4.8</v>
      </c>
      <c r="J81" s="43"/>
      <c r="K81" s="153">
        <v>1988</v>
      </c>
      <c r="L81" s="127">
        <v>1</v>
      </c>
      <c r="M81" s="88">
        <v>4.2</v>
      </c>
      <c r="N81" s="94">
        <v>4.2</v>
      </c>
      <c r="O81" s="154"/>
      <c r="P81" s="155"/>
      <c r="Q81" s="90"/>
      <c r="R81" s="156"/>
      <c r="S81" s="155"/>
      <c r="T81" s="90"/>
      <c r="U81" s="156"/>
      <c r="V81" s="155"/>
      <c r="W81" s="90"/>
    </row>
    <row r="82" ht="21.95" customHeight="1">
      <c r="A82" s="152">
        <v>1989</v>
      </c>
      <c r="B82" s="127">
        <v>67</v>
      </c>
      <c r="C82" s="88">
        <v>401.3</v>
      </c>
      <c r="D82" s="92">
        <v>5.98955223880597</v>
      </c>
      <c r="E82" s="43"/>
      <c r="F82" s="153">
        <v>1989</v>
      </c>
      <c r="G82" s="127">
        <v>31</v>
      </c>
      <c r="H82" s="88">
        <v>162.1</v>
      </c>
      <c r="I82" s="92">
        <v>5.22903225806452</v>
      </c>
      <c r="J82" s="43"/>
      <c r="K82" s="153">
        <v>1989</v>
      </c>
      <c r="L82" s="127">
        <v>3</v>
      </c>
      <c r="M82" s="88">
        <v>11.9</v>
      </c>
      <c r="N82" s="94">
        <v>3.96666666666667</v>
      </c>
      <c r="O82" s="154"/>
      <c r="P82" s="155"/>
      <c r="Q82" s="90"/>
      <c r="R82" s="156"/>
      <c r="S82" s="155"/>
      <c r="T82" s="90"/>
      <c r="U82" s="156"/>
      <c r="V82" s="155"/>
      <c r="W82" s="90"/>
    </row>
    <row r="83" ht="21.95" customHeight="1">
      <c r="A83" s="152">
        <v>1990</v>
      </c>
      <c r="B83" s="127">
        <v>46</v>
      </c>
      <c r="C83" s="88">
        <v>273.2</v>
      </c>
      <c r="D83" s="92">
        <v>5.93913043478261</v>
      </c>
      <c r="E83" s="43"/>
      <c r="F83" s="153">
        <v>1990</v>
      </c>
      <c r="G83" s="127">
        <v>20</v>
      </c>
      <c r="H83" s="88">
        <v>101.4</v>
      </c>
      <c r="I83" s="92">
        <v>5.07</v>
      </c>
      <c r="J83" s="43"/>
      <c r="K83" s="153">
        <v>1990</v>
      </c>
      <c r="L83" s="127">
        <v>5</v>
      </c>
      <c r="M83" s="88">
        <v>18.7</v>
      </c>
      <c r="N83" s="94">
        <v>3.74</v>
      </c>
      <c r="O83" t="s" s="136">
        <v>107</v>
      </c>
      <c r="P83" s="155">
        <f>AVERAGE(B83:B102)</f>
        <v>37.45</v>
      </c>
      <c r="Q83" s="90">
        <f>AVERAGE(D83:D102)</f>
        <v>6.22539615402814</v>
      </c>
      <c r="R83" t="s" s="139">
        <v>107</v>
      </c>
      <c r="S83" s="155">
        <f>AVERAGE(G83:G102)</f>
        <v>15.65</v>
      </c>
      <c r="T83" s="90">
        <f>AVERAGE(I83:I102)</f>
        <v>5.29979407707762</v>
      </c>
      <c r="U83" t="s" s="139">
        <v>107</v>
      </c>
      <c r="V83" s="155">
        <f>AVERAGE(L83:L102)</f>
        <v>2.05</v>
      </c>
      <c r="W83" s="90">
        <f>AVERAGE(N83:N102)</f>
        <v>3.92074074074074</v>
      </c>
    </row>
    <row r="84" ht="21.95" customHeight="1">
      <c r="A84" s="152">
        <v>1991</v>
      </c>
      <c r="B84" s="127">
        <v>36</v>
      </c>
      <c r="C84" s="88">
        <v>211.5</v>
      </c>
      <c r="D84" s="92">
        <v>5.875</v>
      </c>
      <c r="E84" s="43"/>
      <c r="F84" s="153">
        <v>1991</v>
      </c>
      <c r="G84" s="127">
        <v>20</v>
      </c>
      <c r="H84" s="88">
        <v>104.9</v>
      </c>
      <c r="I84" s="92">
        <v>5.245</v>
      </c>
      <c r="J84" s="43"/>
      <c r="K84" s="153">
        <v>1991</v>
      </c>
      <c r="L84" s="127">
        <v>2</v>
      </c>
      <c r="M84" s="88">
        <v>8</v>
      </c>
      <c r="N84" s="94">
        <v>4</v>
      </c>
      <c r="O84" t="s" s="136">
        <v>108</v>
      </c>
      <c r="P84" s="155">
        <f>AVERAGE(B84:B102)</f>
        <v>37</v>
      </c>
      <c r="Q84" s="90">
        <f>AVERAGE(D84:D102)</f>
        <v>6.24046277083054</v>
      </c>
      <c r="R84" t="s" s="139">
        <v>108</v>
      </c>
      <c r="S84" s="155">
        <f>AVERAGE(G84:G102)</f>
        <v>15.4210526315789</v>
      </c>
      <c r="T84" s="90">
        <f>AVERAGE(I84:I102)</f>
        <v>5.31256041469304</v>
      </c>
      <c r="U84" t="s" s="139">
        <v>108</v>
      </c>
      <c r="V84" s="155">
        <f>AVERAGE(L84:L102)</f>
        <v>1.89473684210526</v>
      </c>
      <c r="W84" s="90">
        <f>AVERAGE(N84:N102)</f>
        <v>3.93137254901961</v>
      </c>
    </row>
    <row r="85" ht="21.95" customHeight="1">
      <c r="A85" s="152">
        <v>1992</v>
      </c>
      <c r="B85" s="127">
        <v>48</v>
      </c>
      <c r="C85" s="88">
        <v>288.1</v>
      </c>
      <c r="D85" s="92">
        <v>6.00208333333333</v>
      </c>
      <c r="E85" s="43"/>
      <c r="F85" s="153">
        <v>1992</v>
      </c>
      <c r="G85" s="127">
        <v>20</v>
      </c>
      <c r="H85" s="88">
        <v>102.9</v>
      </c>
      <c r="I85" s="92">
        <v>5.145</v>
      </c>
      <c r="J85" s="43"/>
      <c r="K85" s="153">
        <v>1992</v>
      </c>
      <c r="L85" s="127">
        <v>3</v>
      </c>
      <c r="M85" s="88">
        <v>12.5</v>
      </c>
      <c r="N85" s="94">
        <v>4.16666666666667</v>
      </c>
      <c r="O85" t="s" s="136">
        <v>109</v>
      </c>
      <c r="P85" s="155">
        <f>AVERAGE(B85:B102)</f>
        <v>37.0555555555556</v>
      </c>
      <c r="Q85" s="90">
        <f>AVERAGE(D85:D102)</f>
        <v>6.2607662580989</v>
      </c>
      <c r="R85" t="s" s="139">
        <v>109</v>
      </c>
      <c r="S85" s="155">
        <f>AVERAGE(G85:G102)</f>
        <v>15.1666666666667</v>
      </c>
      <c r="T85" s="90">
        <f>AVERAGE(I85:I102)</f>
        <v>5.31653455673381</v>
      </c>
      <c r="U85" t="s" s="139">
        <v>109</v>
      </c>
      <c r="V85" s="155">
        <f>AVERAGE(L85:L102)</f>
        <v>1.88888888888889</v>
      </c>
      <c r="W85" s="90">
        <f>AVERAGE(N85:N102)</f>
        <v>3.92708333333333</v>
      </c>
    </row>
    <row r="86" ht="21.95" customHeight="1">
      <c r="A86" s="152">
        <v>1993</v>
      </c>
      <c r="B86" s="127">
        <v>29</v>
      </c>
      <c r="C86" s="88">
        <v>177.7</v>
      </c>
      <c r="D86" s="92">
        <v>6.12758620689655</v>
      </c>
      <c r="E86" s="43"/>
      <c r="F86" s="153">
        <v>1993</v>
      </c>
      <c r="G86" s="127">
        <v>9</v>
      </c>
      <c r="H86" s="88">
        <v>45</v>
      </c>
      <c r="I86" s="92">
        <v>5</v>
      </c>
      <c r="J86" s="43"/>
      <c r="K86" s="153">
        <v>1993</v>
      </c>
      <c r="L86" s="127">
        <v>1</v>
      </c>
      <c r="M86" s="88">
        <v>3.9</v>
      </c>
      <c r="N86" s="94">
        <v>3.9</v>
      </c>
      <c r="O86" t="s" s="136">
        <v>110</v>
      </c>
      <c r="P86" s="155">
        <f>AVERAGE(B86:B102)</f>
        <v>36.4117647058824</v>
      </c>
      <c r="Q86" s="90">
        <f>AVERAGE(D86:D102)</f>
        <v>6.27598290073217</v>
      </c>
      <c r="R86" t="s" s="139">
        <v>110</v>
      </c>
      <c r="S86" s="155">
        <f>AVERAGE(G86:G102)</f>
        <v>14.8823529411765</v>
      </c>
      <c r="T86" s="90">
        <f>AVERAGE(I86:I102)</f>
        <v>5.32725546652967</v>
      </c>
      <c r="U86" t="s" s="139">
        <v>110</v>
      </c>
      <c r="V86" s="155">
        <f>AVERAGE(L86:L102)</f>
        <v>1.82352941176471</v>
      </c>
      <c r="W86" s="90">
        <f>AVERAGE(N86:N102)</f>
        <v>3.91111111111111</v>
      </c>
    </row>
    <row r="87" ht="21.95" customHeight="1">
      <c r="A87" s="152">
        <v>1994</v>
      </c>
      <c r="B87" s="157">
        <v>1</v>
      </c>
      <c r="C87" s="158">
        <v>6.9</v>
      </c>
      <c r="D87" s="159">
        <v>6.9</v>
      </c>
      <c r="E87" s="43"/>
      <c r="F87" s="153">
        <v>1994</v>
      </c>
      <c r="G87" s="157">
        <v>0</v>
      </c>
      <c r="H87" s="158">
        <v>0</v>
      </c>
      <c r="I87" s="159"/>
      <c r="J87" s="43"/>
      <c r="K87" s="153">
        <v>1994</v>
      </c>
      <c r="L87" s="157">
        <v>0</v>
      </c>
      <c r="M87" s="158">
        <v>0</v>
      </c>
      <c r="N87" s="160"/>
      <c r="O87" t="s" s="136">
        <v>111</v>
      </c>
      <c r="P87" s="155">
        <f>AVERAGE(B87:B102)</f>
        <v>36.875</v>
      </c>
      <c r="Q87" s="90">
        <f>AVERAGE(D87:D102)</f>
        <v>6.28525769409689</v>
      </c>
      <c r="R87" t="s" s="139">
        <v>111</v>
      </c>
      <c r="S87" s="155">
        <f>AVERAGE(G87:G102)</f>
        <v>15.25</v>
      </c>
      <c r="T87" s="90">
        <f>AVERAGE(I87:I102)</f>
        <v>5.34907249763165</v>
      </c>
      <c r="U87" t="s" s="139">
        <v>111</v>
      </c>
      <c r="V87" s="155">
        <f>AVERAGE(L87:L102)</f>
        <v>1.875</v>
      </c>
      <c r="W87" s="90">
        <f>AVERAGE(N87:N102)</f>
        <v>3.91190476190476</v>
      </c>
    </row>
    <row r="88" ht="21.95" customHeight="1">
      <c r="A88" s="152">
        <v>1995</v>
      </c>
      <c r="B88" s="127">
        <v>62</v>
      </c>
      <c r="C88" s="88">
        <v>383</v>
      </c>
      <c r="D88" s="92">
        <v>6.17741935483871</v>
      </c>
      <c r="E88" s="43"/>
      <c r="F88" s="153">
        <v>1995</v>
      </c>
      <c r="G88" s="127">
        <v>31</v>
      </c>
      <c r="H88" s="88">
        <v>166</v>
      </c>
      <c r="I88" s="92">
        <v>5.35483870967742</v>
      </c>
      <c r="J88" s="43"/>
      <c r="K88" s="153">
        <v>1995</v>
      </c>
      <c r="L88" s="127">
        <v>4</v>
      </c>
      <c r="M88" s="88">
        <v>14</v>
      </c>
      <c r="N88" s="94">
        <v>3.5</v>
      </c>
      <c r="O88" t="s" s="136">
        <v>112</v>
      </c>
      <c r="P88" s="155">
        <f>AVERAGE(B88:B102)</f>
        <v>39.2666666666667</v>
      </c>
      <c r="Q88" s="90">
        <f>AVERAGE(D88:D102)</f>
        <v>6.24427487370335</v>
      </c>
      <c r="R88" t="s" s="139">
        <v>112</v>
      </c>
      <c r="S88" s="155">
        <f>AVERAGE(G88:G102)</f>
        <v>16.2666666666667</v>
      </c>
      <c r="T88" s="90">
        <f>AVERAGE(I88:I102)</f>
        <v>5.34907249763165</v>
      </c>
      <c r="U88" t="s" s="139">
        <v>112</v>
      </c>
      <c r="V88" s="155">
        <f>AVERAGE(L88:L102)</f>
        <v>2</v>
      </c>
      <c r="W88" s="90">
        <f>AVERAGE(N88:N102)</f>
        <v>3.91190476190476</v>
      </c>
    </row>
    <row r="89" ht="21.95" customHeight="1">
      <c r="A89" s="152">
        <v>1996</v>
      </c>
      <c r="B89" s="127">
        <v>35</v>
      </c>
      <c r="C89" s="88">
        <v>222</v>
      </c>
      <c r="D89" s="92">
        <v>6.34285714285714</v>
      </c>
      <c r="E89" s="43"/>
      <c r="F89" s="153">
        <v>1996</v>
      </c>
      <c r="G89" s="127">
        <v>16</v>
      </c>
      <c r="H89" s="88">
        <v>89</v>
      </c>
      <c r="I89" s="92">
        <v>5.5625</v>
      </c>
      <c r="J89" s="43"/>
      <c r="K89" s="153">
        <v>1996</v>
      </c>
      <c r="L89" s="127">
        <v>1</v>
      </c>
      <c r="M89" s="88">
        <v>4</v>
      </c>
      <c r="N89" s="94">
        <v>4</v>
      </c>
      <c r="O89" t="s" s="136">
        <v>113</v>
      </c>
      <c r="P89" s="155">
        <f>AVERAGE(B89:B102)</f>
        <v>37.6428571428571</v>
      </c>
      <c r="Q89" s="90">
        <f>AVERAGE(D89:D102)</f>
        <v>6.24905026790797</v>
      </c>
      <c r="R89" t="s" s="139">
        <v>113</v>
      </c>
      <c r="S89" s="155">
        <f>AVERAGE(G89:G102)</f>
        <v>15.2142857142857</v>
      </c>
      <c r="T89" s="90">
        <f>AVERAGE(I89:I102)</f>
        <v>5.34866062534267</v>
      </c>
      <c r="U89" t="s" s="139">
        <v>113</v>
      </c>
      <c r="V89" s="155">
        <f>AVERAGE(L89:L102)</f>
        <v>1.85714285714286</v>
      </c>
      <c r="W89" s="90">
        <f>AVERAGE(N89:N102)</f>
        <v>3.94358974358974</v>
      </c>
    </row>
    <row r="90" ht="21.95" customHeight="1">
      <c r="A90" s="152">
        <v>1997</v>
      </c>
      <c r="B90" s="127">
        <v>56</v>
      </c>
      <c r="C90" s="88">
        <v>354</v>
      </c>
      <c r="D90" s="92">
        <v>6.32142857142857</v>
      </c>
      <c r="E90" s="43"/>
      <c r="F90" s="153">
        <v>1997</v>
      </c>
      <c r="G90" s="127">
        <v>26</v>
      </c>
      <c r="H90" s="88">
        <v>144</v>
      </c>
      <c r="I90" s="92">
        <v>5.53846153846154</v>
      </c>
      <c r="J90" s="43"/>
      <c r="K90" s="153">
        <v>1997</v>
      </c>
      <c r="L90" s="127">
        <v>2</v>
      </c>
      <c r="M90" s="88">
        <v>8</v>
      </c>
      <c r="N90" s="94">
        <v>4</v>
      </c>
      <c r="O90" t="s" s="136">
        <v>114</v>
      </c>
      <c r="P90" s="155">
        <f>AVERAGE(B90:B102)</f>
        <v>37.8461538461538</v>
      </c>
      <c r="Q90" s="90">
        <f>AVERAGE(D90:D102)</f>
        <v>6.24183435445034</v>
      </c>
      <c r="R90" t="s" s="139">
        <v>114</v>
      </c>
      <c r="S90" s="155">
        <f>AVERAGE(G90:G102)</f>
        <v>15.1538461538462</v>
      </c>
      <c r="T90" s="90">
        <f>AVERAGE(I90:I102)</f>
        <v>5.33221144267672</v>
      </c>
      <c r="U90" t="s" s="139">
        <v>114</v>
      </c>
      <c r="V90" s="155">
        <f>AVERAGE(L90:L102)</f>
        <v>1.92307692307692</v>
      </c>
      <c r="W90" s="90">
        <f>AVERAGE(N90:N102)</f>
        <v>3.93888888888889</v>
      </c>
    </row>
    <row r="91" ht="21.95" customHeight="1">
      <c r="A91" s="152">
        <v>1998</v>
      </c>
      <c r="B91" s="127">
        <v>59</v>
      </c>
      <c r="C91" s="88">
        <v>358</v>
      </c>
      <c r="D91" s="92">
        <v>6.06779661016949</v>
      </c>
      <c r="E91" s="43"/>
      <c r="F91" s="153">
        <v>1998</v>
      </c>
      <c r="G91" s="127">
        <v>28</v>
      </c>
      <c r="H91" s="88">
        <v>141</v>
      </c>
      <c r="I91" s="92">
        <v>5.03571428571429</v>
      </c>
      <c r="J91" s="43"/>
      <c r="K91" s="153">
        <v>1998</v>
      </c>
      <c r="L91" s="127">
        <v>5</v>
      </c>
      <c r="M91" s="88">
        <v>19</v>
      </c>
      <c r="N91" s="94">
        <v>3.8</v>
      </c>
      <c r="O91" t="s" s="136">
        <v>115</v>
      </c>
      <c r="P91" s="155">
        <f>AVERAGE(B91:B102)</f>
        <v>36.3333333333333</v>
      </c>
      <c r="Q91" s="90">
        <f>AVERAGE(D91:D102)</f>
        <v>6.23520150303549</v>
      </c>
      <c r="R91" t="s" s="139">
        <v>115</v>
      </c>
      <c r="S91" s="155">
        <f>AVERAGE(G91:G102)</f>
        <v>14.25</v>
      </c>
      <c r="T91" s="90">
        <f>AVERAGE(I91:I102)</f>
        <v>5.31502393469465</v>
      </c>
      <c r="U91" t="s" s="139">
        <v>115</v>
      </c>
      <c r="V91" s="155">
        <f>AVERAGE(L91:L102)</f>
        <v>1.91666666666667</v>
      </c>
      <c r="W91" s="90">
        <f>AVERAGE(N91:N102)</f>
        <v>3.93333333333333</v>
      </c>
    </row>
    <row r="92" ht="21.95" customHeight="1">
      <c r="A92" s="152">
        <v>1999</v>
      </c>
      <c r="B92" s="127">
        <v>32</v>
      </c>
      <c r="C92" s="88">
        <v>215</v>
      </c>
      <c r="D92" s="92">
        <v>6.71875</v>
      </c>
      <c r="E92" s="43"/>
      <c r="F92" s="153">
        <v>1999</v>
      </c>
      <c r="G92" s="127">
        <v>6</v>
      </c>
      <c r="H92" s="88">
        <v>33</v>
      </c>
      <c r="I92" s="92">
        <v>5.5</v>
      </c>
      <c r="J92" s="43"/>
      <c r="K92" s="153">
        <v>1999</v>
      </c>
      <c r="L92" s="127">
        <v>1</v>
      </c>
      <c r="M92" s="88">
        <v>4</v>
      </c>
      <c r="N92" s="94">
        <v>4</v>
      </c>
      <c r="O92" t="s" s="136">
        <v>116</v>
      </c>
      <c r="P92" s="155">
        <f>AVERAGE(B92:B102)</f>
        <v>34.2727272727273</v>
      </c>
      <c r="Q92" s="90">
        <f>AVERAGE(D92:D102)</f>
        <v>6.25042012965967</v>
      </c>
      <c r="R92" t="s" s="139">
        <v>116</v>
      </c>
      <c r="S92" s="155">
        <f>AVERAGE(G92:G102)</f>
        <v>13</v>
      </c>
      <c r="T92" s="90">
        <f>AVERAGE(I92:I102)</f>
        <v>5.34041572096559</v>
      </c>
      <c r="U92" t="s" s="139">
        <v>116</v>
      </c>
      <c r="V92" s="155">
        <f>AVERAGE(L92:L102)</f>
        <v>1.63636363636364</v>
      </c>
      <c r="W92" s="90">
        <f>AVERAGE(N92:N102)</f>
        <v>3.94666666666667</v>
      </c>
    </row>
    <row r="93" ht="21.95" customHeight="1">
      <c r="A93" s="152">
        <v>2000</v>
      </c>
      <c r="B93" s="127">
        <v>43</v>
      </c>
      <c r="C93" s="88">
        <v>275</v>
      </c>
      <c r="D93" s="92">
        <v>6.3953488372093</v>
      </c>
      <c r="E93" s="43"/>
      <c r="F93" s="153">
        <v>2000</v>
      </c>
      <c r="G93" s="127">
        <v>16</v>
      </c>
      <c r="H93" s="88">
        <v>86</v>
      </c>
      <c r="I93" s="92">
        <v>5.375</v>
      </c>
      <c r="J93" s="43"/>
      <c r="K93" s="153">
        <v>2000</v>
      </c>
      <c r="L93" s="127">
        <v>1</v>
      </c>
      <c r="M93" s="88">
        <v>4</v>
      </c>
      <c r="N93" s="94">
        <v>4</v>
      </c>
      <c r="O93" t="s" s="136">
        <v>117</v>
      </c>
      <c r="P93" s="155">
        <f>AVERAGE(B93:B102)</f>
        <v>34.5</v>
      </c>
      <c r="Q93" s="90">
        <f>AVERAGE(D93:D102)</f>
        <v>6.20358714262564</v>
      </c>
      <c r="R93" t="s" s="139">
        <v>117</v>
      </c>
      <c r="S93" s="155">
        <f>AVERAGE(G93:G102)</f>
        <v>13.7</v>
      </c>
      <c r="T93" s="90">
        <f>AVERAGE(I93:I102)</f>
        <v>5.32445729306215</v>
      </c>
      <c r="U93" t="s" s="139">
        <v>117</v>
      </c>
      <c r="V93" s="155">
        <f>AVERAGE(L93:L102)</f>
        <v>1.7</v>
      </c>
      <c r="W93" s="90">
        <f>AVERAGE(N93:N102)</f>
        <v>3.94074074074074</v>
      </c>
    </row>
    <row r="94" ht="21.95" customHeight="1">
      <c r="A94" s="152">
        <v>2001</v>
      </c>
      <c r="B94" s="127">
        <v>25</v>
      </c>
      <c r="C94" s="88">
        <v>163</v>
      </c>
      <c r="D94" s="92">
        <v>6.52</v>
      </c>
      <c r="E94" s="43"/>
      <c r="F94" s="153">
        <v>2001</v>
      </c>
      <c r="G94" s="127">
        <v>10</v>
      </c>
      <c r="H94" s="88">
        <v>58</v>
      </c>
      <c r="I94" s="92">
        <v>5.8</v>
      </c>
      <c r="J94" s="43"/>
      <c r="K94" s="153">
        <v>2001</v>
      </c>
      <c r="L94" s="127">
        <v>0</v>
      </c>
      <c r="M94" s="88">
        <v>0</v>
      </c>
      <c r="N94" s="94"/>
      <c r="O94" t="s" s="136">
        <v>118</v>
      </c>
      <c r="P94" s="155">
        <f>AVERAGE(B94:B102)</f>
        <v>33.5555555555556</v>
      </c>
      <c r="Q94" s="90">
        <f>AVERAGE(D94:D102)</f>
        <v>6.1822802876719</v>
      </c>
      <c r="R94" t="s" s="139">
        <v>118</v>
      </c>
      <c r="S94" s="155">
        <f>AVERAGE(G94:G102)</f>
        <v>13.4444444444444</v>
      </c>
      <c r="T94" s="90">
        <f>AVERAGE(I94:I102)</f>
        <v>5.31884143673572</v>
      </c>
      <c r="U94" t="s" s="139">
        <v>118</v>
      </c>
      <c r="V94" s="155">
        <f>AVERAGE(L94:L102)</f>
        <v>1.77777777777778</v>
      </c>
      <c r="W94" s="90">
        <f>AVERAGE(N94:N102)</f>
        <v>3.93333333333333</v>
      </c>
    </row>
    <row r="95" ht="21.95" customHeight="1">
      <c r="A95" s="152">
        <v>2002</v>
      </c>
      <c r="B95" s="127">
        <v>32</v>
      </c>
      <c r="C95" s="88">
        <v>202</v>
      </c>
      <c r="D95" s="92">
        <v>6.3125</v>
      </c>
      <c r="E95" s="43"/>
      <c r="F95" s="153">
        <v>2002</v>
      </c>
      <c r="G95" s="127">
        <v>12</v>
      </c>
      <c r="H95" s="88">
        <v>62</v>
      </c>
      <c r="I95" s="92">
        <v>5.16666666666667</v>
      </c>
      <c r="J95" s="43"/>
      <c r="K95" s="153">
        <v>2002</v>
      </c>
      <c r="L95" s="127">
        <v>3</v>
      </c>
      <c r="M95" s="88">
        <v>11</v>
      </c>
      <c r="N95" s="94">
        <v>3.66666666666667</v>
      </c>
      <c r="O95" t="s" s="136">
        <v>119</v>
      </c>
      <c r="P95" s="155">
        <f>AVERAGE(B95:B102)</f>
        <v>34.625</v>
      </c>
      <c r="Q95" s="90">
        <f>AVERAGE(D95:D102)</f>
        <v>6.14006532363089</v>
      </c>
      <c r="R95" t="s" s="139">
        <v>119</v>
      </c>
      <c r="S95" s="155">
        <f>AVERAGE(G95:G102)</f>
        <v>13.875</v>
      </c>
      <c r="T95" s="90">
        <f>AVERAGE(I95:I102)</f>
        <v>5.25869661632769</v>
      </c>
      <c r="U95" t="s" s="139">
        <v>119</v>
      </c>
      <c r="V95" s="155">
        <f>AVERAGE(L95:L102)</f>
        <v>2</v>
      </c>
      <c r="W95" s="90">
        <f>AVERAGE(N95:N102)</f>
        <v>3.93333333333333</v>
      </c>
    </row>
    <row r="96" ht="21.95" customHeight="1">
      <c r="A96" s="152">
        <v>2003</v>
      </c>
      <c r="B96" s="127">
        <v>54</v>
      </c>
      <c r="C96" s="88">
        <v>344</v>
      </c>
      <c r="D96" s="92">
        <v>6.37037037037037</v>
      </c>
      <c r="E96" s="43"/>
      <c r="F96" s="153">
        <v>2003</v>
      </c>
      <c r="G96" s="127">
        <v>23</v>
      </c>
      <c r="H96" s="88">
        <v>127</v>
      </c>
      <c r="I96" s="92">
        <v>5.52173913043478</v>
      </c>
      <c r="J96" s="43"/>
      <c r="K96" s="153">
        <v>2003</v>
      </c>
      <c r="L96" s="127">
        <v>1</v>
      </c>
      <c r="M96" s="88">
        <v>4</v>
      </c>
      <c r="N96" s="94">
        <v>4</v>
      </c>
      <c r="O96" t="s" s="136">
        <v>120</v>
      </c>
      <c r="P96" s="155">
        <f>AVERAGE(B96:B102)</f>
        <v>35</v>
      </c>
      <c r="Q96" s="90">
        <f>AVERAGE(D96:D102)</f>
        <v>6.1154317984353</v>
      </c>
      <c r="R96" t="s" s="139">
        <v>120</v>
      </c>
      <c r="S96" s="155">
        <f>AVERAGE(G96:G102)</f>
        <v>14.1428571428571</v>
      </c>
      <c r="T96" s="90">
        <f>AVERAGE(I96:I102)</f>
        <v>5.27184375199355</v>
      </c>
      <c r="U96" t="s" s="139">
        <v>120</v>
      </c>
      <c r="V96" s="155">
        <f>AVERAGE(L96:L102)</f>
        <v>1.85714285714286</v>
      </c>
      <c r="W96" s="90">
        <f>AVERAGE(N96:N102)</f>
        <v>3.97142857142857</v>
      </c>
    </row>
    <row r="97" ht="21.95" customHeight="1">
      <c r="A97" s="152">
        <v>2004</v>
      </c>
      <c r="B97" s="127">
        <v>41</v>
      </c>
      <c r="C97" s="88">
        <v>263.1</v>
      </c>
      <c r="D97" s="92">
        <v>6.41707317073171</v>
      </c>
      <c r="E97" s="43"/>
      <c r="F97" s="153">
        <v>2004</v>
      </c>
      <c r="G97" s="127">
        <v>16</v>
      </c>
      <c r="H97" s="88">
        <v>88.2</v>
      </c>
      <c r="I97" s="92">
        <v>5.5125</v>
      </c>
      <c r="J97" s="43"/>
      <c r="K97" s="153">
        <v>2004</v>
      </c>
      <c r="L97" s="127">
        <v>1</v>
      </c>
      <c r="M97" s="88">
        <v>4</v>
      </c>
      <c r="N97" s="94">
        <v>4</v>
      </c>
      <c r="O97" t="s" s="136">
        <v>98</v>
      </c>
      <c r="P97" s="155">
        <f>AVERAGE(B97:B102)</f>
        <v>31.8333333333333</v>
      </c>
      <c r="Q97" s="90">
        <f>AVERAGE(D97:D102)</f>
        <v>6.07294203644612</v>
      </c>
      <c r="R97" t="s" s="139">
        <v>98</v>
      </c>
      <c r="S97" s="155">
        <f>AVERAGE(G97:G102)</f>
        <v>12.6666666666667</v>
      </c>
      <c r="T97" s="90">
        <f>AVERAGE(I97:I102)</f>
        <v>5.23019452225335</v>
      </c>
      <c r="U97" t="s" s="139">
        <v>98</v>
      </c>
      <c r="V97" s="155">
        <f>AVERAGE(L97:L102)</f>
        <v>2</v>
      </c>
      <c r="W97" s="90">
        <f>AVERAGE(N97:N102)</f>
        <v>3.96666666666667</v>
      </c>
    </row>
    <row r="98" ht="21.95" customHeight="1">
      <c r="A98" s="152">
        <v>2005</v>
      </c>
      <c r="B98" s="127">
        <v>26</v>
      </c>
      <c r="C98" s="88">
        <v>158.7</v>
      </c>
      <c r="D98" s="92">
        <v>6.10384615384615</v>
      </c>
      <c r="E98" s="43"/>
      <c r="F98" s="153">
        <v>2005</v>
      </c>
      <c r="G98" s="127">
        <v>8</v>
      </c>
      <c r="H98" s="88">
        <v>40.3</v>
      </c>
      <c r="I98" s="92">
        <v>5.0375</v>
      </c>
      <c r="J98" s="43"/>
      <c r="K98" s="153">
        <v>2005</v>
      </c>
      <c r="L98" s="127">
        <v>2</v>
      </c>
      <c r="M98" s="88">
        <v>8.1</v>
      </c>
      <c r="N98" s="94">
        <v>4.05</v>
      </c>
      <c r="O98" t="s" s="136">
        <v>121</v>
      </c>
      <c r="P98" s="155">
        <f>AVERAGE(B98:B102)</f>
        <v>30</v>
      </c>
      <c r="Q98" s="90">
        <f>AVERAGE(D98:D102)</f>
        <v>6.004115809589</v>
      </c>
      <c r="R98" t="s" s="139">
        <v>121</v>
      </c>
      <c r="S98" s="155">
        <f>AVERAGE(G98:G102)</f>
        <v>12</v>
      </c>
      <c r="T98" s="90">
        <f>AVERAGE(I98:I102)</f>
        <v>5.17373342670401</v>
      </c>
      <c r="U98" t="s" s="139">
        <v>121</v>
      </c>
      <c r="V98" s="155">
        <f>AVERAGE(L98:L102)</f>
        <v>2.2</v>
      </c>
      <c r="W98" s="90">
        <f>AVERAGE(N98:N102)</f>
        <v>3.96</v>
      </c>
    </row>
    <row r="99" ht="21.95" customHeight="1">
      <c r="A99" s="152">
        <v>2006</v>
      </c>
      <c r="B99" s="127">
        <v>25</v>
      </c>
      <c r="C99" s="88">
        <v>138.8</v>
      </c>
      <c r="D99" s="92">
        <v>5.552</v>
      </c>
      <c r="E99" s="43"/>
      <c r="F99" s="153">
        <v>2006</v>
      </c>
      <c r="G99" s="127">
        <v>18</v>
      </c>
      <c r="H99" s="88">
        <v>92.59999999999999</v>
      </c>
      <c r="I99" s="92">
        <v>5.14444444444444</v>
      </c>
      <c r="J99" s="43"/>
      <c r="K99" s="153">
        <v>2006</v>
      </c>
      <c r="L99" s="127">
        <v>4</v>
      </c>
      <c r="M99" s="88">
        <v>16</v>
      </c>
      <c r="N99" s="94">
        <v>4</v>
      </c>
      <c r="O99" t="s" s="136">
        <v>122</v>
      </c>
      <c r="P99" s="155">
        <f>AVERAGE(B99:B102)</f>
        <v>31</v>
      </c>
      <c r="Q99" s="90">
        <f>AVERAGE(D99:D102)</f>
        <v>5.97918322352472</v>
      </c>
      <c r="R99" t="s" s="139">
        <v>122</v>
      </c>
      <c r="S99" s="155">
        <f>AVERAGE(G99:G102)</f>
        <v>13</v>
      </c>
      <c r="T99" s="90">
        <f>AVERAGE(I99:I102)</f>
        <v>5.20779178338002</v>
      </c>
      <c r="U99" t="s" s="139">
        <v>122</v>
      </c>
      <c r="V99" s="155">
        <f>AVERAGE(L99:L102)</f>
        <v>2.25</v>
      </c>
      <c r="W99" s="90">
        <f>AVERAGE(N99:N102)</f>
        <v>3.9375</v>
      </c>
    </row>
    <row r="100" ht="21.95" customHeight="1">
      <c r="A100" s="152">
        <v>2007</v>
      </c>
      <c r="B100" s="127">
        <v>31</v>
      </c>
      <c r="C100" s="88">
        <v>188.3</v>
      </c>
      <c r="D100" s="92">
        <v>6.0741935483871</v>
      </c>
      <c r="E100" s="43"/>
      <c r="F100" s="153">
        <v>2007</v>
      </c>
      <c r="G100" s="127">
        <v>10</v>
      </c>
      <c r="H100" s="88">
        <v>48.8</v>
      </c>
      <c r="I100" s="92">
        <v>4.88</v>
      </c>
      <c r="J100" s="43"/>
      <c r="K100" s="153">
        <v>2007</v>
      </c>
      <c r="L100" s="127">
        <v>2</v>
      </c>
      <c r="M100" s="88">
        <v>6.5</v>
      </c>
      <c r="N100" s="94">
        <v>3.25</v>
      </c>
      <c r="O100" t="s" s="136">
        <v>123</v>
      </c>
      <c r="P100" s="155">
        <f>AVERAGE(B100:B102)</f>
        <v>33</v>
      </c>
      <c r="Q100" s="90">
        <f>AVERAGE(D100:D102)</f>
        <v>6.12157763136629</v>
      </c>
      <c r="R100" t="s" s="139">
        <v>123</v>
      </c>
      <c r="S100" s="155">
        <f>AVERAGE(G100:G102)</f>
        <v>11.3333333333333</v>
      </c>
      <c r="T100" s="90">
        <f>AVERAGE(I100:I102)</f>
        <v>5.22890756302521</v>
      </c>
      <c r="U100" t="s" s="139">
        <v>123</v>
      </c>
      <c r="V100" s="155">
        <f>AVERAGE(L100:L102)</f>
        <v>1.66666666666667</v>
      </c>
      <c r="W100" s="90">
        <f>AVERAGE(N100:N102)</f>
        <v>3.91666666666667</v>
      </c>
    </row>
    <row r="101" ht="21.95" customHeight="1">
      <c r="A101" s="152">
        <v>2008</v>
      </c>
      <c r="B101" s="127">
        <v>39</v>
      </c>
      <c r="C101" s="88">
        <v>233.9</v>
      </c>
      <c r="D101" s="92">
        <v>5.9974358974359</v>
      </c>
      <c r="E101" s="43"/>
      <c r="F101" s="153">
        <v>2008</v>
      </c>
      <c r="G101" s="127">
        <v>17</v>
      </c>
      <c r="H101" s="88">
        <v>90.7</v>
      </c>
      <c r="I101" s="92">
        <v>5.33529411764706</v>
      </c>
      <c r="J101" s="43"/>
      <c r="K101" s="153">
        <v>2008</v>
      </c>
      <c r="L101" s="127">
        <v>2</v>
      </c>
      <c r="M101" s="88">
        <v>8.800000000000001</v>
      </c>
      <c r="N101" s="94">
        <v>4.4</v>
      </c>
      <c r="O101" t="s" s="136">
        <v>124</v>
      </c>
      <c r="P101" s="155">
        <f>AVERAGE(B101:B102)</f>
        <v>34</v>
      </c>
      <c r="Q101" s="90">
        <f>AVERAGE(D101:D102)</f>
        <v>6.14526967285588</v>
      </c>
      <c r="R101" t="s" s="139">
        <v>124</v>
      </c>
      <c r="S101" s="155">
        <f>AVERAGE(G101:G102)</f>
        <v>12</v>
      </c>
      <c r="T101" s="90">
        <f>AVERAGE(I101:I102)</f>
        <v>5.40336134453782</v>
      </c>
      <c r="U101" t="s" s="139">
        <v>124</v>
      </c>
      <c r="V101" s="155">
        <f>AVERAGE(L101:L102)</f>
        <v>1.5</v>
      </c>
      <c r="W101" s="90">
        <f>AVERAGE(N101:N102)</f>
        <v>4.25</v>
      </c>
    </row>
    <row r="102" ht="21.95" customHeight="1">
      <c r="A102" s="152">
        <v>2009</v>
      </c>
      <c r="B102" s="127">
        <v>29</v>
      </c>
      <c r="C102" s="88">
        <v>182.5</v>
      </c>
      <c r="D102" s="92">
        <v>6.29310344827586</v>
      </c>
      <c r="E102" s="43"/>
      <c r="F102" s="153">
        <v>2009</v>
      </c>
      <c r="G102" s="127">
        <v>7</v>
      </c>
      <c r="H102" s="88">
        <v>38.3</v>
      </c>
      <c r="I102" s="92">
        <v>5.47142857142857</v>
      </c>
      <c r="J102" s="43"/>
      <c r="K102" s="153">
        <v>2009</v>
      </c>
      <c r="L102" s="127">
        <v>1</v>
      </c>
      <c r="M102" s="88">
        <v>4.1</v>
      </c>
      <c r="N102" s="94">
        <v>4.1</v>
      </c>
      <c r="O102" t="s" s="136">
        <v>125</v>
      </c>
      <c r="P102" s="155">
        <f>AVERAGE(B102)</f>
        <v>29</v>
      </c>
      <c r="Q102" s="90">
        <f>AVERAGE(D102)</f>
        <v>6.29310344827586</v>
      </c>
      <c r="R102" t="s" s="139">
        <v>125</v>
      </c>
      <c r="S102" s="155">
        <f>AVERAGE(G102)</f>
        <v>7</v>
      </c>
      <c r="T102" s="90">
        <f>AVERAGE(I102)</f>
        <v>5.47142857142857</v>
      </c>
      <c r="U102" t="s" s="139">
        <v>125</v>
      </c>
      <c r="V102" s="155">
        <f>AVERAGE(L102)</f>
        <v>1</v>
      </c>
      <c r="W102" s="90">
        <f>AVERAGE(N102)</f>
        <v>4.1</v>
      </c>
    </row>
    <row r="103" ht="21.95" customHeight="1">
      <c r="A103" s="152">
        <v>2010</v>
      </c>
      <c r="B103" s="206">
        <v>34</v>
      </c>
      <c r="C103" s="207">
        <v>211.4</v>
      </c>
      <c r="D103" s="208">
        <v>6.21764705882353</v>
      </c>
      <c r="E103" s="43"/>
      <c r="F103" s="153">
        <v>2010</v>
      </c>
      <c r="G103" s="206">
        <v>10</v>
      </c>
      <c r="H103" s="207">
        <v>52.2</v>
      </c>
      <c r="I103" s="208">
        <v>5.22</v>
      </c>
      <c r="J103" s="43"/>
      <c r="K103" s="153">
        <v>2010</v>
      </c>
      <c r="L103" s="206">
        <v>0</v>
      </c>
      <c r="M103" s="207">
        <v>0</v>
      </c>
      <c r="N103" s="209"/>
      <c r="O103" t="s" s="136">
        <v>126</v>
      </c>
      <c r="P103" s="161">
        <f>AVERAGE(B103)</f>
        <v>34</v>
      </c>
      <c r="Q103" s="162">
        <f>AVERAGE(D103)</f>
        <v>6.21764705882353</v>
      </c>
      <c r="R103" t="s" s="139">
        <v>126</v>
      </c>
      <c r="S103" s="161">
        <f>AVERAGE(G103)</f>
        <v>10</v>
      </c>
      <c r="T103" s="162">
        <f>AVERAGE(I103)</f>
        <v>5.22</v>
      </c>
      <c r="U103" t="s" s="139">
        <v>126</v>
      </c>
      <c r="V103" s="161">
        <f>AVERAGE(L103)</f>
        <v>0</v>
      </c>
      <c r="W103" s="162"/>
    </row>
    <row r="104" ht="21.95" customHeight="1">
      <c r="A104" s="152">
        <v>2011</v>
      </c>
      <c r="B104" s="127">
        <v>20</v>
      </c>
      <c r="C104" s="88">
        <v>122.6</v>
      </c>
      <c r="D104" s="92">
        <v>6.13</v>
      </c>
      <c r="E104" s="43"/>
      <c r="F104" s="153">
        <v>2011</v>
      </c>
      <c r="G104" s="127">
        <v>9</v>
      </c>
      <c r="H104" s="88">
        <v>48.8</v>
      </c>
      <c r="I104" s="92">
        <v>5.42222222222222</v>
      </c>
      <c r="J104" s="43"/>
      <c r="K104" s="153">
        <v>2011</v>
      </c>
      <c r="L104" s="127">
        <v>0</v>
      </c>
      <c r="M104" s="88">
        <v>0</v>
      </c>
      <c r="N104" s="94"/>
      <c r="O104" t="s" s="136">
        <v>125</v>
      </c>
      <c r="P104" s="155">
        <f>AVERAGE(B104)</f>
        <v>20</v>
      </c>
      <c r="Q104" s="90">
        <f>AVERAGE(D104)</f>
        <v>6.13</v>
      </c>
      <c r="R104" t="s" s="139">
        <v>125</v>
      </c>
      <c r="S104" s="155">
        <f>AVERAGE(G104)</f>
        <v>9</v>
      </c>
      <c r="T104" s="90">
        <f>AVERAGE(I104)</f>
        <v>5.42222222222222</v>
      </c>
      <c r="U104" t="s" s="139">
        <v>125</v>
      </c>
      <c r="V104" s="155">
        <f>AVERAGE(L104)</f>
        <v>0</v>
      </c>
      <c r="W104" s="90"/>
    </row>
    <row r="105" ht="21.95" customHeight="1">
      <c r="A105" s="152">
        <v>2012</v>
      </c>
      <c r="B105" s="127">
        <v>30</v>
      </c>
      <c r="C105" s="88">
        <v>181.1</v>
      </c>
      <c r="D105" s="92">
        <v>6.03666666666667</v>
      </c>
      <c r="E105" s="43"/>
      <c r="F105" s="153">
        <v>2012</v>
      </c>
      <c r="G105" s="127">
        <v>12</v>
      </c>
      <c r="H105" s="88">
        <v>63.2</v>
      </c>
      <c r="I105" s="92">
        <v>5.26666666666667</v>
      </c>
      <c r="J105" s="43"/>
      <c r="K105" s="153">
        <v>2012</v>
      </c>
      <c r="L105" s="127">
        <v>1</v>
      </c>
      <c r="M105" s="88">
        <v>3.6</v>
      </c>
      <c r="N105" s="94">
        <v>3.6</v>
      </c>
      <c r="O105" t="s" s="136">
        <v>124</v>
      </c>
      <c r="P105" s="155">
        <f>AVERAGE(B104:B105)</f>
        <v>25</v>
      </c>
      <c r="Q105" s="90">
        <f>AVERAGE(D104:D105)</f>
        <v>6.08333333333334</v>
      </c>
      <c r="R105" t="s" s="139">
        <v>124</v>
      </c>
      <c r="S105" s="155">
        <f>AVERAGE(G104:G105)</f>
        <v>10.5</v>
      </c>
      <c r="T105" s="90">
        <f>AVERAGE(I104:I105)</f>
        <v>5.34444444444445</v>
      </c>
      <c r="U105" t="s" s="139">
        <v>124</v>
      </c>
      <c r="V105" s="155">
        <f>AVERAGE(L104:L105)</f>
        <v>0.5</v>
      </c>
      <c r="W105" s="90">
        <f>AVERAGE(N104:N105)</f>
        <v>3.6</v>
      </c>
    </row>
    <row r="106" ht="21.95" customHeight="1">
      <c r="A106" s="152">
        <v>2013</v>
      </c>
      <c r="B106" s="127">
        <v>21</v>
      </c>
      <c r="C106" s="88">
        <v>127.9</v>
      </c>
      <c r="D106" s="92">
        <v>6.09047619047619</v>
      </c>
      <c r="E106" s="43"/>
      <c r="F106" s="153">
        <v>2013</v>
      </c>
      <c r="G106" s="127">
        <v>8</v>
      </c>
      <c r="H106" s="88">
        <v>44.2</v>
      </c>
      <c r="I106" s="92">
        <v>5.525</v>
      </c>
      <c r="J106" s="43"/>
      <c r="K106" s="153">
        <v>2013</v>
      </c>
      <c r="L106" s="127">
        <v>0</v>
      </c>
      <c r="M106" s="88">
        <v>0</v>
      </c>
      <c r="N106" s="94"/>
      <c r="O106" t="s" s="136">
        <v>123</v>
      </c>
      <c r="P106" s="155">
        <f>AVERAGE(B104:B106)</f>
        <v>23.6666666666667</v>
      </c>
      <c r="Q106" s="90">
        <f>AVERAGE(D104:D106)</f>
        <v>6.08571428571429</v>
      </c>
      <c r="R106" t="s" s="139">
        <v>123</v>
      </c>
      <c r="S106" s="155">
        <f>AVERAGE(G104:G106)</f>
        <v>9.66666666666667</v>
      </c>
      <c r="T106" s="90">
        <f>AVERAGE(I104:I106)</f>
        <v>5.40462962962963</v>
      </c>
      <c r="U106" t="s" s="139">
        <v>123</v>
      </c>
      <c r="V106" s="155">
        <f>AVERAGE(L104:L106)</f>
        <v>0.333333333333333</v>
      </c>
      <c r="W106" s="90">
        <f>AVERAGE(N104:N106)</f>
        <v>3.6</v>
      </c>
    </row>
    <row r="107" ht="21.95" customHeight="1">
      <c r="A107" s="152">
        <v>2014</v>
      </c>
      <c r="B107" s="127">
        <v>23</v>
      </c>
      <c r="C107" s="88">
        <v>134.2</v>
      </c>
      <c r="D107" s="92">
        <v>5.83478260869565</v>
      </c>
      <c r="E107" s="43"/>
      <c r="F107" s="153">
        <v>2014</v>
      </c>
      <c r="G107" s="127">
        <v>12</v>
      </c>
      <c r="H107" s="88">
        <v>62.8</v>
      </c>
      <c r="I107" s="92">
        <v>5.23333333333333</v>
      </c>
      <c r="J107" s="43"/>
      <c r="K107" s="153">
        <v>2014</v>
      </c>
      <c r="L107" s="127">
        <v>2</v>
      </c>
      <c r="M107" s="88">
        <v>7.6</v>
      </c>
      <c r="N107" s="94">
        <v>3.8</v>
      </c>
      <c r="O107" t="s" s="136">
        <v>122</v>
      </c>
      <c r="P107" s="155">
        <f>AVERAGE(B104:B107)</f>
        <v>23.5</v>
      </c>
      <c r="Q107" s="90">
        <f>AVERAGE(D104:D107)</f>
        <v>6.02298136645963</v>
      </c>
      <c r="R107" t="s" s="139">
        <v>122</v>
      </c>
      <c r="S107" s="155">
        <f>AVERAGE(G104:G107)</f>
        <v>10.25</v>
      </c>
      <c r="T107" s="90">
        <f>AVERAGE(I104:I107)</f>
        <v>5.36180555555556</v>
      </c>
      <c r="U107" t="s" s="139">
        <v>122</v>
      </c>
      <c r="V107" s="155">
        <f>AVERAGE(L104:L107)</f>
        <v>0.75</v>
      </c>
      <c r="W107" s="90">
        <f>AVERAGE(N104:N107)</f>
        <v>3.7</v>
      </c>
    </row>
    <row r="108" ht="21.95" customHeight="1">
      <c r="A108" s="152">
        <v>2015</v>
      </c>
      <c r="B108" s="127">
        <v>29</v>
      </c>
      <c r="C108" s="88">
        <v>165.2</v>
      </c>
      <c r="D108" s="92">
        <v>5.69655172413793</v>
      </c>
      <c r="E108" s="43"/>
      <c r="F108" s="153">
        <v>2015</v>
      </c>
      <c r="G108" s="127">
        <v>15</v>
      </c>
      <c r="H108" s="88">
        <v>72.3</v>
      </c>
      <c r="I108" s="92">
        <v>4.82</v>
      </c>
      <c r="J108" s="43"/>
      <c r="K108" s="153">
        <v>2015</v>
      </c>
      <c r="L108" s="127">
        <v>4</v>
      </c>
      <c r="M108" s="88">
        <v>14.6</v>
      </c>
      <c r="N108" s="94">
        <v>3.65</v>
      </c>
      <c r="O108" t="s" s="136">
        <v>121</v>
      </c>
      <c r="P108" s="155">
        <f>AVERAGE(B104:B108)</f>
        <v>24.6</v>
      </c>
      <c r="Q108" s="90">
        <f>AVERAGE(D104:D108)</f>
        <v>5.95769543799529</v>
      </c>
      <c r="R108" t="s" s="139">
        <v>121</v>
      </c>
      <c r="S108" s="155">
        <f>AVERAGE(G104:G108)</f>
        <v>11.2</v>
      </c>
      <c r="T108" s="90">
        <f>AVERAGE(I104:I108)</f>
        <v>5.25344444444444</v>
      </c>
      <c r="U108" t="s" s="139">
        <v>121</v>
      </c>
      <c r="V108" s="155">
        <f>AVERAGE(L104:L108)</f>
        <v>1.4</v>
      </c>
      <c r="W108" s="90">
        <f>AVERAGE(N104:N108)</f>
        <v>3.68333333333333</v>
      </c>
    </row>
    <row r="109" ht="21.95" customHeight="1">
      <c r="A109" s="152">
        <v>2016</v>
      </c>
      <c r="B109" s="127">
        <v>25</v>
      </c>
      <c r="C109" s="88">
        <v>146.6</v>
      </c>
      <c r="D109" s="92">
        <v>5.864</v>
      </c>
      <c r="E109" s="43"/>
      <c r="F109" s="153">
        <v>2016</v>
      </c>
      <c r="G109" s="127">
        <v>11</v>
      </c>
      <c r="H109" s="88">
        <v>55.7</v>
      </c>
      <c r="I109" s="92">
        <v>5.06363636363636</v>
      </c>
      <c r="J109" s="43"/>
      <c r="K109" s="153">
        <v>2016</v>
      </c>
      <c r="L109" s="127">
        <v>2</v>
      </c>
      <c r="M109" s="88">
        <v>8.199999999999999</v>
      </c>
      <c r="N109" s="94">
        <v>4.1</v>
      </c>
      <c r="O109" t="s" s="136">
        <v>98</v>
      </c>
      <c r="P109" s="155">
        <f>AVERAGE(B104:B109)</f>
        <v>24.6666666666667</v>
      </c>
      <c r="Q109" s="90">
        <f>AVERAGE(D104:D109)</f>
        <v>5.94207953166274</v>
      </c>
      <c r="R109" t="s" s="139">
        <v>98</v>
      </c>
      <c r="S109" s="155">
        <f>AVERAGE(G104:G109)</f>
        <v>11.1666666666667</v>
      </c>
      <c r="T109" s="90">
        <f>AVERAGE(I104:I109)</f>
        <v>5.22180976430976</v>
      </c>
      <c r="U109" t="s" s="139">
        <v>98</v>
      </c>
      <c r="V109" s="155">
        <f>AVERAGE(L104:L109)</f>
        <v>1.5</v>
      </c>
      <c r="W109" s="90">
        <f>AVERAGE(N104:N109)</f>
        <v>3.7875</v>
      </c>
    </row>
    <row r="110" ht="21.95" customHeight="1">
      <c r="A110" s="152">
        <v>2017</v>
      </c>
      <c r="B110" s="127">
        <v>33</v>
      </c>
      <c r="C110" s="88">
        <v>197.4</v>
      </c>
      <c r="D110" s="92">
        <v>5.98181818181818</v>
      </c>
      <c r="E110" s="43"/>
      <c r="F110" s="153">
        <v>2017</v>
      </c>
      <c r="G110" s="127">
        <v>15</v>
      </c>
      <c r="H110" s="88">
        <v>78.59999999999999</v>
      </c>
      <c r="I110" s="92">
        <v>5.24</v>
      </c>
      <c r="J110" s="43"/>
      <c r="K110" s="153">
        <v>2017</v>
      </c>
      <c r="L110" s="127">
        <v>2</v>
      </c>
      <c r="M110" s="88">
        <v>8.4</v>
      </c>
      <c r="N110" s="94">
        <v>4.2</v>
      </c>
      <c r="O110" t="s" s="136">
        <v>120</v>
      </c>
      <c r="P110" s="155">
        <f>AVERAGE(B104:B110)</f>
        <v>25.8571428571429</v>
      </c>
      <c r="Q110" s="90">
        <f>AVERAGE(D104:D110)</f>
        <v>5.94775648168495</v>
      </c>
      <c r="R110" t="s" s="139">
        <v>120</v>
      </c>
      <c r="S110" s="155">
        <f>AVERAGE(G104:G110)</f>
        <v>11.7142857142857</v>
      </c>
      <c r="T110" s="90">
        <f>AVERAGE(I104:I110)</f>
        <v>5.22440836940837</v>
      </c>
      <c r="U110" t="s" s="139">
        <v>120</v>
      </c>
      <c r="V110" s="155">
        <f>AVERAGE(L104:L110)</f>
        <v>1.57142857142857</v>
      </c>
      <c r="W110" s="90">
        <f>AVERAGE(N104:N110)</f>
        <v>3.87</v>
      </c>
    </row>
    <row r="111" ht="21.95" customHeight="1">
      <c r="A111" s="152">
        <v>2018</v>
      </c>
      <c r="B111" s="127">
        <v>28</v>
      </c>
      <c r="C111" s="88">
        <v>168.2</v>
      </c>
      <c r="D111" s="92">
        <v>6.00714285714286</v>
      </c>
      <c r="E111" s="43"/>
      <c r="F111" s="153">
        <v>2018</v>
      </c>
      <c r="G111" s="127">
        <v>12</v>
      </c>
      <c r="H111" s="88">
        <v>63</v>
      </c>
      <c r="I111" s="92">
        <v>5.25</v>
      </c>
      <c r="J111" s="43"/>
      <c r="K111" s="153">
        <v>2018</v>
      </c>
      <c r="L111" s="127">
        <v>1</v>
      </c>
      <c r="M111" s="88">
        <v>3.7</v>
      </c>
      <c r="N111" s="94">
        <v>3.7</v>
      </c>
      <c r="O111" t="s" s="136">
        <v>119</v>
      </c>
      <c r="P111" s="155">
        <f>AVERAGE(B104:B111)</f>
        <v>26.125</v>
      </c>
      <c r="Q111" s="90">
        <f>AVERAGE(D104:D111)</f>
        <v>5.95517977861719</v>
      </c>
      <c r="R111" t="s" s="139">
        <v>119</v>
      </c>
      <c r="S111" s="155">
        <f>AVERAGE(G104:G111)</f>
        <v>11.75</v>
      </c>
      <c r="T111" s="90">
        <f>AVERAGE(I104:I111)</f>
        <v>5.22760732323232</v>
      </c>
      <c r="U111" t="s" s="139">
        <v>119</v>
      </c>
      <c r="V111" s="155">
        <f>AVERAGE(L104:L111)</f>
        <v>1.5</v>
      </c>
      <c r="W111" s="90">
        <f>AVERAGE(N104:N111)</f>
        <v>3.84166666666667</v>
      </c>
    </row>
    <row r="112" ht="21.95" customHeight="1">
      <c r="A112" s="152">
        <v>2019</v>
      </c>
      <c r="B112" s="127">
        <v>23</v>
      </c>
      <c r="C112" s="88">
        <v>139</v>
      </c>
      <c r="D112" s="92">
        <v>6.04347826086957</v>
      </c>
      <c r="E112" s="43"/>
      <c r="F112" s="153">
        <v>2019</v>
      </c>
      <c r="G112" s="127">
        <v>12</v>
      </c>
      <c r="H112" s="88">
        <v>67.2</v>
      </c>
      <c r="I112" s="92">
        <v>5.6</v>
      </c>
      <c r="J112" s="43"/>
      <c r="K112" s="153">
        <v>2019</v>
      </c>
      <c r="L112" s="127">
        <v>0</v>
      </c>
      <c r="M112" s="88">
        <v>0</v>
      </c>
      <c r="N112" s="94"/>
      <c r="O112" t="s" s="136">
        <v>118</v>
      </c>
      <c r="P112" s="155">
        <f>AVERAGE(B104:B112)</f>
        <v>25.7777777777778</v>
      </c>
      <c r="Q112" s="90">
        <f>AVERAGE(D104:D112)</f>
        <v>5.96499072108967</v>
      </c>
      <c r="R112" t="s" s="139">
        <v>118</v>
      </c>
      <c r="S112" s="155">
        <f>AVERAGE(G104:G112)</f>
        <v>11.7777777777778</v>
      </c>
      <c r="T112" s="90">
        <f>AVERAGE(I104:I112)</f>
        <v>5.26898428731762</v>
      </c>
      <c r="U112" t="s" s="139">
        <v>118</v>
      </c>
      <c r="V112" s="155">
        <f>AVERAGE(L104:L112)</f>
        <v>1.33333333333333</v>
      </c>
      <c r="W112" s="90">
        <f>AVERAGE(N104:N112)</f>
        <v>3.84166666666667</v>
      </c>
    </row>
    <row r="113" ht="21.95" customHeight="1">
      <c r="A113" s="152">
        <v>2020</v>
      </c>
      <c r="B113" s="127">
        <v>33</v>
      </c>
      <c r="C113" s="88">
        <v>192</v>
      </c>
      <c r="D113" s="92">
        <v>5.81818181818182</v>
      </c>
      <c r="E113" s="43"/>
      <c r="F113" s="153">
        <v>2020</v>
      </c>
      <c r="G113" s="127">
        <v>16</v>
      </c>
      <c r="H113" s="88">
        <v>80.8</v>
      </c>
      <c r="I113" s="92">
        <v>5.05</v>
      </c>
      <c r="J113" s="43"/>
      <c r="K113" s="153">
        <v>2020</v>
      </c>
      <c r="L113" s="127">
        <v>2</v>
      </c>
      <c r="M113" s="88">
        <v>8.6</v>
      </c>
      <c r="N113" s="94">
        <v>4.3</v>
      </c>
      <c r="O113" t="s" s="136">
        <v>117</v>
      </c>
      <c r="P113" s="155">
        <f>AVERAGE(B104:B113)</f>
        <v>26.5</v>
      </c>
      <c r="Q113" s="90">
        <f>AVERAGE(D104:D113)</f>
        <v>5.95030983079889</v>
      </c>
      <c r="R113" t="s" s="139">
        <v>117</v>
      </c>
      <c r="S113" s="155">
        <f>AVERAGE(G104:G113)</f>
        <v>12.2</v>
      </c>
      <c r="T113" s="90">
        <f>AVERAGE(I104:I113)</f>
        <v>5.24708585858586</v>
      </c>
      <c r="U113" t="s" s="139">
        <v>117</v>
      </c>
      <c r="V113" s="155">
        <f>AVERAGE(L104:L113)</f>
        <v>1.4</v>
      </c>
      <c r="W113" s="90">
        <f>AVERAGE(N104:N113)</f>
        <v>3.90714285714286</v>
      </c>
    </row>
    <row r="114" ht="21.95" customHeight="1">
      <c r="A114" s="152">
        <v>2021</v>
      </c>
      <c r="B114" s="127">
        <v>23</v>
      </c>
      <c r="C114" s="88">
        <v>136.4</v>
      </c>
      <c r="D114" s="92">
        <v>5.9304347826087</v>
      </c>
      <c r="E114" s="43"/>
      <c r="F114" s="153">
        <v>2021</v>
      </c>
      <c r="G114" s="127">
        <v>10</v>
      </c>
      <c r="H114" s="88">
        <v>51.1</v>
      </c>
      <c r="I114" s="92">
        <v>5.11</v>
      </c>
      <c r="J114" s="43"/>
      <c r="K114" s="153">
        <v>2021</v>
      </c>
      <c r="L114" s="127">
        <v>3</v>
      </c>
      <c r="M114" s="88">
        <v>12.5</v>
      </c>
      <c r="N114" s="94">
        <v>4.16666666666667</v>
      </c>
      <c r="O114" t="s" s="136">
        <v>116</v>
      </c>
      <c r="P114" s="155">
        <f>AVERAGE(B104:B114)</f>
        <v>26.1818181818182</v>
      </c>
      <c r="Q114" s="90">
        <f>AVERAGE(D104:D114)</f>
        <v>5.94850300823614</v>
      </c>
      <c r="R114" t="s" s="139">
        <v>116</v>
      </c>
      <c r="S114" s="155">
        <f>AVERAGE(G104:G114)</f>
        <v>12</v>
      </c>
      <c r="T114" s="90">
        <f>AVERAGE(I104:I114)</f>
        <v>5.23462350780533</v>
      </c>
      <c r="U114" t="s" s="139">
        <v>116</v>
      </c>
      <c r="V114" s="155">
        <f>AVERAGE(L104:L114)</f>
        <v>1.54545454545455</v>
      </c>
      <c r="W114" s="90">
        <f>AVERAGE(N104:N114)</f>
        <v>3.93958333333333</v>
      </c>
    </row>
    <row r="115" ht="21.95" customHeight="1">
      <c r="A115" s="152">
        <v>2022</v>
      </c>
      <c r="B115" s="127">
        <v>22</v>
      </c>
      <c r="C115" s="88">
        <v>133.7</v>
      </c>
      <c r="D115" s="92">
        <v>6.07727272727273</v>
      </c>
      <c r="E115" s="43"/>
      <c r="F115" s="153">
        <v>2022</v>
      </c>
      <c r="G115" s="127">
        <v>8</v>
      </c>
      <c r="H115" s="88">
        <v>41.4</v>
      </c>
      <c r="I115" s="92">
        <v>5.175</v>
      </c>
      <c r="J115" s="43"/>
      <c r="K115" s="153">
        <v>2022</v>
      </c>
      <c r="L115" s="127">
        <v>1</v>
      </c>
      <c r="M115" s="88">
        <v>3.3</v>
      </c>
      <c r="N115" s="94">
        <v>3.3</v>
      </c>
      <c r="O115" t="s" s="136">
        <v>115</v>
      </c>
      <c r="P115" s="155">
        <f>AVERAGE(B104:B115)</f>
        <v>25.8333333333333</v>
      </c>
      <c r="Q115" s="90">
        <f>AVERAGE(D104:D115)</f>
        <v>5.95923381815586</v>
      </c>
      <c r="R115" t="s" s="139">
        <v>115</v>
      </c>
      <c r="S115" s="155">
        <f>AVERAGE(G104:G115)</f>
        <v>11.6666666666667</v>
      </c>
      <c r="T115" s="90">
        <f>AVERAGE(I104:I115)</f>
        <v>5.22965488215488</v>
      </c>
      <c r="U115" t="s" s="139">
        <v>115</v>
      </c>
      <c r="V115" s="155">
        <f>AVERAGE(L104:L115)</f>
        <v>1.5</v>
      </c>
      <c r="W115" s="90">
        <f>AVERAGE(N104:N115)</f>
        <v>3.86851851851852</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95"/>
      <c r="P124" s="88"/>
      <c r="Q124" s="88"/>
      <c r="R124" s="89"/>
      <c r="S124" s="89"/>
      <c r="T124" s="88"/>
      <c r="U124" s="88"/>
      <c r="V124" s="88"/>
      <c r="W124" s="96"/>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7"/>
      <c r="E135" s="43"/>
      <c r="F135" s="93"/>
      <c r="G135" s="89"/>
      <c r="H135" s="88"/>
      <c r="I135" s="97"/>
      <c r="J135" s="43"/>
      <c r="K135" s="93"/>
      <c r="L135" s="89"/>
      <c r="M135" s="88"/>
      <c r="N135" s="98"/>
      <c r="O135" s="95"/>
      <c r="P135" s="88"/>
      <c r="Q135" s="88"/>
      <c r="R135" s="89"/>
      <c r="S135" s="89"/>
      <c r="T135" s="88"/>
      <c r="U135" s="88"/>
      <c r="V135" s="88"/>
      <c r="W135" s="96"/>
    </row>
    <row r="136" ht="21.95" customHeight="1">
      <c r="A136" t="s" s="99">
        <v>221</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AVERAGE(B97:B102)</f>
        <v>31.8333333333333</v>
      </c>
      <c r="C138" s="88">
        <f>AVERAGE(C97:C102)</f>
        <v>194.216666666667</v>
      </c>
      <c r="D138" s="92">
        <f>AVERAGE(D97:D102)</f>
        <v>6.07294203644612</v>
      </c>
      <c r="E138" s="43"/>
      <c r="F138" t="s" s="103">
        <v>99</v>
      </c>
      <c r="G138" s="88">
        <f>AVERAGE(G97:G102)</f>
        <v>12.6666666666667</v>
      </c>
      <c r="H138" s="88">
        <f>AVERAGE(H97:H102)</f>
        <v>66.48333333333331</v>
      </c>
      <c r="I138" s="92">
        <f>AVERAGE(I97:I102)</f>
        <v>5.23019452225335</v>
      </c>
      <c r="J138" s="43"/>
      <c r="K138" t="s" s="103">
        <v>99</v>
      </c>
      <c r="L138" s="88">
        <f>AVERAGE(L97:L102)</f>
        <v>2</v>
      </c>
      <c r="M138" s="88">
        <f>AVERAGE(M97:M102)</f>
        <v>7.91666666666667</v>
      </c>
      <c r="N138" s="94">
        <f>AVERAGE(N97:N102)</f>
        <v>3.96666666666667</v>
      </c>
      <c r="O138" s="87"/>
      <c r="P138" s="88"/>
      <c r="Q138" s="88"/>
      <c r="R138" s="89"/>
      <c r="S138" s="88"/>
      <c r="T138" s="88"/>
      <c r="U138" s="89"/>
      <c r="V138" s="88"/>
      <c r="W138" s="90"/>
    </row>
    <row r="139" ht="21.95" customHeight="1">
      <c r="A139" t="s" s="102">
        <v>100</v>
      </c>
      <c r="B139" s="88">
        <f>AVERAGE(B104:B109)</f>
        <v>24.6666666666667</v>
      </c>
      <c r="C139" s="88">
        <f>AVERAGE(C104:C109)</f>
        <v>146.266666666667</v>
      </c>
      <c r="D139" s="92">
        <f>AVERAGE(D104:D109)</f>
        <v>5.94207953166274</v>
      </c>
      <c r="E139" s="43"/>
      <c r="F139" t="s" s="103">
        <v>100</v>
      </c>
      <c r="G139" s="88">
        <f>AVERAGE(G104:G109)</f>
        <v>11.1666666666667</v>
      </c>
      <c r="H139" s="88">
        <f>AVERAGE(H104:H109)</f>
        <v>57.8333333333333</v>
      </c>
      <c r="I139" s="92">
        <f>AVERAGE(I104:I109)</f>
        <v>5.22180976430976</v>
      </c>
      <c r="J139" s="43"/>
      <c r="K139" t="s" s="103">
        <v>100</v>
      </c>
      <c r="L139" s="88">
        <f>AVERAGE(L104:L109)</f>
        <v>1.5</v>
      </c>
      <c r="M139" s="88">
        <f>AVERAGE(M104:M109)</f>
        <v>5.66666666666667</v>
      </c>
      <c r="N139" s="94">
        <f>AVERAGE(N104:N109)</f>
        <v>3.7875</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8.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36" customWidth="1"/>
    <col min="2" max="4" width="12.1719" style="236" customWidth="1"/>
    <col min="5" max="5" width="1.35156" style="236" customWidth="1"/>
    <col min="6" max="6" width="10" style="236" customWidth="1"/>
    <col min="7" max="9" width="12.1719" style="236" customWidth="1"/>
    <col min="10" max="10" width="1.35156" style="236" customWidth="1"/>
    <col min="11" max="11" width="10" style="236" customWidth="1"/>
    <col min="12" max="14" width="12.1719" style="236" customWidth="1"/>
    <col min="15" max="15" width="10.8516" style="236" customWidth="1"/>
    <col min="16" max="17" width="6.5" style="236" customWidth="1"/>
    <col min="18" max="18" width="10.8516" style="236" customWidth="1"/>
    <col min="19" max="20" width="6.5" style="236" customWidth="1"/>
    <col min="21" max="21" width="10.8516" style="236" customWidth="1"/>
    <col min="22" max="23" width="6.5" style="236" customWidth="1"/>
    <col min="24" max="16384" width="16.3516" style="236" customWidth="1"/>
  </cols>
  <sheetData>
    <row r="1" ht="64.15" customHeight="1">
      <c r="A1" t="s" s="167">
        <v>223</v>
      </c>
      <c r="B1" t="s" s="30">
        <v>41</v>
      </c>
      <c r="C1" t="s" s="30">
        <v>42</v>
      </c>
      <c r="D1" t="s" s="31">
        <v>43</v>
      </c>
      <c r="E1" s="32"/>
      <c r="F1" t="s" s="33">
        <v>224</v>
      </c>
      <c r="G1" t="s" s="30">
        <v>45</v>
      </c>
      <c r="H1" t="s" s="30">
        <v>46</v>
      </c>
      <c r="I1" t="s" s="31">
        <v>47</v>
      </c>
      <c r="J1" s="32"/>
      <c r="K1" t="s" s="33">
        <v>225</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48</v>
      </c>
      <c r="C3" s="83">
        <v>412.1</v>
      </c>
      <c r="D3" s="84">
        <v>8.585416666666671</v>
      </c>
      <c r="E3" s="43"/>
      <c r="F3" s="147">
        <v>1910</v>
      </c>
      <c r="G3" s="146">
        <v>26</v>
      </c>
      <c r="H3" s="83">
        <v>197.2</v>
      </c>
      <c r="I3" s="84">
        <v>7.58461538461538</v>
      </c>
      <c r="J3" s="43"/>
      <c r="K3" s="147">
        <v>1910</v>
      </c>
      <c r="L3" s="146">
        <v>3</v>
      </c>
      <c r="M3" s="83">
        <v>17.3</v>
      </c>
      <c r="N3" s="86">
        <v>5.76666666666667</v>
      </c>
      <c r="O3" s="148"/>
      <c r="P3" s="149"/>
      <c r="Q3" s="150"/>
      <c r="R3" s="151"/>
      <c r="S3" s="149"/>
      <c r="T3" s="150"/>
      <c r="U3" s="151"/>
      <c r="V3" s="149"/>
      <c r="W3" s="150"/>
    </row>
    <row r="4" ht="21.95" customHeight="1">
      <c r="A4" s="152">
        <v>1911</v>
      </c>
      <c r="B4" s="127">
        <v>52</v>
      </c>
      <c r="C4" s="88">
        <v>452.5</v>
      </c>
      <c r="D4" s="92">
        <v>8.70192307692308</v>
      </c>
      <c r="E4" s="43"/>
      <c r="F4" s="153">
        <v>1911</v>
      </c>
      <c r="G4" s="127">
        <v>23</v>
      </c>
      <c r="H4" s="88">
        <v>171.7</v>
      </c>
      <c r="I4" s="92">
        <v>7.46521739130435</v>
      </c>
      <c r="J4" s="43"/>
      <c r="K4" s="153">
        <v>1911</v>
      </c>
      <c r="L4" s="127">
        <v>5</v>
      </c>
      <c r="M4" s="88">
        <v>27.8</v>
      </c>
      <c r="N4" s="94">
        <v>5.56</v>
      </c>
      <c r="O4" s="154"/>
      <c r="P4" s="155"/>
      <c r="Q4" s="90"/>
      <c r="R4" s="156"/>
      <c r="S4" s="155"/>
      <c r="T4" s="90"/>
      <c r="U4" s="156"/>
      <c r="V4" s="155"/>
      <c r="W4" s="90"/>
    </row>
    <row r="5" ht="21.95" customHeight="1">
      <c r="A5" s="152">
        <v>1912</v>
      </c>
      <c r="B5" s="127">
        <v>33</v>
      </c>
      <c r="C5" s="88">
        <v>296</v>
      </c>
      <c r="D5" s="92">
        <v>8.969696969696971</v>
      </c>
      <c r="E5" s="43"/>
      <c r="F5" s="153">
        <v>1912</v>
      </c>
      <c r="G5" s="127">
        <v>15</v>
      </c>
      <c r="H5" s="88">
        <v>121.2</v>
      </c>
      <c r="I5" s="92">
        <v>8.08</v>
      </c>
      <c r="J5" s="43"/>
      <c r="K5" s="153">
        <v>1912</v>
      </c>
      <c r="L5" s="127">
        <v>0</v>
      </c>
      <c r="M5" s="88">
        <v>0</v>
      </c>
      <c r="N5" s="94"/>
      <c r="O5" s="154"/>
      <c r="P5" s="155"/>
      <c r="Q5" s="90"/>
      <c r="R5" s="156"/>
      <c r="S5" s="155"/>
      <c r="T5" s="90"/>
      <c r="U5" s="156"/>
      <c r="V5" s="155"/>
      <c r="W5" s="90"/>
    </row>
    <row r="6" ht="21.95" customHeight="1">
      <c r="A6" s="152">
        <v>1913</v>
      </c>
      <c r="B6" s="127">
        <v>33</v>
      </c>
      <c r="C6" s="88">
        <v>303.7</v>
      </c>
      <c r="D6" s="92">
        <v>9.2030303030303</v>
      </c>
      <c r="E6" s="43"/>
      <c r="F6" s="153">
        <v>1913</v>
      </c>
      <c r="G6" s="127">
        <v>12</v>
      </c>
      <c r="H6" s="88">
        <v>100.1</v>
      </c>
      <c r="I6" s="92">
        <v>8.34166666666667</v>
      </c>
      <c r="J6" s="43"/>
      <c r="K6" s="153">
        <v>1913</v>
      </c>
      <c r="L6" s="127">
        <v>0</v>
      </c>
      <c r="M6" s="88">
        <v>0</v>
      </c>
      <c r="N6" s="94"/>
      <c r="O6" s="154"/>
      <c r="P6" s="155"/>
      <c r="Q6" s="90"/>
      <c r="R6" s="156"/>
      <c r="S6" s="155"/>
      <c r="T6" s="90"/>
      <c r="U6" s="156"/>
      <c r="V6" s="155"/>
      <c r="W6" s="90"/>
    </row>
    <row r="7" ht="21.95" customHeight="1">
      <c r="A7" s="152">
        <v>1914</v>
      </c>
      <c r="B7" s="127">
        <v>33</v>
      </c>
      <c r="C7" s="88">
        <v>278.2</v>
      </c>
      <c r="D7" s="92">
        <v>8.43030303030303</v>
      </c>
      <c r="E7" s="43"/>
      <c r="F7" s="153">
        <v>1914</v>
      </c>
      <c r="G7" s="127">
        <v>18</v>
      </c>
      <c r="H7" s="88">
        <v>133.5</v>
      </c>
      <c r="I7" s="92">
        <v>7.41666666666667</v>
      </c>
      <c r="J7" s="43"/>
      <c r="K7" s="153">
        <v>1914</v>
      </c>
      <c r="L7" s="127">
        <v>3</v>
      </c>
      <c r="M7" s="88">
        <v>16.3</v>
      </c>
      <c r="N7" s="94">
        <v>5.43333333333333</v>
      </c>
      <c r="O7" s="154"/>
      <c r="P7" s="155"/>
      <c r="Q7" s="90"/>
      <c r="R7" s="156"/>
      <c r="S7" s="155"/>
      <c r="T7" s="90"/>
      <c r="U7" s="156"/>
      <c r="V7" s="155"/>
      <c r="W7" s="90"/>
    </row>
    <row r="8" ht="21.95" customHeight="1">
      <c r="A8" s="152">
        <v>1915</v>
      </c>
      <c r="B8" s="127">
        <v>21</v>
      </c>
      <c r="C8" s="88">
        <v>192.6</v>
      </c>
      <c r="D8" s="92">
        <v>9.171428571428571</v>
      </c>
      <c r="E8" s="43"/>
      <c r="F8" s="153">
        <v>1915</v>
      </c>
      <c r="G8" s="127">
        <v>6</v>
      </c>
      <c r="H8" s="88">
        <v>48.6</v>
      </c>
      <c r="I8" s="92">
        <v>8.1</v>
      </c>
      <c r="J8" s="43"/>
      <c r="K8" s="153">
        <v>1915</v>
      </c>
      <c r="L8" s="127">
        <v>0</v>
      </c>
      <c r="M8" s="88">
        <v>0</v>
      </c>
      <c r="N8" s="94"/>
      <c r="O8" s="154"/>
      <c r="P8" s="155"/>
      <c r="Q8" s="90"/>
      <c r="R8" s="156"/>
      <c r="S8" s="155"/>
      <c r="T8" s="90"/>
      <c r="U8" s="156"/>
      <c r="V8" s="155"/>
      <c r="W8" s="90"/>
    </row>
    <row r="9" ht="21.95" customHeight="1">
      <c r="A9" s="152">
        <v>1916</v>
      </c>
      <c r="B9" s="127">
        <v>34</v>
      </c>
      <c r="C9" s="88">
        <v>268.2</v>
      </c>
      <c r="D9" s="92">
        <v>7.88823529411765</v>
      </c>
      <c r="E9" s="43"/>
      <c r="F9" s="153">
        <v>1916</v>
      </c>
      <c r="G9" s="127">
        <v>20</v>
      </c>
      <c r="H9" s="88">
        <v>132</v>
      </c>
      <c r="I9" s="92">
        <v>6.6</v>
      </c>
      <c r="J9" s="43"/>
      <c r="K9" s="153">
        <v>1916</v>
      </c>
      <c r="L9" s="127">
        <v>7</v>
      </c>
      <c r="M9" s="88">
        <v>30.6</v>
      </c>
      <c r="N9" s="94">
        <v>4.37142857142857</v>
      </c>
      <c r="O9" s="154"/>
      <c r="P9" s="155"/>
      <c r="Q9" s="90"/>
      <c r="R9" s="156"/>
      <c r="S9" s="155"/>
      <c r="T9" s="90"/>
      <c r="U9" s="156"/>
      <c r="V9" s="155"/>
      <c r="W9" s="90"/>
    </row>
    <row r="10" ht="21.95" customHeight="1">
      <c r="A10" s="152">
        <v>1917</v>
      </c>
      <c r="B10" s="127">
        <v>52</v>
      </c>
      <c r="C10" s="88">
        <v>458.5</v>
      </c>
      <c r="D10" s="92">
        <v>8.81730769230769</v>
      </c>
      <c r="E10" s="43"/>
      <c r="F10" s="153">
        <v>1917</v>
      </c>
      <c r="G10" s="127">
        <v>21</v>
      </c>
      <c r="H10" s="88">
        <v>161.1</v>
      </c>
      <c r="I10" s="92">
        <v>7.67142857142857</v>
      </c>
      <c r="J10" s="43"/>
      <c r="K10" s="153">
        <v>1917</v>
      </c>
      <c r="L10" s="127">
        <v>3</v>
      </c>
      <c r="M10" s="88">
        <v>16.3</v>
      </c>
      <c r="N10" s="94">
        <v>5.43333333333333</v>
      </c>
      <c r="O10" s="154"/>
      <c r="P10" s="155"/>
      <c r="Q10" s="90"/>
      <c r="R10" s="156"/>
      <c r="S10" s="155"/>
      <c r="T10" s="90"/>
      <c r="U10" s="156"/>
      <c r="V10" s="155"/>
      <c r="W10" s="90"/>
    </row>
    <row r="11" ht="21.95" customHeight="1">
      <c r="A11" s="152">
        <v>1918</v>
      </c>
      <c r="B11" s="127">
        <v>35</v>
      </c>
      <c r="C11" s="88">
        <v>294.2</v>
      </c>
      <c r="D11" s="92">
        <v>8.405714285714289</v>
      </c>
      <c r="E11" s="43"/>
      <c r="F11" s="153">
        <v>1918</v>
      </c>
      <c r="G11" s="127">
        <v>24</v>
      </c>
      <c r="H11" s="88">
        <v>186.5</v>
      </c>
      <c r="I11" s="92">
        <v>7.77083333333333</v>
      </c>
      <c r="J11" s="43"/>
      <c r="K11" s="153">
        <v>1918</v>
      </c>
      <c r="L11" s="127">
        <v>1</v>
      </c>
      <c r="M11" s="88">
        <v>6.1</v>
      </c>
      <c r="N11" s="94">
        <v>6.1</v>
      </c>
      <c r="O11" s="154"/>
      <c r="P11" s="155"/>
      <c r="Q11" s="90"/>
      <c r="R11" s="156"/>
      <c r="S11" s="155"/>
      <c r="T11" s="90"/>
      <c r="U11" s="156"/>
      <c r="V11" s="155"/>
      <c r="W11" s="90"/>
    </row>
    <row r="12" ht="21.95" customHeight="1">
      <c r="A12" s="152">
        <v>1919</v>
      </c>
      <c r="B12" s="127">
        <v>25</v>
      </c>
      <c r="C12" s="88">
        <v>232.1</v>
      </c>
      <c r="D12" s="92">
        <v>9.284000000000001</v>
      </c>
      <c r="E12" s="43"/>
      <c r="F12" s="153">
        <v>1919</v>
      </c>
      <c r="G12" s="127">
        <v>9</v>
      </c>
      <c r="H12" s="88">
        <v>74.8</v>
      </c>
      <c r="I12" s="92">
        <v>8.31111111111111</v>
      </c>
      <c r="J12" s="43"/>
      <c r="K12" s="153">
        <v>1919</v>
      </c>
      <c r="L12" s="127">
        <v>0</v>
      </c>
      <c r="M12" s="88">
        <v>0</v>
      </c>
      <c r="N12" s="94"/>
      <c r="O12" s="154"/>
      <c r="P12" s="155"/>
      <c r="Q12" s="90"/>
      <c r="R12" s="156"/>
      <c r="S12" s="155"/>
      <c r="T12" s="90"/>
      <c r="U12" s="156"/>
      <c r="V12" s="155"/>
      <c r="W12" s="90"/>
    </row>
    <row r="13" ht="21.95" customHeight="1">
      <c r="A13" s="152">
        <v>1920</v>
      </c>
      <c r="B13" s="127">
        <v>41</v>
      </c>
      <c r="C13" s="88">
        <v>330.9</v>
      </c>
      <c r="D13" s="92">
        <v>8.070731707317069</v>
      </c>
      <c r="E13" s="43"/>
      <c r="F13" s="153">
        <v>1920</v>
      </c>
      <c r="G13" s="127">
        <v>25</v>
      </c>
      <c r="H13" s="88">
        <v>176.2</v>
      </c>
      <c r="I13" s="92">
        <v>7.048</v>
      </c>
      <c r="J13" s="43"/>
      <c r="K13" s="153">
        <v>1920</v>
      </c>
      <c r="L13" s="127">
        <v>7</v>
      </c>
      <c r="M13" s="88">
        <v>35.5</v>
      </c>
      <c r="N13" s="94">
        <v>5.07142857142857</v>
      </c>
      <c r="O13" s="154"/>
      <c r="P13" s="155"/>
      <c r="Q13" s="90"/>
      <c r="R13" s="156"/>
      <c r="S13" s="155"/>
      <c r="T13" s="90"/>
      <c r="U13" s="156"/>
      <c r="V13" s="155"/>
      <c r="W13" s="90"/>
    </row>
    <row r="14" ht="21.95" customHeight="1">
      <c r="A14" s="152">
        <v>1921</v>
      </c>
      <c r="B14" s="127">
        <v>32</v>
      </c>
      <c r="C14" s="88">
        <v>277.8</v>
      </c>
      <c r="D14" s="92">
        <v>8.68125</v>
      </c>
      <c r="E14" s="43"/>
      <c r="F14" s="153">
        <v>1921</v>
      </c>
      <c r="G14" s="127">
        <v>17</v>
      </c>
      <c r="H14" s="88">
        <v>135.7</v>
      </c>
      <c r="I14" s="92">
        <v>7.98235294117647</v>
      </c>
      <c r="J14" s="43"/>
      <c r="K14" s="153">
        <v>1921</v>
      </c>
      <c r="L14" s="127">
        <v>0</v>
      </c>
      <c r="M14" s="88">
        <v>0</v>
      </c>
      <c r="N14" s="94"/>
      <c r="O14" s="154"/>
      <c r="P14" s="155"/>
      <c r="Q14" s="90"/>
      <c r="R14" s="156"/>
      <c r="S14" s="155"/>
      <c r="T14" s="90"/>
      <c r="U14" s="156"/>
      <c r="V14" s="155"/>
      <c r="W14" s="90"/>
    </row>
    <row r="15" ht="21.95" customHeight="1">
      <c r="A15" s="152">
        <v>1922</v>
      </c>
      <c r="B15" s="127">
        <v>55</v>
      </c>
      <c r="C15" s="88">
        <v>445.4</v>
      </c>
      <c r="D15" s="92">
        <v>8.098181818181819</v>
      </c>
      <c r="E15" s="43"/>
      <c r="F15" s="153">
        <v>1922</v>
      </c>
      <c r="G15" s="127">
        <v>34</v>
      </c>
      <c r="H15" s="88">
        <v>241.6</v>
      </c>
      <c r="I15" s="92">
        <v>7.10588235294118</v>
      </c>
      <c r="J15" s="43"/>
      <c r="K15" s="153">
        <v>1922</v>
      </c>
      <c r="L15" s="127">
        <v>11</v>
      </c>
      <c r="M15" s="88">
        <v>61.7</v>
      </c>
      <c r="N15" s="94">
        <v>5.60909090909091</v>
      </c>
      <c r="O15" s="154"/>
      <c r="P15" s="155"/>
      <c r="Q15" s="90"/>
      <c r="R15" s="156"/>
      <c r="S15" s="155"/>
      <c r="T15" s="90"/>
      <c r="U15" s="156"/>
      <c r="V15" s="155"/>
      <c r="W15" s="90"/>
    </row>
    <row r="16" ht="21.95" customHeight="1">
      <c r="A16" s="152">
        <v>1923</v>
      </c>
      <c r="B16" s="127">
        <v>40</v>
      </c>
      <c r="C16" s="88">
        <v>341.2</v>
      </c>
      <c r="D16" s="92">
        <v>8.529999999999999</v>
      </c>
      <c r="E16" s="43"/>
      <c r="F16" s="153">
        <v>1923</v>
      </c>
      <c r="G16" s="127">
        <v>25</v>
      </c>
      <c r="H16" s="88">
        <v>194.9</v>
      </c>
      <c r="I16" s="92">
        <v>7.796</v>
      </c>
      <c r="J16" s="43"/>
      <c r="K16" s="153">
        <v>1923</v>
      </c>
      <c r="L16" s="127">
        <v>4</v>
      </c>
      <c r="M16" s="88">
        <v>23.9</v>
      </c>
      <c r="N16" s="94">
        <v>5.975</v>
      </c>
      <c r="O16" s="154"/>
      <c r="P16" s="155"/>
      <c r="Q16" s="90"/>
      <c r="R16" s="156"/>
      <c r="S16" s="155"/>
      <c r="T16" s="90"/>
      <c r="U16" s="156"/>
      <c r="V16" s="155"/>
      <c r="W16" s="90"/>
    </row>
    <row r="17" ht="21.95" customHeight="1">
      <c r="A17" s="152">
        <v>1924</v>
      </c>
      <c r="B17" s="127">
        <v>34</v>
      </c>
      <c r="C17" s="88">
        <v>271.6</v>
      </c>
      <c r="D17" s="92">
        <v>7.98823529411765</v>
      </c>
      <c r="E17" s="43"/>
      <c r="F17" s="153">
        <v>1924</v>
      </c>
      <c r="G17" s="127">
        <v>24</v>
      </c>
      <c r="H17" s="88">
        <v>175</v>
      </c>
      <c r="I17" s="92">
        <v>7.29166666666667</v>
      </c>
      <c r="J17" s="43"/>
      <c r="K17" s="153">
        <v>1924</v>
      </c>
      <c r="L17" s="127">
        <v>5</v>
      </c>
      <c r="M17" s="88">
        <v>22.2</v>
      </c>
      <c r="N17" s="94">
        <v>4.44</v>
      </c>
      <c r="O17" s="154"/>
      <c r="P17" s="155"/>
      <c r="Q17" s="90"/>
      <c r="R17" s="156"/>
      <c r="S17" s="155"/>
      <c r="T17" s="90"/>
      <c r="U17" s="156"/>
      <c r="V17" s="155"/>
      <c r="W17" s="90"/>
    </row>
    <row r="18" ht="21.95" customHeight="1">
      <c r="A18" s="152">
        <v>1925</v>
      </c>
      <c r="B18" s="127">
        <v>65</v>
      </c>
      <c r="C18" s="88">
        <v>556.1</v>
      </c>
      <c r="D18" s="92">
        <v>8.55538461538462</v>
      </c>
      <c r="E18" s="43"/>
      <c r="F18" s="153">
        <v>1925</v>
      </c>
      <c r="G18" s="127">
        <v>34</v>
      </c>
      <c r="H18" s="88">
        <v>256.9</v>
      </c>
      <c r="I18" s="92">
        <v>7.55588235294118</v>
      </c>
      <c r="J18" s="43"/>
      <c r="K18" s="153">
        <v>1925</v>
      </c>
      <c r="L18" s="127">
        <v>7</v>
      </c>
      <c r="M18" s="88">
        <v>37.8</v>
      </c>
      <c r="N18" s="94">
        <v>5.4</v>
      </c>
      <c r="O18" s="154"/>
      <c r="P18" s="155"/>
      <c r="Q18" s="90"/>
      <c r="R18" s="156"/>
      <c r="S18" s="155"/>
      <c r="T18" s="90"/>
      <c r="U18" s="156"/>
      <c r="V18" s="155"/>
      <c r="W18" s="90"/>
    </row>
    <row r="19" ht="21.95" customHeight="1">
      <c r="A19" s="152">
        <v>1926</v>
      </c>
      <c r="B19" s="127">
        <v>45</v>
      </c>
      <c r="C19" s="88">
        <v>387.3</v>
      </c>
      <c r="D19" s="92">
        <v>8.606666666666669</v>
      </c>
      <c r="E19" s="43"/>
      <c r="F19" s="153">
        <v>1926</v>
      </c>
      <c r="G19" s="127">
        <v>21</v>
      </c>
      <c r="H19" s="88">
        <v>155.5</v>
      </c>
      <c r="I19" s="92">
        <v>7.4047619047619</v>
      </c>
      <c r="J19" s="43"/>
      <c r="K19" s="153">
        <v>1926</v>
      </c>
      <c r="L19" s="127">
        <v>5</v>
      </c>
      <c r="M19" s="88">
        <v>30.5</v>
      </c>
      <c r="N19" s="94">
        <v>6.1</v>
      </c>
      <c r="O19" s="154"/>
      <c r="P19" s="155"/>
      <c r="Q19" s="90"/>
      <c r="R19" s="156"/>
      <c r="S19" s="155"/>
      <c r="T19" s="90"/>
      <c r="U19" s="156"/>
      <c r="V19" s="155"/>
      <c r="W19" s="90"/>
    </row>
    <row r="20" ht="21.95" customHeight="1">
      <c r="A20" s="152">
        <v>1927</v>
      </c>
      <c r="B20" s="127">
        <v>37</v>
      </c>
      <c r="C20" s="88">
        <v>309.1</v>
      </c>
      <c r="D20" s="92">
        <v>8.35405405405405</v>
      </c>
      <c r="E20" s="43"/>
      <c r="F20" s="153">
        <v>1927</v>
      </c>
      <c r="G20" s="127">
        <v>23</v>
      </c>
      <c r="H20" s="88">
        <v>172.1</v>
      </c>
      <c r="I20" s="92">
        <v>7.48260869565217</v>
      </c>
      <c r="J20" s="43"/>
      <c r="K20" s="153">
        <v>1927</v>
      </c>
      <c r="L20" s="127">
        <v>5</v>
      </c>
      <c r="M20" s="88">
        <v>28.7</v>
      </c>
      <c r="N20" s="94">
        <v>5.74</v>
      </c>
      <c r="O20" s="154"/>
      <c r="P20" s="155"/>
      <c r="Q20" s="90"/>
      <c r="R20" s="156"/>
      <c r="S20" s="155"/>
      <c r="T20" s="90"/>
      <c r="U20" s="156"/>
      <c r="V20" s="155"/>
      <c r="W20" s="90"/>
    </row>
    <row r="21" ht="21.95" customHeight="1">
      <c r="A21" s="152">
        <v>1928</v>
      </c>
      <c r="B21" s="127">
        <v>44</v>
      </c>
      <c r="C21" s="88">
        <v>381.8</v>
      </c>
      <c r="D21" s="92">
        <v>8.677272727272729</v>
      </c>
      <c r="E21" s="43"/>
      <c r="F21" s="153">
        <v>1928</v>
      </c>
      <c r="G21" s="127">
        <v>21</v>
      </c>
      <c r="H21" s="88">
        <v>159.9</v>
      </c>
      <c r="I21" s="92">
        <v>7.61428571428571</v>
      </c>
      <c r="J21" s="43"/>
      <c r="K21" s="153">
        <v>1928</v>
      </c>
      <c r="L21" s="127">
        <v>5</v>
      </c>
      <c r="M21" s="88">
        <v>31.1</v>
      </c>
      <c r="N21" s="94">
        <v>6.22</v>
      </c>
      <c r="O21" s="154"/>
      <c r="P21" s="155"/>
      <c r="Q21" s="90"/>
      <c r="R21" s="156"/>
      <c r="S21" s="155"/>
      <c r="T21" s="90"/>
      <c r="U21" s="156"/>
      <c r="V21" s="155"/>
      <c r="W21" s="90"/>
    </row>
    <row r="22" ht="21.95" customHeight="1">
      <c r="A22" s="152">
        <v>1929</v>
      </c>
      <c r="B22" s="127">
        <v>50</v>
      </c>
      <c r="C22" s="88">
        <v>407</v>
      </c>
      <c r="D22" s="92">
        <v>8.140000000000001</v>
      </c>
      <c r="E22" s="43"/>
      <c r="F22" s="153">
        <v>1929</v>
      </c>
      <c r="G22" s="127">
        <v>31</v>
      </c>
      <c r="H22" s="88">
        <v>224.6</v>
      </c>
      <c r="I22" s="92">
        <v>7.24516129032258</v>
      </c>
      <c r="J22" s="43"/>
      <c r="K22" s="153">
        <v>1929</v>
      </c>
      <c r="L22" s="127">
        <v>6</v>
      </c>
      <c r="M22" s="88">
        <v>33.1</v>
      </c>
      <c r="N22" s="94">
        <v>5.51666666666667</v>
      </c>
      <c r="O22" s="154"/>
      <c r="P22" s="155"/>
      <c r="Q22" s="90"/>
      <c r="R22" s="156"/>
      <c r="S22" s="155"/>
      <c r="T22" s="90"/>
      <c r="U22" s="156"/>
      <c r="V22" s="155"/>
      <c r="W22" s="90"/>
    </row>
    <row r="23" ht="21.95" customHeight="1">
      <c r="A23" s="152">
        <v>1930</v>
      </c>
      <c r="B23" s="127">
        <v>21</v>
      </c>
      <c r="C23" s="88">
        <v>193.1</v>
      </c>
      <c r="D23" s="92">
        <v>9.1952380952381</v>
      </c>
      <c r="E23" s="43"/>
      <c r="F23" s="153">
        <v>1930</v>
      </c>
      <c r="G23" s="127">
        <v>7</v>
      </c>
      <c r="H23" s="88">
        <v>56.1</v>
      </c>
      <c r="I23" s="92">
        <v>8.014285714285711</v>
      </c>
      <c r="J23" s="43"/>
      <c r="K23" s="153">
        <v>1930</v>
      </c>
      <c r="L23" s="127">
        <v>0</v>
      </c>
      <c r="M23" s="88">
        <v>0</v>
      </c>
      <c r="N23" s="94"/>
      <c r="O23" s="154"/>
      <c r="P23" s="155"/>
      <c r="Q23" s="90"/>
      <c r="R23" s="156"/>
      <c r="S23" s="155"/>
      <c r="T23" s="90"/>
      <c r="U23" s="156"/>
      <c r="V23" s="155"/>
      <c r="W23" s="90"/>
    </row>
    <row r="24" ht="21.95" customHeight="1">
      <c r="A24" s="152">
        <v>1931</v>
      </c>
      <c r="B24" s="127">
        <v>53</v>
      </c>
      <c r="C24" s="88">
        <v>462</v>
      </c>
      <c r="D24" s="92">
        <v>8.716981132075469</v>
      </c>
      <c r="E24" s="43"/>
      <c r="F24" s="153">
        <v>1931</v>
      </c>
      <c r="G24" s="127">
        <v>24</v>
      </c>
      <c r="H24" s="88">
        <v>182.8</v>
      </c>
      <c r="I24" s="92">
        <v>7.61666666666667</v>
      </c>
      <c r="J24" s="43"/>
      <c r="K24" s="153">
        <v>1931</v>
      </c>
      <c r="L24" s="127">
        <v>5</v>
      </c>
      <c r="M24" s="88">
        <v>29</v>
      </c>
      <c r="N24" s="94">
        <v>5.8</v>
      </c>
      <c r="O24" s="154"/>
      <c r="P24" s="155"/>
      <c r="Q24" s="90"/>
      <c r="R24" s="156"/>
      <c r="S24" s="155"/>
      <c r="T24" s="90"/>
      <c r="U24" s="156"/>
      <c r="V24" s="155"/>
      <c r="W24" s="90"/>
    </row>
    <row r="25" ht="21.95" customHeight="1">
      <c r="A25" s="152">
        <v>1932</v>
      </c>
      <c r="B25" s="127">
        <v>29</v>
      </c>
      <c r="C25" s="88">
        <v>256</v>
      </c>
      <c r="D25" s="92">
        <v>8.82758620689655</v>
      </c>
      <c r="E25" s="43"/>
      <c r="F25" s="153">
        <v>1932</v>
      </c>
      <c r="G25" s="127">
        <v>11</v>
      </c>
      <c r="H25" s="88">
        <v>84.3</v>
      </c>
      <c r="I25" s="92">
        <v>7.66363636363636</v>
      </c>
      <c r="J25" s="43"/>
      <c r="K25" s="153">
        <v>1932</v>
      </c>
      <c r="L25" s="127">
        <v>2</v>
      </c>
      <c r="M25" s="88">
        <v>12.3</v>
      </c>
      <c r="N25" s="94">
        <v>6.15</v>
      </c>
      <c r="O25" s="154"/>
      <c r="P25" s="155"/>
      <c r="Q25" s="90"/>
      <c r="R25" s="156"/>
      <c r="S25" s="155"/>
      <c r="T25" s="90"/>
      <c r="U25" s="156"/>
      <c r="V25" s="155"/>
      <c r="W25" s="90"/>
    </row>
    <row r="26" ht="21.95" customHeight="1">
      <c r="A26" s="152">
        <v>1933</v>
      </c>
      <c r="B26" s="127">
        <v>40</v>
      </c>
      <c r="C26" s="88">
        <v>343</v>
      </c>
      <c r="D26" s="92">
        <v>8.574999999999999</v>
      </c>
      <c r="E26" s="43"/>
      <c r="F26" s="153">
        <v>1933</v>
      </c>
      <c r="G26" s="127">
        <v>22</v>
      </c>
      <c r="H26" s="88">
        <v>169</v>
      </c>
      <c r="I26" s="92">
        <v>7.68181818181818</v>
      </c>
      <c r="J26" s="43"/>
      <c r="K26" s="153">
        <v>1933</v>
      </c>
      <c r="L26" s="127">
        <v>2</v>
      </c>
      <c r="M26" s="88">
        <v>12.1</v>
      </c>
      <c r="N26" s="94">
        <v>6.05</v>
      </c>
      <c r="O26" s="154"/>
      <c r="P26" s="155"/>
      <c r="Q26" s="90"/>
      <c r="R26" s="156"/>
      <c r="S26" s="155"/>
      <c r="T26" s="90"/>
      <c r="U26" s="156"/>
      <c r="V26" s="155"/>
      <c r="W26" s="90"/>
    </row>
    <row r="27" ht="21.95" customHeight="1">
      <c r="A27" s="152">
        <v>1934</v>
      </c>
      <c r="B27" s="127">
        <v>41</v>
      </c>
      <c r="C27" s="88">
        <v>327.9</v>
      </c>
      <c r="D27" s="92">
        <v>7.99756097560976</v>
      </c>
      <c r="E27" s="43"/>
      <c r="F27" s="153">
        <v>1934</v>
      </c>
      <c r="G27" s="127">
        <v>30</v>
      </c>
      <c r="H27" s="88">
        <v>221.7</v>
      </c>
      <c r="I27" s="92">
        <v>7.39</v>
      </c>
      <c r="J27" s="43"/>
      <c r="K27" s="153">
        <v>1934</v>
      </c>
      <c r="L27" s="127">
        <v>9</v>
      </c>
      <c r="M27" s="88">
        <v>53.9</v>
      </c>
      <c r="N27" s="94">
        <v>5.98888888888889</v>
      </c>
      <c r="O27" s="154"/>
      <c r="P27" s="155"/>
      <c r="Q27" s="90"/>
      <c r="R27" s="156"/>
      <c r="S27" s="155"/>
      <c r="T27" s="90"/>
      <c r="U27" s="156"/>
      <c r="V27" s="155"/>
      <c r="W27" s="90"/>
    </row>
    <row r="28" ht="21.95" customHeight="1">
      <c r="A28" s="152">
        <v>1935</v>
      </c>
      <c r="B28" s="127">
        <v>40</v>
      </c>
      <c r="C28" s="88">
        <v>362.4</v>
      </c>
      <c r="D28" s="92">
        <v>9.06</v>
      </c>
      <c r="E28" s="43"/>
      <c r="F28" s="153">
        <v>1935</v>
      </c>
      <c r="G28" s="127">
        <v>16</v>
      </c>
      <c r="H28" s="88">
        <v>131.5</v>
      </c>
      <c r="I28" s="92">
        <v>8.21875</v>
      </c>
      <c r="J28" s="43"/>
      <c r="K28" s="153">
        <v>1935</v>
      </c>
      <c r="L28" s="127">
        <v>1</v>
      </c>
      <c r="M28" s="88">
        <v>6.3</v>
      </c>
      <c r="N28" s="94">
        <v>6.3</v>
      </c>
      <c r="O28" s="154"/>
      <c r="P28" s="155"/>
      <c r="Q28" s="90"/>
      <c r="R28" s="156"/>
      <c r="S28" s="155"/>
      <c r="T28" s="90"/>
      <c r="U28" s="156"/>
      <c r="V28" s="155"/>
      <c r="W28" s="90"/>
    </row>
    <row r="29" ht="21.95" customHeight="1">
      <c r="A29" s="152">
        <v>1936</v>
      </c>
      <c r="B29" s="127">
        <v>26</v>
      </c>
      <c r="C29" s="88">
        <v>226.7</v>
      </c>
      <c r="D29" s="92">
        <v>8.719230769230769</v>
      </c>
      <c r="E29" s="43"/>
      <c r="F29" s="153">
        <v>1936</v>
      </c>
      <c r="G29" s="127">
        <v>14</v>
      </c>
      <c r="H29" s="88">
        <v>111</v>
      </c>
      <c r="I29" s="92">
        <v>7.92857142857143</v>
      </c>
      <c r="J29" s="43"/>
      <c r="K29" s="153">
        <v>1936</v>
      </c>
      <c r="L29" s="127">
        <v>0</v>
      </c>
      <c r="M29" s="88">
        <v>0</v>
      </c>
      <c r="N29" s="94"/>
      <c r="O29" s="154"/>
      <c r="P29" s="155"/>
      <c r="Q29" s="90"/>
      <c r="R29" s="156"/>
      <c r="S29" s="155"/>
      <c r="T29" s="90"/>
      <c r="U29" s="156"/>
      <c r="V29" s="155"/>
      <c r="W29" s="90"/>
    </row>
    <row r="30" ht="21.95" customHeight="1">
      <c r="A30" s="152">
        <v>1937</v>
      </c>
      <c r="B30" s="127">
        <v>43</v>
      </c>
      <c r="C30" s="88">
        <v>362.5</v>
      </c>
      <c r="D30" s="92">
        <v>8.430232558139529</v>
      </c>
      <c r="E30" s="43"/>
      <c r="F30" s="153">
        <v>1937</v>
      </c>
      <c r="G30" s="127">
        <v>27</v>
      </c>
      <c r="H30" s="88">
        <v>208.5</v>
      </c>
      <c r="I30" s="92">
        <v>7.72222222222222</v>
      </c>
      <c r="J30" s="43"/>
      <c r="K30" s="153">
        <v>1937</v>
      </c>
      <c r="L30" s="127">
        <v>3</v>
      </c>
      <c r="M30" s="88">
        <v>17.6</v>
      </c>
      <c r="N30" s="94">
        <v>5.86666666666667</v>
      </c>
      <c r="O30" s="154"/>
      <c r="P30" s="155"/>
      <c r="Q30" s="90"/>
      <c r="R30" s="156"/>
      <c r="S30" s="155"/>
      <c r="T30" s="90"/>
      <c r="U30" s="156"/>
      <c r="V30" s="155"/>
      <c r="W30" s="90"/>
    </row>
    <row r="31" ht="21.95" customHeight="1">
      <c r="A31" s="152">
        <v>1938</v>
      </c>
      <c r="B31" s="127">
        <v>28</v>
      </c>
      <c r="C31" s="88">
        <v>237.6</v>
      </c>
      <c r="D31" s="92">
        <v>8.485714285714289</v>
      </c>
      <c r="E31" s="43"/>
      <c r="F31" s="153">
        <v>1938</v>
      </c>
      <c r="G31" s="127">
        <v>16</v>
      </c>
      <c r="H31" s="88">
        <v>124.2</v>
      </c>
      <c r="I31" s="92">
        <v>7.7625</v>
      </c>
      <c r="J31" s="43"/>
      <c r="K31" s="153">
        <v>1938</v>
      </c>
      <c r="L31" s="127">
        <v>3</v>
      </c>
      <c r="M31" s="88">
        <v>18</v>
      </c>
      <c r="N31" s="94">
        <v>6</v>
      </c>
      <c r="O31" s="154"/>
      <c r="P31" s="155"/>
      <c r="Q31" s="90"/>
      <c r="R31" s="156"/>
      <c r="S31" s="155"/>
      <c r="T31" s="90"/>
      <c r="U31" s="156"/>
      <c r="V31" s="155"/>
      <c r="W31" s="90"/>
    </row>
    <row r="32" ht="21.95" customHeight="1">
      <c r="A32" s="152">
        <v>1939</v>
      </c>
      <c r="B32" s="127">
        <v>34</v>
      </c>
      <c r="C32" s="88">
        <v>296.7</v>
      </c>
      <c r="D32" s="92">
        <v>8.726470588235291</v>
      </c>
      <c r="E32" s="43"/>
      <c r="F32" s="153">
        <v>1939</v>
      </c>
      <c r="G32" s="127">
        <v>18</v>
      </c>
      <c r="H32" s="88">
        <v>141.2</v>
      </c>
      <c r="I32" s="92">
        <v>7.84444444444444</v>
      </c>
      <c r="J32" s="43"/>
      <c r="K32" s="153">
        <v>1939</v>
      </c>
      <c r="L32" s="127">
        <v>2</v>
      </c>
      <c r="M32" s="88">
        <v>11.7</v>
      </c>
      <c r="N32" s="94">
        <v>5.85</v>
      </c>
      <c r="O32" s="154"/>
      <c r="P32" s="155"/>
      <c r="Q32" s="90"/>
      <c r="R32" s="156"/>
      <c r="S32" s="155"/>
      <c r="T32" s="90"/>
      <c r="U32" s="156"/>
      <c r="V32" s="155"/>
      <c r="W32" s="90"/>
    </row>
    <row r="33" ht="21.95" customHeight="1">
      <c r="A33" s="152">
        <v>1940</v>
      </c>
      <c r="B33" s="127">
        <v>18</v>
      </c>
      <c r="C33" s="88">
        <v>172.7</v>
      </c>
      <c r="D33" s="92">
        <v>9.59444444444444</v>
      </c>
      <c r="E33" s="43"/>
      <c r="F33" s="153">
        <v>1940</v>
      </c>
      <c r="G33" s="127">
        <v>3</v>
      </c>
      <c r="H33" s="88">
        <v>26.7</v>
      </c>
      <c r="I33" s="92">
        <v>8.9</v>
      </c>
      <c r="J33" s="43"/>
      <c r="K33" s="153">
        <v>1940</v>
      </c>
      <c r="L33" s="127">
        <v>0</v>
      </c>
      <c r="M33" s="88">
        <v>0</v>
      </c>
      <c r="N33" s="94"/>
      <c r="O33" s="154"/>
      <c r="P33" s="155"/>
      <c r="Q33" s="90"/>
      <c r="R33" s="156"/>
      <c r="S33" s="155"/>
      <c r="T33" s="90"/>
      <c r="U33" s="156"/>
      <c r="V33" s="155"/>
      <c r="W33" s="90"/>
    </row>
    <row r="34" ht="21.95" customHeight="1">
      <c r="A34" s="152">
        <v>1941</v>
      </c>
      <c r="B34" s="127">
        <v>19</v>
      </c>
      <c r="C34" s="88">
        <v>182.6</v>
      </c>
      <c r="D34" s="92">
        <v>9.610526315789469</v>
      </c>
      <c r="E34" s="43"/>
      <c r="F34" s="153">
        <v>1941</v>
      </c>
      <c r="G34" s="127">
        <v>2</v>
      </c>
      <c r="H34" s="88">
        <v>16.4</v>
      </c>
      <c r="I34" s="92">
        <v>8.199999999999999</v>
      </c>
      <c r="J34" s="43"/>
      <c r="K34" s="153">
        <v>1941</v>
      </c>
      <c r="L34" s="127">
        <v>0</v>
      </c>
      <c r="M34" s="88">
        <v>0</v>
      </c>
      <c r="N34" s="94"/>
      <c r="O34" s="154"/>
      <c r="P34" s="155"/>
      <c r="Q34" s="90"/>
      <c r="R34" s="156"/>
      <c r="S34" s="155"/>
      <c r="T34" s="90"/>
      <c r="U34" s="156"/>
      <c r="V34" s="155"/>
      <c r="W34" s="90"/>
    </row>
    <row r="35" ht="21.95" customHeight="1">
      <c r="A35" s="152">
        <v>1942</v>
      </c>
      <c r="B35" s="127">
        <v>27</v>
      </c>
      <c r="C35" s="88">
        <v>231.5</v>
      </c>
      <c r="D35" s="92">
        <v>8.574074074074071</v>
      </c>
      <c r="E35" s="43"/>
      <c r="F35" s="153">
        <v>1942</v>
      </c>
      <c r="G35" s="127">
        <v>17</v>
      </c>
      <c r="H35" s="88">
        <v>135.3</v>
      </c>
      <c r="I35" s="92">
        <v>7.95882352941176</v>
      </c>
      <c r="J35" s="43"/>
      <c r="K35" s="153">
        <v>1942</v>
      </c>
      <c r="L35" s="127">
        <v>1</v>
      </c>
      <c r="M35" s="88">
        <v>6.1</v>
      </c>
      <c r="N35" s="94">
        <v>6.1</v>
      </c>
      <c r="O35" s="154"/>
      <c r="P35" s="155"/>
      <c r="Q35" s="90"/>
      <c r="R35" s="156"/>
      <c r="S35" s="155"/>
      <c r="T35" s="90"/>
      <c r="U35" s="156"/>
      <c r="V35" s="155"/>
      <c r="W35" s="90"/>
    </row>
    <row r="36" ht="21.95" customHeight="1">
      <c r="A36" s="152">
        <v>1943</v>
      </c>
      <c r="B36" s="127">
        <v>38</v>
      </c>
      <c r="C36" s="88">
        <v>310.3</v>
      </c>
      <c r="D36" s="92">
        <v>8.16578947368421</v>
      </c>
      <c r="E36" s="43"/>
      <c r="F36" s="153">
        <v>1943</v>
      </c>
      <c r="G36" s="127">
        <v>24</v>
      </c>
      <c r="H36" s="88">
        <v>174.9</v>
      </c>
      <c r="I36" s="92">
        <v>7.2875</v>
      </c>
      <c r="J36" s="43"/>
      <c r="K36" s="153">
        <v>1943</v>
      </c>
      <c r="L36" s="127">
        <v>7</v>
      </c>
      <c r="M36" s="88">
        <v>36.5</v>
      </c>
      <c r="N36" s="94">
        <v>5.21428571428571</v>
      </c>
      <c r="O36" s="154"/>
      <c r="P36" s="155"/>
      <c r="Q36" s="90"/>
      <c r="R36" s="156"/>
      <c r="S36" s="155"/>
      <c r="T36" s="90"/>
      <c r="U36" s="156"/>
      <c r="V36" s="155"/>
      <c r="W36" s="90"/>
    </row>
    <row r="37" ht="21.95" customHeight="1">
      <c r="A37" s="152">
        <v>1944</v>
      </c>
      <c r="B37" s="127">
        <v>24</v>
      </c>
      <c r="C37" s="88">
        <v>210</v>
      </c>
      <c r="D37" s="92">
        <v>8.75</v>
      </c>
      <c r="E37" s="43"/>
      <c r="F37" s="153">
        <v>1944</v>
      </c>
      <c r="G37" s="127">
        <v>13</v>
      </c>
      <c r="H37" s="88">
        <v>101.8</v>
      </c>
      <c r="I37" s="92">
        <v>7.83076923076923</v>
      </c>
      <c r="J37" s="43"/>
      <c r="K37" s="153">
        <v>1944</v>
      </c>
      <c r="L37" s="127">
        <v>1</v>
      </c>
      <c r="M37" s="88">
        <v>6.1</v>
      </c>
      <c r="N37" s="94">
        <v>6.1</v>
      </c>
      <c r="O37" s="154"/>
      <c r="P37" s="155"/>
      <c r="Q37" s="90"/>
      <c r="R37" s="156"/>
      <c r="S37" s="155"/>
      <c r="T37" s="90"/>
      <c r="U37" s="156"/>
      <c r="V37" s="155"/>
      <c r="W37" s="90"/>
    </row>
    <row r="38" ht="21.95" customHeight="1">
      <c r="A38" s="152">
        <v>1945</v>
      </c>
      <c r="B38" s="127">
        <v>20</v>
      </c>
      <c r="C38" s="88">
        <v>186.7</v>
      </c>
      <c r="D38" s="92">
        <v>9.335000000000001</v>
      </c>
      <c r="E38" s="43"/>
      <c r="F38" s="153">
        <v>1945</v>
      </c>
      <c r="G38" s="127">
        <v>5</v>
      </c>
      <c r="H38" s="88">
        <v>41.1</v>
      </c>
      <c r="I38" s="92">
        <v>8.220000000000001</v>
      </c>
      <c r="J38" s="43"/>
      <c r="K38" s="153">
        <v>1945</v>
      </c>
      <c r="L38" s="127">
        <v>0</v>
      </c>
      <c r="M38" s="88">
        <v>0</v>
      </c>
      <c r="N38" s="94"/>
      <c r="O38" s="154"/>
      <c r="P38" s="155"/>
      <c r="Q38" s="90"/>
      <c r="R38" s="156"/>
      <c r="S38" s="155"/>
      <c r="T38" s="90"/>
      <c r="U38" s="156"/>
      <c r="V38" s="155"/>
      <c r="W38" s="90"/>
    </row>
    <row r="39" ht="21.95" customHeight="1">
      <c r="A39" s="152">
        <v>1946</v>
      </c>
      <c r="B39" s="127">
        <v>23</v>
      </c>
      <c r="C39" s="88">
        <v>183.6</v>
      </c>
      <c r="D39" s="92">
        <v>7.98260869565217</v>
      </c>
      <c r="E39" s="43"/>
      <c r="F39" s="153">
        <v>1946</v>
      </c>
      <c r="G39" s="127">
        <v>18</v>
      </c>
      <c r="H39" s="88">
        <v>134.7</v>
      </c>
      <c r="I39" s="92">
        <v>7.48333333333333</v>
      </c>
      <c r="J39" s="43"/>
      <c r="K39" s="153">
        <v>1946</v>
      </c>
      <c r="L39" s="127">
        <v>4</v>
      </c>
      <c r="M39" s="88">
        <v>19.6</v>
      </c>
      <c r="N39" s="94">
        <v>4.9</v>
      </c>
      <c r="O39" s="154"/>
      <c r="P39" s="155"/>
      <c r="Q39" s="90"/>
      <c r="R39" s="156"/>
      <c r="S39" s="155"/>
      <c r="T39" s="90"/>
      <c r="U39" s="156"/>
      <c r="V39" s="155"/>
      <c r="W39" s="90"/>
    </row>
    <row r="40" ht="21.95" customHeight="1">
      <c r="A40" s="152">
        <v>1947</v>
      </c>
      <c r="B40" s="127">
        <v>28</v>
      </c>
      <c r="C40" s="88">
        <v>262.2</v>
      </c>
      <c r="D40" s="92">
        <v>9.36428571428571</v>
      </c>
      <c r="E40" s="43"/>
      <c r="F40" s="153">
        <v>1947</v>
      </c>
      <c r="G40" s="127">
        <v>8</v>
      </c>
      <c r="H40" s="88">
        <v>66.7</v>
      </c>
      <c r="I40" s="92">
        <v>8.3375</v>
      </c>
      <c r="J40" s="43"/>
      <c r="K40" s="153">
        <v>1947</v>
      </c>
      <c r="L40" s="127">
        <v>0</v>
      </c>
      <c r="M40" s="88">
        <v>0</v>
      </c>
      <c r="N40" s="94"/>
      <c r="O40" s="154"/>
      <c r="P40" s="155"/>
      <c r="Q40" s="90"/>
      <c r="R40" s="156"/>
      <c r="S40" s="155"/>
      <c r="T40" s="90"/>
      <c r="U40" s="156"/>
      <c r="V40" s="155"/>
      <c r="W40" s="90"/>
    </row>
    <row r="41" ht="21.95" customHeight="1">
      <c r="A41" s="152">
        <v>1948</v>
      </c>
      <c r="B41" s="127">
        <v>28</v>
      </c>
      <c r="C41" s="88">
        <v>255.7</v>
      </c>
      <c r="D41" s="92">
        <v>9.13214285714286</v>
      </c>
      <c r="E41" s="43"/>
      <c r="F41" s="153">
        <v>1948</v>
      </c>
      <c r="G41" s="127">
        <v>10</v>
      </c>
      <c r="H41" s="88">
        <v>79.5</v>
      </c>
      <c r="I41" s="92">
        <v>7.95</v>
      </c>
      <c r="J41" s="43"/>
      <c r="K41" s="153">
        <v>1948</v>
      </c>
      <c r="L41" s="127">
        <v>0</v>
      </c>
      <c r="M41" s="88">
        <v>0</v>
      </c>
      <c r="N41" s="94"/>
      <c r="O41" s="154"/>
      <c r="P41" s="155"/>
      <c r="Q41" s="90"/>
      <c r="R41" s="156"/>
      <c r="S41" s="155"/>
      <c r="T41" s="90"/>
      <c r="U41" s="156"/>
      <c r="V41" s="155"/>
      <c r="W41" s="90"/>
    </row>
    <row r="42" ht="21.95" customHeight="1">
      <c r="A42" s="152">
        <v>1949</v>
      </c>
      <c r="B42" s="127">
        <v>20</v>
      </c>
      <c r="C42" s="88">
        <v>188.4</v>
      </c>
      <c r="D42" s="92">
        <v>9.42</v>
      </c>
      <c r="E42" s="43"/>
      <c r="F42" s="153">
        <v>1949</v>
      </c>
      <c r="G42" s="127">
        <v>6</v>
      </c>
      <c r="H42" s="88">
        <v>51.2</v>
      </c>
      <c r="I42" s="92">
        <v>8.53333333333333</v>
      </c>
      <c r="J42" s="43"/>
      <c r="K42" s="153">
        <v>1949</v>
      </c>
      <c r="L42" s="127">
        <v>0</v>
      </c>
      <c r="M42" s="88">
        <v>0</v>
      </c>
      <c r="N42" s="94"/>
      <c r="O42" s="154"/>
      <c r="P42" s="155"/>
      <c r="Q42" s="90"/>
      <c r="R42" s="156"/>
      <c r="S42" s="155"/>
      <c r="T42" s="90"/>
      <c r="U42" s="156"/>
      <c r="V42" s="155"/>
      <c r="W42" s="90"/>
    </row>
    <row r="43" ht="21.95" customHeight="1">
      <c r="A43" s="152">
        <v>1950</v>
      </c>
      <c r="B43" s="127">
        <v>39</v>
      </c>
      <c r="C43" s="88">
        <v>318.3</v>
      </c>
      <c r="D43" s="92">
        <v>8.161538461538459</v>
      </c>
      <c r="E43" s="43"/>
      <c r="F43" s="153">
        <v>1950</v>
      </c>
      <c r="G43" s="127">
        <v>28</v>
      </c>
      <c r="H43" s="88">
        <v>211.5</v>
      </c>
      <c r="I43" s="92">
        <v>7.55357142857143</v>
      </c>
      <c r="J43" s="43"/>
      <c r="K43" s="153">
        <v>1950</v>
      </c>
      <c r="L43" s="127">
        <v>4</v>
      </c>
      <c r="M43" s="88">
        <v>19.9</v>
      </c>
      <c r="N43" s="94">
        <v>4.975</v>
      </c>
      <c r="O43" s="154"/>
      <c r="P43" s="155"/>
      <c r="Q43" s="90"/>
      <c r="R43" s="156"/>
      <c r="S43" s="155"/>
      <c r="T43" s="90"/>
      <c r="U43" s="156"/>
      <c r="V43" s="155"/>
      <c r="W43" s="90"/>
    </row>
    <row r="44" ht="21.95" customHeight="1">
      <c r="A44" s="152">
        <v>1951</v>
      </c>
      <c r="B44" s="127">
        <v>43</v>
      </c>
      <c r="C44" s="88">
        <v>367.9</v>
      </c>
      <c r="D44" s="92">
        <v>8.55581395348837</v>
      </c>
      <c r="E44" s="43"/>
      <c r="F44" s="153">
        <v>1951</v>
      </c>
      <c r="G44" s="127">
        <v>22</v>
      </c>
      <c r="H44" s="88">
        <v>166.1</v>
      </c>
      <c r="I44" s="92">
        <v>7.55</v>
      </c>
      <c r="J44" s="43"/>
      <c r="K44" s="153">
        <v>1951</v>
      </c>
      <c r="L44" s="127">
        <v>3</v>
      </c>
      <c r="M44" s="88">
        <v>15.9</v>
      </c>
      <c r="N44" s="94">
        <v>5.3</v>
      </c>
      <c r="O44" s="154"/>
      <c r="P44" s="155"/>
      <c r="Q44" s="90"/>
      <c r="R44" s="156"/>
      <c r="S44" s="155"/>
      <c r="T44" s="90"/>
      <c r="U44" s="156"/>
      <c r="V44" s="155"/>
      <c r="W44" s="90"/>
    </row>
    <row r="45" ht="21.95" customHeight="1">
      <c r="A45" s="152">
        <v>1952</v>
      </c>
      <c r="B45" s="127">
        <v>46</v>
      </c>
      <c r="C45" s="88">
        <v>385.1</v>
      </c>
      <c r="D45" s="92">
        <v>8.371739130434779</v>
      </c>
      <c r="E45" s="43"/>
      <c r="F45" s="153">
        <v>1952</v>
      </c>
      <c r="G45" s="127">
        <v>30</v>
      </c>
      <c r="H45" s="88">
        <v>229.7</v>
      </c>
      <c r="I45" s="92">
        <v>7.65666666666667</v>
      </c>
      <c r="J45" s="43"/>
      <c r="K45" s="153">
        <v>1952</v>
      </c>
      <c r="L45" s="127">
        <v>2</v>
      </c>
      <c r="M45" s="88">
        <v>11.1</v>
      </c>
      <c r="N45" s="94">
        <v>5.55</v>
      </c>
      <c r="O45" s="154"/>
      <c r="P45" s="155"/>
      <c r="Q45" s="90"/>
      <c r="R45" s="156"/>
      <c r="S45" s="155"/>
      <c r="T45" s="90"/>
      <c r="U45" s="156"/>
      <c r="V45" s="155"/>
      <c r="W45" s="90"/>
    </row>
    <row r="46" ht="21.95" customHeight="1">
      <c r="A46" s="152">
        <v>1953</v>
      </c>
      <c r="B46" s="127">
        <v>42</v>
      </c>
      <c r="C46" s="88">
        <v>372.8</v>
      </c>
      <c r="D46" s="92">
        <v>8.87619047619048</v>
      </c>
      <c r="E46" s="43"/>
      <c r="F46" s="153">
        <v>1953</v>
      </c>
      <c r="G46" s="127">
        <v>16</v>
      </c>
      <c r="H46" s="88">
        <v>121.8</v>
      </c>
      <c r="I46" s="92">
        <v>7.6125</v>
      </c>
      <c r="J46" s="43"/>
      <c r="K46" s="153">
        <v>1953</v>
      </c>
      <c r="L46" s="127">
        <v>2</v>
      </c>
      <c r="M46" s="88">
        <v>9</v>
      </c>
      <c r="N46" s="94">
        <v>4.5</v>
      </c>
      <c r="O46" s="154"/>
      <c r="P46" s="155"/>
      <c r="Q46" s="90"/>
      <c r="R46" s="156"/>
      <c r="S46" s="155"/>
      <c r="T46" s="90"/>
      <c r="U46" s="156"/>
      <c r="V46" s="155"/>
      <c r="W46" s="90"/>
    </row>
    <row r="47" ht="21.95" customHeight="1">
      <c r="A47" s="152">
        <v>1954</v>
      </c>
      <c r="B47" s="127">
        <v>51</v>
      </c>
      <c r="C47" s="88">
        <v>445.4</v>
      </c>
      <c r="D47" s="92">
        <v>8.733333333333331</v>
      </c>
      <c r="E47" s="43"/>
      <c r="F47" s="153">
        <v>1954</v>
      </c>
      <c r="G47" s="127">
        <v>26</v>
      </c>
      <c r="H47" s="88">
        <v>202.5</v>
      </c>
      <c r="I47" s="92">
        <v>7.78846153846154</v>
      </c>
      <c r="J47" s="43"/>
      <c r="K47" s="153">
        <v>1954</v>
      </c>
      <c r="L47" s="127">
        <v>3</v>
      </c>
      <c r="M47" s="88">
        <v>18.9</v>
      </c>
      <c r="N47" s="94">
        <v>6.3</v>
      </c>
      <c r="O47" s="154"/>
      <c r="P47" s="155"/>
      <c r="Q47" s="90"/>
      <c r="R47" s="156"/>
      <c r="S47" s="155"/>
      <c r="T47" s="90"/>
      <c r="U47" s="156"/>
      <c r="V47" s="155"/>
      <c r="W47" s="90"/>
    </row>
    <row r="48" ht="21.95" customHeight="1">
      <c r="A48" s="152">
        <v>1955</v>
      </c>
      <c r="B48" s="127">
        <v>38</v>
      </c>
      <c r="C48" s="88">
        <v>315.6</v>
      </c>
      <c r="D48" s="92">
        <v>8.305263157894739</v>
      </c>
      <c r="E48" s="43"/>
      <c r="F48" s="153">
        <v>1955</v>
      </c>
      <c r="G48" s="127">
        <v>19</v>
      </c>
      <c r="H48" s="88">
        <v>130.9</v>
      </c>
      <c r="I48" s="92">
        <v>6.88947368421053</v>
      </c>
      <c r="J48" s="43"/>
      <c r="K48" s="153">
        <v>1955</v>
      </c>
      <c r="L48" s="127">
        <v>7</v>
      </c>
      <c r="M48" s="88">
        <v>35.9</v>
      </c>
      <c r="N48" s="94">
        <v>5.12857142857143</v>
      </c>
      <c r="O48" s="154"/>
      <c r="P48" s="155"/>
      <c r="Q48" s="90"/>
      <c r="R48" s="156"/>
      <c r="S48" s="155"/>
      <c r="T48" s="90"/>
      <c r="U48" s="156"/>
      <c r="V48" s="155"/>
      <c r="W48" s="90"/>
    </row>
    <row r="49" ht="21.95" customHeight="1">
      <c r="A49" s="152">
        <v>1956</v>
      </c>
      <c r="B49" s="127">
        <v>44</v>
      </c>
      <c r="C49" s="88">
        <v>372.6</v>
      </c>
      <c r="D49" s="92">
        <v>8.46818181818182</v>
      </c>
      <c r="E49" s="43"/>
      <c r="F49" s="153">
        <v>1956</v>
      </c>
      <c r="G49" s="127">
        <v>30</v>
      </c>
      <c r="H49" s="88">
        <v>238.9</v>
      </c>
      <c r="I49" s="92">
        <v>7.96333333333333</v>
      </c>
      <c r="J49" s="43"/>
      <c r="K49" s="153">
        <v>1956</v>
      </c>
      <c r="L49" s="127">
        <v>3</v>
      </c>
      <c r="M49" s="88">
        <v>17.8</v>
      </c>
      <c r="N49" s="94">
        <v>5.93333333333333</v>
      </c>
      <c r="O49" s="154"/>
      <c r="P49" s="155"/>
      <c r="Q49" s="90"/>
      <c r="R49" s="156"/>
      <c r="S49" s="155"/>
      <c r="T49" s="90"/>
      <c r="U49" s="156"/>
      <c r="V49" s="155"/>
      <c r="W49" s="90"/>
    </row>
    <row r="50" ht="21.95" customHeight="1">
      <c r="A50" s="152">
        <v>1957</v>
      </c>
      <c r="B50" s="127">
        <v>46</v>
      </c>
      <c r="C50" s="88">
        <v>367.9</v>
      </c>
      <c r="D50" s="92">
        <v>7.99782608695652</v>
      </c>
      <c r="E50" s="43"/>
      <c r="F50" s="153">
        <v>1957</v>
      </c>
      <c r="G50" s="127">
        <v>30</v>
      </c>
      <c r="H50" s="88">
        <v>213.1</v>
      </c>
      <c r="I50" s="92">
        <v>7.10333333333333</v>
      </c>
      <c r="J50" s="43"/>
      <c r="K50" s="153">
        <v>1957</v>
      </c>
      <c r="L50" s="127">
        <v>10</v>
      </c>
      <c r="M50" s="88">
        <v>52.5</v>
      </c>
      <c r="N50" s="94">
        <v>5.25</v>
      </c>
      <c r="O50" s="154"/>
      <c r="P50" s="155"/>
      <c r="Q50" s="90"/>
      <c r="R50" s="156"/>
      <c r="S50" s="155"/>
      <c r="T50" s="90"/>
      <c r="U50" s="156"/>
      <c r="V50" s="155"/>
      <c r="W50" s="90"/>
    </row>
    <row r="51" ht="21.95" customHeight="1">
      <c r="A51" s="152">
        <v>1958</v>
      </c>
      <c r="B51" s="127">
        <v>30</v>
      </c>
      <c r="C51" s="88">
        <v>250.5</v>
      </c>
      <c r="D51" s="92">
        <v>8.35</v>
      </c>
      <c r="E51" s="43"/>
      <c r="F51" s="153">
        <v>1958</v>
      </c>
      <c r="G51" s="127">
        <v>19</v>
      </c>
      <c r="H51" s="88">
        <v>146.5</v>
      </c>
      <c r="I51" s="92">
        <v>7.71052631578947</v>
      </c>
      <c r="J51" s="43"/>
      <c r="K51" s="153">
        <v>1958</v>
      </c>
      <c r="L51" s="127">
        <v>1</v>
      </c>
      <c r="M51" s="88">
        <v>5.9</v>
      </c>
      <c r="N51" s="94">
        <v>5.9</v>
      </c>
      <c r="O51" s="154"/>
      <c r="P51" s="155"/>
      <c r="Q51" s="90"/>
      <c r="R51" s="156"/>
      <c r="S51" s="155"/>
      <c r="T51" s="90"/>
      <c r="U51" s="156"/>
      <c r="V51" s="155"/>
      <c r="W51" s="90"/>
    </row>
    <row r="52" ht="21.95" customHeight="1">
      <c r="A52" s="152">
        <v>1959</v>
      </c>
      <c r="B52" s="127">
        <v>14</v>
      </c>
      <c r="C52" s="88">
        <v>123.3</v>
      </c>
      <c r="D52" s="92">
        <v>8.80714285714286</v>
      </c>
      <c r="E52" s="43"/>
      <c r="F52" s="153">
        <v>1959</v>
      </c>
      <c r="G52" s="127">
        <v>7</v>
      </c>
      <c r="H52" s="88">
        <v>56.4</v>
      </c>
      <c r="I52" s="92">
        <v>8.05714285714286</v>
      </c>
      <c r="J52" s="43"/>
      <c r="K52" s="153">
        <v>1959</v>
      </c>
      <c r="L52" s="127">
        <v>0</v>
      </c>
      <c r="M52" s="88">
        <v>0</v>
      </c>
      <c r="N52" s="94"/>
      <c r="O52" s="154"/>
      <c r="P52" s="155"/>
      <c r="Q52" s="90"/>
      <c r="R52" s="156"/>
      <c r="S52" s="155"/>
      <c r="T52" s="90"/>
      <c r="U52" s="156"/>
      <c r="V52" s="155"/>
      <c r="W52" s="90"/>
    </row>
    <row r="53" ht="21.95" customHeight="1">
      <c r="A53" s="152">
        <v>1960</v>
      </c>
      <c r="B53" s="127">
        <v>43</v>
      </c>
      <c r="C53" s="88">
        <v>367.5</v>
      </c>
      <c r="D53" s="92">
        <v>8.54651162790698</v>
      </c>
      <c r="E53" s="43"/>
      <c r="F53" s="153">
        <v>1960</v>
      </c>
      <c r="G53" s="127">
        <v>24</v>
      </c>
      <c r="H53" s="88">
        <v>182.8</v>
      </c>
      <c r="I53" s="92">
        <v>7.61666666666667</v>
      </c>
      <c r="J53" s="43"/>
      <c r="K53" s="153">
        <v>1960</v>
      </c>
      <c r="L53" s="127">
        <v>5</v>
      </c>
      <c r="M53" s="88">
        <v>28.9</v>
      </c>
      <c r="N53" s="94">
        <v>5.78</v>
      </c>
      <c r="O53" s="154"/>
      <c r="P53" s="155"/>
      <c r="Q53" s="90"/>
      <c r="R53" s="156"/>
      <c r="S53" s="155"/>
      <c r="T53" s="90"/>
      <c r="U53" s="156"/>
      <c r="V53" s="155"/>
      <c r="W53" s="90"/>
    </row>
    <row r="54" ht="21.95" customHeight="1">
      <c r="A54" s="152">
        <v>1961</v>
      </c>
      <c r="B54" s="127">
        <v>30</v>
      </c>
      <c r="C54" s="88">
        <v>242.7</v>
      </c>
      <c r="D54" s="92">
        <v>8.09</v>
      </c>
      <c r="E54" s="43"/>
      <c r="F54" s="153">
        <v>1961</v>
      </c>
      <c r="G54" s="127">
        <v>22</v>
      </c>
      <c r="H54" s="88">
        <v>165.3</v>
      </c>
      <c r="I54" s="92">
        <v>7.51363636363636</v>
      </c>
      <c r="J54" s="43"/>
      <c r="K54" s="153">
        <v>1961</v>
      </c>
      <c r="L54" s="127">
        <v>6</v>
      </c>
      <c r="M54" s="88">
        <v>34.5</v>
      </c>
      <c r="N54" s="94">
        <v>5.75</v>
      </c>
      <c r="O54" s="154"/>
      <c r="P54" s="155"/>
      <c r="Q54" s="90"/>
      <c r="R54" s="156"/>
      <c r="S54" s="155"/>
      <c r="T54" s="90"/>
      <c r="U54" s="156"/>
      <c r="V54" s="155"/>
      <c r="W54" s="90"/>
    </row>
    <row r="55" ht="21.95" customHeight="1">
      <c r="A55" s="152">
        <v>1962</v>
      </c>
      <c r="B55" s="127">
        <v>33</v>
      </c>
      <c r="C55" s="88">
        <v>285.5</v>
      </c>
      <c r="D55" s="92">
        <v>8.65151515151515</v>
      </c>
      <c r="E55" s="43"/>
      <c r="F55" s="153">
        <v>1962</v>
      </c>
      <c r="G55" s="127">
        <v>18</v>
      </c>
      <c r="H55" s="88">
        <v>138.5</v>
      </c>
      <c r="I55" s="92">
        <v>7.69444444444444</v>
      </c>
      <c r="J55" s="43"/>
      <c r="K55" s="153">
        <v>1962</v>
      </c>
      <c r="L55" s="127">
        <v>2</v>
      </c>
      <c r="M55" s="88">
        <v>11.9</v>
      </c>
      <c r="N55" s="94">
        <v>5.95</v>
      </c>
      <c r="O55" s="154"/>
      <c r="P55" s="155"/>
      <c r="Q55" s="90"/>
      <c r="R55" s="156"/>
      <c r="S55" s="155"/>
      <c r="T55" s="90"/>
      <c r="U55" s="156"/>
      <c r="V55" s="155"/>
      <c r="W55" s="90"/>
    </row>
    <row r="56" ht="21.95" customHeight="1">
      <c r="A56" s="152">
        <v>1963</v>
      </c>
      <c r="B56" s="127">
        <v>19</v>
      </c>
      <c r="C56" s="88">
        <v>170.4</v>
      </c>
      <c r="D56" s="92">
        <v>8.96842105263158</v>
      </c>
      <c r="E56" s="43"/>
      <c r="F56" s="153">
        <v>1963</v>
      </c>
      <c r="G56" s="127">
        <v>8</v>
      </c>
      <c r="H56" s="88">
        <v>63.2</v>
      </c>
      <c r="I56" s="92">
        <v>7.9</v>
      </c>
      <c r="J56" s="43"/>
      <c r="K56" s="153">
        <v>1963</v>
      </c>
      <c r="L56" s="127">
        <v>0</v>
      </c>
      <c r="M56" s="88">
        <v>0</v>
      </c>
      <c r="N56" s="94"/>
      <c r="O56" s="154"/>
      <c r="P56" s="155"/>
      <c r="Q56" s="90"/>
      <c r="R56" s="156"/>
      <c r="S56" s="155"/>
      <c r="T56" s="90"/>
      <c r="U56" s="156"/>
      <c r="V56" s="155"/>
      <c r="W56" s="90"/>
    </row>
    <row r="57" ht="21.95" customHeight="1">
      <c r="A57" s="152">
        <v>1964</v>
      </c>
      <c r="B57" s="127">
        <v>29</v>
      </c>
      <c r="C57" s="88">
        <v>245.7</v>
      </c>
      <c r="D57" s="92">
        <v>8.472413793103451</v>
      </c>
      <c r="E57" s="43"/>
      <c r="F57" s="153">
        <v>1964</v>
      </c>
      <c r="G57" s="127">
        <v>14</v>
      </c>
      <c r="H57" s="88">
        <v>101</v>
      </c>
      <c r="I57" s="92">
        <v>7.21428571428571</v>
      </c>
      <c r="J57" s="43"/>
      <c r="K57" s="153">
        <v>1964</v>
      </c>
      <c r="L57" s="127">
        <v>4</v>
      </c>
      <c r="M57" s="88">
        <v>23</v>
      </c>
      <c r="N57" s="94">
        <v>5.75</v>
      </c>
      <c r="O57" s="154"/>
      <c r="P57" s="155"/>
      <c r="Q57" s="90"/>
      <c r="R57" s="156"/>
      <c r="S57" s="155"/>
      <c r="T57" s="90"/>
      <c r="U57" s="156"/>
      <c r="V57" s="155"/>
      <c r="W57" s="90"/>
    </row>
    <row r="58" ht="21.95" customHeight="1">
      <c r="A58" s="152">
        <v>1965</v>
      </c>
      <c r="B58" s="127">
        <v>22</v>
      </c>
      <c r="C58" s="88">
        <v>195.3</v>
      </c>
      <c r="D58" s="92">
        <v>8.877272727272731</v>
      </c>
      <c r="E58" s="43"/>
      <c r="F58" s="153">
        <v>1965</v>
      </c>
      <c r="G58" s="127">
        <v>11</v>
      </c>
      <c r="H58" s="88">
        <v>89.90000000000001</v>
      </c>
      <c r="I58" s="92">
        <v>8.17272727272727</v>
      </c>
      <c r="J58" s="43"/>
      <c r="K58" s="153">
        <v>1965</v>
      </c>
      <c r="L58" s="127">
        <v>0</v>
      </c>
      <c r="M58" s="88">
        <v>0</v>
      </c>
      <c r="N58" s="94"/>
      <c r="O58" s="154"/>
      <c r="P58" s="155"/>
      <c r="Q58" s="90"/>
      <c r="R58" s="156"/>
      <c r="S58" s="155"/>
      <c r="T58" s="90"/>
      <c r="U58" s="156"/>
      <c r="V58" s="155"/>
      <c r="W58" s="90"/>
    </row>
    <row r="59" ht="21.95" customHeight="1">
      <c r="A59" s="152">
        <v>1966</v>
      </c>
      <c r="B59" s="127">
        <v>59</v>
      </c>
      <c r="C59" s="88">
        <v>487.8</v>
      </c>
      <c r="D59" s="92">
        <v>8.267796610169491</v>
      </c>
      <c r="E59" s="43"/>
      <c r="F59" s="153">
        <v>1966</v>
      </c>
      <c r="G59" s="127">
        <v>38</v>
      </c>
      <c r="H59" s="88">
        <v>282.5</v>
      </c>
      <c r="I59" s="92">
        <v>7.43421052631579</v>
      </c>
      <c r="J59" s="43"/>
      <c r="K59" s="153">
        <v>1966</v>
      </c>
      <c r="L59" s="127">
        <v>6</v>
      </c>
      <c r="M59" s="88">
        <v>34</v>
      </c>
      <c r="N59" s="94">
        <v>5.66666666666667</v>
      </c>
      <c r="O59" s="154"/>
      <c r="P59" s="155"/>
      <c r="Q59" s="90"/>
      <c r="R59" s="156"/>
      <c r="S59" s="155"/>
      <c r="T59" s="90"/>
      <c r="U59" s="156"/>
      <c r="V59" s="155"/>
      <c r="W59" s="90"/>
    </row>
    <row r="60" ht="21.95" customHeight="1">
      <c r="A60" s="152">
        <v>1967</v>
      </c>
      <c r="B60" s="127">
        <v>42</v>
      </c>
      <c r="C60" s="88">
        <v>347.1</v>
      </c>
      <c r="D60" s="92">
        <v>8.264285714285711</v>
      </c>
      <c r="E60" s="43"/>
      <c r="F60" s="153">
        <v>1967</v>
      </c>
      <c r="G60" s="127">
        <v>25</v>
      </c>
      <c r="H60" s="88">
        <v>184.7</v>
      </c>
      <c r="I60" s="92">
        <v>7.388</v>
      </c>
      <c r="J60" s="43"/>
      <c r="K60" s="153">
        <v>1967</v>
      </c>
      <c r="L60" s="127">
        <v>6</v>
      </c>
      <c r="M60" s="88">
        <v>33.7</v>
      </c>
      <c r="N60" s="94">
        <v>5.61666666666667</v>
      </c>
      <c r="O60" s="154"/>
      <c r="P60" s="155"/>
      <c r="Q60" s="90"/>
      <c r="R60" s="156"/>
      <c r="S60" s="155"/>
      <c r="T60" s="90"/>
      <c r="U60" s="156"/>
      <c r="V60" s="155"/>
      <c r="W60" s="90"/>
    </row>
    <row r="61" ht="21.95" customHeight="1">
      <c r="A61" s="152">
        <v>1968</v>
      </c>
      <c r="B61" s="127">
        <v>53</v>
      </c>
      <c r="C61" s="88">
        <v>438.5</v>
      </c>
      <c r="D61" s="92">
        <v>8.27358490566038</v>
      </c>
      <c r="E61" s="43"/>
      <c r="F61" s="153">
        <v>1968</v>
      </c>
      <c r="G61" s="127">
        <v>32</v>
      </c>
      <c r="H61" s="88">
        <v>236.1</v>
      </c>
      <c r="I61" s="92">
        <v>7.378125</v>
      </c>
      <c r="J61" s="43"/>
      <c r="K61" s="153">
        <v>1968</v>
      </c>
      <c r="L61" s="127">
        <v>7</v>
      </c>
      <c r="M61" s="88">
        <v>39.2</v>
      </c>
      <c r="N61" s="94">
        <v>5.6</v>
      </c>
      <c r="O61" s="154"/>
      <c r="P61" s="155"/>
      <c r="Q61" s="90"/>
      <c r="R61" s="156"/>
      <c r="S61" s="155"/>
      <c r="T61" s="90"/>
      <c r="U61" s="156"/>
      <c r="V61" s="155"/>
      <c r="W61" s="90"/>
    </row>
    <row r="62" ht="21.95" customHeight="1">
      <c r="A62" s="152">
        <v>1969</v>
      </c>
      <c r="B62" s="127">
        <v>36</v>
      </c>
      <c r="C62" s="88">
        <v>292.8</v>
      </c>
      <c r="D62" s="92">
        <v>8.133333333333329</v>
      </c>
      <c r="E62" s="43"/>
      <c r="F62" s="153">
        <v>1969</v>
      </c>
      <c r="G62" s="127">
        <v>25</v>
      </c>
      <c r="H62" s="88">
        <v>188.2</v>
      </c>
      <c r="I62" s="92">
        <v>7.528</v>
      </c>
      <c r="J62" s="43"/>
      <c r="K62" s="153">
        <v>1969</v>
      </c>
      <c r="L62" s="127">
        <v>1</v>
      </c>
      <c r="M62" s="88">
        <v>4.6</v>
      </c>
      <c r="N62" s="94">
        <v>4.6</v>
      </c>
      <c r="O62" s="154"/>
      <c r="P62" s="155"/>
      <c r="Q62" s="90"/>
      <c r="R62" s="156"/>
      <c r="S62" s="155"/>
      <c r="T62" s="90"/>
      <c r="U62" s="156"/>
      <c r="V62" s="155"/>
      <c r="W62" s="90"/>
    </row>
    <row r="63" ht="21.95" customHeight="1">
      <c r="A63" s="152">
        <v>1970</v>
      </c>
      <c r="B63" s="127">
        <v>27</v>
      </c>
      <c r="C63" s="88">
        <v>234.1</v>
      </c>
      <c r="D63" s="92">
        <v>8.670370370370369</v>
      </c>
      <c r="E63" s="43"/>
      <c r="F63" s="153">
        <v>1970</v>
      </c>
      <c r="G63" s="127">
        <v>16</v>
      </c>
      <c r="H63" s="88">
        <v>126.9</v>
      </c>
      <c r="I63" s="92">
        <v>7.93125</v>
      </c>
      <c r="J63" s="43"/>
      <c r="K63" s="153">
        <v>1970</v>
      </c>
      <c r="L63" s="127">
        <v>0</v>
      </c>
      <c r="M63" s="88">
        <v>0</v>
      </c>
      <c r="N63" s="94"/>
      <c r="O63" s="154"/>
      <c r="P63" s="155"/>
      <c r="Q63" s="90"/>
      <c r="R63" s="156"/>
      <c r="S63" s="155"/>
      <c r="T63" s="90"/>
      <c r="U63" s="156"/>
      <c r="V63" s="155"/>
      <c r="W63" s="90"/>
    </row>
    <row r="64" ht="21.95" customHeight="1">
      <c r="A64" s="152">
        <v>1971</v>
      </c>
      <c r="B64" s="127">
        <v>33</v>
      </c>
      <c r="C64" s="88">
        <v>296.5</v>
      </c>
      <c r="D64" s="92">
        <v>8.984848484848481</v>
      </c>
      <c r="E64" s="43"/>
      <c r="F64" s="153">
        <v>1971</v>
      </c>
      <c r="G64" s="127">
        <v>14</v>
      </c>
      <c r="H64" s="88">
        <v>113.2</v>
      </c>
      <c r="I64" s="92">
        <v>8.085714285714291</v>
      </c>
      <c r="J64" s="43"/>
      <c r="K64" s="153">
        <v>1971</v>
      </c>
      <c r="L64" s="127">
        <v>0</v>
      </c>
      <c r="M64" s="88">
        <v>0</v>
      </c>
      <c r="N64" s="94"/>
      <c r="O64" s="154"/>
      <c r="P64" s="155"/>
      <c r="Q64" s="90"/>
      <c r="R64" s="156"/>
      <c r="S64" s="155"/>
      <c r="T64" s="90"/>
      <c r="U64" s="156"/>
      <c r="V64" s="155"/>
      <c r="W64" s="90"/>
    </row>
    <row r="65" ht="21.95" customHeight="1">
      <c r="A65" s="152">
        <v>1972</v>
      </c>
      <c r="B65" s="127">
        <v>26</v>
      </c>
      <c r="C65" s="88">
        <v>231.8</v>
      </c>
      <c r="D65" s="92">
        <v>8.915384615384619</v>
      </c>
      <c r="E65" s="43"/>
      <c r="F65" s="153">
        <v>1972</v>
      </c>
      <c r="G65" s="127">
        <v>10</v>
      </c>
      <c r="H65" s="88">
        <v>76.3</v>
      </c>
      <c r="I65" s="92">
        <v>7.63</v>
      </c>
      <c r="J65" s="43"/>
      <c r="K65" s="153">
        <v>1972</v>
      </c>
      <c r="L65" s="127">
        <v>0</v>
      </c>
      <c r="M65" s="88">
        <v>0</v>
      </c>
      <c r="N65" s="94"/>
      <c r="O65" s="154"/>
      <c r="P65" s="155"/>
      <c r="Q65" s="90"/>
      <c r="R65" s="156"/>
      <c r="S65" s="155"/>
      <c r="T65" s="90"/>
      <c r="U65" s="156"/>
      <c r="V65" s="155"/>
      <c r="W65" s="90"/>
    </row>
    <row r="66" ht="21.95" customHeight="1">
      <c r="A66" s="152">
        <v>1973</v>
      </c>
      <c r="B66" s="127">
        <v>32</v>
      </c>
      <c r="C66" s="88">
        <v>281</v>
      </c>
      <c r="D66" s="92">
        <v>8.78125</v>
      </c>
      <c r="E66" s="43"/>
      <c r="F66" s="153">
        <v>1973</v>
      </c>
      <c r="G66" s="127">
        <v>15</v>
      </c>
      <c r="H66" s="88">
        <v>117.7</v>
      </c>
      <c r="I66" s="92">
        <v>7.84666666666667</v>
      </c>
      <c r="J66" s="43"/>
      <c r="K66" s="153">
        <v>1973</v>
      </c>
      <c r="L66" s="127">
        <v>1</v>
      </c>
      <c r="M66" s="88">
        <v>5.1</v>
      </c>
      <c r="N66" s="94">
        <v>5.1</v>
      </c>
      <c r="O66" s="154"/>
      <c r="P66" s="155"/>
      <c r="Q66" s="90"/>
      <c r="R66" s="156"/>
      <c r="S66" s="155"/>
      <c r="T66" s="90"/>
      <c r="U66" s="156"/>
      <c r="V66" s="155"/>
      <c r="W66" s="90"/>
    </row>
    <row r="67" ht="21.95" customHeight="1">
      <c r="A67" s="152">
        <v>1974</v>
      </c>
      <c r="B67" s="127">
        <v>22</v>
      </c>
      <c r="C67" s="88">
        <v>200.7</v>
      </c>
      <c r="D67" s="92">
        <v>9.122727272727269</v>
      </c>
      <c r="E67" s="43"/>
      <c r="F67" s="153">
        <v>1974</v>
      </c>
      <c r="G67" s="127">
        <v>7</v>
      </c>
      <c r="H67" s="88">
        <v>57.8</v>
      </c>
      <c r="I67" s="92">
        <v>8.25714285714286</v>
      </c>
      <c r="J67" s="43"/>
      <c r="K67" s="153">
        <v>1974</v>
      </c>
      <c r="L67" s="127">
        <v>0</v>
      </c>
      <c r="M67" s="88">
        <v>0</v>
      </c>
      <c r="N67" s="94"/>
      <c r="O67" s="154"/>
      <c r="P67" s="155"/>
      <c r="Q67" s="90"/>
      <c r="R67" s="156"/>
      <c r="S67" s="155"/>
      <c r="T67" s="90"/>
      <c r="U67" s="156"/>
      <c r="V67" s="155"/>
      <c r="W67" s="90"/>
    </row>
    <row r="68" ht="21.95" customHeight="1">
      <c r="A68" s="152">
        <v>1975</v>
      </c>
      <c r="B68" s="127">
        <v>44</v>
      </c>
      <c r="C68" s="88">
        <v>378.3</v>
      </c>
      <c r="D68" s="92">
        <v>8.597727272727271</v>
      </c>
      <c r="E68" s="43"/>
      <c r="F68" s="153">
        <v>1975</v>
      </c>
      <c r="G68" s="127">
        <v>24</v>
      </c>
      <c r="H68" s="88">
        <v>185.7</v>
      </c>
      <c r="I68" s="92">
        <v>7.7375</v>
      </c>
      <c r="J68" s="43"/>
      <c r="K68" s="153">
        <v>1975</v>
      </c>
      <c r="L68" s="127">
        <v>4</v>
      </c>
      <c r="M68" s="88">
        <v>24.3</v>
      </c>
      <c r="N68" s="94">
        <v>6.075</v>
      </c>
      <c r="O68" s="154"/>
      <c r="P68" s="155"/>
      <c r="Q68" s="90"/>
      <c r="R68" s="156"/>
      <c r="S68" s="155"/>
      <c r="T68" s="90"/>
      <c r="U68" s="156"/>
      <c r="V68" s="155"/>
      <c r="W68" s="90"/>
    </row>
    <row r="69" ht="21.95" customHeight="1">
      <c r="A69" s="152">
        <v>1976</v>
      </c>
      <c r="B69" s="127">
        <v>29</v>
      </c>
      <c r="C69" s="88">
        <v>248.7</v>
      </c>
      <c r="D69" s="92">
        <v>8.57586206896552</v>
      </c>
      <c r="E69" s="43"/>
      <c r="F69" s="153">
        <v>1976</v>
      </c>
      <c r="G69" s="127">
        <v>18</v>
      </c>
      <c r="H69" s="88">
        <v>142.4</v>
      </c>
      <c r="I69" s="92">
        <v>7.91111111111111</v>
      </c>
      <c r="J69" s="43"/>
      <c r="K69" s="153">
        <v>1976</v>
      </c>
      <c r="L69" s="127">
        <v>2</v>
      </c>
      <c r="M69" s="88">
        <v>11.7</v>
      </c>
      <c r="N69" s="94">
        <v>5.85</v>
      </c>
      <c r="O69" s="154"/>
      <c r="P69" s="155"/>
      <c r="Q69" s="90"/>
      <c r="R69" s="156"/>
      <c r="S69" s="155"/>
      <c r="T69" s="90"/>
      <c r="U69" s="156"/>
      <c r="V69" s="155"/>
      <c r="W69" s="90"/>
    </row>
    <row r="70" ht="21.95" customHeight="1">
      <c r="A70" s="152">
        <v>1977</v>
      </c>
      <c r="B70" s="127">
        <v>33</v>
      </c>
      <c r="C70" s="88">
        <v>294</v>
      </c>
      <c r="D70" s="92">
        <v>8.90909090909091</v>
      </c>
      <c r="E70" s="43"/>
      <c r="F70" s="153">
        <v>1977</v>
      </c>
      <c r="G70" s="127">
        <v>13</v>
      </c>
      <c r="H70" s="88">
        <v>102</v>
      </c>
      <c r="I70" s="92">
        <v>7.84615384615385</v>
      </c>
      <c r="J70" s="43"/>
      <c r="K70" s="153">
        <v>1977</v>
      </c>
      <c r="L70" s="127">
        <v>0</v>
      </c>
      <c r="M70" s="88">
        <v>0</v>
      </c>
      <c r="N70" s="94"/>
      <c r="O70" s="154"/>
      <c r="P70" s="155"/>
      <c r="Q70" s="90"/>
      <c r="R70" s="156"/>
      <c r="S70" s="155"/>
      <c r="T70" s="90"/>
      <c r="U70" s="156"/>
      <c r="V70" s="155"/>
      <c r="W70" s="90"/>
    </row>
    <row r="71" ht="21.95" customHeight="1">
      <c r="A71" s="152">
        <v>1978</v>
      </c>
      <c r="B71" s="127">
        <v>51</v>
      </c>
      <c r="C71" s="88">
        <v>449.6</v>
      </c>
      <c r="D71" s="92">
        <v>8.815686274509799</v>
      </c>
      <c r="E71" s="43"/>
      <c r="F71" s="153">
        <v>1978</v>
      </c>
      <c r="G71" s="127">
        <v>24</v>
      </c>
      <c r="H71" s="88">
        <v>188.5</v>
      </c>
      <c r="I71" s="92">
        <v>7.85416666666667</v>
      </c>
      <c r="J71" s="43"/>
      <c r="K71" s="153">
        <v>1978</v>
      </c>
      <c r="L71" s="127">
        <v>3</v>
      </c>
      <c r="M71" s="88">
        <v>18.5</v>
      </c>
      <c r="N71" s="94">
        <v>6.16666666666667</v>
      </c>
      <c r="O71" s="154"/>
      <c r="P71" s="155"/>
      <c r="Q71" s="90"/>
      <c r="R71" s="156"/>
      <c r="S71" s="155"/>
      <c r="T71" s="90"/>
      <c r="U71" s="156"/>
      <c r="V71" s="155"/>
      <c r="W71" s="90"/>
    </row>
    <row r="72" ht="21.95" customHeight="1">
      <c r="A72" s="152">
        <v>1979</v>
      </c>
      <c r="B72" s="127">
        <v>49</v>
      </c>
      <c r="C72" s="88">
        <v>405.9</v>
      </c>
      <c r="D72" s="92">
        <v>8.283673469387759</v>
      </c>
      <c r="E72" s="43"/>
      <c r="F72" s="153">
        <v>1979</v>
      </c>
      <c r="G72" s="127">
        <v>29</v>
      </c>
      <c r="H72" s="88">
        <v>213.4</v>
      </c>
      <c r="I72" s="92">
        <v>7.35862068965517</v>
      </c>
      <c r="J72" s="43"/>
      <c r="K72" s="153">
        <v>1979</v>
      </c>
      <c r="L72" s="127">
        <v>6</v>
      </c>
      <c r="M72" s="88">
        <v>32.2</v>
      </c>
      <c r="N72" s="94">
        <v>5.36666666666667</v>
      </c>
      <c r="O72" s="154"/>
      <c r="P72" s="155"/>
      <c r="Q72" s="90"/>
      <c r="R72" s="156"/>
      <c r="S72" s="155"/>
      <c r="T72" s="90"/>
      <c r="U72" s="156"/>
      <c r="V72" s="155"/>
      <c r="W72" s="90"/>
    </row>
    <row r="73" ht="21.95" customHeight="1">
      <c r="A73" s="152">
        <v>1980</v>
      </c>
      <c r="B73" s="127">
        <v>28</v>
      </c>
      <c r="C73" s="88">
        <v>254.5</v>
      </c>
      <c r="D73" s="92">
        <v>9.08928571428571</v>
      </c>
      <c r="E73" s="43"/>
      <c r="F73" s="153">
        <v>1980</v>
      </c>
      <c r="G73" s="127">
        <v>10</v>
      </c>
      <c r="H73" s="88">
        <v>80.59999999999999</v>
      </c>
      <c r="I73" s="92">
        <v>8.06</v>
      </c>
      <c r="J73" s="43"/>
      <c r="K73" s="153">
        <v>1980</v>
      </c>
      <c r="L73" s="127">
        <v>0</v>
      </c>
      <c r="M73" s="88">
        <v>0</v>
      </c>
      <c r="N73" s="94"/>
      <c r="O73" s="154"/>
      <c r="P73" s="155"/>
      <c r="Q73" s="90"/>
      <c r="R73" s="156"/>
      <c r="S73" s="155"/>
      <c r="T73" s="90"/>
      <c r="U73" s="156"/>
      <c r="V73" s="155"/>
      <c r="W73" s="90"/>
    </row>
    <row r="74" ht="21.95" customHeight="1">
      <c r="A74" s="152">
        <v>1981</v>
      </c>
      <c r="B74" s="127">
        <v>32</v>
      </c>
      <c r="C74" s="88">
        <v>275.2</v>
      </c>
      <c r="D74" s="92">
        <v>8.6</v>
      </c>
      <c r="E74" s="43"/>
      <c r="F74" s="153">
        <v>1981</v>
      </c>
      <c r="G74" s="127">
        <v>17</v>
      </c>
      <c r="H74" s="88">
        <v>131.1</v>
      </c>
      <c r="I74" s="92">
        <v>7.71176470588235</v>
      </c>
      <c r="J74" s="43"/>
      <c r="K74" s="153">
        <v>1981</v>
      </c>
      <c r="L74" s="127">
        <v>3</v>
      </c>
      <c r="M74" s="88">
        <v>17.7</v>
      </c>
      <c r="N74" s="94">
        <v>5.9</v>
      </c>
      <c r="O74" s="154"/>
      <c r="P74" s="155"/>
      <c r="Q74" s="90"/>
      <c r="R74" s="156"/>
      <c r="S74" s="155"/>
      <c r="T74" s="90"/>
      <c r="U74" s="156"/>
      <c r="V74" s="155"/>
      <c r="W74" s="90"/>
    </row>
    <row r="75" ht="21.95" customHeight="1">
      <c r="A75" s="152">
        <v>1982</v>
      </c>
      <c r="B75" s="127">
        <v>50</v>
      </c>
      <c r="C75" s="88">
        <v>418.4</v>
      </c>
      <c r="D75" s="92">
        <v>8.368</v>
      </c>
      <c r="E75" s="43"/>
      <c r="F75" s="153">
        <v>1982</v>
      </c>
      <c r="G75" s="127">
        <v>28</v>
      </c>
      <c r="H75" s="88">
        <v>208</v>
      </c>
      <c r="I75" s="92">
        <v>7.42857142857143</v>
      </c>
      <c r="J75" s="43"/>
      <c r="K75" s="153">
        <v>1982</v>
      </c>
      <c r="L75" s="127">
        <v>7</v>
      </c>
      <c r="M75" s="88">
        <v>41.5</v>
      </c>
      <c r="N75" s="94">
        <v>5.92857142857143</v>
      </c>
      <c r="O75" s="154"/>
      <c r="P75" s="155"/>
      <c r="Q75" s="90"/>
      <c r="R75" s="156"/>
      <c r="S75" s="155"/>
      <c r="T75" s="90"/>
      <c r="U75" s="156"/>
      <c r="V75" s="155"/>
      <c r="W75" s="90"/>
    </row>
    <row r="76" ht="21.95" customHeight="1">
      <c r="A76" s="152">
        <v>1983</v>
      </c>
      <c r="B76" s="127">
        <v>31</v>
      </c>
      <c r="C76" s="88">
        <v>256.1</v>
      </c>
      <c r="D76" s="92">
        <v>8.261290322580651</v>
      </c>
      <c r="E76" s="43"/>
      <c r="F76" s="153">
        <v>1983</v>
      </c>
      <c r="G76" s="127">
        <v>14</v>
      </c>
      <c r="H76" s="88">
        <v>90.2</v>
      </c>
      <c r="I76" s="92">
        <v>6.44285714285714</v>
      </c>
      <c r="J76" s="43"/>
      <c r="K76" s="153">
        <v>1983</v>
      </c>
      <c r="L76" s="127">
        <v>8</v>
      </c>
      <c r="M76" s="88">
        <v>44.5</v>
      </c>
      <c r="N76" s="94">
        <v>5.5625</v>
      </c>
      <c r="O76" s="154"/>
      <c r="P76" s="155"/>
      <c r="Q76" s="90"/>
      <c r="R76" s="156"/>
      <c r="S76" s="155"/>
      <c r="T76" s="90"/>
      <c r="U76" s="156"/>
      <c r="V76" s="155"/>
      <c r="W76" s="90"/>
    </row>
    <row r="77" ht="21.95" customHeight="1">
      <c r="A77" s="152">
        <v>1984</v>
      </c>
      <c r="B77" s="127">
        <v>35</v>
      </c>
      <c r="C77" s="88">
        <v>312.5</v>
      </c>
      <c r="D77" s="92">
        <v>8.928571428571431</v>
      </c>
      <c r="E77" s="43"/>
      <c r="F77" s="153">
        <v>1984</v>
      </c>
      <c r="G77" s="127">
        <v>11</v>
      </c>
      <c r="H77" s="88">
        <v>85.09999999999999</v>
      </c>
      <c r="I77" s="92">
        <v>7.73636363636364</v>
      </c>
      <c r="J77" s="43"/>
      <c r="K77" s="153">
        <v>1984</v>
      </c>
      <c r="L77" s="127">
        <v>2</v>
      </c>
      <c r="M77" s="88">
        <v>12.3</v>
      </c>
      <c r="N77" s="94">
        <v>6.15</v>
      </c>
      <c r="O77" s="154"/>
      <c r="P77" s="155"/>
      <c r="Q77" s="90"/>
      <c r="R77" s="156"/>
      <c r="S77" s="155"/>
      <c r="T77" s="90"/>
      <c r="U77" s="156"/>
      <c r="V77" s="155"/>
      <c r="W77" s="90"/>
    </row>
    <row r="78" ht="21.95" customHeight="1">
      <c r="A78" s="152">
        <v>1985</v>
      </c>
      <c r="B78" s="127">
        <v>49</v>
      </c>
      <c r="C78" s="88">
        <v>451.1</v>
      </c>
      <c r="D78" s="92">
        <v>9.20612244897959</v>
      </c>
      <c r="E78" s="43"/>
      <c r="F78" s="153">
        <v>1985</v>
      </c>
      <c r="G78" s="127">
        <v>17</v>
      </c>
      <c r="H78" s="88">
        <v>138.8</v>
      </c>
      <c r="I78" s="92">
        <v>8.164705882352941</v>
      </c>
      <c r="J78" s="43"/>
      <c r="K78" s="153">
        <v>1985</v>
      </c>
      <c r="L78" s="127">
        <v>1</v>
      </c>
      <c r="M78" s="88">
        <v>5.9</v>
      </c>
      <c r="N78" s="94">
        <v>5.9</v>
      </c>
      <c r="O78" s="154"/>
      <c r="P78" s="155"/>
      <c r="Q78" s="90"/>
      <c r="R78" s="156"/>
      <c r="S78" s="155"/>
      <c r="T78" s="90"/>
      <c r="U78" s="156"/>
      <c r="V78" s="155"/>
      <c r="W78" s="90"/>
    </row>
    <row r="79" ht="21.95" customHeight="1">
      <c r="A79" s="152">
        <v>1986</v>
      </c>
      <c r="B79" s="127">
        <v>57</v>
      </c>
      <c r="C79" s="88">
        <v>467.4</v>
      </c>
      <c r="D79" s="92">
        <v>8.199999999999999</v>
      </c>
      <c r="E79" s="43"/>
      <c r="F79" s="153">
        <v>1986</v>
      </c>
      <c r="G79" s="127">
        <v>30</v>
      </c>
      <c r="H79" s="88">
        <v>205.1</v>
      </c>
      <c r="I79" s="92">
        <v>6.83666666666667</v>
      </c>
      <c r="J79" s="43"/>
      <c r="K79" s="153">
        <v>1986</v>
      </c>
      <c r="L79" s="127">
        <v>11</v>
      </c>
      <c r="M79" s="88">
        <v>55.7</v>
      </c>
      <c r="N79" s="94">
        <v>5.06363636363636</v>
      </c>
      <c r="O79" s="154"/>
      <c r="P79" s="155"/>
      <c r="Q79" s="90"/>
      <c r="R79" s="156"/>
      <c r="S79" s="155"/>
      <c r="T79" s="90"/>
      <c r="U79" s="156"/>
      <c r="V79" s="155"/>
      <c r="W79" s="90"/>
    </row>
    <row r="80" ht="21.95" customHeight="1">
      <c r="A80" s="152">
        <v>1987</v>
      </c>
      <c r="B80" s="127">
        <v>27</v>
      </c>
      <c r="C80" s="88">
        <v>249.5</v>
      </c>
      <c r="D80" s="92">
        <v>9.24074074074074</v>
      </c>
      <c r="E80" s="43"/>
      <c r="F80" s="153">
        <v>1987</v>
      </c>
      <c r="G80" s="127">
        <v>7</v>
      </c>
      <c r="H80" s="88">
        <v>55.2</v>
      </c>
      <c r="I80" s="92">
        <v>7.88571428571429</v>
      </c>
      <c r="J80" s="43"/>
      <c r="K80" s="153">
        <v>1987</v>
      </c>
      <c r="L80" s="127">
        <v>1</v>
      </c>
      <c r="M80" s="88">
        <v>6.3</v>
      </c>
      <c r="N80" s="94">
        <v>6.3</v>
      </c>
      <c r="O80" s="154"/>
      <c r="P80" s="155"/>
      <c r="Q80" s="90"/>
      <c r="R80" s="156"/>
      <c r="S80" s="155"/>
      <c r="T80" s="90"/>
      <c r="U80" s="156"/>
      <c r="V80" s="155"/>
      <c r="W80" s="90"/>
    </row>
    <row r="81" ht="21.95" customHeight="1">
      <c r="A81" s="152">
        <v>1988</v>
      </c>
      <c r="B81" s="127">
        <v>12</v>
      </c>
      <c r="C81" s="88">
        <v>114.4</v>
      </c>
      <c r="D81" s="92">
        <v>9.53333333333333</v>
      </c>
      <c r="E81" s="43"/>
      <c r="F81" s="153">
        <v>1988</v>
      </c>
      <c r="G81" s="127">
        <v>2</v>
      </c>
      <c r="H81" s="88">
        <v>17.6</v>
      </c>
      <c r="I81" s="92">
        <v>8.800000000000001</v>
      </c>
      <c r="J81" s="43"/>
      <c r="K81" s="153">
        <v>1988</v>
      </c>
      <c r="L81" s="127">
        <v>0</v>
      </c>
      <c r="M81" s="88">
        <v>0</v>
      </c>
      <c r="N81" s="94"/>
      <c r="O81" s="154"/>
      <c r="P81" s="155"/>
      <c r="Q81" s="90"/>
      <c r="R81" s="156"/>
      <c r="S81" s="155"/>
      <c r="T81" s="90"/>
      <c r="U81" s="156"/>
      <c r="V81" s="155"/>
      <c r="W81" s="90"/>
    </row>
    <row r="82" ht="21.95" customHeight="1">
      <c r="A82" s="152">
        <v>1989</v>
      </c>
      <c r="B82" s="127">
        <v>39</v>
      </c>
      <c r="C82" s="88">
        <v>299.8</v>
      </c>
      <c r="D82" s="92">
        <v>7.68717948717949</v>
      </c>
      <c r="E82" s="43"/>
      <c r="F82" s="153">
        <v>1989</v>
      </c>
      <c r="G82" s="127">
        <v>25</v>
      </c>
      <c r="H82" s="88">
        <v>166.5</v>
      </c>
      <c r="I82" s="92">
        <v>6.66</v>
      </c>
      <c r="J82" s="43"/>
      <c r="K82" s="153">
        <v>1989</v>
      </c>
      <c r="L82" s="127">
        <v>8</v>
      </c>
      <c r="M82" s="88">
        <v>40.8</v>
      </c>
      <c r="N82" s="94">
        <v>5.1</v>
      </c>
      <c r="O82" s="154"/>
      <c r="P82" s="155"/>
      <c r="Q82" s="90"/>
      <c r="R82" s="156"/>
      <c r="S82" s="155"/>
      <c r="T82" s="90"/>
      <c r="U82" s="156"/>
      <c r="V82" s="155"/>
      <c r="W82" s="90"/>
    </row>
    <row r="83" ht="21.95" customHeight="1">
      <c r="A83" s="152">
        <v>1990</v>
      </c>
      <c r="B83" s="157">
        <v>37</v>
      </c>
      <c r="C83" s="158">
        <v>299.8</v>
      </c>
      <c r="D83" s="159">
        <v>8.1027027027027</v>
      </c>
      <c r="E83" s="43"/>
      <c r="F83" s="153">
        <v>1990</v>
      </c>
      <c r="G83" s="157">
        <v>22</v>
      </c>
      <c r="H83" s="158">
        <v>156.6</v>
      </c>
      <c r="I83" s="159">
        <v>7.11818181818182</v>
      </c>
      <c r="J83" s="43"/>
      <c r="K83" s="153">
        <v>1990</v>
      </c>
      <c r="L83" s="157">
        <v>7</v>
      </c>
      <c r="M83" s="158">
        <v>37.8</v>
      </c>
      <c r="N83" s="160">
        <v>5.4</v>
      </c>
      <c r="O83" s="154"/>
      <c r="P83" s="155"/>
      <c r="Q83" s="90"/>
      <c r="R83" s="156"/>
      <c r="S83" s="155"/>
      <c r="T83" s="90"/>
      <c r="U83" s="156"/>
      <c r="V83" s="155"/>
      <c r="W83" s="90"/>
    </row>
    <row r="84" ht="21.95" customHeight="1">
      <c r="A84" s="152">
        <v>1991</v>
      </c>
      <c r="B84" s="127">
        <v>16</v>
      </c>
      <c r="C84" s="88">
        <v>152.3</v>
      </c>
      <c r="D84" s="92">
        <v>9.518750000000001</v>
      </c>
      <c r="E84" s="43"/>
      <c r="F84" s="153">
        <v>1991</v>
      </c>
      <c r="G84" s="127">
        <v>4</v>
      </c>
      <c r="H84" s="88">
        <v>33.9</v>
      </c>
      <c r="I84" s="92">
        <v>8.475</v>
      </c>
      <c r="J84" s="43"/>
      <c r="K84" s="153">
        <v>1991</v>
      </c>
      <c r="L84" s="127">
        <v>0</v>
      </c>
      <c r="M84" s="88">
        <v>0</v>
      </c>
      <c r="N84" s="94"/>
      <c r="O84" t="s" s="136">
        <v>107</v>
      </c>
      <c r="P84" s="155">
        <f>AVERAGE(B84:B103)</f>
        <v>43.15</v>
      </c>
      <c r="Q84" s="90">
        <f>AVERAGE(D84:D103)</f>
        <v>8.487157113642571</v>
      </c>
      <c r="R84" t="s" s="139">
        <v>107</v>
      </c>
      <c r="S84" s="155">
        <f>AVERAGE(G84:G103)</f>
        <v>23.95</v>
      </c>
      <c r="T84" s="90">
        <f>AVERAGE(I84:I103)</f>
        <v>7.55582474006892</v>
      </c>
      <c r="U84" t="s" s="139">
        <v>107</v>
      </c>
      <c r="V84" s="155">
        <f>AVERAGE(L84:L103)</f>
        <v>5.5</v>
      </c>
      <c r="W84" s="90">
        <f>AVERAGE(N84:N103)</f>
        <v>5.53411637382226</v>
      </c>
    </row>
    <row r="85" ht="21.95" customHeight="1">
      <c r="A85" s="152">
        <v>1992</v>
      </c>
      <c r="B85" s="127">
        <v>30</v>
      </c>
      <c r="C85" s="88">
        <v>259.8</v>
      </c>
      <c r="D85" s="92">
        <v>8.66</v>
      </c>
      <c r="E85" s="43"/>
      <c r="F85" s="153">
        <v>1992</v>
      </c>
      <c r="G85" s="127">
        <v>14</v>
      </c>
      <c r="H85" s="88">
        <v>105.1</v>
      </c>
      <c r="I85" s="92">
        <v>7.50714285714286</v>
      </c>
      <c r="J85" s="43"/>
      <c r="K85" s="153">
        <v>1992</v>
      </c>
      <c r="L85" s="127">
        <v>4</v>
      </c>
      <c r="M85" s="88">
        <v>24.6</v>
      </c>
      <c r="N85" s="94">
        <v>6.15</v>
      </c>
      <c r="O85" t="s" s="136">
        <v>108</v>
      </c>
      <c r="P85" s="155">
        <f>AVERAGE(B85:B103)</f>
        <v>44.5789473684211</v>
      </c>
      <c r="Q85" s="90">
        <f>AVERAGE(D85:D103)</f>
        <v>8.4328627512027</v>
      </c>
      <c r="R85" t="s" s="139">
        <v>108</v>
      </c>
      <c r="S85" s="155">
        <f>AVERAGE(G85:G103)</f>
        <v>25</v>
      </c>
      <c r="T85" s="90">
        <f>AVERAGE(I85:I103)</f>
        <v>7.50744709480939</v>
      </c>
      <c r="U85" t="s" s="139">
        <v>108</v>
      </c>
      <c r="V85" s="155">
        <f>AVERAGE(L85:L103)</f>
        <v>5.78947368421053</v>
      </c>
      <c r="W85" s="90">
        <f>AVERAGE(N85:N103)</f>
        <v>5.53411637382226</v>
      </c>
    </row>
    <row r="86" ht="21.95" customHeight="1">
      <c r="A86" s="152">
        <v>1993</v>
      </c>
      <c r="B86" s="127">
        <v>51</v>
      </c>
      <c r="C86" s="88">
        <v>433.6</v>
      </c>
      <c r="D86" s="92">
        <v>8.501960784313731</v>
      </c>
      <c r="E86" s="43"/>
      <c r="F86" s="153">
        <v>1993</v>
      </c>
      <c r="G86" s="127">
        <v>26</v>
      </c>
      <c r="H86" s="88">
        <v>197.3</v>
      </c>
      <c r="I86" s="92">
        <v>7.58846153846154</v>
      </c>
      <c r="J86" s="43"/>
      <c r="K86" s="153">
        <v>1993</v>
      </c>
      <c r="L86" s="127">
        <v>5</v>
      </c>
      <c r="M86" s="88">
        <v>30</v>
      </c>
      <c r="N86" s="94">
        <v>6</v>
      </c>
      <c r="O86" t="s" s="136">
        <v>109</v>
      </c>
      <c r="P86" s="155">
        <f>AVERAGE(B86:B103)</f>
        <v>45.3888888888889</v>
      </c>
      <c r="Q86" s="90">
        <f>AVERAGE(D86:D103)</f>
        <v>8.42024401515841</v>
      </c>
      <c r="R86" t="s" s="139">
        <v>109</v>
      </c>
      <c r="S86" s="155">
        <f>AVERAGE(G86:G103)</f>
        <v>25.6111111111111</v>
      </c>
      <c r="T86" s="90">
        <f>AVERAGE(I86:I103)</f>
        <v>7.50746399690197</v>
      </c>
      <c r="U86" t="s" s="139">
        <v>109</v>
      </c>
      <c r="V86" s="155">
        <f>AVERAGE(L86:L103)</f>
        <v>5.88888888888889</v>
      </c>
      <c r="W86" s="90">
        <f>AVERAGE(N86:N103)</f>
        <v>5.49562364718615</v>
      </c>
    </row>
    <row r="87" ht="21.95" customHeight="1">
      <c r="A87" s="152">
        <v>1994</v>
      </c>
      <c r="B87" s="127">
        <v>37</v>
      </c>
      <c r="C87" s="88">
        <v>327</v>
      </c>
      <c r="D87" s="92">
        <v>8.83783783783784</v>
      </c>
      <c r="E87" s="43"/>
      <c r="F87" s="153">
        <v>1994</v>
      </c>
      <c r="G87" s="127">
        <v>18</v>
      </c>
      <c r="H87" s="88">
        <v>144.7</v>
      </c>
      <c r="I87" s="92">
        <v>8.03888888888889</v>
      </c>
      <c r="J87" s="43"/>
      <c r="K87" s="153">
        <v>1994</v>
      </c>
      <c r="L87" s="127">
        <v>1</v>
      </c>
      <c r="M87" s="88">
        <v>5.7</v>
      </c>
      <c r="N87" s="94">
        <v>5.7</v>
      </c>
      <c r="O87" t="s" s="136">
        <v>110</v>
      </c>
      <c r="P87" s="155">
        <f>AVERAGE(B87:B103)</f>
        <v>45.0588235294118</v>
      </c>
      <c r="Q87" s="90">
        <f>AVERAGE(D87:D103)</f>
        <v>8.415437146384569</v>
      </c>
      <c r="R87" t="s" s="139">
        <v>110</v>
      </c>
      <c r="S87" s="155">
        <f>AVERAGE(G87:G103)</f>
        <v>25.5882352941176</v>
      </c>
      <c r="T87" s="90">
        <f>AVERAGE(I87:I103)</f>
        <v>7.50269943563376</v>
      </c>
      <c r="U87" t="s" s="139">
        <v>110</v>
      </c>
      <c r="V87" s="155">
        <f>AVERAGE(L87:L103)</f>
        <v>5.94117647058824</v>
      </c>
      <c r="W87" s="90">
        <f>AVERAGE(N87:N103)</f>
        <v>5.46199855699856</v>
      </c>
    </row>
    <row r="88" ht="21.95" customHeight="1">
      <c r="A88" s="152">
        <v>1995</v>
      </c>
      <c r="B88" s="127">
        <v>39</v>
      </c>
      <c r="C88" s="88">
        <v>345.8</v>
      </c>
      <c r="D88" s="92">
        <v>8.866666666666671</v>
      </c>
      <c r="E88" s="43"/>
      <c r="F88" s="153">
        <v>1995</v>
      </c>
      <c r="G88" s="127">
        <v>19</v>
      </c>
      <c r="H88" s="88">
        <v>152.9</v>
      </c>
      <c r="I88" s="92">
        <v>8.04736842105263</v>
      </c>
      <c r="J88" s="43"/>
      <c r="K88" s="153">
        <v>1995</v>
      </c>
      <c r="L88" s="127">
        <v>0</v>
      </c>
      <c r="M88" s="88">
        <v>0</v>
      </c>
      <c r="N88" s="94"/>
      <c r="O88" t="s" s="136">
        <v>111</v>
      </c>
      <c r="P88" s="155">
        <f>AVERAGE(B88:B103)</f>
        <v>45.5625</v>
      </c>
      <c r="Q88" s="90">
        <f>AVERAGE(D88:D103)</f>
        <v>8.389037103168739</v>
      </c>
      <c r="R88" t="s" s="139">
        <v>111</v>
      </c>
      <c r="S88" s="155">
        <f>AVERAGE(G88:G103)</f>
        <v>26.0625</v>
      </c>
      <c r="T88" s="90">
        <f>AVERAGE(I88:I103)</f>
        <v>7.46918759480532</v>
      </c>
      <c r="U88" t="s" s="139">
        <v>111</v>
      </c>
      <c r="V88" s="155">
        <f>AVERAGE(L88:L103)</f>
        <v>6.25</v>
      </c>
      <c r="W88" s="90">
        <f>AVERAGE(N88:N103)</f>
        <v>5.44499845392703</v>
      </c>
    </row>
    <row r="89" ht="21.95" customHeight="1">
      <c r="A89" s="152">
        <v>1996</v>
      </c>
      <c r="B89" s="127">
        <v>17</v>
      </c>
      <c r="C89" s="88">
        <v>155.3</v>
      </c>
      <c r="D89" s="92">
        <v>9.13529411764706</v>
      </c>
      <c r="E89" s="43"/>
      <c r="F89" s="153">
        <v>1996</v>
      </c>
      <c r="G89" s="127">
        <v>7</v>
      </c>
      <c r="H89" s="88">
        <v>59.5</v>
      </c>
      <c r="I89" s="92">
        <v>8.5</v>
      </c>
      <c r="J89" s="43"/>
      <c r="K89" s="153">
        <v>1996</v>
      </c>
      <c r="L89" s="127">
        <v>0</v>
      </c>
      <c r="M89" s="88">
        <v>0</v>
      </c>
      <c r="N89" s="94"/>
      <c r="O89" t="s" s="136">
        <v>112</v>
      </c>
      <c r="P89" s="155">
        <f>AVERAGE(B89:B103)</f>
        <v>46</v>
      </c>
      <c r="Q89" s="90">
        <f>AVERAGE(D89:D103)</f>
        <v>8.35719513226887</v>
      </c>
      <c r="R89" t="s" s="139">
        <v>112</v>
      </c>
      <c r="S89" s="155">
        <f>AVERAGE(G89:G103)</f>
        <v>26.5333333333333</v>
      </c>
      <c r="T89" s="90">
        <f>AVERAGE(I89:I103)</f>
        <v>7.43064220638883</v>
      </c>
      <c r="U89" t="s" s="139">
        <v>112</v>
      </c>
      <c r="V89" s="155">
        <f>AVERAGE(L89:L103)</f>
        <v>6.66666666666667</v>
      </c>
      <c r="W89" s="90">
        <f>AVERAGE(N89:N103)</f>
        <v>5.44499845392703</v>
      </c>
    </row>
    <row r="90" ht="21.95" customHeight="1">
      <c r="A90" s="152">
        <v>1997</v>
      </c>
      <c r="B90" s="212">
        <v>47</v>
      </c>
      <c r="C90" s="213">
        <v>377.2</v>
      </c>
      <c r="D90" s="214">
        <v>8.02553191489362</v>
      </c>
      <c r="E90" s="43"/>
      <c r="F90" s="153">
        <v>1997</v>
      </c>
      <c r="G90" s="212">
        <v>30</v>
      </c>
      <c r="H90" s="213">
        <v>211.4</v>
      </c>
      <c r="I90" s="214">
        <v>7.04666666666667</v>
      </c>
      <c r="J90" s="43"/>
      <c r="K90" s="153">
        <v>1997</v>
      </c>
      <c r="L90" s="212">
        <v>8</v>
      </c>
      <c r="M90" s="213">
        <v>40.2</v>
      </c>
      <c r="N90" s="215">
        <v>5.025</v>
      </c>
      <c r="O90" t="s" s="136">
        <v>113</v>
      </c>
      <c r="P90" s="155">
        <f>AVERAGE(B90:B103)</f>
        <v>48.0714285714286</v>
      </c>
      <c r="Q90" s="90">
        <f>AVERAGE(D90:D103)</f>
        <v>8.301616633313291</v>
      </c>
      <c r="R90" t="s" s="139">
        <v>113</v>
      </c>
      <c r="S90" s="155">
        <f>AVERAGE(G90:G103)</f>
        <v>27.9285714285714</v>
      </c>
      <c r="T90" s="90">
        <f>AVERAGE(I90:I103)</f>
        <v>7.35425950684518</v>
      </c>
      <c r="U90" t="s" s="139">
        <v>113</v>
      </c>
      <c r="V90" s="155">
        <f>AVERAGE(L90:L103)</f>
        <v>7.14285714285714</v>
      </c>
      <c r="W90" s="90">
        <f>AVERAGE(N90:N103)</f>
        <v>5.44499845392703</v>
      </c>
    </row>
    <row r="91" ht="21.95" customHeight="1">
      <c r="A91" s="152">
        <v>1998</v>
      </c>
      <c r="B91" s="127">
        <v>38</v>
      </c>
      <c r="C91" s="88">
        <v>312.6</v>
      </c>
      <c r="D91" s="92">
        <v>8.226315789473681</v>
      </c>
      <c r="E91" s="43"/>
      <c r="F91" s="153">
        <v>1998</v>
      </c>
      <c r="G91" s="127">
        <v>23</v>
      </c>
      <c r="H91" s="88">
        <v>165.4</v>
      </c>
      <c r="I91" s="92">
        <v>7.19130434782609</v>
      </c>
      <c r="J91" s="43"/>
      <c r="K91" s="153">
        <v>1998</v>
      </c>
      <c r="L91" s="127">
        <v>5</v>
      </c>
      <c r="M91" s="88">
        <v>22.2</v>
      </c>
      <c r="N91" s="94">
        <v>4.44</v>
      </c>
      <c r="O91" t="s" s="136">
        <v>114</v>
      </c>
      <c r="P91" s="155">
        <f>AVERAGE(B91:B103)</f>
        <v>48.1538461538462</v>
      </c>
      <c r="Q91" s="90">
        <f>AVERAGE(D91:D103)</f>
        <v>8.322853919345571</v>
      </c>
      <c r="R91" t="s" s="139">
        <v>114</v>
      </c>
      <c r="S91" s="155">
        <f>AVERAGE(G91:G103)</f>
        <v>27.7692307692308</v>
      </c>
      <c r="T91" s="90">
        <f>AVERAGE(I91:I103)</f>
        <v>7.37792049455121</v>
      </c>
      <c r="U91" t="s" s="139">
        <v>114</v>
      </c>
      <c r="V91" s="155">
        <f>AVERAGE(L91:L103)</f>
        <v>7.07692307692308</v>
      </c>
      <c r="W91" s="90">
        <f>AVERAGE(N91:N103)</f>
        <v>5.47730602730603</v>
      </c>
    </row>
    <row r="92" ht="21.95" customHeight="1">
      <c r="A92" s="152">
        <v>1999</v>
      </c>
      <c r="B92" s="127">
        <v>44</v>
      </c>
      <c r="C92" s="88">
        <v>365.5</v>
      </c>
      <c r="D92" s="92">
        <v>8.30681818181818</v>
      </c>
      <c r="E92" s="43"/>
      <c r="F92" s="153">
        <v>1999</v>
      </c>
      <c r="G92" s="127">
        <v>28</v>
      </c>
      <c r="H92" s="88">
        <v>210</v>
      </c>
      <c r="I92" s="92">
        <v>7.5</v>
      </c>
      <c r="J92" s="43"/>
      <c r="K92" s="153">
        <v>1999</v>
      </c>
      <c r="L92" s="127">
        <v>6</v>
      </c>
      <c r="M92" s="88">
        <v>31.8</v>
      </c>
      <c r="N92" s="94">
        <v>5.3</v>
      </c>
      <c r="O92" t="s" s="136">
        <v>115</v>
      </c>
      <c r="P92" s="155">
        <f>AVERAGE(B92:B103)</f>
        <v>49</v>
      </c>
      <c r="Q92" s="90">
        <f>AVERAGE(D92:D103)</f>
        <v>8.33089876350156</v>
      </c>
      <c r="R92" t="s" s="139">
        <v>115</v>
      </c>
      <c r="S92" s="155">
        <f>AVERAGE(G92:G103)</f>
        <v>28.1666666666667</v>
      </c>
      <c r="T92" s="90">
        <f>AVERAGE(I92:I103)</f>
        <v>7.39347184011164</v>
      </c>
      <c r="U92" t="s" s="139">
        <v>115</v>
      </c>
      <c r="V92" s="155">
        <f>AVERAGE(L92:L103)</f>
        <v>7.25</v>
      </c>
      <c r="W92" s="90">
        <f>AVERAGE(N92:N103)</f>
        <v>5.5637481962482</v>
      </c>
    </row>
    <row r="93" ht="21.95" customHeight="1">
      <c r="A93" s="152">
        <v>2000</v>
      </c>
      <c r="B93" s="127">
        <v>61</v>
      </c>
      <c r="C93" s="88">
        <v>538.5</v>
      </c>
      <c r="D93" s="92">
        <v>8.827868852459019</v>
      </c>
      <c r="E93" s="43"/>
      <c r="F93" s="153">
        <v>2000</v>
      </c>
      <c r="G93" s="127">
        <v>25</v>
      </c>
      <c r="H93" s="88">
        <v>190.8</v>
      </c>
      <c r="I93" s="92">
        <v>7.632</v>
      </c>
      <c r="J93" s="43"/>
      <c r="K93" s="153">
        <v>2000</v>
      </c>
      <c r="L93" s="127">
        <v>5</v>
      </c>
      <c r="M93" s="88">
        <v>27.3</v>
      </c>
      <c r="N93" s="94">
        <v>5.46</v>
      </c>
      <c r="O93" t="s" s="136">
        <v>116</v>
      </c>
      <c r="P93" s="155">
        <f>AVERAGE(B93:B103)</f>
        <v>49.4545454545455</v>
      </c>
      <c r="Q93" s="90">
        <f>AVERAGE(D93:D103)</f>
        <v>8.33308790729096</v>
      </c>
      <c r="R93" t="s" s="139">
        <v>116</v>
      </c>
      <c r="S93" s="155">
        <f>AVERAGE(G93:G103)</f>
        <v>28.1818181818182</v>
      </c>
      <c r="T93" s="90">
        <f>AVERAGE(I93:I103)</f>
        <v>7.38378746193997</v>
      </c>
      <c r="U93" t="s" s="139">
        <v>116</v>
      </c>
      <c r="V93" s="155">
        <f>AVERAGE(L93:L103)</f>
        <v>7.36363636363636</v>
      </c>
      <c r="W93" s="90">
        <f>AVERAGE(N93:N103)</f>
        <v>5.58772530499803</v>
      </c>
    </row>
    <row r="94" ht="21.95" customHeight="1">
      <c r="A94" s="152">
        <v>2001</v>
      </c>
      <c r="B94" s="127">
        <v>53</v>
      </c>
      <c r="C94" s="88">
        <v>445.8</v>
      </c>
      <c r="D94" s="92">
        <v>8.41132075471698</v>
      </c>
      <c r="E94" s="43"/>
      <c r="F94" s="153">
        <v>2001</v>
      </c>
      <c r="G94" s="127">
        <v>30</v>
      </c>
      <c r="H94" s="88">
        <v>223.9</v>
      </c>
      <c r="I94" s="92">
        <v>7.46333333333333</v>
      </c>
      <c r="J94" s="43"/>
      <c r="K94" s="153">
        <v>2001</v>
      </c>
      <c r="L94" s="127">
        <v>7</v>
      </c>
      <c r="M94" s="88">
        <v>38.4</v>
      </c>
      <c r="N94" s="94">
        <v>5.48571428571429</v>
      </c>
      <c r="O94" t="s" s="136">
        <v>117</v>
      </c>
      <c r="P94" s="155">
        <f>AVERAGE(B94:B103)</f>
        <v>48.3</v>
      </c>
      <c r="Q94" s="90">
        <f>AVERAGE(D94:D103)</f>
        <v>8.283609812774159</v>
      </c>
      <c r="R94" t="s" s="139">
        <v>117</v>
      </c>
      <c r="S94" s="155">
        <f>AVERAGE(G94:G103)</f>
        <v>28.5</v>
      </c>
      <c r="T94" s="90">
        <f>AVERAGE(I94:I103)</f>
        <v>7.35896620813397</v>
      </c>
      <c r="U94" t="s" s="139">
        <v>117</v>
      </c>
      <c r="V94" s="155">
        <f>AVERAGE(L94:L103)</f>
        <v>7.6</v>
      </c>
      <c r="W94" s="90">
        <f>AVERAGE(N94:N103)</f>
        <v>5.60049783549784</v>
      </c>
    </row>
    <row r="95" ht="21.95" customHeight="1">
      <c r="A95" s="152">
        <v>2002</v>
      </c>
      <c r="B95" s="127">
        <v>41</v>
      </c>
      <c r="C95" s="88">
        <v>344.9</v>
      </c>
      <c r="D95" s="92">
        <v>8.412195121951219</v>
      </c>
      <c r="E95" s="43"/>
      <c r="F95" s="153">
        <v>2002</v>
      </c>
      <c r="G95" s="127">
        <v>22</v>
      </c>
      <c r="H95" s="88">
        <v>163.2</v>
      </c>
      <c r="I95" s="92">
        <v>7.41818181818182</v>
      </c>
      <c r="J95" s="43"/>
      <c r="K95" s="153">
        <v>2002</v>
      </c>
      <c r="L95" s="127">
        <v>7</v>
      </c>
      <c r="M95" s="88">
        <v>41.8</v>
      </c>
      <c r="N95" s="94">
        <v>5.97142857142857</v>
      </c>
      <c r="O95" t="s" s="136">
        <v>118</v>
      </c>
      <c r="P95" s="155">
        <f>AVERAGE(B95:B103)</f>
        <v>47.7777777777778</v>
      </c>
      <c r="Q95" s="90">
        <f>AVERAGE(D95:D103)</f>
        <v>8.269419708113841</v>
      </c>
      <c r="R95" t="s" s="139">
        <v>118</v>
      </c>
      <c r="S95" s="155">
        <f>AVERAGE(G95:G103)</f>
        <v>28.3333333333333</v>
      </c>
      <c r="T95" s="90">
        <f>AVERAGE(I95:I103)</f>
        <v>7.3473698608896</v>
      </c>
      <c r="U95" t="s" s="139">
        <v>118</v>
      </c>
      <c r="V95" s="155">
        <f>AVERAGE(L95:L103)</f>
        <v>7.66666666666667</v>
      </c>
      <c r="W95" s="90">
        <f>AVERAGE(N95:N103)</f>
        <v>5.61325156325156</v>
      </c>
    </row>
    <row r="96" ht="21.95" customHeight="1">
      <c r="A96" s="152">
        <v>2003</v>
      </c>
      <c r="B96" s="127">
        <v>44</v>
      </c>
      <c r="C96" s="88">
        <v>380.8</v>
      </c>
      <c r="D96" s="92">
        <v>8.654545454545451</v>
      </c>
      <c r="E96" s="43"/>
      <c r="F96" s="153">
        <v>2003</v>
      </c>
      <c r="G96" s="127">
        <v>24</v>
      </c>
      <c r="H96" s="88">
        <v>188</v>
      </c>
      <c r="I96" s="92">
        <v>7.83333333333333</v>
      </c>
      <c r="J96" s="43"/>
      <c r="K96" s="153">
        <v>2003</v>
      </c>
      <c r="L96" s="127">
        <v>3</v>
      </c>
      <c r="M96" s="88">
        <v>15.2</v>
      </c>
      <c r="N96" s="94">
        <v>5.06666666666667</v>
      </c>
      <c r="O96" t="s" s="136">
        <v>119</v>
      </c>
      <c r="P96" s="155">
        <f>AVERAGE(B96:B103)</f>
        <v>48.625</v>
      </c>
      <c r="Q96" s="90">
        <f>AVERAGE(D96:D103)</f>
        <v>8.251572781384169</v>
      </c>
      <c r="R96" t="s" s="139">
        <v>119</v>
      </c>
      <c r="S96" s="155">
        <f>AVERAGE(G96:G103)</f>
        <v>29.125</v>
      </c>
      <c r="T96" s="90">
        <f>AVERAGE(I96:I103)</f>
        <v>7.33851836622807</v>
      </c>
      <c r="U96" t="s" s="139">
        <v>119</v>
      </c>
      <c r="V96" s="155">
        <f>AVERAGE(L96:L103)</f>
        <v>7.75</v>
      </c>
      <c r="W96" s="90">
        <f>AVERAGE(N96:N103)</f>
        <v>5.56847943722944</v>
      </c>
    </row>
    <row r="97" ht="21.95" customHeight="1">
      <c r="A97" s="152">
        <v>2004</v>
      </c>
      <c r="B97" s="127">
        <v>39</v>
      </c>
      <c r="C97" s="88">
        <v>335</v>
      </c>
      <c r="D97" s="92">
        <v>8.589743589743589</v>
      </c>
      <c r="E97" s="43"/>
      <c r="F97" s="153">
        <v>2004</v>
      </c>
      <c r="G97" s="127">
        <v>20</v>
      </c>
      <c r="H97" s="88">
        <v>149.9</v>
      </c>
      <c r="I97" s="92">
        <v>7.495</v>
      </c>
      <c r="J97" s="43"/>
      <c r="K97" s="153">
        <v>2004</v>
      </c>
      <c r="L97" s="127">
        <v>2</v>
      </c>
      <c r="M97" s="88">
        <v>11.4</v>
      </c>
      <c r="N97" s="94">
        <v>5.7</v>
      </c>
      <c r="O97" t="s" s="136">
        <v>120</v>
      </c>
      <c r="P97" s="155">
        <f>AVERAGE(B97:B103)</f>
        <v>49.2857142857143</v>
      </c>
      <c r="Q97" s="90">
        <f>AVERAGE(D97:D103)</f>
        <v>8.19400525664684</v>
      </c>
      <c r="R97" t="s" s="139">
        <v>120</v>
      </c>
      <c r="S97" s="155">
        <f>AVERAGE(G97:G103)</f>
        <v>29.8571428571429</v>
      </c>
      <c r="T97" s="90">
        <f>AVERAGE(I97:I103)</f>
        <v>7.26783051378446</v>
      </c>
      <c r="U97" t="s" s="139">
        <v>120</v>
      </c>
      <c r="V97" s="155">
        <f>AVERAGE(L97:L103)</f>
        <v>8.428571428571431</v>
      </c>
      <c r="W97" s="90">
        <f>AVERAGE(N97:N103)</f>
        <v>5.64016697588126</v>
      </c>
    </row>
    <row r="98" ht="21.95" customHeight="1">
      <c r="A98" s="152">
        <v>2005</v>
      </c>
      <c r="B98" s="127">
        <v>57</v>
      </c>
      <c r="C98" s="88">
        <v>467.5</v>
      </c>
      <c r="D98" s="92">
        <v>8.201754385964909</v>
      </c>
      <c r="E98" s="43"/>
      <c r="F98" s="153">
        <v>2005</v>
      </c>
      <c r="G98" s="127">
        <v>38</v>
      </c>
      <c r="H98" s="88">
        <v>281.7</v>
      </c>
      <c r="I98" s="92">
        <v>7.41315789473684</v>
      </c>
      <c r="J98" s="43"/>
      <c r="K98" s="153">
        <v>2005</v>
      </c>
      <c r="L98" s="127">
        <v>9</v>
      </c>
      <c r="M98" s="88">
        <v>54.9</v>
      </c>
      <c r="N98" s="94">
        <v>6.1</v>
      </c>
      <c r="O98" t="s" s="136">
        <v>98</v>
      </c>
      <c r="P98" s="155">
        <f>AVERAGE(B98:B103)</f>
        <v>51</v>
      </c>
      <c r="Q98" s="90">
        <f>AVERAGE(D98:D103)</f>
        <v>8.128048867797389</v>
      </c>
      <c r="R98" t="s" s="139">
        <v>98</v>
      </c>
      <c r="S98" s="155">
        <f>AVERAGE(G98:G103)</f>
        <v>31.5</v>
      </c>
      <c r="T98" s="90">
        <f>AVERAGE(I98:I103)</f>
        <v>7.22996893274854</v>
      </c>
      <c r="U98" t="s" s="139">
        <v>98</v>
      </c>
      <c r="V98" s="155">
        <f>AVERAGE(L98:L103)</f>
        <v>9.5</v>
      </c>
      <c r="W98" s="90">
        <f>AVERAGE(N98:N103)</f>
        <v>5.63019480519481</v>
      </c>
    </row>
    <row r="99" ht="21.95" customHeight="1">
      <c r="A99" s="152">
        <v>2006</v>
      </c>
      <c r="B99" s="127">
        <v>48</v>
      </c>
      <c r="C99" s="88">
        <v>361.7</v>
      </c>
      <c r="D99" s="92">
        <v>7.53541666666667</v>
      </c>
      <c r="E99" s="43"/>
      <c r="F99" s="153">
        <v>2006</v>
      </c>
      <c r="G99" s="127">
        <v>32</v>
      </c>
      <c r="H99" s="88">
        <v>209.1</v>
      </c>
      <c r="I99" s="92">
        <v>6.534375</v>
      </c>
      <c r="J99" s="43"/>
      <c r="K99" s="153">
        <v>2006</v>
      </c>
      <c r="L99" s="127">
        <v>14</v>
      </c>
      <c r="M99" s="88">
        <v>70.3</v>
      </c>
      <c r="N99" s="94">
        <v>5.02142857142857</v>
      </c>
      <c r="O99" t="s" s="136">
        <v>121</v>
      </c>
      <c r="P99" s="155">
        <f>AVERAGE(B99:B103)</f>
        <v>49.8</v>
      </c>
      <c r="Q99" s="90">
        <f>AVERAGE(D99:D103)</f>
        <v>8.11330776416388</v>
      </c>
      <c r="R99" t="s" s="139">
        <v>121</v>
      </c>
      <c r="S99" s="155">
        <f>AVERAGE(G99:G103)</f>
        <v>30.2</v>
      </c>
      <c r="T99" s="90">
        <f>AVERAGE(I99:I103)</f>
        <v>7.19333114035088</v>
      </c>
      <c r="U99" t="s" s="139">
        <v>121</v>
      </c>
      <c r="V99" s="155">
        <f>AVERAGE(L99:L103)</f>
        <v>9.6</v>
      </c>
      <c r="W99" s="90">
        <f>AVERAGE(N99:N103)</f>
        <v>5.53623376623377</v>
      </c>
    </row>
    <row r="100" ht="21.95" customHeight="1">
      <c r="A100" s="152">
        <v>2007</v>
      </c>
      <c r="B100" s="127">
        <v>41</v>
      </c>
      <c r="C100" s="88">
        <v>361.8</v>
      </c>
      <c r="D100" s="92">
        <v>8.824390243902441</v>
      </c>
      <c r="E100" s="43"/>
      <c r="F100" s="153">
        <v>2007</v>
      </c>
      <c r="G100" s="127">
        <v>19</v>
      </c>
      <c r="H100" s="88">
        <v>149.5</v>
      </c>
      <c r="I100" s="92">
        <v>7.86842105263158</v>
      </c>
      <c r="J100" s="43"/>
      <c r="K100" s="153">
        <v>2007</v>
      </c>
      <c r="L100" s="127">
        <v>2</v>
      </c>
      <c r="M100" s="88">
        <v>12.7</v>
      </c>
      <c r="N100" s="94">
        <v>6.35</v>
      </c>
      <c r="O100" t="s" s="136">
        <v>122</v>
      </c>
      <c r="P100" s="155">
        <f>AVERAGE(B100:B103)</f>
        <v>50.25</v>
      </c>
      <c r="Q100" s="90">
        <f>AVERAGE(D100:D103)</f>
        <v>8.25778053853818</v>
      </c>
      <c r="R100" t="s" s="139">
        <v>122</v>
      </c>
      <c r="S100" s="155">
        <f>AVERAGE(G100:G103)</f>
        <v>29.75</v>
      </c>
      <c r="T100" s="90">
        <f>AVERAGE(I100:I103)</f>
        <v>7.3580701754386</v>
      </c>
      <c r="U100" t="s" s="139">
        <v>122</v>
      </c>
      <c r="V100" s="155">
        <f>AVERAGE(L100:L103)</f>
        <v>8.5</v>
      </c>
      <c r="W100" s="90">
        <f>AVERAGE(N100:N103)</f>
        <v>5.66493506493507</v>
      </c>
    </row>
    <row r="101" ht="21.95" customHeight="1">
      <c r="A101" s="152">
        <v>2008</v>
      </c>
      <c r="B101" s="127">
        <v>62</v>
      </c>
      <c r="C101" s="88">
        <v>492.7</v>
      </c>
      <c r="D101" s="92">
        <v>7.94677419354839</v>
      </c>
      <c r="E101" s="43"/>
      <c r="F101" s="153">
        <v>2008</v>
      </c>
      <c r="G101" s="127">
        <v>35</v>
      </c>
      <c r="H101" s="88">
        <v>235.2</v>
      </c>
      <c r="I101" s="92">
        <v>6.72</v>
      </c>
      <c r="J101" s="43"/>
      <c r="K101" s="153">
        <v>2008</v>
      </c>
      <c r="L101" s="127">
        <v>14</v>
      </c>
      <c r="M101" s="88">
        <v>73.5</v>
      </c>
      <c r="N101" s="94">
        <v>5.25</v>
      </c>
      <c r="O101" t="s" s="136">
        <v>123</v>
      </c>
      <c r="P101" s="155">
        <f>AVERAGE(B101:B103)</f>
        <v>53.3333333333333</v>
      </c>
      <c r="Q101" s="90">
        <f>AVERAGE(D101:D103)</f>
        <v>8.0689106367501</v>
      </c>
      <c r="R101" t="s" s="139">
        <v>123</v>
      </c>
      <c r="S101" s="155">
        <f>AVERAGE(G101:G103)</f>
        <v>33.3333333333333</v>
      </c>
      <c r="T101" s="90">
        <f>AVERAGE(I101:I103)</f>
        <v>7.18795321637427</v>
      </c>
      <c r="U101" t="s" s="139">
        <v>123</v>
      </c>
      <c r="V101" s="155">
        <f>AVERAGE(L101:L103)</f>
        <v>10.6666666666667</v>
      </c>
      <c r="W101" s="90">
        <f>AVERAGE(N101:N103)</f>
        <v>5.43658008658009</v>
      </c>
    </row>
    <row r="102" ht="21.95" customHeight="1">
      <c r="A102" s="152">
        <v>2009</v>
      </c>
      <c r="B102" s="127">
        <v>55</v>
      </c>
      <c r="C102" s="88">
        <v>440.1</v>
      </c>
      <c r="D102" s="92">
        <v>8.00181818181818</v>
      </c>
      <c r="E102" s="43"/>
      <c r="F102" s="153">
        <v>2009</v>
      </c>
      <c r="G102" s="127">
        <v>38</v>
      </c>
      <c r="H102" s="88">
        <v>277.8</v>
      </c>
      <c r="I102" s="92">
        <v>7.31052631578947</v>
      </c>
      <c r="J102" s="43"/>
      <c r="K102" s="153">
        <v>2009</v>
      </c>
      <c r="L102" s="127">
        <v>11</v>
      </c>
      <c r="M102" s="88">
        <v>63.2</v>
      </c>
      <c r="N102" s="94">
        <v>5.74545454545455</v>
      </c>
      <c r="O102" t="s" s="136">
        <v>124</v>
      </c>
      <c r="P102" s="155">
        <f>AVERAGE(B102:B103)</f>
        <v>49</v>
      </c>
      <c r="Q102" s="90">
        <f>AVERAGE(D102:D103)</f>
        <v>8.129978858350951</v>
      </c>
      <c r="R102" t="s" s="139">
        <v>124</v>
      </c>
      <c r="S102" s="155">
        <f>AVERAGE(G102:G103)</f>
        <v>32.5</v>
      </c>
      <c r="T102" s="90">
        <f>AVERAGE(I102:I103)</f>
        <v>7.4219298245614</v>
      </c>
      <c r="U102" t="s" s="139">
        <v>124</v>
      </c>
      <c r="V102" s="155">
        <f>AVERAGE(L102:L103)</f>
        <v>9</v>
      </c>
      <c r="W102" s="90">
        <f>AVERAGE(N102:N103)</f>
        <v>5.52987012987013</v>
      </c>
    </row>
    <row r="103" ht="21.95" customHeight="1">
      <c r="A103" s="152">
        <v>2010</v>
      </c>
      <c r="B103" s="127">
        <v>43</v>
      </c>
      <c r="C103" s="88">
        <v>355.1</v>
      </c>
      <c r="D103" s="92">
        <v>8.258139534883719</v>
      </c>
      <c r="E103" s="43"/>
      <c r="F103" s="153">
        <v>2010</v>
      </c>
      <c r="G103" s="127">
        <v>27</v>
      </c>
      <c r="H103" s="88">
        <v>203.4</v>
      </c>
      <c r="I103" s="92">
        <v>7.53333333333333</v>
      </c>
      <c r="J103" s="43"/>
      <c r="K103" s="153">
        <v>2010</v>
      </c>
      <c r="L103" s="127">
        <v>7</v>
      </c>
      <c r="M103" s="88">
        <v>37.2</v>
      </c>
      <c r="N103" s="94">
        <v>5.31428571428571</v>
      </c>
      <c r="O103" t="s" s="136">
        <v>125</v>
      </c>
      <c r="P103" s="155">
        <f>AVERAGE(B103)</f>
        <v>43</v>
      </c>
      <c r="Q103" s="90">
        <f>AVERAGE(D103)</f>
        <v>8.258139534883719</v>
      </c>
      <c r="R103" t="s" s="139">
        <v>125</v>
      </c>
      <c r="S103" s="155">
        <f>AVERAGE(G103)</f>
        <v>27</v>
      </c>
      <c r="T103" s="90">
        <f>AVERAGE(I103)</f>
        <v>7.53333333333333</v>
      </c>
      <c r="U103" t="s" s="139">
        <v>125</v>
      </c>
      <c r="V103" s="155">
        <f>AVERAGE(L103)</f>
        <v>7</v>
      </c>
      <c r="W103" s="90">
        <f>AVERAGE(N103)</f>
        <v>5.31428571428571</v>
      </c>
    </row>
    <row r="104" ht="21.95" customHeight="1">
      <c r="A104" s="152">
        <v>2011</v>
      </c>
      <c r="B104" s="206">
        <v>33</v>
      </c>
      <c r="C104" s="207">
        <v>303.6</v>
      </c>
      <c r="D104" s="208">
        <v>9.199999999999999</v>
      </c>
      <c r="E104" s="43"/>
      <c r="F104" s="153">
        <v>2011</v>
      </c>
      <c r="G104" s="206">
        <v>8</v>
      </c>
      <c r="H104" s="207">
        <v>61.1</v>
      </c>
      <c r="I104" s="208">
        <v>7.6375</v>
      </c>
      <c r="J104" s="43"/>
      <c r="K104" s="153">
        <v>2011</v>
      </c>
      <c r="L104" s="206">
        <v>1</v>
      </c>
      <c r="M104" s="207">
        <v>6.5</v>
      </c>
      <c r="N104" s="209">
        <v>6.5</v>
      </c>
      <c r="O104" t="s" s="136">
        <v>126</v>
      </c>
      <c r="P104" s="161">
        <f>AVERAGE(B104)</f>
        <v>33</v>
      </c>
      <c r="Q104" s="162">
        <f>AVERAGE(D104)</f>
        <v>9.199999999999999</v>
      </c>
      <c r="R104" t="s" s="139">
        <v>126</v>
      </c>
      <c r="S104" s="161">
        <f>AVERAGE(G104)</f>
        <v>8</v>
      </c>
      <c r="T104" s="162">
        <f>AVERAGE(I104)</f>
        <v>7.6375</v>
      </c>
      <c r="U104" t="s" s="139">
        <v>126</v>
      </c>
      <c r="V104" s="161">
        <f>AVERAGE(L104)</f>
        <v>1</v>
      </c>
      <c r="W104" s="162">
        <f>AVERAGE(N104)</f>
        <v>6.5</v>
      </c>
    </row>
    <row r="105" ht="21.95" customHeight="1">
      <c r="A105" s="152">
        <v>2012</v>
      </c>
      <c r="B105" s="127">
        <v>54</v>
      </c>
      <c r="C105" s="88">
        <v>437</v>
      </c>
      <c r="D105" s="92">
        <v>8.09259259259259</v>
      </c>
      <c r="E105" s="43"/>
      <c r="F105" s="153">
        <v>2012</v>
      </c>
      <c r="G105" s="127">
        <v>36</v>
      </c>
      <c r="H105" s="88">
        <v>266.1</v>
      </c>
      <c r="I105" s="92">
        <v>7.39166666666667</v>
      </c>
      <c r="J105" s="43"/>
      <c r="K105" s="153">
        <v>2012</v>
      </c>
      <c r="L105" s="127">
        <v>10</v>
      </c>
      <c r="M105" s="88">
        <v>53.7</v>
      </c>
      <c r="N105" s="94">
        <v>5.37</v>
      </c>
      <c r="O105" t="s" s="136">
        <v>125</v>
      </c>
      <c r="P105" s="155">
        <f>AVERAGE(B105)</f>
        <v>54</v>
      </c>
      <c r="Q105" s="90">
        <f>AVERAGE(D105)</f>
        <v>8.09259259259259</v>
      </c>
      <c r="R105" t="s" s="139">
        <v>125</v>
      </c>
      <c r="S105" s="155">
        <f>AVERAGE(G105)</f>
        <v>36</v>
      </c>
      <c r="T105" s="90">
        <f>AVERAGE(I105)</f>
        <v>7.39166666666667</v>
      </c>
      <c r="U105" t="s" s="139">
        <v>125</v>
      </c>
      <c r="V105" s="155">
        <f>AVERAGE(L105)</f>
        <v>10</v>
      </c>
      <c r="W105" s="90">
        <f>AVERAGE(N105)</f>
        <v>5.37</v>
      </c>
    </row>
    <row r="106" ht="21.95" customHeight="1">
      <c r="A106" s="152">
        <v>2013</v>
      </c>
      <c r="B106" s="127">
        <v>41</v>
      </c>
      <c r="C106" s="88">
        <v>340.5</v>
      </c>
      <c r="D106" s="92">
        <v>8.304878048780489</v>
      </c>
      <c r="E106" s="43"/>
      <c r="F106" s="153">
        <v>2013</v>
      </c>
      <c r="G106" s="127">
        <v>21</v>
      </c>
      <c r="H106" s="88">
        <v>148.4</v>
      </c>
      <c r="I106" s="92">
        <v>7.06666666666667</v>
      </c>
      <c r="J106" s="43"/>
      <c r="K106" s="153">
        <v>2013</v>
      </c>
      <c r="L106" s="127">
        <v>5</v>
      </c>
      <c r="M106" s="88">
        <v>24.3</v>
      </c>
      <c r="N106" s="94">
        <v>4.86</v>
      </c>
      <c r="O106" t="s" s="136">
        <v>124</v>
      </c>
      <c r="P106" s="155">
        <f>AVERAGE(B105:B106)</f>
        <v>47.5</v>
      </c>
      <c r="Q106" s="90">
        <f>AVERAGE(D105:D106)</f>
        <v>8.19873532068654</v>
      </c>
      <c r="R106" t="s" s="139">
        <v>124</v>
      </c>
      <c r="S106" s="155">
        <f>AVERAGE(G105:G106)</f>
        <v>28.5</v>
      </c>
      <c r="T106" s="90">
        <f>AVERAGE(I105:I106)</f>
        <v>7.22916666666667</v>
      </c>
      <c r="U106" t="s" s="139">
        <v>124</v>
      </c>
      <c r="V106" s="155">
        <f>AVERAGE(L105:L106)</f>
        <v>7.5</v>
      </c>
      <c r="W106" s="90">
        <f>AVERAGE(N105:N106)</f>
        <v>5.115</v>
      </c>
    </row>
    <row r="107" ht="21.95" customHeight="1">
      <c r="A107" s="152">
        <v>2014</v>
      </c>
      <c r="B107" s="127">
        <v>40</v>
      </c>
      <c r="C107" s="88">
        <v>337.2</v>
      </c>
      <c r="D107" s="92">
        <v>8.43</v>
      </c>
      <c r="E107" s="43"/>
      <c r="F107" s="153">
        <v>2014</v>
      </c>
      <c r="G107" s="127">
        <v>23</v>
      </c>
      <c r="H107" s="88">
        <v>172.2</v>
      </c>
      <c r="I107" s="92">
        <v>7.48695652173913</v>
      </c>
      <c r="J107" s="43"/>
      <c r="K107" s="153">
        <v>2014</v>
      </c>
      <c r="L107" s="127">
        <v>5</v>
      </c>
      <c r="M107" s="88">
        <v>29.5</v>
      </c>
      <c r="N107" s="94">
        <v>5.9</v>
      </c>
      <c r="O107" t="s" s="136">
        <v>123</v>
      </c>
      <c r="P107" s="155">
        <f>AVERAGE(B105:B107)</f>
        <v>45</v>
      </c>
      <c r="Q107" s="90">
        <f>AVERAGE(D105:D107)</f>
        <v>8.275823547124361</v>
      </c>
      <c r="R107" t="s" s="139">
        <v>123</v>
      </c>
      <c r="S107" s="155">
        <f>AVERAGE(G105:G107)</f>
        <v>26.6666666666667</v>
      </c>
      <c r="T107" s="90">
        <f>AVERAGE(I105:I107)</f>
        <v>7.31509661835749</v>
      </c>
      <c r="U107" t="s" s="139">
        <v>123</v>
      </c>
      <c r="V107" s="155">
        <f>AVERAGE(L105:L107)</f>
        <v>6.66666666666667</v>
      </c>
      <c r="W107" s="90">
        <f>AVERAGE(N105:N107)</f>
        <v>5.37666666666667</v>
      </c>
    </row>
    <row r="108" ht="21.95" customHeight="1">
      <c r="A108" s="152">
        <v>2015</v>
      </c>
      <c r="B108" s="127">
        <v>29</v>
      </c>
      <c r="C108" s="88">
        <v>252.4</v>
      </c>
      <c r="D108" s="92">
        <v>8.703448275862071</v>
      </c>
      <c r="E108" s="43"/>
      <c r="F108" s="153">
        <v>2015</v>
      </c>
      <c r="G108" s="127">
        <v>16</v>
      </c>
      <c r="H108" s="88">
        <v>127.4</v>
      </c>
      <c r="I108" s="92">
        <v>7.9625</v>
      </c>
      <c r="J108" s="43"/>
      <c r="K108" s="153">
        <v>2015</v>
      </c>
      <c r="L108" s="127">
        <v>1</v>
      </c>
      <c r="M108" s="88">
        <v>5.2</v>
      </c>
      <c r="N108" s="94">
        <v>5.2</v>
      </c>
      <c r="O108" t="s" s="136">
        <v>122</v>
      </c>
      <c r="P108" s="155">
        <f>AVERAGE(B105:B108)</f>
        <v>41</v>
      </c>
      <c r="Q108" s="90">
        <f>AVERAGE(D105:D108)</f>
        <v>8.382729729308791</v>
      </c>
      <c r="R108" t="s" s="139">
        <v>122</v>
      </c>
      <c r="S108" s="155">
        <f>AVERAGE(G105:G108)</f>
        <v>24</v>
      </c>
      <c r="T108" s="90">
        <f>AVERAGE(I105:I108)</f>
        <v>7.47694746376812</v>
      </c>
      <c r="U108" t="s" s="139">
        <v>122</v>
      </c>
      <c r="V108" s="155">
        <f>AVERAGE(L105:L108)</f>
        <v>5.25</v>
      </c>
      <c r="W108" s="90">
        <f>AVERAGE(N105:N108)</f>
        <v>5.3325</v>
      </c>
    </row>
    <row r="109" ht="21.95" customHeight="1">
      <c r="A109" s="152">
        <v>2016</v>
      </c>
      <c r="B109" s="127">
        <v>50</v>
      </c>
      <c r="C109" s="88">
        <v>428.2</v>
      </c>
      <c r="D109" s="92">
        <v>8.564</v>
      </c>
      <c r="E109" s="43"/>
      <c r="F109" s="153">
        <v>2016</v>
      </c>
      <c r="G109" s="127">
        <v>26</v>
      </c>
      <c r="H109" s="88">
        <v>196.6</v>
      </c>
      <c r="I109" s="92">
        <v>7.56153846153846</v>
      </c>
      <c r="J109" s="43"/>
      <c r="K109" s="153">
        <v>2016</v>
      </c>
      <c r="L109" s="127">
        <v>4</v>
      </c>
      <c r="M109" s="88">
        <v>22.9</v>
      </c>
      <c r="N109" s="94">
        <v>5.725</v>
      </c>
      <c r="O109" t="s" s="136">
        <v>121</v>
      </c>
      <c r="P109" s="155">
        <f>AVERAGE(B105:B109)</f>
        <v>42.8</v>
      </c>
      <c r="Q109" s="90">
        <f>AVERAGE(D105:D109)</f>
        <v>8.418983783447031</v>
      </c>
      <c r="R109" t="s" s="139">
        <v>121</v>
      </c>
      <c r="S109" s="155">
        <f>AVERAGE(G105:G109)</f>
        <v>24.4</v>
      </c>
      <c r="T109" s="90">
        <f>AVERAGE(I105:I109)</f>
        <v>7.49386566332219</v>
      </c>
      <c r="U109" t="s" s="139">
        <v>121</v>
      </c>
      <c r="V109" s="155">
        <f>AVERAGE(L105:L109)</f>
        <v>5</v>
      </c>
      <c r="W109" s="90">
        <f>AVERAGE(N105:N109)</f>
        <v>5.411</v>
      </c>
    </row>
    <row r="110" ht="21.95" customHeight="1">
      <c r="A110" s="152">
        <v>2017</v>
      </c>
      <c r="B110" s="127">
        <v>50</v>
      </c>
      <c r="C110" s="88">
        <v>391.4</v>
      </c>
      <c r="D110" s="92">
        <v>7.828</v>
      </c>
      <c r="E110" s="43"/>
      <c r="F110" s="153">
        <v>2017</v>
      </c>
      <c r="G110" s="127">
        <v>35</v>
      </c>
      <c r="H110" s="88">
        <v>246.8</v>
      </c>
      <c r="I110" s="92">
        <v>7.05142857142857</v>
      </c>
      <c r="J110" s="43"/>
      <c r="K110" s="153">
        <v>2017</v>
      </c>
      <c r="L110" s="127">
        <v>11</v>
      </c>
      <c r="M110" s="88">
        <v>56.3</v>
      </c>
      <c r="N110" s="94">
        <v>5.11818181818182</v>
      </c>
      <c r="O110" t="s" s="136">
        <v>98</v>
      </c>
      <c r="P110" s="155">
        <f>AVERAGE(B105:B110)</f>
        <v>44</v>
      </c>
      <c r="Q110" s="90">
        <f>AVERAGE(D105:D110)</f>
        <v>8.32048648620586</v>
      </c>
      <c r="R110" t="s" s="139">
        <v>98</v>
      </c>
      <c r="S110" s="155">
        <f>AVERAGE(G105:G110)</f>
        <v>26.1666666666667</v>
      </c>
      <c r="T110" s="90">
        <f>AVERAGE(I105:I110)</f>
        <v>7.42012614800658</v>
      </c>
      <c r="U110" t="s" s="139">
        <v>98</v>
      </c>
      <c r="V110" s="155">
        <f>AVERAGE(L105:L110)</f>
        <v>6</v>
      </c>
      <c r="W110" s="90">
        <f>AVERAGE(N105:N110)</f>
        <v>5.36219696969697</v>
      </c>
    </row>
    <row r="111" ht="21.95" customHeight="1">
      <c r="A111" s="152">
        <v>2018</v>
      </c>
      <c r="B111" s="127">
        <v>40</v>
      </c>
      <c r="C111" s="88">
        <v>342.8</v>
      </c>
      <c r="D111" s="92">
        <v>8.57</v>
      </c>
      <c r="E111" s="43"/>
      <c r="F111" s="153">
        <v>2018</v>
      </c>
      <c r="G111" s="127">
        <v>19</v>
      </c>
      <c r="H111" s="88">
        <v>142.7</v>
      </c>
      <c r="I111" s="92">
        <v>7.51052631578947</v>
      </c>
      <c r="J111" s="43"/>
      <c r="K111" s="153">
        <v>2018</v>
      </c>
      <c r="L111" s="127">
        <v>3</v>
      </c>
      <c r="M111" s="88">
        <v>16.8</v>
      </c>
      <c r="N111" s="94">
        <v>5.6</v>
      </c>
      <c r="O111" t="s" s="136">
        <v>120</v>
      </c>
      <c r="P111" s="155">
        <f>AVERAGE(B105:B111)</f>
        <v>43.4285714285714</v>
      </c>
      <c r="Q111" s="90">
        <f>AVERAGE(D105:D111)</f>
        <v>8.356131273890741</v>
      </c>
      <c r="R111" t="s" s="139">
        <v>120</v>
      </c>
      <c r="S111" s="155">
        <f>AVERAGE(G105:G111)</f>
        <v>25.1428571428571</v>
      </c>
      <c r="T111" s="90">
        <f>AVERAGE(I105:I111)</f>
        <v>7.43304045768985</v>
      </c>
      <c r="U111" t="s" s="139">
        <v>120</v>
      </c>
      <c r="V111" s="155">
        <f>AVERAGE(L105:L111)</f>
        <v>5.57142857142857</v>
      </c>
      <c r="W111" s="90">
        <f>AVERAGE(N105:N111)</f>
        <v>5.39616883116883</v>
      </c>
    </row>
    <row r="112" ht="21.95" customHeight="1">
      <c r="A112" s="152">
        <v>2019</v>
      </c>
      <c r="B112" s="127">
        <v>40</v>
      </c>
      <c r="C112" s="88">
        <v>345.4</v>
      </c>
      <c r="D112" s="92">
        <v>8.635</v>
      </c>
      <c r="E112" s="43"/>
      <c r="F112" s="153">
        <v>2019</v>
      </c>
      <c r="G112" s="127">
        <v>23</v>
      </c>
      <c r="H112" s="88">
        <v>180.6</v>
      </c>
      <c r="I112" s="92">
        <v>7.85217391304348</v>
      </c>
      <c r="J112" s="43"/>
      <c r="K112" s="153">
        <v>2019</v>
      </c>
      <c r="L112" s="127">
        <v>3</v>
      </c>
      <c r="M112" s="88">
        <v>18.8</v>
      </c>
      <c r="N112" s="94">
        <v>6.26666666666667</v>
      </c>
      <c r="O112" t="s" s="136">
        <v>119</v>
      </c>
      <c r="P112" s="155">
        <f>AVERAGE(B105:B112)</f>
        <v>43</v>
      </c>
      <c r="Q112" s="90">
        <f>AVERAGE(D105:D112)</f>
        <v>8.39098986465439</v>
      </c>
      <c r="R112" t="s" s="139">
        <v>119</v>
      </c>
      <c r="S112" s="155">
        <f>AVERAGE(G105:G112)</f>
        <v>24.875</v>
      </c>
      <c r="T112" s="90">
        <f>AVERAGE(I105:I112)</f>
        <v>7.48543213960906</v>
      </c>
      <c r="U112" t="s" s="139">
        <v>119</v>
      </c>
      <c r="V112" s="155">
        <f>AVERAGE(L105:L112)</f>
        <v>5.25</v>
      </c>
      <c r="W112" s="90">
        <f>AVERAGE(N105:N112)</f>
        <v>5.50498106060606</v>
      </c>
    </row>
    <row r="113" ht="21.95" customHeight="1">
      <c r="A113" s="152">
        <v>2020</v>
      </c>
      <c r="B113" s="127">
        <v>25</v>
      </c>
      <c r="C113" s="88">
        <v>234.7</v>
      </c>
      <c r="D113" s="92">
        <v>9.388</v>
      </c>
      <c r="E113" s="43"/>
      <c r="F113" s="153">
        <v>2020</v>
      </c>
      <c r="G113" s="127">
        <v>6</v>
      </c>
      <c r="H113" s="88">
        <v>50.6</v>
      </c>
      <c r="I113" s="92">
        <v>8.43333333333333</v>
      </c>
      <c r="J113" s="43"/>
      <c r="K113" s="153">
        <v>2020</v>
      </c>
      <c r="L113" s="127">
        <v>0</v>
      </c>
      <c r="M113" s="88">
        <v>0</v>
      </c>
      <c r="N113" s="94"/>
      <c r="O113" t="s" s="136">
        <v>118</v>
      </c>
      <c r="P113" s="155">
        <f>AVERAGE(B105:B113)</f>
        <v>41</v>
      </c>
      <c r="Q113" s="90">
        <f>AVERAGE(D105:D113)</f>
        <v>8.50176876858168</v>
      </c>
      <c r="R113" t="s" s="139">
        <v>118</v>
      </c>
      <c r="S113" s="155">
        <f>AVERAGE(G105:G113)</f>
        <v>22.7777777777778</v>
      </c>
      <c r="T113" s="90">
        <f>AVERAGE(I105:I113)</f>
        <v>7.59075449446731</v>
      </c>
      <c r="U113" t="s" s="139">
        <v>118</v>
      </c>
      <c r="V113" s="155">
        <f>AVERAGE(L105:L113)</f>
        <v>4.66666666666667</v>
      </c>
      <c r="W113" s="90">
        <f>AVERAGE(N105:N113)</f>
        <v>5.50498106060606</v>
      </c>
    </row>
    <row r="114" ht="21.95" customHeight="1">
      <c r="A114" s="152">
        <v>2021</v>
      </c>
      <c r="B114" s="127">
        <v>41</v>
      </c>
      <c r="C114" s="88">
        <v>336.6</v>
      </c>
      <c r="D114" s="92">
        <v>8.20975609756098</v>
      </c>
      <c r="E114" s="43"/>
      <c r="F114" s="153">
        <v>2021</v>
      </c>
      <c r="G114" s="127">
        <v>22</v>
      </c>
      <c r="H114" s="88">
        <v>155.1</v>
      </c>
      <c r="I114" s="92">
        <v>7.05</v>
      </c>
      <c r="J114" s="43"/>
      <c r="K114" s="153">
        <v>2021</v>
      </c>
      <c r="L114" s="127">
        <v>10</v>
      </c>
      <c r="M114" s="88">
        <v>59.4</v>
      </c>
      <c r="N114" s="94">
        <v>5.94</v>
      </c>
      <c r="O114" t="s" s="136">
        <v>117</v>
      </c>
      <c r="P114" s="155">
        <f>AVERAGE(B105:B114)</f>
        <v>41</v>
      </c>
      <c r="Q114" s="90">
        <f>AVERAGE(D105:D114)</f>
        <v>8.47256750147961</v>
      </c>
      <c r="R114" t="s" s="139">
        <v>117</v>
      </c>
      <c r="S114" s="155">
        <f>AVERAGE(G105:G114)</f>
        <v>22.7</v>
      </c>
      <c r="T114" s="90">
        <f>AVERAGE(I105:I114)</f>
        <v>7.53667904502058</v>
      </c>
      <c r="U114" t="s" s="139">
        <v>117</v>
      </c>
      <c r="V114" s="155">
        <f>AVERAGE(L105:L114)</f>
        <v>5.2</v>
      </c>
      <c r="W114" s="90">
        <f>AVERAGE(N105:N114)</f>
        <v>5.5533164983165</v>
      </c>
    </row>
    <row r="115" ht="21.95" customHeight="1">
      <c r="A115" s="152">
        <v>2022</v>
      </c>
      <c r="B115" s="127">
        <v>40</v>
      </c>
      <c r="C115" s="88">
        <v>319.2</v>
      </c>
      <c r="D115" s="92">
        <v>7.98</v>
      </c>
      <c r="E115" s="43"/>
      <c r="F115" s="153">
        <v>2022</v>
      </c>
      <c r="G115" s="127">
        <v>25</v>
      </c>
      <c r="H115" s="88">
        <v>173.7</v>
      </c>
      <c r="I115" s="92">
        <v>6.948</v>
      </c>
      <c r="J115" s="43"/>
      <c r="K115" s="153">
        <v>2022</v>
      </c>
      <c r="L115" s="127">
        <v>10</v>
      </c>
      <c r="M115" s="88">
        <v>57.3</v>
      </c>
      <c r="N115" s="94">
        <v>5.73</v>
      </c>
      <c r="O115" t="s" s="136">
        <v>116</v>
      </c>
      <c r="P115" s="155">
        <f>AVERAGE(B105:B115)</f>
        <v>40.9090909090909</v>
      </c>
      <c r="Q115" s="90">
        <f>AVERAGE(D105:D115)</f>
        <v>8.427788637708741</v>
      </c>
      <c r="R115" t="s" s="139">
        <v>116</v>
      </c>
      <c r="S115" s="155">
        <f>AVERAGE(G105:G115)</f>
        <v>22.9090909090909</v>
      </c>
      <c r="T115" s="90">
        <f>AVERAGE(I105:I115)</f>
        <v>7.48316276820053</v>
      </c>
      <c r="U115" t="s" s="139">
        <v>116</v>
      </c>
      <c r="V115" s="155">
        <f>AVERAGE(L105:L115)</f>
        <v>5.63636363636364</v>
      </c>
      <c r="W115" s="90">
        <f>AVERAGE(N105:N115)</f>
        <v>5.57098484848485</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7"/>
      <c r="E135" s="43"/>
      <c r="F135" s="93"/>
      <c r="G135" s="89"/>
      <c r="H135" s="88"/>
      <c r="I135" s="97"/>
      <c r="J135" s="43"/>
      <c r="K135" s="93"/>
      <c r="L135" s="89"/>
      <c r="M135" s="88"/>
      <c r="N135" s="98"/>
      <c r="O135" s="95"/>
      <c r="P135" s="88"/>
      <c r="Q135" s="88"/>
      <c r="R135" s="89"/>
      <c r="S135" s="89"/>
      <c r="T135" s="88"/>
      <c r="U135" s="88"/>
      <c r="V135" s="88"/>
      <c r="W135" s="96"/>
    </row>
    <row r="136" ht="21.95" customHeight="1">
      <c r="A136" t="s" s="99">
        <v>97</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AVERAGE(B98:B103)</f>
        <v>51</v>
      </c>
      <c r="C138" s="88">
        <f>AVERAGE(C98:C103)</f>
        <v>413.15</v>
      </c>
      <c r="D138" s="92">
        <f>AVERAGE(D98:D103)</f>
        <v>8.128048867797389</v>
      </c>
      <c r="E138" s="43"/>
      <c r="F138" t="s" s="103">
        <v>99</v>
      </c>
      <c r="G138" s="88">
        <f>AVERAGE(G98:G103)</f>
        <v>31.5</v>
      </c>
      <c r="H138" s="88">
        <f>AVERAGE(H98:H103)</f>
        <v>226.116666666667</v>
      </c>
      <c r="I138" s="92">
        <f>AVERAGE(I98:I103)</f>
        <v>7.22996893274854</v>
      </c>
      <c r="J138" s="43"/>
      <c r="K138" t="s" s="103">
        <v>99</v>
      </c>
      <c r="L138" s="88">
        <f>AVERAGE(L98:L103)</f>
        <v>9.5</v>
      </c>
      <c r="M138" s="88">
        <f>AVERAGE(M98:M103)</f>
        <v>51.9666666666667</v>
      </c>
      <c r="N138" s="94">
        <f>AVERAGE(N98:N103)</f>
        <v>5.63019480519481</v>
      </c>
      <c r="O138" s="87"/>
      <c r="P138" s="88"/>
      <c r="Q138" s="88"/>
      <c r="R138" s="89"/>
      <c r="S138" s="88"/>
      <c r="T138" s="88"/>
      <c r="U138" s="89"/>
      <c r="V138" s="88"/>
      <c r="W138" s="90"/>
    </row>
    <row r="139" ht="21.95" customHeight="1">
      <c r="A139" t="s" s="102">
        <v>100</v>
      </c>
      <c r="B139" s="88">
        <f>AVERAGE(B105:B110)</f>
        <v>44</v>
      </c>
      <c r="C139" s="88">
        <f>AVERAGE(C105:C110)</f>
        <v>364.45</v>
      </c>
      <c r="D139" s="92">
        <f>AVERAGE(D105:D110)</f>
        <v>8.32048648620586</v>
      </c>
      <c r="E139" s="43"/>
      <c r="F139" t="s" s="103">
        <v>100</v>
      </c>
      <c r="G139" s="88">
        <f>AVERAGE(G105:G110)</f>
        <v>26.1666666666667</v>
      </c>
      <c r="H139" s="88">
        <f>AVERAGE(H105:H110)</f>
        <v>192.916666666667</v>
      </c>
      <c r="I139" s="92">
        <f>AVERAGE(I105:I110)</f>
        <v>7.42012614800658</v>
      </c>
      <c r="J139" s="43"/>
      <c r="K139" t="s" s="103">
        <v>100</v>
      </c>
      <c r="L139" s="88">
        <f>AVERAGE(L105:L110)</f>
        <v>6</v>
      </c>
      <c r="M139" s="88">
        <f>AVERAGE(M105:M110)</f>
        <v>31.9833333333333</v>
      </c>
      <c r="N139" s="94">
        <f>AVERAGE(N105:N110)</f>
        <v>5.36219696969697</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9.xml><?xml version="1.0" encoding="utf-8"?>
<worksheet xmlns:r="http://schemas.openxmlformats.org/officeDocument/2006/relationships" xmlns="http://schemas.openxmlformats.org/spreadsheetml/2006/main">
  <dimension ref="A1:W110"/>
  <sheetViews>
    <sheetView workbookViewId="0" showGridLines="0" defaultGridColor="1"/>
  </sheetViews>
  <sheetFormatPr defaultColWidth="16.3333" defaultRowHeight="19.9" customHeight="1" outlineLevelRow="0" outlineLevelCol="0"/>
  <cols>
    <col min="1" max="1" width="10" style="237" customWidth="1"/>
    <col min="2" max="4" width="12.1719" style="237" customWidth="1"/>
    <col min="5" max="5" width="1.35156" style="237" customWidth="1"/>
    <col min="6" max="6" width="10" style="237" customWidth="1"/>
    <col min="7" max="9" width="12.1719" style="237" customWidth="1"/>
    <col min="10" max="10" width="1.35156" style="237" customWidth="1"/>
    <col min="11" max="11" width="10" style="237" customWidth="1"/>
    <col min="12" max="14" width="12.1719" style="237" customWidth="1"/>
    <col min="15" max="15" width="10.8516" style="237" customWidth="1"/>
    <col min="16" max="17" width="6.5" style="237" customWidth="1"/>
    <col min="18" max="18" width="10.8516" style="237" customWidth="1"/>
    <col min="19" max="20" width="6.5" style="237" customWidth="1"/>
    <col min="21" max="21" width="10.8516" style="237" customWidth="1"/>
    <col min="22" max="23" width="6.5" style="237" customWidth="1"/>
    <col min="24" max="16384" width="16.3516" style="237" customWidth="1"/>
  </cols>
  <sheetData>
    <row r="1" ht="64.15" customHeight="1">
      <c r="A1" t="s" s="167">
        <v>227</v>
      </c>
      <c r="B1" t="s" s="30">
        <v>41</v>
      </c>
      <c r="C1" t="s" s="30">
        <v>42</v>
      </c>
      <c r="D1" t="s" s="31">
        <v>43</v>
      </c>
      <c r="E1" s="32"/>
      <c r="F1" t="s" s="33">
        <v>166</v>
      </c>
      <c r="G1" t="s" s="30">
        <v>45</v>
      </c>
      <c r="H1" t="s" s="30">
        <v>46</v>
      </c>
      <c r="I1" t="s" s="31">
        <v>47</v>
      </c>
      <c r="J1" s="32"/>
      <c r="K1" t="s" s="33">
        <v>228</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1943</v>
      </c>
      <c r="B3" s="146">
        <v>50</v>
      </c>
      <c r="C3" s="83">
        <v>102</v>
      </c>
      <c r="D3" s="84">
        <v>2.04</v>
      </c>
      <c r="E3" s="43"/>
      <c r="F3" s="147">
        <v>1943</v>
      </c>
      <c r="G3" s="146">
        <v>23</v>
      </c>
      <c r="H3" s="83">
        <v>14.1</v>
      </c>
      <c r="I3" s="84">
        <v>0.61304347826087</v>
      </c>
      <c r="J3" s="43"/>
      <c r="K3" s="147">
        <v>1943</v>
      </c>
      <c r="L3" s="146">
        <v>6</v>
      </c>
      <c r="M3" s="83">
        <v>-9</v>
      </c>
      <c r="N3" s="86">
        <v>-1.5</v>
      </c>
      <c r="O3" s="154"/>
      <c r="P3" s="155"/>
      <c r="Q3" s="90"/>
      <c r="R3" s="156"/>
      <c r="S3" s="155"/>
      <c r="T3" s="90"/>
      <c r="U3" s="156"/>
      <c r="V3" s="155"/>
      <c r="W3" s="90"/>
    </row>
    <row r="4" ht="21.95" customHeight="1">
      <c r="A4" s="152">
        <v>1944</v>
      </c>
      <c r="B4" s="127">
        <v>55</v>
      </c>
      <c r="C4" s="88">
        <v>77.8</v>
      </c>
      <c r="D4" s="92">
        <v>1.41454545454545</v>
      </c>
      <c r="E4" s="43"/>
      <c r="F4" s="153">
        <v>1944</v>
      </c>
      <c r="G4" s="127">
        <v>33</v>
      </c>
      <c r="H4" s="88">
        <v>9.4</v>
      </c>
      <c r="I4" s="92">
        <v>0.284848484848485</v>
      </c>
      <c r="J4" s="43"/>
      <c r="K4" s="153">
        <v>1944</v>
      </c>
      <c r="L4" s="127">
        <v>12</v>
      </c>
      <c r="M4" s="88">
        <v>-12.4</v>
      </c>
      <c r="N4" s="94">
        <v>-1.03333333333333</v>
      </c>
      <c r="O4" s="154"/>
      <c r="P4" s="155"/>
      <c r="Q4" s="90"/>
      <c r="R4" s="156"/>
      <c r="S4" s="155"/>
      <c r="T4" s="90"/>
      <c r="U4" s="156"/>
      <c r="V4" s="155"/>
      <c r="W4" s="90"/>
    </row>
    <row r="5" ht="21.95" customHeight="1">
      <c r="A5" s="152">
        <v>1945</v>
      </c>
      <c r="B5" s="127">
        <v>32</v>
      </c>
      <c r="C5" s="88">
        <v>66.09999999999999</v>
      </c>
      <c r="D5" s="92">
        <v>2.065625</v>
      </c>
      <c r="E5" s="43"/>
      <c r="F5" s="153">
        <v>1945</v>
      </c>
      <c r="G5" s="127">
        <v>16</v>
      </c>
      <c r="H5" s="88">
        <v>14.9</v>
      </c>
      <c r="I5" s="92">
        <v>0.93125</v>
      </c>
      <c r="J5" s="43"/>
      <c r="K5" s="153">
        <v>1945</v>
      </c>
      <c r="L5" s="127">
        <v>2</v>
      </c>
      <c r="M5" s="88">
        <v>-1.4</v>
      </c>
      <c r="N5" s="94">
        <v>-0.7</v>
      </c>
      <c r="O5" s="154"/>
      <c r="P5" s="155"/>
      <c r="Q5" s="90"/>
      <c r="R5" s="156"/>
      <c r="S5" s="155"/>
      <c r="T5" s="90"/>
      <c r="U5" s="156"/>
      <c r="V5" s="155"/>
      <c r="W5" s="90"/>
    </row>
    <row r="6" ht="21.95" customHeight="1">
      <c r="A6" s="152">
        <v>1946</v>
      </c>
      <c r="B6" s="127">
        <v>35</v>
      </c>
      <c r="C6" s="88">
        <v>71.2</v>
      </c>
      <c r="D6" s="92">
        <v>2.03428571428571</v>
      </c>
      <c r="E6" s="43"/>
      <c r="F6" s="153">
        <v>1946</v>
      </c>
      <c r="G6" s="127">
        <v>18</v>
      </c>
      <c r="H6" s="88">
        <v>17.3</v>
      </c>
      <c r="I6" s="92">
        <v>0.961111111111111</v>
      </c>
      <c r="J6" s="43"/>
      <c r="K6" s="153">
        <v>1946</v>
      </c>
      <c r="L6" s="127">
        <v>1</v>
      </c>
      <c r="M6" s="88">
        <v>-0.7</v>
      </c>
      <c r="N6" s="94">
        <v>-0.7</v>
      </c>
      <c r="O6" s="154"/>
      <c r="P6" s="155"/>
      <c r="Q6" s="90"/>
      <c r="R6" s="156"/>
      <c r="S6" s="155"/>
      <c r="T6" s="90"/>
      <c r="U6" s="156"/>
      <c r="V6" s="155"/>
      <c r="W6" s="90"/>
    </row>
    <row r="7" ht="21.95" customHeight="1">
      <c r="A7" s="152">
        <v>1947</v>
      </c>
      <c r="B7" s="127">
        <v>25</v>
      </c>
      <c r="C7" s="88">
        <v>61.2</v>
      </c>
      <c r="D7" s="92">
        <v>2.448</v>
      </c>
      <c r="E7" s="43"/>
      <c r="F7" s="153">
        <v>1947</v>
      </c>
      <c r="G7" s="127">
        <v>13</v>
      </c>
      <c r="H7" s="88">
        <v>22.7</v>
      </c>
      <c r="I7" s="92">
        <v>1.74615384615385</v>
      </c>
      <c r="J7" s="43"/>
      <c r="K7" s="153">
        <v>1947</v>
      </c>
      <c r="L7" s="127">
        <v>0</v>
      </c>
      <c r="M7" s="88">
        <v>0</v>
      </c>
      <c r="N7" s="94"/>
      <c r="O7" s="154"/>
      <c r="P7" s="155"/>
      <c r="Q7" s="90"/>
      <c r="R7" s="156"/>
      <c r="S7" s="155"/>
      <c r="T7" s="90"/>
      <c r="U7" s="156"/>
      <c r="V7" s="155"/>
      <c r="W7" s="90"/>
    </row>
    <row r="8" ht="21.95" customHeight="1">
      <c r="A8" s="152">
        <v>1948</v>
      </c>
      <c r="B8" s="127">
        <v>36</v>
      </c>
      <c r="C8" s="88">
        <v>82.2</v>
      </c>
      <c r="D8" s="92">
        <v>2.28333333333333</v>
      </c>
      <c r="E8" s="43"/>
      <c r="F8" s="153">
        <v>1948</v>
      </c>
      <c r="G8" s="127">
        <v>14</v>
      </c>
      <c r="H8" s="88">
        <v>12.1</v>
      </c>
      <c r="I8" s="92">
        <v>0.864285714285714</v>
      </c>
      <c r="J8" s="43"/>
      <c r="K8" s="153">
        <v>1948</v>
      </c>
      <c r="L8" s="127">
        <v>1</v>
      </c>
      <c r="M8" s="88">
        <v>-0.4</v>
      </c>
      <c r="N8" s="94">
        <v>-0.4</v>
      </c>
      <c r="O8" s="154"/>
      <c r="P8" s="155"/>
      <c r="Q8" s="90"/>
      <c r="R8" s="156"/>
      <c r="S8" s="155"/>
      <c r="T8" s="90"/>
      <c r="U8" s="156"/>
      <c r="V8" s="155"/>
      <c r="W8" s="90"/>
    </row>
    <row r="9" ht="21.95" customHeight="1">
      <c r="A9" s="152">
        <v>1949</v>
      </c>
      <c r="B9" s="127">
        <v>28</v>
      </c>
      <c r="C9" s="88">
        <v>58.4</v>
      </c>
      <c r="D9" s="92">
        <v>2.08571428571429</v>
      </c>
      <c r="E9" s="43"/>
      <c r="F9" s="153">
        <v>1949</v>
      </c>
      <c r="G9" s="127">
        <v>13</v>
      </c>
      <c r="H9" s="88">
        <v>10.4</v>
      </c>
      <c r="I9" s="92">
        <v>0.8</v>
      </c>
      <c r="J9" s="43"/>
      <c r="K9" s="153">
        <v>1949</v>
      </c>
      <c r="L9" s="127">
        <v>2</v>
      </c>
      <c r="M9" s="88">
        <v>-2.1</v>
      </c>
      <c r="N9" s="94">
        <v>-1.05</v>
      </c>
      <c r="O9" s="154"/>
      <c r="P9" s="155"/>
      <c r="Q9" s="90"/>
      <c r="R9" s="156"/>
      <c r="S9" s="155"/>
      <c r="T9" s="90"/>
      <c r="U9" s="156"/>
      <c r="V9" s="155"/>
      <c r="W9" s="90"/>
    </row>
    <row r="10" ht="21.95" customHeight="1">
      <c r="A10" s="152">
        <v>1950</v>
      </c>
      <c r="B10" s="127">
        <v>34</v>
      </c>
      <c r="C10" s="88">
        <v>60.8</v>
      </c>
      <c r="D10" s="92">
        <v>1.78823529411765</v>
      </c>
      <c r="E10" s="43"/>
      <c r="F10" s="153">
        <v>1950</v>
      </c>
      <c r="G10" s="127">
        <v>18</v>
      </c>
      <c r="H10" s="88">
        <v>10.9</v>
      </c>
      <c r="I10" s="92">
        <v>0.605555555555556</v>
      </c>
      <c r="J10" s="43"/>
      <c r="K10" s="153">
        <v>1950</v>
      </c>
      <c r="L10" s="127">
        <v>4</v>
      </c>
      <c r="M10" s="88">
        <v>-2.5</v>
      </c>
      <c r="N10" s="94">
        <v>-0.625</v>
      </c>
      <c r="O10" s="154"/>
      <c r="P10" s="155"/>
      <c r="Q10" s="90"/>
      <c r="R10" s="156"/>
      <c r="S10" s="155"/>
      <c r="T10" s="90"/>
      <c r="U10" s="156"/>
      <c r="V10" s="155"/>
      <c r="W10" s="90"/>
    </row>
    <row r="11" ht="21.95" customHeight="1">
      <c r="A11" s="152">
        <v>1951</v>
      </c>
      <c r="B11" s="127">
        <v>25</v>
      </c>
      <c r="C11" s="88">
        <v>54.3</v>
      </c>
      <c r="D11" s="92">
        <v>2.172</v>
      </c>
      <c r="E11" s="43"/>
      <c r="F11" s="153">
        <v>1951</v>
      </c>
      <c r="G11" s="127">
        <v>11</v>
      </c>
      <c r="H11" s="88">
        <v>12</v>
      </c>
      <c r="I11" s="92">
        <v>1.09090909090909</v>
      </c>
      <c r="J11" s="43"/>
      <c r="K11" s="153">
        <v>1951</v>
      </c>
      <c r="L11" s="127">
        <v>2</v>
      </c>
      <c r="M11" s="88">
        <v>-1.5</v>
      </c>
      <c r="N11" s="94">
        <v>-0.75</v>
      </c>
      <c r="O11" s="154"/>
      <c r="P11" s="155"/>
      <c r="Q11" s="90"/>
      <c r="R11" s="156"/>
      <c r="S11" s="155"/>
      <c r="T11" s="90"/>
      <c r="U11" s="156"/>
      <c r="V11" s="155"/>
      <c r="W11" s="90"/>
    </row>
    <row r="12" ht="21.95" customHeight="1">
      <c r="A12" s="152">
        <v>1952</v>
      </c>
      <c r="B12" s="127">
        <v>46</v>
      </c>
      <c r="C12" s="88">
        <v>79.2</v>
      </c>
      <c r="D12" s="92">
        <v>1.72173913043478</v>
      </c>
      <c r="E12" s="43"/>
      <c r="F12" s="153">
        <v>1952</v>
      </c>
      <c r="G12" s="127">
        <v>27</v>
      </c>
      <c r="H12" s="88">
        <v>22</v>
      </c>
      <c r="I12" s="92">
        <v>0.814814814814815</v>
      </c>
      <c r="J12" s="43"/>
      <c r="K12" s="153">
        <v>1952</v>
      </c>
      <c r="L12" s="127">
        <v>4</v>
      </c>
      <c r="M12" s="88">
        <v>-3.7</v>
      </c>
      <c r="N12" s="94">
        <v>-0.925</v>
      </c>
      <c r="O12" s="154"/>
      <c r="P12" s="155"/>
      <c r="Q12" s="90"/>
      <c r="R12" s="156"/>
      <c r="S12" s="155"/>
      <c r="T12" s="90"/>
      <c r="U12" s="156"/>
      <c r="V12" s="155"/>
      <c r="W12" s="90"/>
    </row>
    <row r="13" ht="21.95" customHeight="1">
      <c r="A13" s="152">
        <v>1953</v>
      </c>
      <c r="B13" s="127">
        <v>31</v>
      </c>
      <c r="C13" s="88">
        <v>79.90000000000001</v>
      </c>
      <c r="D13" s="92">
        <v>2.57741935483871</v>
      </c>
      <c r="E13" s="43"/>
      <c r="F13" s="153">
        <v>1953</v>
      </c>
      <c r="G13" s="127">
        <v>8</v>
      </c>
      <c r="H13" s="88">
        <v>9.4</v>
      </c>
      <c r="I13" s="92">
        <v>1.175</v>
      </c>
      <c r="J13" s="43"/>
      <c r="K13" s="153">
        <v>1953</v>
      </c>
      <c r="L13" s="127">
        <v>0</v>
      </c>
      <c r="M13" s="88">
        <v>0</v>
      </c>
      <c r="N13" s="94"/>
      <c r="O13" s="154"/>
      <c r="P13" s="155"/>
      <c r="Q13" s="90"/>
      <c r="R13" s="156"/>
      <c r="S13" s="155"/>
      <c r="T13" s="90"/>
      <c r="U13" s="156"/>
      <c r="V13" s="155"/>
      <c r="W13" s="90"/>
    </row>
    <row r="14" ht="21.95" customHeight="1">
      <c r="A14" s="152">
        <v>1954</v>
      </c>
      <c r="B14" s="127">
        <v>36</v>
      </c>
      <c r="C14" s="88">
        <v>71.5</v>
      </c>
      <c r="D14" s="92">
        <v>1.98611111111111</v>
      </c>
      <c r="E14" s="43"/>
      <c r="F14" s="153">
        <v>1954</v>
      </c>
      <c r="G14" s="127">
        <v>15</v>
      </c>
      <c r="H14" s="88">
        <v>7.1</v>
      </c>
      <c r="I14" s="92">
        <v>0.473333333333333</v>
      </c>
      <c r="J14" s="43"/>
      <c r="K14" s="153">
        <v>1954</v>
      </c>
      <c r="L14" s="127">
        <v>5</v>
      </c>
      <c r="M14" s="88">
        <v>-6.2</v>
      </c>
      <c r="N14" s="94">
        <v>-1.24</v>
      </c>
      <c r="O14" s="154"/>
      <c r="P14" s="155"/>
      <c r="Q14" s="90"/>
      <c r="R14" s="156"/>
      <c r="S14" s="155"/>
      <c r="T14" s="90"/>
      <c r="U14" s="156"/>
      <c r="V14" s="155"/>
      <c r="W14" s="90"/>
    </row>
    <row r="15" ht="21.95" customHeight="1">
      <c r="A15" s="152">
        <v>1955</v>
      </c>
      <c r="B15" s="127">
        <v>24</v>
      </c>
      <c r="C15" s="88">
        <v>65.5</v>
      </c>
      <c r="D15" s="92">
        <v>2.72916666666667</v>
      </c>
      <c r="E15" s="43"/>
      <c r="F15" s="153">
        <v>1955</v>
      </c>
      <c r="G15" s="127">
        <v>6</v>
      </c>
      <c r="H15" s="88">
        <v>9.4</v>
      </c>
      <c r="I15" s="92">
        <v>1.56666666666667</v>
      </c>
      <c r="J15" s="43"/>
      <c r="K15" s="153">
        <v>1955</v>
      </c>
      <c r="L15" s="127">
        <v>0</v>
      </c>
      <c r="M15" s="88">
        <v>0</v>
      </c>
      <c r="N15" s="94"/>
      <c r="O15" s="154"/>
      <c r="P15" s="155"/>
      <c r="Q15" s="90"/>
      <c r="R15" s="156"/>
      <c r="S15" s="155"/>
      <c r="T15" s="90"/>
      <c r="U15" s="156"/>
      <c r="V15" s="155"/>
      <c r="W15" s="90"/>
    </row>
    <row r="16" ht="21.95" customHeight="1">
      <c r="A16" s="152">
        <v>1956</v>
      </c>
      <c r="B16" s="127">
        <v>32</v>
      </c>
      <c r="C16" s="88">
        <v>61.3</v>
      </c>
      <c r="D16" s="92">
        <v>1.915625</v>
      </c>
      <c r="E16" s="43"/>
      <c r="F16" s="153">
        <v>1956</v>
      </c>
      <c r="G16" s="127">
        <v>15</v>
      </c>
      <c r="H16" s="88">
        <v>7.2</v>
      </c>
      <c r="I16" s="92">
        <v>0.48</v>
      </c>
      <c r="J16" s="43"/>
      <c r="K16" s="153">
        <v>1956</v>
      </c>
      <c r="L16" s="127">
        <v>2</v>
      </c>
      <c r="M16" s="88">
        <v>-3.1</v>
      </c>
      <c r="N16" s="94">
        <v>-1.55</v>
      </c>
      <c r="O16" s="154"/>
      <c r="P16" s="155"/>
      <c r="Q16" s="90"/>
      <c r="R16" s="156"/>
      <c r="S16" s="155"/>
      <c r="T16" s="90"/>
      <c r="U16" s="156"/>
      <c r="V16" s="155"/>
      <c r="W16" s="90"/>
    </row>
    <row r="17" ht="21.95" customHeight="1">
      <c r="A17" s="152">
        <v>1957</v>
      </c>
      <c r="B17" s="127">
        <v>31</v>
      </c>
      <c r="C17" s="88">
        <v>70.5</v>
      </c>
      <c r="D17" s="92">
        <v>2.2741935483871</v>
      </c>
      <c r="E17" s="43"/>
      <c r="F17" s="153">
        <v>1957</v>
      </c>
      <c r="G17" s="127">
        <v>16</v>
      </c>
      <c r="H17" s="88">
        <v>24.7</v>
      </c>
      <c r="I17" s="92">
        <v>1.54375</v>
      </c>
      <c r="J17" s="43"/>
      <c r="K17" s="153">
        <v>1957</v>
      </c>
      <c r="L17" s="127">
        <v>0</v>
      </c>
      <c r="M17" s="88">
        <v>0</v>
      </c>
      <c r="N17" s="94"/>
      <c r="O17" s="154"/>
      <c r="P17" s="155"/>
      <c r="Q17" s="90"/>
      <c r="R17" s="156"/>
      <c r="S17" s="155"/>
      <c r="T17" s="90"/>
      <c r="U17" s="156"/>
      <c r="V17" s="155"/>
      <c r="W17" s="90"/>
    </row>
    <row r="18" ht="21.95" customHeight="1">
      <c r="A18" s="152">
        <v>1958</v>
      </c>
      <c r="B18" s="127">
        <v>39</v>
      </c>
      <c r="C18" s="88">
        <v>62.8</v>
      </c>
      <c r="D18" s="92">
        <v>1.61025641025641</v>
      </c>
      <c r="E18" s="43"/>
      <c r="F18" s="153">
        <v>1958</v>
      </c>
      <c r="G18" s="127">
        <v>22</v>
      </c>
      <c r="H18" s="88">
        <v>8.800000000000001</v>
      </c>
      <c r="I18" s="92">
        <v>0.4</v>
      </c>
      <c r="J18" s="43"/>
      <c r="K18" s="153">
        <v>1958</v>
      </c>
      <c r="L18" s="127">
        <v>7</v>
      </c>
      <c r="M18" s="88">
        <v>-12.9</v>
      </c>
      <c r="N18" s="94">
        <v>-1.84285714285714</v>
      </c>
      <c r="O18" s="154"/>
      <c r="P18" s="155"/>
      <c r="Q18" s="90"/>
      <c r="R18" s="156"/>
      <c r="S18" s="155"/>
      <c r="T18" s="90"/>
      <c r="U18" s="156"/>
      <c r="V18" s="155"/>
      <c r="W18" s="90"/>
    </row>
    <row r="19" ht="21.95" customHeight="1">
      <c r="A19" s="152">
        <v>1959</v>
      </c>
      <c r="B19" s="127">
        <v>44</v>
      </c>
      <c r="C19" s="88">
        <v>85.09999999999999</v>
      </c>
      <c r="D19" s="92">
        <v>1.93409090909091</v>
      </c>
      <c r="E19" s="43"/>
      <c r="F19" s="153">
        <v>1959</v>
      </c>
      <c r="G19" s="127">
        <v>23</v>
      </c>
      <c r="H19" s="88">
        <v>16.1</v>
      </c>
      <c r="I19" s="92">
        <v>0.7</v>
      </c>
      <c r="J19" s="43"/>
      <c r="K19" s="153">
        <v>1959</v>
      </c>
      <c r="L19" s="127">
        <v>5</v>
      </c>
      <c r="M19" s="88">
        <v>-7</v>
      </c>
      <c r="N19" s="94">
        <v>-1.4</v>
      </c>
      <c r="O19" s="154"/>
      <c r="P19" s="155"/>
      <c r="Q19" s="90"/>
      <c r="R19" s="156"/>
      <c r="S19" s="155"/>
      <c r="T19" s="90"/>
      <c r="U19" s="156"/>
      <c r="V19" s="155"/>
      <c r="W19" s="90"/>
    </row>
    <row r="20" ht="21.95" customHeight="1">
      <c r="A20" s="152">
        <v>1960</v>
      </c>
      <c r="B20" s="127">
        <v>41</v>
      </c>
      <c r="C20" s="88">
        <v>75.3</v>
      </c>
      <c r="D20" s="92">
        <v>1.83658536585366</v>
      </c>
      <c r="E20" s="43"/>
      <c r="F20" s="153">
        <v>1960</v>
      </c>
      <c r="G20" s="127">
        <v>20</v>
      </c>
      <c r="H20" s="88">
        <v>12.8</v>
      </c>
      <c r="I20" s="92">
        <v>0.64</v>
      </c>
      <c r="J20" s="43"/>
      <c r="K20" s="153">
        <v>1960</v>
      </c>
      <c r="L20" s="127">
        <v>4</v>
      </c>
      <c r="M20" s="88">
        <v>-3.4</v>
      </c>
      <c r="N20" s="94">
        <v>-0.85</v>
      </c>
      <c r="O20" s="154"/>
      <c r="P20" s="155"/>
      <c r="Q20" s="90"/>
      <c r="R20" s="156"/>
      <c r="S20" s="155"/>
      <c r="T20" s="90"/>
      <c r="U20" s="156"/>
      <c r="V20" s="155"/>
      <c r="W20" s="90"/>
    </row>
    <row r="21" ht="21.95" customHeight="1">
      <c r="A21" s="152">
        <v>1961</v>
      </c>
      <c r="B21" s="127">
        <v>35</v>
      </c>
      <c r="C21" s="88">
        <v>64.7</v>
      </c>
      <c r="D21" s="92">
        <v>1.84857142857143</v>
      </c>
      <c r="E21" s="43"/>
      <c r="F21" s="153">
        <v>1961</v>
      </c>
      <c r="G21" s="127">
        <v>15</v>
      </c>
      <c r="H21" s="88">
        <v>3.6</v>
      </c>
      <c r="I21" s="92">
        <v>0.24</v>
      </c>
      <c r="J21" s="43"/>
      <c r="K21" s="153">
        <v>1961</v>
      </c>
      <c r="L21" s="127">
        <v>5</v>
      </c>
      <c r="M21" s="88">
        <v>-4.3</v>
      </c>
      <c r="N21" s="94">
        <v>-0.86</v>
      </c>
      <c r="O21" s="154"/>
      <c r="P21" s="155"/>
      <c r="Q21" s="90"/>
      <c r="R21" s="156"/>
      <c r="S21" s="155"/>
      <c r="T21" s="90"/>
      <c r="U21" s="156"/>
      <c r="V21" s="155"/>
      <c r="W21" s="90"/>
    </row>
    <row r="22" ht="21.95" customHeight="1">
      <c r="A22" s="152">
        <v>1962</v>
      </c>
      <c r="B22" s="127">
        <v>27</v>
      </c>
      <c r="C22" s="88">
        <v>71.5</v>
      </c>
      <c r="D22" s="92">
        <v>2.64814814814815</v>
      </c>
      <c r="E22" s="43"/>
      <c r="F22" s="153">
        <v>1962</v>
      </c>
      <c r="G22" s="127">
        <v>9</v>
      </c>
      <c r="H22" s="88">
        <v>10.9</v>
      </c>
      <c r="I22" s="92">
        <v>1.21111111111111</v>
      </c>
      <c r="J22" s="43"/>
      <c r="K22" s="153">
        <v>1962</v>
      </c>
      <c r="L22" s="127">
        <v>0</v>
      </c>
      <c r="M22" s="88">
        <v>0</v>
      </c>
      <c r="N22" s="94"/>
      <c r="O22" s="154"/>
      <c r="P22" s="155"/>
      <c r="Q22" s="90"/>
      <c r="R22" s="156"/>
      <c r="S22" s="155"/>
      <c r="T22" s="90"/>
      <c r="U22" s="156"/>
      <c r="V22" s="155"/>
      <c r="W22" s="90"/>
    </row>
    <row r="23" ht="21.95" customHeight="1">
      <c r="A23" s="152">
        <v>1963</v>
      </c>
      <c r="B23" s="127">
        <v>26</v>
      </c>
      <c r="C23" s="88">
        <v>64.3</v>
      </c>
      <c r="D23" s="92">
        <v>2.47307692307692</v>
      </c>
      <c r="E23" s="43"/>
      <c r="F23" s="153">
        <v>1963</v>
      </c>
      <c r="G23" s="127">
        <v>9</v>
      </c>
      <c r="H23" s="88">
        <v>9.699999999999999</v>
      </c>
      <c r="I23" s="92">
        <v>1.07777777777778</v>
      </c>
      <c r="J23" s="43"/>
      <c r="K23" s="153">
        <v>1963</v>
      </c>
      <c r="L23" s="127">
        <v>1</v>
      </c>
      <c r="M23" s="88">
        <v>-2.1</v>
      </c>
      <c r="N23" s="94">
        <v>-2.1</v>
      </c>
      <c r="O23" s="154"/>
      <c r="P23" s="155"/>
      <c r="Q23" s="90"/>
      <c r="R23" s="156"/>
      <c r="S23" s="155"/>
      <c r="T23" s="90"/>
      <c r="U23" s="156"/>
      <c r="V23" s="155"/>
      <c r="W23" s="90"/>
    </row>
    <row r="24" ht="21.95" customHeight="1">
      <c r="A24" s="152">
        <v>1964</v>
      </c>
      <c r="B24" s="127">
        <v>16</v>
      </c>
      <c r="C24" s="88">
        <v>44.4</v>
      </c>
      <c r="D24" s="92">
        <v>2.775</v>
      </c>
      <c r="E24" s="43"/>
      <c r="F24" s="153">
        <v>1964</v>
      </c>
      <c r="G24" s="127">
        <v>4</v>
      </c>
      <c r="H24" s="88">
        <v>7.2</v>
      </c>
      <c r="I24" s="92">
        <v>1.8</v>
      </c>
      <c r="J24" s="43"/>
      <c r="K24" s="153">
        <v>1964</v>
      </c>
      <c r="L24" s="127">
        <v>0</v>
      </c>
      <c r="M24" s="88">
        <v>0</v>
      </c>
      <c r="N24" s="94"/>
      <c r="O24" s="154"/>
      <c r="P24" s="155"/>
      <c r="Q24" s="90"/>
      <c r="R24" s="156"/>
      <c r="S24" s="155"/>
      <c r="T24" s="90"/>
      <c r="U24" s="156"/>
      <c r="V24" s="155"/>
      <c r="W24" s="90"/>
    </row>
    <row r="25" ht="21.95" customHeight="1">
      <c r="A25" s="152">
        <v>1965</v>
      </c>
      <c r="B25" s="127">
        <v>28</v>
      </c>
      <c r="C25" s="88">
        <v>56.1</v>
      </c>
      <c r="D25" s="92">
        <v>2.00357142857143</v>
      </c>
      <c r="E25" s="43"/>
      <c r="F25" s="153">
        <v>1965</v>
      </c>
      <c r="G25" s="127">
        <v>15</v>
      </c>
      <c r="H25" s="88">
        <v>14.9</v>
      </c>
      <c r="I25" s="92">
        <v>0.993333333333333</v>
      </c>
      <c r="J25" s="43"/>
      <c r="K25" s="153">
        <v>1965</v>
      </c>
      <c r="L25" s="127">
        <v>2</v>
      </c>
      <c r="M25" s="88">
        <v>-0.8</v>
      </c>
      <c r="N25" s="94">
        <v>-0.4</v>
      </c>
      <c r="O25" s="154"/>
      <c r="P25" s="155"/>
      <c r="Q25" s="90"/>
      <c r="R25" s="156"/>
      <c r="S25" s="155"/>
      <c r="T25" s="90"/>
      <c r="U25" s="156"/>
      <c r="V25" s="155"/>
      <c r="W25" s="90"/>
    </row>
    <row r="26" ht="21.95" customHeight="1">
      <c r="A26" s="152">
        <v>1966</v>
      </c>
      <c r="B26" s="127">
        <v>27</v>
      </c>
      <c r="C26" s="88">
        <v>65.7</v>
      </c>
      <c r="D26" s="92">
        <v>2.43333333333333</v>
      </c>
      <c r="E26" s="43"/>
      <c r="F26" s="153">
        <v>1966</v>
      </c>
      <c r="G26" s="127">
        <v>8</v>
      </c>
      <c r="H26" s="88">
        <v>6.3</v>
      </c>
      <c r="I26" s="92">
        <v>0.7875</v>
      </c>
      <c r="J26" s="43"/>
      <c r="K26" s="153">
        <v>1966</v>
      </c>
      <c r="L26" s="127">
        <v>3</v>
      </c>
      <c r="M26" s="88">
        <v>-2.5</v>
      </c>
      <c r="N26" s="94">
        <v>-0.833333333333333</v>
      </c>
      <c r="O26" s="154"/>
      <c r="P26" s="155"/>
      <c r="Q26" s="90"/>
      <c r="R26" s="156"/>
      <c r="S26" s="155"/>
      <c r="T26" s="90"/>
      <c r="U26" s="156"/>
      <c r="V26" s="155"/>
      <c r="W26" s="90"/>
    </row>
    <row r="27" ht="21.95" customHeight="1">
      <c r="A27" s="152">
        <v>1967</v>
      </c>
      <c r="B27" s="127">
        <v>28</v>
      </c>
      <c r="C27" s="88">
        <v>59.6</v>
      </c>
      <c r="D27" s="92">
        <v>2.12857142857143</v>
      </c>
      <c r="E27" s="43"/>
      <c r="F27" s="153">
        <v>1967</v>
      </c>
      <c r="G27" s="127">
        <v>14</v>
      </c>
      <c r="H27" s="88">
        <v>17</v>
      </c>
      <c r="I27" s="92">
        <v>1.21428571428571</v>
      </c>
      <c r="J27" s="43"/>
      <c r="K27" s="153">
        <v>1967</v>
      </c>
      <c r="L27" s="127">
        <v>1</v>
      </c>
      <c r="M27" s="88">
        <v>-0.2</v>
      </c>
      <c r="N27" s="94">
        <v>-0.2</v>
      </c>
      <c r="O27" s="154"/>
      <c r="P27" s="155"/>
      <c r="Q27" s="90"/>
      <c r="R27" s="156"/>
      <c r="S27" s="155"/>
      <c r="T27" s="90"/>
      <c r="U27" s="156"/>
      <c r="V27" s="155"/>
      <c r="W27" s="90"/>
    </row>
    <row r="28" ht="21.95" customHeight="1">
      <c r="A28" s="152">
        <v>1968</v>
      </c>
      <c r="B28" s="127">
        <v>32</v>
      </c>
      <c r="C28" s="88">
        <v>69.59999999999999</v>
      </c>
      <c r="D28" s="92">
        <v>2.175</v>
      </c>
      <c r="E28" s="43"/>
      <c r="F28" s="153">
        <v>1968</v>
      </c>
      <c r="G28" s="127">
        <v>14</v>
      </c>
      <c r="H28" s="88">
        <v>15.3</v>
      </c>
      <c r="I28" s="92">
        <v>1.09285714285714</v>
      </c>
      <c r="J28" s="43"/>
      <c r="K28" s="153">
        <v>1968</v>
      </c>
      <c r="L28" s="127">
        <v>1</v>
      </c>
      <c r="M28" s="88">
        <v>-1.4</v>
      </c>
      <c r="N28" s="94">
        <v>-1.4</v>
      </c>
      <c r="O28" s="154"/>
      <c r="P28" s="155"/>
      <c r="Q28" s="90"/>
      <c r="R28" s="156"/>
      <c r="S28" s="155"/>
      <c r="T28" s="90"/>
      <c r="U28" s="156"/>
      <c r="V28" s="155"/>
      <c r="W28" s="90"/>
    </row>
    <row r="29" ht="21.95" customHeight="1">
      <c r="A29" s="152">
        <v>1969</v>
      </c>
      <c r="B29" s="127">
        <v>56</v>
      </c>
      <c r="C29" s="88">
        <v>80.09999999999999</v>
      </c>
      <c r="D29" s="92">
        <v>1.43035714285714</v>
      </c>
      <c r="E29" s="43"/>
      <c r="F29" s="153">
        <v>1969</v>
      </c>
      <c r="G29" s="127">
        <v>31</v>
      </c>
      <c r="H29" s="88">
        <v>2.9</v>
      </c>
      <c r="I29" s="92">
        <v>0.0935483870967742</v>
      </c>
      <c r="J29" s="43"/>
      <c r="K29" s="153">
        <v>1969</v>
      </c>
      <c r="L29" s="127">
        <v>13</v>
      </c>
      <c r="M29" s="88">
        <v>-19.8</v>
      </c>
      <c r="N29" s="94">
        <v>-1.52307692307692</v>
      </c>
      <c r="O29" s="154"/>
      <c r="P29" s="155"/>
      <c r="Q29" s="90"/>
      <c r="R29" s="156"/>
      <c r="S29" s="155"/>
      <c r="T29" s="90"/>
      <c r="U29" s="156"/>
      <c r="V29" s="155"/>
      <c r="W29" s="90"/>
    </row>
    <row r="30" ht="21.95" customHeight="1">
      <c r="A30" s="152">
        <v>1970</v>
      </c>
      <c r="B30" s="127">
        <v>36</v>
      </c>
      <c r="C30" s="88">
        <v>61.9</v>
      </c>
      <c r="D30" s="92">
        <v>1.71944444444444</v>
      </c>
      <c r="E30" s="43"/>
      <c r="F30" s="153">
        <v>1970</v>
      </c>
      <c r="G30" s="127">
        <v>23</v>
      </c>
      <c r="H30" s="88">
        <v>22.1</v>
      </c>
      <c r="I30" s="92">
        <v>0.960869565217391</v>
      </c>
      <c r="J30" s="43"/>
      <c r="K30" s="153">
        <v>1970</v>
      </c>
      <c r="L30" s="127">
        <v>3</v>
      </c>
      <c r="M30" s="88">
        <v>-4.9</v>
      </c>
      <c r="N30" s="94">
        <v>-1.63333333333333</v>
      </c>
      <c r="O30" s="154"/>
      <c r="P30" s="155"/>
      <c r="Q30" s="90"/>
      <c r="R30" s="156"/>
      <c r="S30" s="155"/>
      <c r="T30" s="90"/>
      <c r="U30" s="156"/>
      <c r="V30" s="155"/>
      <c r="W30" s="90"/>
    </row>
    <row r="31" ht="21.95" customHeight="1">
      <c r="A31" s="152">
        <v>1971</v>
      </c>
      <c r="B31" s="127">
        <v>48</v>
      </c>
      <c r="C31" s="88">
        <v>76.59999999999999</v>
      </c>
      <c r="D31" s="92">
        <v>1.59583333333333</v>
      </c>
      <c r="E31" s="43"/>
      <c r="F31" s="153">
        <v>1971</v>
      </c>
      <c r="G31" s="127">
        <v>33</v>
      </c>
      <c r="H31" s="88">
        <v>30.5</v>
      </c>
      <c r="I31" s="92">
        <v>0.924242424242424</v>
      </c>
      <c r="J31" s="43"/>
      <c r="K31" s="153">
        <v>1971</v>
      </c>
      <c r="L31" s="127">
        <v>3</v>
      </c>
      <c r="M31" s="88">
        <v>-3.2</v>
      </c>
      <c r="N31" s="94">
        <v>-1.06666666666667</v>
      </c>
      <c r="O31" s="154"/>
      <c r="P31" s="155"/>
      <c r="Q31" s="90"/>
      <c r="R31" s="156"/>
      <c r="S31" s="155"/>
      <c r="T31" s="90"/>
      <c r="U31" s="156"/>
      <c r="V31" s="155"/>
      <c r="W31" s="90"/>
    </row>
    <row r="32" ht="21.95" customHeight="1">
      <c r="A32" s="152">
        <v>1972</v>
      </c>
      <c r="B32" s="127">
        <v>37</v>
      </c>
      <c r="C32" s="88">
        <v>55.9</v>
      </c>
      <c r="D32" s="92">
        <v>1.51081081081081</v>
      </c>
      <c r="E32" s="43"/>
      <c r="F32" s="153">
        <v>1972</v>
      </c>
      <c r="G32" s="127">
        <v>23</v>
      </c>
      <c r="H32" s="88">
        <v>11.5</v>
      </c>
      <c r="I32" s="92">
        <v>0.5</v>
      </c>
      <c r="J32" s="43"/>
      <c r="K32" s="153">
        <v>1972</v>
      </c>
      <c r="L32" s="127">
        <v>7</v>
      </c>
      <c r="M32" s="88">
        <v>-10.3</v>
      </c>
      <c r="N32" s="94">
        <v>-1.47142857142857</v>
      </c>
      <c r="O32" s="154"/>
      <c r="P32" s="155"/>
      <c r="Q32" s="90"/>
      <c r="R32" s="156"/>
      <c r="S32" s="155"/>
      <c r="T32" s="90"/>
      <c r="U32" s="156"/>
      <c r="V32" s="155"/>
      <c r="W32" s="90"/>
    </row>
    <row r="33" ht="21.95" customHeight="1">
      <c r="A33" s="152">
        <v>1973</v>
      </c>
      <c r="B33" s="127">
        <v>35</v>
      </c>
      <c r="C33" s="88">
        <v>71.3</v>
      </c>
      <c r="D33" s="92">
        <v>2.03714285714286</v>
      </c>
      <c r="E33" s="43"/>
      <c r="F33" s="153">
        <v>1973</v>
      </c>
      <c r="G33" s="127">
        <v>16</v>
      </c>
      <c r="H33" s="88">
        <v>12.2</v>
      </c>
      <c r="I33" s="92">
        <v>0.7625</v>
      </c>
      <c r="J33" s="43"/>
      <c r="K33" s="153">
        <v>1973</v>
      </c>
      <c r="L33" s="127">
        <v>3</v>
      </c>
      <c r="M33" s="88">
        <v>-3.6</v>
      </c>
      <c r="N33" s="94">
        <v>-1.2</v>
      </c>
      <c r="O33" s="154"/>
      <c r="P33" s="155"/>
      <c r="Q33" s="90"/>
      <c r="R33" s="156"/>
      <c r="S33" s="155"/>
      <c r="T33" s="90"/>
      <c r="U33" s="156"/>
      <c r="V33" s="155"/>
      <c r="W33" s="90"/>
    </row>
    <row r="34" ht="21.95" customHeight="1">
      <c r="A34" s="152">
        <v>1974</v>
      </c>
      <c r="B34" s="127">
        <v>41</v>
      </c>
      <c r="C34" s="88">
        <v>72.90000000000001</v>
      </c>
      <c r="D34" s="92">
        <v>1.7780487804878</v>
      </c>
      <c r="E34" s="43"/>
      <c r="F34" s="153">
        <v>1974</v>
      </c>
      <c r="G34" s="127">
        <v>25</v>
      </c>
      <c r="H34" s="88">
        <v>22.5</v>
      </c>
      <c r="I34" s="92">
        <v>0.9</v>
      </c>
      <c r="J34" s="43"/>
      <c r="K34" s="153">
        <v>1974</v>
      </c>
      <c r="L34" s="127">
        <v>5</v>
      </c>
      <c r="M34" s="88">
        <v>-5.5</v>
      </c>
      <c r="N34" s="94">
        <v>-1.1</v>
      </c>
      <c r="O34" s="154"/>
      <c r="P34" s="155"/>
      <c r="Q34" s="90"/>
      <c r="R34" s="156"/>
      <c r="S34" s="155"/>
      <c r="T34" s="90"/>
      <c r="U34" s="156"/>
      <c r="V34" s="155"/>
      <c r="W34" s="90"/>
    </row>
    <row r="35" ht="21.95" customHeight="1">
      <c r="A35" s="152">
        <v>1975</v>
      </c>
      <c r="B35" s="127">
        <v>41</v>
      </c>
      <c r="C35" s="88">
        <v>57.2</v>
      </c>
      <c r="D35" s="92">
        <v>1.39512195121951</v>
      </c>
      <c r="E35" s="43"/>
      <c r="F35" s="153">
        <v>1975</v>
      </c>
      <c r="G35" s="127">
        <v>25</v>
      </c>
      <c r="H35" s="88">
        <v>8.300000000000001</v>
      </c>
      <c r="I35" s="92">
        <v>0.332</v>
      </c>
      <c r="J35" s="43"/>
      <c r="K35" s="153">
        <v>1975</v>
      </c>
      <c r="L35" s="127">
        <v>6</v>
      </c>
      <c r="M35" s="88">
        <v>-10.5</v>
      </c>
      <c r="N35" s="94">
        <v>-1.75</v>
      </c>
      <c r="O35" s="154"/>
      <c r="P35" s="155"/>
      <c r="Q35" s="90"/>
      <c r="R35" s="156"/>
      <c r="S35" s="155"/>
      <c r="T35" s="90"/>
      <c r="U35" s="156"/>
      <c r="V35" s="155"/>
      <c r="W35" s="90"/>
    </row>
    <row r="36" ht="21.95" customHeight="1">
      <c r="A36" s="152">
        <v>1976</v>
      </c>
      <c r="B36" s="127">
        <v>59</v>
      </c>
      <c r="C36" s="88">
        <v>69.2</v>
      </c>
      <c r="D36" s="92">
        <v>1.1728813559322</v>
      </c>
      <c r="E36" s="43"/>
      <c r="F36" s="153">
        <v>1976</v>
      </c>
      <c r="G36" s="127">
        <v>36</v>
      </c>
      <c r="H36" s="88">
        <v>-0.7</v>
      </c>
      <c r="I36" s="92">
        <v>-0.0194444444444444</v>
      </c>
      <c r="J36" s="43"/>
      <c r="K36" s="153">
        <v>1976</v>
      </c>
      <c r="L36" s="127">
        <v>14</v>
      </c>
      <c r="M36" s="88">
        <v>-25</v>
      </c>
      <c r="N36" s="94">
        <v>-1.78571428571429</v>
      </c>
      <c r="O36" s="154"/>
      <c r="P36" s="155"/>
      <c r="Q36" s="90"/>
      <c r="R36" s="156"/>
      <c r="S36" s="155"/>
      <c r="T36" s="90"/>
      <c r="U36" s="156"/>
      <c r="V36" s="155"/>
      <c r="W36" s="90"/>
    </row>
    <row r="37" ht="21.95" customHeight="1">
      <c r="A37" s="152">
        <v>1977</v>
      </c>
      <c r="B37" s="127">
        <v>39</v>
      </c>
      <c r="C37" s="88">
        <v>82.2</v>
      </c>
      <c r="D37" s="92">
        <v>2.10769230769231</v>
      </c>
      <c r="E37" s="43"/>
      <c r="F37" s="153">
        <v>1977</v>
      </c>
      <c r="G37" s="127">
        <v>20</v>
      </c>
      <c r="H37" s="88">
        <v>20.9</v>
      </c>
      <c r="I37" s="92">
        <v>1.045</v>
      </c>
      <c r="J37" s="43"/>
      <c r="K37" s="153">
        <v>1977</v>
      </c>
      <c r="L37" s="127">
        <v>3</v>
      </c>
      <c r="M37" s="88">
        <v>-2</v>
      </c>
      <c r="N37" s="94">
        <v>-0.666666666666667</v>
      </c>
      <c r="O37" s="154"/>
      <c r="P37" s="155"/>
      <c r="Q37" s="90"/>
      <c r="R37" s="156"/>
      <c r="S37" s="155"/>
      <c r="T37" s="90"/>
      <c r="U37" s="156"/>
      <c r="V37" s="155"/>
      <c r="W37" s="90"/>
    </row>
    <row r="38" ht="21.95" customHeight="1">
      <c r="A38" s="152">
        <v>1978</v>
      </c>
      <c r="B38" s="127">
        <v>28</v>
      </c>
      <c r="C38" s="88">
        <v>50.1</v>
      </c>
      <c r="D38" s="92">
        <v>1.78928571428571</v>
      </c>
      <c r="E38" s="43"/>
      <c r="F38" s="153">
        <v>1978</v>
      </c>
      <c r="G38" s="127">
        <v>15</v>
      </c>
      <c r="H38" s="88">
        <v>10.9</v>
      </c>
      <c r="I38" s="92">
        <v>0.726666666666667</v>
      </c>
      <c r="J38" s="43"/>
      <c r="K38" s="153">
        <v>1978</v>
      </c>
      <c r="L38" s="127">
        <v>2</v>
      </c>
      <c r="M38" s="88">
        <v>-3.1</v>
      </c>
      <c r="N38" s="94">
        <v>-1.55</v>
      </c>
      <c r="O38" s="154"/>
      <c r="P38" s="155"/>
      <c r="Q38" s="90"/>
      <c r="R38" s="156"/>
      <c r="S38" s="155"/>
      <c r="T38" s="90"/>
      <c r="U38" s="156"/>
      <c r="V38" s="155"/>
      <c r="W38" s="90"/>
    </row>
    <row r="39" ht="21.95" customHeight="1">
      <c r="A39" s="152">
        <v>1979</v>
      </c>
      <c r="B39" s="127">
        <v>34</v>
      </c>
      <c r="C39" s="88">
        <v>79.59999999999999</v>
      </c>
      <c r="D39" s="92">
        <v>2.34117647058824</v>
      </c>
      <c r="E39" s="43"/>
      <c r="F39" s="153">
        <v>1979</v>
      </c>
      <c r="G39" s="127">
        <v>16</v>
      </c>
      <c r="H39" s="88">
        <v>23.2</v>
      </c>
      <c r="I39" s="92">
        <v>1.45</v>
      </c>
      <c r="J39" s="43"/>
      <c r="K39" s="153">
        <v>1979</v>
      </c>
      <c r="L39" s="127">
        <v>0</v>
      </c>
      <c r="M39" s="88">
        <v>0</v>
      </c>
      <c r="N39" s="94"/>
      <c r="O39" s="154"/>
      <c r="P39" s="155"/>
      <c r="Q39" s="90"/>
      <c r="R39" s="156"/>
      <c r="S39" s="155"/>
      <c r="T39" s="90"/>
      <c r="U39" s="156"/>
      <c r="V39" s="155"/>
      <c r="W39" s="90"/>
    </row>
    <row r="40" ht="21.95" customHeight="1">
      <c r="A40" s="152">
        <v>1980</v>
      </c>
      <c r="B40" s="127">
        <v>46</v>
      </c>
      <c r="C40" s="88">
        <v>84.2</v>
      </c>
      <c r="D40" s="92">
        <v>1.8304347826087</v>
      </c>
      <c r="E40" s="43"/>
      <c r="F40" s="153">
        <v>1980</v>
      </c>
      <c r="G40" s="127">
        <v>30</v>
      </c>
      <c r="H40" s="88">
        <v>32.9</v>
      </c>
      <c r="I40" s="92">
        <v>1.09666666666667</v>
      </c>
      <c r="J40" s="43"/>
      <c r="K40" s="153">
        <v>1980</v>
      </c>
      <c r="L40" s="127">
        <v>3</v>
      </c>
      <c r="M40" s="88">
        <v>-3.2</v>
      </c>
      <c r="N40" s="94">
        <v>-1.06666666666667</v>
      </c>
      <c r="O40" s="154"/>
      <c r="P40" s="155"/>
      <c r="Q40" s="90"/>
      <c r="R40" s="156"/>
      <c r="S40" s="155"/>
      <c r="T40" s="90"/>
      <c r="U40" s="156"/>
      <c r="V40" s="155"/>
      <c r="W40" s="90"/>
    </row>
    <row r="41" ht="21.95" customHeight="1">
      <c r="A41" s="152">
        <v>1981</v>
      </c>
      <c r="B41" s="127">
        <v>35</v>
      </c>
      <c r="C41" s="88">
        <v>87.40000000000001</v>
      </c>
      <c r="D41" s="92">
        <v>2.49714285714286</v>
      </c>
      <c r="E41" s="43"/>
      <c r="F41" s="153">
        <v>1981</v>
      </c>
      <c r="G41" s="127">
        <v>11</v>
      </c>
      <c r="H41" s="88">
        <v>11.8</v>
      </c>
      <c r="I41" s="92">
        <v>1.07272727272727</v>
      </c>
      <c r="J41" s="43"/>
      <c r="K41" s="153">
        <v>1981</v>
      </c>
      <c r="L41" s="127">
        <v>0</v>
      </c>
      <c r="M41" s="88">
        <v>0</v>
      </c>
      <c r="N41" s="94"/>
      <c r="O41" s="154"/>
      <c r="P41" s="155"/>
      <c r="Q41" s="90"/>
      <c r="R41" s="156"/>
      <c r="S41" s="155"/>
      <c r="T41" s="90"/>
      <c r="U41" s="156"/>
      <c r="V41" s="155"/>
      <c r="W41" s="90"/>
    </row>
    <row r="42" ht="21.95" customHeight="1">
      <c r="A42" s="152">
        <v>1982</v>
      </c>
      <c r="B42" s="127">
        <v>47</v>
      </c>
      <c r="C42" s="88">
        <v>85.5</v>
      </c>
      <c r="D42" s="92">
        <v>1.81914893617021</v>
      </c>
      <c r="E42" s="43"/>
      <c r="F42" s="153">
        <v>1982</v>
      </c>
      <c r="G42" s="127">
        <v>24</v>
      </c>
      <c r="H42" s="88">
        <v>16</v>
      </c>
      <c r="I42" s="92">
        <v>0.666666666666667</v>
      </c>
      <c r="J42" s="43"/>
      <c r="K42" s="153">
        <v>1982</v>
      </c>
      <c r="L42" s="127">
        <v>8</v>
      </c>
      <c r="M42" s="88">
        <v>-6.9</v>
      </c>
      <c r="N42" s="94">
        <v>-0.8625</v>
      </c>
      <c r="O42" s="154"/>
      <c r="P42" s="155"/>
      <c r="Q42" s="90"/>
      <c r="R42" s="156"/>
      <c r="S42" s="155"/>
      <c r="T42" s="90"/>
      <c r="U42" s="156"/>
      <c r="V42" s="155"/>
      <c r="W42" s="90"/>
    </row>
    <row r="43" ht="21.95" customHeight="1">
      <c r="A43" s="152">
        <v>1983</v>
      </c>
      <c r="B43" s="127">
        <v>51</v>
      </c>
      <c r="C43" s="88">
        <v>92.8</v>
      </c>
      <c r="D43" s="92">
        <v>1.81960784313725</v>
      </c>
      <c r="E43" s="43"/>
      <c r="F43" s="153">
        <v>1983</v>
      </c>
      <c r="G43" s="127">
        <v>26</v>
      </c>
      <c r="H43" s="88">
        <v>17.3</v>
      </c>
      <c r="I43" s="92">
        <v>0.665384615384615</v>
      </c>
      <c r="J43" s="43"/>
      <c r="K43" s="153">
        <v>1983</v>
      </c>
      <c r="L43" s="127">
        <v>7</v>
      </c>
      <c r="M43" s="88">
        <v>-4.3</v>
      </c>
      <c r="N43" s="94">
        <v>-0.614285714285714</v>
      </c>
      <c r="O43" s="154"/>
      <c r="P43" s="155"/>
      <c r="Q43" s="90"/>
      <c r="R43" s="156"/>
      <c r="S43" s="155"/>
      <c r="T43" s="90"/>
      <c r="U43" s="156"/>
      <c r="V43" s="155"/>
      <c r="W43" s="90"/>
    </row>
    <row r="44" ht="21.95" customHeight="1">
      <c r="A44" s="152">
        <v>1984</v>
      </c>
      <c r="B44" s="127">
        <v>38</v>
      </c>
      <c r="C44" s="88">
        <v>86.7</v>
      </c>
      <c r="D44" s="92">
        <v>2.28157894736842</v>
      </c>
      <c r="E44" s="43"/>
      <c r="F44" s="153">
        <v>1984</v>
      </c>
      <c r="G44" s="127">
        <v>16</v>
      </c>
      <c r="H44" s="88">
        <v>18.1</v>
      </c>
      <c r="I44" s="92">
        <v>1.13125</v>
      </c>
      <c r="J44" s="43"/>
      <c r="K44" s="153">
        <v>1984</v>
      </c>
      <c r="L44" s="127">
        <v>2</v>
      </c>
      <c r="M44" s="88">
        <v>-1</v>
      </c>
      <c r="N44" s="94">
        <v>-0.5</v>
      </c>
      <c r="O44" s="154"/>
      <c r="P44" s="155"/>
      <c r="Q44" s="90"/>
      <c r="R44" s="156"/>
      <c r="S44" s="155"/>
      <c r="T44" s="90"/>
      <c r="U44" s="156"/>
      <c r="V44" s="155"/>
      <c r="W44" s="90"/>
    </row>
    <row r="45" ht="21.95" customHeight="1">
      <c r="A45" s="152">
        <v>1985</v>
      </c>
      <c r="B45" s="127">
        <v>43</v>
      </c>
      <c r="C45" s="88">
        <v>69.3</v>
      </c>
      <c r="D45" s="92">
        <v>1.61162790697674</v>
      </c>
      <c r="E45" s="43"/>
      <c r="F45" s="153">
        <v>1985</v>
      </c>
      <c r="G45" s="127">
        <v>24</v>
      </c>
      <c r="H45" s="88">
        <v>11.8</v>
      </c>
      <c r="I45" s="92">
        <v>0.491666666666667</v>
      </c>
      <c r="J45" s="43"/>
      <c r="K45" s="153">
        <v>1985</v>
      </c>
      <c r="L45" s="127">
        <v>6</v>
      </c>
      <c r="M45" s="88">
        <v>-8.5</v>
      </c>
      <c r="N45" s="94">
        <v>-1.41666666666667</v>
      </c>
      <c r="O45" s="154"/>
      <c r="P45" s="155"/>
      <c r="Q45" s="90"/>
      <c r="R45" s="156"/>
      <c r="S45" s="155"/>
      <c r="T45" s="90"/>
      <c r="U45" s="156"/>
      <c r="V45" s="155"/>
      <c r="W45" s="90"/>
    </row>
    <row r="46" ht="21.95" customHeight="1">
      <c r="A46" s="152">
        <v>1986</v>
      </c>
      <c r="B46" s="127">
        <v>35</v>
      </c>
      <c r="C46" s="88">
        <v>86.40000000000001</v>
      </c>
      <c r="D46" s="92">
        <v>2.46857142857143</v>
      </c>
      <c r="E46" s="43"/>
      <c r="F46" s="153">
        <v>1986</v>
      </c>
      <c r="G46" s="127">
        <v>13</v>
      </c>
      <c r="H46" s="88">
        <v>19.3</v>
      </c>
      <c r="I46" s="92">
        <v>1.48461538461538</v>
      </c>
      <c r="J46" s="43"/>
      <c r="K46" s="153">
        <v>1986</v>
      </c>
      <c r="L46" s="127">
        <v>0</v>
      </c>
      <c r="M46" s="88">
        <v>0</v>
      </c>
      <c r="N46" s="94"/>
      <c r="O46" s="154"/>
      <c r="P46" s="155"/>
      <c r="Q46" s="90"/>
      <c r="R46" s="156"/>
      <c r="S46" s="155"/>
      <c r="T46" s="90"/>
      <c r="U46" s="156"/>
      <c r="V46" s="155"/>
      <c r="W46" s="90"/>
    </row>
    <row r="47" ht="21.95" customHeight="1">
      <c r="A47" s="152">
        <v>1987</v>
      </c>
      <c r="B47" s="127">
        <v>48</v>
      </c>
      <c r="C47" s="88">
        <v>85.3</v>
      </c>
      <c r="D47" s="92">
        <v>1.77708333333333</v>
      </c>
      <c r="E47" s="43"/>
      <c r="F47" s="153">
        <v>1987</v>
      </c>
      <c r="G47" s="127">
        <v>26</v>
      </c>
      <c r="H47" s="88">
        <v>18</v>
      </c>
      <c r="I47" s="92">
        <v>0.692307692307692</v>
      </c>
      <c r="J47" s="43"/>
      <c r="K47" s="153">
        <v>1987</v>
      </c>
      <c r="L47" s="127">
        <v>6</v>
      </c>
      <c r="M47" s="88">
        <v>-3.7</v>
      </c>
      <c r="N47" s="94">
        <v>-0.616666666666667</v>
      </c>
      <c r="O47" s="154"/>
      <c r="P47" s="155"/>
      <c r="Q47" s="90"/>
      <c r="R47" s="156"/>
      <c r="S47" s="155"/>
      <c r="T47" s="90"/>
      <c r="U47" s="156"/>
      <c r="V47" s="155"/>
      <c r="W47" s="90"/>
    </row>
    <row r="48" ht="21.95" customHeight="1">
      <c r="A48" s="152">
        <v>1988</v>
      </c>
      <c r="B48" s="127">
        <v>24</v>
      </c>
      <c r="C48" s="88">
        <v>51.6</v>
      </c>
      <c r="D48" s="92">
        <v>2.15</v>
      </c>
      <c r="E48" s="43"/>
      <c r="F48" s="153">
        <v>1988</v>
      </c>
      <c r="G48" s="127">
        <v>13</v>
      </c>
      <c r="H48" s="88">
        <v>14.2</v>
      </c>
      <c r="I48" s="92">
        <v>1.09230769230769</v>
      </c>
      <c r="J48" s="43"/>
      <c r="K48" s="153">
        <v>1988</v>
      </c>
      <c r="L48" s="127">
        <v>2</v>
      </c>
      <c r="M48" s="88">
        <v>-1.3</v>
      </c>
      <c r="N48" s="94">
        <v>-0.65</v>
      </c>
      <c r="O48" s="154"/>
      <c r="P48" s="155"/>
      <c r="Q48" s="90"/>
      <c r="R48" s="156"/>
      <c r="S48" s="155"/>
      <c r="T48" s="90"/>
      <c r="U48" s="156"/>
      <c r="V48" s="155"/>
      <c r="W48" s="90"/>
    </row>
    <row r="49" ht="21.95" customHeight="1">
      <c r="A49" s="152">
        <v>1989</v>
      </c>
      <c r="B49" s="127">
        <v>35</v>
      </c>
      <c r="C49" s="88">
        <v>81.7</v>
      </c>
      <c r="D49" s="92">
        <v>2.33428571428571</v>
      </c>
      <c r="E49" s="43"/>
      <c r="F49" s="153">
        <v>1989</v>
      </c>
      <c r="G49" s="127">
        <v>14</v>
      </c>
      <c r="H49" s="88">
        <v>14.7</v>
      </c>
      <c r="I49" s="92">
        <v>1.05</v>
      </c>
      <c r="J49" s="43"/>
      <c r="K49" s="153">
        <v>1989</v>
      </c>
      <c r="L49" s="127">
        <v>2</v>
      </c>
      <c r="M49" s="88">
        <v>-1.1</v>
      </c>
      <c r="N49" s="94">
        <v>-0.55</v>
      </c>
      <c r="O49" s="154"/>
      <c r="P49" s="155"/>
      <c r="Q49" s="90"/>
      <c r="R49" s="156"/>
      <c r="S49" s="155"/>
      <c r="T49" s="90"/>
      <c r="U49" s="156"/>
      <c r="V49" s="155"/>
      <c r="W49" s="90"/>
    </row>
    <row r="50" ht="21.95" customHeight="1">
      <c r="A50" s="152">
        <v>1990</v>
      </c>
      <c r="B50" s="157">
        <v>24</v>
      </c>
      <c r="C50" s="158">
        <v>36.9</v>
      </c>
      <c r="D50" s="159">
        <v>1.5375</v>
      </c>
      <c r="E50" s="43"/>
      <c r="F50" s="153">
        <v>1990</v>
      </c>
      <c r="G50" s="157">
        <v>14</v>
      </c>
      <c r="H50" s="158">
        <v>8.5</v>
      </c>
      <c r="I50" s="159">
        <v>0.607142857142857</v>
      </c>
      <c r="J50" s="43"/>
      <c r="K50" s="153">
        <v>1990</v>
      </c>
      <c r="L50" s="157">
        <v>4</v>
      </c>
      <c r="M50" s="158">
        <v>-3</v>
      </c>
      <c r="N50" s="160">
        <v>-0.75</v>
      </c>
      <c r="O50" s="154"/>
      <c r="P50" s="155"/>
      <c r="Q50" s="90"/>
      <c r="R50" s="156"/>
      <c r="S50" s="155"/>
      <c r="T50" s="90"/>
      <c r="U50" s="156"/>
      <c r="V50" s="155"/>
      <c r="W50" s="90"/>
    </row>
    <row r="51" ht="21.95" customHeight="1">
      <c r="A51" s="152">
        <v>1991</v>
      </c>
      <c r="B51" s="127">
        <v>19</v>
      </c>
      <c r="C51" s="88">
        <v>47.4</v>
      </c>
      <c r="D51" s="92">
        <v>2.49473684210526</v>
      </c>
      <c r="E51" s="43"/>
      <c r="F51" s="153">
        <v>1991</v>
      </c>
      <c r="G51" s="127">
        <v>7</v>
      </c>
      <c r="H51" s="88">
        <v>12.5</v>
      </c>
      <c r="I51" s="92">
        <v>1.78571428571429</v>
      </c>
      <c r="J51" s="43"/>
      <c r="K51" s="153">
        <v>1991</v>
      </c>
      <c r="L51" s="127">
        <v>0</v>
      </c>
      <c r="M51" s="88">
        <v>0</v>
      </c>
      <c r="N51" s="94"/>
      <c r="O51" s="154"/>
      <c r="P51" s="155"/>
      <c r="Q51" s="90"/>
      <c r="R51" s="156"/>
      <c r="S51" s="155"/>
      <c r="T51" s="90"/>
      <c r="U51" s="156"/>
      <c r="V51" s="155"/>
      <c r="W51" s="90"/>
    </row>
    <row r="52" ht="21.95" customHeight="1">
      <c r="A52" s="152">
        <v>1992</v>
      </c>
      <c r="B52" s="127">
        <v>30</v>
      </c>
      <c r="C52" s="88">
        <v>66.40000000000001</v>
      </c>
      <c r="D52" s="92">
        <v>2.21333333333333</v>
      </c>
      <c r="E52" s="43"/>
      <c r="F52" s="153">
        <v>1992</v>
      </c>
      <c r="G52" s="127">
        <v>12</v>
      </c>
      <c r="H52" s="88">
        <v>13.3</v>
      </c>
      <c r="I52" s="92">
        <v>1.10833333333333</v>
      </c>
      <c r="J52" s="43"/>
      <c r="K52" s="153">
        <v>1992</v>
      </c>
      <c r="L52" s="127">
        <v>0</v>
      </c>
      <c r="M52" s="88">
        <v>0</v>
      </c>
      <c r="N52" s="94"/>
      <c r="O52" s="154"/>
      <c r="P52" s="155"/>
      <c r="Q52" s="90"/>
      <c r="R52" s="156"/>
      <c r="S52" s="155"/>
      <c r="T52" s="90"/>
      <c r="U52" s="156"/>
      <c r="V52" s="155"/>
      <c r="W52" s="90"/>
    </row>
    <row r="53" ht="21.95" customHeight="1">
      <c r="A53" s="152">
        <v>1993</v>
      </c>
      <c r="B53" s="127">
        <v>44</v>
      </c>
      <c r="C53" s="88">
        <v>78.8</v>
      </c>
      <c r="D53" s="92">
        <v>1.79090909090909</v>
      </c>
      <c r="E53" s="43"/>
      <c r="F53" s="153">
        <v>1993</v>
      </c>
      <c r="G53" s="127">
        <v>27</v>
      </c>
      <c r="H53" s="88">
        <v>23.8</v>
      </c>
      <c r="I53" s="92">
        <v>0.881481481481481</v>
      </c>
      <c r="J53" s="43"/>
      <c r="K53" s="153">
        <v>1993</v>
      </c>
      <c r="L53" s="127">
        <v>5</v>
      </c>
      <c r="M53" s="88">
        <v>-3.3</v>
      </c>
      <c r="N53" s="94">
        <v>-0.66</v>
      </c>
      <c r="O53" s="154"/>
      <c r="P53" s="155"/>
      <c r="Q53" s="90"/>
      <c r="R53" s="156"/>
      <c r="S53" s="155"/>
      <c r="T53" s="90"/>
      <c r="U53" s="156"/>
      <c r="V53" s="155"/>
      <c r="W53" s="90"/>
    </row>
    <row r="54" ht="21.95" customHeight="1">
      <c r="A54" s="152">
        <v>1994</v>
      </c>
      <c r="B54" s="127">
        <v>44</v>
      </c>
      <c r="C54" s="88">
        <v>90.2</v>
      </c>
      <c r="D54" s="92">
        <v>2.05</v>
      </c>
      <c r="E54" s="43"/>
      <c r="F54" s="153">
        <v>1994</v>
      </c>
      <c r="G54" s="127">
        <v>22</v>
      </c>
      <c r="H54" s="88">
        <v>19.4</v>
      </c>
      <c r="I54" s="92">
        <v>0.8818181818181819</v>
      </c>
      <c r="J54" s="43"/>
      <c r="K54" s="153">
        <v>1994</v>
      </c>
      <c r="L54" s="127">
        <v>5</v>
      </c>
      <c r="M54" s="88">
        <v>-3.4</v>
      </c>
      <c r="N54" s="94">
        <v>-0.68</v>
      </c>
      <c r="O54" s="154"/>
      <c r="P54" s="155"/>
      <c r="Q54" s="90"/>
      <c r="R54" s="156"/>
      <c r="S54" s="155"/>
      <c r="T54" s="90"/>
      <c r="U54" s="156"/>
      <c r="V54" s="155"/>
      <c r="W54" s="90"/>
    </row>
    <row r="55" ht="21.95" customHeight="1">
      <c r="A55" s="152">
        <v>1995</v>
      </c>
      <c r="B55" s="127">
        <v>34</v>
      </c>
      <c r="C55" s="88">
        <v>82</v>
      </c>
      <c r="D55" s="92">
        <v>2.41176470588235</v>
      </c>
      <c r="E55" s="43"/>
      <c r="F55" s="153">
        <v>1995</v>
      </c>
      <c r="G55" s="127">
        <v>13</v>
      </c>
      <c r="H55" s="88">
        <v>15</v>
      </c>
      <c r="I55" s="92">
        <v>1.15384615384615</v>
      </c>
      <c r="J55" s="43"/>
      <c r="K55" s="153">
        <v>1995</v>
      </c>
      <c r="L55" s="127">
        <v>1</v>
      </c>
      <c r="M55" s="88">
        <v>-0.3</v>
      </c>
      <c r="N55" s="94">
        <v>-0.3</v>
      </c>
      <c r="O55" t="s" s="136">
        <v>107</v>
      </c>
      <c r="P55" s="155">
        <f>AVERAGE(B55:B74)</f>
        <v>37.4</v>
      </c>
      <c r="Q55" s="90">
        <f>AVERAGE(D55:D74)</f>
        <v>2.04609442316278</v>
      </c>
      <c r="R55" t="s" s="139">
        <v>107</v>
      </c>
      <c r="S55" s="155">
        <f>AVERAGE(G55:G74)</f>
        <v>18.15</v>
      </c>
      <c r="T55" s="90">
        <f>AVERAGE(I55:I74)</f>
        <v>0.866154069850857</v>
      </c>
      <c r="U55" t="s" s="139">
        <v>107</v>
      </c>
      <c r="V55" s="155">
        <f>AVERAGE(L55:L74)</f>
        <v>4.45</v>
      </c>
      <c r="W55" s="90">
        <f>AVERAGE(N55:N74)</f>
        <v>-0.893938492063492</v>
      </c>
    </row>
    <row r="56" ht="21.95" customHeight="1">
      <c r="A56" s="152">
        <v>1996</v>
      </c>
      <c r="B56" s="127">
        <v>40</v>
      </c>
      <c r="C56" s="88">
        <v>108.7</v>
      </c>
      <c r="D56" s="92">
        <v>2.7175</v>
      </c>
      <c r="E56" s="43"/>
      <c r="F56" s="153">
        <v>1996</v>
      </c>
      <c r="G56" s="127">
        <v>11</v>
      </c>
      <c r="H56" s="88">
        <v>16.6</v>
      </c>
      <c r="I56" s="92">
        <v>1.50909090909091</v>
      </c>
      <c r="J56" s="43"/>
      <c r="K56" s="153">
        <v>1996</v>
      </c>
      <c r="L56" s="127">
        <v>0</v>
      </c>
      <c r="M56" s="88">
        <v>0</v>
      </c>
      <c r="N56" s="94"/>
      <c r="O56" t="s" s="136">
        <v>108</v>
      </c>
      <c r="P56" s="155">
        <f>AVERAGE(B56:B74)</f>
        <v>37.5789473684211</v>
      </c>
      <c r="Q56" s="90">
        <f>AVERAGE(D56:D74)</f>
        <v>2.02684861880912</v>
      </c>
      <c r="R56" t="s" s="139">
        <v>108</v>
      </c>
      <c r="S56" s="155">
        <f>AVERAGE(G56:G74)</f>
        <v>18.4210526315789</v>
      </c>
      <c r="T56" s="90">
        <f>AVERAGE(I56:I74)</f>
        <v>0.851012381219526</v>
      </c>
      <c r="U56" t="s" s="139">
        <v>108</v>
      </c>
      <c r="V56" s="155">
        <f>AVERAGE(L56:L74)</f>
        <v>4.63157894736842</v>
      </c>
      <c r="W56" s="90">
        <f>AVERAGE(N56:N74)</f>
        <v>-0.933534391534391</v>
      </c>
    </row>
    <row r="57" ht="21.95" customHeight="1">
      <c r="A57" s="152">
        <v>1997</v>
      </c>
      <c r="B57" s="127">
        <v>54</v>
      </c>
      <c r="C57" s="88">
        <v>64.8</v>
      </c>
      <c r="D57" s="92">
        <v>1.2</v>
      </c>
      <c r="E57" s="43"/>
      <c r="F57" s="153">
        <v>1997</v>
      </c>
      <c r="G57" s="127">
        <v>31</v>
      </c>
      <c r="H57" s="88">
        <v>-9.300000000000001</v>
      </c>
      <c r="I57" s="92">
        <v>-0.3</v>
      </c>
      <c r="J57" s="43"/>
      <c r="K57" s="153">
        <v>1997</v>
      </c>
      <c r="L57" s="127">
        <v>15</v>
      </c>
      <c r="M57" s="88">
        <v>-26.7</v>
      </c>
      <c r="N57" s="94">
        <v>-1.78</v>
      </c>
      <c r="O57" t="s" s="136">
        <v>109</v>
      </c>
      <c r="P57" s="155">
        <f>AVERAGE(B57:B74)</f>
        <v>37.4444444444444</v>
      </c>
      <c r="Q57" s="90">
        <f>AVERAGE(D57:D74)</f>
        <v>1.98847909763185</v>
      </c>
      <c r="R57" t="s" s="139">
        <v>109</v>
      </c>
      <c r="S57" s="155">
        <f>AVERAGE(G57:G74)</f>
        <v>18.8333333333333</v>
      </c>
      <c r="T57" s="90">
        <f>AVERAGE(I57:I74)</f>
        <v>0.814452463004449</v>
      </c>
      <c r="U57" t="s" s="139">
        <v>109</v>
      </c>
      <c r="V57" s="155">
        <f>AVERAGE(L57:L74)</f>
        <v>4.88888888888889</v>
      </c>
      <c r="W57" s="90">
        <f>AVERAGE(N57:N74)</f>
        <v>-0.933534391534391</v>
      </c>
    </row>
    <row r="58" ht="21.95" customHeight="1">
      <c r="A58" s="152">
        <v>1998</v>
      </c>
      <c r="B58" s="127">
        <v>38</v>
      </c>
      <c r="C58" s="88">
        <v>86.7</v>
      </c>
      <c r="D58" s="92">
        <v>2.28157894736842</v>
      </c>
      <c r="E58" s="43"/>
      <c r="F58" s="153">
        <v>1998</v>
      </c>
      <c r="G58" s="127">
        <v>16</v>
      </c>
      <c r="H58" s="88">
        <v>18.9</v>
      </c>
      <c r="I58" s="92">
        <v>1.18125</v>
      </c>
      <c r="J58" s="43"/>
      <c r="K58" s="153">
        <v>1998</v>
      </c>
      <c r="L58" s="127">
        <v>0</v>
      </c>
      <c r="M58" s="88">
        <v>0</v>
      </c>
      <c r="N58" s="94"/>
      <c r="O58" t="s" s="136">
        <v>110</v>
      </c>
      <c r="P58" s="155">
        <f>AVERAGE(B58:B74)</f>
        <v>36.4705882352941</v>
      </c>
      <c r="Q58" s="90">
        <f>AVERAGE(D58:D74)</f>
        <v>2.03486022102196</v>
      </c>
      <c r="R58" t="s" s="139">
        <v>110</v>
      </c>
      <c r="S58" s="155">
        <f>AVERAGE(G58:G74)</f>
        <v>18.1176470588235</v>
      </c>
      <c r="T58" s="90">
        <f>AVERAGE(I58:I74)</f>
        <v>0.880008490240005</v>
      </c>
      <c r="U58" t="s" s="139">
        <v>110</v>
      </c>
      <c r="V58" s="155">
        <f>AVERAGE(L58:L74)</f>
        <v>4.29411764705882</v>
      </c>
      <c r="W58" s="90">
        <f>AVERAGE(N58:N74)</f>
        <v>-0.873072562358276</v>
      </c>
    </row>
    <row r="59" ht="21.95" customHeight="1">
      <c r="A59" s="152">
        <v>1999</v>
      </c>
      <c r="B59" s="212">
        <v>44</v>
      </c>
      <c r="C59" s="213">
        <v>81.8</v>
      </c>
      <c r="D59" s="214">
        <v>1.85909090909091</v>
      </c>
      <c r="E59" s="43"/>
      <c r="F59" s="153">
        <v>1999</v>
      </c>
      <c r="G59" s="212">
        <v>24</v>
      </c>
      <c r="H59" s="213">
        <v>18.4</v>
      </c>
      <c r="I59" s="214">
        <v>0.7666666666666671</v>
      </c>
      <c r="J59" s="43"/>
      <c r="K59" s="153">
        <v>1999</v>
      </c>
      <c r="L59" s="212">
        <v>8</v>
      </c>
      <c r="M59" s="213">
        <v>-7.5</v>
      </c>
      <c r="N59" s="215">
        <v>-0.9375</v>
      </c>
      <c r="O59" t="s" s="136">
        <v>111</v>
      </c>
      <c r="P59" s="155">
        <f>AVERAGE(B59:B74)</f>
        <v>36.375</v>
      </c>
      <c r="Q59" s="90">
        <f>AVERAGE(D59:D74)</f>
        <v>2.0194403006253</v>
      </c>
      <c r="R59" t="s" s="139">
        <v>111</v>
      </c>
      <c r="S59" s="155">
        <f>AVERAGE(G59:G74)</f>
        <v>18.25</v>
      </c>
      <c r="T59" s="90">
        <f>AVERAGE(I59:I74)</f>
        <v>0.861180895880005</v>
      </c>
      <c r="U59" t="s" s="139">
        <v>111</v>
      </c>
      <c r="V59" s="155">
        <f>AVERAGE(L59:L74)</f>
        <v>4.5625</v>
      </c>
      <c r="W59" s="90">
        <f>AVERAGE(N59:N74)</f>
        <v>-0.873072562358276</v>
      </c>
    </row>
    <row r="60" ht="21.95" customHeight="1">
      <c r="A60" s="152">
        <v>2000</v>
      </c>
      <c r="B60" s="127">
        <v>29</v>
      </c>
      <c r="C60" s="88">
        <v>55.5</v>
      </c>
      <c r="D60" s="92">
        <v>1.91379310344828</v>
      </c>
      <c r="E60" s="43"/>
      <c r="F60" s="153">
        <v>2000</v>
      </c>
      <c r="G60" s="127">
        <v>17</v>
      </c>
      <c r="H60" s="88">
        <v>17.8</v>
      </c>
      <c r="I60" s="92">
        <v>1.04705882352941</v>
      </c>
      <c r="J60" s="43"/>
      <c r="K60" s="153">
        <v>2000</v>
      </c>
      <c r="L60" s="127">
        <v>3</v>
      </c>
      <c r="M60" s="88">
        <v>-2.3</v>
      </c>
      <c r="N60" s="94">
        <v>-0.7666666666666671</v>
      </c>
      <c r="O60" t="s" s="136">
        <v>112</v>
      </c>
      <c r="P60" s="155">
        <f>AVERAGE(B60:B74)</f>
        <v>35.8666666666667</v>
      </c>
      <c r="Q60" s="90">
        <f>AVERAGE(D60:D74)</f>
        <v>2.03013026006093</v>
      </c>
      <c r="R60" t="s" s="139">
        <v>112</v>
      </c>
      <c r="S60" s="155">
        <f>AVERAGE(G60:G74)</f>
        <v>17.8666666666667</v>
      </c>
      <c r="T60" s="90">
        <f>AVERAGE(I60:I74)</f>
        <v>0.867481844494228</v>
      </c>
      <c r="U60" t="s" s="139">
        <v>112</v>
      </c>
      <c r="V60" s="155">
        <f>AVERAGE(L60:L74)</f>
        <v>4.33333333333333</v>
      </c>
      <c r="W60" s="90">
        <f>AVERAGE(N60:N74)</f>
        <v>-0.868116605616605</v>
      </c>
    </row>
    <row r="61" ht="21.95" customHeight="1">
      <c r="A61" s="152">
        <v>2001</v>
      </c>
      <c r="B61" s="127">
        <v>46</v>
      </c>
      <c r="C61" s="88">
        <v>84.3</v>
      </c>
      <c r="D61" s="92">
        <v>1.83260869565217</v>
      </c>
      <c r="E61" s="43"/>
      <c r="F61" s="153">
        <v>2001</v>
      </c>
      <c r="G61" s="127">
        <v>26</v>
      </c>
      <c r="H61" s="88">
        <v>24.2</v>
      </c>
      <c r="I61" s="92">
        <v>0.930769230769231</v>
      </c>
      <c r="J61" s="43"/>
      <c r="K61" s="153">
        <v>2001</v>
      </c>
      <c r="L61" s="127">
        <v>5</v>
      </c>
      <c r="M61" s="88">
        <v>-4</v>
      </c>
      <c r="N61" s="94">
        <v>-0.8</v>
      </c>
      <c r="O61" t="s" s="136">
        <v>113</v>
      </c>
      <c r="P61" s="155">
        <f>AVERAGE(B61:B74)</f>
        <v>36.3571428571429</v>
      </c>
      <c r="Q61" s="90">
        <f>AVERAGE(D61:D74)</f>
        <v>2.03844005696183</v>
      </c>
      <c r="R61" t="s" s="139">
        <v>113</v>
      </c>
      <c r="S61" s="155">
        <f>AVERAGE(G61:G74)</f>
        <v>17.9285714285714</v>
      </c>
      <c r="T61" s="90">
        <f>AVERAGE(I61:I74)</f>
        <v>0.854654917420286</v>
      </c>
      <c r="U61" t="s" s="139">
        <v>113</v>
      </c>
      <c r="V61" s="155">
        <f>AVERAGE(L61:L74)</f>
        <v>4.42857142857143</v>
      </c>
      <c r="W61" s="90">
        <f>AVERAGE(N61:N74)</f>
        <v>-0.876570767195767</v>
      </c>
    </row>
    <row r="62" ht="21.95" customHeight="1">
      <c r="A62" s="152">
        <v>2002</v>
      </c>
      <c r="B62" s="127">
        <v>34</v>
      </c>
      <c r="C62" s="88">
        <v>61.2</v>
      </c>
      <c r="D62" s="92">
        <v>1.8</v>
      </c>
      <c r="E62" s="43"/>
      <c r="F62" s="153">
        <v>2002</v>
      </c>
      <c r="G62" s="127">
        <v>19</v>
      </c>
      <c r="H62" s="88">
        <v>12</v>
      </c>
      <c r="I62" s="92">
        <v>0.631578947368421</v>
      </c>
      <c r="J62" s="43"/>
      <c r="K62" s="153">
        <v>2002</v>
      </c>
      <c r="L62" s="127">
        <v>7</v>
      </c>
      <c r="M62" s="88">
        <v>-3</v>
      </c>
      <c r="N62" s="94">
        <v>-0.428571428571429</v>
      </c>
      <c r="O62" t="s" s="136">
        <v>114</v>
      </c>
      <c r="P62" s="155">
        <f>AVERAGE(B62:B74)</f>
        <v>35.6153846153846</v>
      </c>
      <c r="Q62" s="90">
        <f>AVERAGE(D62:D74)</f>
        <v>2.05427323860104</v>
      </c>
      <c r="R62" t="s" s="139">
        <v>114</v>
      </c>
      <c r="S62" s="155">
        <f>AVERAGE(G62:G74)</f>
        <v>17.3076923076923</v>
      </c>
      <c r="T62" s="90">
        <f>AVERAGE(I62:I74)</f>
        <v>0.848799970239598</v>
      </c>
      <c r="U62" t="s" s="139">
        <v>114</v>
      </c>
      <c r="V62" s="155">
        <f>AVERAGE(L62:L74)</f>
        <v>4.38461538461538</v>
      </c>
      <c r="W62" s="90">
        <f>AVERAGE(N62:N74)</f>
        <v>-0.883531746031746</v>
      </c>
    </row>
    <row r="63" ht="21.95" customHeight="1">
      <c r="A63" s="152">
        <v>2003</v>
      </c>
      <c r="B63" s="127">
        <v>20</v>
      </c>
      <c r="C63" s="88">
        <v>54.6</v>
      </c>
      <c r="D63" s="92">
        <v>2.73</v>
      </c>
      <c r="E63" s="43"/>
      <c r="F63" s="153">
        <v>2003</v>
      </c>
      <c r="G63" s="127">
        <v>4</v>
      </c>
      <c r="H63" s="88">
        <v>5.3</v>
      </c>
      <c r="I63" s="92">
        <v>1.325</v>
      </c>
      <c r="J63" s="43"/>
      <c r="K63" s="153">
        <v>2003</v>
      </c>
      <c r="L63" s="127">
        <v>0</v>
      </c>
      <c r="M63" s="88">
        <v>0</v>
      </c>
      <c r="N63" s="94"/>
      <c r="O63" t="s" s="136">
        <v>115</v>
      </c>
      <c r="P63" s="155">
        <f>AVERAGE(B63:B74)</f>
        <v>35.75</v>
      </c>
      <c r="Q63" s="90">
        <f>AVERAGE(D63:D74)</f>
        <v>2.07546267515112</v>
      </c>
      <c r="R63" t="s" s="139">
        <v>115</v>
      </c>
      <c r="S63" s="155">
        <f>AVERAGE(G63:G74)</f>
        <v>17.1666666666667</v>
      </c>
      <c r="T63" s="90">
        <f>AVERAGE(I63:I74)</f>
        <v>0.86690172214553</v>
      </c>
      <c r="U63" t="s" s="139">
        <v>115</v>
      </c>
      <c r="V63" s="155">
        <f>AVERAGE(L63:L74)</f>
        <v>4.16666666666667</v>
      </c>
      <c r="W63" s="90">
        <f>AVERAGE(N63:N74)</f>
        <v>-0.929027777777777</v>
      </c>
    </row>
    <row r="64" ht="21.95" customHeight="1">
      <c r="A64" s="152">
        <v>2004</v>
      </c>
      <c r="B64" s="127">
        <v>28</v>
      </c>
      <c r="C64" s="88">
        <v>69.2</v>
      </c>
      <c r="D64" s="92">
        <v>2.47142857142857</v>
      </c>
      <c r="E64" s="43"/>
      <c r="F64" s="153">
        <v>2004</v>
      </c>
      <c r="G64" s="127">
        <v>7</v>
      </c>
      <c r="H64" s="88">
        <v>2.2</v>
      </c>
      <c r="I64" s="92">
        <v>0.314285714285714</v>
      </c>
      <c r="J64" s="43"/>
      <c r="K64" s="153">
        <v>2004</v>
      </c>
      <c r="L64" s="127">
        <v>3</v>
      </c>
      <c r="M64" s="88">
        <v>-2.8</v>
      </c>
      <c r="N64" s="94">
        <v>-0.933333333333333</v>
      </c>
      <c r="O64" t="s" s="136">
        <v>116</v>
      </c>
      <c r="P64" s="155">
        <f>AVERAGE(B64:B74)</f>
        <v>37.1818181818182</v>
      </c>
      <c r="Q64" s="90">
        <f>AVERAGE(D64:D74)</f>
        <v>2.01595928198304</v>
      </c>
      <c r="R64" t="s" s="139">
        <v>116</v>
      </c>
      <c r="S64" s="155">
        <f>AVERAGE(G64:G74)</f>
        <v>18.3636363636364</v>
      </c>
      <c r="T64" s="90">
        <f>AVERAGE(I64:I74)</f>
        <v>0.82525642415876</v>
      </c>
      <c r="U64" t="s" s="139">
        <v>116</v>
      </c>
      <c r="V64" s="155">
        <f>AVERAGE(L64:L74)</f>
        <v>4.54545454545455</v>
      </c>
      <c r="W64" s="90">
        <f>AVERAGE(N64:N74)</f>
        <v>-0.929027777777777</v>
      </c>
    </row>
    <row r="65" ht="21.95" customHeight="1">
      <c r="A65" s="152">
        <v>2005</v>
      </c>
      <c r="B65" s="127">
        <v>30</v>
      </c>
      <c r="C65" s="88">
        <v>47.9</v>
      </c>
      <c r="D65" s="92">
        <v>1.59666666666667</v>
      </c>
      <c r="E65" s="43"/>
      <c r="F65" s="153">
        <v>2005</v>
      </c>
      <c r="G65" s="127">
        <v>19</v>
      </c>
      <c r="H65" s="88">
        <v>15.3</v>
      </c>
      <c r="I65" s="92">
        <v>0.805263157894737</v>
      </c>
      <c r="J65" s="43"/>
      <c r="K65" s="153">
        <v>2005</v>
      </c>
      <c r="L65" s="127">
        <v>4</v>
      </c>
      <c r="M65" s="88">
        <v>-2.7</v>
      </c>
      <c r="N65" s="94">
        <v>-0.675</v>
      </c>
      <c r="O65" t="s" s="136">
        <v>117</v>
      </c>
      <c r="P65" s="155">
        <f>AVERAGE(B65:B74)</f>
        <v>38.1</v>
      </c>
      <c r="Q65" s="90">
        <f>AVERAGE(D65:D74)</f>
        <v>1.97041235303849</v>
      </c>
      <c r="R65" t="s" s="139">
        <v>117</v>
      </c>
      <c r="S65" s="155">
        <f>AVERAGE(G65:G74)</f>
        <v>19.5</v>
      </c>
      <c r="T65" s="90">
        <f>AVERAGE(I65:I74)</f>
        <v>0.876353495146064</v>
      </c>
      <c r="U65" t="s" s="139">
        <v>117</v>
      </c>
      <c r="V65" s="155">
        <f>AVERAGE(L65:L74)</f>
        <v>4.7</v>
      </c>
      <c r="W65" s="90">
        <f>AVERAGE(N65:N74)</f>
        <v>-0.928549382716049</v>
      </c>
    </row>
    <row r="66" ht="21.95" customHeight="1">
      <c r="A66" s="152">
        <v>2006</v>
      </c>
      <c r="B66" s="127">
        <v>62</v>
      </c>
      <c r="C66" s="88">
        <v>107.6</v>
      </c>
      <c r="D66" s="92">
        <v>1.73548387096774</v>
      </c>
      <c r="E66" s="43"/>
      <c r="F66" s="153">
        <v>2006</v>
      </c>
      <c r="G66" s="127">
        <v>32</v>
      </c>
      <c r="H66" s="88">
        <v>14</v>
      </c>
      <c r="I66" s="92">
        <v>0.4375</v>
      </c>
      <c r="J66" s="43"/>
      <c r="K66" s="153">
        <v>2006</v>
      </c>
      <c r="L66" s="127">
        <v>9</v>
      </c>
      <c r="M66" s="88">
        <v>-14.8</v>
      </c>
      <c r="N66" s="94">
        <v>-1.64444444444444</v>
      </c>
      <c r="O66" t="s" s="136">
        <v>118</v>
      </c>
      <c r="P66" s="155">
        <f>AVERAGE(B66:B74)</f>
        <v>39</v>
      </c>
      <c r="Q66" s="90">
        <f>AVERAGE(D66:D74)</f>
        <v>2.01193965152425</v>
      </c>
      <c r="R66" t="s" s="139">
        <v>118</v>
      </c>
      <c r="S66" s="155">
        <f>AVERAGE(G66:G74)</f>
        <v>19.5555555555556</v>
      </c>
      <c r="T66" s="90">
        <f>AVERAGE(I66:I74)</f>
        <v>0.884252421507323</v>
      </c>
      <c r="U66" t="s" s="139">
        <v>118</v>
      </c>
      <c r="V66" s="155">
        <f>AVERAGE(L66:L74)</f>
        <v>4.77777777777778</v>
      </c>
      <c r="W66" s="90">
        <f>AVERAGE(N66:N74)</f>
        <v>-0.960243055555555</v>
      </c>
    </row>
    <row r="67" ht="21.95" customHeight="1">
      <c r="A67" s="152">
        <v>2007</v>
      </c>
      <c r="B67" s="127">
        <v>57</v>
      </c>
      <c r="C67" s="88">
        <v>78.7</v>
      </c>
      <c r="D67" s="92">
        <v>1.38070175438596</v>
      </c>
      <c r="E67" s="43"/>
      <c r="F67" s="153">
        <v>2007</v>
      </c>
      <c r="G67" s="127">
        <v>33</v>
      </c>
      <c r="H67" s="88">
        <v>2.6</v>
      </c>
      <c r="I67" s="92">
        <v>0.0787878787878788</v>
      </c>
      <c r="J67" s="43"/>
      <c r="K67" s="153">
        <v>2007</v>
      </c>
      <c r="L67" s="127">
        <v>15</v>
      </c>
      <c r="M67" s="88">
        <v>-16.2</v>
      </c>
      <c r="N67" s="94">
        <v>-1.08</v>
      </c>
      <c r="O67" t="s" s="136">
        <v>119</v>
      </c>
      <c r="P67" s="155">
        <f>AVERAGE(B67:B74)</f>
        <v>36.125</v>
      </c>
      <c r="Q67" s="90">
        <f>AVERAGE(D67:D74)</f>
        <v>2.04649662409381</v>
      </c>
      <c r="R67" t="s" s="139">
        <v>119</v>
      </c>
      <c r="S67" s="155">
        <f>AVERAGE(G67:G74)</f>
        <v>18</v>
      </c>
      <c r="T67" s="90">
        <f>AVERAGE(I67:I74)</f>
        <v>0.9400964741957381</v>
      </c>
      <c r="U67" t="s" s="139">
        <v>119</v>
      </c>
      <c r="V67" s="155">
        <f>AVERAGE(L67:L74)</f>
        <v>4.25</v>
      </c>
      <c r="W67" s="90">
        <f>AVERAGE(N67:N74)</f>
        <v>-0.8625</v>
      </c>
    </row>
    <row r="68" ht="21.95" customHeight="1">
      <c r="A68" s="152">
        <v>2008</v>
      </c>
      <c r="B68" s="127">
        <v>41</v>
      </c>
      <c r="C68" s="88">
        <v>74.90000000000001</v>
      </c>
      <c r="D68" s="92">
        <v>1.82682926829268</v>
      </c>
      <c r="E68" s="43"/>
      <c r="F68" s="153">
        <v>2008</v>
      </c>
      <c r="G68" s="127">
        <v>24</v>
      </c>
      <c r="H68" s="88">
        <v>21.9</v>
      </c>
      <c r="I68" s="92">
        <v>0.9125</v>
      </c>
      <c r="J68" s="43"/>
      <c r="K68" s="153">
        <v>2008</v>
      </c>
      <c r="L68" s="127">
        <v>5</v>
      </c>
      <c r="M68" s="88">
        <v>-3.6</v>
      </c>
      <c r="N68" s="94">
        <v>-0.72</v>
      </c>
      <c r="O68" t="s" s="136">
        <v>120</v>
      </c>
      <c r="P68" s="155">
        <f>AVERAGE(B68:B74)</f>
        <v>33.1428571428571</v>
      </c>
      <c r="Q68" s="90">
        <f>AVERAGE(D68:D74)</f>
        <v>2.14161017690922</v>
      </c>
      <c r="R68" t="s" s="139">
        <v>120</v>
      </c>
      <c r="S68" s="155">
        <f>AVERAGE(G68:G74)</f>
        <v>15.8571428571429</v>
      </c>
      <c r="T68" s="90">
        <f>AVERAGE(I68:I74)</f>
        <v>1.063140559254</v>
      </c>
      <c r="U68" t="s" s="139">
        <v>120</v>
      </c>
      <c r="V68" s="155">
        <f>AVERAGE(L68:L74)</f>
        <v>2.71428571428571</v>
      </c>
      <c r="W68" s="90">
        <f>AVERAGE(N68:N74)</f>
        <v>-0.82625</v>
      </c>
    </row>
    <row r="69" ht="21.95" customHeight="1">
      <c r="A69" s="152">
        <v>2009</v>
      </c>
      <c r="B69" s="127">
        <v>25</v>
      </c>
      <c r="C69" s="88">
        <v>57.3</v>
      </c>
      <c r="D69" s="92">
        <v>2.292</v>
      </c>
      <c r="E69" s="43"/>
      <c r="F69" s="153">
        <v>2009</v>
      </c>
      <c r="G69" s="127">
        <v>11</v>
      </c>
      <c r="H69" s="88">
        <v>12.9</v>
      </c>
      <c r="I69" s="92">
        <v>1.17272727272727</v>
      </c>
      <c r="J69" s="43"/>
      <c r="K69" s="153">
        <v>2009</v>
      </c>
      <c r="L69" s="127">
        <v>1</v>
      </c>
      <c r="M69" s="88">
        <v>-0.5</v>
      </c>
      <c r="N69" s="94">
        <v>-0.5</v>
      </c>
      <c r="O69" t="s" s="136">
        <v>98</v>
      </c>
      <c r="P69" s="155">
        <f>AVERAGE(B69:B74)</f>
        <v>31.8333333333333</v>
      </c>
      <c r="Q69" s="90">
        <f>AVERAGE(D69:D74)</f>
        <v>2.19407366167865</v>
      </c>
      <c r="R69" t="s" s="139">
        <v>98</v>
      </c>
      <c r="S69" s="155">
        <f>AVERAGE(G69:G74)</f>
        <v>14.5</v>
      </c>
      <c r="T69" s="90">
        <f>AVERAGE(I69:I74)</f>
        <v>1.08824731912967</v>
      </c>
      <c r="U69" t="s" s="139">
        <v>98</v>
      </c>
      <c r="V69" s="155">
        <f>AVERAGE(L69:L74)</f>
        <v>2.33333333333333</v>
      </c>
      <c r="W69" s="90">
        <f>AVERAGE(N69:N74)</f>
        <v>-0.8475</v>
      </c>
    </row>
    <row r="70" ht="21.95" customHeight="1">
      <c r="A70" s="152">
        <v>2010</v>
      </c>
      <c r="B70" s="127">
        <v>41</v>
      </c>
      <c r="C70" s="88">
        <v>98</v>
      </c>
      <c r="D70" s="92">
        <v>2.39024390243902</v>
      </c>
      <c r="E70" s="43"/>
      <c r="F70" s="153">
        <v>2010</v>
      </c>
      <c r="G70" s="127">
        <v>17</v>
      </c>
      <c r="H70" s="88">
        <v>24.3</v>
      </c>
      <c r="I70" s="92">
        <v>1.42941176470588</v>
      </c>
      <c r="J70" s="43"/>
      <c r="K70" s="153">
        <v>2010</v>
      </c>
      <c r="L70" s="127">
        <v>1</v>
      </c>
      <c r="M70" s="88">
        <v>-0.4</v>
      </c>
      <c r="N70" s="94">
        <v>-0.4</v>
      </c>
      <c r="O70" t="s" s="136">
        <v>121</v>
      </c>
      <c r="P70" s="155">
        <f>AVERAGE(B70:B74)</f>
        <v>33.2</v>
      </c>
      <c r="Q70" s="90">
        <f>AVERAGE(D70:D74)</f>
        <v>2.17448839401437</v>
      </c>
      <c r="R70" t="s" s="139">
        <v>121</v>
      </c>
      <c r="S70" s="155">
        <f>AVERAGE(G70:G74)</f>
        <v>15.2</v>
      </c>
      <c r="T70" s="90">
        <f>AVERAGE(I70:I74)</f>
        <v>1.07135132841015</v>
      </c>
      <c r="U70" t="s" s="139">
        <v>121</v>
      </c>
      <c r="V70" s="155">
        <f>AVERAGE(L70:L74)</f>
        <v>2.6</v>
      </c>
      <c r="W70" s="90">
        <f>AVERAGE(N70:N74)</f>
        <v>-0.934375</v>
      </c>
    </row>
    <row r="71" ht="21.95" customHeight="1">
      <c r="A71" s="152">
        <v>2011</v>
      </c>
      <c r="B71" s="127">
        <v>23</v>
      </c>
      <c r="C71" s="88">
        <v>53.5</v>
      </c>
      <c r="D71" s="92">
        <v>2.32608695652174</v>
      </c>
      <c r="E71" s="43"/>
      <c r="F71" s="153">
        <v>2011</v>
      </c>
      <c r="G71" s="127">
        <v>9</v>
      </c>
      <c r="H71" s="88">
        <v>9.1</v>
      </c>
      <c r="I71" s="92">
        <v>1.01111111111111</v>
      </c>
      <c r="J71" s="43"/>
      <c r="K71" s="153">
        <v>2011</v>
      </c>
      <c r="L71" s="127">
        <v>1</v>
      </c>
      <c r="M71" s="88">
        <v>-1.8</v>
      </c>
      <c r="N71" s="94">
        <v>-1.8</v>
      </c>
      <c r="O71" t="s" s="136">
        <v>122</v>
      </c>
      <c r="P71" s="155">
        <f>AVERAGE(B71:B74)</f>
        <v>31.25</v>
      </c>
      <c r="Q71" s="90">
        <f>AVERAGE(D71:D74)</f>
        <v>2.12054951690821</v>
      </c>
      <c r="R71" t="s" s="139">
        <v>122</v>
      </c>
      <c r="S71" s="155">
        <f>AVERAGE(G71:G74)</f>
        <v>14.75</v>
      </c>
      <c r="T71" s="90">
        <f>AVERAGE(I71:I74)</f>
        <v>0.981836219336219</v>
      </c>
      <c r="U71" t="s" s="139">
        <v>122</v>
      </c>
      <c r="V71" s="155">
        <f>AVERAGE(L71:L74)</f>
        <v>3</v>
      </c>
      <c r="W71" s="90">
        <f>AVERAGE(N71:N74)</f>
        <v>-1.1125</v>
      </c>
    </row>
    <row r="72" ht="21.95" customHeight="1">
      <c r="A72" s="152">
        <v>2012</v>
      </c>
      <c r="B72" s="127">
        <v>45</v>
      </c>
      <c r="C72" s="88">
        <v>92.40000000000001</v>
      </c>
      <c r="D72" s="92">
        <v>2.05333333333333</v>
      </c>
      <c r="E72" s="43"/>
      <c r="F72" s="153">
        <v>2012</v>
      </c>
      <c r="G72" s="127">
        <v>22</v>
      </c>
      <c r="H72" s="88">
        <v>18.9</v>
      </c>
      <c r="I72" s="92">
        <v>0.859090909090909</v>
      </c>
      <c r="J72" s="43"/>
      <c r="K72" s="153">
        <v>2012</v>
      </c>
      <c r="L72" s="127">
        <v>3</v>
      </c>
      <c r="M72" s="88">
        <v>-3</v>
      </c>
      <c r="N72" s="94">
        <v>-1</v>
      </c>
      <c r="O72" t="s" s="136">
        <v>123</v>
      </c>
      <c r="P72" s="155">
        <f>AVERAGE(B72:B74)</f>
        <v>34</v>
      </c>
      <c r="Q72" s="90">
        <f>AVERAGE(D72:D74)</f>
        <v>2.05203703703704</v>
      </c>
      <c r="R72" t="s" s="139">
        <v>123</v>
      </c>
      <c r="S72" s="155">
        <f>AVERAGE(G72:G74)</f>
        <v>16.6666666666667</v>
      </c>
      <c r="T72" s="90">
        <f>AVERAGE(I72:I74)</f>
        <v>0.972077922077922</v>
      </c>
      <c r="U72" t="s" s="139">
        <v>123</v>
      </c>
      <c r="V72" s="155">
        <f>AVERAGE(L72:L74)</f>
        <v>3.66666666666667</v>
      </c>
      <c r="W72" s="90">
        <f>AVERAGE(N72:N74)</f>
        <v>-0.76875</v>
      </c>
    </row>
    <row r="73" ht="21.95" customHeight="1">
      <c r="A73" s="152">
        <v>2013</v>
      </c>
      <c r="B73" s="127">
        <v>21</v>
      </c>
      <c r="C73" s="88">
        <v>56</v>
      </c>
      <c r="D73" s="92">
        <v>2.66666666666667</v>
      </c>
      <c r="E73" s="43"/>
      <c r="F73" s="153">
        <v>2013</v>
      </c>
      <c r="G73" s="127">
        <v>7</v>
      </c>
      <c r="H73" s="88">
        <v>11.9</v>
      </c>
      <c r="I73" s="92">
        <v>1.7</v>
      </c>
      <c r="J73" s="43"/>
      <c r="K73" s="153">
        <v>2013</v>
      </c>
      <c r="L73" s="127">
        <v>0</v>
      </c>
      <c r="M73" s="88">
        <v>0</v>
      </c>
      <c r="N73" s="94"/>
      <c r="O73" t="s" s="136">
        <v>124</v>
      </c>
      <c r="P73" s="155">
        <f>AVERAGE(B73:B74)</f>
        <v>28.5</v>
      </c>
      <c r="Q73" s="90">
        <f>AVERAGE(D73:D74)</f>
        <v>2.05138888888889</v>
      </c>
      <c r="R73" t="s" s="139">
        <v>124</v>
      </c>
      <c r="S73" s="155">
        <f>AVERAGE(G73:G74)</f>
        <v>14</v>
      </c>
      <c r="T73" s="90">
        <f>AVERAGE(I73:I74)</f>
        <v>1.02857142857143</v>
      </c>
      <c r="U73" t="s" s="139">
        <v>124</v>
      </c>
      <c r="V73" s="155">
        <f>AVERAGE(L73:L74)</f>
        <v>4</v>
      </c>
      <c r="W73" s="90">
        <f>AVERAGE(N73:N74)</f>
        <v>-0.5375</v>
      </c>
    </row>
    <row r="74" ht="21.95" customHeight="1">
      <c r="A74" s="152">
        <v>2014</v>
      </c>
      <c r="B74" s="127">
        <v>36</v>
      </c>
      <c r="C74" s="88">
        <v>51.7</v>
      </c>
      <c r="D74" s="92">
        <v>1.43611111111111</v>
      </c>
      <c r="E74" s="43"/>
      <c r="F74" s="153">
        <v>2014</v>
      </c>
      <c r="G74" s="127">
        <v>21</v>
      </c>
      <c r="H74" s="88">
        <v>7.5</v>
      </c>
      <c r="I74" s="92">
        <v>0.357142857142857</v>
      </c>
      <c r="J74" s="43"/>
      <c r="K74" s="153">
        <v>2014</v>
      </c>
      <c r="L74" s="127">
        <v>8</v>
      </c>
      <c r="M74" s="88">
        <v>-4.3</v>
      </c>
      <c r="N74" s="94">
        <v>-0.5375</v>
      </c>
      <c r="O74" t="s" s="136">
        <v>125</v>
      </c>
      <c r="P74" s="155">
        <f>AVERAGE(B74)</f>
        <v>36</v>
      </c>
      <c r="Q74" s="90">
        <f>AVERAGE(D74)</f>
        <v>1.43611111111111</v>
      </c>
      <c r="R74" t="s" s="139">
        <v>125</v>
      </c>
      <c r="S74" s="155">
        <f>AVERAGE(G74)</f>
        <v>21</v>
      </c>
      <c r="T74" s="90">
        <f>AVERAGE(I74)</f>
        <v>0.357142857142857</v>
      </c>
      <c r="U74" t="s" s="139">
        <v>125</v>
      </c>
      <c r="V74" s="155">
        <f>AVERAGE(L74)</f>
        <v>8</v>
      </c>
      <c r="W74" s="90">
        <f>AVERAGE(N74)</f>
        <v>-0.5375</v>
      </c>
    </row>
    <row r="75" ht="21.95" customHeight="1">
      <c r="A75" s="152">
        <v>2015</v>
      </c>
      <c r="B75" s="206">
        <v>49</v>
      </c>
      <c r="C75" s="207">
        <v>93</v>
      </c>
      <c r="D75" s="208">
        <v>1.89795918367347</v>
      </c>
      <c r="E75" s="43"/>
      <c r="F75" s="153">
        <v>2015</v>
      </c>
      <c r="G75" s="206">
        <v>23</v>
      </c>
      <c r="H75" s="207">
        <v>10.1</v>
      </c>
      <c r="I75" s="208">
        <v>0.439130434782609</v>
      </c>
      <c r="J75" s="43"/>
      <c r="K75" s="153">
        <v>2015</v>
      </c>
      <c r="L75" s="206">
        <v>9</v>
      </c>
      <c r="M75" s="207">
        <v>-7.6</v>
      </c>
      <c r="N75" s="209">
        <v>-0.844444444444444</v>
      </c>
      <c r="O75" t="s" s="136">
        <v>126</v>
      </c>
      <c r="P75" s="161">
        <f>AVERAGE(B75)</f>
        <v>49</v>
      </c>
      <c r="Q75" s="162">
        <f>AVERAGE(D75)</f>
        <v>1.89795918367347</v>
      </c>
      <c r="R75" t="s" s="139">
        <v>126</v>
      </c>
      <c r="S75" s="161">
        <f>AVERAGE(G75)</f>
        <v>23</v>
      </c>
      <c r="T75" s="162">
        <f>AVERAGE(I75)</f>
        <v>0.439130434782609</v>
      </c>
      <c r="U75" t="s" s="139">
        <v>126</v>
      </c>
      <c r="V75" s="161">
        <f>AVERAGE(L75)</f>
        <v>9</v>
      </c>
      <c r="W75" s="162">
        <f>AVERAGE(N75)</f>
        <v>-0.844444444444444</v>
      </c>
    </row>
    <row r="76" ht="21.95" customHeight="1">
      <c r="A76" s="152">
        <v>2016</v>
      </c>
      <c r="B76" s="127">
        <v>44</v>
      </c>
      <c r="C76" s="88">
        <v>89.5</v>
      </c>
      <c r="D76" s="92">
        <v>2.03409090909091</v>
      </c>
      <c r="E76" s="43"/>
      <c r="F76" s="153">
        <v>2016</v>
      </c>
      <c r="G76" s="127">
        <v>24</v>
      </c>
      <c r="H76" s="88">
        <v>24.6</v>
      </c>
      <c r="I76" s="92">
        <v>1.025</v>
      </c>
      <c r="J76" s="43"/>
      <c r="K76" s="153">
        <v>2016</v>
      </c>
      <c r="L76" s="127">
        <v>3</v>
      </c>
      <c r="M76" s="88">
        <v>-2.3</v>
      </c>
      <c r="N76" s="94">
        <v>-0.7666666666666671</v>
      </c>
      <c r="O76" t="s" s="136">
        <v>125</v>
      </c>
      <c r="P76" s="155">
        <f>AVERAGE(B76)</f>
        <v>44</v>
      </c>
      <c r="Q76" s="90">
        <f>AVERAGE(D76)</f>
        <v>2.03409090909091</v>
      </c>
      <c r="R76" t="s" s="139">
        <v>125</v>
      </c>
      <c r="S76" s="155">
        <f>AVERAGE(G76)</f>
        <v>24</v>
      </c>
      <c r="T76" s="90">
        <f>AVERAGE(I76)</f>
        <v>1.025</v>
      </c>
      <c r="U76" t="s" s="139">
        <v>125</v>
      </c>
      <c r="V76" s="155">
        <f>AVERAGE(L76)</f>
        <v>3</v>
      </c>
      <c r="W76" s="90">
        <f>AVERAGE(N76)</f>
        <v>-0.7666666666666671</v>
      </c>
    </row>
    <row r="77" ht="21.95" customHeight="1">
      <c r="A77" s="152">
        <v>2017</v>
      </c>
      <c r="B77" s="127">
        <v>44</v>
      </c>
      <c r="C77" s="88">
        <v>78</v>
      </c>
      <c r="D77" s="92">
        <v>1.77272727272727</v>
      </c>
      <c r="E77" s="43"/>
      <c r="F77" s="153">
        <v>2017</v>
      </c>
      <c r="G77" s="127">
        <v>25</v>
      </c>
      <c r="H77" s="88">
        <v>18.3</v>
      </c>
      <c r="I77" s="92">
        <v>0.732</v>
      </c>
      <c r="J77" s="43"/>
      <c r="K77" s="153">
        <v>2017</v>
      </c>
      <c r="L77" s="127">
        <v>6</v>
      </c>
      <c r="M77" s="88">
        <v>-5.7</v>
      </c>
      <c r="N77" s="94">
        <v>-0.95</v>
      </c>
      <c r="O77" t="s" s="136">
        <v>124</v>
      </c>
      <c r="P77" s="155">
        <f>AVERAGE(B76:B77)</f>
        <v>44</v>
      </c>
      <c r="Q77" s="90">
        <f>AVERAGE(D76:D77)</f>
        <v>1.90340909090909</v>
      </c>
      <c r="R77" t="s" s="139">
        <v>124</v>
      </c>
      <c r="S77" s="155">
        <f>AVERAGE(G76:G77)</f>
        <v>24.5</v>
      </c>
      <c r="T77" s="90">
        <f>AVERAGE(I76:I77)</f>
        <v>0.8784999999999999</v>
      </c>
      <c r="U77" t="s" s="139">
        <v>124</v>
      </c>
      <c r="V77" s="155">
        <f>AVERAGE(L76:L77)</f>
        <v>4.5</v>
      </c>
      <c r="W77" s="90">
        <f>AVERAGE(N76:N77)</f>
        <v>-0.8583333333333339</v>
      </c>
    </row>
    <row r="78" ht="21.95" customHeight="1">
      <c r="A78" s="152">
        <v>2018</v>
      </c>
      <c r="B78" s="127">
        <v>39</v>
      </c>
      <c r="C78" s="88">
        <v>77.2</v>
      </c>
      <c r="D78" s="92">
        <v>1.97948717948718</v>
      </c>
      <c r="E78" s="43"/>
      <c r="F78" s="153">
        <v>2018</v>
      </c>
      <c r="G78" s="127">
        <v>21</v>
      </c>
      <c r="H78" s="88">
        <v>21</v>
      </c>
      <c r="I78" s="92">
        <v>1</v>
      </c>
      <c r="J78" s="43"/>
      <c r="K78" s="153">
        <v>2018</v>
      </c>
      <c r="L78" s="127">
        <v>3</v>
      </c>
      <c r="M78" s="88">
        <v>-3.7</v>
      </c>
      <c r="N78" s="94">
        <v>-1.23333333333333</v>
      </c>
      <c r="O78" t="s" s="136">
        <v>123</v>
      </c>
      <c r="P78" s="155">
        <f>AVERAGE(B76:B78)</f>
        <v>42.3333333333333</v>
      </c>
      <c r="Q78" s="90">
        <f>AVERAGE(D76:D78)</f>
        <v>1.92876845376845</v>
      </c>
      <c r="R78" t="s" s="139">
        <v>123</v>
      </c>
      <c r="S78" s="155">
        <f>AVERAGE(G76:G78)</f>
        <v>23.3333333333333</v>
      </c>
      <c r="T78" s="90">
        <f>AVERAGE(I76:I78)</f>
        <v>0.919</v>
      </c>
      <c r="U78" t="s" s="139">
        <v>123</v>
      </c>
      <c r="V78" s="155">
        <f>AVERAGE(L76:L78)</f>
        <v>4</v>
      </c>
      <c r="W78" s="90">
        <f>AVERAGE(N76:N78)</f>
        <v>-0.9833333333333319</v>
      </c>
    </row>
    <row r="79" ht="21.95" customHeight="1">
      <c r="A79" s="152">
        <v>2019</v>
      </c>
      <c r="B79" s="127">
        <v>39</v>
      </c>
      <c r="C79" s="88">
        <v>60.9</v>
      </c>
      <c r="D79" s="92">
        <v>1.56153846153846</v>
      </c>
      <c r="E79" s="43"/>
      <c r="F79" s="153">
        <v>2019</v>
      </c>
      <c r="G79" s="127">
        <v>25</v>
      </c>
      <c r="H79" s="88">
        <v>16</v>
      </c>
      <c r="I79" s="92">
        <v>0.64</v>
      </c>
      <c r="J79" s="43"/>
      <c r="K79" s="153">
        <v>2019</v>
      </c>
      <c r="L79" s="127">
        <v>6</v>
      </c>
      <c r="M79" s="88">
        <v>-7.3</v>
      </c>
      <c r="N79" s="94">
        <v>-1.21666666666667</v>
      </c>
      <c r="O79" t="s" s="136">
        <v>122</v>
      </c>
      <c r="P79" s="155">
        <f>AVERAGE(B76:B79)</f>
        <v>41.5</v>
      </c>
      <c r="Q79" s="90">
        <f>AVERAGE(D76:D79)</f>
        <v>1.83696095571096</v>
      </c>
      <c r="R79" t="s" s="139">
        <v>122</v>
      </c>
      <c r="S79" s="155">
        <f>AVERAGE(G76:G79)</f>
        <v>23.75</v>
      </c>
      <c r="T79" s="90">
        <f>AVERAGE(I76:I79)</f>
        <v>0.8492499999999999</v>
      </c>
      <c r="U79" t="s" s="139">
        <v>122</v>
      </c>
      <c r="V79" s="155">
        <f>AVERAGE(L76:L79)</f>
        <v>4.5</v>
      </c>
      <c r="W79" s="90">
        <f>AVERAGE(N76:N79)</f>
        <v>-1.04166666666667</v>
      </c>
    </row>
    <row r="80" ht="21.95" customHeight="1">
      <c r="A80" s="152">
        <v>2020</v>
      </c>
      <c r="B80" s="127">
        <v>28</v>
      </c>
      <c r="C80" s="88">
        <v>57.4</v>
      </c>
      <c r="D80" s="92">
        <v>2.05</v>
      </c>
      <c r="E80" s="43"/>
      <c r="F80" s="153">
        <v>2020</v>
      </c>
      <c r="G80" s="127">
        <v>13</v>
      </c>
      <c r="H80" s="88">
        <v>11.5</v>
      </c>
      <c r="I80" s="92">
        <v>0.884615384615385</v>
      </c>
      <c r="J80" s="43"/>
      <c r="K80" s="153">
        <v>2020</v>
      </c>
      <c r="L80" s="127">
        <v>1</v>
      </c>
      <c r="M80" s="88">
        <v>-0.2</v>
      </c>
      <c r="N80" s="94">
        <v>-0.2</v>
      </c>
      <c r="O80" t="s" s="136">
        <v>121</v>
      </c>
      <c r="P80" s="155">
        <f>AVERAGE(B76:B80)</f>
        <v>38.8</v>
      </c>
      <c r="Q80" s="90">
        <f>AVERAGE(D76:D80)</f>
        <v>1.87956876456876</v>
      </c>
      <c r="R80" t="s" s="139">
        <v>121</v>
      </c>
      <c r="S80" s="155">
        <f>AVERAGE(G76:G80)</f>
        <v>21.6</v>
      </c>
      <c r="T80" s="90">
        <f>AVERAGE(I76:I80)</f>
        <v>0.856323076923077</v>
      </c>
      <c r="U80" t="s" s="139">
        <v>121</v>
      </c>
      <c r="V80" s="155">
        <f>AVERAGE(L76:L80)</f>
        <v>3.8</v>
      </c>
      <c r="W80" s="90">
        <f>AVERAGE(N76:N80)</f>
        <v>-0.873333333333333</v>
      </c>
    </row>
    <row r="81" ht="21.95" customHeight="1">
      <c r="A81" s="152">
        <v>2021</v>
      </c>
      <c r="B81" s="127">
        <v>27</v>
      </c>
      <c r="C81" s="88">
        <v>66</v>
      </c>
      <c r="D81" s="92">
        <v>2.44444444444444</v>
      </c>
      <c r="E81" s="43"/>
      <c r="F81" s="153">
        <v>2021</v>
      </c>
      <c r="G81" s="127">
        <v>9</v>
      </c>
      <c r="H81" s="88">
        <v>8.800000000000001</v>
      </c>
      <c r="I81" s="92">
        <v>0.977777777777778</v>
      </c>
      <c r="J81" s="43"/>
      <c r="K81" s="153">
        <v>2021</v>
      </c>
      <c r="L81" s="127">
        <v>2</v>
      </c>
      <c r="M81" s="88">
        <v>-1.6</v>
      </c>
      <c r="N81" s="94">
        <v>-0.8</v>
      </c>
      <c r="O81" t="s" s="136">
        <v>98</v>
      </c>
      <c r="P81" s="155">
        <f>AVERAGE(B76:B81)</f>
        <v>36.8333333333333</v>
      </c>
      <c r="Q81" s="90">
        <f>AVERAGE(D76:D81)</f>
        <v>1.97371471121471</v>
      </c>
      <c r="R81" t="s" s="139">
        <v>98</v>
      </c>
      <c r="S81" s="155">
        <f>AVERAGE(G76:G81)</f>
        <v>19.5</v>
      </c>
      <c r="T81" s="90">
        <f>AVERAGE(I76:I81)</f>
        <v>0.876565527065527</v>
      </c>
      <c r="U81" t="s" s="139">
        <v>98</v>
      </c>
      <c r="V81" s="155">
        <f>AVERAGE(L76:L81)</f>
        <v>3.5</v>
      </c>
      <c r="W81" s="90">
        <f>AVERAGE(N76:N81)</f>
        <v>-0.861111111111111</v>
      </c>
    </row>
    <row r="82" ht="21.95" customHeight="1">
      <c r="A82" s="152">
        <v>2022</v>
      </c>
      <c r="B82" s="127">
        <v>45</v>
      </c>
      <c r="C82" s="88">
        <v>83.09999999999999</v>
      </c>
      <c r="D82" s="92">
        <v>1.84666666666667</v>
      </c>
      <c r="E82" s="43"/>
      <c r="F82" s="153">
        <v>2022</v>
      </c>
      <c r="G82" s="127">
        <v>24</v>
      </c>
      <c r="H82" s="88">
        <v>18.4</v>
      </c>
      <c r="I82" s="92">
        <v>0.7666666666666671</v>
      </c>
      <c r="J82" s="43"/>
      <c r="K82" s="153">
        <v>2022</v>
      </c>
      <c r="L82" s="127">
        <v>6</v>
      </c>
      <c r="M82" s="88">
        <v>-9</v>
      </c>
      <c r="N82" s="94">
        <v>-1.5</v>
      </c>
      <c r="O82" t="s" s="136">
        <v>120</v>
      </c>
      <c r="P82" s="155">
        <f>AVERAGE(B76:B82)</f>
        <v>38</v>
      </c>
      <c r="Q82" s="90">
        <f>AVERAGE(D76:D82)</f>
        <v>1.95556499056499</v>
      </c>
      <c r="R82" t="s" s="139">
        <v>120</v>
      </c>
      <c r="S82" s="155">
        <f>AVERAGE(G76:G82)</f>
        <v>20.1428571428571</v>
      </c>
      <c r="T82" s="90">
        <f>AVERAGE(I76:I82)</f>
        <v>0.86086568986569</v>
      </c>
      <c r="U82" t="s" s="139">
        <v>120</v>
      </c>
      <c r="V82" s="155">
        <f>AVERAGE(L76:L82)</f>
        <v>3.85714285714286</v>
      </c>
      <c r="W82" s="90">
        <f>AVERAGE(N76:N82)</f>
        <v>-0.952380952380952</v>
      </c>
    </row>
    <row r="83" ht="21.95" customHeight="1">
      <c r="A83" s="91"/>
      <c r="B83" s="89"/>
      <c r="C83" s="88"/>
      <c r="D83" s="92"/>
      <c r="E83" s="43"/>
      <c r="F83" s="93"/>
      <c r="G83" s="89"/>
      <c r="H83" s="88"/>
      <c r="I83" s="92"/>
      <c r="J83" s="43"/>
      <c r="K83" s="93"/>
      <c r="L83" s="89"/>
      <c r="M83" s="88"/>
      <c r="N83" s="94"/>
      <c r="O83" s="87"/>
      <c r="P83" s="88"/>
      <c r="Q83" s="88"/>
      <c r="R83" s="89"/>
      <c r="S83" s="88"/>
      <c r="T83" s="88"/>
      <c r="U83" s="89"/>
      <c r="V83" s="88"/>
      <c r="W83" s="90"/>
    </row>
    <row r="84" ht="21.95" customHeight="1">
      <c r="A84" s="91"/>
      <c r="B84" s="89"/>
      <c r="C84" s="88"/>
      <c r="D84" s="92"/>
      <c r="E84" s="43"/>
      <c r="F84" s="93"/>
      <c r="G84" s="89"/>
      <c r="H84" s="88"/>
      <c r="I84" s="92"/>
      <c r="J84" s="43"/>
      <c r="K84" s="93"/>
      <c r="L84" s="89"/>
      <c r="M84" s="88"/>
      <c r="N84" s="94"/>
      <c r="O84" s="87"/>
      <c r="P84" s="88"/>
      <c r="Q84" s="88"/>
      <c r="R84" s="89"/>
      <c r="S84" s="88"/>
      <c r="T84" s="88"/>
      <c r="U84" s="89"/>
      <c r="V84" s="88"/>
      <c r="W84" s="90"/>
    </row>
    <row r="85" ht="21.95" customHeight="1">
      <c r="A85" s="91"/>
      <c r="B85" s="89"/>
      <c r="C85" s="88"/>
      <c r="D85" s="92"/>
      <c r="E85" s="43"/>
      <c r="F85" s="93"/>
      <c r="G85" s="89"/>
      <c r="H85" s="88"/>
      <c r="I85" s="92"/>
      <c r="J85" s="43"/>
      <c r="K85" s="93"/>
      <c r="L85" s="89"/>
      <c r="M85" s="88"/>
      <c r="N85" s="94"/>
      <c r="O85" s="87"/>
      <c r="P85" s="88"/>
      <c r="Q85" s="88"/>
      <c r="R85" s="89"/>
      <c r="S85" s="88"/>
      <c r="T85" s="88"/>
      <c r="U85" s="89"/>
      <c r="V85" s="88"/>
      <c r="W85" s="90"/>
    </row>
    <row r="86" ht="21.95" customHeight="1">
      <c r="A86" s="91"/>
      <c r="B86" s="89"/>
      <c r="C86" s="88"/>
      <c r="D86" s="92"/>
      <c r="E86" s="43"/>
      <c r="F86" s="93"/>
      <c r="G86" s="89"/>
      <c r="H86" s="88"/>
      <c r="I86" s="92"/>
      <c r="J86" s="43"/>
      <c r="K86" s="93"/>
      <c r="L86" s="89"/>
      <c r="M86" s="88"/>
      <c r="N86" s="94"/>
      <c r="O86" s="87"/>
      <c r="P86" s="88"/>
      <c r="Q86" s="88"/>
      <c r="R86" s="89"/>
      <c r="S86" s="88"/>
      <c r="T86" s="88"/>
      <c r="U86" s="89"/>
      <c r="V86" s="88"/>
      <c r="W86" s="90"/>
    </row>
    <row r="87" ht="21.95" customHeight="1">
      <c r="A87" s="91"/>
      <c r="B87" s="89"/>
      <c r="C87" s="88"/>
      <c r="D87" s="92"/>
      <c r="E87" s="43"/>
      <c r="F87" s="93"/>
      <c r="G87" s="89"/>
      <c r="H87" s="88"/>
      <c r="I87" s="92"/>
      <c r="J87" s="43"/>
      <c r="K87" s="93"/>
      <c r="L87" s="89"/>
      <c r="M87" s="88"/>
      <c r="N87" s="94"/>
      <c r="O87" s="87"/>
      <c r="P87" s="88"/>
      <c r="Q87" s="88"/>
      <c r="R87" s="89"/>
      <c r="S87" s="88"/>
      <c r="T87" s="88"/>
      <c r="U87" s="89"/>
      <c r="V87" s="88"/>
      <c r="W87" s="90"/>
    </row>
    <row r="88" ht="21.95" customHeight="1">
      <c r="A88" s="91"/>
      <c r="B88" s="89"/>
      <c r="C88" s="88"/>
      <c r="D88" s="92"/>
      <c r="E88" s="43"/>
      <c r="F88" s="93"/>
      <c r="G88" s="89"/>
      <c r="H88" s="88"/>
      <c r="I88" s="92"/>
      <c r="J88" s="43"/>
      <c r="K88" s="93"/>
      <c r="L88" s="89"/>
      <c r="M88" s="88"/>
      <c r="N88" s="94"/>
      <c r="O88" s="87"/>
      <c r="P88" s="88"/>
      <c r="Q88" s="88"/>
      <c r="R88" s="89"/>
      <c r="S88" s="88"/>
      <c r="T88" s="88"/>
      <c r="U88" s="89"/>
      <c r="V88" s="88"/>
      <c r="W88" s="90"/>
    </row>
    <row r="89" ht="21.95" customHeight="1">
      <c r="A89" s="91"/>
      <c r="B89" s="89"/>
      <c r="C89" s="88"/>
      <c r="D89" s="92"/>
      <c r="E89" s="43"/>
      <c r="F89" s="93"/>
      <c r="G89" s="89"/>
      <c r="H89" s="88"/>
      <c r="I89" s="92"/>
      <c r="J89" s="43"/>
      <c r="K89" s="93"/>
      <c r="L89" s="89"/>
      <c r="M89" s="88"/>
      <c r="N89" s="94"/>
      <c r="O89" s="87"/>
      <c r="P89" s="88"/>
      <c r="Q89" s="88"/>
      <c r="R89" s="89"/>
      <c r="S89" s="88"/>
      <c r="T89" s="88"/>
      <c r="U89" s="89"/>
      <c r="V89" s="88"/>
      <c r="W89" s="90"/>
    </row>
    <row r="90" ht="21.95" customHeight="1">
      <c r="A90" s="91"/>
      <c r="B90" s="89"/>
      <c r="C90" s="88"/>
      <c r="D90" s="92"/>
      <c r="E90" s="43"/>
      <c r="F90" s="93"/>
      <c r="G90" s="89"/>
      <c r="H90" s="88"/>
      <c r="I90" s="92"/>
      <c r="J90" s="43"/>
      <c r="K90" s="93"/>
      <c r="L90" s="89"/>
      <c r="M90" s="88"/>
      <c r="N90" s="94"/>
      <c r="O90" s="87"/>
      <c r="P90" s="88"/>
      <c r="Q90" s="88"/>
      <c r="R90" s="89"/>
      <c r="S90" s="88"/>
      <c r="T90" s="88"/>
      <c r="U90" s="89"/>
      <c r="V90" s="88"/>
      <c r="W90" s="90"/>
    </row>
    <row r="91" ht="21.95" customHeight="1">
      <c r="A91" s="91"/>
      <c r="B91" s="89"/>
      <c r="C91" s="88"/>
      <c r="D91" s="92"/>
      <c r="E91" s="43"/>
      <c r="F91" s="93"/>
      <c r="G91" s="89"/>
      <c r="H91" s="88"/>
      <c r="I91" s="92"/>
      <c r="J91" s="43"/>
      <c r="K91" s="93"/>
      <c r="L91" s="89"/>
      <c r="M91" s="88"/>
      <c r="N91" s="94"/>
      <c r="O91" s="87"/>
      <c r="P91" s="88"/>
      <c r="Q91" s="88"/>
      <c r="R91" s="89"/>
      <c r="S91" s="88"/>
      <c r="T91" s="88"/>
      <c r="U91" s="89"/>
      <c r="V91" s="88"/>
      <c r="W91" s="90"/>
    </row>
    <row r="92" ht="21.95" customHeight="1">
      <c r="A92" s="91"/>
      <c r="B92" s="89"/>
      <c r="C92" s="88"/>
      <c r="D92" s="92"/>
      <c r="E92" s="43"/>
      <c r="F92" s="93"/>
      <c r="G92" s="89"/>
      <c r="H92" s="88"/>
      <c r="I92" s="92"/>
      <c r="J92" s="43"/>
      <c r="K92" s="93"/>
      <c r="L92" s="89"/>
      <c r="M92" s="88"/>
      <c r="N92" s="94"/>
      <c r="O92" s="87"/>
      <c r="P92" s="88"/>
      <c r="Q92" s="88"/>
      <c r="R92" s="89"/>
      <c r="S92" s="88"/>
      <c r="T92" s="88"/>
      <c r="U92" s="89"/>
      <c r="V92" s="88"/>
      <c r="W92" s="90"/>
    </row>
    <row r="93" ht="21.95" customHeight="1">
      <c r="A93" s="91"/>
      <c r="B93" s="89"/>
      <c r="C93" s="88"/>
      <c r="D93" s="92"/>
      <c r="E93" s="43"/>
      <c r="F93" s="93"/>
      <c r="G93" s="89"/>
      <c r="H93" s="88"/>
      <c r="I93" s="92"/>
      <c r="J93" s="43"/>
      <c r="K93" s="93"/>
      <c r="L93" s="89"/>
      <c r="M93" s="88"/>
      <c r="N93" s="94"/>
      <c r="O93" s="87"/>
      <c r="P93" s="88"/>
      <c r="Q93" s="88"/>
      <c r="R93" s="89"/>
      <c r="S93" s="88"/>
      <c r="T93" s="88"/>
      <c r="U93" s="89"/>
      <c r="V93" s="88"/>
      <c r="W93" s="90"/>
    </row>
    <row r="94" ht="21.95" customHeight="1">
      <c r="A94" s="91"/>
      <c r="B94" s="89"/>
      <c r="C94" s="88"/>
      <c r="D94" s="92"/>
      <c r="E94" s="43"/>
      <c r="F94" s="93"/>
      <c r="G94" s="89"/>
      <c r="H94" s="88"/>
      <c r="I94" s="92"/>
      <c r="J94" s="43"/>
      <c r="K94" s="93"/>
      <c r="L94" s="89"/>
      <c r="M94" s="88"/>
      <c r="N94" s="94"/>
      <c r="O94" s="87"/>
      <c r="P94" s="88"/>
      <c r="Q94" s="88"/>
      <c r="R94" s="89"/>
      <c r="S94" s="88"/>
      <c r="T94" s="88"/>
      <c r="U94" s="89"/>
      <c r="V94" s="88"/>
      <c r="W94" s="90"/>
    </row>
    <row r="95" ht="21.95" customHeight="1">
      <c r="A95" s="91"/>
      <c r="B95" s="89"/>
      <c r="C95" s="88"/>
      <c r="D95" s="92"/>
      <c r="E95" s="43"/>
      <c r="F95" s="93"/>
      <c r="G95" s="89"/>
      <c r="H95" s="88"/>
      <c r="I95" s="92"/>
      <c r="J95" s="43"/>
      <c r="K95" s="93"/>
      <c r="L95" s="89"/>
      <c r="M95" s="88"/>
      <c r="N95" s="94"/>
      <c r="O95" s="87"/>
      <c r="P95" s="88"/>
      <c r="Q95" s="88"/>
      <c r="R95" s="89"/>
      <c r="S95" s="88"/>
      <c r="T95" s="88"/>
      <c r="U95" s="89"/>
      <c r="V95" s="88"/>
      <c r="W95" s="90"/>
    </row>
    <row r="96" ht="21.95" customHeight="1">
      <c r="A96" s="91"/>
      <c r="B96" s="89"/>
      <c r="C96" s="88"/>
      <c r="D96" s="92"/>
      <c r="E96" s="43"/>
      <c r="F96" s="93"/>
      <c r="G96" s="89"/>
      <c r="H96" s="88"/>
      <c r="I96" s="92"/>
      <c r="J96" s="43"/>
      <c r="K96" s="93"/>
      <c r="L96" s="89"/>
      <c r="M96" s="88"/>
      <c r="N96" s="94"/>
      <c r="O96" s="95"/>
      <c r="P96" s="88"/>
      <c r="Q96" s="88"/>
      <c r="R96" s="89"/>
      <c r="S96" s="89"/>
      <c r="T96" s="88"/>
      <c r="U96" s="88"/>
      <c r="V96" s="88"/>
      <c r="W96" s="96"/>
    </row>
    <row r="97" ht="21.95" customHeight="1">
      <c r="A97" s="91"/>
      <c r="B97" s="89"/>
      <c r="C97" s="88"/>
      <c r="D97" s="92"/>
      <c r="E97" s="43"/>
      <c r="F97" s="93"/>
      <c r="G97" s="89"/>
      <c r="H97" s="88"/>
      <c r="I97" s="92"/>
      <c r="J97" s="43"/>
      <c r="K97" s="93"/>
      <c r="L97" s="89"/>
      <c r="M97" s="88"/>
      <c r="N97" s="94"/>
      <c r="O97" s="95"/>
      <c r="P97" s="88"/>
      <c r="Q97" s="88"/>
      <c r="R97" s="89"/>
      <c r="S97" s="89"/>
      <c r="T97" s="88"/>
      <c r="U97" s="88"/>
      <c r="V97" s="88"/>
      <c r="W97" s="96"/>
    </row>
    <row r="98" ht="21.95" customHeight="1">
      <c r="A98" s="91"/>
      <c r="B98" s="89"/>
      <c r="C98" s="88"/>
      <c r="D98" s="92"/>
      <c r="E98" s="43"/>
      <c r="F98" s="93"/>
      <c r="G98" s="89"/>
      <c r="H98" s="88"/>
      <c r="I98" s="92"/>
      <c r="J98" s="43"/>
      <c r="K98" s="93"/>
      <c r="L98" s="89"/>
      <c r="M98" s="88"/>
      <c r="N98" s="94"/>
      <c r="O98" s="95"/>
      <c r="P98" s="88"/>
      <c r="Q98" s="88"/>
      <c r="R98" s="89"/>
      <c r="S98" s="89"/>
      <c r="T98" s="88"/>
      <c r="U98" s="88"/>
      <c r="V98" s="88"/>
      <c r="W98" s="96"/>
    </row>
    <row r="99" ht="21.95" customHeight="1">
      <c r="A99" s="91"/>
      <c r="B99" s="89"/>
      <c r="C99" s="88"/>
      <c r="D99" s="92"/>
      <c r="E99" s="43"/>
      <c r="F99" s="93"/>
      <c r="G99" s="89"/>
      <c r="H99" s="88"/>
      <c r="I99" s="92"/>
      <c r="J99" s="43"/>
      <c r="K99" s="93"/>
      <c r="L99" s="89"/>
      <c r="M99" s="88"/>
      <c r="N99" s="94"/>
      <c r="O99" s="95"/>
      <c r="P99" s="88"/>
      <c r="Q99" s="88"/>
      <c r="R99" s="89"/>
      <c r="S99" s="89"/>
      <c r="T99" s="88"/>
      <c r="U99" s="88"/>
      <c r="V99" s="88"/>
      <c r="W99" s="96"/>
    </row>
    <row r="100" ht="21.95" customHeight="1">
      <c r="A100" s="91"/>
      <c r="B100" s="89"/>
      <c r="C100" s="88"/>
      <c r="D100" s="92"/>
      <c r="E100" s="43"/>
      <c r="F100" s="93"/>
      <c r="G100" s="89"/>
      <c r="H100" s="88"/>
      <c r="I100" s="92"/>
      <c r="J100" s="43"/>
      <c r="K100" s="93"/>
      <c r="L100" s="89"/>
      <c r="M100" s="88"/>
      <c r="N100" s="94"/>
      <c r="O100" s="95"/>
      <c r="P100" s="88"/>
      <c r="Q100" s="88"/>
      <c r="R100" s="89"/>
      <c r="S100" s="89"/>
      <c r="T100" s="88"/>
      <c r="U100" s="88"/>
      <c r="V100" s="88"/>
      <c r="W100" s="96"/>
    </row>
    <row r="101" ht="21.95" customHeight="1">
      <c r="A101" s="91"/>
      <c r="B101" s="89"/>
      <c r="C101" s="88"/>
      <c r="D101" s="92"/>
      <c r="E101" s="43"/>
      <c r="F101" s="93"/>
      <c r="G101" s="89"/>
      <c r="H101" s="88"/>
      <c r="I101" s="92"/>
      <c r="J101" s="43"/>
      <c r="K101" s="93"/>
      <c r="L101" s="89"/>
      <c r="M101" s="88"/>
      <c r="N101" s="94"/>
      <c r="O101" s="95"/>
      <c r="P101" s="88"/>
      <c r="Q101" s="88"/>
      <c r="R101" s="89"/>
      <c r="S101" s="89"/>
      <c r="T101" s="88"/>
      <c r="U101" s="88"/>
      <c r="V101" s="88"/>
      <c r="W101" s="96"/>
    </row>
    <row r="102" ht="21.95" customHeight="1">
      <c r="A102" s="91"/>
      <c r="B102" s="89"/>
      <c r="C102" s="88"/>
      <c r="D102" s="97"/>
      <c r="E102" s="43"/>
      <c r="F102" s="93"/>
      <c r="G102" s="89"/>
      <c r="H102" s="88"/>
      <c r="I102" s="97"/>
      <c r="J102" s="43"/>
      <c r="K102" s="93"/>
      <c r="L102" s="89"/>
      <c r="M102" s="88"/>
      <c r="N102" s="98"/>
      <c r="O102" s="95"/>
      <c r="P102" s="88"/>
      <c r="Q102" s="88"/>
      <c r="R102" s="89"/>
      <c r="S102" s="89"/>
      <c r="T102" s="88"/>
      <c r="U102" s="88"/>
      <c r="V102" s="88"/>
      <c r="W102" s="96"/>
    </row>
    <row r="103" ht="21.95" customHeight="1">
      <c r="A103" t="s" s="99">
        <v>97</v>
      </c>
      <c r="B103" s="89"/>
      <c r="C103" s="88"/>
      <c r="D103" s="92"/>
      <c r="E103" s="43"/>
      <c r="F103" s="93"/>
      <c r="G103" s="89"/>
      <c r="H103" s="88"/>
      <c r="I103" s="92"/>
      <c r="J103" s="43"/>
      <c r="K103" s="93"/>
      <c r="L103" s="89"/>
      <c r="M103" s="88"/>
      <c r="N103" s="94"/>
      <c r="O103" s="95"/>
      <c r="P103" s="88"/>
      <c r="Q103" s="88"/>
      <c r="R103" s="89"/>
      <c r="S103" s="89"/>
      <c r="T103" s="88"/>
      <c r="U103" s="88"/>
      <c r="V103" s="88"/>
      <c r="W103" s="96"/>
    </row>
    <row r="104" ht="21.95" customHeight="1">
      <c r="A104" t="s" s="100">
        <v>98</v>
      </c>
      <c r="B104" s="89"/>
      <c r="C104" s="89"/>
      <c r="D104" s="97"/>
      <c r="E104" s="43"/>
      <c r="F104" t="s" s="101">
        <v>98</v>
      </c>
      <c r="G104" s="89"/>
      <c r="H104" s="89"/>
      <c r="I104" s="97"/>
      <c r="J104" s="43"/>
      <c r="K104" t="s" s="101">
        <v>98</v>
      </c>
      <c r="L104" s="89"/>
      <c r="M104" s="89"/>
      <c r="N104" s="94"/>
      <c r="O104" s="87"/>
      <c r="P104" s="88"/>
      <c r="Q104" s="88"/>
      <c r="R104" s="89"/>
      <c r="S104" s="88"/>
      <c r="T104" s="88"/>
      <c r="U104" s="89"/>
      <c r="V104" s="88"/>
      <c r="W104" s="90"/>
    </row>
    <row r="105" ht="21.95" customHeight="1">
      <c r="A105" t="s" s="102">
        <v>99</v>
      </c>
      <c r="B105" s="88">
        <f>AVERAGE(B69:B74)</f>
        <v>31.8333333333333</v>
      </c>
      <c r="C105" s="88">
        <f>AVERAGE(C69:C74)</f>
        <v>68.15000000000001</v>
      </c>
      <c r="D105" s="92">
        <f>AVERAGE(D69:D74)</f>
        <v>2.19407366167865</v>
      </c>
      <c r="E105" s="43"/>
      <c r="F105" t="s" s="103">
        <v>99</v>
      </c>
      <c r="G105" s="88">
        <f>AVERAGE(G69:G74)</f>
        <v>14.5</v>
      </c>
      <c r="H105" s="88">
        <f>AVERAGE(H69:H74)</f>
        <v>14.1</v>
      </c>
      <c r="I105" s="92">
        <f>AVERAGE(I69:I74)</f>
        <v>1.08824731912967</v>
      </c>
      <c r="J105" s="43"/>
      <c r="K105" t="s" s="103">
        <v>99</v>
      </c>
      <c r="L105" s="88">
        <f>AVERAGE(L69:L74)</f>
        <v>2.33333333333333</v>
      </c>
      <c r="M105" s="88">
        <f>AVERAGE(M69:M74)</f>
        <v>-1.66666666666667</v>
      </c>
      <c r="N105" s="94">
        <f>AVERAGE(N69:N74)</f>
        <v>-0.8475</v>
      </c>
      <c r="O105" s="87"/>
      <c r="P105" s="88"/>
      <c r="Q105" s="88"/>
      <c r="R105" s="89"/>
      <c r="S105" s="88"/>
      <c r="T105" s="88"/>
      <c r="U105" s="89"/>
      <c r="V105" s="88"/>
      <c r="W105" s="90"/>
    </row>
    <row r="106" ht="21.95" customHeight="1">
      <c r="A106" t="s" s="102">
        <v>100</v>
      </c>
      <c r="B106" s="88">
        <f>AVERAGE(B76:B81)</f>
        <v>36.8333333333333</v>
      </c>
      <c r="C106" s="88">
        <f>AVERAGE(C76:C81)</f>
        <v>71.5</v>
      </c>
      <c r="D106" s="92">
        <f>AVERAGE(D76:D81)</f>
        <v>1.97371471121471</v>
      </c>
      <c r="E106" s="43"/>
      <c r="F106" t="s" s="103">
        <v>100</v>
      </c>
      <c r="G106" s="88">
        <f>AVERAGE(G76:G81)</f>
        <v>19.5</v>
      </c>
      <c r="H106" s="88">
        <f>AVERAGE(H76:H81)</f>
        <v>16.7</v>
      </c>
      <c r="I106" s="92">
        <f>AVERAGE(I76:I81)</f>
        <v>0.876565527065527</v>
      </c>
      <c r="J106" s="43"/>
      <c r="K106" t="s" s="103">
        <v>100</v>
      </c>
      <c r="L106" s="88">
        <f>AVERAGE(L76:L81)</f>
        <v>3.5</v>
      </c>
      <c r="M106" s="88">
        <f>AVERAGE(M76:M81)</f>
        <v>-3.46666666666667</v>
      </c>
      <c r="N106" s="94">
        <f>AVERAGE(N76:N81)</f>
        <v>-0.861111111111111</v>
      </c>
      <c r="O106" s="87"/>
      <c r="P106" s="88"/>
      <c r="Q106" s="88"/>
      <c r="R106" s="89"/>
      <c r="S106" s="88"/>
      <c r="T106" s="88"/>
      <c r="U106" s="89"/>
      <c r="V106" s="88"/>
      <c r="W106" s="90"/>
    </row>
    <row r="107" ht="21.95" customHeight="1">
      <c r="A107" s="104"/>
      <c r="B107" s="89"/>
      <c r="C107" s="89"/>
      <c r="D107" s="97"/>
      <c r="E107" s="43"/>
      <c r="F107" s="105"/>
      <c r="G107" s="89"/>
      <c r="H107" s="89"/>
      <c r="I107" s="97"/>
      <c r="J107" s="43"/>
      <c r="K107" s="105"/>
      <c r="L107" s="89"/>
      <c r="M107" s="89"/>
      <c r="N107" s="98"/>
      <c r="O107" s="87"/>
      <c r="P107" s="88"/>
      <c r="Q107" s="88"/>
      <c r="R107" s="89"/>
      <c r="S107" s="88"/>
      <c r="T107" s="88"/>
      <c r="U107" s="89"/>
      <c r="V107" s="88"/>
      <c r="W107" s="90"/>
    </row>
    <row r="108" ht="21.95" customHeight="1">
      <c r="A108" s="106"/>
      <c r="B108" s="107"/>
      <c r="C108" t="s" s="108">
        <v>101</v>
      </c>
      <c r="D108" s="92"/>
      <c r="E108" s="43"/>
      <c r="F108" s="109"/>
      <c r="G108" s="107"/>
      <c r="H108" t="s" s="108">
        <v>101</v>
      </c>
      <c r="I108" s="92"/>
      <c r="J108" s="43"/>
      <c r="K108" s="109"/>
      <c r="L108" s="107"/>
      <c r="M108" t="s" s="108">
        <v>101</v>
      </c>
      <c r="N108" s="234"/>
      <c r="O108" s="87"/>
      <c r="P108" s="88"/>
      <c r="Q108" s="88"/>
      <c r="R108" s="89"/>
      <c r="S108" s="88"/>
      <c r="T108" s="88"/>
      <c r="U108" s="89"/>
      <c r="V108" s="88"/>
      <c r="W108" s="90"/>
    </row>
    <row r="109" ht="21.95" customHeight="1">
      <c r="A109" s="106"/>
      <c r="B109" s="110"/>
      <c r="C109" t="s" s="108">
        <v>102</v>
      </c>
      <c r="D109" s="92"/>
      <c r="E109" s="43"/>
      <c r="F109" s="109"/>
      <c r="G109" s="110"/>
      <c r="H109" t="s" s="108">
        <v>102</v>
      </c>
      <c r="I109" s="92"/>
      <c r="J109" s="43"/>
      <c r="K109" s="109"/>
      <c r="L109" s="110"/>
      <c r="M109" t="s" s="108">
        <v>102</v>
      </c>
      <c r="N109" s="234"/>
      <c r="O109" s="87"/>
      <c r="P109" s="88"/>
      <c r="Q109" s="88"/>
      <c r="R109" s="89"/>
      <c r="S109" s="88"/>
      <c r="T109" s="88"/>
      <c r="U109" s="89"/>
      <c r="V109" s="88"/>
      <c r="W109" s="90"/>
    </row>
    <row r="110" ht="22.75" customHeight="1">
      <c r="A110" s="111"/>
      <c r="B110" s="112"/>
      <c r="C110" t="s" s="113">
        <v>103</v>
      </c>
      <c r="D110" s="114"/>
      <c r="E110" s="115"/>
      <c r="F110" s="116"/>
      <c r="G110" s="112"/>
      <c r="H110" t="s" s="113">
        <v>103</v>
      </c>
      <c r="I110" s="114"/>
      <c r="J110" s="115"/>
      <c r="K110" s="116"/>
      <c r="L110" s="112"/>
      <c r="M110" t="s" s="113">
        <v>103</v>
      </c>
      <c r="N110" s="210"/>
      <c r="O110" s="87"/>
      <c r="P110" s="88"/>
      <c r="Q110" s="88"/>
      <c r="R110" s="89"/>
      <c r="S110" s="88"/>
      <c r="T110" s="88"/>
      <c r="U110" s="89"/>
      <c r="V110" s="88"/>
      <c r="W110"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08:N108"/>
    <mergeCell ref="M109:N109"/>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dimension ref="A1:N43"/>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67188" style="24" customWidth="1"/>
    <col min="2" max="14" width="8.35156" style="24" customWidth="1"/>
    <col min="15" max="16384" width="16.3516" style="24" customWidth="1"/>
  </cols>
  <sheetData>
    <row r="1" ht="23" customHeight="1">
      <c r="A1" t="s" s="7">
        <v>6</v>
      </c>
      <c r="B1" t="s" s="8">
        <v>7</v>
      </c>
      <c r="C1" t="s" s="9">
        <v>8</v>
      </c>
      <c r="D1" t="s" s="7">
        <v>9</v>
      </c>
      <c r="E1" t="s" s="9">
        <v>10</v>
      </c>
      <c r="F1" t="s" s="7">
        <v>11</v>
      </c>
      <c r="G1" t="s" s="9">
        <v>12</v>
      </c>
      <c r="H1" t="s" s="7">
        <v>6</v>
      </c>
      <c r="I1" t="s" s="8">
        <v>7</v>
      </c>
      <c r="J1" t="s" s="9">
        <v>8</v>
      </c>
      <c r="K1" t="s" s="7">
        <v>9</v>
      </c>
      <c r="L1" t="s" s="9">
        <v>10</v>
      </c>
      <c r="M1" t="s" s="7">
        <v>11</v>
      </c>
      <c r="N1" t="s" s="9">
        <v>12</v>
      </c>
    </row>
    <row r="2" ht="23" customHeight="1">
      <c r="A2" s="10">
        <v>-20</v>
      </c>
      <c r="B2" s="11">
        <f>AVERAGE('Adelaide'!B76,'Alice Springs'!B84,'Bourke'!B88,'Brisbane'!B86,'Broome'!B88,'Bundaberg'!B83,'Burketown'!B80,'Cabramurra'!B19,'Cairns'!B77,'Camooweal'!B46,'Cape Bruny'!B66,'Cape Leeuwin'!B77,'Cape Moreton'!B84,'Cape Otway'!B83,'Carnarvon'!B84,'Ceduna'!B55,'Charleville'!B77,'Cobar'!B89,'Coffs Harbour'!B44,'Darwin'!B74,'Dubbo'!B73,'Eddytstone Point'!B77,'Esperance'!B83,'Eucla'!B68,'Forrest'!B47,'Gabo Island'!B80,'Geraldton'!B84,'Giles'!B35,'Halls Creek'!B88,'Hobart'!B72,'Horn Island'!B38,'Kalgoorlie'!B84,'Kalumburu'!B42,'Low Head'!B88,'Mackay'!B86,'Marble Bar'!B75,'Marree'!B74,'Meekatharra'!B64,'Melbourne'!B86,'Mildura'!B85,'Moree'!B73,'Mt Gambier'!B52,'Nhill'!B84,'Oodnadatta'!B54,'Point Perpendicular'!B52,'Port Hedland'!B70,'Port Lincoln'!B75,'Port Macquarie'!B37,'Richmond NSW'!B40,'Scone'!B29,'Sydney'!B84,'Tennant Creek'!B78,'Townsville'!B44,'Victoria River Downs'!B27,'Weipa'!B15,'Williamtown'!B48,'Woomera'!B44)</f>
        <v>30.1228070175439</v>
      </c>
      <c r="C2" s="12">
        <f>AVERAGE('Adelaide'!D76,'Alice Springs'!D84,'Bourke'!D88,'Brisbane'!D86,'Broome'!D88,'Bundaberg'!D83,'Burketown'!D80,'Cabramurra'!D19,'Cairns'!D77,'Camooweal'!D46,'Cape Bruny'!D66,'Cape Leeuwin'!D77,'Cape Moreton'!D84,'Cape Otway'!D83,'Carnarvon'!D84,'Ceduna'!D55,'Charleville'!D77,'Cobar'!D89,'Coffs Harbour'!D44,'Darwin'!D74,'Dubbo'!D73,'Eddytstone Point'!D77,'Esperance'!D83,'Eucla'!D68,'Forrest'!D47,'Gabo Island'!D80,'Geraldton'!D84,'Giles'!D35,'Halls Creek'!D88,'Hobart'!D72,'Horn Island'!D38,'Kalgoorlie'!D84,'Kalumburu'!D42,'Low Head'!D88,'Mackay'!D86,'Marble Bar'!D75,'Marree'!D74,'Meekatharra'!D64,'Melbourne'!D86,'Mildura'!D85,'Moree'!D73,'Mt Gambier'!D52,'Nhill'!D84,'Oodnadatta'!D54,'Point Perpendicular'!D52,'Port Hedland'!D70,'Port Lincoln'!D75,'Port Macquarie'!D37,'Richmond NSW'!D40,'Scone'!D29,'Sydney'!D84,'Tennant Creek'!D78,'Townsville'!D44,'Victoria River Downs'!D27,'Weipa'!D15,'Williamtown'!D48,'Woomera'!D44)</f>
        <v>6.06617570162637</v>
      </c>
      <c r="D2" s="13">
        <f>AVERAGE('Adelaide'!G76,'Alice Springs'!G84,'Bourke'!G88,'Brisbane'!G86,'Broome'!G88,'Bundaberg'!G83,'Burketown'!G80,'Cabramurra'!G19,'Cairns'!G77,'Camooweal'!G46,'Cape Bruny'!G66,'Cape Leeuwin'!G77,'Cape Moreton'!G84,'Cape Otway'!G83,'Carnarvon'!G84,'Ceduna'!G55,'Charleville'!G77,'Cobar'!G89,'Coffs Harbour'!G44,'Darwin'!G74,'Dubbo'!G73,'Eddytstone Point'!G77,'Esperance'!G83,'Eucla'!G68,'Forrest'!G47,'Gabo Island'!G80,'Geraldton'!G84,'Giles'!G35,'Halls Creek'!G88,'Hobart'!G72,'Horn Island'!G38,'Kalgoorlie'!G84,'Kalumburu'!G42,'Low Head'!G88,'Mackay'!G86,'Marble Bar'!G75,'Marree'!G74,'Meekatharra'!G64,'Melbourne'!G86,'Mildura'!G85,'Moree'!G73,'Mt Gambier'!G52,'Nhill'!G84,'Oodnadatta'!G54,'Point Perpendicular'!G52,'Port Hedland'!G70,'Port Lincoln'!G75,'Port Macquarie'!G37,'Richmond NSW'!G40,'Scone'!G29,'Sydney'!G84,'Tennant Creek'!G78,'Townsville'!G44,'Victoria River Downs'!G27,'Weipa'!G15,'Williamtown'!G48,'Woomera'!G44)</f>
        <v>14.2280701754386</v>
      </c>
      <c r="E2" s="12">
        <f>AVERAGE('Adelaide'!I76,'Alice Springs'!I84,'Bourke'!I88,'Brisbane'!I86,'Broome'!I88,'Bundaberg'!I83,'Burketown'!I80,'Cabramurra'!I19,'Cairns'!I77,'Camooweal'!I46,'Cape Bruny'!I66,'Cape Leeuwin'!I77,'Cape Moreton'!I84,'Cape Otway'!I83,'Carnarvon'!I84,'Ceduna'!I55,'Charleville'!I77,'Cobar'!I89,'Coffs Harbour'!I44,'Darwin'!I74,'Dubbo'!I73,'Eddytstone Point'!I77,'Esperance'!I83,'Eucla'!I68,'Forrest'!I47,'Gabo Island'!I80,'Geraldton'!I84,'Giles'!I35,'Halls Creek'!I88,'Hobart'!I72,'Horn Island'!I38,'Kalgoorlie'!I84,'Kalumburu'!I42,'Low Head'!I88,'Mackay'!I86,'Marble Bar'!I75,'Marree'!I74,'Meekatharra'!I64,'Melbourne'!I86,'Mildura'!I85,'Moree'!I73,'Mt Gambier'!I52,'Nhill'!I84,'Oodnadatta'!I54,'Point Perpendicular'!I52,'Port Hedland'!I70,'Port Lincoln'!I75,'Port Macquarie'!I37,'Richmond NSW'!I40,'Scone'!I29,'Sydney'!I84,'Tennant Creek'!I78,'Townsville'!I44,'Victoria River Downs'!I27,'Weipa'!I15,'Williamtown'!I48,'Woomera'!I44)</f>
        <v>4.96650417735935</v>
      </c>
      <c r="F2" s="13">
        <f>AVERAGE('Adelaide'!L76,'Alice Springs'!L84,'Bourke'!L88,'Brisbane'!L86,'Broome'!L88,'Bundaberg'!L83,'Burketown'!L80,'Cabramurra'!L19,'Cairns'!L77,'Camooweal'!L46,'Cape Bruny'!L66,'Cape Leeuwin'!L77,'Cape Moreton'!L84,'Cape Otway'!L83,'Carnarvon'!L84,'Ceduna'!L55,'Charleville'!L77,'Cobar'!L89,'Coffs Harbour'!L44,'Darwin'!L74,'Dubbo'!L73,'Eddytstone Point'!L77,'Esperance'!L83,'Eucla'!L68,'Forrest'!L47,'Gabo Island'!L80,'Geraldton'!L84,'Giles'!L35,'Halls Creek'!L88,'Hobart'!L72,'Horn Island'!L38,'Kalgoorlie'!L84,'Kalumburu'!L42,'Low Head'!L88,'Mackay'!L86,'Marble Bar'!L75,'Marree'!L74,'Meekatharra'!L64,'Melbourne'!L86,'Mildura'!L85,'Moree'!L73,'Mt Gambier'!L52,'Nhill'!L84,'Oodnadatta'!L54,'Point Perpendicular'!L52,'Port Hedland'!L70,'Port Lincoln'!L75,'Port Macquarie'!L37,'Richmond NSW'!L40,'Scone'!L29,'Sydney'!L84,'Tennant Creek'!L78,'Townsville'!L44,'Victoria River Downs'!L27,'Weipa'!L15,'Williamtown'!L48,'Woomera'!L44)</f>
        <v>2.78947368421053</v>
      </c>
      <c r="G2" s="12">
        <f>AVERAGE('Adelaide'!N76,'Alice Springs'!N84,'Bourke'!N88,'Brisbane'!N86,'Broome'!N88,'Bundaberg'!N83,'Burketown'!N80,'Cabramurra'!N19,'Cairns'!N77,'Camooweal'!N46,'Cape Bruny'!N66,'Cape Leeuwin'!N77,'Cape Moreton'!N84,'Cape Otway'!N83,'Carnarvon'!N84,'Ceduna'!N55,'Charleville'!N77,'Cobar'!N89,'Coffs Harbour'!N44,'Darwin'!N74,'Dubbo'!N73,'Eddytstone Point'!N77,'Esperance'!N83,'Eucla'!N68,'Forrest'!N47,'Gabo Island'!N80,'Geraldton'!N84,'Giles'!N35,'Halls Creek'!N88,'Hobart'!N72,'Horn Island'!N38,'Kalgoorlie'!N84,'Kalumburu'!N42,'Low Head'!N88,'Mackay'!N86,'Marble Bar'!N75,'Marree'!N74,'Meekatharra'!N64,'Melbourne'!N86,'Mildura'!N85,'Moree'!N73,'Mt Gambier'!N52,'Nhill'!N84,'Oodnadatta'!N54,'Point Perpendicular'!N52,'Port Hedland'!N70,'Port Lincoln'!N75,'Port Macquarie'!N37,'Richmond NSW'!N40,'Scone'!N29,'Sydney'!N84,'Tennant Creek'!N78,'Townsville'!N44,'Victoria River Downs'!N27,'Weipa'!N15,'Williamtown'!N48,'Woomera'!N44)</f>
        <v>2.59229058222479</v>
      </c>
      <c r="H2" s="10">
        <v>-20</v>
      </c>
      <c r="I2" s="11">
        <f>AVERAGE('Adelaide'!P76,'Alice Springs'!P84,'Bourke'!P88,'Brisbane'!P86,'Broome'!P88,'Bundaberg'!P83,'Burketown'!P80,'Cabramurra'!P19,'Cairns'!P77,'Camooweal'!P46,'Cape Bruny'!P66,'Cape Leeuwin'!P77,'Cape Moreton'!P84,'Cape Otway'!P83,'Carnarvon'!P84,'Ceduna'!P55,'Charleville'!P77,'Cobar'!P89,'Coffs Harbour'!P44,'Darwin'!P74,'Dubbo'!P73,'Eddytstone Point'!P77,'Esperance'!P83,'Eucla'!P68,'Forrest'!P47,'Gabo Island'!P80,'Geraldton'!P84,'Giles'!P35,'Halls Creek'!P88,'Hobart'!P72,'Horn Island'!P38,'Kalgoorlie'!P84,'Kalumburu'!P42,'Low Head'!P88,'Mackay'!P86,'Marble Bar'!P75,'Marree'!P74,'Meekatharra'!P64,'Melbourne'!P86,'Mildura'!P85,'Moree'!P73,'Mt Gambier'!P52,'Nhill'!P84,'Oodnadatta'!P54,'Point Perpendicular'!P52,'Port Hedland'!P70,'Port Lincoln'!P75,'Port Macquarie'!P37,'Richmond NSW'!P40,'Scone'!P29,'Sydney'!P84,'Tennant Creek'!P78,'Townsville'!P44,'Victoria River Downs'!P27,'Weipa'!P15,'Williamtown'!P48,'Woomera'!P44)</f>
        <v>33.4947368421053</v>
      </c>
      <c r="J2" s="12">
        <f>AVERAGE('Adelaide'!Q76,'Alice Springs'!Q84,'Bourke'!Q88,'Brisbane'!Q86,'Broome'!Q88,'Bundaberg'!Q83,'Burketown'!Q80,'Cabramurra'!Q19,'Cairns'!Q77,'Camooweal'!Q46,'Cape Bruny'!Q66,'Cape Leeuwin'!Q77,'Cape Moreton'!Q84,'Cape Otway'!Q83,'Carnarvon'!Q84,'Ceduna'!Q55,'Charleville'!Q77,'Cobar'!Q89,'Coffs Harbour'!Q44,'Darwin'!Q74,'Dubbo'!Q73,'Eddytstone Point'!Q77,'Esperance'!Q83,'Eucla'!Q68,'Forrest'!Q47,'Gabo Island'!Q80,'Geraldton'!Q84,'Giles'!Q35,'Halls Creek'!Q88,'Hobart'!Q72,'Horn Island'!Q38,'Kalgoorlie'!Q84,'Kalumburu'!Q42,'Low Head'!Q88,'Mackay'!Q86,'Marble Bar'!Q75,'Marree'!Q74,'Meekatharra'!Q64,'Melbourne'!Q86,'Mildura'!Q85,'Moree'!Q73,'Mt Gambier'!Q52,'Nhill'!Q84,'Oodnadatta'!Q54,'Point Perpendicular'!Q52,'Port Hedland'!Q70,'Port Lincoln'!Q75,'Port Macquarie'!Q37,'Richmond NSW'!Q40,'Scone'!Q29,'Sydney'!Q84,'Tennant Creek'!Q78,'Townsville'!Q44,'Victoria River Downs'!Q27,'Weipa'!Q15,'Williamtown'!Q48,'Woomera'!Q44)</f>
        <v>5.9690297611391</v>
      </c>
      <c r="K2" s="13">
        <f>AVERAGE('Adelaide'!S76,'Alice Springs'!S84,'Bourke'!S88,'Brisbane'!S86,'Broome'!S88,'Bundaberg'!S83,'Burketown'!S80,'Cabramurra'!S19,'Cairns'!S77,'Camooweal'!S46,'Cape Bruny'!S66,'Cape Leeuwin'!S77,'Cape Moreton'!S84,'Cape Otway'!S83,'Carnarvon'!S84,'Ceduna'!S55,'Charleville'!S77,'Cobar'!S89,'Coffs Harbour'!S44,'Darwin'!S74,'Dubbo'!S73,'Eddytstone Point'!S77,'Esperance'!S83,'Eucla'!S68,'Forrest'!S47,'Gabo Island'!S80,'Geraldton'!S84,'Giles'!S35,'Halls Creek'!S88,'Hobart'!S72,'Horn Island'!S38,'Kalgoorlie'!S84,'Kalumburu'!S42,'Low Head'!S88,'Mackay'!S86,'Marble Bar'!S75,'Marree'!S74,'Meekatharra'!S64,'Melbourne'!S86,'Mildura'!S85,'Moree'!S73,'Mt Gambier'!S52,'Nhill'!S84,'Oodnadatta'!S54,'Point Perpendicular'!S52,'Port Hedland'!S70,'Port Lincoln'!S75,'Port Macquarie'!S37,'Richmond NSW'!S40,'Scone'!S29,'Sydney'!S84,'Tennant Creek'!S78,'Townsville'!S44,'Victoria River Downs'!S27,'Weipa'!S15,'Williamtown'!S48,'Woomera'!S44)</f>
        <v>16.4789473684211</v>
      </c>
      <c r="L2" s="12">
        <f>AVERAGE('Adelaide'!T76,'Alice Springs'!T84,'Bourke'!T88,'Brisbane'!T86,'Broome'!T88,'Bundaberg'!T83,'Burketown'!T80,'Cabramurra'!T19,'Cairns'!T77,'Camooweal'!T46,'Cape Bruny'!T66,'Cape Leeuwin'!T77,'Cape Moreton'!T84,'Cape Otway'!T83,'Carnarvon'!T84,'Ceduna'!T55,'Charleville'!T77,'Cobar'!T89,'Coffs Harbour'!T44,'Darwin'!T74,'Dubbo'!T73,'Eddytstone Point'!T77,'Esperance'!T83,'Eucla'!T68,'Forrest'!T47,'Gabo Island'!T80,'Geraldton'!T84,'Giles'!T35,'Halls Creek'!T88,'Hobart'!T72,'Horn Island'!T38,'Kalgoorlie'!T84,'Kalumburu'!T42,'Low Head'!T88,'Mackay'!T86,'Marble Bar'!T75,'Marree'!T74,'Meekatharra'!T64,'Melbourne'!T86,'Mildura'!T85,'Moree'!T73,'Mt Gambier'!T52,'Nhill'!T84,'Oodnadatta'!T54,'Point Perpendicular'!T52,'Port Hedland'!T70,'Port Lincoln'!T75,'Port Macquarie'!T37,'Richmond NSW'!T40,'Scone'!T29,'Sydney'!T84,'Tennant Creek'!T78,'Townsville'!T44,'Victoria River Downs'!T27,'Weipa'!T15,'Williamtown'!T48,'Woomera'!T44)</f>
        <v>4.90720953233509</v>
      </c>
      <c r="M2" s="13">
        <f>AVERAGE('Adelaide'!V76,'Alice Springs'!V84,'Bourke'!V88,'Brisbane'!V86,'Broome'!V88,'Bundaberg'!V83,'Burketown'!V80,'Cabramurra'!V19,'Cairns'!V77,'Camooweal'!V46,'Cape Bruny'!V66,'Cape Leeuwin'!V77,'Cape Moreton'!V84,'Cape Otway'!V83,'Carnarvon'!V84,'Ceduna'!V55,'Charleville'!V77,'Cobar'!V89,'Coffs Harbour'!V44,'Darwin'!V74,'Dubbo'!V73,'Eddytstone Point'!V77,'Esperance'!V83,'Eucla'!V68,'Forrest'!V47,'Gabo Island'!V80,'Geraldton'!V84,'Giles'!V35,'Halls Creek'!V88,'Hobart'!V72,'Horn Island'!V38,'Kalgoorlie'!V84,'Kalumburu'!V42,'Low Head'!V88,'Mackay'!V86,'Marble Bar'!V75,'Marree'!V74,'Meekatharra'!V64,'Melbourne'!V86,'Mildura'!V85,'Moree'!V73,'Mt Gambier'!V52,'Nhill'!V84,'Oodnadatta'!V54,'Point Perpendicular'!V52,'Port Hedland'!V70,'Port Lincoln'!V75,'Port Macquarie'!V37,'Richmond NSW'!V40,'Scone'!V29,'Sydney'!V84,'Tennant Creek'!V78,'Townsville'!V44,'Victoria River Downs'!V27,'Weipa'!V15,'Williamtown'!V48,'Woomera'!V44)</f>
        <v>3.26491228070175</v>
      </c>
      <c r="N2" s="12">
        <f>AVERAGE('Adelaide'!W76,'Alice Springs'!W84,'Bourke'!W88,'Brisbane'!W86,'Broome'!W88,'Bundaberg'!W83,'Burketown'!W80,'Cabramurra'!W19,'Cairns'!W77,'Camooweal'!W46,'Cape Bruny'!W66,'Cape Leeuwin'!W77,'Cape Moreton'!W84,'Cape Otway'!W83,'Carnarvon'!W84,'Ceduna'!W55,'Charleville'!W77,'Cobar'!W89,'Coffs Harbour'!W44,'Darwin'!W74,'Dubbo'!W73,'Eddytstone Point'!W77,'Esperance'!W83,'Eucla'!W68,'Forrest'!W47,'Gabo Island'!W80,'Geraldton'!W84,'Giles'!W35,'Halls Creek'!W88,'Hobart'!W72,'Horn Island'!W38,'Kalgoorlie'!W84,'Kalumburu'!W42,'Low Head'!W88,'Mackay'!W86,'Marble Bar'!W75,'Marree'!W74,'Meekatharra'!W64,'Melbourne'!W86,'Mildura'!W85,'Moree'!W73,'Mt Gambier'!W52,'Nhill'!W84,'Oodnadatta'!W54,'Point Perpendicular'!W52,'Port Hedland'!W70,'Port Lincoln'!W75,'Port Macquarie'!W37,'Richmond NSW'!W40,'Scone'!W29,'Sydney'!W84,'Tennant Creek'!W78,'Townsville'!W44,'Victoria River Downs'!W27,'Weipa'!W15,'Williamtown'!W48,'Woomera'!W44)</f>
        <v>3.01919454637551</v>
      </c>
    </row>
    <row r="3" ht="23" customHeight="1">
      <c r="A3" s="10">
        <v>-19</v>
      </c>
      <c r="B3" s="11">
        <f>AVERAGE('Adelaide'!B77,'Alice Springs'!B85,'Bourke'!B89,'Brisbane'!B87,'Broome'!B89,'Bundaberg'!B84,'Burketown'!B81,'Cabramurra'!B20,'Cairns'!B78,'Camooweal'!B47,'Cape Bruny'!B67,'Cape Leeuwin'!B78,'Cape Moreton'!B85,'Cape Otway'!B84,'Carnarvon'!B85,'Ceduna'!B56,'Charleville'!B78,'Cobar'!B90,'Coffs Harbour'!B45,'Darwin'!B75,'Dubbo'!B74,'Eddytstone Point'!B78,'Esperance'!B84,'Eucla'!B69,'Forrest'!B48,'Gabo Island'!B81,'Geraldton'!B85,'Giles'!B36,'Halls Creek'!B89,'Hobart'!B73,'Horn Island'!B39,'Kalgoorlie'!B85,'Kalumburu'!B43,'Low Head'!B89,'Mackay'!B87,'Marble Bar'!B76,'Marree'!B75,'Meekatharra'!B65,'Melbourne'!B87,'Mildura'!B86,'Moree'!B74,'Mt Gambier'!B53,'Nhill'!B85,'Oodnadatta'!B55,'Point Perpendicular'!B53,'Port Hedland'!B71,'Port Lincoln'!B76,'Port Macquarie'!B38,'Richmond NSW'!B41,'Scone'!B30,'Sydney'!B85,'Tennant Creek'!B79,'Townsville'!B45,'Victoria River Downs'!B28,'Weipa'!B16,'Williamtown'!B49,'Woomera'!B45)</f>
        <v>33.280701754386</v>
      </c>
      <c r="C3" s="12">
        <f>AVERAGE('Adelaide'!D77,'Alice Springs'!D85,'Bourke'!D89,'Brisbane'!D87,'Broome'!D89,'Bundaberg'!D84,'Burketown'!D81,'Cabramurra'!D20,'Cairns'!D78,'Camooweal'!D47,'Cape Bruny'!D67,'Cape Leeuwin'!D78,'Cape Moreton'!D85,'Cape Otway'!D84,'Carnarvon'!D85,'Ceduna'!D56,'Charleville'!D78,'Cobar'!D90,'Coffs Harbour'!D45,'Darwin'!D75,'Dubbo'!D74,'Eddytstone Point'!D78,'Esperance'!D84,'Eucla'!D69,'Forrest'!D48,'Gabo Island'!D81,'Geraldton'!D85,'Giles'!D36,'Halls Creek'!D89,'Hobart'!D73,'Horn Island'!D39,'Kalgoorlie'!D85,'Kalumburu'!D43,'Low Head'!D89,'Mackay'!D87,'Marble Bar'!D76,'Marree'!D75,'Meekatharra'!D65,'Melbourne'!D87,'Mildura'!D86,'Moree'!D74,'Mt Gambier'!D53,'Nhill'!D85,'Oodnadatta'!D55,'Point Perpendicular'!D53,'Port Hedland'!D71,'Port Lincoln'!D76,'Port Macquarie'!D38,'Richmond NSW'!D41,'Scone'!D30,'Sydney'!D85,'Tennant Creek'!D79,'Townsville'!D45,'Victoria River Downs'!D28,'Weipa'!D16,'Williamtown'!D49,'Woomera'!D45)</f>
        <v>6.03647543115934</v>
      </c>
      <c r="D3" s="13">
        <f>AVERAGE('Adelaide'!G77,'Alice Springs'!G85,'Bourke'!G89,'Brisbane'!G87,'Broome'!G89,'Bundaberg'!G84,'Burketown'!G81,'Cabramurra'!G20,'Cairns'!G78,'Camooweal'!G47,'Cape Bruny'!G67,'Cape Leeuwin'!G78,'Cape Moreton'!G85,'Cape Otway'!G84,'Carnarvon'!G85,'Ceduna'!G56,'Charleville'!G78,'Cobar'!G90,'Coffs Harbour'!G45,'Darwin'!G75,'Dubbo'!G74,'Eddytstone Point'!G78,'Esperance'!G84,'Eucla'!G69,'Forrest'!G48,'Gabo Island'!G81,'Geraldton'!G85,'Giles'!G36,'Halls Creek'!G89,'Hobart'!G73,'Horn Island'!G39,'Kalgoorlie'!G85,'Kalumburu'!G43,'Low Head'!G89,'Mackay'!G87,'Marble Bar'!G76,'Marree'!G75,'Meekatharra'!G65,'Melbourne'!G87,'Mildura'!G86,'Moree'!G74,'Mt Gambier'!G53,'Nhill'!G85,'Oodnadatta'!G55,'Point Perpendicular'!G53,'Port Hedland'!G71,'Port Lincoln'!G76,'Port Macquarie'!G38,'Richmond NSW'!G41,'Scone'!G30,'Sydney'!G85,'Tennant Creek'!G79,'Townsville'!G45,'Victoria River Downs'!G28,'Weipa'!G16,'Williamtown'!G49,'Woomera'!G45)</f>
        <v>15.9473684210526</v>
      </c>
      <c r="E3" s="12">
        <f>AVERAGE('Adelaide'!I77,'Alice Springs'!I85,'Bourke'!I89,'Brisbane'!I87,'Broome'!I89,'Bundaberg'!I84,'Burketown'!I81,'Cabramurra'!I20,'Cairns'!I78,'Camooweal'!I47,'Cape Bruny'!I67,'Cape Leeuwin'!I78,'Cape Moreton'!I85,'Cape Otway'!I84,'Carnarvon'!I85,'Ceduna'!I56,'Charleville'!I78,'Cobar'!I90,'Coffs Harbour'!I45,'Darwin'!I75,'Dubbo'!I74,'Eddytstone Point'!I78,'Esperance'!I84,'Eucla'!I69,'Forrest'!I48,'Gabo Island'!I81,'Geraldton'!I85,'Giles'!I36,'Halls Creek'!I89,'Hobart'!I73,'Horn Island'!I39,'Kalgoorlie'!I85,'Kalumburu'!I43,'Low Head'!I89,'Mackay'!I87,'Marble Bar'!I76,'Marree'!I75,'Meekatharra'!I65,'Melbourne'!I87,'Mildura'!I86,'Moree'!I74,'Mt Gambier'!I53,'Nhill'!I85,'Oodnadatta'!I55,'Point Perpendicular'!I53,'Port Hedland'!I71,'Port Lincoln'!I76,'Port Macquarie'!I38,'Richmond NSW'!I41,'Scone'!I30,'Sydney'!I85,'Tennant Creek'!I79,'Townsville'!I45,'Victoria River Downs'!I28,'Weipa'!I16,'Williamtown'!I49,'Woomera'!I45)</f>
        <v>4.89893596256363</v>
      </c>
      <c r="F3" s="13">
        <f>AVERAGE('Adelaide'!L77,'Alice Springs'!L85,'Bourke'!L89,'Brisbane'!L87,'Broome'!L89,'Bundaberg'!L84,'Burketown'!L81,'Cabramurra'!L20,'Cairns'!L78,'Camooweal'!L47,'Cape Bruny'!L67,'Cape Leeuwin'!L78,'Cape Moreton'!L85,'Cape Otway'!L84,'Carnarvon'!L85,'Ceduna'!L56,'Charleville'!L78,'Cobar'!L90,'Coffs Harbour'!L45,'Darwin'!L75,'Dubbo'!L74,'Eddytstone Point'!L78,'Esperance'!L84,'Eucla'!L69,'Forrest'!L48,'Gabo Island'!L81,'Geraldton'!L85,'Giles'!L36,'Halls Creek'!L89,'Hobart'!L73,'Horn Island'!L39,'Kalgoorlie'!L85,'Kalumburu'!L43,'Low Head'!L89,'Mackay'!L87,'Marble Bar'!L76,'Marree'!L75,'Meekatharra'!L65,'Melbourne'!L87,'Mildura'!L86,'Moree'!L74,'Mt Gambier'!L53,'Nhill'!L85,'Oodnadatta'!L55,'Point Perpendicular'!L53,'Port Hedland'!L71,'Port Lincoln'!L76,'Port Macquarie'!L38,'Richmond NSW'!L41,'Scone'!L30,'Sydney'!L85,'Tennant Creek'!L79,'Townsville'!L45,'Victoria River Downs'!L28,'Weipa'!L16,'Williamtown'!L49,'Woomera'!L45)</f>
        <v>3.01754385964912</v>
      </c>
      <c r="G3" s="12">
        <f>AVERAGE('Adelaide'!N77,'Alice Springs'!N85,'Bourke'!N89,'Brisbane'!N87,'Broome'!N89,'Bundaberg'!N84,'Burketown'!N81,'Cabramurra'!N20,'Cairns'!N78,'Camooweal'!N47,'Cape Bruny'!N67,'Cape Leeuwin'!N78,'Cape Moreton'!N85,'Cape Otway'!N84,'Carnarvon'!N85,'Ceduna'!N56,'Charleville'!N78,'Cobar'!N90,'Coffs Harbour'!N45,'Darwin'!N75,'Dubbo'!N74,'Eddytstone Point'!N78,'Esperance'!N84,'Eucla'!N69,'Forrest'!N48,'Gabo Island'!N81,'Geraldton'!N85,'Giles'!N36,'Halls Creek'!N89,'Hobart'!N73,'Horn Island'!N39,'Kalgoorlie'!N85,'Kalumburu'!N43,'Low Head'!N89,'Mackay'!N87,'Marble Bar'!N76,'Marree'!N75,'Meekatharra'!N65,'Melbourne'!N87,'Mildura'!N86,'Moree'!N74,'Mt Gambier'!N53,'Nhill'!N85,'Oodnadatta'!N55,'Point Perpendicular'!N53,'Port Hedland'!N71,'Port Lincoln'!N76,'Port Macquarie'!N38,'Richmond NSW'!N41,'Scone'!N30,'Sydney'!N85,'Tennant Creek'!N79,'Townsville'!N45,'Victoria River Downs'!N28,'Weipa'!N16,'Williamtown'!N49,'Woomera'!N45)</f>
        <v>2.99802390400605</v>
      </c>
      <c r="H3" s="10">
        <v>-19</v>
      </c>
      <c r="I3" s="11">
        <f>AVERAGE('Adelaide'!P77,'Alice Springs'!P85,'Bourke'!P89,'Brisbane'!P87,'Broome'!P89,'Bundaberg'!P84,'Burketown'!P81,'Cabramurra'!P20,'Cairns'!P78,'Camooweal'!P47,'Cape Bruny'!P67,'Cape Leeuwin'!P78,'Cape Moreton'!P85,'Cape Otway'!P84,'Carnarvon'!P85,'Ceduna'!P56,'Charleville'!P78,'Cobar'!P90,'Coffs Harbour'!P45,'Darwin'!P75,'Dubbo'!P74,'Eddytstone Point'!P78,'Esperance'!P84,'Eucla'!P69,'Forrest'!P48,'Gabo Island'!P81,'Geraldton'!P85,'Giles'!P36,'Halls Creek'!P89,'Hobart'!P73,'Horn Island'!P39,'Kalgoorlie'!P85,'Kalumburu'!P43,'Low Head'!P89,'Mackay'!P87,'Marble Bar'!P76,'Marree'!P75,'Meekatharra'!P65,'Melbourne'!P87,'Mildura'!P86,'Moree'!P74,'Mt Gambier'!P53,'Nhill'!P85,'Oodnadatta'!P55,'Point Perpendicular'!P53,'Port Hedland'!P71,'Port Lincoln'!P76,'Port Macquarie'!P38,'Richmond NSW'!P41,'Scone'!P30,'Sydney'!P85,'Tennant Creek'!P79,'Townsville'!P45,'Victoria River Downs'!P28,'Weipa'!P16,'Williamtown'!P49,'Woomera'!P45)</f>
        <v>33.6722068328717</v>
      </c>
      <c r="J3" s="12">
        <f>AVERAGE('Adelaide'!Q77,'Alice Springs'!Q85,'Bourke'!Q89,'Brisbane'!Q87,'Broome'!Q89,'Bundaberg'!Q84,'Burketown'!Q81,'Cabramurra'!Q20,'Cairns'!Q78,'Camooweal'!Q47,'Cape Bruny'!Q67,'Cape Leeuwin'!Q78,'Cape Moreton'!Q85,'Cape Otway'!Q84,'Carnarvon'!Q85,'Ceduna'!Q56,'Charleville'!Q78,'Cobar'!Q90,'Coffs Harbour'!Q45,'Darwin'!Q75,'Dubbo'!Q74,'Eddytstone Point'!Q78,'Esperance'!Q84,'Eucla'!Q69,'Forrest'!Q48,'Gabo Island'!Q81,'Geraldton'!Q85,'Giles'!Q36,'Halls Creek'!Q89,'Hobart'!Q73,'Horn Island'!Q39,'Kalgoorlie'!Q85,'Kalumburu'!Q43,'Low Head'!Q89,'Mackay'!Q87,'Marble Bar'!Q76,'Marree'!Q75,'Meekatharra'!Q65,'Melbourne'!Q87,'Mildura'!Q86,'Moree'!Q74,'Mt Gambier'!Q53,'Nhill'!Q85,'Oodnadatta'!Q55,'Point Perpendicular'!Q53,'Port Hedland'!Q71,'Port Lincoln'!Q76,'Port Macquarie'!Q38,'Richmond NSW'!Q41,'Scone'!Q30,'Sydney'!Q85,'Tennant Creek'!Q79,'Townsville'!Q45,'Victoria River Downs'!Q28,'Weipa'!Q16,'Williamtown'!Q49,'Woomera'!Q45)</f>
        <v>5.96521942350805</v>
      </c>
      <c r="K3" s="13">
        <f>AVERAGE('Adelaide'!S77,'Alice Springs'!S85,'Bourke'!S89,'Brisbane'!S87,'Broome'!S89,'Bundaberg'!S84,'Burketown'!S81,'Cabramurra'!S20,'Cairns'!S78,'Camooweal'!S47,'Cape Bruny'!S67,'Cape Leeuwin'!S78,'Cape Moreton'!S85,'Cape Otway'!S84,'Carnarvon'!S85,'Ceduna'!S56,'Charleville'!S78,'Cobar'!S90,'Coffs Harbour'!S45,'Darwin'!S75,'Dubbo'!S74,'Eddytstone Point'!S78,'Esperance'!S84,'Eucla'!S69,'Forrest'!S48,'Gabo Island'!S81,'Geraldton'!S85,'Giles'!S36,'Halls Creek'!S89,'Hobart'!S73,'Horn Island'!S39,'Kalgoorlie'!S85,'Kalumburu'!S43,'Low Head'!S89,'Mackay'!S87,'Marble Bar'!S76,'Marree'!S75,'Meekatharra'!S65,'Melbourne'!S87,'Mildura'!S86,'Moree'!S74,'Mt Gambier'!S53,'Nhill'!S85,'Oodnadatta'!S55,'Point Perpendicular'!S53,'Port Hedland'!S71,'Port Lincoln'!S76,'Port Macquarie'!S38,'Richmond NSW'!S41,'Scone'!S30,'Sydney'!S85,'Tennant Creek'!S79,'Townsville'!S45,'Victoria River Downs'!S28,'Weipa'!S16,'Williamtown'!S49,'Woomera'!S45)</f>
        <v>16.5974145891043</v>
      </c>
      <c r="L3" s="12">
        <f>AVERAGE('Adelaide'!T77,'Alice Springs'!T85,'Bourke'!T89,'Brisbane'!T87,'Broome'!T89,'Bundaberg'!T84,'Burketown'!T81,'Cabramurra'!T20,'Cairns'!T78,'Camooweal'!T47,'Cape Bruny'!T67,'Cape Leeuwin'!T78,'Cape Moreton'!T85,'Cape Otway'!T84,'Carnarvon'!T85,'Ceduna'!T56,'Charleville'!T78,'Cobar'!T90,'Coffs Harbour'!T45,'Darwin'!T75,'Dubbo'!T74,'Eddytstone Point'!T78,'Esperance'!T84,'Eucla'!T69,'Forrest'!T48,'Gabo Island'!T81,'Geraldton'!T85,'Giles'!T36,'Halls Creek'!T89,'Hobart'!T73,'Horn Island'!T39,'Kalgoorlie'!T85,'Kalumburu'!T43,'Low Head'!T89,'Mackay'!T87,'Marble Bar'!T76,'Marree'!T75,'Meekatharra'!T65,'Melbourne'!T87,'Mildura'!T86,'Moree'!T74,'Mt Gambier'!T53,'Nhill'!T85,'Oodnadatta'!T55,'Point Perpendicular'!T53,'Port Hedland'!T71,'Port Lincoln'!T76,'Port Macquarie'!T38,'Richmond NSW'!T41,'Scone'!T30,'Sydney'!T85,'Tennant Creek'!T79,'Townsville'!T45,'Victoria River Downs'!T28,'Weipa'!T16,'Williamtown'!T49,'Woomera'!T45)</f>
        <v>4.90316434199421</v>
      </c>
      <c r="M3" s="13">
        <f>AVERAGE('Adelaide'!V77,'Alice Springs'!V85,'Bourke'!V89,'Brisbane'!V87,'Broome'!V89,'Bundaberg'!V84,'Burketown'!V81,'Cabramurra'!V20,'Cairns'!V78,'Camooweal'!V47,'Cape Bruny'!V67,'Cape Leeuwin'!V78,'Cape Moreton'!V85,'Cape Otway'!V84,'Carnarvon'!V85,'Ceduna'!V56,'Charleville'!V78,'Cobar'!V90,'Coffs Harbour'!V45,'Darwin'!V75,'Dubbo'!V74,'Eddytstone Point'!V78,'Esperance'!V84,'Eucla'!V69,'Forrest'!V48,'Gabo Island'!V81,'Geraldton'!V85,'Giles'!V36,'Halls Creek'!V89,'Hobart'!V73,'Horn Island'!V39,'Kalgoorlie'!V85,'Kalumburu'!V43,'Low Head'!V89,'Mackay'!V87,'Marble Bar'!V76,'Marree'!V75,'Meekatharra'!V65,'Melbourne'!V87,'Mildura'!V86,'Moree'!V74,'Mt Gambier'!V53,'Nhill'!V85,'Oodnadatta'!V55,'Point Perpendicular'!V53,'Port Hedland'!V71,'Port Lincoln'!V76,'Port Macquarie'!V38,'Richmond NSW'!V41,'Scone'!V30,'Sydney'!V85,'Tennant Creek'!V79,'Townsville'!V45,'Victoria River Downs'!V28,'Weipa'!V16,'Williamtown'!V49,'Woomera'!V45)</f>
        <v>3.28993536472761</v>
      </c>
      <c r="N3" s="12">
        <f>AVERAGE('Adelaide'!W77,'Alice Springs'!W85,'Bourke'!W89,'Brisbane'!W87,'Broome'!W89,'Bundaberg'!W84,'Burketown'!W81,'Cabramurra'!W20,'Cairns'!W78,'Camooweal'!W47,'Cape Bruny'!W67,'Cape Leeuwin'!W78,'Cape Moreton'!W85,'Cape Otway'!W84,'Carnarvon'!W85,'Ceduna'!W56,'Charleville'!W78,'Cobar'!W90,'Coffs Harbour'!W45,'Darwin'!W75,'Dubbo'!W74,'Eddytstone Point'!W78,'Esperance'!W84,'Eucla'!W69,'Forrest'!W48,'Gabo Island'!W81,'Geraldton'!W85,'Giles'!W36,'Halls Creek'!W89,'Hobart'!W73,'Horn Island'!W39,'Kalgoorlie'!W85,'Kalumburu'!W43,'Low Head'!W89,'Mackay'!W87,'Marble Bar'!W76,'Marree'!W75,'Meekatharra'!W65,'Melbourne'!W87,'Mildura'!W86,'Moree'!W74,'Mt Gambier'!W53,'Nhill'!W85,'Oodnadatta'!W55,'Point Perpendicular'!W53,'Port Hedland'!W71,'Port Lincoln'!W76,'Port Macquarie'!W38,'Richmond NSW'!W41,'Scone'!W30,'Sydney'!W85,'Tennant Creek'!W79,'Townsville'!W45,'Victoria River Downs'!W28,'Weipa'!W16,'Williamtown'!W49,'Woomera'!W45)</f>
        <v>3.01693026195751</v>
      </c>
    </row>
    <row r="4" ht="23" customHeight="1">
      <c r="A4" s="10">
        <v>-18</v>
      </c>
      <c r="B4" s="11">
        <f>AVERAGE('Adelaide'!B78,'Alice Springs'!B86,'Bourke'!B90,'Brisbane'!B88,'Broome'!B90,'Bundaberg'!B85,'Burketown'!B82,'Cabramurra'!B21,'Cairns'!B79,'Camooweal'!B48,'Cape Bruny'!B68,'Cape Leeuwin'!B79,'Cape Moreton'!B86,'Cape Otway'!B85,'Carnarvon'!B86,'Ceduna'!B57,'Charleville'!B79,'Cobar'!B91,'Coffs Harbour'!B46,'Darwin'!B76,'Dubbo'!B75,'Eddytstone Point'!B79,'Esperance'!B85,'Eucla'!B70,'Forrest'!B49,'Gabo Island'!B82,'Geraldton'!B86,'Giles'!B37,'Halls Creek'!B90,'Hobart'!B74,'Horn Island'!B40,'Kalgoorlie'!B86,'Kalumburu'!B44,'Low Head'!B90,'Mackay'!B88,'Marble Bar'!B77,'Marree'!B76,'Meekatharra'!B66,'Melbourne'!B88,'Mildura'!B87,'Moree'!B75,'Mt Gambier'!B54,'Nhill'!B86,'Oodnadatta'!B56,'Point Perpendicular'!B54,'Port Hedland'!B72,'Port Lincoln'!B77,'Port Macquarie'!B39,'Richmond NSW'!B42,'Scone'!B31,'Sydney'!B86,'Tennant Creek'!B80,'Townsville'!B46,'Victoria River Downs'!B29,'Weipa'!B17,'Williamtown'!B50,'Woomera'!B46)</f>
        <v>33.3333333333333</v>
      </c>
      <c r="C4" s="12">
        <f>AVERAGE('Adelaide'!D78,'Alice Springs'!D86,'Bourke'!D90,'Brisbane'!D88,'Broome'!D90,'Bundaberg'!D85,'Burketown'!D82,'Cabramurra'!D21,'Cairns'!D79,'Camooweal'!D48,'Cape Bruny'!D68,'Cape Leeuwin'!D79,'Cape Moreton'!D86,'Cape Otway'!D85,'Carnarvon'!D86,'Ceduna'!D57,'Charleville'!D79,'Cobar'!D91,'Coffs Harbour'!D46,'Darwin'!D76,'Dubbo'!D75,'Eddytstone Point'!D79,'Esperance'!D85,'Eucla'!D70,'Forrest'!D49,'Gabo Island'!D82,'Geraldton'!D86,'Giles'!D37,'Halls Creek'!D90,'Hobart'!D74,'Horn Island'!D40,'Kalgoorlie'!D86,'Kalumburu'!D44,'Low Head'!D90,'Mackay'!D88,'Marble Bar'!D77,'Marree'!D76,'Meekatharra'!D66,'Melbourne'!D88,'Mildura'!D87,'Moree'!D75,'Mt Gambier'!D54,'Nhill'!D86,'Oodnadatta'!D56,'Point Perpendicular'!D54,'Port Hedland'!D72,'Port Lincoln'!D77,'Port Macquarie'!D39,'Richmond NSW'!D42,'Scone'!D31,'Sydney'!D86,'Tennant Creek'!D80,'Townsville'!D46,'Victoria River Downs'!D29,'Weipa'!D17,'Williamtown'!D50,'Woomera'!D46)</f>
        <v>5.95986027160868</v>
      </c>
      <c r="D4" s="13">
        <f>AVERAGE('Adelaide'!G78,'Alice Springs'!G86,'Bourke'!G90,'Brisbane'!G88,'Broome'!G90,'Bundaberg'!G85,'Burketown'!G82,'Cabramurra'!G21,'Cairns'!G79,'Camooweal'!G48,'Cape Bruny'!G68,'Cape Leeuwin'!G79,'Cape Moreton'!G86,'Cape Otway'!G85,'Carnarvon'!G86,'Ceduna'!G57,'Charleville'!G79,'Cobar'!G91,'Coffs Harbour'!G46,'Darwin'!G76,'Dubbo'!G75,'Eddytstone Point'!G79,'Esperance'!G85,'Eucla'!G70,'Forrest'!G49,'Gabo Island'!G82,'Geraldton'!G86,'Giles'!G37,'Halls Creek'!G90,'Hobart'!G74,'Horn Island'!G40,'Kalgoorlie'!G86,'Kalumburu'!G44,'Low Head'!G90,'Mackay'!G88,'Marble Bar'!G77,'Marree'!G76,'Meekatharra'!G66,'Melbourne'!G88,'Mildura'!G87,'Moree'!G75,'Mt Gambier'!G54,'Nhill'!G86,'Oodnadatta'!G56,'Point Perpendicular'!G54,'Port Hedland'!G72,'Port Lincoln'!G77,'Port Macquarie'!G39,'Richmond NSW'!G42,'Scone'!G31,'Sydney'!G86,'Tennant Creek'!G80,'Townsville'!G46,'Victoria River Downs'!G29,'Weipa'!G17,'Williamtown'!G50,'Woomera'!G46)</f>
        <v>16.8070175438596</v>
      </c>
      <c r="E4" s="12">
        <f>AVERAGE('Adelaide'!I78,'Alice Springs'!I86,'Bourke'!I90,'Brisbane'!I88,'Broome'!I90,'Bundaberg'!I85,'Burketown'!I82,'Cabramurra'!I21,'Cairns'!I79,'Camooweal'!I48,'Cape Bruny'!I68,'Cape Leeuwin'!I79,'Cape Moreton'!I86,'Cape Otway'!I85,'Carnarvon'!I86,'Ceduna'!I57,'Charleville'!I79,'Cobar'!I91,'Coffs Harbour'!I46,'Darwin'!I76,'Dubbo'!I75,'Eddytstone Point'!I79,'Esperance'!I85,'Eucla'!I70,'Forrest'!I49,'Gabo Island'!I82,'Geraldton'!I86,'Giles'!I37,'Halls Creek'!I90,'Hobart'!I74,'Horn Island'!I40,'Kalgoorlie'!I86,'Kalumburu'!I44,'Low Head'!I90,'Mackay'!I88,'Marble Bar'!I77,'Marree'!I76,'Meekatharra'!I66,'Melbourne'!I88,'Mildura'!I87,'Moree'!I75,'Mt Gambier'!I54,'Nhill'!I86,'Oodnadatta'!I56,'Point Perpendicular'!I54,'Port Hedland'!I72,'Port Lincoln'!I77,'Port Macquarie'!I39,'Richmond NSW'!I42,'Scone'!I31,'Sydney'!I86,'Tennant Creek'!I80,'Townsville'!I46,'Victoria River Downs'!I29,'Weipa'!I17,'Williamtown'!I50,'Woomera'!I46)</f>
        <v>4.90824956752582</v>
      </c>
      <c r="F4" s="13">
        <f>AVERAGE('Adelaide'!L78,'Alice Springs'!L86,'Bourke'!L90,'Brisbane'!L88,'Broome'!L90,'Bundaberg'!L85,'Burketown'!L82,'Cabramurra'!L21,'Cairns'!L79,'Camooweal'!L48,'Cape Bruny'!L68,'Cape Leeuwin'!L79,'Cape Moreton'!L86,'Cape Otway'!L85,'Carnarvon'!L86,'Ceduna'!L57,'Charleville'!L79,'Cobar'!L91,'Coffs Harbour'!L46,'Darwin'!L76,'Dubbo'!L75,'Eddytstone Point'!L79,'Esperance'!L85,'Eucla'!L70,'Forrest'!L49,'Gabo Island'!L82,'Geraldton'!L86,'Giles'!L37,'Halls Creek'!L90,'Hobart'!L74,'Horn Island'!L40,'Kalgoorlie'!L86,'Kalumburu'!L44,'Low Head'!L90,'Mackay'!L88,'Marble Bar'!L77,'Marree'!L76,'Meekatharra'!L66,'Melbourne'!L88,'Mildura'!L87,'Moree'!L75,'Mt Gambier'!L54,'Nhill'!L86,'Oodnadatta'!L56,'Point Perpendicular'!L54,'Port Hedland'!L72,'Port Lincoln'!L77,'Port Macquarie'!L39,'Richmond NSW'!L42,'Scone'!L31,'Sydney'!L86,'Tennant Creek'!L80,'Townsville'!L46,'Victoria River Downs'!L29,'Weipa'!L17,'Williamtown'!L50,'Woomera'!L46)</f>
        <v>3.29824561403509</v>
      </c>
      <c r="G4" s="12">
        <f>AVERAGE('Adelaide'!N78,'Alice Springs'!N86,'Bourke'!N90,'Brisbane'!N88,'Broome'!N90,'Bundaberg'!N85,'Burketown'!N82,'Cabramurra'!N21,'Cairns'!N79,'Camooweal'!N48,'Cape Bruny'!N68,'Cape Leeuwin'!N79,'Cape Moreton'!N86,'Cape Otway'!N85,'Carnarvon'!N86,'Ceduna'!N57,'Charleville'!N79,'Cobar'!N91,'Coffs Harbour'!N46,'Darwin'!N76,'Dubbo'!N75,'Eddytstone Point'!N79,'Esperance'!N85,'Eucla'!N70,'Forrest'!N49,'Gabo Island'!N82,'Geraldton'!N86,'Giles'!N37,'Halls Creek'!N90,'Hobart'!N74,'Horn Island'!N40,'Kalgoorlie'!N86,'Kalumburu'!N44,'Low Head'!N90,'Mackay'!N88,'Marble Bar'!N77,'Marree'!N76,'Meekatharra'!N66,'Melbourne'!N88,'Mildura'!N87,'Moree'!N75,'Mt Gambier'!N54,'Nhill'!N86,'Oodnadatta'!N56,'Point Perpendicular'!N54,'Port Hedland'!N72,'Port Lincoln'!N77,'Port Macquarie'!N39,'Richmond NSW'!N42,'Scone'!N31,'Sydney'!N86,'Tennant Creek'!N80,'Townsville'!N46,'Victoria River Downs'!N29,'Weipa'!N17,'Williamtown'!N50,'Woomera'!N46)</f>
        <v>2.55051129764544</v>
      </c>
      <c r="H4" s="10">
        <v>-18</v>
      </c>
      <c r="I4" s="11">
        <f>AVERAGE('Adelaide'!P78,'Alice Springs'!P86,'Bourke'!P90,'Brisbane'!P88,'Broome'!P90,'Bundaberg'!P85,'Burketown'!P82,'Cabramurra'!P21,'Cairns'!P79,'Camooweal'!P48,'Cape Bruny'!P68,'Cape Leeuwin'!P79,'Cape Moreton'!P86,'Cape Otway'!P85,'Carnarvon'!P86,'Ceduna'!P57,'Charleville'!P79,'Cobar'!P91,'Coffs Harbour'!P46,'Darwin'!P76,'Dubbo'!P75,'Eddytstone Point'!P79,'Esperance'!P85,'Eucla'!P70,'Forrest'!P49,'Gabo Island'!P82,'Geraldton'!P86,'Giles'!P37,'Halls Creek'!P90,'Hobart'!P74,'Horn Island'!P40,'Kalgoorlie'!P86,'Kalumburu'!P44,'Low Head'!P90,'Mackay'!P88,'Marble Bar'!P77,'Marree'!P76,'Meekatharra'!P66,'Melbourne'!P88,'Mildura'!P87,'Moree'!P75,'Mt Gambier'!P54,'Nhill'!P86,'Oodnadatta'!P56,'Point Perpendicular'!P54,'Port Hedland'!P72,'Port Lincoln'!P77,'Port Macquarie'!P39,'Richmond NSW'!P42,'Scone'!P31,'Sydney'!P86,'Tennant Creek'!P80,'Townsville'!P46,'Victoria River Downs'!P29,'Weipa'!P17,'Williamtown'!P50,'Woomera'!P46)</f>
        <v>33.6939571150097</v>
      </c>
      <c r="J4" s="12">
        <f>AVERAGE('Adelaide'!Q78,'Alice Springs'!Q86,'Bourke'!Q90,'Brisbane'!Q88,'Broome'!Q90,'Bundaberg'!Q85,'Burketown'!Q82,'Cabramurra'!Q21,'Cairns'!Q79,'Camooweal'!Q48,'Cape Bruny'!Q68,'Cape Leeuwin'!Q79,'Cape Moreton'!Q86,'Cape Otway'!Q85,'Carnarvon'!Q86,'Ceduna'!Q57,'Charleville'!Q79,'Cobar'!Q91,'Coffs Harbour'!Q46,'Darwin'!Q76,'Dubbo'!Q75,'Eddytstone Point'!Q79,'Esperance'!Q85,'Eucla'!Q70,'Forrest'!Q49,'Gabo Island'!Q82,'Geraldton'!Q86,'Giles'!Q37,'Halls Creek'!Q90,'Hobart'!Q74,'Horn Island'!Q40,'Kalgoorlie'!Q86,'Kalumburu'!Q44,'Low Head'!Q90,'Mackay'!Q88,'Marble Bar'!Q77,'Marree'!Q76,'Meekatharra'!Q66,'Melbourne'!Q88,'Mildura'!Q87,'Moree'!Q75,'Mt Gambier'!Q54,'Nhill'!Q86,'Oodnadatta'!Q56,'Point Perpendicular'!Q54,'Port Hedland'!Q72,'Port Lincoln'!Q77,'Port Macquarie'!Q39,'Richmond NSW'!Q42,'Scone'!Q31,'Sydney'!Q86,'Tennant Creek'!Q80,'Townsville'!Q46,'Victoria River Downs'!Q29,'Weipa'!Q17,'Williamtown'!Q50,'Woomera'!Q46)</f>
        <v>5.96411863646288</v>
      </c>
      <c r="K4" s="13">
        <f>AVERAGE('Adelaide'!S78,'Alice Springs'!S86,'Bourke'!S90,'Brisbane'!S88,'Broome'!S90,'Bundaberg'!S85,'Burketown'!S82,'Cabramurra'!S21,'Cairns'!S79,'Camooweal'!S48,'Cape Bruny'!S68,'Cape Leeuwin'!S79,'Cape Moreton'!S86,'Cape Otway'!S85,'Carnarvon'!S86,'Ceduna'!S57,'Charleville'!S79,'Cobar'!S91,'Coffs Harbour'!S46,'Darwin'!S76,'Dubbo'!S75,'Eddytstone Point'!S79,'Esperance'!S85,'Eucla'!S70,'Forrest'!S49,'Gabo Island'!S82,'Geraldton'!S86,'Giles'!S37,'Halls Creek'!S90,'Hobart'!S74,'Horn Island'!S40,'Kalgoorlie'!S86,'Kalumburu'!S44,'Low Head'!S90,'Mackay'!S88,'Marble Bar'!S77,'Marree'!S76,'Meekatharra'!S66,'Melbourne'!S88,'Mildura'!S87,'Moree'!S75,'Mt Gambier'!S54,'Nhill'!S86,'Oodnadatta'!S56,'Point Perpendicular'!S54,'Port Hedland'!S72,'Port Lincoln'!S77,'Port Macquarie'!S39,'Richmond NSW'!S42,'Scone'!S31,'Sydney'!S86,'Tennant Creek'!S80,'Townsville'!S46,'Victoria River Downs'!S29,'Weipa'!S17,'Williamtown'!S50,'Woomera'!S46)</f>
        <v>16.6335282651072</v>
      </c>
      <c r="L4" s="12">
        <f>AVERAGE('Adelaide'!T78,'Alice Springs'!T86,'Bourke'!T90,'Brisbane'!T88,'Broome'!T90,'Bundaberg'!T85,'Burketown'!T82,'Cabramurra'!T21,'Cairns'!T79,'Camooweal'!T48,'Cape Bruny'!T68,'Cape Leeuwin'!T79,'Cape Moreton'!T86,'Cape Otway'!T85,'Carnarvon'!T86,'Ceduna'!T57,'Charleville'!T79,'Cobar'!T91,'Coffs Harbour'!T46,'Darwin'!T76,'Dubbo'!T75,'Eddytstone Point'!T79,'Esperance'!T85,'Eucla'!T70,'Forrest'!T49,'Gabo Island'!T82,'Geraldton'!T86,'Giles'!T37,'Halls Creek'!T90,'Hobart'!T74,'Horn Island'!T40,'Kalgoorlie'!T86,'Kalumburu'!T44,'Low Head'!T90,'Mackay'!T88,'Marble Bar'!T77,'Marree'!T76,'Meekatharra'!T66,'Melbourne'!T88,'Mildura'!T87,'Moree'!T75,'Mt Gambier'!T54,'Nhill'!T86,'Oodnadatta'!T56,'Point Perpendicular'!T54,'Port Hedland'!T72,'Port Lincoln'!T77,'Port Macquarie'!T39,'Richmond NSW'!T42,'Scone'!T31,'Sydney'!T86,'Tennant Creek'!T80,'Townsville'!T46,'Victoria River Downs'!T29,'Weipa'!T17,'Williamtown'!T50,'Woomera'!T46)</f>
        <v>4.90344281673393</v>
      </c>
      <c r="M4" s="13">
        <f>AVERAGE('Adelaide'!V78,'Alice Springs'!V86,'Bourke'!V90,'Brisbane'!V88,'Broome'!V90,'Bundaberg'!V85,'Burketown'!V82,'Cabramurra'!V21,'Cairns'!V79,'Camooweal'!V48,'Cape Bruny'!V68,'Cape Leeuwin'!V79,'Cape Moreton'!V86,'Cape Otway'!V85,'Carnarvon'!V86,'Ceduna'!V57,'Charleville'!V79,'Cobar'!V91,'Coffs Harbour'!V46,'Darwin'!V76,'Dubbo'!V75,'Eddytstone Point'!V79,'Esperance'!V85,'Eucla'!V70,'Forrest'!V49,'Gabo Island'!V82,'Geraldton'!V86,'Giles'!V37,'Halls Creek'!V90,'Hobart'!V74,'Horn Island'!V40,'Kalgoorlie'!V86,'Kalumburu'!V44,'Low Head'!V90,'Mackay'!V88,'Marble Bar'!V77,'Marree'!V76,'Meekatharra'!V66,'Melbourne'!V88,'Mildura'!V87,'Moree'!V75,'Mt Gambier'!V54,'Nhill'!V86,'Oodnadatta'!V56,'Point Perpendicular'!V54,'Port Hedland'!V72,'Port Lincoln'!V77,'Port Macquarie'!V39,'Richmond NSW'!V42,'Scone'!V31,'Sydney'!V86,'Tennant Creek'!V80,'Townsville'!V46,'Victoria River Downs'!V29,'Weipa'!V17,'Williamtown'!V50,'Woomera'!V46)</f>
        <v>3.30506822612086</v>
      </c>
      <c r="N4" s="12">
        <f>AVERAGE('Adelaide'!W78,'Alice Springs'!W86,'Bourke'!W90,'Brisbane'!W88,'Broome'!W90,'Bundaberg'!W85,'Burketown'!W82,'Cabramurra'!W21,'Cairns'!W79,'Camooweal'!W48,'Cape Bruny'!W68,'Cape Leeuwin'!W79,'Cape Moreton'!W86,'Cape Otway'!W85,'Carnarvon'!W86,'Ceduna'!W57,'Charleville'!W79,'Cobar'!W91,'Coffs Harbour'!W46,'Darwin'!W76,'Dubbo'!W75,'Eddytstone Point'!W79,'Esperance'!W85,'Eucla'!W70,'Forrest'!W49,'Gabo Island'!W82,'Geraldton'!W86,'Giles'!W37,'Halls Creek'!W90,'Hobart'!W74,'Horn Island'!W40,'Kalgoorlie'!W86,'Kalumburu'!W44,'Low Head'!W90,'Mackay'!W88,'Marble Bar'!W77,'Marree'!W76,'Meekatharra'!W66,'Melbourne'!W88,'Mildura'!W87,'Moree'!W75,'Mt Gambier'!W54,'Nhill'!W86,'Oodnadatta'!W56,'Point Perpendicular'!W54,'Port Hedland'!W72,'Port Lincoln'!W77,'Port Macquarie'!W39,'Richmond NSW'!W42,'Scone'!W31,'Sydney'!W86,'Tennant Creek'!W80,'Townsville'!W46,'Victoria River Downs'!W29,'Weipa'!W17,'Williamtown'!W50,'Woomera'!W46)</f>
        <v>3.01771479977671</v>
      </c>
    </row>
    <row r="5" ht="23" customHeight="1">
      <c r="A5" s="10">
        <v>-17</v>
      </c>
      <c r="B5" s="11">
        <f>AVERAGE('Adelaide'!B79,'Alice Springs'!B87,'Bourke'!B91,'Brisbane'!B89,'Broome'!B91,'Bundaberg'!B86,'Burketown'!B83,'Cabramurra'!B22,'Cairns'!B80,'Camooweal'!B49,'Cape Bruny'!B69,'Cape Leeuwin'!B80,'Cape Moreton'!B87,'Cape Otway'!B86,'Carnarvon'!B87,'Ceduna'!B58,'Charleville'!B80,'Cobar'!B92,'Coffs Harbour'!B47,'Darwin'!B77,'Dubbo'!B76,'Eddytstone Point'!B80,'Esperance'!B86,'Eucla'!B71,'Forrest'!B50,'Gabo Island'!B83,'Geraldton'!B87,'Giles'!B38,'Halls Creek'!B91,'Hobart'!B75,'Horn Island'!B41,'Kalgoorlie'!B87,'Kalumburu'!B45,'Low Head'!B91,'Mackay'!B89,'Marble Bar'!B78,'Marree'!B77,'Meekatharra'!B67,'Melbourne'!B89,'Mildura'!B88,'Moree'!B76,'Mt Gambier'!B55,'Nhill'!B87,'Oodnadatta'!B57,'Point Perpendicular'!B55,'Port Hedland'!B73,'Port Lincoln'!B78,'Port Macquarie'!B40,'Richmond NSW'!B43,'Scone'!B32,'Sydney'!B87,'Tennant Creek'!B81,'Townsville'!B47,'Victoria River Downs'!B30,'Weipa'!B18,'Williamtown'!B51,'Woomera'!B47)</f>
        <v>32.140350877193</v>
      </c>
      <c r="C5" s="12">
        <f>AVERAGE('Adelaide'!D79,'Alice Springs'!D87,'Bourke'!D91,'Brisbane'!D89,'Broome'!D91,'Bundaberg'!D86,'Burketown'!D83,'Cabramurra'!D22,'Cairns'!D80,'Camooweal'!D49,'Cape Bruny'!D69,'Cape Leeuwin'!D80,'Cape Moreton'!D87,'Cape Otway'!D86,'Carnarvon'!D87,'Ceduna'!D58,'Charleville'!D80,'Cobar'!D92,'Coffs Harbour'!D47,'Darwin'!D77,'Dubbo'!D76,'Eddytstone Point'!D80,'Esperance'!D86,'Eucla'!D71,'Forrest'!D50,'Gabo Island'!D83,'Geraldton'!D87,'Giles'!D38,'Halls Creek'!D91,'Hobart'!D75,'Horn Island'!D41,'Kalgoorlie'!D87,'Kalumburu'!D45,'Low Head'!D91,'Mackay'!D89,'Marble Bar'!D78,'Marree'!D77,'Meekatharra'!D67,'Melbourne'!D89,'Mildura'!D88,'Moree'!D76,'Mt Gambier'!D55,'Nhill'!D87,'Oodnadatta'!D57,'Point Perpendicular'!D55,'Port Hedland'!D73,'Port Lincoln'!D78,'Port Macquarie'!D40,'Richmond NSW'!D43,'Scone'!D32,'Sydney'!D87,'Tennant Creek'!D81,'Townsville'!D47,'Victoria River Downs'!D30,'Weipa'!D18,'Williamtown'!D51,'Woomera'!D47)</f>
        <v>6.05033481709997</v>
      </c>
      <c r="D5" s="13">
        <f>AVERAGE('Adelaide'!G79,'Alice Springs'!G87,'Bourke'!G91,'Brisbane'!G89,'Broome'!G91,'Bundaberg'!G86,'Burketown'!G83,'Cabramurra'!G22,'Cairns'!G80,'Camooweal'!G49,'Cape Bruny'!G69,'Cape Leeuwin'!G80,'Cape Moreton'!G87,'Cape Otway'!G86,'Carnarvon'!G87,'Ceduna'!G58,'Charleville'!G80,'Cobar'!G92,'Coffs Harbour'!G47,'Darwin'!G77,'Dubbo'!G76,'Eddytstone Point'!G80,'Esperance'!G86,'Eucla'!G71,'Forrest'!G50,'Gabo Island'!G83,'Geraldton'!G87,'Giles'!G38,'Halls Creek'!G91,'Hobart'!G75,'Horn Island'!G41,'Kalgoorlie'!G87,'Kalumburu'!G45,'Low Head'!G91,'Mackay'!G89,'Marble Bar'!G78,'Marree'!G77,'Meekatharra'!G67,'Melbourne'!G89,'Mildura'!G88,'Moree'!G76,'Mt Gambier'!G55,'Nhill'!G87,'Oodnadatta'!G57,'Point Perpendicular'!G55,'Port Hedland'!G73,'Port Lincoln'!G78,'Port Macquarie'!G40,'Richmond NSW'!G43,'Scone'!G32,'Sydney'!G87,'Tennant Creek'!G81,'Townsville'!G47,'Victoria River Downs'!G30,'Weipa'!G18,'Williamtown'!G51,'Woomera'!G47)</f>
        <v>15.8771929824561</v>
      </c>
      <c r="E5" s="12">
        <f>AVERAGE('Adelaide'!I79,'Alice Springs'!I87,'Bourke'!I91,'Brisbane'!I89,'Broome'!I91,'Bundaberg'!I86,'Burketown'!I83,'Cabramurra'!I22,'Cairns'!I80,'Camooweal'!I49,'Cape Bruny'!I69,'Cape Leeuwin'!I80,'Cape Moreton'!I87,'Cape Otway'!I86,'Carnarvon'!I87,'Ceduna'!I58,'Charleville'!I80,'Cobar'!I92,'Coffs Harbour'!I47,'Darwin'!I77,'Dubbo'!I76,'Eddytstone Point'!I80,'Esperance'!I86,'Eucla'!I71,'Forrest'!I50,'Gabo Island'!I83,'Geraldton'!I87,'Giles'!I38,'Halls Creek'!I91,'Hobart'!I75,'Horn Island'!I41,'Kalgoorlie'!I87,'Kalumburu'!I45,'Low Head'!I91,'Mackay'!I89,'Marble Bar'!I78,'Marree'!I77,'Meekatharra'!I67,'Melbourne'!I89,'Mildura'!I88,'Moree'!I76,'Mt Gambier'!I55,'Nhill'!I87,'Oodnadatta'!I57,'Point Perpendicular'!I55,'Port Hedland'!I73,'Port Lincoln'!I78,'Port Macquarie'!I40,'Richmond NSW'!I43,'Scone'!I32,'Sydney'!I87,'Tennant Creek'!I81,'Townsville'!I47,'Victoria River Downs'!I30,'Weipa'!I18,'Williamtown'!I51,'Woomera'!I47)</f>
        <v>5.0173001131458</v>
      </c>
      <c r="F5" s="13">
        <f>AVERAGE('Adelaide'!L79,'Alice Springs'!L87,'Bourke'!L91,'Brisbane'!L89,'Broome'!L91,'Bundaberg'!L86,'Burketown'!L83,'Cabramurra'!L22,'Cairns'!L80,'Camooweal'!L49,'Cape Bruny'!L69,'Cape Leeuwin'!L80,'Cape Moreton'!L87,'Cape Otway'!L86,'Carnarvon'!L87,'Ceduna'!L58,'Charleville'!L80,'Cobar'!L92,'Coffs Harbour'!L47,'Darwin'!L77,'Dubbo'!L76,'Eddytstone Point'!L80,'Esperance'!L86,'Eucla'!L71,'Forrest'!L50,'Gabo Island'!L83,'Geraldton'!L87,'Giles'!L38,'Halls Creek'!L91,'Hobart'!L75,'Horn Island'!L41,'Kalgoorlie'!L87,'Kalumburu'!L45,'Low Head'!L91,'Mackay'!L89,'Marble Bar'!L78,'Marree'!L77,'Meekatharra'!L67,'Melbourne'!L89,'Mildura'!L88,'Moree'!L76,'Mt Gambier'!L55,'Nhill'!L87,'Oodnadatta'!L57,'Point Perpendicular'!L55,'Port Hedland'!L73,'Port Lincoln'!L78,'Port Macquarie'!L40,'Richmond NSW'!L43,'Scone'!L32,'Sydney'!L87,'Tennant Creek'!L81,'Townsville'!L47,'Victoria River Downs'!L30,'Weipa'!L18,'Williamtown'!L51,'Woomera'!L47)</f>
        <v>2.68421052631579</v>
      </c>
      <c r="G5" s="12">
        <f>AVERAGE('Adelaide'!N79,'Alice Springs'!N87,'Bourke'!N91,'Brisbane'!N89,'Broome'!N91,'Bundaberg'!N86,'Burketown'!N83,'Cabramurra'!N22,'Cairns'!N80,'Camooweal'!N49,'Cape Bruny'!N69,'Cape Leeuwin'!N80,'Cape Moreton'!N87,'Cape Otway'!N86,'Carnarvon'!N87,'Ceduna'!N58,'Charleville'!N80,'Cobar'!N92,'Coffs Harbour'!N47,'Darwin'!N77,'Dubbo'!N76,'Eddytstone Point'!N80,'Esperance'!N86,'Eucla'!N71,'Forrest'!N50,'Gabo Island'!N83,'Geraldton'!N87,'Giles'!N38,'Halls Creek'!N91,'Hobart'!N75,'Horn Island'!N41,'Kalgoorlie'!N87,'Kalumburu'!N45,'Low Head'!N91,'Mackay'!N89,'Marble Bar'!N78,'Marree'!N77,'Meekatharra'!N67,'Melbourne'!N89,'Mildura'!N88,'Moree'!N76,'Mt Gambier'!N55,'Nhill'!N87,'Oodnadatta'!N57,'Point Perpendicular'!N55,'Port Hedland'!N73,'Port Lincoln'!N78,'Port Macquarie'!N40,'Richmond NSW'!N43,'Scone'!N32,'Sydney'!N87,'Tennant Creek'!N81,'Townsville'!N47,'Victoria River Downs'!N30,'Weipa'!N18,'Williamtown'!N51,'Woomera'!N47)</f>
        <v>2.62277456027456</v>
      </c>
      <c r="H5" s="10">
        <v>-17</v>
      </c>
      <c r="I5" s="11">
        <f>AVERAGE('Adelaide'!P79,'Alice Springs'!P87,'Bourke'!P91,'Brisbane'!P89,'Broome'!P91,'Bundaberg'!P86,'Burketown'!P83,'Cabramurra'!P22,'Cairns'!P80,'Camooweal'!P49,'Cape Bruny'!P69,'Cape Leeuwin'!P80,'Cape Moreton'!P87,'Cape Otway'!P86,'Carnarvon'!P87,'Ceduna'!P58,'Charleville'!P80,'Cobar'!P92,'Coffs Harbour'!P47,'Darwin'!P77,'Dubbo'!P76,'Eddytstone Point'!P80,'Esperance'!P86,'Eucla'!P71,'Forrest'!P50,'Gabo Island'!P83,'Geraldton'!P87,'Giles'!P38,'Halls Creek'!P91,'Hobart'!P75,'Horn Island'!P41,'Kalgoorlie'!P87,'Kalumburu'!P45,'Low Head'!P91,'Mackay'!P89,'Marble Bar'!P78,'Marree'!P77,'Meekatharra'!P67,'Melbourne'!P89,'Mildura'!P88,'Moree'!P76,'Mt Gambier'!P55,'Nhill'!P87,'Oodnadatta'!P57,'Point Perpendicular'!P55,'Port Hedland'!P73,'Port Lincoln'!P78,'Port Macquarie'!P40,'Richmond NSW'!P43,'Scone'!P32,'Sydney'!P87,'Tennant Creek'!P81,'Townsville'!P47,'Victoria River Downs'!P30,'Weipa'!P18,'Williamtown'!P51,'Woomera'!P47)</f>
        <v>33.7151702786378</v>
      </c>
      <c r="J5" s="12">
        <f>AVERAGE('Adelaide'!Q79,'Alice Springs'!Q87,'Bourke'!Q91,'Brisbane'!Q89,'Broome'!Q91,'Bundaberg'!Q86,'Burketown'!Q83,'Cabramurra'!Q22,'Cairns'!Q80,'Camooweal'!Q49,'Cape Bruny'!Q69,'Cape Leeuwin'!Q80,'Cape Moreton'!Q87,'Cape Otway'!Q86,'Carnarvon'!Q87,'Ceduna'!Q58,'Charleville'!Q80,'Cobar'!Q92,'Coffs Harbour'!Q47,'Darwin'!Q77,'Dubbo'!Q76,'Eddytstone Point'!Q80,'Esperance'!Q86,'Eucla'!Q71,'Forrest'!Q50,'Gabo Island'!Q83,'Geraldton'!Q87,'Giles'!Q38,'Halls Creek'!Q91,'Hobart'!Q75,'Horn Island'!Q41,'Kalgoorlie'!Q87,'Kalumburu'!Q45,'Low Head'!Q91,'Mackay'!Q89,'Marble Bar'!Q78,'Marree'!Q77,'Meekatharra'!Q67,'Melbourne'!Q89,'Mildura'!Q88,'Moree'!Q76,'Mt Gambier'!Q55,'Nhill'!Q87,'Oodnadatta'!Q57,'Point Perpendicular'!Q55,'Port Hedland'!Q73,'Port Lincoln'!Q78,'Port Macquarie'!Q40,'Richmond NSW'!Q43,'Scone'!Q32,'Sydney'!Q87,'Tennant Creek'!Q81,'Townsville'!Q47,'Victoria River Downs'!Q30,'Weipa'!Q18,'Williamtown'!Q51,'Woomera'!Q47)</f>
        <v>5.96729314043615</v>
      </c>
      <c r="K5" s="13">
        <f>AVERAGE('Adelaide'!S79,'Alice Springs'!S87,'Bourke'!S91,'Brisbane'!S89,'Broome'!S91,'Bundaberg'!S86,'Burketown'!S83,'Cabramurra'!S22,'Cairns'!S80,'Camooweal'!S49,'Cape Bruny'!S69,'Cape Leeuwin'!S80,'Cape Moreton'!S87,'Cape Otway'!S86,'Carnarvon'!S87,'Ceduna'!S58,'Charleville'!S80,'Cobar'!S92,'Coffs Harbour'!S47,'Darwin'!S77,'Dubbo'!S76,'Eddytstone Point'!S80,'Esperance'!S86,'Eucla'!S71,'Forrest'!S50,'Gabo Island'!S83,'Geraldton'!S87,'Giles'!S38,'Halls Creek'!S91,'Hobart'!S75,'Horn Island'!S41,'Kalgoorlie'!S87,'Kalumburu'!S45,'Low Head'!S91,'Mackay'!S89,'Marble Bar'!S78,'Marree'!S77,'Meekatharra'!S67,'Melbourne'!S89,'Mildura'!S88,'Moree'!S76,'Mt Gambier'!S55,'Nhill'!S87,'Oodnadatta'!S57,'Point Perpendicular'!S55,'Port Hedland'!S73,'Port Lincoln'!S78,'Port Macquarie'!S40,'Richmond NSW'!S43,'Scone'!S32,'Sydney'!S87,'Tennant Creek'!S81,'Townsville'!S47,'Victoria River Downs'!S30,'Weipa'!S18,'Williamtown'!S51,'Woomera'!S47)</f>
        <v>16.6233230134159</v>
      </c>
      <c r="L5" s="12">
        <f>AVERAGE('Adelaide'!T79,'Alice Springs'!T87,'Bourke'!T91,'Brisbane'!T89,'Broome'!T91,'Bundaberg'!T86,'Burketown'!T83,'Cabramurra'!T22,'Cairns'!T80,'Camooweal'!T49,'Cape Bruny'!T69,'Cape Leeuwin'!T80,'Cape Moreton'!T87,'Cape Otway'!T86,'Carnarvon'!T87,'Ceduna'!T58,'Charleville'!T80,'Cobar'!T92,'Coffs Harbour'!T47,'Darwin'!T77,'Dubbo'!T76,'Eddytstone Point'!T80,'Esperance'!T86,'Eucla'!T71,'Forrest'!T50,'Gabo Island'!T83,'Geraldton'!T87,'Giles'!T38,'Halls Creek'!T91,'Hobart'!T75,'Horn Island'!T41,'Kalgoorlie'!T87,'Kalumburu'!T45,'Low Head'!T91,'Mackay'!T89,'Marble Bar'!T78,'Marree'!T77,'Meekatharra'!T67,'Melbourne'!T89,'Mildura'!T88,'Moree'!T76,'Mt Gambier'!T55,'Nhill'!T87,'Oodnadatta'!T57,'Point Perpendicular'!T55,'Port Hedland'!T73,'Port Lincoln'!T78,'Port Macquarie'!T40,'Richmond NSW'!T43,'Scone'!T32,'Sydney'!T87,'Tennant Creek'!T81,'Townsville'!T47,'Victoria River Downs'!T30,'Weipa'!T18,'Williamtown'!T51,'Woomera'!T47)</f>
        <v>4.90594331210816</v>
      </c>
      <c r="M5" s="13">
        <f>AVERAGE('Adelaide'!V79,'Alice Springs'!V87,'Bourke'!V91,'Brisbane'!V89,'Broome'!V91,'Bundaberg'!V86,'Burketown'!V83,'Cabramurra'!V22,'Cairns'!V80,'Camooweal'!V49,'Cape Bruny'!V69,'Cape Leeuwin'!V80,'Cape Moreton'!V87,'Cape Otway'!V86,'Carnarvon'!V87,'Ceduna'!V58,'Charleville'!V80,'Cobar'!V92,'Coffs Harbour'!V47,'Darwin'!V77,'Dubbo'!V76,'Eddytstone Point'!V80,'Esperance'!V86,'Eucla'!V71,'Forrest'!V50,'Gabo Island'!V83,'Geraldton'!V87,'Giles'!V38,'Halls Creek'!V91,'Hobart'!V75,'Horn Island'!V41,'Kalgoorlie'!V87,'Kalumburu'!V45,'Low Head'!V91,'Mackay'!V89,'Marble Bar'!V78,'Marree'!V77,'Meekatharra'!V67,'Melbourne'!V89,'Mildura'!V88,'Moree'!V76,'Mt Gambier'!V55,'Nhill'!V87,'Oodnadatta'!V57,'Point Perpendicular'!V55,'Port Hedland'!V73,'Port Lincoln'!V78,'Port Macquarie'!V40,'Richmond NSW'!V43,'Scone'!V32,'Sydney'!V87,'Tennant Creek'!V81,'Townsville'!V47,'Victoria River Downs'!V30,'Weipa'!V18,'Williamtown'!V51,'Woomera'!V47)</f>
        <v>3.30546955624355</v>
      </c>
      <c r="N5" s="12">
        <f>AVERAGE('Adelaide'!W79,'Alice Springs'!W87,'Bourke'!W91,'Brisbane'!W89,'Broome'!W91,'Bundaberg'!W86,'Burketown'!W83,'Cabramurra'!W22,'Cairns'!W80,'Camooweal'!W49,'Cape Bruny'!W69,'Cape Leeuwin'!W80,'Cape Moreton'!W87,'Cape Otway'!W86,'Carnarvon'!W87,'Ceduna'!W58,'Charleville'!W80,'Cobar'!W92,'Coffs Harbour'!W47,'Darwin'!W77,'Dubbo'!W76,'Eddytstone Point'!W80,'Esperance'!W86,'Eucla'!W71,'Forrest'!W50,'Gabo Island'!W83,'Geraldton'!W87,'Giles'!W38,'Halls Creek'!W91,'Hobart'!W75,'Horn Island'!W41,'Kalgoorlie'!W87,'Kalumburu'!W45,'Low Head'!W91,'Mackay'!W89,'Marble Bar'!W78,'Marree'!W77,'Meekatharra'!W67,'Melbourne'!W89,'Mildura'!W88,'Moree'!W76,'Mt Gambier'!W55,'Nhill'!W87,'Oodnadatta'!W57,'Point Perpendicular'!W55,'Port Hedland'!W73,'Port Lincoln'!W78,'Port Macquarie'!W40,'Richmond NSW'!W43,'Scone'!W32,'Sydney'!W87,'Tennant Creek'!W81,'Townsville'!W47,'Victoria River Downs'!W30,'Weipa'!W18,'Williamtown'!W51,'Woomera'!W47)</f>
        <v>3.01974143146703</v>
      </c>
    </row>
    <row r="6" ht="23" customHeight="1">
      <c r="A6" s="10">
        <v>-16</v>
      </c>
      <c r="B6" s="11">
        <f>AVERAGE('Adelaide'!B80,'Alice Springs'!B88,'Bourke'!B92,'Brisbane'!B90,'Broome'!B92,'Bundaberg'!B87,'Burketown'!B84,'Cabramurra'!B23,'Cairns'!B81,'Camooweal'!B50,'Cape Bruny'!B70,'Cape Leeuwin'!B81,'Cape Moreton'!B88,'Cape Otway'!B87,'Carnarvon'!B88,'Ceduna'!B59,'Charleville'!B81,'Cobar'!B93,'Coffs Harbour'!B48,'Darwin'!B78,'Dubbo'!B77,'Eddytstone Point'!B81,'Esperance'!B87,'Eucla'!B72,'Forrest'!B51,'Gabo Island'!B84,'Geraldton'!B88,'Giles'!B39,'Halls Creek'!B92,'Hobart'!B76,'Horn Island'!B42,'Kalgoorlie'!B88,'Kalumburu'!B46,'Low Head'!B92,'Mackay'!B90,'Marble Bar'!B79,'Marree'!B78,'Meekatharra'!B68,'Melbourne'!B90,'Mildura'!B89,'Moree'!B77,'Mt Gambier'!B56,'Nhill'!B88,'Oodnadatta'!B58,'Point Perpendicular'!B56,'Port Hedland'!B74,'Port Lincoln'!B79,'Port Macquarie'!B41,'Richmond NSW'!B44,'Scone'!B33,'Sydney'!B88,'Tennant Creek'!B82,'Townsville'!B48,'Victoria River Downs'!B31,'Weipa'!B19,'Williamtown'!B52,'Woomera'!B48)</f>
        <v>32.2982456140351</v>
      </c>
      <c r="C6" s="12">
        <f>AVERAGE('Adelaide'!D80,'Alice Springs'!D88,'Bourke'!D92,'Brisbane'!D90,'Broome'!D92,'Bundaberg'!D87,'Burketown'!D84,'Cabramurra'!D23,'Cairns'!D81,'Camooweal'!D50,'Cape Bruny'!D70,'Cape Leeuwin'!D81,'Cape Moreton'!D88,'Cape Otway'!D87,'Carnarvon'!D88,'Ceduna'!D59,'Charleville'!D81,'Cobar'!D93,'Coffs Harbour'!D48,'Darwin'!D78,'Dubbo'!D77,'Eddytstone Point'!D81,'Esperance'!D87,'Eucla'!D72,'Forrest'!D51,'Gabo Island'!D84,'Geraldton'!D88,'Giles'!D39,'Halls Creek'!D92,'Hobart'!D76,'Horn Island'!D42,'Kalgoorlie'!D88,'Kalumburu'!D46,'Low Head'!D92,'Mackay'!D90,'Marble Bar'!D79,'Marree'!D78,'Meekatharra'!D68,'Melbourne'!D90,'Mildura'!D89,'Moree'!D77,'Mt Gambier'!D56,'Nhill'!D88,'Oodnadatta'!D58,'Point Perpendicular'!D56,'Port Hedland'!D74,'Port Lincoln'!D79,'Port Macquarie'!D41,'Richmond NSW'!D44,'Scone'!D33,'Sydney'!D88,'Tennant Creek'!D82,'Townsville'!D48,'Victoria River Downs'!D31,'Weipa'!D19,'Williamtown'!D52,'Woomera'!D48)</f>
        <v>5.91127276658898</v>
      </c>
      <c r="D6" s="13">
        <f>AVERAGE('Adelaide'!G80,'Alice Springs'!G88,'Bourke'!G92,'Brisbane'!G90,'Broome'!G92,'Bundaberg'!G87,'Burketown'!G84,'Cabramurra'!G23,'Cairns'!G81,'Camooweal'!G50,'Cape Bruny'!G70,'Cape Leeuwin'!G81,'Cape Moreton'!G88,'Cape Otway'!G87,'Carnarvon'!G88,'Ceduna'!G59,'Charleville'!G81,'Cobar'!G93,'Coffs Harbour'!G48,'Darwin'!G78,'Dubbo'!G77,'Eddytstone Point'!G81,'Esperance'!G87,'Eucla'!G72,'Forrest'!G51,'Gabo Island'!G84,'Geraldton'!G88,'Giles'!G39,'Halls Creek'!G92,'Hobart'!G76,'Horn Island'!G42,'Kalgoorlie'!G88,'Kalumburu'!G46,'Low Head'!G92,'Mackay'!G90,'Marble Bar'!G79,'Marree'!G78,'Meekatharra'!G68,'Melbourne'!G90,'Mildura'!G89,'Moree'!G77,'Mt Gambier'!G56,'Nhill'!G88,'Oodnadatta'!G58,'Point Perpendicular'!G56,'Port Hedland'!G74,'Port Lincoln'!G79,'Port Macquarie'!G41,'Richmond NSW'!G44,'Scone'!G33,'Sydney'!G88,'Tennant Creek'!G82,'Townsville'!G48,'Victoria River Downs'!G31,'Weipa'!G19,'Williamtown'!G52,'Woomera'!G48)</f>
        <v>16.6140350877193</v>
      </c>
      <c r="E6" s="12">
        <f>AVERAGE('Adelaide'!I80,'Alice Springs'!I88,'Bourke'!I92,'Brisbane'!I90,'Broome'!I92,'Bundaberg'!I87,'Burketown'!I84,'Cabramurra'!I23,'Cairns'!I81,'Camooweal'!I50,'Cape Bruny'!I70,'Cape Leeuwin'!I81,'Cape Moreton'!I88,'Cape Otway'!I87,'Carnarvon'!I88,'Ceduna'!I59,'Charleville'!I81,'Cobar'!I93,'Coffs Harbour'!I48,'Darwin'!I78,'Dubbo'!I77,'Eddytstone Point'!I81,'Esperance'!I87,'Eucla'!I72,'Forrest'!I51,'Gabo Island'!I84,'Geraldton'!I88,'Giles'!I39,'Halls Creek'!I92,'Hobart'!I76,'Horn Island'!I42,'Kalgoorlie'!I88,'Kalumburu'!I46,'Low Head'!I92,'Mackay'!I90,'Marble Bar'!I79,'Marree'!I78,'Meekatharra'!I68,'Melbourne'!I90,'Mildura'!I89,'Moree'!I77,'Mt Gambier'!I56,'Nhill'!I88,'Oodnadatta'!I58,'Point Perpendicular'!I56,'Port Hedland'!I74,'Port Lincoln'!I79,'Port Macquarie'!I41,'Richmond NSW'!I44,'Scone'!I33,'Sydney'!I88,'Tennant Creek'!I82,'Townsville'!I48,'Victoria River Downs'!I31,'Weipa'!I19,'Williamtown'!I52,'Woomera'!I48)</f>
        <v>4.78607140663548</v>
      </c>
      <c r="F6" s="13">
        <f>AVERAGE('Adelaide'!L80,'Alice Springs'!L88,'Bourke'!L92,'Brisbane'!L90,'Broome'!L92,'Bundaberg'!L87,'Burketown'!L84,'Cabramurra'!L23,'Cairns'!L81,'Camooweal'!L50,'Cape Bruny'!L70,'Cape Leeuwin'!L81,'Cape Moreton'!L88,'Cape Otway'!L87,'Carnarvon'!L88,'Ceduna'!L59,'Charleville'!L81,'Cobar'!L93,'Coffs Harbour'!L48,'Darwin'!L78,'Dubbo'!L77,'Eddytstone Point'!L81,'Esperance'!L87,'Eucla'!L72,'Forrest'!L51,'Gabo Island'!L84,'Geraldton'!L88,'Giles'!L39,'Halls Creek'!L92,'Hobart'!L76,'Horn Island'!L42,'Kalgoorlie'!L88,'Kalumburu'!L46,'Low Head'!L92,'Mackay'!L90,'Marble Bar'!L79,'Marree'!L78,'Meekatharra'!L68,'Melbourne'!L90,'Mildura'!L89,'Moree'!L77,'Mt Gambier'!L56,'Nhill'!L88,'Oodnadatta'!L58,'Point Perpendicular'!L56,'Port Hedland'!L74,'Port Lincoln'!L79,'Port Macquarie'!L41,'Richmond NSW'!L44,'Scone'!L33,'Sydney'!L88,'Tennant Creek'!L82,'Townsville'!L48,'Victoria River Downs'!L31,'Weipa'!L19,'Williamtown'!L52,'Woomera'!L48)</f>
        <v>3.56140350877193</v>
      </c>
      <c r="G6" s="12">
        <f>AVERAGE('Adelaide'!N80,'Alice Springs'!N88,'Bourke'!N92,'Brisbane'!N90,'Broome'!N92,'Bundaberg'!N87,'Burketown'!N84,'Cabramurra'!N23,'Cairns'!N81,'Camooweal'!N50,'Cape Bruny'!N70,'Cape Leeuwin'!N81,'Cape Moreton'!N88,'Cape Otway'!N87,'Carnarvon'!N88,'Ceduna'!N59,'Charleville'!N81,'Cobar'!N93,'Coffs Harbour'!N48,'Darwin'!N78,'Dubbo'!N77,'Eddytstone Point'!N81,'Esperance'!N87,'Eucla'!N72,'Forrest'!N51,'Gabo Island'!N84,'Geraldton'!N88,'Giles'!N39,'Halls Creek'!N92,'Hobart'!N76,'Horn Island'!N42,'Kalgoorlie'!N88,'Kalumburu'!N46,'Low Head'!N92,'Mackay'!N90,'Marble Bar'!N79,'Marree'!N78,'Meekatharra'!N68,'Melbourne'!N90,'Mildura'!N89,'Moree'!N77,'Mt Gambier'!N56,'Nhill'!N88,'Oodnadatta'!N58,'Point Perpendicular'!N56,'Port Hedland'!N74,'Port Lincoln'!N79,'Port Macquarie'!N41,'Richmond NSW'!N44,'Scone'!N33,'Sydney'!N88,'Tennant Creek'!N82,'Townsville'!N48,'Victoria River Downs'!N31,'Weipa'!N19,'Williamtown'!N52,'Woomera'!N48)</f>
        <v>2.9803595355262</v>
      </c>
      <c r="H6" s="10">
        <v>-16</v>
      </c>
      <c r="I6" s="11">
        <f>AVERAGE('Adelaide'!P80,'Alice Springs'!P88,'Bourke'!P92,'Brisbane'!P90,'Broome'!P92,'Bundaberg'!P87,'Burketown'!P84,'Cabramurra'!P23,'Cairns'!P81,'Camooweal'!P50,'Cape Bruny'!P70,'Cape Leeuwin'!P81,'Cape Moreton'!P88,'Cape Otway'!P87,'Carnarvon'!P88,'Ceduna'!P59,'Charleville'!P81,'Cobar'!P93,'Coffs Harbour'!P48,'Darwin'!P78,'Dubbo'!P77,'Eddytstone Point'!P81,'Esperance'!P87,'Eucla'!P72,'Forrest'!P51,'Gabo Island'!P84,'Geraldton'!P88,'Giles'!P39,'Halls Creek'!P92,'Hobart'!P76,'Horn Island'!P42,'Kalgoorlie'!P88,'Kalumburu'!P46,'Low Head'!P92,'Mackay'!P90,'Marble Bar'!P79,'Marree'!P78,'Meekatharra'!P68,'Melbourne'!P90,'Mildura'!P89,'Moree'!P77,'Mt Gambier'!P56,'Nhill'!P88,'Oodnadatta'!P58,'Point Perpendicular'!P56,'Port Hedland'!P74,'Port Lincoln'!P79,'Port Macquarie'!P41,'Richmond NSW'!P44,'Scone'!P33,'Sydney'!P88,'Tennant Creek'!P82,'Townsville'!P48,'Victoria River Downs'!P31,'Weipa'!P19,'Williamtown'!P52,'Woomera'!P48)</f>
        <v>33.8135964912281</v>
      </c>
      <c r="J6" s="12">
        <f>AVERAGE('Adelaide'!Q80,'Alice Springs'!Q88,'Bourke'!Q92,'Brisbane'!Q90,'Broome'!Q92,'Bundaberg'!Q87,'Burketown'!Q84,'Cabramurra'!Q23,'Cairns'!Q81,'Camooweal'!Q50,'Cape Bruny'!Q70,'Cape Leeuwin'!Q81,'Cape Moreton'!Q88,'Cape Otway'!Q87,'Carnarvon'!Q88,'Ceduna'!Q59,'Charleville'!Q81,'Cobar'!Q93,'Coffs Harbour'!Q48,'Darwin'!Q78,'Dubbo'!Q77,'Eddytstone Point'!Q81,'Esperance'!Q87,'Eucla'!Q72,'Forrest'!Q51,'Gabo Island'!Q84,'Geraldton'!Q88,'Giles'!Q39,'Halls Creek'!Q92,'Hobart'!Q76,'Horn Island'!Q42,'Kalgoorlie'!Q88,'Kalumburu'!Q46,'Low Head'!Q92,'Mackay'!Q90,'Marble Bar'!Q79,'Marree'!Q78,'Meekatharra'!Q68,'Melbourne'!Q90,'Mildura'!Q89,'Moree'!Q77,'Mt Gambier'!Q56,'Nhill'!Q88,'Oodnadatta'!Q58,'Point Perpendicular'!Q56,'Port Hedland'!Q74,'Port Lincoln'!Q79,'Port Macquarie'!Q41,'Richmond NSW'!Q44,'Scone'!Q33,'Sydney'!Q88,'Tennant Creek'!Q82,'Townsville'!Q48,'Victoria River Downs'!Q31,'Weipa'!Q19,'Williamtown'!Q52,'Woomera'!Q48)</f>
        <v>5.9682731810376</v>
      </c>
      <c r="K6" s="13">
        <f>AVERAGE('Adelaide'!S80,'Alice Springs'!S88,'Bourke'!S92,'Brisbane'!S90,'Broome'!S92,'Bundaberg'!S87,'Burketown'!S84,'Cabramurra'!S23,'Cairns'!S81,'Camooweal'!S50,'Cape Bruny'!S70,'Cape Leeuwin'!S81,'Cape Moreton'!S88,'Cape Otway'!S87,'Carnarvon'!S88,'Ceduna'!S59,'Charleville'!S81,'Cobar'!S93,'Coffs Harbour'!S48,'Darwin'!S78,'Dubbo'!S77,'Eddytstone Point'!S81,'Esperance'!S87,'Eucla'!S72,'Forrest'!S51,'Gabo Island'!S84,'Geraldton'!S88,'Giles'!S39,'Halls Creek'!S92,'Hobart'!S76,'Horn Island'!S42,'Kalgoorlie'!S88,'Kalumburu'!S46,'Low Head'!S92,'Mackay'!S90,'Marble Bar'!S79,'Marree'!S78,'Meekatharra'!S68,'Melbourne'!S90,'Mildura'!S89,'Moree'!S77,'Mt Gambier'!S56,'Nhill'!S88,'Oodnadatta'!S58,'Point Perpendicular'!S56,'Port Hedland'!S74,'Port Lincoln'!S79,'Port Macquarie'!S41,'Richmond NSW'!S44,'Scone'!S33,'Sydney'!S88,'Tennant Creek'!S82,'Townsville'!S48,'Victoria River Downs'!S31,'Weipa'!S19,'Williamtown'!S52,'Woomera'!S48)</f>
        <v>16.6699561403509</v>
      </c>
      <c r="L6" s="12">
        <f>AVERAGE('Adelaide'!T80,'Alice Springs'!T88,'Bourke'!T92,'Brisbane'!T90,'Broome'!T92,'Bundaberg'!T87,'Burketown'!T84,'Cabramurra'!T23,'Cairns'!T81,'Camooweal'!T50,'Cape Bruny'!T70,'Cape Leeuwin'!T81,'Cape Moreton'!T88,'Cape Otway'!T87,'Carnarvon'!T88,'Ceduna'!T59,'Charleville'!T81,'Cobar'!T93,'Coffs Harbour'!T48,'Darwin'!T78,'Dubbo'!T77,'Eddytstone Point'!T81,'Esperance'!T87,'Eucla'!T72,'Forrest'!T51,'Gabo Island'!T84,'Geraldton'!T88,'Giles'!T39,'Halls Creek'!T92,'Hobart'!T76,'Horn Island'!T42,'Kalgoorlie'!T88,'Kalumburu'!T46,'Low Head'!T92,'Mackay'!T90,'Marble Bar'!T79,'Marree'!T78,'Meekatharra'!T68,'Melbourne'!T90,'Mildura'!T89,'Moree'!T77,'Mt Gambier'!T56,'Nhill'!T88,'Oodnadatta'!T58,'Point Perpendicular'!T56,'Port Hedland'!T74,'Port Lincoln'!T79,'Port Macquarie'!T41,'Richmond NSW'!T44,'Scone'!T33,'Sydney'!T88,'Tennant Creek'!T82,'Townsville'!T48,'Victoria River Downs'!T31,'Weipa'!T19,'Williamtown'!T52,'Woomera'!T48)</f>
        <v>4.90528239655891</v>
      </c>
      <c r="M6" s="13">
        <f>AVERAGE('Adelaide'!V80,'Alice Springs'!V88,'Bourke'!V92,'Brisbane'!V90,'Broome'!V92,'Bundaberg'!V87,'Burketown'!V84,'Cabramurra'!V23,'Cairns'!V81,'Camooweal'!V50,'Cape Bruny'!V70,'Cape Leeuwin'!V81,'Cape Moreton'!V88,'Cape Otway'!V87,'Carnarvon'!V88,'Ceduna'!V59,'Charleville'!V81,'Cobar'!V93,'Coffs Harbour'!V48,'Darwin'!V78,'Dubbo'!V77,'Eddytstone Point'!V81,'Esperance'!V87,'Eucla'!V72,'Forrest'!V51,'Gabo Island'!V84,'Geraldton'!V88,'Giles'!V39,'Halls Creek'!V92,'Hobart'!V76,'Horn Island'!V42,'Kalgoorlie'!V88,'Kalumburu'!V46,'Low Head'!V92,'Mackay'!V90,'Marble Bar'!V79,'Marree'!V78,'Meekatharra'!V68,'Melbourne'!V90,'Mildura'!V89,'Moree'!V77,'Mt Gambier'!V56,'Nhill'!V88,'Oodnadatta'!V58,'Point Perpendicular'!V56,'Port Hedland'!V74,'Port Lincoln'!V79,'Port Macquarie'!V41,'Richmond NSW'!V44,'Scone'!V33,'Sydney'!V88,'Tennant Creek'!V82,'Townsville'!V48,'Victoria River Downs'!V31,'Weipa'!V19,'Williamtown'!V52,'Woomera'!V48)</f>
        <v>3.34429824561404</v>
      </c>
      <c r="N6" s="12">
        <f>AVERAGE('Adelaide'!W80,'Alice Springs'!W88,'Bourke'!W92,'Brisbane'!W90,'Broome'!W92,'Bundaberg'!W87,'Burketown'!W84,'Cabramurra'!W23,'Cairns'!W81,'Camooweal'!W50,'Cape Bruny'!W70,'Cape Leeuwin'!W81,'Cape Moreton'!W88,'Cape Otway'!W87,'Carnarvon'!W88,'Ceduna'!W59,'Charleville'!W81,'Cobar'!W93,'Coffs Harbour'!W48,'Darwin'!W78,'Dubbo'!W77,'Eddytstone Point'!W81,'Esperance'!W87,'Eucla'!W72,'Forrest'!W51,'Gabo Island'!W84,'Geraldton'!W88,'Giles'!W39,'Halls Creek'!W92,'Hobart'!W76,'Horn Island'!W42,'Kalgoorlie'!W88,'Kalumburu'!W46,'Low Head'!W92,'Mackay'!W90,'Marble Bar'!W79,'Marree'!W78,'Meekatharra'!W68,'Melbourne'!W90,'Mildura'!W89,'Moree'!W77,'Mt Gambier'!W56,'Nhill'!W88,'Oodnadatta'!W58,'Point Perpendicular'!W56,'Port Hedland'!W74,'Port Lincoln'!W79,'Port Macquarie'!W41,'Richmond NSW'!W44,'Scone'!W33,'Sydney'!W88,'Tennant Creek'!W82,'Townsville'!W48,'Victoria River Downs'!W31,'Weipa'!W19,'Williamtown'!W52,'Woomera'!W48)</f>
        <v>3.02137793694979</v>
      </c>
    </row>
    <row r="7" ht="23" customHeight="1">
      <c r="A7" s="10">
        <v>-15</v>
      </c>
      <c r="B7" s="11">
        <f>AVERAGE('Adelaide'!B81,'Alice Springs'!B89,'Bourke'!B93,'Brisbane'!B91,'Broome'!B93,'Bundaberg'!B88,'Burketown'!B85,'Cabramurra'!B24,'Cairns'!B82,'Camooweal'!B51,'Cape Bruny'!B71,'Cape Leeuwin'!B82,'Cape Moreton'!B89,'Cape Otway'!B88,'Carnarvon'!B89,'Ceduna'!B60,'Charleville'!B82,'Cobar'!B94,'Coffs Harbour'!B49,'Darwin'!B79,'Dubbo'!B78,'Eddytstone Point'!B82,'Esperance'!B88,'Eucla'!B73,'Forrest'!B52,'Gabo Island'!B85,'Geraldton'!B89,'Giles'!B40,'Halls Creek'!B93,'Hobart'!B77,'Horn Island'!B43,'Kalgoorlie'!B89,'Kalumburu'!B47,'Low Head'!B93,'Mackay'!B91,'Marble Bar'!B80,'Marree'!B79,'Meekatharra'!B69,'Melbourne'!B91,'Mildura'!B90,'Moree'!B78,'Mt Gambier'!B57,'Nhill'!B89,'Oodnadatta'!B59,'Point Perpendicular'!B57,'Port Hedland'!B75,'Port Lincoln'!B80,'Port Macquarie'!B42,'Richmond NSW'!B45,'Scone'!B34,'Sydney'!B89,'Tennant Creek'!B83,'Townsville'!B49,'Victoria River Downs'!B32,'Weipa'!B20,'Williamtown'!B53,'Woomera'!B49)</f>
        <v>32.9298245614035</v>
      </c>
      <c r="C7" s="12">
        <f>AVERAGE('Adelaide'!D81,'Alice Springs'!D89,'Bourke'!D93,'Brisbane'!D91,'Broome'!D93,'Bundaberg'!D88,'Burketown'!D85,'Cabramurra'!D24,'Cairns'!D82,'Camooweal'!D51,'Cape Bruny'!D71,'Cape Leeuwin'!D82,'Cape Moreton'!D89,'Cape Otway'!D88,'Carnarvon'!D89,'Ceduna'!D60,'Charleville'!D82,'Cobar'!D94,'Coffs Harbour'!D49,'Darwin'!D79,'Dubbo'!D78,'Eddytstone Point'!D82,'Esperance'!D88,'Eucla'!D73,'Forrest'!D52,'Gabo Island'!D85,'Geraldton'!D89,'Giles'!D40,'Halls Creek'!D93,'Hobart'!D77,'Horn Island'!D43,'Kalgoorlie'!D89,'Kalumburu'!D47,'Low Head'!D93,'Mackay'!D91,'Marble Bar'!D80,'Marree'!D79,'Meekatharra'!D69,'Melbourne'!D91,'Mildura'!D90,'Moree'!D78,'Mt Gambier'!D57,'Nhill'!D89,'Oodnadatta'!D59,'Point Perpendicular'!D57,'Port Hedland'!D75,'Port Lincoln'!D80,'Port Macquarie'!D42,'Richmond NSW'!D45,'Scone'!D34,'Sydney'!D89,'Tennant Creek'!D83,'Townsville'!D49,'Victoria River Downs'!D32,'Weipa'!D20,'Williamtown'!D53,'Woomera'!D49)</f>
        <v>6.01693137314553</v>
      </c>
      <c r="D7" s="13">
        <f>AVERAGE('Adelaide'!G81,'Alice Springs'!G89,'Bourke'!G93,'Brisbane'!G91,'Broome'!G93,'Bundaberg'!G88,'Burketown'!G85,'Cabramurra'!G24,'Cairns'!G82,'Camooweal'!G51,'Cape Bruny'!G71,'Cape Leeuwin'!G82,'Cape Moreton'!G89,'Cape Otway'!G88,'Carnarvon'!G89,'Ceduna'!G60,'Charleville'!G82,'Cobar'!G94,'Coffs Harbour'!G49,'Darwin'!G79,'Dubbo'!G78,'Eddytstone Point'!G82,'Esperance'!G88,'Eucla'!G73,'Forrest'!G52,'Gabo Island'!G85,'Geraldton'!G89,'Giles'!G40,'Halls Creek'!G93,'Hobart'!G77,'Horn Island'!G43,'Kalgoorlie'!G89,'Kalumburu'!G47,'Low Head'!G93,'Mackay'!G91,'Marble Bar'!G80,'Marree'!G79,'Meekatharra'!G69,'Melbourne'!G91,'Mildura'!G90,'Moree'!G78,'Mt Gambier'!G57,'Nhill'!G89,'Oodnadatta'!G59,'Point Perpendicular'!G57,'Port Hedland'!G75,'Port Lincoln'!G80,'Port Macquarie'!G42,'Richmond NSW'!G45,'Scone'!G34,'Sydney'!G89,'Tennant Creek'!G83,'Townsville'!G49,'Victoria River Downs'!G32,'Weipa'!G20,'Williamtown'!G53,'Woomera'!G49)</f>
        <v>16.1929824561404</v>
      </c>
      <c r="E7" s="12">
        <f>AVERAGE('Adelaide'!I81,'Alice Springs'!I89,'Bourke'!I93,'Brisbane'!I91,'Broome'!I93,'Bundaberg'!I88,'Burketown'!I85,'Cabramurra'!I24,'Cairns'!I82,'Camooweal'!I51,'Cape Bruny'!I71,'Cape Leeuwin'!I82,'Cape Moreton'!I89,'Cape Otway'!I88,'Carnarvon'!I89,'Ceduna'!I60,'Charleville'!I82,'Cobar'!I94,'Coffs Harbour'!I49,'Darwin'!I79,'Dubbo'!I78,'Eddytstone Point'!I82,'Esperance'!I88,'Eucla'!I73,'Forrest'!I52,'Gabo Island'!I85,'Geraldton'!I89,'Giles'!I40,'Halls Creek'!I93,'Hobart'!I77,'Horn Island'!I43,'Kalgoorlie'!I89,'Kalumburu'!I47,'Low Head'!I93,'Mackay'!I91,'Marble Bar'!I80,'Marree'!I79,'Meekatharra'!I69,'Melbourne'!I91,'Mildura'!I90,'Moree'!I78,'Mt Gambier'!I57,'Nhill'!I89,'Oodnadatta'!I59,'Point Perpendicular'!I57,'Port Hedland'!I75,'Port Lincoln'!I80,'Port Macquarie'!I42,'Richmond NSW'!I45,'Scone'!I34,'Sydney'!I89,'Tennant Creek'!I83,'Townsville'!I49,'Victoria River Downs'!I32,'Weipa'!I20,'Williamtown'!I53,'Woomera'!I49)</f>
        <v>5.00292608538211</v>
      </c>
      <c r="F7" s="13">
        <f>AVERAGE('Adelaide'!L81,'Alice Springs'!L89,'Bourke'!L93,'Brisbane'!L91,'Broome'!L93,'Bundaberg'!L88,'Burketown'!L85,'Cabramurra'!L24,'Cairns'!L82,'Camooweal'!L51,'Cape Bruny'!L71,'Cape Leeuwin'!L82,'Cape Moreton'!L89,'Cape Otway'!L88,'Carnarvon'!L89,'Ceduna'!L60,'Charleville'!L82,'Cobar'!L94,'Coffs Harbour'!L49,'Darwin'!L79,'Dubbo'!L78,'Eddytstone Point'!L82,'Esperance'!L88,'Eucla'!L73,'Forrest'!L52,'Gabo Island'!L85,'Geraldton'!L89,'Giles'!L40,'Halls Creek'!L93,'Hobart'!L77,'Horn Island'!L43,'Kalgoorlie'!L89,'Kalumburu'!L47,'Low Head'!L93,'Mackay'!L91,'Marble Bar'!L80,'Marree'!L79,'Meekatharra'!L69,'Melbourne'!L91,'Mildura'!L90,'Moree'!L78,'Mt Gambier'!L57,'Nhill'!L89,'Oodnadatta'!L59,'Point Perpendicular'!L57,'Port Hedland'!L75,'Port Lincoln'!L80,'Port Macquarie'!L42,'Richmond NSW'!L45,'Scone'!L34,'Sydney'!L89,'Tennant Creek'!L83,'Townsville'!L49,'Victoria River Downs'!L32,'Weipa'!L20,'Williamtown'!L53,'Woomera'!L49)</f>
        <v>3.07017543859649</v>
      </c>
      <c r="G7" s="12">
        <f>AVERAGE('Adelaide'!N81,'Alice Springs'!N89,'Bourke'!N93,'Brisbane'!N91,'Broome'!N93,'Bundaberg'!N88,'Burketown'!N85,'Cabramurra'!N24,'Cairns'!N82,'Camooweal'!N51,'Cape Bruny'!N71,'Cape Leeuwin'!N82,'Cape Moreton'!N89,'Cape Otway'!N88,'Carnarvon'!N89,'Ceduna'!N60,'Charleville'!N82,'Cobar'!N94,'Coffs Harbour'!N49,'Darwin'!N79,'Dubbo'!N78,'Eddytstone Point'!N82,'Esperance'!N88,'Eucla'!N73,'Forrest'!N52,'Gabo Island'!N85,'Geraldton'!N89,'Giles'!N40,'Halls Creek'!N93,'Hobart'!N77,'Horn Island'!N43,'Kalgoorlie'!N89,'Kalumburu'!N47,'Low Head'!N93,'Mackay'!N91,'Marble Bar'!N80,'Marree'!N79,'Meekatharra'!N69,'Melbourne'!N91,'Mildura'!N90,'Moree'!N78,'Mt Gambier'!N57,'Nhill'!N89,'Oodnadatta'!N59,'Point Perpendicular'!N57,'Port Hedland'!N75,'Port Lincoln'!N80,'Port Macquarie'!N42,'Richmond NSW'!N45,'Scone'!N34,'Sydney'!N89,'Tennant Creek'!N83,'Townsville'!N49,'Victoria River Downs'!N32,'Weipa'!N20,'Williamtown'!N53,'Woomera'!N49)</f>
        <v>2.55715395715396</v>
      </c>
      <c r="H7" s="10">
        <v>-15</v>
      </c>
      <c r="I7" s="11">
        <f>AVERAGE('Adelaide'!P81,'Alice Springs'!P89,'Bourke'!P93,'Brisbane'!P91,'Broome'!P93,'Bundaberg'!P88,'Burketown'!P85,'Cabramurra'!P24,'Cairns'!P82,'Camooweal'!P51,'Cape Bruny'!P71,'Cape Leeuwin'!P82,'Cape Moreton'!P89,'Cape Otway'!P88,'Carnarvon'!P89,'Ceduna'!P60,'Charleville'!P82,'Cobar'!P94,'Coffs Harbour'!P49,'Darwin'!P79,'Dubbo'!P78,'Eddytstone Point'!P82,'Esperance'!P88,'Eucla'!P73,'Forrest'!P52,'Gabo Island'!P85,'Geraldton'!P89,'Giles'!P40,'Halls Creek'!P93,'Hobart'!P77,'Horn Island'!P43,'Kalgoorlie'!P89,'Kalumburu'!P47,'Low Head'!P93,'Mackay'!P91,'Marble Bar'!P80,'Marree'!P79,'Meekatharra'!P69,'Melbourne'!P91,'Mildura'!P90,'Moree'!P78,'Mt Gambier'!P57,'Nhill'!P89,'Oodnadatta'!P59,'Point Perpendicular'!P57,'Port Hedland'!P75,'Port Lincoln'!P80,'Port Macquarie'!P42,'Richmond NSW'!P45,'Scone'!P34,'Sydney'!P89,'Tennant Creek'!P83,'Townsville'!P49,'Victoria River Downs'!P32,'Weipa'!P20,'Williamtown'!P53,'Woomera'!P49)</f>
        <v>33.9146198830409</v>
      </c>
      <c r="J7" s="12">
        <f>AVERAGE('Adelaide'!Q81,'Alice Springs'!Q89,'Bourke'!Q93,'Brisbane'!Q91,'Broome'!Q93,'Bundaberg'!Q88,'Burketown'!Q85,'Cabramurra'!Q24,'Cairns'!Q82,'Camooweal'!Q51,'Cape Bruny'!Q71,'Cape Leeuwin'!Q82,'Cape Moreton'!Q89,'Cape Otway'!Q88,'Carnarvon'!Q89,'Ceduna'!Q60,'Charleville'!Q82,'Cobar'!Q94,'Coffs Harbour'!Q49,'Darwin'!Q79,'Dubbo'!Q78,'Eddytstone Point'!Q82,'Esperance'!Q88,'Eucla'!Q73,'Forrest'!Q52,'Gabo Island'!Q85,'Geraldton'!Q89,'Giles'!Q40,'Halls Creek'!Q93,'Hobart'!Q77,'Horn Island'!Q43,'Kalgoorlie'!Q89,'Kalumburu'!Q47,'Low Head'!Q93,'Mackay'!Q91,'Marble Bar'!Q80,'Marree'!Q79,'Meekatharra'!Q69,'Melbourne'!Q91,'Mildura'!Q90,'Moree'!Q78,'Mt Gambier'!Q57,'Nhill'!Q89,'Oodnadatta'!Q59,'Point Perpendicular'!Q57,'Port Hedland'!Q75,'Port Lincoln'!Q80,'Port Macquarie'!Q42,'Richmond NSW'!Q45,'Scone'!Q34,'Sydney'!Q89,'Tennant Creek'!Q83,'Townsville'!Q49,'Victoria River Downs'!Q32,'Weipa'!Q20,'Williamtown'!Q53,'Woomera'!Q49)</f>
        <v>5.97199818848769</v>
      </c>
      <c r="K7" s="13">
        <f>AVERAGE('Adelaide'!S81,'Alice Springs'!S89,'Bourke'!S93,'Brisbane'!S91,'Broome'!S93,'Bundaberg'!S88,'Burketown'!S85,'Cabramurra'!S24,'Cairns'!S82,'Camooweal'!S51,'Cape Bruny'!S71,'Cape Leeuwin'!S82,'Cape Moreton'!S89,'Cape Otway'!S88,'Carnarvon'!S89,'Ceduna'!S60,'Charleville'!S82,'Cobar'!S94,'Coffs Harbour'!S49,'Darwin'!S79,'Dubbo'!S78,'Eddytstone Point'!S82,'Esperance'!S88,'Eucla'!S73,'Forrest'!S52,'Gabo Island'!S85,'Geraldton'!S89,'Giles'!S40,'Halls Creek'!S93,'Hobart'!S77,'Horn Island'!S43,'Kalgoorlie'!S89,'Kalumburu'!S47,'Low Head'!S93,'Mackay'!S91,'Marble Bar'!S80,'Marree'!S79,'Meekatharra'!S69,'Melbourne'!S91,'Mildura'!S90,'Moree'!S78,'Mt Gambier'!S57,'Nhill'!S89,'Oodnadatta'!S59,'Point Perpendicular'!S57,'Port Hedland'!S75,'Port Lincoln'!S80,'Port Macquarie'!S42,'Richmond NSW'!S45,'Scone'!S34,'Sydney'!S89,'Tennant Creek'!S83,'Townsville'!S49,'Victoria River Downs'!S32,'Weipa'!S20,'Williamtown'!S53,'Woomera'!S49)</f>
        <v>16.6736842105263</v>
      </c>
      <c r="L7" s="12">
        <f>AVERAGE('Adelaide'!T81,'Alice Springs'!T89,'Bourke'!T93,'Brisbane'!T91,'Broome'!T93,'Bundaberg'!T88,'Burketown'!T85,'Cabramurra'!T24,'Cairns'!T82,'Camooweal'!T51,'Cape Bruny'!T71,'Cape Leeuwin'!T82,'Cape Moreton'!T89,'Cape Otway'!T88,'Carnarvon'!T89,'Ceduna'!T60,'Charleville'!T82,'Cobar'!T94,'Coffs Harbour'!T49,'Darwin'!T79,'Dubbo'!T78,'Eddytstone Point'!T82,'Esperance'!T88,'Eucla'!T73,'Forrest'!T52,'Gabo Island'!T85,'Geraldton'!T89,'Giles'!T40,'Halls Creek'!T93,'Hobart'!T77,'Horn Island'!T43,'Kalgoorlie'!T89,'Kalumburu'!T47,'Low Head'!T93,'Mackay'!T91,'Marble Bar'!T80,'Marree'!T79,'Meekatharra'!T69,'Melbourne'!T91,'Mildura'!T90,'Moree'!T78,'Mt Gambier'!T57,'Nhill'!T89,'Oodnadatta'!T59,'Point Perpendicular'!T57,'Port Hedland'!T75,'Port Lincoln'!T80,'Port Macquarie'!T42,'Richmond NSW'!T45,'Scone'!T34,'Sydney'!T89,'Tennant Creek'!T83,'Townsville'!T49,'Victoria River Downs'!T32,'Weipa'!T20,'Williamtown'!T53,'Woomera'!T49)</f>
        <v>4.90917519805997</v>
      </c>
      <c r="M7" s="13">
        <f>AVERAGE('Adelaide'!V81,'Alice Springs'!V89,'Bourke'!V93,'Brisbane'!V91,'Broome'!V93,'Bundaberg'!V88,'Burketown'!V85,'Cabramurra'!V24,'Cairns'!V82,'Camooweal'!V51,'Cape Bruny'!V71,'Cape Leeuwin'!V82,'Cape Moreton'!V89,'Cape Otway'!V88,'Carnarvon'!V89,'Ceduna'!V60,'Charleville'!V82,'Cobar'!V94,'Coffs Harbour'!V49,'Darwin'!V79,'Dubbo'!V78,'Eddytstone Point'!V82,'Esperance'!V88,'Eucla'!V73,'Forrest'!V52,'Gabo Island'!V85,'Geraldton'!V89,'Giles'!V40,'Halls Creek'!V93,'Hobart'!V77,'Horn Island'!V43,'Kalgoorlie'!V89,'Kalumburu'!V47,'Low Head'!V93,'Mackay'!V91,'Marble Bar'!V80,'Marree'!V79,'Meekatharra'!V69,'Melbourne'!V91,'Mildura'!V90,'Moree'!V78,'Mt Gambier'!V57,'Nhill'!V89,'Oodnadatta'!V59,'Point Perpendicular'!V57,'Port Hedland'!V75,'Port Lincoln'!V80,'Port Macquarie'!V42,'Richmond NSW'!V45,'Scone'!V34,'Sydney'!V89,'Tennant Creek'!V83,'Townsville'!V49,'Victoria River Downs'!V32,'Weipa'!V20,'Williamtown'!V53,'Woomera'!V49)</f>
        <v>3.32982456140351</v>
      </c>
      <c r="N7" s="12">
        <f>AVERAGE('Adelaide'!W81,'Alice Springs'!W89,'Bourke'!W93,'Brisbane'!W91,'Broome'!W93,'Bundaberg'!W88,'Burketown'!W85,'Cabramurra'!W24,'Cairns'!W82,'Camooweal'!W51,'Cape Bruny'!W71,'Cape Leeuwin'!W82,'Cape Moreton'!W89,'Cape Otway'!W88,'Carnarvon'!W89,'Ceduna'!W60,'Charleville'!W82,'Cobar'!W94,'Coffs Harbour'!W49,'Darwin'!W79,'Dubbo'!W78,'Eddytstone Point'!W82,'Esperance'!W88,'Eucla'!W73,'Forrest'!W52,'Gabo Island'!W85,'Geraldton'!W89,'Giles'!W40,'Halls Creek'!W93,'Hobart'!W77,'Horn Island'!W43,'Kalgoorlie'!W89,'Kalumburu'!W47,'Low Head'!W93,'Mackay'!W91,'Marble Bar'!W80,'Marree'!W79,'Meekatharra'!W69,'Melbourne'!W91,'Mildura'!W90,'Moree'!W78,'Mt Gambier'!W57,'Nhill'!W89,'Oodnadatta'!W59,'Point Perpendicular'!W57,'Port Hedland'!W75,'Port Lincoln'!W80,'Port Macquarie'!W42,'Richmond NSW'!W45,'Scone'!W34,'Sydney'!W89,'Tennant Creek'!W83,'Townsville'!W49,'Victoria River Downs'!W32,'Weipa'!W20,'Williamtown'!W53,'Woomera'!W49)</f>
        <v>3.03488825735112</v>
      </c>
    </row>
    <row r="8" ht="23" customHeight="1">
      <c r="A8" s="10">
        <v>-14</v>
      </c>
      <c r="B8" s="11">
        <f>AVERAGE('Adelaide'!B82,'Alice Springs'!B90,'Bourke'!B94,'Brisbane'!B92,'Broome'!B94,'Bundaberg'!B89,'Burketown'!B86,'Cabramurra'!B25,'Cairns'!B83,'Camooweal'!B52,'Cape Bruny'!B72,'Cape Leeuwin'!B83,'Cape Moreton'!B90,'Cape Otway'!B89,'Carnarvon'!B90,'Ceduna'!B61,'Charleville'!B83,'Cobar'!B95,'Coffs Harbour'!B50,'Darwin'!B80,'Dubbo'!B79,'Eddytstone Point'!B83,'Esperance'!B89,'Eucla'!B74,'Forrest'!B53,'Gabo Island'!B86,'Geraldton'!B90,'Giles'!B41,'Halls Creek'!B94,'Hobart'!B78,'Horn Island'!B44,'Kalgoorlie'!B90,'Kalumburu'!B48,'Low Head'!B94,'Mackay'!B92,'Marble Bar'!B81,'Marree'!B80,'Meekatharra'!B70,'Melbourne'!B92,'Mildura'!B91,'Moree'!B79,'Mt Gambier'!B58,'Nhill'!B90,'Oodnadatta'!B60,'Point Perpendicular'!B58,'Port Hedland'!B76,'Port Lincoln'!B81,'Port Macquarie'!B43,'Richmond NSW'!B46,'Scone'!B35,'Sydney'!B90,'Tennant Creek'!B84,'Townsville'!B50,'Victoria River Downs'!B33,'Weipa'!B21,'Williamtown'!B54,'Woomera'!B50)</f>
        <v>32.859649122807</v>
      </c>
      <c r="C8" s="12">
        <f>AVERAGE('Adelaide'!D82,'Alice Springs'!D90,'Bourke'!D94,'Brisbane'!D92,'Broome'!D94,'Bundaberg'!D89,'Burketown'!D86,'Cabramurra'!D25,'Cairns'!D83,'Camooweal'!D52,'Cape Bruny'!D72,'Cape Leeuwin'!D83,'Cape Moreton'!D90,'Cape Otway'!D89,'Carnarvon'!D90,'Ceduna'!D61,'Charleville'!D83,'Cobar'!D95,'Coffs Harbour'!D50,'Darwin'!D80,'Dubbo'!D79,'Eddytstone Point'!D83,'Esperance'!D89,'Eucla'!D74,'Forrest'!D53,'Gabo Island'!D86,'Geraldton'!D90,'Giles'!D41,'Halls Creek'!D94,'Hobart'!D78,'Horn Island'!D44,'Kalgoorlie'!D90,'Kalumburu'!D48,'Low Head'!D94,'Mackay'!D92,'Marble Bar'!D81,'Marree'!D80,'Meekatharra'!D70,'Melbourne'!D92,'Mildura'!D91,'Moree'!D79,'Mt Gambier'!D58,'Nhill'!D90,'Oodnadatta'!D60,'Point Perpendicular'!D58,'Port Hedland'!D76,'Port Lincoln'!D81,'Port Macquarie'!D43,'Richmond NSW'!D46,'Scone'!D35,'Sydney'!D90,'Tennant Creek'!D84,'Townsville'!D50,'Victoria River Downs'!D33,'Weipa'!D21,'Williamtown'!D54,'Woomera'!D50)</f>
        <v>5.95997835628769</v>
      </c>
      <c r="D8" s="13">
        <f>AVERAGE('Adelaide'!G82,'Alice Springs'!G90,'Bourke'!G94,'Brisbane'!G92,'Broome'!G94,'Bundaberg'!G89,'Burketown'!G86,'Cabramurra'!G25,'Cairns'!G83,'Camooweal'!G52,'Cape Bruny'!G72,'Cape Leeuwin'!G83,'Cape Moreton'!G90,'Cape Otway'!G89,'Carnarvon'!G90,'Ceduna'!G61,'Charleville'!G83,'Cobar'!G95,'Coffs Harbour'!G50,'Darwin'!G80,'Dubbo'!G79,'Eddytstone Point'!G83,'Esperance'!G89,'Eucla'!G74,'Forrest'!G53,'Gabo Island'!G86,'Geraldton'!G90,'Giles'!G41,'Halls Creek'!G94,'Hobart'!G78,'Horn Island'!G44,'Kalgoorlie'!G90,'Kalumburu'!G48,'Low Head'!G94,'Mackay'!G92,'Marble Bar'!G81,'Marree'!G80,'Meekatharra'!G70,'Melbourne'!G92,'Mildura'!G91,'Moree'!G79,'Mt Gambier'!G58,'Nhill'!G90,'Oodnadatta'!G60,'Point Perpendicular'!G58,'Port Hedland'!G76,'Port Lincoln'!G81,'Port Macquarie'!G43,'Richmond NSW'!G46,'Scone'!G35,'Sydney'!G90,'Tennant Creek'!G84,'Townsville'!G50,'Victoria River Downs'!G33,'Weipa'!G21,'Williamtown'!G54,'Woomera'!G50)</f>
        <v>16.1929824561404</v>
      </c>
      <c r="E8" s="12">
        <f>AVERAGE('Adelaide'!I82,'Alice Springs'!I90,'Bourke'!I94,'Brisbane'!I92,'Broome'!I94,'Bundaberg'!I89,'Burketown'!I86,'Cabramurra'!I25,'Cairns'!I83,'Camooweal'!I52,'Cape Bruny'!I72,'Cape Leeuwin'!I83,'Cape Moreton'!I90,'Cape Otway'!I89,'Carnarvon'!I90,'Ceduna'!I61,'Charleville'!I83,'Cobar'!I95,'Coffs Harbour'!I50,'Darwin'!I80,'Dubbo'!I79,'Eddytstone Point'!I83,'Esperance'!I89,'Eucla'!I74,'Forrest'!I53,'Gabo Island'!I86,'Geraldton'!I90,'Giles'!I41,'Halls Creek'!I94,'Hobart'!I78,'Horn Island'!I44,'Kalgoorlie'!I90,'Kalumburu'!I48,'Low Head'!I94,'Mackay'!I92,'Marble Bar'!I81,'Marree'!I80,'Meekatharra'!I70,'Melbourne'!I92,'Mildura'!I91,'Moree'!I79,'Mt Gambier'!I58,'Nhill'!I90,'Oodnadatta'!I60,'Point Perpendicular'!I58,'Port Hedland'!I76,'Port Lincoln'!I81,'Port Macquarie'!I43,'Richmond NSW'!I46,'Scone'!I35,'Sydney'!I90,'Tennant Creek'!I84,'Townsville'!I50,'Victoria River Downs'!I33,'Weipa'!I21,'Williamtown'!I54,'Woomera'!I50)</f>
        <v>4.76700766836317</v>
      </c>
      <c r="F8" s="13">
        <f>AVERAGE('Adelaide'!L82,'Alice Springs'!L90,'Bourke'!L94,'Brisbane'!L92,'Broome'!L94,'Bundaberg'!L89,'Burketown'!L86,'Cabramurra'!L25,'Cairns'!L83,'Camooweal'!L52,'Cape Bruny'!L72,'Cape Leeuwin'!L83,'Cape Moreton'!L90,'Cape Otway'!L89,'Carnarvon'!L90,'Ceduna'!L61,'Charleville'!L83,'Cobar'!L95,'Coffs Harbour'!L50,'Darwin'!L80,'Dubbo'!L79,'Eddytstone Point'!L83,'Esperance'!L89,'Eucla'!L74,'Forrest'!L53,'Gabo Island'!L86,'Geraldton'!L90,'Giles'!L41,'Halls Creek'!L94,'Hobart'!L78,'Horn Island'!L44,'Kalgoorlie'!L90,'Kalumburu'!L48,'Low Head'!L94,'Mackay'!L92,'Marble Bar'!L81,'Marree'!L80,'Meekatharra'!L70,'Melbourne'!L92,'Mildura'!L91,'Moree'!L79,'Mt Gambier'!L58,'Nhill'!L90,'Oodnadatta'!L60,'Point Perpendicular'!L58,'Port Hedland'!L76,'Port Lincoln'!L81,'Port Macquarie'!L43,'Richmond NSW'!L46,'Scone'!L35,'Sydney'!L90,'Tennant Creek'!L84,'Townsville'!L50,'Victoria River Downs'!L33,'Weipa'!L21,'Williamtown'!L54,'Woomera'!L50)</f>
        <v>3.84210526315789</v>
      </c>
      <c r="G8" s="12">
        <f>AVERAGE('Adelaide'!N82,'Alice Springs'!N90,'Bourke'!N94,'Brisbane'!N92,'Broome'!N94,'Bundaberg'!N89,'Burketown'!N86,'Cabramurra'!N25,'Cairns'!N83,'Camooweal'!N52,'Cape Bruny'!N72,'Cape Leeuwin'!N83,'Cape Moreton'!N90,'Cape Otway'!N89,'Carnarvon'!N90,'Ceduna'!N61,'Charleville'!N83,'Cobar'!N95,'Coffs Harbour'!N50,'Darwin'!N80,'Dubbo'!N79,'Eddytstone Point'!N83,'Esperance'!N89,'Eucla'!N74,'Forrest'!N53,'Gabo Island'!N86,'Geraldton'!N90,'Giles'!N41,'Halls Creek'!N94,'Hobart'!N78,'Horn Island'!N44,'Kalgoorlie'!N90,'Kalumburu'!N48,'Low Head'!N94,'Mackay'!N92,'Marble Bar'!N81,'Marree'!N80,'Meekatharra'!N70,'Melbourne'!N92,'Mildura'!N91,'Moree'!N79,'Mt Gambier'!N58,'Nhill'!N90,'Oodnadatta'!N60,'Point Perpendicular'!N58,'Port Hedland'!N76,'Port Lincoln'!N81,'Port Macquarie'!N43,'Richmond NSW'!N46,'Scone'!N35,'Sydney'!N90,'Tennant Creek'!N84,'Townsville'!N50,'Victoria River Downs'!N33,'Weipa'!N21,'Williamtown'!N54,'Woomera'!N50)</f>
        <v>2.08954169761862</v>
      </c>
      <c r="H8" s="10">
        <v>-14</v>
      </c>
      <c r="I8" s="11">
        <f>AVERAGE('Adelaide'!P82,'Alice Springs'!P90,'Bourke'!P94,'Brisbane'!P92,'Broome'!P94,'Bundaberg'!P89,'Burketown'!P86,'Cabramurra'!P25,'Cairns'!P83,'Camooweal'!P52,'Cape Bruny'!P72,'Cape Leeuwin'!P83,'Cape Moreton'!P90,'Cape Otway'!P89,'Carnarvon'!P90,'Ceduna'!P61,'Charleville'!P83,'Cobar'!P95,'Coffs Harbour'!P50,'Darwin'!P80,'Dubbo'!P79,'Eddytstone Point'!P83,'Esperance'!P89,'Eucla'!P74,'Forrest'!P53,'Gabo Island'!P86,'Geraldton'!P90,'Giles'!P41,'Halls Creek'!P94,'Hobart'!P78,'Horn Island'!P44,'Kalgoorlie'!P90,'Kalumburu'!P48,'Low Head'!P94,'Mackay'!P92,'Marble Bar'!P81,'Marree'!P80,'Meekatharra'!P70,'Melbourne'!P92,'Mildura'!P91,'Moree'!P79,'Mt Gambier'!P58,'Nhill'!P90,'Oodnadatta'!P60,'Point Perpendicular'!P58,'Port Hedland'!P76,'Port Lincoln'!P81,'Port Macquarie'!P43,'Richmond NSW'!P46,'Scone'!P35,'Sydney'!P90,'Tennant Creek'!P84,'Townsville'!P50,'Victoria River Downs'!P33,'Weipa'!P21,'Williamtown'!P54,'Woomera'!P50)</f>
        <v>33.984962406015</v>
      </c>
      <c r="J8" s="12">
        <f>AVERAGE('Adelaide'!Q82,'Alice Springs'!Q90,'Bourke'!Q94,'Brisbane'!Q92,'Broome'!Q94,'Bundaberg'!Q89,'Burketown'!Q86,'Cabramurra'!Q25,'Cairns'!Q83,'Camooweal'!Q52,'Cape Bruny'!Q72,'Cape Leeuwin'!Q83,'Cape Moreton'!Q90,'Cape Otway'!Q89,'Carnarvon'!Q90,'Ceduna'!Q61,'Charleville'!Q83,'Cobar'!Q95,'Coffs Harbour'!Q50,'Darwin'!Q80,'Dubbo'!Q79,'Eddytstone Point'!Q83,'Esperance'!Q89,'Eucla'!Q74,'Forrest'!Q53,'Gabo Island'!Q86,'Geraldton'!Q90,'Giles'!Q41,'Halls Creek'!Q94,'Hobart'!Q78,'Horn Island'!Q44,'Kalgoorlie'!Q90,'Kalumburu'!Q48,'Low Head'!Q94,'Mackay'!Q92,'Marble Bar'!Q81,'Marree'!Q80,'Meekatharra'!Q70,'Melbourne'!Q92,'Mildura'!Q91,'Moree'!Q79,'Mt Gambier'!Q58,'Nhill'!Q90,'Oodnadatta'!Q60,'Point Perpendicular'!Q58,'Port Hedland'!Q76,'Port Lincoln'!Q81,'Port Macquarie'!Q43,'Richmond NSW'!Q46,'Scone'!Q35,'Sydney'!Q90,'Tennant Creek'!Q84,'Townsville'!Q50,'Victoria River Downs'!Q33,'Weipa'!Q21,'Williamtown'!Q54,'Woomera'!Q50)</f>
        <v>5.96867371118063</v>
      </c>
      <c r="K8" s="13">
        <f>AVERAGE('Adelaide'!S82,'Alice Springs'!S90,'Bourke'!S94,'Brisbane'!S92,'Broome'!S94,'Bundaberg'!S89,'Burketown'!S86,'Cabramurra'!S25,'Cairns'!S83,'Camooweal'!S52,'Cape Bruny'!S72,'Cape Leeuwin'!S83,'Cape Moreton'!S90,'Cape Otway'!S89,'Carnarvon'!S90,'Ceduna'!S61,'Charleville'!S83,'Cobar'!S95,'Coffs Harbour'!S50,'Darwin'!S80,'Dubbo'!S79,'Eddytstone Point'!S83,'Esperance'!S89,'Eucla'!S74,'Forrest'!S53,'Gabo Island'!S86,'Geraldton'!S90,'Giles'!S41,'Halls Creek'!S94,'Hobart'!S78,'Horn Island'!S44,'Kalgoorlie'!S90,'Kalumburu'!S48,'Low Head'!S94,'Mackay'!S92,'Marble Bar'!S81,'Marree'!S80,'Meekatharra'!S70,'Melbourne'!S92,'Mildura'!S91,'Moree'!S79,'Mt Gambier'!S58,'Nhill'!S90,'Oodnadatta'!S60,'Point Perpendicular'!S58,'Port Hedland'!S76,'Port Lincoln'!S81,'Port Macquarie'!S43,'Richmond NSW'!S46,'Scone'!S35,'Sydney'!S90,'Tennant Creek'!S84,'Townsville'!S50,'Victoria River Downs'!S33,'Weipa'!S21,'Williamtown'!S54,'Woomera'!S50)</f>
        <v>16.7080200501253</v>
      </c>
      <c r="L8" s="12">
        <f>AVERAGE('Adelaide'!T82,'Alice Springs'!T90,'Bourke'!T94,'Brisbane'!T92,'Broome'!T94,'Bundaberg'!T89,'Burketown'!T86,'Cabramurra'!T25,'Cairns'!T83,'Camooweal'!T52,'Cape Bruny'!T72,'Cape Leeuwin'!T83,'Cape Moreton'!T90,'Cape Otway'!T89,'Carnarvon'!T90,'Ceduna'!T61,'Charleville'!T83,'Cobar'!T95,'Coffs Harbour'!T50,'Darwin'!T80,'Dubbo'!T79,'Eddytstone Point'!T83,'Esperance'!T89,'Eucla'!T74,'Forrest'!T53,'Gabo Island'!T86,'Geraldton'!T90,'Giles'!T41,'Halls Creek'!T94,'Hobart'!T78,'Horn Island'!T44,'Kalgoorlie'!T90,'Kalumburu'!T48,'Low Head'!T94,'Mackay'!T92,'Marble Bar'!T81,'Marree'!T80,'Meekatharra'!T70,'Melbourne'!T92,'Mildura'!T91,'Moree'!T79,'Mt Gambier'!T58,'Nhill'!T90,'Oodnadatta'!T60,'Point Perpendicular'!T58,'Port Hedland'!T76,'Port Lincoln'!T81,'Port Macquarie'!T43,'Richmond NSW'!T46,'Scone'!T35,'Sydney'!T90,'Tennant Creek'!T84,'Townsville'!T50,'Victoria River Downs'!T33,'Weipa'!T21,'Williamtown'!T54,'Woomera'!T50)</f>
        <v>4.90227028503742</v>
      </c>
      <c r="M8" s="13">
        <f>AVERAGE('Adelaide'!V82,'Alice Springs'!V90,'Bourke'!V94,'Brisbane'!V92,'Broome'!V94,'Bundaberg'!V89,'Burketown'!V86,'Cabramurra'!V25,'Cairns'!V83,'Camooweal'!V52,'Cape Bruny'!V72,'Cape Leeuwin'!V83,'Cape Moreton'!V90,'Cape Otway'!V89,'Carnarvon'!V90,'Ceduna'!V61,'Charleville'!V83,'Cobar'!V95,'Coffs Harbour'!V50,'Darwin'!V80,'Dubbo'!V79,'Eddytstone Point'!V83,'Esperance'!V89,'Eucla'!V74,'Forrest'!V53,'Gabo Island'!V86,'Geraldton'!V90,'Giles'!V41,'Halls Creek'!V94,'Hobart'!V78,'Horn Island'!V44,'Kalgoorlie'!V90,'Kalumburu'!V48,'Low Head'!V94,'Mackay'!V92,'Marble Bar'!V81,'Marree'!V80,'Meekatharra'!V70,'Melbourne'!V92,'Mildura'!V91,'Moree'!V79,'Mt Gambier'!V58,'Nhill'!V90,'Oodnadatta'!V60,'Point Perpendicular'!V58,'Port Hedland'!V76,'Port Lincoln'!V81,'Port Macquarie'!V43,'Richmond NSW'!V46,'Scone'!V35,'Sydney'!V90,'Tennant Creek'!V84,'Townsville'!V50,'Victoria River Downs'!V33,'Weipa'!V21,'Williamtown'!V54,'Woomera'!V50)</f>
        <v>3.3483709273183</v>
      </c>
      <c r="N8" s="12">
        <f>AVERAGE('Adelaide'!W82,'Alice Springs'!W90,'Bourke'!W94,'Brisbane'!W92,'Broome'!W94,'Bundaberg'!W89,'Burketown'!W86,'Cabramurra'!W25,'Cairns'!W83,'Camooweal'!W52,'Cape Bruny'!W72,'Cape Leeuwin'!W83,'Cape Moreton'!W90,'Cape Otway'!W89,'Carnarvon'!W90,'Ceduna'!W61,'Charleville'!W83,'Cobar'!W95,'Coffs Harbour'!W50,'Darwin'!W80,'Dubbo'!W79,'Eddytstone Point'!W83,'Esperance'!W89,'Eucla'!W74,'Forrest'!W53,'Gabo Island'!W86,'Geraldton'!W90,'Giles'!W41,'Halls Creek'!W94,'Hobart'!W78,'Horn Island'!W44,'Kalgoorlie'!W90,'Kalumburu'!W48,'Low Head'!W94,'Mackay'!W92,'Marble Bar'!W81,'Marree'!W80,'Meekatharra'!W70,'Melbourne'!W92,'Mildura'!W91,'Moree'!W79,'Mt Gambier'!W58,'Nhill'!W90,'Oodnadatta'!W60,'Point Perpendicular'!W58,'Port Hedland'!W76,'Port Lincoln'!W81,'Port Macquarie'!W43,'Richmond NSW'!W46,'Scone'!W35,'Sydney'!W90,'Tennant Creek'!W84,'Townsville'!W50,'Victoria River Downs'!W33,'Weipa'!W21,'Williamtown'!W54,'Woomera'!W50)</f>
        <v>3.05870024720205</v>
      </c>
    </row>
    <row r="9" ht="23" customHeight="1">
      <c r="A9" s="10">
        <v>-13</v>
      </c>
      <c r="B9" s="11">
        <f>AVERAGE('Adelaide'!B83,'Alice Springs'!B91,'Bourke'!B95,'Brisbane'!B93,'Broome'!B95,'Bundaberg'!B90,'Burketown'!B87,'Cabramurra'!B26,'Cairns'!B84,'Camooweal'!B53,'Cape Bruny'!B73,'Cape Leeuwin'!B84,'Cape Moreton'!B91,'Cape Otway'!B90,'Carnarvon'!B91,'Ceduna'!B62,'Charleville'!B84,'Cobar'!B96,'Coffs Harbour'!B51,'Darwin'!B81,'Dubbo'!B80,'Eddytstone Point'!B84,'Esperance'!B90,'Eucla'!B75,'Forrest'!B54,'Gabo Island'!B87,'Geraldton'!B91,'Giles'!B42,'Halls Creek'!B95,'Hobart'!B79,'Horn Island'!B45,'Kalgoorlie'!B91,'Kalumburu'!B49,'Low Head'!B95,'Mackay'!B93,'Marble Bar'!B82,'Marree'!B81,'Meekatharra'!B71,'Melbourne'!B93,'Mildura'!B92,'Moree'!B80,'Mt Gambier'!B59,'Nhill'!B91,'Oodnadatta'!B61,'Point Perpendicular'!B59,'Port Hedland'!B77,'Port Lincoln'!B82,'Port Macquarie'!B44,'Richmond NSW'!B47,'Scone'!B36,'Sydney'!B91,'Tennant Creek'!B85,'Townsville'!B51,'Victoria River Downs'!B34,'Weipa'!B22,'Williamtown'!B55,'Woomera'!B51)</f>
        <v>31.7368421052632</v>
      </c>
      <c r="C9" s="12">
        <f>AVERAGE('Adelaide'!D83,'Alice Springs'!D91,'Bourke'!D95,'Brisbane'!D93,'Broome'!D95,'Bundaberg'!D90,'Burketown'!D87,'Cabramurra'!D26,'Cairns'!D84,'Camooweal'!D53,'Cape Bruny'!D73,'Cape Leeuwin'!D84,'Cape Moreton'!D91,'Cape Otway'!D90,'Carnarvon'!D91,'Ceduna'!D62,'Charleville'!D84,'Cobar'!D96,'Coffs Harbour'!D51,'Darwin'!D81,'Dubbo'!D80,'Eddytstone Point'!D84,'Esperance'!D90,'Eucla'!D75,'Forrest'!D54,'Gabo Island'!D87,'Geraldton'!D91,'Giles'!D42,'Halls Creek'!D95,'Hobart'!D79,'Horn Island'!D45,'Kalgoorlie'!D91,'Kalumburu'!D49,'Low Head'!D95,'Mackay'!D93,'Marble Bar'!D82,'Marree'!D81,'Meekatharra'!D71,'Melbourne'!D93,'Mildura'!D92,'Moree'!D80,'Mt Gambier'!D59,'Nhill'!D91,'Oodnadatta'!D61,'Point Perpendicular'!D59,'Port Hedland'!D77,'Port Lincoln'!D82,'Port Macquarie'!D44,'Richmond NSW'!D47,'Scone'!D36,'Sydney'!D91,'Tennant Creek'!D85,'Townsville'!D51,'Victoria River Downs'!D34,'Weipa'!D22,'Williamtown'!D55,'Woomera'!D51)</f>
        <v>5.95942779584864</v>
      </c>
      <c r="D9" s="13">
        <f>AVERAGE('Adelaide'!G83,'Alice Springs'!G91,'Bourke'!G95,'Brisbane'!G93,'Broome'!G95,'Bundaberg'!G90,'Burketown'!G87,'Cabramurra'!G26,'Cairns'!G84,'Camooweal'!G53,'Cape Bruny'!G73,'Cape Leeuwin'!G84,'Cape Moreton'!G91,'Cape Otway'!G90,'Carnarvon'!G91,'Ceduna'!G62,'Charleville'!G84,'Cobar'!G96,'Coffs Harbour'!G51,'Darwin'!G81,'Dubbo'!G80,'Eddytstone Point'!G84,'Esperance'!G90,'Eucla'!G75,'Forrest'!G54,'Gabo Island'!G87,'Geraldton'!G91,'Giles'!G42,'Halls Creek'!G95,'Hobart'!G79,'Horn Island'!G45,'Kalgoorlie'!G91,'Kalumburu'!G49,'Low Head'!G95,'Mackay'!G93,'Marble Bar'!G82,'Marree'!G81,'Meekatharra'!G71,'Melbourne'!G93,'Mildura'!G92,'Moree'!G80,'Mt Gambier'!G59,'Nhill'!G91,'Oodnadatta'!G61,'Point Perpendicular'!G59,'Port Hedland'!G77,'Port Lincoln'!G82,'Port Macquarie'!G44,'Richmond NSW'!G47,'Scone'!G36,'Sydney'!G91,'Tennant Creek'!G85,'Townsville'!G51,'Victoria River Downs'!G34,'Weipa'!G22,'Williamtown'!G55,'Woomera'!G51)</f>
        <v>15.9122807017544</v>
      </c>
      <c r="E9" s="12">
        <f>AVERAGE('Adelaide'!I83,'Alice Springs'!I91,'Bourke'!I95,'Brisbane'!I93,'Broome'!I95,'Bundaberg'!I90,'Burketown'!I87,'Cabramurra'!I26,'Cairns'!I84,'Camooweal'!I53,'Cape Bruny'!I73,'Cape Leeuwin'!I84,'Cape Moreton'!I91,'Cape Otway'!I90,'Carnarvon'!I91,'Ceduna'!I62,'Charleville'!I84,'Cobar'!I96,'Coffs Harbour'!I51,'Darwin'!I81,'Dubbo'!I80,'Eddytstone Point'!I84,'Esperance'!I90,'Eucla'!I75,'Forrest'!I54,'Gabo Island'!I87,'Geraldton'!I91,'Giles'!I42,'Halls Creek'!I95,'Hobart'!I79,'Horn Island'!I45,'Kalgoorlie'!I91,'Kalumburu'!I49,'Low Head'!I95,'Mackay'!I93,'Marble Bar'!I82,'Marree'!I81,'Meekatharra'!I71,'Melbourne'!I93,'Mildura'!I92,'Moree'!I80,'Mt Gambier'!I59,'Nhill'!I91,'Oodnadatta'!I61,'Point Perpendicular'!I59,'Port Hedland'!I77,'Port Lincoln'!I82,'Port Macquarie'!I44,'Richmond NSW'!I47,'Scone'!I36,'Sydney'!I91,'Tennant Creek'!I85,'Townsville'!I51,'Victoria River Downs'!I34,'Weipa'!I22,'Williamtown'!I55,'Woomera'!I51)</f>
        <v>4.9147053096265</v>
      </c>
      <c r="F9" s="13">
        <f>AVERAGE('Adelaide'!L83,'Alice Springs'!L91,'Bourke'!L95,'Brisbane'!L93,'Broome'!L95,'Bundaberg'!L90,'Burketown'!L87,'Cabramurra'!L26,'Cairns'!L84,'Camooweal'!L53,'Cape Bruny'!L73,'Cape Leeuwin'!L84,'Cape Moreton'!L91,'Cape Otway'!L90,'Carnarvon'!L91,'Ceduna'!L62,'Charleville'!L84,'Cobar'!L96,'Coffs Harbour'!L51,'Darwin'!L81,'Dubbo'!L80,'Eddytstone Point'!L84,'Esperance'!L90,'Eucla'!L75,'Forrest'!L54,'Gabo Island'!L87,'Geraldton'!L91,'Giles'!L42,'Halls Creek'!L95,'Hobart'!L79,'Horn Island'!L45,'Kalgoorlie'!L91,'Kalumburu'!L49,'Low Head'!L95,'Mackay'!L93,'Marble Bar'!L82,'Marree'!L81,'Meekatharra'!L71,'Melbourne'!L93,'Mildura'!L92,'Moree'!L80,'Mt Gambier'!L59,'Nhill'!L91,'Oodnadatta'!L61,'Point Perpendicular'!L59,'Port Hedland'!L77,'Port Lincoln'!L82,'Port Macquarie'!L44,'Richmond NSW'!L47,'Scone'!L36,'Sydney'!L91,'Tennant Creek'!L85,'Townsville'!L51,'Victoria River Downs'!L34,'Weipa'!L22,'Williamtown'!L55,'Woomera'!L51)</f>
        <v>3.03508771929825</v>
      </c>
      <c r="G9" s="12">
        <f>AVERAGE('Adelaide'!N83,'Alice Springs'!N91,'Bourke'!N95,'Brisbane'!N93,'Broome'!N95,'Bundaberg'!N90,'Burketown'!N87,'Cabramurra'!N26,'Cairns'!N84,'Camooweal'!N53,'Cape Bruny'!N73,'Cape Leeuwin'!N84,'Cape Moreton'!N91,'Cape Otway'!N90,'Carnarvon'!N91,'Ceduna'!N62,'Charleville'!N84,'Cobar'!N96,'Coffs Harbour'!N51,'Darwin'!N81,'Dubbo'!N80,'Eddytstone Point'!N84,'Esperance'!N90,'Eucla'!N75,'Forrest'!N54,'Gabo Island'!N87,'Geraldton'!N91,'Giles'!N42,'Halls Creek'!N95,'Hobart'!N79,'Horn Island'!N45,'Kalgoorlie'!N91,'Kalumburu'!N49,'Low Head'!N95,'Mackay'!N93,'Marble Bar'!N82,'Marree'!N81,'Meekatharra'!N71,'Melbourne'!N93,'Mildura'!N92,'Moree'!N80,'Mt Gambier'!N59,'Nhill'!N91,'Oodnadatta'!N61,'Point Perpendicular'!N59,'Port Hedland'!N77,'Port Lincoln'!N82,'Port Macquarie'!N44,'Richmond NSW'!N47,'Scone'!N36,'Sydney'!N91,'Tennant Creek'!N85,'Townsville'!N51,'Victoria River Downs'!N34,'Weipa'!N22,'Williamtown'!N55,'Woomera'!N51)</f>
        <v>3.23054545985061</v>
      </c>
      <c r="H9" s="10">
        <v>-13</v>
      </c>
      <c r="I9" s="11">
        <f>AVERAGE('Adelaide'!P83,'Alice Springs'!P91,'Bourke'!P95,'Brisbane'!P93,'Broome'!P95,'Bundaberg'!P90,'Burketown'!P87,'Cabramurra'!P26,'Cairns'!P84,'Camooweal'!P53,'Cape Bruny'!P73,'Cape Leeuwin'!P84,'Cape Moreton'!P91,'Cape Otway'!P90,'Carnarvon'!P91,'Ceduna'!P62,'Charleville'!P84,'Cobar'!P96,'Coffs Harbour'!P51,'Darwin'!P81,'Dubbo'!P80,'Eddytstone Point'!P84,'Esperance'!P90,'Eucla'!P75,'Forrest'!P54,'Gabo Island'!P87,'Geraldton'!P91,'Giles'!P42,'Halls Creek'!P95,'Hobart'!P79,'Horn Island'!P45,'Kalgoorlie'!P91,'Kalumburu'!P49,'Low Head'!P95,'Mackay'!P93,'Marble Bar'!P82,'Marree'!P81,'Meekatharra'!P71,'Melbourne'!P93,'Mildura'!P92,'Moree'!P80,'Mt Gambier'!P59,'Nhill'!P91,'Oodnadatta'!P61,'Point Perpendicular'!P59,'Port Hedland'!P77,'Port Lincoln'!P82,'Port Macquarie'!P44,'Richmond NSW'!P47,'Scone'!P36,'Sydney'!P91,'Tennant Creek'!P85,'Townsville'!P51,'Victoria River Downs'!P34,'Weipa'!P22,'Williamtown'!P55,'Woomera'!P51)</f>
        <v>34.0715249662618</v>
      </c>
      <c r="J9" s="12">
        <f>AVERAGE('Adelaide'!Q83,'Alice Springs'!Q91,'Bourke'!Q95,'Brisbane'!Q93,'Broome'!Q95,'Bundaberg'!Q90,'Burketown'!Q87,'Cabramurra'!Q26,'Cairns'!Q84,'Camooweal'!Q53,'Cape Bruny'!Q73,'Cape Leeuwin'!Q84,'Cape Moreton'!Q91,'Cape Otway'!Q90,'Carnarvon'!Q91,'Ceduna'!Q62,'Charleville'!Q84,'Cobar'!Q96,'Coffs Harbour'!Q51,'Darwin'!Q81,'Dubbo'!Q80,'Eddytstone Point'!Q84,'Esperance'!Q90,'Eucla'!Q75,'Forrest'!Q54,'Gabo Island'!Q87,'Geraldton'!Q91,'Giles'!Q42,'Halls Creek'!Q95,'Hobart'!Q79,'Horn Island'!Q45,'Kalgoorlie'!Q91,'Kalumburu'!Q49,'Low Head'!Q95,'Mackay'!Q93,'Marble Bar'!Q82,'Marree'!Q81,'Meekatharra'!Q71,'Melbourne'!Q93,'Mildura'!Q92,'Moree'!Q80,'Mt Gambier'!Q59,'Nhill'!Q91,'Oodnadatta'!Q61,'Point Perpendicular'!Q59,'Port Hedland'!Q77,'Port Lincoln'!Q82,'Port Macquarie'!Q44,'Richmond NSW'!Q47,'Scone'!Q36,'Sydney'!Q91,'Tennant Creek'!Q85,'Townsville'!Q51,'Victoria River Downs'!Q34,'Weipa'!Q22,'Williamtown'!Q55,'Woomera'!Q51)</f>
        <v>5.96913156626738</v>
      </c>
      <c r="K9" s="13">
        <f>AVERAGE('Adelaide'!S83,'Alice Springs'!S91,'Bourke'!S95,'Brisbane'!S93,'Broome'!S95,'Bundaberg'!S90,'Burketown'!S87,'Cabramurra'!S26,'Cairns'!S84,'Camooweal'!S53,'Cape Bruny'!S73,'Cape Leeuwin'!S84,'Cape Moreton'!S91,'Cape Otway'!S90,'Carnarvon'!S91,'Ceduna'!S62,'Charleville'!S84,'Cobar'!S96,'Coffs Harbour'!S51,'Darwin'!S81,'Dubbo'!S80,'Eddytstone Point'!S84,'Esperance'!S90,'Eucla'!S75,'Forrest'!S54,'Gabo Island'!S87,'Geraldton'!S91,'Giles'!S42,'Halls Creek'!S95,'Hobart'!S79,'Horn Island'!S45,'Kalgoorlie'!S91,'Kalumburu'!S49,'Low Head'!S95,'Mackay'!S93,'Marble Bar'!S82,'Marree'!S81,'Meekatharra'!S71,'Melbourne'!S93,'Mildura'!S92,'Moree'!S80,'Mt Gambier'!S59,'Nhill'!S91,'Oodnadatta'!S61,'Point Perpendicular'!S59,'Port Hedland'!S77,'Port Lincoln'!S82,'Port Macquarie'!S44,'Richmond NSW'!S47,'Scone'!S36,'Sydney'!S91,'Tennant Creek'!S85,'Townsville'!S51,'Victoria River Downs'!S34,'Weipa'!S22,'Williamtown'!S55,'Woomera'!S51)</f>
        <v>16.7476383265857</v>
      </c>
      <c r="L9" s="12">
        <f>AVERAGE('Adelaide'!T83,'Alice Springs'!T91,'Bourke'!T95,'Brisbane'!T93,'Broome'!T95,'Bundaberg'!T90,'Burketown'!T87,'Cabramurra'!T26,'Cairns'!T84,'Camooweal'!T53,'Cape Bruny'!T73,'Cape Leeuwin'!T84,'Cape Moreton'!T91,'Cape Otway'!T90,'Carnarvon'!T91,'Ceduna'!T62,'Charleville'!T84,'Cobar'!T96,'Coffs Harbour'!T51,'Darwin'!T81,'Dubbo'!T80,'Eddytstone Point'!T84,'Esperance'!T90,'Eucla'!T75,'Forrest'!T54,'Gabo Island'!T87,'Geraldton'!T91,'Giles'!T42,'Halls Creek'!T95,'Hobart'!T79,'Horn Island'!T45,'Kalgoorlie'!T91,'Kalumburu'!T49,'Low Head'!T95,'Mackay'!T93,'Marble Bar'!T82,'Marree'!T81,'Meekatharra'!T71,'Melbourne'!T93,'Mildura'!T92,'Moree'!T80,'Mt Gambier'!T59,'Nhill'!T91,'Oodnadatta'!T61,'Point Perpendicular'!T59,'Port Hedland'!T77,'Port Lincoln'!T82,'Port Macquarie'!T44,'Richmond NSW'!T47,'Scone'!T36,'Sydney'!T91,'Tennant Creek'!T85,'Townsville'!T51,'Victoria River Downs'!T34,'Weipa'!T22,'Williamtown'!T55,'Woomera'!T51)</f>
        <v>4.90524115555502</v>
      </c>
      <c r="M9" s="13">
        <f>AVERAGE('Adelaide'!V83,'Alice Springs'!V91,'Bourke'!V95,'Brisbane'!V93,'Broome'!V95,'Bundaberg'!V90,'Burketown'!V87,'Cabramurra'!V26,'Cairns'!V84,'Camooweal'!V53,'Cape Bruny'!V73,'Cape Leeuwin'!V84,'Cape Moreton'!V91,'Cape Otway'!V90,'Carnarvon'!V91,'Ceduna'!V62,'Charleville'!V84,'Cobar'!V96,'Coffs Harbour'!V51,'Darwin'!V81,'Dubbo'!V80,'Eddytstone Point'!V84,'Esperance'!V90,'Eucla'!V75,'Forrest'!V54,'Gabo Island'!V87,'Geraldton'!V91,'Giles'!V42,'Halls Creek'!V95,'Hobart'!V79,'Horn Island'!V45,'Kalgoorlie'!V91,'Kalumburu'!V49,'Low Head'!V95,'Mackay'!V93,'Marble Bar'!V82,'Marree'!V81,'Meekatharra'!V71,'Melbourne'!V93,'Mildura'!V92,'Moree'!V80,'Mt Gambier'!V59,'Nhill'!V91,'Oodnadatta'!V61,'Point Perpendicular'!V59,'Port Hedland'!V77,'Port Lincoln'!V82,'Port Macquarie'!V44,'Richmond NSW'!V47,'Scone'!V36,'Sydney'!V91,'Tennant Creek'!V85,'Townsville'!V51,'Victoria River Downs'!V34,'Weipa'!V22,'Williamtown'!V55,'Woomera'!V51)</f>
        <v>3.31039136302294</v>
      </c>
      <c r="N9" s="12">
        <f>AVERAGE('Adelaide'!W83,'Alice Springs'!W91,'Bourke'!W95,'Brisbane'!W93,'Broome'!W95,'Bundaberg'!W90,'Burketown'!W87,'Cabramurra'!W26,'Cairns'!W84,'Camooweal'!W53,'Cape Bruny'!W73,'Cape Leeuwin'!W84,'Cape Moreton'!W91,'Cape Otway'!W90,'Carnarvon'!W91,'Ceduna'!W62,'Charleville'!W84,'Cobar'!W96,'Coffs Harbour'!W51,'Darwin'!W81,'Dubbo'!W80,'Eddytstone Point'!W84,'Esperance'!W90,'Eucla'!W75,'Forrest'!W54,'Gabo Island'!W87,'Geraldton'!W91,'Giles'!W42,'Halls Creek'!W95,'Hobart'!W79,'Horn Island'!W45,'Kalgoorlie'!W91,'Kalumburu'!W49,'Low Head'!W95,'Mackay'!W93,'Marble Bar'!W82,'Marree'!W81,'Meekatharra'!W71,'Melbourne'!W93,'Mildura'!W92,'Moree'!W80,'Mt Gambier'!W59,'Nhill'!W91,'Oodnadatta'!W61,'Point Perpendicular'!W59,'Port Hedland'!W77,'Port Lincoln'!W82,'Port Macquarie'!W44,'Richmond NSW'!W47,'Scone'!W36,'Sydney'!W91,'Tennant Creek'!W85,'Townsville'!W51,'Victoria River Downs'!W34,'Weipa'!W22,'Williamtown'!W55,'Woomera'!W51)</f>
        <v>3.06542421015748</v>
      </c>
    </row>
    <row r="10" ht="23" customHeight="1">
      <c r="A10" s="10">
        <v>-12</v>
      </c>
      <c r="B10" s="11">
        <f>AVERAGE('Adelaide'!B84,'Alice Springs'!B92,'Bourke'!B96,'Brisbane'!B94,'Broome'!B96,'Bundaberg'!B91,'Burketown'!B88,'Cabramurra'!B27,'Cairns'!B85,'Camooweal'!B54,'Cape Bruny'!B74,'Cape Leeuwin'!B85,'Cape Moreton'!B92,'Cape Otway'!B91,'Carnarvon'!B92,'Ceduna'!B63,'Charleville'!B85,'Cobar'!B97,'Coffs Harbour'!B52,'Darwin'!B82,'Dubbo'!B81,'Eddytstone Point'!B85,'Esperance'!B91,'Eucla'!B76,'Forrest'!B55,'Gabo Island'!B88,'Geraldton'!B92,'Giles'!B43,'Halls Creek'!B96,'Hobart'!B80,'Horn Island'!B46,'Kalgoorlie'!B92,'Kalumburu'!B50,'Low Head'!B96,'Mackay'!B94,'Marble Bar'!B83,'Marree'!B82,'Meekatharra'!B72,'Melbourne'!B94,'Mildura'!B93,'Moree'!B81,'Mt Gambier'!B60,'Nhill'!B92,'Oodnadatta'!B62,'Point Perpendicular'!B60,'Port Hedland'!B78,'Port Lincoln'!B83,'Port Macquarie'!B45,'Richmond NSW'!B48,'Scone'!B37,'Sydney'!B92,'Tennant Creek'!B86,'Townsville'!B52,'Victoria River Downs'!B35,'Weipa'!B23,'Williamtown'!B56,'Woomera'!B52)</f>
        <v>32.5614035087719</v>
      </c>
      <c r="C10" s="12">
        <f>AVERAGE('Adelaide'!D84,'Alice Springs'!D92,'Bourke'!D96,'Brisbane'!D94,'Broome'!D96,'Bundaberg'!D91,'Burketown'!D88,'Cabramurra'!D27,'Cairns'!D85,'Camooweal'!D54,'Cape Bruny'!D74,'Cape Leeuwin'!D85,'Cape Moreton'!D92,'Cape Otway'!D91,'Carnarvon'!D92,'Ceduna'!D63,'Charleville'!D85,'Cobar'!D97,'Coffs Harbour'!D52,'Darwin'!D82,'Dubbo'!D81,'Eddytstone Point'!D85,'Esperance'!D91,'Eucla'!D76,'Forrest'!D55,'Gabo Island'!D88,'Geraldton'!D92,'Giles'!D43,'Halls Creek'!D96,'Hobart'!D80,'Horn Island'!D46,'Kalgoorlie'!D92,'Kalumburu'!D50,'Low Head'!D96,'Mackay'!D94,'Marble Bar'!D83,'Marree'!D82,'Meekatharra'!D72,'Melbourne'!D94,'Mildura'!D93,'Moree'!D81,'Mt Gambier'!D60,'Nhill'!D92,'Oodnadatta'!D62,'Point Perpendicular'!D60,'Port Hedland'!D78,'Port Lincoln'!D83,'Port Macquarie'!D45,'Richmond NSW'!D48,'Scone'!D37,'Sydney'!D92,'Tennant Creek'!D86,'Townsville'!D52,'Victoria River Downs'!D35,'Weipa'!D23,'Williamtown'!D56,'Woomera'!D52)</f>
        <v>6.04474804151727</v>
      </c>
      <c r="D10" s="13">
        <f>AVERAGE('Adelaide'!G84,'Alice Springs'!G92,'Bourke'!G96,'Brisbane'!G94,'Broome'!G96,'Bundaberg'!G91,'Burketown'!G88,'Cabramurra'!G27,'Cairns'!G85,'Camooweal'!G54,'Cape Bruny'!G74,'Cape Leeuwin'!G85,'Cape Moreton'!G92,'Cape Otway'!G91,'Carnarvon'!G92,'Ceduna'!G63,'Charleville'!G85,'Cobar'!G97,'Coffs Harbour'!G52,'Darwin'!G82,'Dubbo'!G81,'Eddytstone Point'!G85,'Esperance'!G91,'Eucla'!G76,'Forrest'!G55,'Gabo Island'!G88,'Geraldton'!G92,'Giles'!G43,'Halls Creek'!G96,'Hobart'!G80,'Horn Island'!G46,'Kalgoorlie'!G92,'Kalumburu'!G50,'Low Head'!G96,'Mackay'!G94,'Marble Bar'!G83,'Marree'!G82,'Meekatharra'!G72,'Melbourne'!G94,'Mildura'!G93,'Moree'!G81,'Mt Gambier'!G60,'Nhill'!G92,'Oodnadatta'!G62,'Point Perpendicular'!G60,'Port Hedland'!G78,'Port Lincoln'!G83,'Port Macquarie'!G45,'Richmond NSW'!G48,'Scone'!G37,'Sydney'!G92,'Tennant Creek'!G86,'Townsville'!G52,'Victoria River Downs'!G35,'Weipa'!G23,'Williamtown'!G56,'Woomera'!G52)</f>
        <v>15.859649122807</v>
      </c>
      <c r="E10" s="12">
        <f>AVERAGE('Adelaide'!I84,'Alice Springs'!I92,'Bourke'!I96,'Brisbane'!I94,'Broome'!I96,'Bundaberg'!I91,'Burketown'!I88,'Cabramurra'!I27,'Cairns'!I85,'Camooweal'!I54,'Cape Bruny'!I74,'Cape Leeuwin'!I85,'Cape Moreton'!I92,'Cape Otway'!I91,'Carnarvon'!I92,'Ceduna'!I63,'Charleville'!I85,'Cobar'!I97,'Coffs Harbour'!I52,'Darwin'!I82,'Dubbo'!I81,'Eddytstone Point'!I85,'Esperance'!I91,'Eucla'!I76,'Forrest'!I55,'Gabo Island'!I88,'Geraldton'!I92,'Giles'!I43,'Halls Creek'!I96,'Hobart'!I80,'Horn Island'!I46,'Kalgoorlie'!I92,'Kalumburu'!I50,'Low Head'!I96,'Mackay'!I94,'Marble Bar'!I83,'Marree'!I82,'Meekatharra'!I72,'Melbourne'!I94,'Mildura'!I93,'Moree'!I81,'Mt Gambier'!I60,'Nhill'!I92,'Oodnadatta'!I62,'Point Perpendicular'!I60,'Port Hedland'!I78,'Port Lincoln'!I83,'Port Macquarie'!I45,'Richmond NSW'!I48,'Scone'!I37,'Sydney'!I92,'Tennant Creek'!I86,'Townsville'!I52,'Victoria River Downs'!I35,'Weipa'!I23,'Williamtown'!I56,'Woomera'!I52)</f>
        <v>5.00454377727651</v>
      </c>
      <c r="F10" s="13">
        <f>AVERAGE('Adelaide'!L84,'Alice Springs'!L92,'Bourke'!L96,'Brisbane'!L94,'Broome'!L96,'Bundaberg'!L91,'Burketown'!L88,'Cabramurra'!L27,'Cairns'!L85,'Camooweal'!L54,'Cape Bruny'!L74,'Cape Leeuwin'!L85,'Cape Moreton'!L92,'Cape Otway'!L91,'Carnarvon'!L92,'Ceduna'!L63,'Charleville'!L85,'Cobar'!L97,'Coffs Harbour'!L52,'Darwin'!L82,'Dubbo'!L81,'Eddytstone Point'!L85,'Esperance'!L91,'Eucla'!L76,'Forrest'!L55,'Gabo Island'!L88,'Geraldton'!L92,'Giles'!L43,'Halls Creek'!L96,'Hobart'!L80,'Horn Island'!L46,'Kalgoorlie'!L92,'Kalumburu'!L50,'Low Head'!L96,'Mackay'!L94,'Marble Bar'!L83,'Marree'!L82,'Meekatharra'!L72,'Melbourne'!L94,'Mildura'!L93,'Moree'!L81,'Mt Gambier'!L60,'Nhill'!L92,'Oodnadatta'!L62,'Point Perpendicular'!L60,'Port Hedland'!L78,'Port Lincoln'!L83,'Port Macquarie'!L45,'Richmond NSW'!L48,'Scone'!L37,'Sydney'!L92,'Tennant Creek'!L86,'Townsville'!L52,'Victoria River Downs'!L35,'Weipa'!L23,'Williamtown'!L56,'Woomera'!L52)</f>
        <v>2.35087719298246</v>
      </c>
      <c r="G10" s="12">
        <f>AVERAGE('Adelaide'!N84,'Alice Springs'!N92,'Bourke'!N96,'Brisbane'!N94,'Broome'!N96,'Bundaberg'!N91,'Burketown'!N88,'Cabramurra'!N27,'Cairns'!N85,'Camooweal'!N54,'Cape Bruny'!N74,'Cape Leeuwin'!N85,'Cape Moreton'!N92,'Cape Otway'!N91,'Carnarvon'!N92,'Ceduna'!N63,'Charleville'!N85,'Cobar'!N97,'Coffs Harbour'!N52,'Darwin'!N82,'Dubbo'!N81,'Eddytstone Point'!N85,'Esperance'!N91,'Eucla'!N76,'Forrest'!N55,'Gabo Island'!N88,'Geraldton'!N92,'Giles'!N43,'Halls Creek'!N96,'Hobart'!N80,'Horn Island'!N46,'Kalgoorlie'!N92,'Kalumburu'!N50,'Low Head'!N96,'Mackay'!N94,'Marble Bar'!N83,'Marree'!N82,'Meekatharra'!N72,'Melbourne'!N94,'Mildura'!N93,'Moree'!N81,'Mt Gambier'!N60,'Nhill'!N92,'Oodnadatta'!N62,'Point Perpendicular'!N60,'Port Hedland'!N78,'Port Lincoln'!N83,'Port Macquarie'!N45,'Richmond NSW'!N48,'Scone'!N37,'Sydney'!N92,'Tennant Creek'!N86,'Townsville'!N52,'Victoria River Downs'!N35,'Weipa'!N23,'Williamtown'!N56,'Woomera'!N52)</f>
        <v>3.35707540521494</v>
      </c>
      <c r="H10" s="10">
        <v>-12</v>
      </c>
      <c r="I10" s="11">
        <f>AVERAGE('Adelaide'!P84,'Alice Springs'!P92,'Bourke'!P96,'Brisbane'!P94,'Broome'!P96,'Bundaberg'!P91,'Burketown'!P88,'Cabramurra'!P27,'Cairns'!P85,'Camooweal'!P54,'Cape Bruny'!P74,'Cape Leeuwin'!P85,'Cape Moreton'!P92,'Cape Otway'!P91,'Carnarvon'!P92,'Ceduna'!P63,'Charleville'!P85,'Cobar'!P97,'Coffs Harbour'!P52,'Darwin'!P82,'Dubbo'!P81,'Eddytstone Point'!P85,'Esperance'!P91,'Eucla'!P76,'Forrest'!P55,'Gabo Island'!P88,'Geraldton'!P92,'Giles'!P43,'Halls Creek'!P96,'Hobart'!P80,'Horn Island'!P46,'Kalgoorlie'!P92,'Kalumburu'!P50,'Low Head'!P96,'Mackay'!P94,'Marble Bar'!P83,'Marree'!P82,'Meekatharra'!P72,'Melbourne'!P94,'Mildura'!P93,'Moree'!P81,'Mt Gambier'!P60,'Nhill'!P92,'Oodnadatta'!P62,'Point Perpendicular'!P60,'Port Hedland'!P78,'Port Lincoln'!P83,'Port Macquarie'!P45,'Richmond NSW'!P48,'Scone'!P37,'Sydney'!P92,'Tennant Creek'!P86,'Townsville'!P52,'Victoria River Downs'!P35,'Weipa'!P23,'Williamtown'!P56,'Woomera'!P52)</f>
        <v>34.266081871345</v>
      </c>
      <c r="J10" s="12">
        <f>AVERAGE('Adelaide'!Q84,'Alice Springs'!Q92,'Bourke'!Q96,'Brisbane'!Q94,'Broome'!Q96,'Bundaberg'!Q91,'Burketown'!Q88,'Cabramurra'!Q27,'Cairns'!Q85,'Camooweal'!Q54,'Cape Bruny'!Q74,'Cape Leeuwin'!Q85,'Cape Moreton'!Q92,'Cape Otway'!Q91,'Carnarvon'!Q92,'Ceduna'!Q63,'Charleville'!Q85,'Cobar'!Q97,'Coffs Harbour'!Q52,'Darwin'!Q82,'Dubbo'!Q81,'Eddytstone Point'!Q85,'Esperance'!Q91,'Eucla'!Q76,'Forrest'!Q55,'Gabo Island'!Q88,'Geraldton'!Q92,'Giles'!Q43,'Halls Creek'!Q96,'Hobart'!Q80,'Horn Island'!Q46,'Kalgoorlie'!Q92,'Kalumburu'!Q50,'Low Head'!Q96,'Mackay'!Q94,'Marble Bar'!Q83,'Marree'!Q82,'Meekatharra'!Q72,'Melbourne'!Q94,'Mildura'!Q93,'Moree'!Q81,'Mt Gambier'!Q60,'Nhill'!Q92,'Oodnadatta'!Q62,'Point Perpendicular'!Q60,'Port Hedland'!Q78,'Port Lincoln'!Q83,'Port Macquarie'!Q45,'Richmond NSW'!Q48,'Scone'!Q37,'Sydney'!Q92,'Tennant Creek'!Q86,'Townsville'!Q52,'Victoria River Downs'!Q35,'Weipa'!Q23,'Williamtown'!Q56,'Woomera'!Q52)</f>
        <v>5.96992249027966</v>
      </c>
      <c r="K10" s="13">
        <f>AVERAGE('Adelaide'!S84,'Alice Springs'!S92,'Bourke'!S96,'Brisbane'!S94,'Broome'!S96,'Bundaberg'!S91,'Burketown'!S88,'Cabramurra'!S27,'Cairns'!S85,'Camooweal'!S54,'Cape Bruny'!S74,'Cape Leeuwin'!S85,'Cape Moreton'!S92,'Cape Otway'!S91,'Carnarvon'!S92,'Ceduna'!S63,'Charleville'!S85,'Cobar'!S97,'Coffs Harbour'!S52,'Darwin'!S82,'Dubbo'!S81,'Eddytstone Point'!S85,'Esperance'!S91,'Eucla'!S76,'Forrest'!S55,'Gabo Island'!S88,'Geraldton'!S92,'Giles'!S43,'Halls Creek'!S96,'Hobart'!S80,'Horn Island'!S46,'Kalgoorlie'!S92,'Kalumburu'!S50,'Low Head'!S96,'Mackay'!S94,'Marble Bar'!S83,'Marree'!S82,'Meekatharra'!S72,'Melbourne'!S94,'Mildura'!S93,'Moree'!S81,'Mt Gambier'!S60,'Nhill'!S92,'Oodnadatta'!S62,'Point Perpendicular'!S60,'Port Hedland'!S78,'Port Lincoln'!S83,'Port Macquarie'!S45,'Richmond NSW'!S48,'Scone'!S37,'Sydney'!S92,'Tennant Creek'!S86,'Townsville'!S52,'Victoria River Downs'!S35,'Weipa'!S23,'Williamtown'!S56,'Woomera'!S52)</f>
        <v>16.8172514619883</v>
      </c>
      <c r="L10" s="12">
        <f>AVERAGE('Adelaide'!T84,'Alice Springs'!T92,'Bourke'!T96,'Brisbane'!T94,'Broome'!T96,'Bundaberg'!T91,'Burketown'!T88,'Cabramurra'!T27,'Cairns'!T85,'Camooweal'!T54,'Cape Bruny'!T74,'Cape Leeuwin'!T85,'Cape Moreton'!T92,'Cape Otway'!T91,'Carnarvon'!T92,'Ceduna'!T63,'Charleville'!T85,'Cobar'!T97,'Coffs Harbour'!T52,'Darwin'!T82,'Dubbo'!T81,'Eddytstone Point'!T85,'Esperance'!T91,'Eucla'!T76,'Forrest'!T55,'Gabo Island'!T88,'Geraldton'!T92,'Giles'!T43,'Halls Creek'!T96,'Hobart'!T80,'Horn Island'!T46,'Kalgoorlie'!T92,'Kalumburu'!T50,'Low Head'!T96,'Mackay'!T94,'Marble Bar'!T83,'Marree'!T82,'Meekatharra'!T72,'Melbourne'!T94,'Mildura'!T93,'Moree'!T81,'Mt Gambier'!T60,'Nhill'!T92,'Oodnadatta'!T62,'Point Perpendicular'!T60,'Port Hedland'!T78,'Port Lincoln'!T83,'Port Macquarie'!T45,'Richmond NSW'!T48,'Scone'!T37,'Sydney'!T92,'Tennant Creek'!T86,'Townsville'!T52,'Victoria River Downs'!T35,'Weipa'!T23,'Williamtown'!T56,'Woomera'!T52)</f>
        <v>4.90446348404078</v>
      </c>
      <c r="M10" s="13">
        <f>AVERAGE('Adelaide'!V84,'Alice Springs'!V92,'Bourke'!V96,'Brisbane'!V94,'Broome'!V96,'Bundaberg'!V91,'Burketown'!V88,'Cabramurra'!V27,'Cairns'!V85,'Camooweal'!V54,'Cape Bruny'!V74,'Cape Leeuwin'!V85,'Cape Moreton'!V92,'Cape Otway'!V91,'Carnarvon'!V92,'Ceduna'!V63,'Charleville'!V85,'Cobar'!V97,'Coffs Harbour'!V52,'Darwin'!V82,'Dubbo'!V81,'Eddytstone Point'!V85,'Esperance'!V91,'Eucla'!V76,'Forrest'!V55,'Gabo Island'!V88,'Geraldton'!V92,'Giles'!V43,'Halls Creek'!V96,'Hobart'!V80,'Horn Island'!V46,'Kalgoorlie'!V92,'Kalumburu'!V50,'Low Head'!V96,'Mackay'!V94,'Marble Bar'!V83,'Marree'!V82,'Meekatharra'!V72,'Melbourne'!V94,'Mildura'!V93,'Moree'!V81,'Mt Gambier'!V60,'Nhill'!V92,'Oodnadatta'!V62,'Point Perpendicular'!V60,'Port Hedland'!V78,'Port Lincoln'!V83,'Port Macquarie'!V45,'Richmond NSW'!V48,'Scone'!V37,'Sydney'!V92,'Tennant Creek'!V86,'Townsville'!V52,'Victoria River Downs'!V35,'Weipa'!V23,'Williamtown'!V56,'Woomera'!V52)</f>
        <v>3.33333333333333</v>
      </c>
      <c r="N10" s="12">
        <f>AVERAGE('Adelaide'!W84,'Alice Springs'!W92,'Bourke'!W96,'Brisbane'!W94,'Broome'!W96,'Bundaberg'!W91,'Burketown'!W88,'Cabramurra'!W27,'Cairns'!W85,'Camooweal'!W54,'Cape Bruny'!W74,'Cape Leeuwin'!W85,'Cape Moreton'!W92,'Cape Otway'!W91,'Carnarvon'!W92,'Ceduna'!W63,'Charleville'!W85,'Cobar'!W97,'Coffs Harbour'!W52,'Darwin'!W82,'Dubbo'!W81,'Eddytstone Point'!W85,'Esperance'!W91,'Eucla'!W76,'Forrest'!W55,'Gabo Island'!W88,'Geraldton'!W92,'Giles'!W43,'Halls Creek'!W96,'Hobart'!W80,'Horn Island'!W46,'Kalgoorlie'!W92,'Kalumburu'!W50,'Low Head'!W96,'Mackay'!W94,'Marble Bar'!W83,'Marree'!W82,'Meekatharra'!W72,'Melbourne'!W94,'Mildura'!W93,'Moree'!W81,'Mt Gambier'!W60,'Nhill'!W92,'Oodnadatta'!W62,'Point Perpendicular'!W60,'Port Hedland'!W78,'Port Lincoln'!W83,'Port Macquarie'!W45,'Richmond NSW'!W48,'Scone'!W37,'Sydney'!W92,'Tennant Creek'!W86,'Townsville'!W52,'Victoria River Downs'!W35,'Weipa'!W23,'Williamtown'!W56,'Woomera'!W52)</f>
        <v>3.05657752904863</v>
      </c>
    </row>
    <row r="11" ht="23" customHeight="1">
      <c r="A11" s="10">
        <v>-11</v>
      </c>
      <c r="B11" s="11">
        <f>AVERAGE('Adelaide'!B85,'Alice Springs'!B93,'Bourke'!B97,'Brisbane'!B95,'Broome'!B97,'Bundaberg'!B92,'Burketown'!B89,'Cabramurra'!B28,'Cairns'!B86,'Camooweal'!B55,'Cape Bruny'!B75,'Cape Leeuwin'!B86,'Cape Moreton'!B93,'Cape Otway'!B92,'Carnarvon'!B93,'Ceduna'!B64,'Charleville'!B86,'Cobar'!B98,'Coffs Harbour'!B53,'Darwin'!B83,'Dubbo'!B82,'Eddytstone Point'!B86,'Esperance'!B92,'Eucla'!B77,'Forrest'!B56,'Gabo Island'!B89,'Geraldton'!B93,'Giles'!B44,'Halls Creek'!B97,'Hobart'!B81,'Horn Island'!B47,'Kalgoorlie'!B93,'Kalumburu'!B51,'Low Head'!B97,'Mackay'!B95,'Marble Bar'!B84,'Marree'!B83,'Meekatharra'!B73,'Melbourne'!B95,'Mildura'!B94,'Moree'!B82,'Mt Gambier'!B61,'Nhill'!B93,'Oodnadatta'!B63,'Point Perpendicular'!B61,'Port Hedland'!B79,'Port Lincoln'!B84,'Port Macquarie'!B46,'Richmond NSW'!B49,'Scone'!B38,'Sydney'!B93,'Tennant Creek'!B87,'Townsville'!B53,'Victoria River Downs'!B36,'Weipa'!B24,'Williamtown'!B57,'Woomera'!B53)</f>
        <v>33.6315789473684</v>
      </c>
      <c r="C11" s="12">
        <f>AVERAGE('Adelaide'!D85,'Alice Springs'!D93,'Bourke'!D97,'Brisbane'!D95,'Broome'!D97,'Bundaberg'!D92,'Burketown'!D89,'Cabramurra'!D28,'Cairns'!D86,'Camooweal'!D55,'Cape Bruny'!D75,'Cape Leeuwin'!D86,'Cape Moreton'!D93,'Cape Otway'!D92,'Carnarvon'!D93,'Ceduna'!D64,'Charleville'!D86,'Cobar'!D98,'Coffs Harbour'!D53,'Darwin'!D83,'Dubbo'!D82,'Eddytstone Point'!D86,'Esperance'!D92,'Eucla'!D77,'Forrest'!D56,'Gabo Island'!D89,'Geraldton'!D93,'Giles'!D44,'Halls Creek'!D97,'Hobart'!D81,'Horn Island'!D47,'Kalgoorlie'!D93,'Kalumburu'!D51,'Low Head'!D97,'Mackay'!D95,'Marble Bar'!D84,'Marree'!D83,'Meekatharra'!D73,'Melbourne'!D95,'Mildura'!D94,'Moree'!D82,'Mt Gambier'!D61,'Nhill'!D93,'Oodnadatta'!D63,'Point Perpendicular'!D61,'Port Hedland'!D79,'Port Lincoln'!D84,'Port Macquarie'!D46,'Richmond NSW'!D49,'Scone'!D38,'Sydney'!D93,'Tennant Creek'!D87,'Townsville'!D53,'Victoria River Downs'!D36,'Weipa'!D24,'Williamtown'!D57,'Woomera'!D53)</f>
        <v>5.9332017942789</v>
      </c>
      <c r="D11" s="13">
        <f>AVERAGE('Adelaide'!G85,'Alice Springs'!G93,'Bourke'!G97,'Brisbane'!G95,'Broome'!G97,'Bundaberg'!G92,'Burketown'!G89,'Cabramurra'!G28,'Cairns'!G86,'Camooweal'!G55,'Cape Bruny'!G75,'Cape Leeuwin'!G86,'Cape Moreton'!G93,'Cape Otway'!G92,'Carnarvon'!G93,'Ceduna'!G64,'Charleville'!G86,'Cobar'!G98,'Coffs Harbour'!G53,'Darwin'!G83,'Dubbo'!G82,'Eddytstone Point'!G86,'Esperance'!G92,'Eucla'!G77,'Forrest'!G56,'Gabo Island'!G89,'Geraldton'!G93,'Giles'!G44,'Halls Creek'!G97,'Hobart'!G81,'Horn Island'!G47,'Kalgoorlie'!G93,'Kalumburu'!G51,'Low Head'!G97,'Mackay'!G95,'Marble Bar'!G84,'Marree'!G83,'Meekatharra'!G73,'Melbourne'!G95,'Mildura'!G94,'Moree'!G82,'Mt Gambier'!G61,'Nhill'!G93,'Oodnadatta'!G63,'Point Perpendicular'!G61,'Port Hedland'!G79,'Port Lincoln'!G84,'Port Macquarie'!G46,'Richmond NSW'!G49,'Scone'!G38,'Sydney'!G93,'Tennant Creek'!G87,'Townsville'!G53,'Victoria River Downs'!G36,'Weipa'!G24,'Williamtown'!G57,'Woomera'!G53)</f>
        <v>16.6491228070175</v>
      </c>
      <c r="E11" s="12">
        <f>AVERAGE('Adelaide'!I85,'Alice Springs'!I93,'Bourke'!I97,'Brisbane'!I95,'Broome'!I97,'Bundaberg'!I92,'Burketown'!I89,'Cabramurra'!I28,'Cairns'!I86,'Camooweal'!I55,'Cape Bruny'!I75,'Cape Leeuwin'!I86,'Cape Moreton'!I93,'Cape Otway'!I92,'Carnarvon'!I93,'Ceduna'!I64,'Charleville'!I86,'Cobar'!I98,'Coffs Harbour'!I53,'Darwin'!I83,'Dubbo'!I82,'Eddytstone Point'!I86,'Esperance'!I92,'Eucla'!I77,'Forrest'!I56,'Gabo Island'!I89,'Geraldton'!I93,'Giles'!I44,'Halls Creek'!I97,'Hobart'!I81,'Horn Island'!I47,'Kalgoorlie'!I93,'Kalumburu'!I51,'Low Head'!I97,'Mackay'!I95,'Marble Bar'!I84,'Marree'!I83,'Meekatharra'!I73,'Melbourne'!I95,'Mildura'!I94,'Moree'!I82,'Mt Gambier'!I61,'Nhill'!I93,'Oodnadatta'!I63,'Point Perpendicular'!I61,'Port Hedland'!I79,'Port Lincoln'!I84,'Port Macquarie'!I46,'Richmond NSW'!I49,'Scone'!I38,'Sydney'!I93,'Tennant Creek'!I87,'Townsville'!I53,'Victoria River Downs'!I36,'Weipa'!I24,'Williamtown'!I57,'Woomera'!I53)</f>
        <v>4.87490671918581</v>
      </c>
      <c r="F11" s="13">
        <f>AVERAGE('Adelaide'!L85,'Alice Springs'!L93,'Bourke'!L97,'Brisbane'!L95,'Broome'!L97,'Bundaberg'!L92,'Burketown'!L89,'Cabramurra'!L28,'Cairns'!L86,'Camooweal'!L55,'Cape Bruny'!L75,'Cape Leeuwin'!L86,'Cape Moreton'!L93,'Cape Otway'!L92,'Carnarvon'!L93,'Ceduna'!L64,'Charleville'!L86,'Cobar'!L98,'Coffs Harbour'!L53,'Darwin'!L83,'Dubbo'!L82,'Eddytstone Point'!L86,'Esperance'!L92,'Eucla'!L77,'Forrest'!L56,'Gabo Island'!L89,'Geraldton'!L93,'Giles'!L44,'Halls Creek'!L97,'Hobart'!L81,'Horn Island'!L47,'Kalgoorlie'!L93,'Kalumburu'!L51,'Low Head'!L97,'Mackay'!L95,'Marble Bar'!L84,'Marree'!L83,'Meekatharra'!L73,'Melbourne'!L95,'Mildura'!L94,'Moree'!L82,'Mt Gambier'!L61,'Nhill'!L93,'Oodnadatta'!L63,'Point Perpendicular'!L61,'Port Hedland'!L79,'Port Lincoln'!L84,'Port Macquarie'!L46,'Richmond NSW'!L49,'Scone'!L38,'Sydney'!L93,'Tennant Creek'!L87,'Townsville'!L53,'Victoria River Downs'!L36,'Weipa'!L24,'Williamtown'!L57,'Woomera'!L53)</f>
        <v>3.29824561403509</v>
      </c>
      <c r="G11" s="12">
        <f>AVERAGE('Adelaide'!N85,'Alice Springs'!N93,'Bourke'!N97,'Brisbane'!N95,'Broome'!N97,'Bundaberg'!N92,'Burketown'!N89,'Cabramurra'!N28,'Cairns'!N86,'Camooweal'!N55,'Cape Bruny'!N75,'Cape Leeuwin'!N86,'Cape Moreton'!N93,'Cape Otway'!N92,'Carnarvon'!N93,'Ceduna'!N64,'Charleville'!N86,'Cobar'!N98,'Coffs Harbour'!N53,'Darwin'!N83,'Dubbo'!N82,'Eddytstone Point'!N86,'Esperance'!N92,'Eucla'!N77,'Forrest'!N56,'Gabo Island'!N89,'Geraldton'!N93,'Giles'!N44,'Halls Creek'!N97,'Hobart'!N81,'Horn Island'!N47,'Kalgoorlie'!N93,'Kalumburu'!N51,'Low Head'!N97,'Mackay'!N95,'Marble Bar'!N84,'Marree'!N83,'Meekatharra'!N73,'Melbourne'!N95,'Mildura'!N94,'Moree'!N82,'Mt Gambier'!N61,'Nhill'!N93,'Oodnadatta'!N63,'Point Perpendicular'!N61,'Port Hedland'!N79,'Port Lincoln'!N84,'Port Macquarie'!N46,'Richmond NSW'!N49,'Scone'!N38,'Sydney'!N93,'Tennant Creek'!N87,'Townsville'!N53,'Victoria River Downs'!N36,'Weipa'!N24,'Williamtown'!N57,'Woomera'!N53)</f>
        <v>2.98860247887034</v>
      </c>
      <c r="H11" s="10">
        <v>-11</v>
      </c>
      <c r="I11" s="11">
        <f>AVERAGE('Adelaide'!P85,'Alice Springs'!P93,'Bourke'!P97,'Brisbane'!P95,'Broome'!P97,'Bundaberg'!P92,'Burketown'!P89,'Cabramurra'!P28,'Cairns'!P86,'Camooweal'!P55,'Cape Bruny'!P75,'Cape Leeuwin'!P86,'Cape Moreton'!P93,'Cape Otway'!P92,'Carnarvon'!P93,'Ceduna'!P64,'Charleville'!P86,'Cobar'!P98,'Coffs Harbour'!P53,'Darwin'!P83,'Dubbo'!P82,'Eddytstone Point'!P86,'Esperance'!P92,'Eucla'!P77,'Forrest'!P56,'Gabo Island'!P89,'Geraldton'!P93,'Giles'!P44,'Halls Creek'!P97,'Hobart'!P81,'Horn Island'!P47,'Kalgoorlie'!P93,'Kalumburu'!P51,'Low Head'!P97,'Mackay'!P95,'Marble Bar'!P84,'Marree'!P83,'Meekatharra'!P73,'Melbourne'!P95,'Mildura'!P94,'Moree'!P82,'Mt Gambier'!P61,'Nhill'!P93,'Oodnadatta'!P63,'Point Perpendicular'!P61,'Port Hedland'!P79,'Port Lincoln'!P84,'Port Macquarie'!P46,'Richmond NSW'!P49,'Scone'!P38,'Sydney'!P93,'Tennant Creek'!P87,'Townsville'!P53,'Victoria River Downs'!P36,'Weipa'!P24,'Williamtown'!P57,'Woomera'!P53)</f>
        <v>34.4210526315789</v>
      </c>
      <c r="J11" s="12">
        <f>AVERAGE('Adelaide'!Q85,'Alice Springs'!Q93,'Bourke'!Q97,'Brisbane'!Q95,'Broome'!Q97,'Bundaberg'!Q92,'Burketown'!Q89,'Cabramurra'!Q28,'Cairns'!Q86,'Camooweal'!Q55,'Cape Bruny'!Q75,'Cape Leeuwin'!Q86,'Cape Moreton'!Q93,'Cape Otway'!Q92,'Carnarvon'!Q93,'Ceduna'!Q64,'Charleville'!Q86,'Cobar'!Q98,'Coffs Harbour'!Q53,'Darwin'!Q83,'Dubbo'!Q82,'Eddytstone Point'!Q86,'Esperance'!Q92,'Eucla'!Q77,'Forrest'!Q56,'Gabo Island'!Q89,'Geraldton'!Q93,'Giles'!Q44,'Halls Creek'!Q97,'Hobart'!Q81,'Horn Island'!Q47,'Kalgoorlie'!Q93,'Kalumburu'!Q51,'Low Head'!Q97,'Mackay'!Q95,'Marble Bar'!Q84,'Marree'!Q83,'Meekatharra'!Q73,'Melbourne'!Q95,'Mildura'!Q94,'Moree'!Q82,'Mt Gambier'!Q61,'Nhill'!Q93,'Oodnadatta'!Q63,'Point Perpendicular'!Q61,'Port Hedland'!Q79,'Port Lincoln'!Q84,'Port Macquarie'!Q46,'Richmond NSW'!Q49,'Scone'!Q38,'Sydney'!Q93,'Tennant Creek'!Q87,'Townsville'!Q53,'Victoria River Downs'!Q36,'Weipa'!Q24,'Williamtown'!Q57,'Woomera'!Q53)</f>
        <v>5.96271544379258</v>
      </c>
      <c r="K11" s="13">
        <f>AVERAGE('Adelaide'!S85,'Alice Springs'!S93,'Bourke'!S97,'Brisbane'!S95,'Broome'!S97,'Bundaberg'!S92,'Burketown'!S89,'Cabramurra'!S28,'Cairns'!S86,'Camooweal'!S55,'Cape Bruny'!S75,'Cape Leeuwin'!S86,'Cape Moreton'!S93,'Cape Otway'!S92,'Carnarvon'!S93,'Ceduna'!S64,'Charleville'!S86,'Cobar'!S98,'Coffs Harbour'!S53,'Darwin'!S83,'Dubbo'!S82,'Eddytstone Point'!S86,'Esperance'!S92,'Eucla'!S77,'Forrest'!S56,'Gabo Island'!S89,'Geraldton'!S93,'Giles'!S44,'Halls Creek'!S97,'Hobart'!S81,'Horn Island'!S47,'Kalgoorlie'!S93,'Kalumburu'!S51,'Low Head'!S97,'Mackay'!S95,'Marble Bar'!S84,'Marree'!S83,'Meekatharra'!S73,'Melbourne'!S95,'Mildura'!S94,'Moree'!S82,'Mt Gambier'!S61,'Nhill'!S93,'Oodnadatta'!S63,'Point Perpendicular'!S61,'Port Hedland'!S79,'Port Lincoln'!S84,'Port Macquarie'!S46,'Richmond NSW'!S49,'Scone'!S38,'Sydney'!S93,'Tennant Creek'!S87,'Townsville'!S53,'Victoria River Downs'!S36,'Weipa'!S24,'Williamtown'!S57,'Woomera'!S53)</f>
        <v>16.9043062200957</v>
      </c>
      <c r="L11" s="12">
        <f>AVERAGE('Adelaide'!T85,'Alice Springs'!T93,'Bourke'!T97,'Brisbane'!T95,'Broome'!T97,'Bundaberg'!T92,'Burketown'!T89,'Cabramurra'!T28,'Cairns'!T86,'Camooweal'!T55,'Cape Bruny'!T75,'Cape Leeuwin'!T86,'Cape Moreton'!T93,'Cape Otway'!T92,'Carnarvon'!T93,'Ceduna'!T64,'Charleville'!T86,'Cobar'!T98,'Coffs Harbour'!T53,'Darwin'!T83,'Dubbo'!T82,'Eddytstone Point'!T86,'Esperance'!T92,'Eucla'!T77,'Forrest'!T56,'Gabo Island'!T89,'Geraldton'!T93,'Giles'!T44,'Halls Creek'!T97,'Hobart'!T81,'Horn Island'!T47,'Kalgoorlie'!T93,'Kalumburu'!T51,'Low Head'!T97,'Mackay'!T95,'Marble Bar'!T84,'Marree'!T83,'Meekatharra'!T73,'Melbourne'!T95,'Mildura'!T94,'Moree'!T82,'Mt Gambier'!T61,'Nhill'!T93,'Oodnadatta'!T63,'Point Perpendicular'!T61,'Port Hedland'!T79,'Port Lincoln'!T84,'Port Macquarie'!T46,'Richmond NSW'!T49,'Scone'!T38,'Sydney'!T93,'Tennant Creek'!T87,'Townsville'!T53,'Victoria River Downs'!T36,'Weipa'!T24,'Williamtown'!T57,'Woomera'!T53)</f>
        <v>4.89489770916468</v>
      </c>
      <c r="M11" s="13">
        <f>AVERAGE('Adelaide'!V85,'Alice Springs'!V93,'Bourke'!V97,'Brisbane'!V95,'Broome'!V97,'Bundaberg'!V92,'Burketown'!V89,'Cabramurra'!V28,'Cairns'!V86,'Camooweal'!V55,'Cape Bruny'!V75,'Cape Leeuwin'!V86,'Cape Moreton'!V93,'Cape Otway'!V92,'Carnarvon'!V93,'Ceduna'!V64,'Charleville'!V86,'Cobar'!V98,'Coffs Harbour'!V53,'Darwin'!V83,'Dubbo'!V82,'Eddytstone Point'!V86,'Esperance'!V92,'Eucla'!V77,'Forrest'!V56,'Gabo Island'!V89,'Geraldton'!V93,'Giles'!V44,'Halls Creek'!V97,'Hobart'!V81,'Horn Island'!V47,'Kalgoorlie'!V93,'Kalumburu'!V51,'Low Head'!V97,'Mackay'!V95,'Marble Bar'!V84,'Marree'!V83,'Meekatharra'!V73,'Melbourne'!V95,'Mildura'!V94,'Moree'!V82,'Mt Gambier'!V61,'Nhill'!V93,'Oodnadatta'!V63,'Point Perpendicular'!V61,'Port Hedland'!V79,'Port Lincoln'!V84,'Port Macquarie'!V46,'Richmond NSW'!V49,'Scone'!V38,'Sydney'!V93,'Tennant Creek'!V87,'Townsville'!V53,'Victoria River Downs'!V36,'Weipa'!V24,'Williamtown'!V57,'Woomera'!V53)</f>
        <v>3.42264752791069</v>
      </c>
      <c r="N11" s="12">
        <f>AVERAGE('Adelaide'!W85,'Alice Springs'!W93,'Bourke'!W97,'Brisbane'!W95,'Broome'!W97,'Bundaberg'!W92,'Burketown'!W89,'Cabramurra'!W28,'Cairns'!W86,'Camooweal'!W55,'Cape Bruny'!W75,'Cape Leeuwin'!W86,'Cape Moreton'!W93,'Cape Otway'!W92,'Carnarvon'!W93,'Ceduna'!W64,'Charleville'!W86,'Cobar'!W98,'Coffs Harbour'!W53,'Darwin'!W83,'Dubbo'!W82,'Eddytstone Point'!W86,'Esperance'!W92,'Eucla'!W77,'Forrest'!W56,'Gabo Island'!W89,'Geraldton'!W93,'Giles'!W44,'Halls Creek'!W97,'Hobart'!W81,'Horn Island'!W47,'Kalgoorlie'!W93,'Kalumburu'!W51,'Low Head'!W97,'Mackay'!W95,'Marble Bar'!W84,'Marree'!W83,'Meekatharra'!W73,'Melbourne'!W95,'Mildura'!W94,'Moree'!W82,'Mt Gambier'!W61,'Nhill'!W93,'Oodnadatta'!W63,'Point Perpendicular'!W61,'Port Hedland'!W79,'Port Lincoln'!W84,'Port Macquarie'!W46,'Richmond NSW'!W49,'Scone'!W38,'Sydney'!W93,'Tennant Creek'!W87,'Townsville'!W53,'Victoria River Downs'!W36,'Weipa'!W24,'Williamtown'!W57,'Woomera'!W53)</f>
        <v>3.05237108289897</v>
      </c>
    </row>
    <row r="12" ht="23" customHeight="1">
      <c r="A12" s="10">
        <v>-10</v>
      </c>
      <c r="B12" s="11">
        <f>AVERAGE('Adelaide'!B86,'Alice Springs'!B94,'Bourke'!B98,'Brisbane'!B96,'Broome'!B98,'Bundaberg'!B93,'Burketown'!B90,'Cabramurra'!B29,'Cairns'!B87,'Camooweal'!B56,'Cape Bruny'!B76,'Cape Leeuwin'!B87,'Cape Moreton'!B94,'Cape Otway'!B93,'Carnarvon'!B94,'Ceduna'!B65,'Charleville'!B87,'Cobar'!B99,'Coffs Harbour'!B54,'Darwin'!B84,'Dubbo'!B83,'Eddytstone Point'!B87,'Esperance'!B93,'Eucla'!B78,'Forrest'!B57,'Gabo Island'!B90,'Geraldton'!B94,'Giles'!B45,'Halls Creek'!B98,'Hobart'!B82,'Horn Island'!B48,'Kalgoorlie'!B94,'Kalumburu'!B52,'Low Head'!B98,'Mackay'!B96,'Marble Bar'!B85,'Marree'!B84,'Meekatharra'!B74,'Melbourne'!B96,'Mildura'!B95,'Moree'!B83,'Mt Gambier'!B62,'Nhill'!B94,'Oodnadatta'!B64,'Point Perpendicular'!B62,'Port Hedland'!B80,'Port Lincoln'!B85,'Port Macquarie'!B47,'Richmond NSW'!B50,'Scone'!B39,'Sydney'!B94,'Tennant Creek'!B88,'Townsville'!B54,'Victoria River Downs'!B37,'Weipa'!B25,'Williamtown'!B58,'Woomera'!B54)</f>
        <v>32.8245614035088</v>
      </c>
      <c r="C12" s="12">
        <f>AVERAGE('Adelaide'!D86,'Alice Springs'!D94,'Bourke'!D98,'Brisbane'!D96,'Broome'!D98,'Bundaberg'!D93,'Burketown'!D90,'Cabramurra'!D29,'Cairns'!D87,'Camooweal'!D56,'Cape Bruny'!D76,'Cape Leeuwin'!D87,'Cape Moreton'!D94,'Cape Otway'!D93,'Carnarvon'!D94,'Ceduna'!D65,'Charleville'!D87,'Cobar'!D99,'Coffs Harbour'!D54,'Darwin'!D84,'Dubbo'!D83,'Eddytstone Point'!D87,'Esperance'!D93,'Eucla'!D78,'Forrest'!D57,'Gabo Island'!D90,'Geraldton'!D94,'Giles'!D45,'Halls Creek'!D98,'Hobart'!D82,'Horn Island'!D48,'Kalgoorlie'!D94,'Kalumburu'!D52,'Low Head'!D98,'Mackay'!D96,'Marble Bar'!D85,'Marree'!D84,'Meekatharra'!D74,'Melbourne'!D96,'Mildura'!D95,'Moree'!D83,'Mt Gambier'!D62,'Nhill'!D94,'Oodnadatta'!D64,'Point Perpendicular'!D62,'Port Hedland'!D80,'Port Lincoln'!D85,'Port Macquarie'!D47,'Richmond NSW'!D50,'Scone'!D39,'Sydney'!D94,'Tennant Creek'!D88,'Townsville'!D54,'Victoria River Downs'!D37,'Weipa'!D25,'Williamtown'!D58,'Woomera'!D54)</f>
        <v>6.00345705098986</v>
      </c>
      <c r="D12" s="13">
        <f>AVERAGE('Adelaide'!G86,'Alice Springs'!G94,'Bourke'!G98,'Brisbane'!G96,'Broome'!G98,'Bundaberg'!G93,'Burketown'!G90,'Cabramurra'!G29,'Cairns'!G87,'Camooweal'!G56,'Cape Bruny'!G76,'Cape Leeuwin'!G87,'Cape Moreton'!G94,'Cape Otway'!G93,'Carnarvon'!G94,'Ceduna'!G65,'Charleville'!G87,'Cobar'!G99,'Coffs Harbour'!G54,'Darwin'!G84,'Dubbo'!G83,'Eddytstone Point'!G87,'Esperance'!G93,'Eucla'!G78,'Forrest'!G57,'Gabo Island'!G90,'Geraldton'!G94,'Giles'!G45,'Halls Creek'!G98,'Hobart'!G82,'Horn Island'!G48,'Kalgoorlie'!G94,'Kalumburu'!G52,'Low Head'!G98,'Mackay'!G96,'Marble Bar'!G85,'Marree'!G84,'Meekatharra'!G74,'Melbourne'!G96,'Mildura'!G95,'Moree'!G83,'Mt Gambier'!G62,'Nhill'!G94,'Oodnadatta'!G64,'Point Perpendicular'!G62,'Port Hedland'!G80,'Port Lincoln'!G85,'Port Macquarie'!G47,'Richmond NSW'!G50,'Scone'!G39,'Sydney'!G94,'Tennant Creek'!G88,'Townsville'!G54,'Victoria River Downs'!G37,'Weipa'!G25,'Williamtown'!G58,'Woomera'!G54)</f>
        <v>15.9298245614035</v>
      </c>
      <c r="E12" s="12">
        <f>AVERAGE('Adelaide'!I86,'Alice Springs'!I94,'Bourke'!I98,'Brisbane'!I96,'Broome'!I98,'Bundaberg'!I93,'Burketown'!I90,'Cabramurra'!I29,'Cairns'!I87,'Camooweal'!I56,'Cape Bruny'!I76,'Cape Leeuwin'!I87,'Cape Moreton'!I94,'Cape Otway'!I93,'Carnarvon'!I94,'Ceduna'!I65,'Charleville'!I87,'Cobar'!I99,'Coffs Harbour'!I54,'Darwin'!I84,'Dubbo'!I83,'Eddytstone Point'!I87,'Esperance'!I93,'Eucla'!I78,'Forrest'!I57,'Gabo Island'!I90,'Geraldton'!I94,'Giles'!I45,'Halls Creek'!I98,'Hobart'!I82,'Horn Island'!I48,'Kalgoorlie'!I94,'Kalumburu'!I52,'Low Head'!I98,'Mackay'!I96,'Marble Bar'!I85,'Marree'!I84,'Meekatharra'!I74,'Melbourne'!I96,'Mildura'!I95,'Moree'!I83,'Mt Gambier'!I62,'Nhill'!I94,'Oodnadatta'!I64,'Point Perpendicular'!I62,'Port Hedland'!I80,'Port Lincoln'!I85,'Port Macquarie'!I47,'Richmond NSW'!I50,'Scone'!I39,'Sydney'!I94,'Tennant Creek'!I88,'Townsville'!I54,'Victoria River Downs'!I37,'Weipa'!I25,'Williamtown'!I58,'Woomera'!I54)</f>
        <v>4.86285795940936</v>
      </c>
      <c r="F12" s="13">
        <f>AVERAGE('Adelaide'!L86,'Alice Springs'!L94,'Bourke'!L98,'Brisbane'!L96,'Broome'!L98,'Bundaberg'!L93,'Burketown'!L90,'Cabramurra'!L29,'Cairns'!L87,'Camooweal'!L56,'Cape Bruny'!L76,'Cape Leeuwin'!L87,'Cape Moreton'!L94,'Cape Otway'!L93,'Carnarvon'!L94,'Ceduna'!L65,'Charleville'!L87,'Cobar'!L99,'Coffs Harbour'!L54,'Darwin'!L84,'Dubbo'!L83,'Eddytstone Point'!L87,'Esperance'!L93,'Eucla'!L78,'Forrest'!L57,'Gabo Island'!L90,'Geraldton'!L94,'Giles'!L45,'Halls Creek'!L98,'Hobart'!L82,'Horn Island'!L48,'Kalgoorlie'!L94,'Kalumburu'!L52,'Low Head'!L98,'Mackay'!L96,'Marble Bar'!L85,'Marree'!L84,'Meekatharra'!L74,'Melbourne'!L96,'Mildura'!L95,'Moree'!L83,'Mt Gambier'!L62,'Nhill'!L94,'Oodnadatta'!L64,'Point Perpendicular'!L62,'Port Hedland'!L80,'Port Lincoln'!L85,'Port Macquarie'!L47,'Richmond NSW'!L50,'Scone'!L39,'Sydney'!L94,'Tennant Creek'!L88,'Townsville'!L54,'Victoria River Downs'!L37,'Weipa'!L25,'Williamtown'!L58,'Woomera'!L54)</f>
        <v>3.10526315789474</v>
      </c>
      <c r="G12" s="12">
        <f>AVERAGE('Adelaide'!N86,'Alice Springs'!N94,'Bourke'!N98,'Brisbane'!N96,'Broome'!N98,'Bundaberg'!N93,'Burketown'!N90,'Cabramurra'!N29,'Cairns'!N87,'Camooweal'!N56,'Cape Bruny'!N76,'Cape Leeuwin'!N87,'Cape Moreton'!N94,'Cape Otway'!N93,'Carnarvon'!N94,'Ceduna'!N65,'Charleville'!N87,'Cobar'!N99,'Coffs Harbour'!N54,'Darwin'!N84,'Dubbo'!N83,'Eddytstone Point'!N87,'Esperance'!N93,'Eucla'!N78,'Forrest'!N57,'Gabo Island'!N90,'Geraldton'!N94,'Giles'!N45,'Halls Creek'!N98,'Hobart'!N82,'Horn Island'!N48,'Kalgoorlie'!N94,'Kalumburu'!N52,'Low Head'!N98,'Mackay'!N96,'Marble Bar'!N85,'Marree'!N84,'Meekatharra'!N74,'Melbourne'!N96,'Mildura'!N95,'Moree'!N83,'Mt Gambier'!N62,'Nhill'!N94,'Oodnadatta'!N64,'Point Perpendicular'!N62,'Port Hedland'!N80,'Port Lincoln'!N85,'Port Macquarie'!N47,'Richmond NSW'!N50,'Scone'!N39,'Sydney'!N94,'Tennant Creek'!N88,'Townsville'!N54,'Victoria River Downs'!N37,'Weipa'!N25,'Williamtown'!N58,'Woomera'!N54)</f>
        <v>2.86456377686641</v>
      </c>
      <c r="H12" s="10">
        <v>-10</v>
      </c>
      <c r="I12" s="11">
        <f>AVERAGE('Adelaide'!P86,'Alice Springs'!P94,'Bourke'!P98,'Brisbane'!P96,'Broome'!P98,'Bundaberg'!P93,'Burketown'!P90,'Cabramurra'!P29,'Cairns'!P87,'Camooweal'!P56,'Cape Bruny'!P76,'Cape Leeuwin'!P87,'Cape Moreton'!P94,'Cape Otway'!P93,'Carnarvon'!P94,'Ceduna'!P65,'Charleville'!P87,'Cobar'!P99,'Coffs Harbour'!P54,'Darwin'!P84,'Dubbo'!P83,'Eddytstone Point'!P87,'Esperance'!P93,'Eucla'!P78,'Forrest'!P57,'Gabo Island'!P90,'Geraldton'!P94,'Giles'!P45,'Halls Creek'!P98,'Hobart'!P82,'Horn Island'!P48,'Kalgoorlie'!P94,'Kalumburu'!P52,'Low Head'!P98,'Mackay'!P96,'Marble Bar'!P85,'Marree'!P84,'Meekatharra'!P74,'Melbourne'!P96,'Mildura'!P95,'Moree'!P83,'Mt Gambier'!P62,'Nhill'!P94,'Oodnadatta'!P64,'Point Perpendicular'!P62,'Port Hedland'!P80,'Port Lincoln'!P85,'Port Macquarie'!P47,'Richmond NSW'!P50,'Scone'!P39,'Sydney'!P94,'Tennant Creek'!P88,'Townsville'!P54,'Victoria River Downs'!P37,'Weipa'!P25,'Williamtown'!P58,'Woomera'!P54)</f>
        <v>34.5</v>
      </c>
      <c r="J12" s="12">
        <f>AVERAGE('Adelaide'!Q86,'Alice Springs'!Q94,'Bourke'!Q98,'Brisbane'!Q96,'Broome'!Q98,'Bundaberg'!Q93,'Burketown'!Q90,'Cabramurra'!Q29,'Cairns'!Q87,'Camooweal'!Q56,'Cape Bruny'!Q76,'Cape Leeuwin'!Q87,'Cape Moreton'!Q94,'Cape Otway'!Q93,'Carnarvon'!Q94,'Ceduna'!Q65,'Charleville'!Q87,'Cobar'!Q99,'Coffs Harbour'!Q54,'Darwin'!Q84,'Dubbo'!Q83,'Eddytstone Point'!Q87,'Esperance'!Q93,'Eucla'!Q78,'Forrest'!Q57,'Gabo Island'!Q90,'Geraldton'!Q94,'Giles'!Q45,'Halls Creek'!Q98,'Hobart'!Q82,'Horn Island'!Q48,'Kalgoorlie'!Q94,'Kalumburu'!Q52,'Low Head'!Q98,'Mackay'!Q96,'Marble Bar'!Q85,'Marree'!Q84,'Meekatharra'!Q74,'Melbourne'!Q96,'Mildura'!Q95,'Moree'!Q83,'Mt Gambier'!Q62,'Nhill'!Q94,'Oodnadatta'!Q64,'Point Perpendicular'!Q62,'Port Hedland'!Q80,'Port Lincoln'!Q85,'Port Macquarie'!Q47,'Richmond NSW'!Q50,'Scone'!Q39,'Sydney'!Q94,'Tennant Creek'!Q88,'Townsville'!Q54,'Victoria River Downs'!Q37,'Weipa'!Q25,'Williamtown'!Q58,'Woomera'!Q54)</f>
        <v>5.96660497571823</v>
      </c>
      <c r="K12" s="13">
        <f>AVERAGE('Adelaide'!S86,'Alice Springs'!S94,'Bourke'!S98,'Brisbane'!S96,'Broome'!S98,'Bundaberg'!S93,'Burketown'!S90,'Cabramurra'!S29,'Cairns'!S87,'Camooweal'!S56,'Cape Bruny'!S76,'Cape Leeuwin'!S87,'Cape Moreton'!S94,'Cape Otway'!S93,'Carnarvon'!S94,'Ceduna'!S65,'Charleville'!S87,'Cobar'!S99,'Coffs Harbour'!S54,'Darwin'!S84,'Dubbo'!S83,'Eddytstone Point'!S87,'Esperance'!S93,'Eucla'!S78,'Forrest'!S57,'Gabo Island'!S90,'Geraldton'!S94,'Giles'!S45,'Halls Creek'!S98,'Hobart'!S82,'Horn Island'!S48,'Kalgoorlie'!S94,'Kalumburu'!S52,'Low Head'!S98,'Mackay'!S96,'Marble Bar'!S85,'Marree'!S84,'Meekatharra'!S74,'Melbourne'!S96,'Mildura'!S95,'Moree'!S83,'Mt Gambier'!S62,'Nhill'!S94,'Oodnadatta'!S64,'Point Perpendicular'!S62,'Port Hedland'!S80,'Port Lincoln'!S85,'Port Macquarie'!S47,'Richmond NSW'!S50,'Scone'!S39,'Sydney'!S94,'Tennant Creek'!S88,'Townsville'!S54,'Victoria River Downs'!S37,'Weipa'!S25,'Williamtown'!S58,'Woomera'!S54)</f>
        <v>16.9298245614035</v>
      </c>
      <c r="L12" s="12">
        <f>AVERAGE('Adelaide'!T86,'Alice Springs'!T94,'Bourke'!T98,'Brisbane'!T96,'Broome'!T98,'Bundaberg'!T93,'Burketown'!T90,'Cabramurra'!T29,'Cairns'!T87,'Camooweal'!T56,'Cape Bruny'!T76,'Cape Leeuwin'!T87,'Cape Moreton'!T94,'Cape Otway'!T93,'Carnarvon'!T94,'Ceduna'!T65,'Charleville'!T87,'Cobar'!T99,'Coffs Harbour'!T54,'Darwin'!T84,'Dubbo'!T83,'Eddytstone Point'!T87,'Esperance'!T93,'Eucla'!T78,'Forrest'!T57,'Gabo Island'!T90,'Geraldton'!T94,'Giles'!T45,'Halls Creek'!T98,'Hobart'!T82,'Horn Island'!T48,'Kalgoorlie'!T94,'Kalumburu'!T52,'Low Head'!T98,'Mackay'!T96,'Marble Bar'!T85,'Marree'!T84,'Meekatharra'!T74,'Melbourne'!T96,'Mildura'!T95,'Moree'!T83,'Mt Gambier'!T62,'Nhill'!T94,'Oodnadatta'!T64,'Point Perpendicular'!T62,'Port Hedland'!T80,'Port Lincoln'!T85,'Port Macquarie'!T47,'Richmond NSW'!T50,'Scone'!T39,'Sydney'!T94,'Tennant Creek'!T88,'Townsville'!T54,'Victoria River Downs'!T37,'Weipa'!T25,'Williamtown'!T58,'Woomera'!T54)</f>
        <v>4.89727995000519</v>
      </c>
      <c r="M12" s="13">
        <f>AVERAGE('Adelaide'!V86,'Alice Springs'!V94,'Bourke'!V98,'Brisbane'!V96,'Broome'!V98,'Bundaberg'!V93,'Burketown'!V90,'Cabramurra'!V29,'Cairns'!V87,'Camooweal'!V56,'Cape Bruny'!V76,'Cape Leeuwin'!V87,'Cape Moreton'!V94,'Cape Otway'!V93,'Carnarvon'!V94,'Ceduna'!V65,'Charleville'!V87,'Cobar'!V99,'Coffs Harbour'!V54,'Darwin'!V84,'Dubbo'!V83,'Eddytstone Point'!V87,'Esperance'!V93,'Eucla'!V78,'Forrest'!V57,'Gabo Island'!V90,'Geraldton'!V94,'Giles'!V45,'Halls Creek'!V98,'Hobart'!V82,'Horn Island'!V48,'Kalgoorlie'!V94,'Kalumburu'!V52,'Low Head'!V98,'Mackay'!V96,'Marble Bar'!V85,'Marree'!V84,'Meekatharra'!V74,'Melbourne'!V96,'Mildura'!V95,'Moree'!V83,'Mt Gambier'!V62,'Nhill'!V94,'Oodnadatta'!V64,'Point Perpendicular'!V62,'Port Hedland'!V80,'Port Lincoln'!V85,'Port Macquarie'!V47,'Richmond NSW'!V50,'Scone'!V39,'Sydney'!V94,'Tennant Creek'!V88,'Townsville'!V54,'Victoria River Downs'!V37,'Weipa'!V25,'Williamtown'!V58,'Woomera'!V54)</f>
        <v>3.43508771929825</v>
      </c>
      <c r="N12" s="12">
        <f>AVERAGE('Adelaide'!W86,'Alice Springs'!W94,'Bourke'!W98,'Brisbane'!W96,'Broome'!W98,'Bundaberg'!W93,'Burketown'!W90,'Cabramurra'!W29,'Cairns'!W87,'Camooweal'!W56,'Cape Bruny'!W76,'Cape Leeuwin'!W87,'Cape Moreton'!W94,'Cape Otway'!W93,'Carnarvon'!W94,'Ceduna'!W65,'Charleville'!W87,'Cobar'!W99,'Coffs Harbour'!W54,'Darwin'!W84,'Dubbo'!W83,'Eddytstone Point'!W87,'Esperance'!W93,'Eucla'!W78,'Forrest'!W57,'Gabo Island'!W90,'Geraldton'!W94,'Giles'!W45,'Halls Creek'!W98,'Hobart'!W82,'Horn Island'!W48,'Kalgoorlie'!W94,'Kalumburu'!W52,'Low Head'!W98,'Mackay'!W96,'Marble Bar'!W85,'Marree'!W84,'Meekatharra'!W74,'Melbourne'!W96,'Mildura'!W95,'Moree'!W83,'Mt Gambier'!W62,'Nhill'!W94,'Oodnadatta'!W64,'Point Perpendicular'!W62,'Port Hedland'!W80,'Port Lincoln'!W85,'Port Macquarie'!W47,'Richmond NSW'!W50,'Scone'!W39,'Sydney'!W94,'Tennant Creek'!W88,'Townsville'!W54,'Victoria River Downs'!W37,'Weipa'!W25,'Williamtown'!W58,'Woomera'!W54)</f>
        <v>3.0472242485374</v>
      </c>
    </row>
    <row r="13" ht="23" customHeight="1">
      <c r="A13" s="10">
        <v>-9</v>
      </c>
      <c r="B13" s="11">
        <f>AVERAGE('Adelaide'!B87,'Alice Springs'!B95,'Bourke'!B99,'Brisbane'!B97,'Broome'!B99,'Bundaberg'!B94,'Burketown'!B91,'Cabramurra'!B30,'Cairns'!B88,'Camooweal'!B57,'Cape Bruny'!B77,'Cape Leeuwin'!B88,'Cape Moreton'!B95,'Cape Otway'!B94,'Carnarvon'!B95,'Ceduna'!B66,'Charleville'!B88,'Cobar'!B100,'Coffs Harbour'!B55,'Darwin'!B85,'Dubbo'!B84,'Eddytstone Point'!B88,'Esperance'!B94,'Eucla'!B79,'Forrest'!B58,'Gabo Island'!B91,'Geraldton'!B95,'Giles'!B46,'Halls Creek'!B99,'Hobart'!B83,'Horn Island'!B49,'Kalgoorlie'!B95,'Kalumburu'!B53,'Low Head'!B99,'Mackay'!B97,'Marble Bar'!B86,'Marree'!B85,'Meekatharra'!B75,'Melbourne'!B97,'Mildura'!B96,'Moree'!B84,'Mt Gambier'!B63,'Nhill'!B95,'Oodnadatta'!B65,'Point Perpendicular'!B63,'Port Hedland'!B81,'Port Lincoln'!B86,'Port Macquarie'!B48,'Richmond NSW'!B51,'Scone'!B40,'Sydney'!B95,'Tennant Creek'!B89,'Townsville'!B55,'Victoria River Downs'!B38,'Weipa'!B26,'Williamtown'!B59,'Woomera'!B55)</f>
        <v>38.3157894736842</v>
      </c>
      <c r="C13" s="12">
        <f>AVERAGE('Adelaide'!D87,'Alice Springs'!D95,'Bourke'!D99,'Brisbane'!D97,'Broome'!D99,'Bundaberg'!D94,'Burketown'!D91,'Cabramurra'!D30,'Cairns'!D88,'Camooweal'!D57,'Cape Bruny'!D77,'Cape Leeuwin'!D88,'Cape Moreton'!D95,'Cape Otway'!D94,'Carnarvon'!D95,'Ceduna'!D66,'Charleville'!D88,'Cobar'!D100,'Coffs Harbour'!D55,'Darwin'!D85,'Dubbo'!D84,'Eddytstone Point'!D88,'Esperance'!D94,'Eucla'!D79,'Forrest'!D58,'Gabo Island'!D91,'Geraldton'!D95,'Giles'!D46,'Halls Creek'!D99,'Hobart'!D83,'Horn Island'!D49,'Kalgoorlie'!D95,'Kalumburu'!D53,'Low Head'!D99,'Mackay'!D97,'Marble Bar'!D86,'Marree'!D85,'Meekatharra'!D75,'Melbourne'!D97,'Mildura'!D96,'Moree'!D84,'Mt Gambier'!D63,'Nhill'!D95,'Oodnadatta'!D65,'Point Perpendicular'!D63,'Port Hedland'!D81,'Port Lincoln'!D86,'Port Macquarie'!D48,'Richmond NSW'!D51,'Scone'!D40,'Sydney'!D95,'Tennant Creek'!D89,'Townsville'!D55,'Victoria River Downs'!D38,'Weipa'!D26,'Williamtown'!D59,'Woomera'!D55)</f>
        <v>5.90251676796998</v>
      </c>
      <c r="D13" s="13">
        <f>AVERAGE('Adelaide'!G87,'Alice Springs'!G95,'Bourke'!G99,'Brisbane'!G97,'Broome'!G99,'Bundaberg'!G94,'Burketown'!G91,'Cabramurra'!G30,'Cairns'!G88,'Camooweal'!G57,'Cape Bruny'!G77,'Cape Leeuwin'!G88,'Cape Moreton'!G95,'Cape Otway'!G94,'Carnarvon'!G95,'Ceduna'!G66,'Charleville'!G88,'Cobar'!G100,'Coffs Harbour'!G55,'Darwin'!G85,'Dubbo'!G84,'Eddytstone Point'!G88,'Esperance'!G94,'Eucla'!G79,'Forrest'!G58,'Gabo Island'!G91,'Geraldton'!G95,'Giles'!G46,'Halls Creek'!G99,'Hobart'!G83,'Horn Island'!G49,'Kalgoorlie'!G95,'Kalumburu'!G53,'Low Head'!G99,'Mackay'!G97,'Marble Bar'!G86,'Marree'!G85,'Meekatharra'!G75,'Melbourne'!G97,'Mildura'!G96,'Moree'!G84,'Mt Gambier'!G63,'Nhill'!G95,'Oodnadatta'!G65,'Point Perpendicular'!G63,'Port Hedland'!G81,'Port Lincoln'!G86,'Port Macquarie'!G48,'Richmond NSW'!G51,'Scone'!G40,'Sydney'!G95,'Tennant Creek'!G89,'Townsville'!G55,'Victoria River Downs'!G38,'Weipa'!G26,'Williamtown'!G59,'Woomera'!G55)</f>
        <v>19.1052631578947</v>
      </c>
      <c r="E13" s="12">
        <f>AVERAGE('Adelaide'!I87,'Alice Springs'!I95,'Bourke'!I99,'Brisbane'!I97,'Broome'!I99,'Bundaberg'!I94,'Burketown'!I91,'Cabramurra'!I30,'Cairns'!I88,'Camooweal'!I57,'Cape Bruny'!I77,'Cape Leeuwin'!I88,'Cape Moreton'!I95,'Cape Otway'!I94,'Carnarvon'!I95,'Ceduna'!I66,'Charleville'!I88,'Cobar'!I100,'Coffs Harbour'!I55,'Darwin'!I85,'Dubbo'!I84,'Eddytstone Point'!I88,'Esperance'!I94,'Eucla'!I79,'Forrest'!I58,'Gabo Island'!I91,'Geraldton'!I95,'Giles'!I46,'Halls Creek'!I99,'Hobart'!I83,'Horn Island'!I49,'Kalgoorlie'!I95,'Kalumburu'!I53,'Low Head'!I99,'Mackay'!I97,'Marble Bar'!I86,'Marree'!I85,'Meekatharra'!I75,'Melbourne'!I97,'Mildura'!I96,'Moree'!I84,'Mt Gambier'!I63,'Nhill'!I95,'Oodnadatta'!I65,'Point Perpendicular'!I63,'Port Hedland'!I81,'Port Lincoln'!I86,'Port Macquarie'!I48,'Richmond NSW'!I51,'Scone'!I40,'Sydney'!I95,'Tennant Creek'!I89,'Townsville'!I55,'Victoria River Downs'!I38,'Weipa'!I26,'Williamtown'!I59,'Woomera'!I55)</f>
        <v>4.8246278566222</v>
      </c>
      <c r="F13" s="13">
        <f>AVERAGE('Adelaide'!L87,'Alice Springs'!L95,'Bourke'!L99,'Brisbane'!L97,'Broome'!L99,'Bundaberg'!L94,'Burketown'!L91,'Cabramurra'!L30,'Cairns'!L88,'Camooweal'!L57,'Cape Bruny'!L77,'Cape Leeuwin'!L88,'Cape Moreton'!L95,'Cape Otway'!L94,'Carnarvon'!L95,'Ceduna'!L66,'Charleville'!L88,'Cobar'!L100,'Coffs Harbour'!L55,'Darwin'!L85,'Dubbo'!L84,'Eddytstone Point'!L88,'Esperance'!L94,'Eucla'!L79,'Forrest'!L58,'Gabo Island'!L91,'Geraldton'!L95,'Giles'!L46,'Halls Creek'!L99,'Hobart'!L83,'Horn Island'!L49,'Kalgoorlie'!L95,'Kalumburu'!L53,'Low Head'!L99,'Mackay'!L97,'Marble Bar'!L86,'Marree'!L85,'Meekatharra'!L75,'Melbourne'!L97,'Mildura'!L96,'Moree'!L84,'Mt Gambier'!L63,'Nhill'!L95,'Oodnadatta'!L65,'Point Perpendicular'!L63,'Port Hedland'!L81,'Port Lincoln'!L86,'Port Macquarie'!L48,'Richmond NSW'!L51,'Scone'!L40,'Sydney'!L95,'Tennant Creek'!L89,'Townsville'!L55,'Victoria River Downs'!L38,'Weipa'!L26,'Williamtown'!L59,'Woomera'!L55)</f>
        <v>4.36842105263158</v>
      </c>
      <c r="G13" s="12">
        <f>AVERAGE('Adelaide'!N87,'Alice Springs'!N95,'Bourke'!N99,'Brisbane'!N97,'Broome'!N99,'Bundaberg'!N94,'Burketown'!N91,'Cabramurra'!N30,'Cairns'!N88,'Camooweal'!N57,'Cape Bruny'!N77,'Cape Leeuwin'!N88,'Cape Moreton'!N95,'Cape Otway'!N94,'Carnarvon'!N95,'Ceduna'!N66,'Charleville'!N88,'Cobar'!N100,'Coffs Harbour'!N55,'Darwin'!N85,'Dubbo'!N84,'Eddytstone Point'!N88,'Esperance'!N94,'Eucla'!N79,'Forrest'!N58,'Gabo Island'!N91,'Geraldton'!N95,'Giles'!N46,'Halls Creek'!N99,'Hobart'!N83,'Horn Island'!N49,'Kalgoorlie'!N95,'Kalumburu'!N53,'Low Head'!N99,'Mackay'!N97,'Marble Bar'!N86,'Marree'!N85,'Meekatharra'!N75,'Melbourne'!N97,'Mildura'!N96,'Moree'!N84,'Mt Gambier'!N63,'Nhill'!N95,'Oodnadatta'!N65,'Point Perpendicular'!N63,'Port Hedland'!N81,'Port Lincoln'!N86,'Port Macquarie'!N48,'Richmond NSW'!N51,'Scone'!N40,'Sydney'!N95,'Tennant Creek'!N89,'Townsville'!N55,'Victoria River Downs'!N38,'Weipa'!N26,'Williamtown'!N59,'Woomera'!N55)</f>
        <v>2.95480409686931</v>
      </c>
      <c r="H13" s="10">
        <v>-9</v>
      </c>
      <c r="I13" s="11">
        <f>AVERAGE('Adelaide'!P87,'Alice Springs'!P95,'Bourke'!P99,'Brisbane'!P97,'Broome'!P99,'Bundaberg'!P94,'Burketown'!P91,'Cabramurra'!P30,'Cairns'!P88,'Camooweal'!P57,'Cape Bruny'!P77,'Cape Leeuwin'!P88,'Cape Moreton'!P95,'Cape Otway'!P94,'Carnarvon'!P95,'Ceduna'!P66,'Charleville'!P88,'Cobar'!P100,'Coffs Harbour'!P55,'Darwin'!P85,'Dubbo'!P84,'Eddytstone Point'!P88,'Esperance'!P94,'Eucla'!P79,'Forrest'!P58,'Gabo Island'!P91,'Geraldton'!P95,'Giles'!P46,'Halls Creek'!P99,'Hobart'!P83,'Horn Island'!P49,'Kalgoorlie'!P95,'Kalumburu'!P53,'Low Head'!P99,'Mackay'!P97,'Marble Bar'!P86,'Marree'!P85,'Meekatharra'!P75,'Melbourne'!P97,'Mildura'!P96,'Moree'!P84,'Mt Gambier'!P63,'Nhill'!P95,'Oodnadatta'!P65,'Point Perpendicular'!P63,'Port Hedland'!P81,'Port Lincoln'!P86,'Port Macquarie'!P48,'Richmond NSW'!P51,'Scone'!P40,'Sydney'!P95,'Tennant Creek'!P89,'Townsville'!P55,'Victoria River Downs'!P38,'Weipa'!P26,'Williamtown'!P59,'Woomera'!P55)</f>
        <v>34.6861598440546</v>
      </c>
      <c r="J13" s="12">
        <f>AVERAGE('Adelaide'!Q87,'Alice Springs'!Q95,'Bourke'!Q99,'Brisbane'!Q97,'Broome'!Q99,'Bundaberg'!Q94,'Burketown'!Q91,'Cabramurra'!Q30,'Cairns'!Q88,'Camooweal'!Q57,'Cape Bruny'!Q77,'Cape Leeuwin'!Q88,'Cape Moreton'!Q95,'Cape Otway'!Q94,'Carnarvon'!Q95,'Ceduna'!Q66,'Charleville'!Q88,'Cobar'!Q100,'Coffs Harbour'!Q55,'Darwin'!Q85,'Dubbo'!Q84,'Eddytstone Point'!Q88,'Esperance'!Q94,'Eucla'!Q79,'Forrest'!Q58,'Gabo Island'!Q91,'Geraldton'!Q95,'Giles'!Q46,'Halls Creek'!Q99,'Hobart'!Q83,'Horn Island'!Q49,'Kalgoorlie'!Q95,'Kalumburu'!Q53,'Low Head'!Q99,'Mackay'!Q97,'Marble Bar'!Q86,'Marree'!Q85,'Meekatharra'!Q75,'Melbourne'!Q97,'Mildura'!Q96,'Moree'!Q84,'Mt Gambier'!Q63,'Nhill'!Q95,'Oodnadatta'!Q65,'Point Perpendicular'!Q63,'Port Hedland'!Q81,'Port Lincoln'!Q86,'Port Macquarie'!Q48,'Richmond NSW'!Q51,'Scone'!Q40,'Sydney'!Q95,'Tennant Creek'!Q89,'Townsville'!Q55,'Victoria River Downs'!Q38,'Weipa'!Q26,'Williamtown'!Q59,'Woomera'!Q55)</f>
        <v>5.96331493288668</v>
      </c>
      <c r="K13" s="13">
        <f>AVERAGE('Adelaide'!S87,'Alice Springs'!S95,'Bourke'!S99,'Brisbane'!S97,'Broome'!S99,'Bundaberg'!S94,'Burketown'!S91,'Cabramurra'!S30,'Cairns'!S88,'Camooweal'!S57,'Cape Bruny'!S77,'Cape Leeuwin'!S88,'Cape Moreton'!S95,'Cape Otway'!S94,'Carnarvon'!S95,'Ceduna'!S66,'Charleville'!S88,'Cobar'!S100,'Coffs Harbour'!S55,'Darwin'!S85,'Dubbo'!S84,'Eddytstone Point'!S88,'Esperance'!S94,'Eucla'!S79,'Forrest'!S58,'Gabo Island'!S91,'Geraldton'!S95,'Giles'!S46,'Halls Creek'!S99,'Hobart'!S83,'Horn Island'!S49,'Kalgoorlie'!S95,'Kalumburu'!S53,'Low Head'!S99,'Mackay'!S97,'Marble Bar'!S86,'Marree'!S85,'Meekatharra'!S75,'Melbourne'!S97,'Mildura'!S96,'Moree'!S84,'Mt Gambier'!S63,'Nhill'!S95,'Oodnadatta'!S65,'Point Perpendicular'!S63,'Port Hedland'!S81,'Port Lincoln'!S86,'Port Macquarie'!S48,'Richmond NSW'!S51,'Scone'!S40,'Sydney'!S95,'Tennant Creek'!S89,'Townsville'!S55,'Victoria River Downs'!S38,'Weipa'!S26,'Williamtown'!S59,'Woomera'!S55)</f>
        <v>17.0409356725146</v>
      </c>
      <c r="L13" s="12">
        <f>AVERAGE('Adelaide'!T87,'Alice Springs'!T95,'Bourke'!T99,'Brisbane'!T97,'Broome'!T99,'Bundaberg'!T94,'Burketown'!T91,'Cabramurra'!T30,'Cairns'!T88,'Camooweal'!T57,'Cape Bruny'!T77,'Cape Leeuwin'!T88,'Cape Moreton'!T95,'Cape Otway'!T94,'Carnarvon'!T95,'Ceduna'!T66,'Charleville'!T88,'Cobar'!T100,'Coffs Harbour'!T55,'Darwin'!T85,'Dubbo'!T84,'Eddytstone Point'!T88,'Esperance'!T94,'Eucla'!T79,'Forrest'!T58,'Gabo Island'!T91,'Geraldton'!T95,'Giles'!T46,'Halls Creek'!T99,'Hobart'!T83,'Horn Island'!T49,'Kalgoorlie'!T95,'Kalumburu'!T53,'Low Head'!T99,'Mackay'!T97,'Marble Bar'!T86,'Marree'!T85,'Meekatharra'!T75,'Melbourne'!T97,'Mildura'!T96,'Moree'!T84,'Mt Gambier'!T63,'Nhill'!T95,'Oodnadatta'!T65,'Point Perpendicular'!T63,'Port Hedland'!T81,'Port Lincoln'!T86,'Port Macquarie'!T48,'Richmond NSW'!T51,'Scone'!T40,'Sydney'!T95,'Tennant Creek'!T89,'Townsville'!T55,'Victoria River Downs'!T38,'Weipa'!T26,'Williamtown'!T59,'Woomera'!T55)</f>
        <v>4.89623631942808</v>
      </c>
      <c r="M13" s="13">
        <f>AVERAGE('Adelaide'!V87,'Alice Springs'!V95,'Bourke'!V99,'Brisbane'!V97,'Broome'!V99,'Bundaberg'!V94,'Burketown'!V91,'Cabramurra'!V30,'Cairns'!V88,'Camooweal'!V57,'Cape Bruny'!V77,'Cape Leeuwin'!V88,'Cape Moreton'!V95,'Cape Otway'!V94,'Carnarvon'!V95,'Ceduna'!V66,'Charleville'!V88,'Cobar'!V100,'Coffs Harbour'!V55,'Darwin'!V85,'Dubbo'!V84,'Eddytstone Point'!V88,'Esperance'!V94,'Eucla'!V79,'Forrest'!V58,'Gabo Island'!V91,'Geraldton'!V95,'Giles'!V46,'Halls Creek'!V99,'Hobart'!V83,'Horn Island'!V49,'Kalgoorlie'!V95,'Kalumburu'!V53,'Low Head'!V99,'Mackay'!V97,'Marble Bar'!V86,'Marree'!V85,'Meekatharra'!V75,'Melbourne'!V97,'Mildura'!V96,'Moree'!V84,'Mt Gambier'!V63,'Nhill'!V95,'Oodnadatta'!V65,'Point Perpendicular'!V63,'Port Hedland'!V81,'Port Lincoln'!V86,'Port Macquarie'!V48,'Richmond NSW'!V51,'Scone'!V40,'Sydney'!V95,'Tennant Creek'!V89,'Townsville'!V55,'Victoria River Downs'!V38,'Weipa'!V26,'Williamtown'!V59,'Woomera'!V55)</f>
        <v>3.47173489278752</v>
      </c>
      <c r="N13" s="12">
        <f>AVERAGE('Adelaide'!W87,'Alice Springs'!W95,'Bourke'!W99,'Brisbane'!W97,'Broome'!W99,'Bundaberg'!W94,'Burketown'!W91,'Cabramurra'!W30,'Cairns'!W88,'Camooweal'!W57,'Cape Bruny'!W77,'Cape Leeuwin'!W88,'Cape Moreton'!W95,'Cape Otway'!W94,'Carnarvon'!W95,'Ceduna'!W66,'Charleville'!W88,'Cobar'!W100,'Coffs Harbour'!W55,'Darwin'!W85,'Dubbo'!W84,'Eddytstone Point'!W88,'Esperance'!W94,'Eucla'!W79,'Forrest'!W58,'Gabo Island'!W91,'Geraldton'!W95,'Giles'!W46,'Halls Creek'!W99,'Hobart'!W83,'Horn Island'!W49,'Kalgoorlie'!W95,'Kalumburu'!W53,'Low Head'!W99,'Mackay'!W97,'Marble Bar'!W86,'Marree'!W85,'Meekatharra'!W75,'Melbourne'!W97,'Mildura'!W96,'Moree'!W84,'Mt Gambier'!W63,'Nhill'!W95,'Oodnadatta'!W65,'Point Perpendicular'!W63,'Port Hedland'!W81,'Port Lincoln'!W86,'Port Macquarie'!W48,'Richmond NSW'!W51,'Scone'!W40,'Sydney'!W95,'Tennant Creek'!W89,'Townsville'!W55,'Victoria River Downs'!W38,'Weipa'!W26,'Williamtown'!W59,'Woomera'!W55)</f>
        <v>3.06017562622756</v>
      </c>
    </row>
    <row r="14" ht="23" customHeight="1">
      <c r="A14" s="10">
        <v>-8</v>
      </c>
      <c r="B14" s="11">
        <f>AVERAGE('Adelaide'!B88,'Alice Springs'!B96,'Bourke'!B100,'Brisbane'!B98,'Broome'!B100,'Bundaberg'!B95,'Burketown'!B92,'Cabramurra'!B31,'Cairns'!B89,'Camooweal'!B58,'Cape Bruny'!B78,'Cape Leeuwin'!B89,'Cape Moreton'!B96,'Cape Otway'!B95,'Carnarvon'!B96,'Ceduna'!B67,'Charleville'!B89,'Cobar'!B101,'Coffs Harbour'!B56,'Darwin'!B86,'Dubbo'!B85,'Eddytstone Point'!B89,'Esperance'!B95,'Eucla'!B80,'Forrest'!B59,'Gabo Island'!B92,'Geraldton'!B96,'Giles'!B47,'Halls Creek'!B100,'Hobart'!B84,'Horn Island'!B50,'Kalgoorlie'!B96,'Kalumburu'!B54,'Low Head'!B100,'Mackay'!B98,'Marble Bar'!B87,'Marree'!B86,'Meekatharra'!B76,'Melbourne'!B98,'Mildura'!B97,'Moree'!B85,'Mt Gambier'!B64,'Nhill'!B96,'Oodnadatta'!B66,'Point Perpendicular'!B64,'Port Hedland'!B82,'Port Lincoln'!B87,'Port Macquarie'!B49,'Richmond NSW'!B52,'Scone'!B41,'Sydney'!B96,'Tennant Creek'!B90,'Townsville'!B56,'Victoria River Downs'!B39,'Weipa'!B27,'Williamtown'!B60,'Woomera'!B56)</f>
        <v>33.8421052631579</v>
      </c>
      <c r="C14" s="12">
        <f>AVERAGE('Adelaide'!D88,'Alice Springs'!D96,'Bourke'!D100,'Brisbane'!D98,'Broome'!D100,'Bundaberg'!D95,'Burketown'!D92,'Cabramurra'!D31,'Cairns'!D89,'Camooweal'!D58,'Cape Bruny'!D78,'Cape Leeuwin'!D89,'Cape Moreton'!D96,'Cape Otway'!D95,'Carnarvon'!D96,'Ceduna'!D67,'Charleville'!D89,'Cobar'!D101,'Coffs Harbour'!D56,'Darwin'!D86,'Dubbo'!D85,'Eddytstone Point'!D89,'Esperance'!D95,'Eucla'!D80,'Forrest'!D59,'Gabo Island'!D92,'Geraldton'!D96,'Giles'!D47,'Halls Creek'!D100,'Hobart'!D84,'Horn Island'!D50,'Kalgoorlie'!D96,'Kalumburu'!D54,'Low Head'!D100,'Mackay'!D98,'Marble Bar'!D87,'Marree'!D86,'Meekatharra'!D76,'Melbourne'!D98,'Mildura'!D97,'Moree'!D85,'Mt Gambier'!D64,'Nhill'!D96,'Oodnadatta'!D66,'Point Perpendicular'!D64,'Port Hedland'!D82,'Port Lincoln'!D87,'Port Macquarie'!D49,'Richmond NSW'!D52,'Scone'!D41,'Sydney'!D96,'Tennant Creek'!D90,'Townsville'!D56,'Victoria River Downs'!D39,'Weipa'!D27,'Williamtown'!D60,'Woomera'!D56)</f>
        <v>6.03109930324802</v>
      </c>
      <c r="D14" s="13">
        <f>AVERAGE('Adelaide'!G88,'Alice Springs'!G96,'Bourke'!G100,'Brisbane'!G98,'Broome'!G100,'Bundaberg'!G95,'Burketown'!G92,'Cabramurra'!G31,'Cairns'!G89,'Camooweal'!G58,'Cape Bruny'!G78,'Cape Leeuwin'!G89,'Cape Moreton'!G96,'Cape Otway'!G95,'Carnarvon'!G96,'Ceduna'!G67,'Charleville'!G89,'Cobar'!G101,'Coffs Harbour'!G56,'Darwin'!G86,'Dubbo'!G85,'Eddytstone Point'!G89,'Esperance'!G95,'Eucla'!G80,'Forrest'!G59,'Gabo Island'!G92,'Geraldton'!G96,'Giles'!G47,'Halls Creek'!G100,'Hobart'!G84,'Horn Island'!G50,'Kalgoorlie'!G96,'Kalumburu'!G54,'Low Head'!G100,'Mackay'!G98,'Marble Bar'!G87,'Marree'!G86,'Meekatharra'!G76,'Melbourne'!G98,'Mildura'!G97,'Moree'!G85,'Mt Gambier'!G64,'Nhill'!G96,'Oodnadatta'!G66,'Point Perpendicular'!G64,'Port Hedland'!G82,'Port Lincoln'!G87,'Port Macquarie'!G49,'Richmond NSW'!G52,'Scone'!G41,'Sydney'!G96,'Tennant Creek'!G90,'Townsville'!G56,'Victoria River Downs'!G39,'Weipa'!G27,'Williamtown'!G60,'Woomera'!G56)</f>
        <v>15.7368421052632</v>
      </c>
      <c r="E14" s="12">
        <f>AVERAGE('Adelaide'!I88,'Alice Springs'!I96,'Bourke'!I100,'Brisbane'!I98,'Broome'!I100,'Bundaberg'!I95,'Burketown'!I92,'Cabramurra'!I31,'Cairns'!I89,'Camooweal'!I58,'Cape Bruny'!I78,'Cape Leeuwin'!I89,'Cape Moreton'!I96,'Cape Otway'!I95,'Carnarvon'!I96,'Ceduna'!I67,'Charleville'!I89,'Cobar'!I101,'Coffs Harbour'!I56,'Darwin'!I86,'Dubbo'!I85,'Eddytstone Point'!I89,'Esperance'!I95,'Eucla'!I80,'Forrest'!I59,'Gabo Island'!I92,'Geraldton'!I96,'Giles'!I47,'Halls Creek'!I100,'Hobart'!I84,'Horn Island'!I50,'Kalgoorlie'!I96,'Kalumburu'!I54,'Low Head'!I100,'Mackay'!I98,'Marble Bar'!I87,'Marree'!I86,'Meekatharra'!I76,'Melbourne'!I98,'Mildura'!I97,'Moree'!I85,'Mt Gambier'!I64,'Nhill'!I96,'Oodnadatta'!I66,'Point Perpendicular'!I64,'Port Hedland'!I82,'Port Lincoln'!I87,'Port Macquarie'!I49,'Richmond NSW'!I52,'Scone'!I41,'Sydney'!I96,'Tennant Creek'!I90,'Townsville'!I56,'Victoria River Downs'!I39,'Weipa'!I27,'Williamtown'!I60,'Woomera'!I56)</f>
        <v>4.9198027799969</v>
      </c>
      <c r="F14" s="13">
        <f>AVERAGE('Adelaide'!L88,'Alice Springs'!L96,'Bourke'!L100,'Brisbane'!L98,'Broome'!L100,'Bundaberg'!L95,'Burketown'!L92,'Cabramurra'!L31,'Cairns'!L89,'Camooweal'!L58,'Cape Bruny'!L78,'Cape Leeuwin'!L89,'Cape Moreton'!L96,'Cape Otway'!L95,'Carnarvon'!L96,'Ceduna'!L67,'Charleville'!L89,'Cobar'!L101,'Coffs Harbour'!L56,'Darwin'!L86,'Dubbo'!L85,'Eddytstone Point'!L89,'Esperance'!L95,'Eucla'!L80,'Forrest'!L59,'Gabo Island'!L92,'Geraldton'!L96,'Giles'!L47,'Halls Creek'!L100,'Hobart'!L84,'Horn Island'!L50,'Kalgoorlie'!L96,'Kalumburu'!L54,'Low Head'!L100,'Mackay'!L98,'Marble Bar'!L87,'Marree'!L86,'Meekatharra'!L76,'Melbourne'!L98,'Mildura'!L97,'Moree'!L85,'Mt Gambier'!L64,'Nhill'!L96,'Oodnadatta'!L66,'Point Perpendicular'!L64,'Port Hedland'!L82,'Port Lincoln'!L87,'Port Macquarie'!L49,'Richmond NSW'!L52,'Scone'!L41,'Sydney'!L96,'Tennant Creek'!L90,'Townsville'!L56,'Victoria River Downs'!L39,'Weipa'!L27,'Williamtown'!L60,'Woomera'!L56)</f>
        <v>3.14035087719298</v>
      </c>
      <c r="G14" s="12">
        <f>AVERAGE('Adelaide'!N88,'Alice Springs'!N96,'Bourke'!N100,'Brisbane'!N98,'Broome'!N100,'Bundaberg'!N95,'Burketown'!N92,'Cabramurra'!N31,'Cairns'!N89,'Camooweal'!N58,'Cape Bruny'!N78,'Cape Leeuwin'!N89,'Cape Moreton'!N96,'Cape Otway'!N95,'Carnarvon'!N96,'Ceduna'!N67,'Charleville'!N89,'Cobar'!N101,'Coffs Harbour'!N56,'Darwin'!N86,'Dubbo'!N85,'Eddytstone Point'!N89,'Esperance'!N95,'Eucla'!N80,'Forrest'!N59,'Gabo Island'!N92,'Geraldton'!N96,'Giles'!N47,'Halls Creek'!N100,'Hobart'!N84,'Horn Island'!N50,'Kalgoorlie'!N96,'Kalumburu'!N54,'Low Head'!N100,'Mackay'!N98,'Marble Bar'!N87,'Marree'!N86,'Meekatharra'!N76,'Melbourne'!N98,'Mildura'!N97,'Moree'!N85,'Mt Gambier'!N64,'Nhill'!N96,'Oodnadatta'!N66,'Point Perpendicular'!N64,'Port Hedland'!N82,'Port Lincoln'!N87,'Port Macquarie'!N49,'Richmond NSW'!N52,'Scone'!N41,'Sydney'!N96,'Tennant Creek'!N90,'Townsville'!N56,'Victoria River Downs'!N39,'Weipa'!N27,'Williamtown'!N60,'Woomera'!N56)</f>
        <v>2.92721827099668</v>
      </c>
      <c r="H14" s="10">
        <v>-8</v>
      </c>
      <c r="I14" s="11">
        <f>AVERAGE('Adelaide'!P88,'Alice Springs'!P96,'Bourke'!P100,'Brisbane'!P98,'Broome'!P100,'Bundaberg'!P95,'Burketown'!P92,'Cabramurra'!P31,'Cairns'!P89,'Camooweal'!P58,'Cape Bruny'!P78,'Cape Leeuwin'!P89,'Cape Moreton'!P96,'Cape Otway'!P95,'Carnarvon'!P96,'Ceduna'!P67,'Charleville'!P89,'Cobar'!P101,'Coffs Harbour'!P56,'Darwin'!P86,'Dubbo'!P85,'Eddytstone Point'!P89,'Esperance'!P95,'Eucla'!P80,'Forrest'!P59,'Gabo Island'!P92,'Geraldton'!P96,'Giles'!P47,'Halls Creek'!P100,'Hobart'!P84,'Horn Island'!P50,'Kalgoorlie'!P96,'Kalumburu'!P54,'Low Head'!P100,'Mackay'!P98,'Marble Bar'!P87,'Marree'!P86,'Meekatharra'!P76,'Melbourne'!P98,'Mildura'!P97,'Moree'!P85,'Mt Gambier'!P64,'Nhill'!P96,'Oodnadatta'!P66,'Point Perpendicular'!P64,'Port Hedland'!P82,'Port Lincoln'!P87,'Port Macquarie'!P49,'Richmond NSW'!P52,'Scone'!P41,'Sydney'!P96,'Tennant Creek'!P90,'Townsville'!P56,'Victoria River Downs'!P39,'Weipa'!P27,'Williamtown'!P60,'Woomera'!P56)</f>
        <v>34.2324561403509</v>
      </c>
      <c r="J14" s="12">
        <f>AVERAGE('Adelaide'!Q88,'Alice Springs'!Q96,'Bourke'!Q100,'Brisbane'!Q98,'Broome'!Q100,'Bundaberg'!Q95,'Burketown'!Q92,'Cabramurra'!Q31,'Cairns'!Q89,'Camooweal'!Q58,'Cape Bruny'!Q78,'Cape Leeuwin'!Q89,'Cape Moreton'!Q96,'Cape Otway'!Q95,'Carnarvon'!Q96,'Ceduna'!Q67,'Charleville'!Q89,'Cobar'!Q101,'Coffs Harbour'!Q56,'Darwin'!Q86,'Dubbo'!Q85,'Eddytstone Point'!Q89,'Esperance'!Q95,'Eucla'!Q80,'Forrest'!Q59,'Gabo Island'!Q92,'Geraldton'!Q96,'Giles'!Q47,'Halls Creek'!Q100,'Hobart'!Q84,'Horn Island'!Q50,'Kalgoorlie'!Q96,'Kalumburu'!Q54,'Low Head'!Q100,'Mackay'!Q98,'Marble Bar'!Q87,'Marree'!Q86,'Meekatharra'!Q76,'Melbourne'!Q98,'Mildura'!Q97,'Moree'!Q85,'Mt Gambier'!Q64,'Nhill'!Q96,'Oodnadatta'!Q66,'Point Perpendicular'!Q64,'Port Hedland'!Q82,'Port Lincoln'!Q87,'Port Macquarie'!Q49,'Richmond NSW'!Q52,'Scone'!Q41,'Sydney'!Q96,'Tennant Creek'!Q90,'Townsville'!Q56,'Victoria River Downs'!Q39,'Weipa'!Q27,'Williamtown'!Q60,'Woomera'!Q56)</f>
        <v>5.97074890434404</v>
      </c>
      <c r="K14" s="13">
        <f>AVERAGE('Adelaide'!S88,'Alice Springs'!S96,'Bourke'!S100,'Brisbane'!S98,'Broome'!S100,'Bundaberg'!S95,'Burketown'!S92,'Cabramurra'!S31,'Cairns'!S89,'Camooweal'!S58,'Cape Bruny'!S78,'Cape Leeuwin'!S89,'Cape Moreton'!S96,'Cape Otway'!S95,'Carnarvon'!S96,'Ceduna'!S67,'Charleville'!S89,'Cobar'!S101,'Coffs Harbour'!S56,'Darwin'!S86,'Dubbo'!S85,'Eddytstone Point'!S89,'Esperance'!S95,'Eucla'!S80,'Forrest'!S59,'Gabo Island'!S92,'Geraldton'!S96,'Giles'!S47,'Halls Creek'!S100,'Hobart'!S84,'Horn Island'!S50,'Kalgoorlie'!S96,'Kalumburu'!S54,'Low Head'!S100,'Mackay'!S98,'Marble Bar'!S87,'Marree'!S86,'Meekatharra'!S76,'Melbourne'!S98,'Mildura'!S97,'Moree'!S85,'Mt Gambier'!S64,'Nhill'!S96,'Oodnadatta'!S66,'Point Perpendicular'!S64,'Port Hedland'!S82,'Port Lincoln'!S87,'Port Macquarie'!S49,'Richmond NSW'!S52,'Scone'!S41,'Sydney'!S96,'Tennant Creek'!S90,'Townsville'!S56,'Victoria River Downs'!S39,'Weipa'!S27,'Williamtown'!S60,'Woomera'!S56)</f>
        <v>16.7828947368421</v>
      </c>
      <c r="L14" s="12">
        <f>AVERAGE('Adelaide'!T88,'Alice Springs'!T96,'Bourke'!T100,'Brisbane'!T98,'Broome'!T100,'Bundaberg'!T95,'Burketown'!T92,'Cabramurra'!T31,'Cairns'!T89,'Camooweal'!T58,'Cape Bruny'!T78,'Cape Leeuwin'!T89,'Cape Moreton'!T96,'Cape Otway'!T95,'Carnarvon'!T96,'Ceduna'!T67,'Charleville'!T89,'Cobar'!T101,'Coffs Harbour'!T56,'Darwin'!T86,'Dubbo'!T85,'Eddytstone Point'!T89,'Esperance'!T95,'Eucla'!T80,'Forrest'!T59,'Gabo Island'!T92,'Geraldton'!T96,'Giles'!T47,'Halls Creek'!T100,'Hobart'!T84,'Horn Island'!T50,'Kalgoorlie'!T96,'Kalumburu'!T54,'Low Head'!T100,'Mackay'!T98,'Marble Bar'!T87,'Marree'!T86,'Meekatharra'!T76,'Melbourne'!T98,'Mildura'!T97,'Moree'!T85,'Mt Gambier'!T64,'Nhill'!T96,'Oodnadatta'!T66,'Point Perpendicular'!T64,'Port Hedland'!T82,'Port Lincoln'!T87,'Port Macquarie'!T49,'Richmond NSW'!T52,'Scone'!T41,'Sydney'!T96,'Tennant Creek'!T90,'Townsville'!T56,'Victoria River Downs'!T39,'Weipa'!T27,'Williamtown'!T60,'Woomera'!T56)</f>
        <v>4.90521714940689</v>
      </c>
      <c r="M14" s="13">
        <f>AVERAGE('Adelaide'!V88,'Alice Springs'!V96,'Bourke'!V100,'Brisbane'!V98,'Broome'!V100,'Bundaberg'!V95,'Burketown'!V92,'Cabramurra'!V31,'Cairns'!V89,'Camooweal'!V58,'Cape Bruny'!V78,'Cape Leeuwin'!V89,'Cape Moreton'!V96,'Cape Otway'!V95,'Carnarvon'!V96,'Ceduna'!V67,'Charleville'!V89,'Cobar'!V101,'Coffs Harbour'!V56,'Darwin'!V86,'Dubbo'!V85,'Eddytstone Point'!V89,'Esperance'!V95,'Eucla'!V80,'Forrest'!V59,'Gabo Island'!V92,'Geraldton'!V96,'Giles'!V47,'Halls Creek'!V100,'Hobart'!V84,'Horn Island'!V50,'Kalgoorlie'!V96,'Kalumburu'!V54,'Low Head'!V100,'Mackay'!V98,'Marble Bar'!V87,'Marree'!V86,'Meekatharra'!V76,'Melbourne'!V98,'Mildura'!V97,'Moree'!V85,'Mt Gambier'!V64,'Nhill'!V96,'Oodnadatta'!V66,'Point Perpendicular'!V64,'Port Hedland'!V82,'Port Lincoln'!V87,'Port Macquarie'!V49,'Richmond NSW'!V52,'Scone'!V41,'Sydney'!V96,'Tennant Creek'!V90,'Townsville'!V56,'Victoria River Downs'!V39,'Weipa'!V27,'Williamtown'!V60,'Woomera'!V56)</f>
        <v>3.35964912280702</v>
      </c>
      <c r="N14" s="12">
        <f>AVERAGE('Adelaide'!W88,'Alice Springs'!W96,'Bourke'!W100,'Brisbane'!W98,'Broome'!W100,'Bundaberg'!W95,'Burketown'!W92,'Cabramurra'!W31,'Cairns'!W89,'Camooweal'!W58,'Cape Bruny'!W78,'Cape Leeuwin'!W89,'Cape Moreton'!W96,'Cape Otway'!W95,'Carnarvon'!W96,'Ceduna'!W67,'Charleville'!W89,'Cobar'!W101,'Coffs Harbour'!W56,'Darwin'!W86,'Dubbo'!W85,'Eddytstone Point'!W89,'Esperance'!W95,'Eucla'!W80,'Forrest'!W59,'Gabo Island'!W92,'Geraldton'!W96,'Giles'!W47,'Halls Creek'!W100,'Hobart'!W84,'Horn Island'!W50,'Kalgoorlie'!W96,'Kalumburu'!W54,'Low Head'!W100,'Mackay'!W98,'Marble Bar'!W87,'Marree'!W86,'Meekatharra'!W76,'Melbourne'!W98,'Mildura'!W97,'Moree'!W85,'Mt Gambier'!W64,'Nhill'!W96,'Oodnadatta'!W66,'Point Perpendicular'!W64,'Port Hedland'!W82,'Port Lincoln'!W87,'Port Macquarie'!W49,'Richmond NSW'!W52,'Scone'!W41,'Sydney'!W96,'Tennant Creek'!W90,'Townsville'!W56,'Victoria River Downs'!W39,'Weipa'!W27,'Williamtown'!W60,'Woomera'!W56)</f>
        <v>3.06201073437663</v>
      </c>
    </row>
    <row r="15" ht="23" customHeight="1">
      <c r="A15" s="10">
        <v>-7</v>
      </c>
      <c r="B15" s="11">
        <f>AVERAGE('Adelaide'!B89,'Alice Springs'!B97,'Bourke'!B101,'Brisbane'!B99,'Broome'!B101,'Bundaberg'!B96,'Burketown'!B93,'Cabramurra'!B32,'Cairns'!B90,'Camooweal'!B59,'Cape Bruny'!B79,'Cape Leeuwin'!B90,'Cape Moreton'!B97,'Cape Otway'!B96,'Carnarvon'!B97,'Ceduna'!B68,'Charleville'!B90,'Cobar'!B102,'Coffs Harbour'!B57,'Darwin'!B87,'Dubbo'!B86,'Eddytstone Point'!B90,'Esperance'!B96,'Eucla'!B81,'Forrest'!B60,'Gabo Island'!B93,'Geraldton'!B97,'Giles'!B48,'Halls Creek'!B101,'Hobart'!B85,'Horn Island'!B51,'Kalgoorlie'!B97,'Kalumburu'!B55,'Low Head'!B101,'Mackay'!B99,'Marble Bar'!B88,'Marree'!B87,'Meekatharra'!B77,'Melbourne'!B99,'Mildura'!B98,'Moree'!B86,'Mt Gambier'!B65,'Nhill'!B97,'Oodnadatta'!B67,'Point Perpendicular'!B65,'Port Hedland'!B83,'Port Lincoln'!B88,'Port Macquarie'!B50,'Richmond NSW'!B53,'Scone'!B42,'Sydney'!B97,'Tennant Creek'!B91,'Townsville'!B57,'Victoria River Downs'!B40,'Weipa'!B28,'Williamtown'!B61,'Woomera'!B57)</f>
        <v>37</v>
      </c>
      <c r="C15" s="12">
        <f>AVERAGE('Adelaide'!D89,'Alice Springs'!D97,'Bourke'!D101,'Brisbane'!D99,'Broome'!D101,'Bundaberg'!D96,'Burketown'!D93,'Cabramurra'!D32,'Cairns'!D90,'Camooweal'!D59,'Cape Bruny'!D79,'Cape Leeuwin'!D90,'Cape Moreton'!D97,'Cape Otway'!D96,'Carnarvon'!D97,'Ceduna'!D68,'Charleville'!D90,'Cobar'!D102,'Coffs Harbour'!D57,'Darwin'!D87,'Dubbo'!D86,'Eddytstone Point'!D90,'Esperance'!D96,'Eucla'!D81,'Forrest'!D60,'Gabo Island'!D93,'Geraldton'!D97,'Giles'!D48,'Halls Creek'!D101,'Hobart'!D85,'Horn Island'!D51,'Kalgoorlie'!D97,'Kalumburu'!D55,'Low Head'!D101,'Mackay'!D99,'Marble Bar'!D88,'Marree'!D87,'Meekatharra'!D77,'Melbourne'!D99,'Mildura'!D98,'Moree'!D86,'Mt Gambier'!D65,'Nhill'!D97,'Oodnadatta'!D67,'Point Perpendicular'!D65,'Port Hedland'!D83,'Port Lincoln'!D88,'Port Macquarie'!D50,'Richmond NSW'!D53,'Scone'!D42,'Sydney'!D97,'Tennant Creek'!D91,'Townsville'!D57,'Victoria River Downs'!D40,'Weipa'!D28,'Williamtown'!D61,'Woomera'!D57)</f>
        <v>6.00079582849794</v>
      </c>
      <c r="D15" s="13">
        <f>AVERAGE('Adelaide'!G89,'Alice Springs'!G97,'Bourke'!G101,'Brisbane'!G99,'Broome'!G101,'Bundaberg'!G96,'Burketown'!G93,'Cabramurra'!G32,'Cairns'!G90,'Camooweal'!G59,'Cape Bruny'!G79,'Cape Leeuwin'!G90,'Cape Moreton'!G97,'Cape Otway'!G96,'Carnarvon'!G97,'Ceduna'!G68,'Charleville'!G90,'Cobar'!G102,'Coffs Harbour'!G57,'Darwin'!G87,'Dubbo'!G86,'Eddytstone Point'!G90,'Esperance'!G96,'Eucla'!G81,'Forrest'!G60,'Gabo Island'!G93,'Geraldton'!G97,'Giles'!G48,'Halls Creek'!G101,'Hobart'!G85,'Horn Island'!G51,'Kalgoorlie'!G97,'Kalumburu'!G55,'Low Head'!G101,'Mackay'!G99,'Marble Bar'!G88,'Marree'!G87,'Meekatharra'!G77,'Melbourne'!G99,'Mildura'!G98,'Moree'!G86,'Mt Gambier'!G65,'Nhill'!G97,'Oodnadatta'!G67,'Point Perpendicular'!G65,'Port Hedland'!G83,'Port Lincoln'!G88,'Port Macquarie'!G50,'Richmond NSW'!G53,'Scone'!G42,'Sydney'!G97,'Tennant Creek'!G91,'Townsville'!G57,'Victoria River Downs'!G40,'Weipa'!G28,'Williamtown'!G61,'Woomera'!G57)</f>
        <v>18.0350877192982</v>
      </c>
      <c r="E15" s="12">
        <f>AVERAGE('Adelaide'!I89,'Alice Springs'!I97,'Bourke'!I101,'Brisbane'!I99,'Broome'!I101,'Bundaberg'!I96,'Burketown'!I93,'Cabramurra'!I32,'Cairns'!I90,'Camooweal'!I59,'Cape Bruny'!I79,'Cape Leeuwin'!I90,'Cape Moreton'!I97,'Cape Otway'!I96,'Carnarvon'!I97,'Ceduna'!I68,'Charleville'!I90,'Cobar'!I102,'Coffs Harbour'!I57,'Darwin'!I87,'Dubbo'!I86,'Eddytstone Point'!I90,'Esperance'!I96,'Eucla'!I81,'Forrest'!I60,'Gabo Island'!I93,'Geraldton'!I97,'Giles'!I48,'Halls Creek'!I101,'Hobart'!I85,'Horn Island'!I51,'Kalgoorlie'!I97,'Kalumburu'!I55,'Low Head'!I101,'Mackay'!I99,'Marble Bar'!I88,'Marree'!I87,'Meekatharra'!I77,'Melbourne'!I99,'Mildura'!I98,'Moree'!I86,'Mt Gambier'!I65,'Nhill'!I97,'Oodnadatta'!I67,'Point Perpendicular'!I65,'Port Hedland'!I83,'Port Lincoln'!I88,'Port Macquarie'!I50,'Richmond NSW'!I53,'Scone'!I42,'Sydney'!I97,'Tennant Creek'!I91,'Townsville'!I57,'Victoria River Downs'!I40,'Weipa'!I28,'Williamtown'!I61,'Woomera'!I57)</f>
        <v>4.95692376204358</v>
      </c>
      <c r="F15" s="13">
        <f>AVERAGE('Adelaide'!L89,'Alice Springs'!L97,'Bourke'!L101,'Brisbane'!L99,'Broome'!L101,'Bundaberg'!L96,'Burketown'!L93,'Cabramurra'!L32,'Cairns'!L90,'Camooweal'!L59,'Cape Bruny'!L79,'Cape Leeuwin'!L90,'Cape Moreton'!L97,'Cape Otway'!L96,'Carnarvon'!L97,'Ceduna'!L68,'Charleville'!L90,'Cobar'!L102,'Coffs Harbour'!L57,'Darwin'!L87,'Dubbo'!L86,'Eddytstone Point'!L90,'Esperance'!L96,'Eucla'!L81,'Forrest'!L60,'Gabo Island'!L93,'Geraldton'!L97,'Giles'!L48,'Halls Creek'!L101,'Hobart'!L85,'Horn Island'!L51,'Kalgoorlie'!L97,'Kalumburu'!L55,'Low Head'!L101,'Mackay'!L99,'Marble Bar'!L88,'Marree'!L87,'Meekatharra'!L77,'Melbourne'!L99,'Mildura'!L98,'Moree'!L86,'Mt Gambier'!L65,'Nhill'!L97,'Oodnadatta'!L67,'Point Perpendicular'!L65,'Port Hedland'!L83,'Port Lincoln'!L88,'Port Macquarie'!L50,'Richmond NSW'!L53,'Scone'!L42,'Sydney'!L97,'Tennant Creek'!L91,'Townsville'!L57,'Victoria River Downs'!L40,'Weipa'!L28,'Williamtown'!L61,'Woomera'!L57)</f>
        <v>3.28070175438596</v>
      </c>
      <c r="G15" s="12">
        <f>AVERAGE('Adelaide'!N89,'Alice Springs'!N97,'Bourke'!N101,'Brisbane'!N99,'Broome'!N101,'Bundaberg'!N96,'Burketown'!N93,'Cabramurra'!N32,'Cairns'!N90,'Camooweal'!N59,'Cape Bruny'!N79,'Cape Leeuwin'!N90,'Cape Moreton'!N97,'Cape Otway'!N96,'Carnarvon'!N97,'Ceduna'!N68,'Charleville'!N90,'Cobar'!N102,'Coffs Harbour'!N57,'Darwin'!N87,'Dubbo'!N86,'Eddytstone Point'!N90,'Esperance'!N96,'Eucla'!N81,'Forrest'!N60,'Gabo Island'!N93,'Geraldton'!N97,'Giles'!N48,'Halls Creek'!N101,'Hobart'!N85,'Horn Island'!N51,'Kalgoorlie'!N97,'Kalumburu'!N55,'Low Head'!N101,'Mackay'!N99,'Marble Bar'!N88,'Marree'!N87,'Meekatharra'!N77,'Melbourne'!N99,'Mildura'!N98,'Moree'!N86,'Mt Gambier'!N65,'Nhill'!N97,'Oodnadatta'!N67,'Point Perpendicular'!N65,'Port Hedland'!N83,'Port Lincoln'!N88,'Port Macquarie'!N50,'Richmond NSW'!N53,'Scone'!N42,'Sydney'!N97,'Tennant Creek'!N91,'Townsville'!N57,'Victoria River Downs'!N40,'Weipa'!N28,'Williamtown'!N61,'Woomera'!N57)</f>
        <v>3.23455996472663</v>
      </c>
      <c r="H15" s="10">
        <v>-7</v>
      </c>
      <c r="I15" s="11">
        <f>AVERAGE('Adelaide'!P89,'Alice Springs'!P97,'Bourke'!P101,'Brisbane'!P99,'Broome'!P101,'Bundaberg'!P96,'Burketown'!P93,'Cabramurra'!P32,'Cairns'!P90,'Camooweal'!P59,'Cape Bruny'!P79,'Cape Leeuwin'!P90,'Cape Moreton'!P97,'Cape Otway'!P96,'Carnarvon'!P97,'Ceduna'!P68,'Charleville'!P90,'Cobar'!P102,'Coffs Harbour'!P57,'Darwin'!P87,'Dubbo'!P86,'Eddytstone Point'!P90,'Esperance'!P96,'Eucla'!P81,'Forrest'!P60,'Gabo Island'!P93,'Geraldton'!P97,'Giles'!P48,'Halls Creek'!P101,'Hobart'!P85,'Horn Island'!P51,'Kalgoorlie'!P97,'Kalumburu'!P55,'Low Head'!P101,'Mackay'!P99,'Marble Bar'!P88,'Marree'!P87,'Meekatharra'!P77,'Melbourne'!P99,'Mildura'!P98,'Moree'!P86,'Mt Gambier'!P65,'Nhill'!P97,'Oodnadatta'!P67,'Point Perpendicular'!P65,'Port Hedland'!P83,'Port Lincoln'!P88,'Port Macquarie'!P50,'Richmond NSW'!P53,'Scone'!P42,'Sydney'!P97,'Tennant Creek'!P91,'Townsville'!P57,'Victoria River Downs'!P40,'Weipa'!P28,'Williamtown'!P61,'Woomera'!P57)</f>
        <v>34.2882205513784</v>
      </c>
      <c r="J15" s="12">
        <f>AVERAGE('Adelaide'!Q89,'Alice Springs'!Q97,'Bourke'!Q101,'Brisbane'!Q99,'Broome'!Q101,'Bundaberg'!Q96,'Burketown'!Q93,'Cabramurra'!Q32,'Cairns'!Q90,'Camooweal'!Q59,'Cape Bruny'!Q79,'Cape Leeuwin'!Q90,'Cape Moreton'!Q97,'Cape Otway'!Q96,'Carnarvon'!Q97,'Ceduna'!Q68,'Charleville'!Q90,'Cobar'!Q102,'Coffs Harbour'!Q57,'Darwin'!Q87,'Dubbo'!Q86,'Eddytstone Point'!Q90,'Esperance'!Q96,'Eucla'!Q81,'Forrest'!Q60,'Gabo Island'!Q93,'Geraldton'!Q97,'Giles'!Q48,'Halls Creek'!Q101,'Hobart'!Q85,'Horn Island'!Q51,'Kalgoorlie'!Q97,'Kalumburu'!Q55,'Low Head'!Q101,'Mackay'!Q99,'Marble Bar'!Q88,'Marree'!Q87,'Meekatharra'!Q77,'Melbourne'!Q99,'Mildura'!Q98,'Moree'!Q86,'Mt Gambier'!Q65,'Nhill'!Q97,'Oodnadatta'!Q67,'Point Perpendicular'!Q65,'Port Hedland'!Q83,'Port Lincoln'!Q88,'Port Macquarie'!Q50,'Richmond NSW'!Q53,'Scone'!Q42,'Sydney'!Q97,'Tennant Creek'!Q91,'Townsville'!Q57,'Victoria River Downs'!Q40,'Weipa'!Q28,'Williamtown'!Q61,'Woomera'!Q57)</f>
        <v>5.96212582563472</v>
      </c>
      <c r="K15" s="13">
        <f>AVERAGE('Adelaide'!S89,'Alice Springs'!S97,'Bourke'!S101,'Brisbane'!S99,'Broome'!S101,'Bundaberg'!S96,'Burketown'!S93,'Cabramurra'!S32,'Cairns'!S90,'Camooweal'!S59,'Cape Bruny'!S79,'Cape Leeuwin'!S90,'Cape Moreton'!S97,'Cape Otway'!S96,'Carnarvon'!S97,'Ceduna'!S68,'Charleville'!S90,'Cobar'!S102,'Coffs Harbour'!S57,'Darwin'!S87,'Dubbo'!S86,'Eddytstone Point'!S90,'Esperance'!S96,'Eucla'!S81,'Forrest'!S60,'Gabo Island'!S93,'Geraldton'!S97,'Giles'!S48,'Halls Creek'!S101,'Hobart'!S85,'Horn Island'!S51,'Kalgoorlie'!S97,'Kalumburu'!S55,'Low Head'!S101,'Mackay'!S99,'Marble Bar'!S88,'Marree'!S87,'Meekatharra'!S77,'Melbourne'!S99,'Mildura'!S98,'Moree'!S86,'Mt Gambier'!S65,'Nhill'!S97,'Oodnadatta'!S67,'Point Perpendicular'!S65,'Port Hedland'!S83,'Port Lincoln'!S88,'Port Macquarie'!S50,'Richmond NSW'!S53,'Scone'!S42,'Sydney'!S97,'Tennant Creek'!S91,'Townsville'!S57,'Victoria River Downs'!S40,'Weipa'!S28,'Williamtown'!S61,'Woomera'!S57)</f>
        <v>16.9323308270677</v>
      </c>
      <c r="L15" s="12">
        <f>AVERAGE('Adelaide'!T89,'Alice Springs'!T97,'Bourke'!T101,'Brisbane'!T99,'Broome'!T101,'Bundaberg'!T96,'Burketown'!T93,'Cabramurra'!T32,'Cairns'!T90,'Camooweal'!T59,'Cape Bruny'!T79,'Cape Leeuwin'!T90,'Cape Moreton'!T97,'Cape Otway'!T96,'Carnarvon'!T97,'Ceduna'!T68,'Charleville'!T90,'Cobar'!T102,'Coffs Harbour'!T57,'Darwin'!T87,'Dubbo'!T86,'Eddytstone Point'!T90,'Esperance'!T96,'Eucla'!T81,'Forrest'!T60,'Gabo Island'!T93,'Geraldton'!T97,'Giles'!T48,'Halls Creek'!T101,'Hobart'!T85,'Horn Island'!T51,'Kalgoorlie'!T97,'Kalumburu'!T55,'Low Head'!T101,'Mackay'!T99,'Marble Bar'!T88,'Marree'!T87,'Meekatharra'!T77,'Melbourne'!T99,'Mildura'!T98,'Moree'!T86,'Mt Gambier'!T65,'Nhill'!T97,'Oodnadatta'!T67,'Point Perpendicular'!T65,'Port Hedland'!T83,'Port Lincoln'!T88,'Port Macquarie'!T50,'Richmond NSW'!T53,'Scone'!T42,'Sydney'!T97,'Tennant Creek'!T91,'Townsville'!T57,'Victoria River Downs'!T40,'Weipa'!T28,'Williamtown'!T61,'Woomera'!T57)</f>
        <v>4.90330451803672</v>
      </c>
      <c r="M15" s="13">
        <f>AVERAGE('Adelaide'!V89,'Alice Springs'!V97,'Bourke'!V101,'Brisbane'!V99,'Broome'!V101,'Bundaberg'!V96,'Burketown'!V93,'Cabramurra'!V32,'Cairns'!V90,'Camooweal'!V59,'Cape Bruny'!V79,'Cape Leeuwin'!V90,'Cape Moreton'!V97,'Cape Otway'!V96,'Carnarvon'!V97,'Ceduna'!V68,'Charleville'!V90,'Cobar'!V102,'Coffs Harbour'!V57,'Darwin'!V87,'Dubbo'!V86,'Eddytstone Point'!V90,'Esperance'!V96,'Eucla'!V81,'Forrest'!V60,'Gabo Island'!V93,'Geraldton'!V97,'Giles'!V48,'Halls Creek'!V101,'Hobart'!V85,'Horn Island'!V51,'Kalgoorlie'!V97,'Kalumburu'!V55,'Low Head'!V101,'Mackay'!V99,'Marble Bar'!V88,'Marree'!V87,'Meekatharra'!V77,'Melbourne'!V99,'Mildura'!V98,'Moree'!V86,'Mt Gambier'!V65,'Nhill'!V97,'Oodnadatta'!V67,'Point Perpendicular'!V65,'Port Hedland'!V83,'Port Lincoln'!V88,'Port Macquarie'!V50,'Richmond NSW'!V53,'Scone'!V42,'Sydney'!V97,'Tennant Creek'!V91,'Townsville'!V57,'Victoria River Downs'!V40,'Weipa'!V28,'Williamtown'!V61,'Woomera'!V57)</f>
        <v>3.39097744360902</v>
      </c>
      <c r="N15" s="12">
        <f>AVERAGE('Adelaide'!W89,'Alice Springs'!W97,'Bourke'!W101,'Brisbane'!W99,'Broome'!W101,'Bundaberg'!W96,'Burketown'!W93,'Cabramurra'!W32,'Cairns'!W90,'Camooweal'!W59,'Cape Bruny'!W79,'Cape Leeuwin'!W90,'Cape Moreton'!W97,'Cape Otway'!W96,'Carnarvon'!W97,'Ceduna'!W68,'Charleville'!W90,'Cobar'!W102,'Coffs Harbour'!W57,'Darwin'!W87,'Dubbo'!W86,'Eddytstone Point'!W90,'Esperance'!W96,'Eucla'!W81,'Forrest'!W60,'Gabo Island'!W93,'Geraldton'!W97,'Giles'!W48,'Halls Creek'!W101,'Hobart'!W85,'Horn Island'!W51,'Kalgoorlie'!W97,'Kalumburu'!W55,'Low Head'!W101,'Mackay'!W99,'Marble Bar'!W88,'Marree'!W87,'Meekatharra'!W77,'Melbourne'!W99,'Mildura'!W98,'Moree'!W86,'Mt Gambier'!W65,'Nhill'!W97,'Oodnadatta'!W67,'Point Perpendicular'!W65,'Port Hedland'!W83,'Port Lincoln'!W88,'Port Macquarie'!W50,'Richmond NSW'!W53,'Scone'!W42,'Sydney'!W97,'Tennant Creek'!W91,'Townsville'!W57,'Victoria River Downs'!W40,'Weipa'!W28,'Williamtown'!W61,'Woomera'!W57)</f>
        <v>3.06317091664168</v>
      </c>
    </row>
    <row r="16" ht="23" customHeight="1">
      <c r="A16" s="10">
        <v>-6</v>
      </c>
      <c r="B16" s="11">
        <f>AVERAGE('Adelaide'!B90,'Alice Springs'!B98,'Bourke'!B102,'Brisbane'!B100,'Broome'!B102,'Bundaberg'!B97,'Burketown'!B94,'Cabramurra'!B33,'Cairns'!B91,'Camooweal'!B60,'Cape Bruny'!B80,'Cape Leeuwin'!B91,'Cape Moreton'!B98,'Cape Otway'!B97,'Carnarvon'!B98,'Ceduna'!B69,'Charleville'!B91,'Cobar'!B103,'Coffs Harbour'!B58,'Darwin'!B88,'Dubbo'!B87,'Eddytstone Point'!B91,'Esperance'!B97,'Eucla'!B82,'Forrest'!B61,'Gabo Island'!B94,'Geraldton'!B98,'Giles'!B49,'Halls Creek'!B102,'Hobart'!B86,'Horn Island'!B52,'Kalgoorlie'!B98,'Kalumburu'!B56,'Low Head'!B102,'Mackay'!B100,'Marble Bar'!B89,'Marree'!B88,'Meekatharra'!B78,'Melbourne'!B100,'Mildura'!B99,'Moree'!B87,'Mt Gambier'!B66,'Nhill'!B98,'Oodnadatta'!B68,'Point Perpendicular'!B66,'Port Hedland'!B84,'Port Lincoln'!B89,'Port Macquarie'!B51,'Richmond NSW'!B54,'Scone'!B43,'Sydney'!B98,'Tennant Creek'!B92,'Townsville'!B58,'Victoria River Downs'!B41,'Weipa'!B29,'Williamtown'!B62,'Woomera'!B58)</f>
        <v>33.8245614035088</v>
      </c>
      <c r="C16" s="12">
        <f>AVERAGE('Adelaide'!D90,'Alice Springs'!D98,'Bourke'!D102,'Brisbane'!D100,'Broome'!D102,'Bundaberg'!D97,'Burketown'!D94,'Cabramurra'!D33,'Cairns'!D91,'Camooweal'!D60,'Cape Bruny'!D80,'Cape Leeuwin'!D91,'Cape Moreton'!D98,'Cape Otway'!D97,'Carnarvon'!D98,'Ceduna'!D69,'Charleville'!D91,'Cobar'!D103,'Coffs Harbour'!D58,'Darwin'!D88,'Dubbo'!D87,'Eddytstone Point'!D91,'Esperance'!D97,'Eucla'!D82,'Forrest'!D61,'Gabo Island'!D94,'Geraldton'!D98,'Giles'!D49,'Halls Creek'!D102,'Hobart'!D86,'Horn Island'!D52,'Kalgoorlie'!D98,'Kalumburu'!D56,'Low Head'!D102,'Mackay'!D100,'Marble Bar'!D89,'Marree'!D88,'Meekatharra'!D78,'Melbourne'!D100,'Mildura'!D99,'Moree'!D87,'Mt Gambier'!D66,'Nhill'!D98,'Oodnadatta'!D68,'Point Perpendicular'!D66,'Port Hedland'!D84,'Port Lincoln'!D89,'Port Macquarie'!D51,'Richmond NSW'!D54,'Scone'!D43,'Sydney'!D98,'Tennant Creek'!D92,'Townsville'!D58,'Victoria River Downs'!D41,'Weipa'!D29,'Williamtown'!D62,'Woomera'!D58)</f>
        <v>5.90551916330678</v>
      </c>
      <c r="D16" s="13">
        <f>AVERAGE('Adelaide'!G90,'Alice Springs'!G98,'Bourke'!G102,'Brisbane'!G100,'Broome'!G102,'Bundaberg'!G97,'Burketown'!G94,'Cabramurra'!G33,'Cairns'!G91,'Camooweal'!G60,'Cape Bruny'!G80,'Cape Leeuwin'!G91,'Cape Moreton'!G98,'Cape Otway'!G97,'Carnarvon'!G98,'Ceduna'!G69,'Charleville'!G91,'Cobar'!G103,'Coffs Harbour'!G58,'Darwin'!G88,'Dubbo'!G87,'Eddytstone Point'!G91,'Esperance'!G97,'Eucla'!G82,'Forrest'!G61,'Gabo Island'!G94,'Geraldton'!G98,'Giles'!G49,'Halls Creek'!G102,'Hobart'!G86,'Horn Island'!G52,'Kalgoorlie'!G98,'Kalumburu'!G56,'Low Head'!G102,'Mackay'!G100,'Marble Bar'!G89,'Marree'!G88,'Meekatharra'!G78,'Melbourne'!G100,'Mildura'!G99,'Moree'!G87,'Mt Gambier'!G66,'Nhill'!G98,'Oodnadatta'!G68,'Point Perpendicular'!G66,'Port Hedland'!G84,'Port Lincoln'!G89,'Port Macquarie'!G51,'Richmond NSW'!G54,'Scone'!G43,'Sydney'!G98,'Tennant Creek'!G92,'Townsville'!G58,'Victoria River Downs'!G41,'Weipa'!G29,'Williamtown'!G62,'Woomera'!G58)</f>
        <v>16.9649122807018</v>
      </c>
      <c r="E16" s="12">
        <f>AVERAGE('Adelaide'!I90,'Alice Springs'!I98,'Bourke'!I102,'Brisbane'!I100,'Broome'!I102,'Bundaberg'!I97,'Burketown'!I94,'Cabramurra'!I33,'Cairns'!I91,'Camooweal'!I60,'Cape Bruny'!I80,'Cape Leeuwin'!I91,'Cape Moreton'!I98,'Cape Otway'!I97,'Carnarvon'!I98,'Ceduna'!I69,'Charleville'!I91,'Cobar'!I103,'Coffs Harbour'!I58,'Darwin'!I88,'Dubbo'!I87,'Eddytstone Point'!I91,'Esperance'!I97,'Eucla'!I82,'Forrest'!I61,'Gabo Island'!I94,'Geraldton'!I98,'Giles'!I49,'Halls Creek'!I102,'Hobart'!I86,'Horn Island'!I52,'Kalgoorlie'!I98,'Kalumburu'!I56,'Low Head'!I102,'Mackay'!I100,'Marble Bar'!I89,'Marree'!I88,'Meekatharra'!I78,'Melbourne'!I100,'Mildura'!I99,'Moree'!I87,'Mt Gambier'!I66,'Nhill'!I98,'Oodnadatta'!I68,'Point Perpendicular'!I66,'Port Hedland'!I84,'Port Lincoln'!I89,'Port Macquarie'!I51,'Richmond NSW'!I54,'Scone'!I43,'Sydney'!I98,'Tennant Creek'!I92,'Townsville'!I58,'Victoria River Downs'!I41,'Weipa'!I29,'Williamtown'!I62,'Woomera'!I58)</f>
        <v>4.82726079739019</v>
      </c>
      <c r="F16" s="13">
        <f>AVERAGE('Adelaide'!L90,'Alice Springs'!L98,'Bourke'!L102,'Brisbane'!L100,'Broome'!L102,'Bundaberg'!L97,'Burketown'!L94,'Cabramurra'!L33,'Cairns'!L91,'Camooweal'!L60,'Cape Bruny'!L80,'Cape Leeuwin'!L91,'Cape Moreton'!L98,'Cape Otway'!L97,'Carnarvon'!L98,'Ceduna'!L69,'Charleville'!L91,'Cobar'!L103,'Coffs Harbour'!L58,'Darwin'!L88,'Dubbo'!L87,'Eddytstone Point'!L91,'Esperance'!L97,'Eucla'!L82,'Forrest'!L61,'Gabo Island'!L94,'Geraldton'!L98,'Giles'!L49,'Halls Creek'!L102,'Hobart'!L86,'Horn Island'!L52,'Kalgoorlie'!L98,'Kalumburu'!L56,'Low Head'!L102,'Mackay'!L100,'Marble Bar'!L89,'Marree'!L88,'Meekatharra'!L78,'Melbourne'!L100,'Mildura'!L99,'Moree'!L87,'Mt Gambier'!L66,'Nhill'!L98,'Oodnadatta'!L68,'Point Perpendicular'!L66,'Port Hedland'!L84,'Port Lincoln'!L89,'Port Macquarie'!L51,'Richmond NSW'!L54,'Scone'!L43,'Sydney'!L98,'Tennant Creek'!L92,'Townsville'!L58,'Victoria River Downs'!L41,'Weipa'!L29,'Williamtown'!L62,'Woomera'!L58)</f>
        <v>3.6140350877193</v>
      </c>
      <c r="G16" s="12">
        <f>AVERAGE('Adelaide'!N90,'Alice Springs'!N98,'Bourke'!N102,'Brisbane'!N100,'Broome'!N102,'Bundaberg'!N97,'Burketown'!N94,'Cabramurra'!N33,'Cairns'!N91,'Camooweal'!N60,'Cape Bruny'!N80,'Cape Leeuwin'!N91,'Cape Moreton'!N98,'Cape Otway'!N97,'Carnarvon'!N98,'Ceduna'!N69,'Charleville'!N91,'Cobar'!N103,'Coffs Harbour'!N58,'Darwin'!N88,'Dubbo'!N87,'Eddytstone Point'!N91,'Esperance'!N97,'Eucla'!N82,'Forrest'!N61,'Gabo Island'!N94,'Geraldton'!N98,'Giles'!N49,'Halls Creek'!N102,'Hobart'!N86,'Horn Island'!N52,'Kalgoorlie'!N98,'Kalumburu'!N56,'Low Head'!N102,'Mackay'!N100,'Marble Bar'!N89,'Marree'!N88,'Meekatharra'!N78,'Melbourne'!N100,'Mildura'!N99,'Moree'!N87,'Mt Gambier'!N66,'Nhill'!N98,'Oodnadatta'!N68,'Point Perpendicular'!N66,'Port Hedland'!N84,'Port Lincoln'!N89,'Port Macquarie'!N51,'Richmond NSW'!N54,'Scone'!N43,'Sydney'!N98,'Tennant Creek'!N92,'Townsville'!N58,'Victoria River Downs'!N41,'Weipa'!N29,'Williamtown'!N62,'Woomera'!N58)</f>
        <v>3.33179605025822</v>
      </c>
      <c r="H16" s="10">
        <v>-6</v>
      </c>
      <c r="I16" s="11">
        <f>AVERAGE('Adelaide'!P90,'Alice Springs'!P98,'Bourke'!P102,'Brisbane'!P100,'Broome'!P102,'Bundaberg'!P97,'Burketown'!P94,'Cabramurra'!P33,'Cairns'!P91,'Camooweal'!P60,'Cape Bruny'!P80,'Cape Leeuwin'!P91,'Cape Moreton'!P98,'Cape Otway'!P97,'Carnarvon'!P98,'Ceduna'!P69,'Charleville'!P91,'Cobar'!P103,'Coffs Harbour'!P58,'Darwin'!P88,'Dubbo'!P87,'Eddytstone Point'!P91,'Esperance'!P97,'Eucla'!P82,'Forrest'!P61,'Gabo Island'!P94,'Geraldton'!P98,'Giles'!P49,'Halls Creek'!P102,'Hobart'!P86,'Horn Island'!P52,'Kalgoorlie'!P98,'Kalumburu'!P56,'Low Head'!P102,'Mackay'!P100,'Marble Bar'!P89,'Marree'!P88,'Meekatharra'!P78,'Melbourne'!P100,'Mildura'!P99,'Moree'!P87,'Mt Gambier'!P66,'Nhill'!P98,'Oodnadatta'!P68,'Point Perpendicular'!P66,'Port Hedland'!P84,'Port Lincoln'!P89,'Port Macquarie'!P51,'Richmond NSW'!P54,'Scone'!P43,'Sydney'!P98,'Tennant Creek'!P92,'Townsville'!P58,'Victoria River Downs'!P41,'Weipa'!P29,'Williamtown'!P62,'Woomera'!P58)</f>
        <v>33.8362573099415</v>
      </c>
      <c r="J16" s="12">
        <f>AVERAGE('Adelaide'!Q90,'Alice Springs'!Q98,'Bourke'!Q102,'Brisbane'!Q100,'Broome'!Q102,'Bundaberg'!Q97,'Burketown'!Q94,'Cabramurra'!Q33,'Cairns'!Q91,'Camooweal'!Q60,'Cape Bruny'!Q80,'Cape Leeuwin'!Q91,'Cape Moreton'!Q98,'Cape Otway'!Q97,'Carnarvon'!Q98,'Ceduna'!Q69,'Charleville'!Q91,'Cobar'!Q103,'Coffs Harbour'!Q58,'Darwin'!Q88,'Dubbo'!Q87,'Eddytstone Point'!Q91,'Esperance'!Q97,'Eucla'!Q82,'Forrest'!Q61,'Gabo Island'!Q94,'Geraldton'!Q98,'Giles'!Q49,'Halls Creek'!Q102,'Hobart'!Q86,'Horn Island'!Q52,'Kalgoorlie'!Q98,'Kalumburu'!Q56,'Low Head'!Q102,'Mackay'!Q100,'Marble Bar'!Q89,'Marree'!Q88,'Meekatharra'!Q78,'Melbourne'!Q100,'Mildura'!Q99,'Moree'!Q87,'Mt Gambier'!Q66,'Nhill'!Q98,'Oodnadatta'!Q68,'Point Perpendicular'!Q66,'Port Hedland'!Q84,'Port Lincoln'!Q89,'Port Macquarie'!Q51,'Richmond NSW'!Q54,'Scone'!Q43,'Sydney'!Q98,'Tennant Creek'!Q92,'Townsville'!Q58,'Victoria River Downs'!Q41,'Weipa'!Q29,'Williamtown'!Q62,'Woomera'!Q58)</f>
        <v>5.95512679057815</v>
      </c>
      <c r="K16" s="13">
        <f>AVERAGE('Adelaide'!S90,'Alice Springs'!S98,'Bourke'!S102,'Brisbane'!S100,'Broome'!S102,'Bundaberg'!S97,'Burketown'!S94,'Cabramurra'!S33,'Cairns'!S91,'Camooweal'!S60,'Cape Bruny'!S80,'Cape Leeuwin'!S91,'Cape Moreton'!S98,'Cape Otway'!S97,'Carnarvon'!S98,'Ceduna'!S69,'Charleville'!S91,'Cobar'!S103,'Coffs Harbour'!S58,'Darwin'!S88,'Dubbo'!S87,'Eddytstone Point'!S91,'Esperance'!S97,'Eucla'!S82,'Forrest'!S61,'Gabo Island'!S94,'Geraldton'!S98,'Giles'!S49,'Halls Creek'!S102,'Hobart'!S86,'Horn Island'!S52,'Kalgoorlie'!S98,'Kalumburu'!S56,'Low Head'!S102,'Mackay'!S100,'Marble Bar'!S89,'Marree'!S88,'Meekatharra'!S78,'Melbourne'!S100,'Mildura'!S99,'Moree'!S87,'Mt Gambier'!S66,'Nhill'!S98,'Oodnadatta'!S68,'Point Perpendicular'!S66,'Port Hedland'!S84,'Port Lincoln'!S89,'Port Macquarie'!S51,'Richmond NSW'!S54,'Scone'!S43,'Sydney'!S98,'Tennant Creek'!S92,'Townsville'!S58,'Victoria River Downs'!S41,'Weipa'!S29,'Williamtown'!S62,'Woomera'!S58)</f>
        <v>16.7485380116959</v>
      </c>
      <c r="L16" s="12">
        <f>AVERAGE('Adelaide'!T90,'Alice Springs'!T98,'Bourke'!T102,'Brisbane'!T100,'Broome'!T102,'Bundaberg'!T97,'Burketown'!T94,'Cabramurra'!T33,'Cairns'!T91,'Camooweal'!T60,'Cape Bruny'!T80,'Cape Leeuwin'!T91,'Cape Moreton'!T98,'Cape Otway'!T97,'Carnarvon'!T98,'Ceduna'!T69,'Charleville'!T91,'Cobar'!T103,'Coffs Harbour'!T58,'Darwin'!T88,'Dubbo'!T87,'Eddytstone Point'!T91,'Esperance'!T97,'Eucla'!T82,'Forrest'!T61,'Gabo Island'!T94,'Geraldton'!T98,'Giles'!T49,'Halls Creek'!T102,'Hobart'!T86,'Horn Island'!T52,'Kalgoorlie'!T98,'Kalumburu'!T56,'Low Head'!T102,'Mackay'!T100,'Marble Bar'!T89,'Marree'!T88,'Meekatharra'!T78,'Melbourne'!T100,'Mildura'!T99,'Moree'!T87,'Mt Gambier'!T66,'Nhill'!T98,'Oodnadatta'!T68,'Point Perpendicular'!T66,'Port Hedland'!T84,'Port Lincoln'!T89,'Port Macquarie'!T51,'Richmond NSW'!T54,'Scone'!T43,'Sydney'!T98,'Tennant Creek'!T92,'Townsville'!T58,'Victoria River Downs'!T41,'Weipa'!T29,'Williamtown'!T62,'Woomera'!T58)</f>
        <v>4.89309205432166</v>
      </c>
      <c r="M16" s="13">
        <f>AVERAGE('Adelaide'!V90,'Alice Springs'!V98,'Bourke'!V102,'Brisbane'!V100,'Broome'!V102,'Bundaberg'!V97,'Burketown'!V94,'Cabramurra'!V33,'Cairns'!V91,'Camooweal'!V60,'Cape Bruny'!V80,'Cape Leeuwin'!V91,'Cape Moreton'!V98,'Cape Otway'!V97,'Carnarvon'!V98,'Ceduna'!V69,'Charleville'!V91,'Cobar'!V103,'Coffs Harbour'!V58,'Darwin'!V88,'Dubbo'!V87,'Eddytstone Point'!V91,'Esperance'!V97,'Eucla'!V82,'Forrest'!V61,'Gabo Island'!V94,'Geraldton'!V98,'Giles'!V49,'Halls Creek'!V102,'Hobart'!V86,'Horn Island'!V52,'Kalgoorlie'!V98,'Kalumburu'!V56,'Low Head'!V102,'Mackay'!V100,'Marble Bar'!V89,'Marree'!V88,'Meekatharra'!V78,'Melbourne'!V100,'Mildura'!V99,'Moree'!V87,'Mt Gambier'!V66,'Nhill'!V98,'Oodnadatta'!V68,'Point Perpendicular'!V66,'Port Hedland'!V84,'Port Lincoln'!V89,'Port Macquarie'!V51,'Richmond NSW'!V54,'Scone'!V43,'Sydney'!V98,'Tennant Creek'!V92,'Townsville'!V58,'Victoria River Downs'!V41,'Weipa'!V29,'Williamtown'!V62,'Woomera'!V58)</f>
        <v>3.4093567251462</v>
      </c>
      <c r="N16" s="12">
        <f>AVERAGE('Adelaide'!W90,'Alice Springs'!W98,'Bourke'!W102,'Brisbane'!W100,'Broome'!W102,'Bundaberg'!W97,'Burketown'!W94,'Cabramurra'!W33,'Cairns'!W91,'Camooweal'!W60,'Cape Bruny'!W80,'Cape Leeuwin'!W91,'Cape Moreton'!W98,'Cape Otway'!W97,'Carnarvon'!W98,'Ceduna'!W69,'Charleville'!W91,'Cobar'!W103,'Coffs Harbour'!W58,'Darwin'!W88,'Dubbo'!W87,'Eddytstone Point'!W91,'Esperance'!W97,'Eucla'!W82,'Forrest'!W61,'Gabo Island'!W94,'Geraldton'!W98,'Giles'!W49,'Halls Creek'!W102,'Hobart'!W86,'Horn Island'!W52,'Kalgoorlie'!W98,'Kalumburu'!W56,'Low Head'!W102,'Mackay'!W100,'Marble Bar'!W89,'Marree'!W88,'Meekatharra'!W78,'Melbourne'!W100,'Mildura'!W99,'Moree'!W87,'Mt Gambier'!W66,'Nhill'!W98,'Oodnadatta'!W68,'Point Perpendicular'!W66,'Port Hedland'!W84,'Port Lincoln'!W89,'Port Macquarie'!W51,'Richmond NSW'!W54,'Scone'!W43,'Sydney'!W98,'Tennant Creek'!W92,'Townsville'!W58,'Victoria River Downs'!W41,'Weipa'!W29,'Williamtown'!W62,'Woomera'!W58)</f>
        <v>3.05570481209797</v>
      </c>
    </row>
    <row r="17" ht="23" customHeight="1">
      <c r="A17" s="10">
        <v>-5</v>
      </c>
      <c r="B17" s="11">
        <f>AVERAGE('Adelaide'!B91,'Alice Springs'!B99,'Bourke'!B103,'Brisbane'!B101,'Broome'!B103,'Bundaberg'!B98,'Burketown'!B95,'Cabramurra'!B34,'Cairns'!B92,'Camooweal'!B61,'Cape Bruny'!B81,'Cape Leeuwin'!B92,'Cape Moreton'!B99,'Cape Otway'!B98,'Carnarvon'!B99,'Ceduna'!B70,'Charleville'!B92,'Cobar'!B104,'Coffs Harbour'!B59,'Darwin'!B89,'Dubbo'!B88,'Eddytstone Point'!B92,'Esperance'!B98,'Eucla'!B83,'Forrest'!B62,'Gabo Island'!B95,'Geraldton'!B99,'Giles'!B50,'Halls Creek'!B103,'Hobart'!B87,'Horn Island'!B53,'Kalgoorlie'!B99,'Kalumburu'!B57,'Low Head'!B103,'Mackay'!B101,'Marble Bar'!B90,'Marree'!B89,'Meekatharra'!B79,'Melbourne'!B101,'Mildura'!B100,'Moree'!B88,'Mt Gambier'!B67,'Nhill'!B99,'Oodnadatta'!B69,'Point Perpendicular'!B67,'Port Hedland'!B85,'Port Lincoln'!B90,'Port Macquarie'!B52,'Richmond NSW'!B55,'Scone'!B44,'Sydney'!B99,'Tennant Creek'!B93,'Townsville'!B59,'Victoria River Downs'!B42,'Weipa'!B30,'Williamtown'!B63,'Woomera'!B59)</f>
        <v>32.8070175438596</v>
      </c>
      <c r="C17" s="12">
        <f>AVERAGE('Adelaide'!D91,'Alice Springs'!D99,'Bourke'!D103,'Brisbane'!D101,'Broome'!D103,'Bundaberg'!D98,'Burketown'!D95,'Cabramurra'!D34,'Cairns'!D92,'Camooweal'!D61,'Cape Bruny'!D81,'Cape Leeuwin'!D92,'Cape Moreton'!D99,'Cape Otway'!D98,'Carnarvon'!D99,'Ceduna'!D70,'Charleville'!D92,'Cobar'!D104,'Coffs Harbour'!D59,'Darwin'!D89,'Dubbo'!D88,'Eddytstone Point'!D92,'Esperance'!D98,'Eucla'!D83,'Forrest'!D62,'Gabo Island'!D95,'Geraldton'!D99,'Giles'!D50,'Halls Creek'!D103,'Hobart'!D87,'Horn Island'!D53,'Kalgoorlie'!D99,'Kalumburu'!D57,'Low Head'!D103,'Mackay'!D101,'Marble Bar'!D90,'Marree'!D89,'Meekatharra'!D79,'Melbourne'!D101,'Mildura'!D100,'Moree'!D88,'Mt Gambier'!D67,'Nhill'!D99,'Oodnadatta'!D69,'Point Perpendicular'!D67,'Port Hedland'!D85,'Port Lincoln'!D90,'Port Macquarie'!D52,'Richmond NSW'!D55,'Scone'!D44,'Sydney'!D99,'Tennant Creek'!D93,'Townsville'!D59,'Victoria River Downs'!D42,'Weipa'!D30,'Williamtown'!D63,'Woomera'!D59)</f>
        <v>6.03614063993319</v>
      </c>
      <c r="D17" s="13">
        <f>AVERAGE('Adelaide'!G91,'Alice Springs'!G99,'Bourke'!G103,'Brisbane'!G101,'Broome'!G103,'Bundaberg'!G98,'Burketown'!G95,'Cabramurra'!G34,'Cairns'!G92,'Camooweal'!G61,'Cape Bruny'!G81,'Cape Leeuwin'!G92,'Cape Moreton'!G99,'Cape Otway'!G98,'Carnarvon'!G99,'Ceduna'!G70,'Charleville'!G92,'Cobar'!G104,'Coffs Harbour'!G59,'Darwin'!G89,'Dubbo'!G88,'Eddytstone Point'!G92,'Esperance'!G98,'Eucla'!G83,'Forrest'!G62,'Gabo Island'!G95,'Geraldton'!G99,'Giles'!G50,'Halls Creek'!G103,'Hobart'!G87,'Horn Island'!G53,'Kalgoorlie'!G99,'Kalumburu'!G57,'Low Head'!G103,'Mackay'!G101,'Marble Bar'!G90,'Marree'!G89,'Meekatharra'!G79,'Melbourne'!G101,'Mildura'!G100,'Moree'!G88,'Mt Gambier'!G67,'Nhill'!G99,'Oodnadatta'!G69,'Point Perpendicular'!G67,'Port Hedland'!G85,'Port Lincoln'!G90,'Port Macquarie'!G52,'Richmond NSW'!G55,'Scone'!G44,'Sydney'!G99,'Tennant Creek'!G93,'Townsville'!G59,'Victoria River Downs'!G42,'Weipa'!G30,'Williamtown'!G63,'Woomera'!G59)</f>
        <v>16.140350877193</v>
      </c>
      <c r="E17" s="12">
        <f>AVERAGE('Adelaide'!I91,'Alice Springs'!I99,'Bourke'!I103,'Brisbane'!I101,'Broome'!I103,'Bundaberg'!I98,'Burketown'!I95,'Cabramurra'!I34,'Cairns'!I92,'Camooweal'!I61,'Cape Bruny'!I81,'Cape Leeuwin'!I92,'Cape Moreton'!I99,'Cape Otway'!I98,'Carnarvon'!I99,'Ceduna'!I70,'Charleville'!I92,'Cobar'!I104,'Coffs Harbour'!I59,'Darwin'!I89,'Dubbo'!I88,'Eddytstone Point'!I92,'Esperance'!I98,'Eucla'!I83,'Forrest'!I62,'Gabo Island'!I95,'Geraldton'!I99,'Giles'!I50,'Halls Creek'!I103,'Hobart'!I87,'Horn Island'!I53,'Kalgoorlie'!I99,'Kalumburu'!I57,'Low Head'!I103,'Mackay'!I101,'Marble Bar'!I90,'Marree'!I89,'Meekatharra'!I79,'Melbourne'!I101,'Mildura'!I100,'Moree'!I88,'Mt Gambier'!I67,'Nhill'!I99,'Oodnadatta'!I69,'Point Perpendicular'!I67,'Port Hedland'!I85,'Port Lincoln'!I90,'Port Macquarie'!I52,'Richmond NSW'!I55,'Scone'!I44,'Sydney'!I99,'Tennant Creek'!I93,'Townsville'!I59,'Victoria River Downs'!I42,'Weipa'!I30,'Williamtown'!I63,'Woomera'!I59)</f>
        <v>4.89638708134813</v>
      </c>
      <c r="F17" s="13">
        <f>AVERAGE('Adelaide'!L91,'Alice Springs'!L99,'Bourke'!L103,'Brisbane'!L101,'Broome'!L103,'Bundaberg'!L98,'Burketown'!L95,'Cabramurra'!L34,'Cairns'!L92,'Camooweal'!L61,'Cape Bruny'!L81,'Cape Leeuwin'!L92,'Cape Moreton'!L99,'Cape Otway'!L98,'Carnarvon'!L99,'Ceduna'!L70,'Charleville'!L92,'Cobar'!L104,'Coffs Harbour'!L59,'Darwin'!L89,'Dubbo'!L88,'Eddytstone Point'!L92,'Esperance'!L98,'Eucla'!L83,'Forrest'!L62,'Gabo Island'!L95,'Geraldton'!L99,'Giles'!L50,'Halls Creek'!L103,'Hobart'!L87,'Horn Island'!L53,'Kalgoorlie'!L99,'Kalumburu'!L57,'Low Head'!L103,'Mackay'!L101,'Marble Bar'!L90,'Marree'!L89,'Meekatharra'!L79,'Melbourne'!L101,'Mildura'!L100,'Moree'!L88,'Mt Gambier'!L67,'Nhill'!L99,'Oodnadatta'!L69,'Point Perpendicular'!L67,'Port Hedland'!L85,'Port Lincoln'!L90,'Port Macquarie'!L52,'Richmond NSW'!L55,'Scone'!L44,'Sydney'!L99,'Tennant Creek'!L93,'Townsville'!L59,'Victoria River Downs'!L42,'Weipa'!L30,'Williamtown'!L63,'Woomera'!L59)</f>
        <v>3.49122807017544</v>
      </c>
      <c r="G17" s="12">
        <f>AVERAGE('Adelaide'!N91,'Alice Springs'!N99,'Bourke'!N103,'Brisbane'!N101,'Broome'!N103,'Bundaberg'!N98,'Burketown'!N95,'Cabramurra'!N34,'Cairns'!N92,'Camooweal'!N61,'Cape Bruny'!N81,'Cape Leeuwin'!N92,'Cape Moreton'!N99,'Cape Otway'!N98,'Carnarvon'!N99,'Ceduna'!N70,'Charleville'!N92,'Cobar'!N104,'Coffs Harbour'!N59,'Darwin'!N89,'Dubbo'!N88,'Eddytstone Point'!N92,'Esperance'!N98,'Eucla'!N83,'Forrest'!N62,'Gabo Island'!N95,'Geraldton'!N99,'Giles'!N50,'Halls Creek'!N103,'Hobart'!N87,'Horn Island'!N53,'Kalgoorlie'!N99,'Kalumburu'!N57,'Low Head'!N103,'Mackay'!N101,'Marble Bar'!N90,'Marree'!N89,'Meekatharra'!N79,'Melbourne'!N101,'Mildura'!N100,'Moree'!N88,'Mt Gambier'!N67,'Nhill'!N99,'Oodnadatta'!N69,'Point Perpendicular'!N67,'Port Hedland'!N85,'Port Lincoln'!N90,'Port Macquarie'!N52,'Richmond NSW'!N55,'Scone'!N44,'Sydney'!N99,'Tennant Creek'!N93,'Townsville'!N59,'Victoria River Downs'!N42,'Weipa'!N30,'Williamtown'!N63,'Woomera'!N59)</f>
        <v>2.84810012810013</v>
      </c>
      <c r="H17" s="10">
        <v>-5</v>
      </c>
      <c r="I17" s="11">
        <f>AVERAGE('Adelaide'!P91,'Alice Springs'!P99,'Bourke'!P103,'Brisbane'!P101,'Broome'!P103,'Bundaberg'!P98,'Burketown'!P95,'Cabramurra'!P34,'Cairns'!P92,'Camooweal'!P61,'Cape Bruny'!P81,'Cape Leeuwin'!P92,'Cape Moreton'!P99,'Cape Otway'!P98,'Carnarvon'!P99,'Ceduna'!P70,'Charleville'!P92,'Cobar'!P104,'Coffs Harbour'!P59,'Darwin'!P89,'Dubbo'!P88,'Eddytstone Point'!P92,'Esperance'!P98,'Eucla'!P83,'Forrest'!P62,'Gabo Island'!P95,'Geraldton'!P99,'Giles'!P50,'Halls Creek'!P103,'Hobart'!P87,'Horn Island'!P53,'Kalgoorlie'!P99,'Kalumburu'!P57,'Low Head'!P103,'Mackay'!P101,'Marble Bar'!P90,'Marree'!P89,'Meekatharra'!P79,'Melbourne'!P101,'Mildura'!P100,'Moree'!P88,'Mt Gambier'!P67,'Nhill'!P99,'Oodnadatta'!P69,'Point Perpendicular'!P67,'Port Hedland'!P85,'Port Lincoln'!P90,'Port Macquarie'!P52,'Richmond NSW'!P55,'Scone'!P44,'Sydney'!P99,'Tennant Creek'!P93,'Townsville'!P59,'Victoria River Downs'!P42,'Weipa'!P30,'Williamtown'!P63,'Woomera'!P59)</f>
        <v>33.8385964912281</v>
      </c>
      <c r="J17" s="12">
        <f>AVERAGE('Adelaide'!Q91,'Alice Springs'!Q99,'Bourke'!Q103,'Brisbane'!Q101,'Broome'!Q103,'Bundaberg'!Q98,'Burketown'!Q95,'Cabramurra'!Q34,'Cairns'!Q92,'Camooweal'!Q61,'Cape Bruny'!Q81,'Cape Leeuwin'!Q92,'Cape Moreton'!Q99,'Cape Otway'!Q98,'Carnarvon'!Q99,'Ceduna'!Q70,'Charleville'!Q92,'Cobar'!Q104,'Coffs Harbour'!Q59,'Darwin'!Q89,'Dubbo'!Q88,'Eddytstone Point'!Q92,'Esperance'!Q98,'Eucla'!Q83,'Forrest'!Q62,'Gabo Island'!Q95,'Geraldton'!Q99,'Giles'!Q50,'Halls Creek'!Q103,'Hobart'!Q87,'Horn Island'!Q53,'Kalgoorlie'!Q99,'Kalumburu'!Q57,'Low Head'!Q103,'Mackay'!Q101,'Marble Bar'!Q90,'Marree'!Q89,'Meekatharra'!Q79,'Melbourne'!Q101,'Mildura'!Q100,'Moree'!Q88,'Mt Gambier'!Q67,'Nhill'!Q99,'Oodnadatta'!Q69,'Point Perpendicular'!Q67,'Port Hedland'!Q85,'Port Lincoln'!Q90,'Port Macquarie'!Q52,'Richmond NSW'!Q55,'Scone'!Q44,'Sydney'!Q99,'Tennant Creek'!Q93,'Townsville'!Q59,'Victoria River Downs'!Q42,'Weipa'!Q30,'Williamtown'!Q63,'Woomera'!Q59)</f>
        <v>5.96678858774987</v>
      </c>
      <c r="K17" s="13">
        <f>AVERAGE('Adelaide'!S91,'Alice Springs'!S99,'Bourke'!S103,'Brisbane'!S101,'Broome'!S103,'Bundaberg'!S98,'Burketown'!S95,'Cabramurra'!S34,'Cairns'!S92,'Camooweal'!S61,'Cape Bruny'!S81,'Cape Leeuwin'!S92,'Cape Moreton'!S99,'Cape Otway'!S98,'Carnarvon'!S99,'Ceduna'!S70,'Charleville'!S92,'Cobar'!S104,'Coffs Harbour'!S59,'Darwin'!S89,'Dubbo'!S88,'Eddytstone Point'!S92,'Esperance'!S98,'Eucla'!S83,'Forrest'!S62,'Gabo Island'!S95,'Geraldton'!S99,'Giles'!S50,'Halls Creek'!S103,'Hobart'!S87,'Horn Island'!S53,'Kalgoorlie'!S99,'Kalumburu'!S57,'Low Head'!S103,'Mackay'!S101,'Marble Bar'!S90,'Marree'!S89,'Meekatharra'!S79,'Melbourne'!S101,'Mildura'!S100,'Moree'!S88,'Mt Gambier'!S67,'Nhill'!S99,'Oodnadatta'!S69,'Point Perpendicular'!S67,'Port Hedland'!S85,'Port Lincoln'!S90,'Port Macquarie'!S52,'Richmond NSW'!S55,'Scone'!S44,'Sydney'!S99,'Tennant Creek'!S93,'Townsville'!S59,'Victoria River Downs'!S42,'Weipa'!S30,'Williamtown'!S63,'Woomera'!S59)</f>
        <v>16.7052631578947</v>
      </c>
      <c r="L17" s="12">
        <f>AVERAGE('Adelaide'!T91,'Alice Springs'!T99,'Bourke'!T103,'Brisbane'!T101,'Broome'!T103,'Bundaberg'!T98,'Burketown'!T95,'Cabramurra'!T34,'Cairns'!T92,'Camooweal'!T61,'Cape Bruny'!T81,'Cape Leeuwin'!T92,'Cape Moreton'!T99,'Cape Otway'!T98,'Carnarvon'!T99,'Ceduna'!T70,'Charleville'!T92,'Cobar'!T104,'Coffs Harbour'!T59,'Darwin'!T89,'Dubbo'!T88,'Eddytstone Point'!T92,'Esperance'!T98,'Eucla'!T83,'Forrest'!T62,'Gabo Island'!T95,'Geraldton'!T99,'Giles'!T50,'Halls Creek'!T103,'Hobart'!T87,'Horn Island'!T53,'Kalgoorlie'!T99,'Kalumburu'!T57,'Low Head'!T103,'Mackay'!T101,'Marble Bar'!T90,'Marree'!T89,'Meekatharra'!T79,'Melbourne'!T101,'Mildura'!T100,'Moree'!T88,'Mt Gambier'!T67,'Nhill'!T99,'Oodnadatta'!T69,'Point Perpendicular'!T67,'Port Hedland'!T85,'Port Lincoln'!T90,'Port Macquarie'!T52,'Richmond NSW'!T55,'Scone'!T44,'Sydney'!T99,'Tennant Creek'!T93,'Townsville'!T59,'Victoria River Downs'!T42,'Weipa'!T30,'Williamtown'!T63,'Woomera'!T59)</f>
        <v>4.90987261975234</v>
      </c>
      <c r="M17" s="13">
        <f>AVERAGE('Adelaide'!V91,'Alice Springs'!V99,'Bourke'!V103,'Brisbane'!V101,'Broome'!V103,'Bundaberg'!V98,'Burketown'!V95,'Cabramurra'!V34,'Cairns'!V92,'Camooweal'!V61,'Cape Bruny'!V81,'Cape Leeuwin'!V92,'Cape Moreton'!V99,'Cape Otway'!V98,'Carnarvon'!V99,'Ceduna'!V70,'Charleville'!V92,'Cobar'!V104,'Coffs Harbour'!V59,'Darwin'!V89,'Dubbo'!V88,'Eddytstone Point'!V92,'Esperance'!V98,'Eucla'!V83,'Forrest'!V62,'Gabo Island'!V95,'Geraldton'!V99,'Giles'!V50,'Halls Creek'!V103,'Hobart'!V87,'Horn Island'!V53,'Kalgoorlie'!V99,'Kalumburu'!V57,'Low Head'!V103,'Mackay'!V101,'Marble Bar'!V90,'Marree'!V89,'Meekatharra'!V79,'Melbourne'!V101,'Mildura'!V100,'Moree'!V88,'Mt Gambier'!V67,'Nhill'!V99,'Oodnadatta'!V69,'Point Perpendicular'!V67,'Port Hedland'!V85,'Port Lincoln'!V90,'Port Macquarie'!V52,'Richmond NSW'!V55,'Scone'!V44,'Sydney'!V99,'Tennant Creek'!V93,'Townsville'!V59,'Victoria River Downs'!V42,'Weipa'!V30,'Williamtown'!V63,'Woomera'!V59)</f>
        <v>3.36842105263158</v>
      </c>
      <c r="N17" s="12">
        <f>AVERAGE('Adelaide'!W91,'Alice Springs'!W99,'Bourke'!W103,'Brisbane'!W101,'Broome'!W103,'Bundaberg'!W98,'Burketown'!W95,'Cabramurra'!W34,'Cairns'!W92,'Camooweal'!W61,'Cape Bruny'!W81,'Cape Leeuwin'!W92,'Cape Moreton'!W99,'Cape Otway'!W98,'Carnarvon'!W99,'Ceduna'!W70,'Charleville'!W92,'Cobar'!W104,'Coffs Harbour'!W59,'Darwin'!W89,'Dubbo'!W88,'Eddytstone Point'!W92,'Esperance'!W98,'Eucla'!W83,'Forrest'!W62,'Gabo Island'!W95,'Geraldton'!W99,'Giles'!W50,'Halls Creek'!W103,'Hobart'!W87,'Horn Island'!W53,'Kalgoorlie'!W99,'Kalumburu'!W57,'Low Head'!W103,'Mackay'!W101,'Marble Bar'!W90,'Marree'!W89,'Meekatharra'!W79,'Melbourne'!W101,'Mildura'!W100,'Moree'!W88,'Mt Gambier'!W67,'Nhill'!W99,'Oodnadatta'!W69,'Point Perpendicular'!W67,'Port Hedland'!W85,'Port Lincoln'!W90,'Port Macquarie'!W52,'Richmond NSW'!W55,'Scone'!W44,'Sydney'!W99,'Tennant Creek'!W93,'Townsville'!W59,'Victoria River Downs'!W42,'Weipa'!W30,'Williamtown'!W63,'Woomera'!W59)</f>
        <v>3.00439140238745</v>
      </c>
    </row>
    <row r="18" ht="23" customHeight="1">
      <c r="A18" s="10">
        <v>-4</v>
      </c>
      <c r="B18" s="11">
        <f>AVERAGE('Adelaide'!B92,'Alice Springs'!B100,'Bourke'!B104,'Brisbane'!B102,'Broome'!B104,'Bundaberg'!B99,'Burketown'!B96,'Cabramurra'!B35,'Cairns'!B93,'Camooweal'!B62,'Cape Bruny'!B82,'Cape Leeuwin'!B93,'Cape Moreton'!B100,'Cape Otway'!B99,'Carnarvon'!B100,'Ceduna'!B71,'Charleville'!B93,'Cobar'!B105,'Coffs Harbour'!B60,'Darwin'!B90,'Dubbo'!B89,'Eddytstone Point'!B93,'Esperance'!B99,'Eucla'!B84,'Forrest'!B63,'Gabo Island'!B96,'Geraldton'!B100,'Giles'!B51,'Halls Creek'!B104,'Hobart'!B88,'Horn Island'!B54,'Kalgoorlie'!B100,'Kalumburu'!B58,'Low Head'!B104,'Mackay'!B102,'Marble Bar'!B91,'Marree'!B90,'Meekatharra'!B80,'Melbourne'!B102,'Mildura'!B101,'Moree'!B89,'Mt Gambier'!B68,'Nhill'!B100,'Oodnadatta'!B70,'Point Perpendicular'!B68,'Port Hedland'!B86,'Port Lincoln'!B91,'Port Macquarie'!B53,'Richmond NSW'!B56,'Scone'!B45,'Sydney'!B100,'Tennant Creek'!B94,'Townsville'!B60,'Victoria River Downs'!B43,'Weipa'!B31,'Williamtown'!B64,'Woomera'!B60)</f>
        <v>32.4210526315789</v>
      </c>
      <c r="C18" s="12">
        <f>AVERAGE('Adelaide'!D92,'Alice Springs'!D100,'Bourke'!D104,'Brisbane'!D102,'Broome'!D104,'Bundaberg'!D99,'Burketown'!D96,'Cabramurra'!D35,'Cairns'!D93,'Camooweal'!D62,'Cape Bruny'!D82,'Cape Leeuwin'!D93,'Cape Moreton'!D100,'Cape Otway'!D99,'Carnarvon'!D100,'Ceduna'!D71,'Charleville'!D93,'Cobar'!D105,'Coffs Harbour'!D60,'Darwin'!D90,'Dubbo'!D89,'Eddytstone Point'!D93,'Esperance'!D99,'Eucla'!D84,'Forrest'!D63,'Gabo Island'!D96,'Geraldton'!D100,'Giles'!D51,'Halls Creek'!D104,'Hobart'!D88,'Horn Island'!D54,'Kalgoorlie'!D100,'Kalumburu'!D58,'Low Head'!D104,'Mackay'!D102,'Marble Bar'!D91,'Marree'!D90,'Meekatharra'!D80,'Melbourne'!D102,'Mildura'!D101,'Moree'!D89,'Mt Gambier'!D68,'Nhill'!D100,'Oodnadatta'!D70,'Point Perpendicular'!D68,'Port Hedland'!D86,'Port Lincoln'!D91,'Port Macquarie'!D53,'Richmond NSW'!D56,'Scone'!D45,'Sydney'!D100,'Tennant Creek'!D94,'Townsville'!D60,'Victoria River Downs'!D43,'Weipa'!D31,'Williamtown'!D64,'Woomera'!D60)</f>
        <v>6.01232980343423</v>
      </c>
      <c r="D18" s="13">
        <f>AVERAGE('Adelaide'!G92,'Alice Springs'!G100,'Bourke'!G104,'Brisbane'!G102,'Broome'!G104,'Bundaberg'!G99,'Burketown'!G96,'Cabramurra'!G35,'Cairns'!G93,'Camooweal'!G62,'Cape Bruny'!G82,'Cape Leeuwin'!G93,'Cape Moreton'!G100,'Cape Otway'!G99,'Carnarvon'!G100,'Ceduna'!G71,'Charleville'!G93,'Cobar'!G105,'Coffs Harbour'!G60,'Darwin'!G90,'Dubbo'!G89,'Eddytstone Point'!G93,'Esperance'!G99,'Eucla'!G84,'Forrest'!G63,'Gabo Island'!G96,'Geraldton'!G100,'Giles'!G51,'Halls Creek'!G104,'Hobart'!G88,'Horn Island'!G54,'Kalgoorlie'!G100,'Kalumburu'!G58,'Low Head'!G104,'Mackay'!G102,'Marble Bar'!G91,'Marree'!G90,'Meekatharra'!G80,'Melbourne'!G102,'Mildura'!G101,'Moree'!G89,'Mt Gambier'!G68,'Nhill'!G100,'Oodnadatta'!G70,'Point Perpendicular'!G68,'Port Hedland'!G86,'Port Lincoln'!G91,'Port Macquarie'!G53,'Richmond NSW'!G56,'Scone'!G45,'Sydney'!G100,'Tennant Creek'!G94,'Townsville'!G60,'Victoria River Downs'!G43,'Weipa'!G31,'Williamtown'!G64,'Woomera'!G60)</f>
        <v>15.5438596491228</v>
      </c>
      <c r="E18" s="12">
        <f>AVERAGE('Adelaide'!I92,'Alice Springs'!I100,'Bourke'!I104,'Brisbane'!I102,'Broome'!I104,'Bundaberg'!I99,'Burketown'!I96,'Cabramurra'!I35,'Cairns'!I93,'Camooweal'!I62,'Cape Bruny'!I82,'Cape Leeuwin'!I93,'Cape Moreton'!I100,'Cape Otway'!I99,'Carnarvon'!I100,'Ceduna'!I71,'Charleville'!I93,'Cobar'!I105,'Coffs Harbour'!I60,'Darwin'!I90,'Dubbo'!I89,'Eddytstone Point'!I93,'Esperance'!I99,'Eucla'!I84,'Forrest'!I63,'Gabo Island'!I96,'Geraldton'!I100,'Giles'!I51,'Halls Creek'!I104,'Hobart'!I88,'Horn Island'!I54,'Kalgoorlie'!I100,'Kalumburu'!I58,'Low Head'!I104,'Mackay'!I102,'Marble Bar'!I91,'Marree'!I90,'Meekatharra'!I80,'Melbourne'!I102,'Mildura'!I101,'Moree'!I89,'Mt Gambier'!I68,'Nhill'!I100,'Oodnadatta'!I70,'Point Perpendicular'!I68,'Port Hedland'!I86,'Port Lincoln'!I91,'Port Macquarie'!I53,'Richmond NSW'!I56,'Scone'!I45,'Sydney'!I100,'Tennant Creek'!I94,'Townsville'!I60,'Victoria River Downs'!I43,'Weipa'!I31,'Williamtown'!I64,'Woomera'!I60)</f>
        <v>4.91719430966062</v>
      </c>
      <c r="F18" s="13">
        <f>AVERAGE('Adelaide'!L92,'Alice Springs'!L100,'Bourke'!L104,'Brisbane'!L102,'Broome'!L104,'Bundaberg'!L99,'Burketown'!L96,'Cabramurra'!L35,'Cairns'!L93,'Camooweal'!L62,'Cape Bruny'!L82,'Cape Leeuwin'!L93,'Cape Moreton'!L100,'Cape Otway'!L99,'Carnarvon'!L100,'Ceduna'!L71,'Charleville'!L93,'Cobar'!L105,'Coffs Harbour'!L60,'Darwin'!L90,'Dubbo'!L89,'Eddytstone Point'!L93,'Esperance'!L99,'Eucla'!L84,'Forrest'!L63,'Gabo Island'!L96,'Geraldton'!L100,'Giles'!L51,'Halls Creek'!L104,'Hobart'!L88,'Horn Island'!L54,'Kalgoorlie'!L100,'Kalumburu'!L58,'Low Head'!L104,'Mackay'!L102,'Marble Bar'!L91,'Marree'!L90,'Meekatharra'!L80,'Melbourne'!L102,'Mildura'!L101,'Moree'!L89,'Mt Gambier'!L68,'Nhill'!L100,'Oodnadatta'!L70,'Point Perpendicular'!L68,'Port Hedland'!L86,'Port Lincoln'!L91,'Port Macquarie'!L53,'Richmond NSW'!L56,'Scone'!L45,'Sydney'!L100,'Tennant Creek'!L94,'Townsville'!L60,'Victoria River Downs'!L43,'Weipa'!L31,'Williamtown'!L64,'Woomera'!L60)</f>
        <v>2.87719298245614</v>
      </c>
      <c r="G18" s="12">
        <f>AVERAGE('Adelaide'!N92,'Alice Springs'!N100,'Bourke'!N104,'Brisbane'!N102,'Broome'!N104,'Bundaberg'!N99,'Burketown'!N96,'Cabramurra'!N35,'Cairns'!N93,'Camooweal'!N62,'Cape Bruny'!N82,'Cape Leeuwin'!N93,'Cape Moreton'!N100,'Cape Otway'!N99,'Carnarvon'!N100,'Ceduna'!N71,'Charleville'!N93,'Cobar'!N105,'Coffs Harbour'!N60,'Darwin'!N90,'Dubbo'!N89,'Eddytstone Point'!N93,'Esperance'!N99,'Eucla'!N84,'Forrest'!N63,'Gabo Island'!N96,'Geraldton'!N100,'Giles'!N51,'Halls Creek'!N104,'Hobart'!N88,'Horn Island'!N54,'Kalgoorlie'!N100,'Kalumburu'!N58,'Low Head'!N104,'Mackay'!N102,'Marble Bar'!N91,'Marree'!N90,'Meekatharra'!N80,'Melbourne'!N102,'Mildura'!N101,'Moree'!N89,'Mt Gambier'!N68,'Nhill'!N100,'Oodnadatta'!N70,'Point Perpendicular'!N68,'Port Hedland'!N86,'Port Lincoln'!N91,'Port Macquarie'!N53,'Richmond NSW'!N56,'Scone'!N45,'Sydney'!N100,'Tennant Creek'!N94,'Townsville'!N60,'Victoria River Downs'!N43,'Weipa'!N31,'Williamtown'!N64,'Woomera'!N60)</f>
        <v>2.83067449746021</v>
      </c>
      <c r="H18" s="10">
        <v>-4</v>
      </c>
      <c r="I18" s="11">
        <f>AVERAGE('Adelaide'!P92,'Alice Springs'!P100,'Bourke'!P104,'Brisbane'!P102,'Broome'!P104,'Bundaberg'!P99,'Burketown'!P96,'Cabramurra'!P35,'Cairns'!P93,'Camooweal'!P62,'Cape Bruny'!P82,'Cape Leeuwin'!P93,'Cape Moreton'!P100,'Cape Otway'!P99,'Carnarvon'!P100,'Ceduna'!P71,'Charleville'!P93,'Cobar'!P105,'Coffs Harbour'!P60,'Darwin'!P90,'Dubbo'!P89,'Eddytstone Point'!P93,'Esperance'!P99,'Eucla'!P84,'Forrest'!P63,'Gabo Island'!P96,'Geraldton'!P100,'Giles'!P51,'Halls Creek'!P104,'Hobart'!P88,'Horn Island'!P54,'Kalgoorlie'!P100,'Kalumburu'!P58,'Low Head'!P104,'Mackay'!P102,'Marble Bar'!P91,'Marree'!P90,'Meekatharra'!P80,'Melbourne'!P102,'Mildura'!P101,'Moree'!P89,'Mt Gambier'!P68,'Nhill'!P100,'Oodnadatta'!P70,'Point Perpendicular'!P68,'Port Hedland'!P86,'Port Lincoln'!P91,'Port Macquarie'!P53,'Richmond NSW'!P56,'Scone'!P45,'Sydney'!P100,'Tennant Creek'!P94,'Townsville'!P60,'Victoria River Downs'!P43,'Weipa'!P31,'Williamtown'!P64,'Woomera'!P60)</f>
        <v>34.0964912280702</v>
      </c>
      <c r="J18" s="12">
        <f>AVERAGE('Adelaide'!Q92,'Alice Springs'!Q100,'Bourke'!Q104,'Brisbane'!Q102,'Broome'!Q104,'Bundaberg'!Q99,'Burketown'!Q96,'Cabramurra'!Q35,'Cairns'!Q93,'Camooweal'!Q62,'Cape Bruny'!Q82,'Cape Leeuwin'!Q93,'Cape Moreton'!Q100,'Cape Otway'!Q99,'Carnarvon'!Q100,'Ceduna'!Q71,'Charleville'!Q93,'Cobar'!Q105,'Coffs Harbour'!Q60,'Darwin'!Q90,'Dubbo'!Q89,'Eddytstone Point'!Q93,'Esperance'!Q99,'Eucla'!Q84,'Forrest'!Q63,'Gabo Island'!Q96,'Geraldton'!Q100,'Giles'!Q51,'Halls Creek'!Q104,'Hobart'!Q88,'Horn Island'!Q54,'Kalgoorlie'!Q100,'Kalumburu'!Q58,'Low Head'!Q104,'Mackay'!Q102,'Marble Bar'!Q91,'Marree'!Q90,'Meekatharra'!Q80,'Melbourne'!Q102,'Mildura'!Q101,'Moree'!Q89,'Mt Gambier'!Q68,'Nhill'!Q100,'Oodnadatta'!Q70,'Point Perpendicular'!Q68,'Port Hedland'!Q86,'Port Lincoln'!Q91,'Port Macquarie'!Q53,'Richmond NSW'!Q56,'Scone'!Q45,'Sydney'!Q100,'Tennant Creek'!Q94,'Townsville'!Q60,'Victoria River Downs'!Q43,'Weipa'!Q31,'Williamtown'!Q64,'Woomera'!Q60)</f>
        <v>5.97022665928973</v>
      </c>
      <c r="K18" s="13">
        <f>AVERAGE('Adelaide'!S92,'Alice Springs'!S100,'Bourke'!S104,'Brisbane'!S102,'Broome'!S104,'Bundaberg'!S99,'Burketown'!S96,'Cabramurra'!S35,'Cairns'!S93,'Camooweal'!S62,'Cape Bruny'!S82,'Cape Leeuwin'!S93,'Cape Moreton'!S100,'Cape Otway'!S99,'Carnarvon'!S100,'Ceduna'!S71,'Charleville'!S93,'Cobar'!S105,'Coffs Harbour'!S60,'Darwin'!S90,'Dubbo'!S89,'Eddytstone Point'!S93,'Esperance'!S99,'Eucla'!S84,'Forrest'!S63,'Gabo Island'!S96,'Geraldton'!S100,'Giles'!S51,'Halls Creek'!S104,'Hobart'!S88,'Horn Island'!S54,'Kalgoorlie'!S100,'Kalumburu'!S58,'Low Head'!S104,'Mackay'!S102,'Marble Bar'!S91,'Marree'!S90,'Meekatharra'!S80,'Melbourne'!S102,'Mildura'!S101,'Moree'!S89,'Mt Gambier'!S68,'Nhill'!S100,'Oodnadatta'!S70,'Point Perpendicular'!S68,'Port Hedland'!S86,'Port Lincoln'!S91,'Port Macquarie'!S53,'Richmond NSW'!S56,'Scone'!S45,'Sydney'!S100,'Tennant Creek'!S94,'Townsville'!S60,'Victoria River Downs'!S43,'Weipa'!S31,'Williamtown'!S64,'Woomera'!S60)</f>
        <v>16.8464912280702</v>
      </c>
      <c r="L18" s="12">
        <f>AVERAGE('Adelaide'!T92,'Alice Springs'!T100,'Bourke'!T104,'Brisbane'!T102,'Broome'!T104,'Bundaberg'!T99,'Burketown'!T96,'Cabramurra'!T35,'Cairns'!T93,'Camooweal'!T62,'Cape Bruny'!T82,'Cape Leeuwin'!T93,'Cape Moreton'!T100,'Cape Otway'!T99,'Carnarvon'!T100,'Ceduna'!T71,'Charleville'!T93,'Cobar'!T105,'Coffs Harbour'!T60,'Darwin'!T90,'Dubbo'!T89,'Eddytstone Point'!T93,'Esperance'!T99,'Eucla'!T84,'Forrest'!T63,'Gabo Island'!T96,'Geraldton'!T100,'Giles'!T51,'Halls Creek'!T104,'Hobart'!T88,'Horn Island'!T54,'Kalgoorlie'!T100,'Kalumburu'!T58,'Low Head'!T104,'Mackay'!T102,'Marble Bar'!T91,'Marree'!T90,'Meekatharra'!T80,'Melbourne'!T102,'Mildura'!T101,'Moree'!T89,'Mt Gambier'!T68,'Nhill'!T100,'Oodnadatta'!T70,'Point Perpendicular'!T68,'Port Hedland'!T86,'Port Lincoln'!T91,'Port Macquarie'!T53,'Richmond NSW'!T56,'Scone'!T45,'Sydney'!T100,'Tennant Creek'!T94,'Townsville'!T60,'Victoria River Downs'!T43,'Weipa'!T31,'Williamtown'!T64,'Woomera'!T60)</f>
        <v>4.92218955844115</v>
      </c>
      <c r="M18" s="13">
        <f>AVERAGE('Adelaide'!V92,'Alice Springs'!V100,'Bourke'!V104,'Brisbane'!V102,'Broome'!V104,'Bundaberg'!V99,'Burketown'!V96,'Cabramurra'!V35,'Cairns'!V93,'Camooweal'!V62,'Cape Bruny'!V82,'Cape Leeuwin'!V93,'Cape Moreton'!V100,'Cape Otway'!V99,'Carnarvon'!V100,'Ceduna'!V71,'Charleville'!V93,'Cobar'!V105,'Coffs Harbour'!V60,'Darwin'!V90,'Dubbo'!V89,'Eddytstone Point'!V93,'Esperance'!V99,'Eucla'!V84,'Forrest'!V63,'Gabo Island'!V96,'Geraldton'!V100,'Giles'!V51,'Halls Creek'!V104,'Hobart'!V88,'Horn Island'!V54,'Kalgoorlie'!V100,'Kalumburu'!V58,'Low Head'!V104,'Mackay'!V102,'Marble Bar'!V91,'Marree'!V90,'Meekatharra'!V80,'Melbourne'!V102,'Mildura'!V101,'Moree'!V89,'Mt Gambier'!V68,'Nhill'!V100,'Oodnadatta'!V70,'Point Perpendicular'!V68,'Port Hedland'!V86,'Port Lincoln'!V91,'Port Macquarie'!V53,'Richmond NSW'!V56,'Scone'!V45,'Sydney'!V100,'Tennant Creek'!V94,'Townsville'!V60,'Victoria River Downs'!V43,'Weipa'!V31,'Williamtown'!V64,'Woomera'!V60)</f>
        <v>3.33771929824561</v>
      </c>
      <c r="N18" s="12">
        <f>AVERAGE('Adelaide'!W92,'Alice Springs'!W100,'Bourke'!W104,'Brisbane'!W102,'Broome'!W104,'Bundaberg'!W99,'Burketown'!W96,'Cabramurra'!W35,'Cairns'!W93,'Camooweal'!W62,'Cape Bruny'!W82,'Cape Leeuwin'!W93,'Cape Moreton'!W100,'Cape Otway'!W99,'Carnarvon'!W100,'Ceduna'!W71,'Charleville'!W93,'Cobar'!W105,'Coffs Harbour'!W60,'Darwin'!W90,'Dubbo'!W89,'Eddytstone Point'!W93,'Esperance'!W99,'Eucla'!W84,'Forrest'!W63,'Gabo Island'!W96,'Geraldton'!W100,'Giles'!W51,'Halls Creek'!W104,'Hobart'!W88,'Horn Island'!W54,'Kalgoorlie'!W100,'Kalumburu'!W58,'Low Head'!W104,'Mackay'!W102,'Marble Bar'!W91,'Marree'!W90,'Meekatharra'!W80,'Melbourne'!W102,'Mildura'!W101,'Moree'!W89,'Mt Gambier'!W68,'Nhill'!W100,'Oodnadatta'!W70,'Point Perpendicular'!W68,'Port Hedland'!W86,'Port Lincoln'!W91,'Port Macquarie'!W53,'Richmond NSW'!W56,'Scone'!W45,'Sydney'!W100,'Tennant Creek'!W94,'Townsville'!W60,'Victoria River Downs'!W43,'Weipa'!W31,'Williamtown'!W64,'Woomera'!W60)</f>
        <v>2.98060832683314</v>
      </c>
    </row>
    <row r="19" ht="23" customHeight="1">
      <c r="A19" s="10">
        <v>-3</v>
      </c>
      <c r="B19" s="11">
        <f>AVERAGE('Adelaide'!B93,'Alice Springs'!B101,'Bourke'!B105,'Brisbane'!B103,'Broome'!B105,'Bundaberg'!B100,'Burketown'!B97,'Cabramurra'!B36,'Cairns'!B94,'Camooweal'!B63,'Cape Bruny'!B83,'Cape Leeuwin'!B94,'Cape Moreton'!B101,'Cape Otway'!B100,'Carnarvon'!B101,'Ceduna'!B72,'Charleville'!B94,'Cobar'!B106,'Coffs Harbour'!B61,'Darwin'!B91,'Dubbo'!B90,'Eddytstone Point'!B94,'Esperance'!B100,'Eucla'!B85,'Forrest'!B64,'Gabo Island'!B97,'Geraldton'!B101,'Giles'!B52,'Halls Creek'!B105,'Hobart'!B89,'Horn Island'!B55,'Kalgoorlie'!B101,'Kalumburu'!B59,'Low Head'!B105,'Mackay'!B103,'Marble Bar'!B92,'Marree'!B91,'Meekatharra'!B81,'Melbourne'!B103,'Mildura'!B102,'Moree'!B90,'Mt Gambier'!B69,'Nhill'!B101,'Oodnadatta'!B71,'Point Perpendicular'!B69,'Port Hedland'!B87,'Port Lincoln'!B92,'Port Macquarie'!B54,'Richmond NSW'!B57,'Scone'!B46,'Sydney'!B101,'Tennant Creek'!B95,'Townsville'!B61,'Victoria River Downs'!B44,'Weipa'!B32,'Williamtown'!B65,'Woomera'!B61)</f>
        <v>35.5087719298246</v>
      </c>
      <c r="C19" s="12">
        <f>AVERAGE('Adelaide'!D93,'Alice Springs'!D101,'Bourke'!D105,'Brisbane'!D103,'Broome'!D105,'Bundaberg'!D100,'Burketown'!D97,'Cabramurra'!D36,'Cairns'!D94,'Camooweal'!D63,'Cape Bruny'!D83,'Cape Leeuwin'!D94,'Cape Moreton'!D101,'Cape Otway'!D100,'Carnarvon'!D101,'Ceduna'!D72,'Charleville'!D94,'Cobar'!D106,'Coffs Harbour'!D61,'Darwin'!D91,'Dubbo'!D90,'Eddytstone Point'!D94,'Esperance'!D100,'Eucla'!D85,'Forrest'!D64,'Gabo Island'!D97,'Geraldton'!D101,'Giles'!D52,'Halls Creek'!D105,'Hobart'!D89,'Horn Island'!D55,'Kalgoorlie'!D101,'Kalumburu'!D59,'Low Head'!D105,'Mackay'!D103,'Marble Bar'!D92,'Marree'!D91,'Meekatharra'!D81,'Melbourne'!D103,'Mildura'!D102,'Moree'!D90,'Mt Gambier'!D69,'Nhill'!D101,'Oodnadatta'!D71,'Point Perpendicular'!D69,'Port Hedland'!D87,'Port Lincoln'!D92,'Port Macquarie'!D54,'Richmond NSW'!D57,'Scone'!D46,'Sydney'!D101,'Tennant Creek'!D95,'Townsville'!D61,'Victoria River Downs'!D44,'Weipa'!D32,'Williamtown'!D65,'Woomera'!D61)</f>
        <v>5.94447069829221</v>
      </c>
      <c r="D19" s="13">
        <f>AVERAGE('Adelaide'!G93,'Alice Springs'!G101,'Bourke'!G105,'Brisbane'!G103,'Broome'!G105,'Bundaberg'!G100,'Burketown'!G97,'Cabramurra'!G36,'Cairns'!G94,'Camooweal'!G63,'Cape Bruny'!G83,'Cape Leeuwin'!G94,'Cape Moreton'!G101,'Cape Otway'!G100,'Carnarvon'!G101,'Ceduna'!G72,'Charleville'!G94,'Cobar'!G106,'Coffs Harbour'!G61,'Darwin'!G91,'Dubbo'!G90,'Eddytstone Point'!G94,'Esperance'!G100,'Eucla'!G85,'Forrest'!G64,'Gabo Island'!G97,'Geraldton'!G101,'Giles'!G52,'Halls Creek'!G105,'Hobart'!G89,'Horn Island'!G55,'Kalgoorlie'!G101,'Kalumburu'!G59,'Low Head'!G105,'Mackay'!G103,'Marble Bar'!G92,'Marree'!G91,'Meekatharra'!G81,'Melbourne'!G103,'Mildura'!G102,'Moree'!G90,'Mt Gambier'!G69,'Nhill'!G101,'Oodnadatta'!G71,'Point Perpendicular'!G69,'Port Hedland'!G87,'Port Lincoln'!G92,'Port Macquarie'!G54,'Richmond NSW'!G57,'Scone'!G46,'Sydney'!G101,'Tennant Creek'!G95,'Townsville'!G61,'Victoria River Downs'!G44,'Weipa'!G32,'Williamtown'!G65,'Woomera'!G61)</f>
        <v>18.0350877192982</v>
      </c>
      <c r="E19" s="12">
        <f>AVERAGE('Adelaide'!I93,'Alice Springs'!I101,'Bourke'!I105,'Brisbane'!I103,'Broome'!I105,'Bundaberg'!I100,'Burketown'!I97,'Cabramurra'!I36,'Cairns'!I94,'Camooweal'!I63,'Cape Bruny'!I83,'Cape Leeuwin'!I94,'Cape Moreton'!I101,'Cape Otway'!I100,'Carnarvon'!I101,'Ceduna'!I72,'Charleville'!I94,'Cobar'!I106,'Coffs Harbour'!I61,'Darwin'!I91,'Dubbo'!I90,'Eddytstone Point'!I94,'Esperance'!I100,'Eucla'!I85,'Forrest'!I64,'Gabo Island'!I97,'Geraldton'!I101,'Giles'!I52,'Halls Creek'!I105,'Hobart'!I89,'Horn Island'!I55,'Kalgoorlie'!I101,'Kalumburu'!I59,'Low Head'!I105,'Mackay'!I103,'Marble Bar'!I92,'Marree'!I91,'Meekatharra'!I81,'Melbourne'!I103,'Mildura'!I102,'Moree'!I90,'Mt Gambier'!I69,'Nhill'!I101,'Oodnadatta'!I71,'Point Perpendicular'!I69,'Port Hedland'!I87,'Port Lincoln'!I92,'Port Macquarie'!I54,'Richmond NSW'!I57,'Scone'!I46,'Sydney'!I101,'Tennant Creek'!I95,'Townsville'!I61,'Victoria River Downs'!I44,'Weipa'!I32,'Williamtown'!I65,'Woomera'!I61)</f>
        <v>4.86219230366665</v>
      </c>
      <c r="F19" s="13">
        <f>AVERAGE('Adelaide'!L93,'Alice Springs'!L101,'Bourke'!L105,'Brisbane'!L103,'Broome'!L105,'Bundaberg'!L100,'Burketown'!L97,'Cabramurra'!L36,'Cairns'!L94,'Camooweal'!L63,'Cape Bruny'!L83,'Cape Leeuwin'!L94,'Cape Moreton'!L101,'Cape Otway'!L100,'Carnarvon'!L101,'Ceduna'!L72,'Charleville'!L94,'Cobar'!L106,'Coffs Harbour'!L61,'Darwin'!L91,'Dubbo'!L90,'Eddytstone Point'!L94,'Esperance'!L100,'Eucla'!L85,'Forrest'!L64,'Gabo Island'!L97,'Geraldton'!L101,'Giles'!L52,'Halls Creek'!L105,'Hobart'!L89,'Horn Island'!L55,'Kalgoorlie'!L101,'Kalumburu'!L59,'Low Head'!L105,'Mackay'!L103,'Marble Bar'!L92,'Marree'!L91,'Meekatharra'!L81,'Melbourne'!L103,'Mildura'!L102,'Moree'!L90,'Mt Gambier'!L69,'Nhill'!L101,'Oodnadatta'!L71,'Point Perpendicular'!L69,'Port Hedland'!L87,'Port Lincoln'!L92,'Port Macquarie'!L54,'Richmond NSW'!L57,'Scone'!L46,'Sydney'!L101,'Tennant Creek'!L95,'Townsville'!L61,'Victoria River Downs'!L44,'Weipa'!L32,'Williamtown'!L65,'Woomera'!L61)</f>
        <v>3.68421052631579</v>
      </c>
      <c r="G19" s="12">
        <f>AVERAGE('Adelaide'!N93,'Alice Springs'!N101,'Bourke'!N105,'Brisbane'!N103,'Broome'!N105,'Bundaberg'!N100,'Burketown'!N97,'Cabramurra'!N36,'Cairns'!N94,'Camooweal'!N63,'Cape Bruny'!N83,'Cape Leeuwin'!N94,'Cape Moreton'!N101,'Cape Otway'!N100,'Carnarvon'!N101,'Ceduna'!N72,'Charleville'!N94,'Cobar'!N106,'Coffs Harbour'!N61,'Darwin'!N91,'Dubbo'!N90,'Eddytstone Point'!N94,'Esperance'!N100,'Eucla'!N85,'Forrest'!N64,'Gabo Island'!N97,'Geraldton'!N101,'Giles'!N52,'Halls Creek'!N105,'Hobart'!N89,'Horn Island'!N55,'Kalgoorlie'!N101,'Kalumburu'!N59,'Low Head'!N105,'Mackay'!N103,'Marble Bar'!N92,'Marree'!N91,'Meekatharra'!N81,'Melbourne'!N103,'Mildura'!N102,'Moree'!N90,'Mt Gambier'!N69,'Nhill'!N101,'Oodnadatta'!N71,'Point Perpendicular'!N69,'Port Hedland'!N87,'Port Lincoln'!N92,'Port Macquarie'!N54,'Richmond NSW'!N57,'Scone'!N46,'Sydney'!N101,'Tennant Creek'!N95,'Townsville'!N61,'Victoria River Downs'!N44,'Weipa'!N32,'Williamtown'!N65,'Woomera'!N61)</f>
        <v>2.988692321890</v>
      </c>
      <c r="H19" s="10">
        <v>-3</v>
      </c>
      <c r="I19" s="11">
        <f>AVERAGE('Adelaide'!P93,'Alice Springs'!P101,'Bourke'!P105,'Brisbane'!P103,'Broome'!P105,'Bundaberg'!P100,'Burketown'!P97,'Cabramurra'!P36,'Cairns'!P94,'Camooweal'!P63,'Cape Bruny'!P83,'Cape Leeuwin'!P94,'Cape Moreton'!P101,'Cape Otway'!P100,'Carnarvon'!P101,'Ceduna'!P72,'Charleville'!P94,'Cobar'!P106,'Coffs Harbour'!P61,'Darwin'!P91,'Dubbo'!P90,'Eddytstone Point'!P94,'Esperance'!P100,'Eucla'!P85,'Forrest'!P64,'Gabo Island'!P97,'Geraldton'!P101,'Giles'!P52,'Halls Creek'!P105,'Hobart'!P89,'Horn Island'!P55,'Kalgoorlie'!P101,'Kalumburu'!P59,'Low Head'!P105,'Mackay'!P103,'Marble Bar'!P92,'Marree'!P91,'Meekatharra'!P81,'Melbourne'!P103,'Mildura'!P102,'Moree'!P90,'Mt Gambier'!P69,'Nhill'!P101,'Oodnadatta'!P71,'Point Perpendicular'!P69,'Port Hedland'!P87,'Port Lincoln'!P92,'Port Macquarie'!P54,'Richmond NSW'!P57,'Scone'!P46,'Sydney'!P101,'Tennant Creek'!P95,'Townsville'!P61,'Victoria River Downs'!P44,'Weipa'!P32,'Williamtown'!P65,'Woomera'!P61)</f>
        <v>34.6549707602339</v>
      </c>
      <c r="J19" s="12">
        <f>AVERAGE('Adelaide'!Q93,'Alice Springs'!Q101,'Bourke'!Q105,'Brisbane'!Q103,'Broome'!Q105,'Bundaberg'!Q100,'Burketown'!Q97,'Cabramurra'!Q36,'Cairns'!Q94,'Camooweal'!Q63,'Cape Bruny'!Q83,'Cape Leeuwin'!Q94,'Cape Moreton'!Q101,'Cape Otway'!Q100,'Carnarvon'!Q101,'Ceduna'!Q72,'Charleville'!Q94,'Cobar'!Q106,'Coffs Harbour'!Q61,'Darwin'!Q91,'Dubbo'!Q90,'Eddytstone Point'!Q94,'Esperance'!Q100,'Eucla'!Q85,'Forrest'!Q64,'Gabo Island'!Q97,'Geraldton'!Q101,'Giles'!Q52,'Halls Creek'!Q105,'Hobart'!Q89,'Horn Island'!Q55,'Kalgoorlie'!Q101,'Kalumburu'!Q59,'Low Head'!Q105,'Mackay'!Q103,'Marble Bar'!Q92,'Marree'!Q91,'Meekatharra'!Q81,'Melbourne'!Q103,'Mildura'!Q102,'Moree'!Q90,'Mt Gambier'!Q69,'Nhill'!Q101,'Oodnadatta'!Q71,'Point Perpendicular'!Q69,'Port Hedland'!Q87,'Port Lincoln'!Q92,'Port Macquarie'!Q54,'Richmond NSW'!Q57,'Scone'!Q46,'Sydney'!Q101,'Tennant Creek'!Q95,'Townsville'!Q61,'Victoria River Downs'!Q44,'Weipa'!Q32,'Williamtown'!Q65,'Woomera'!Q61)</f>
        <v>5.95619227790823</v>
      </c>
      <c r="K19" s="13">
        <f>AVERAGE('Adelaide'!S93,'Alice Springs'!S101,'Bourke'!S105,'Brisbane'!S103,'Broome'!S105,'Bundaberg'!S100,'Burketown'!S97,'Cabramurra'!S36,'Cairns'!S94,'Camooweal'!S63,'Cape Bruny'!S83,'Cape Leeuwin'!S94,'Cape Moreton'!S101,'Cape Otway'!S100,'Carnarvon'!S101,'Ceduna'!S72,'Charleville'!S94,'Cobar'!S106,'Coffs Harbour'!S61,'Darwin'!S91,'Dubbo'!S90,'Eddytstone Point'!S94,'Esperance'!S100,'Eucla'!S85,'Forrest'!S64,'Gabo Island'!S97,'Geraldton'!S101,'Giles'!S52,'Halls Creek'!S105,'Hobart'!S89,'Horn Island'!S55,'Kalgoorlie'!S101,'Kalumburu'!S59,'Low Head'!S105,'Mackay'!S103,'Marble Bar'!S92,'Marree'!S91,'Meekatharra'!S81,'Melbourne'!S103,'Mildura'!S102,'Moree'!S90,'Mt Gambier'!S69,'Nhill'!S101,'Oodnadatta'!S71,'Point Perpendicular'!S69,'Port Hedland'!S87,'Port Lincoln'!S92,'Port Macquarie'!S54,'Richmond NSW'!S57,'Scone'!S46,'Sydney'!S101,'Tennant Creek'!S95,'Townsville'!S61,'Victoria River Downs'!S44,'Weipa'!S32,'Williamtown'!S65,'Woomera'!S61)</f>
        <v>17.280701754386</v>
      </c>
      <c r="L19" s="12">
        <f>AVERAGE('Adelaide'!T93,'Alice Springs'!T101,'Bourke'!T105,'Brisbane'!T103,'Broome'!T105,'Bundaberg'!T100,'Burketown'!T97,'Cabramurra'!T36,'Cairns'!T94,'Camooweal'!T63,'Cape Bruny'!T83,'Cape Leeuwin'!T94,'Cape Moreton'!T101,'Cape Otway'!T100,'Carnarvon'!T101,'Ceduna'!T72,'Charleville'!T94,'Cobar'!T106,'Coffs Harbour'!T61,'Darwin'!T91,'Dubbo'!T90,'Eddytstone Point'!T94,'Esperance'!T100,'Eucla'!T85,'Forrest'!T64,'Gabo Island'!T97,'Geraldton'!T101,'Giles'!T52,'Halls Creek'!T105,'Hobart'!T89,'Horn Island'!T55,'Kalgoorlie'!T101,'Kalumburu'!T59,'Low Head'!T105,'Mackay'!T103,'Marble Bar'!T92,'Marree'!T91,'Meekatharra'!T81,'Melbourne'!T103,'Mildura'!T102,'Moree'!T90,'Mt Gambier'!T69,'Nhill'!T101,'Oodnadatta'!T71,'Point Perpendicular'!T69,'Port Hedland'!T87,'Port Lincoln'!T92,'Port Macquarie'!T54,'Richmond NSW'!T57,'Scone'!T46,'Sydney'!T101,'Tennant Creek'!T95,'Townsville'!T61,'Victoria River Downs'!T44,'Weipa'!T32,'Williamtown'!T65,'Woomera'!T61)</f>
        <v>4.92389850101711</v>
      </c>
      <c r="M19" s="13">
        <f>AVERAGE('Adelaide'!V93,'Alice Springs'!V101,'Bourke'!V105,'Brisbane'!V103,'Broome'!V105,'Bundaberg'!V100,'Burketown'!V97,'Cabramurra'!V36,'Cairns'!V94,'Camooweal'!V63,'Cape Bruny'!V83,'Cape Leeuwin'!V94,'Cape Moreton'!V101,'Cape Otway'!V100,'Carnarvon'!V101,'Ceduna'!V72,'Charleville'!V94,'Cobar'!V106,'Coffs Harbour'!V61,'Darwin'!V91,'Dubbo'!V90,'Eddytstone Point'!V94,'Esperance'!V100,'Eucla'!V85,'Forrest'!V64,'Gabo Island'!V97,'Geraldton'!V101,'Giles'!V52,'Halls Creek'!V105,'Hobart'!V89,'Horn Island'!V55,'Kalgoorlie'!V101,'Kalumburu'!V59,'Low Head'!V105,'Mackay'!V103,'Marble Bar'!V92,'Marree'!V91,'Meekatharra'!V81,'Melbourne'!V103,'Mildura'!V102,'Moree'!V90,'Mt Gambier'!V69,'Nhill'!V101,'Oodnadatta'!V71,'Point Perpendicular'!V69,'Port Hedland'!V87,'Port Lincoln'!V92,'Port Macquarie'!V54,'Richmond NSW'!V57,'Scone'!V46,'Sydney'!V101,'Tennant Creek'!V95,'Townsville'!V61,'Victoria River Downs'!V44,'Weipa'!V32,'Williamtown'!V65,'Woomera'!V61)</f>
        <v>3.49122807017544</v>
      </c>
      <c r="N19" s="12">
        <f>AVERAGE('Adelaide'!W93,'Alice Springs'!W101,'Bourke'!W105,'Brisbane'!W103,'Broome'!W105,'Bundaberg'!W100,'Burketown'!W97,'Cabramurra'!W36,'Cairns'!W94,'Camooweal'!W63,'Cape Bruny'!W83,'Cape Leeuwin'!W94,'Cape Moreton'!W101,'Cape Otway'!W100,'Carnarvon'!W101,'Ceduna'!W72,'Charleville'!W94,'Cobar'!W106,'Coffs Harbour'!W61,'Darwin'!W91,'Dubbo'!W90,'Eddytstone Point'!W94,'Esperance'!W100,'Eucla'!W85,'Forrest'!W64,'Gabo Island'!W97,'Geraldton'!W101,'Giles'!W52,'Halls Creek'!W105,'Hobart'!W89,'Horn Island'!W55,'Kalgoorlie'!W101,'Kalumburu'!W59,'Low Head'!W105,'Mackay'!W103,'Marble Bar'!W92,'Marree'!W91,'Meekatharra'!W81,'Melbourne'!W103,'Mildura'!W102,'Moree'!W90,'Mt Gambier'!W69,'Nhill'!W101,'Oodnadatta'!W71,'Point Perpendicular'!W69,'Port Hedland'!W87,'Port Lincoln'!W92,'Port Macquarie'!W54,'Richmond NSW'!W57,'Scone'!W46,'Sydney'!W101,'Tennant Creek'!W95,'Townsville'!W61,'Victoria River Downs'!W44,'Weipa'!W32,'Williamtown'!W65,'Woomera'!W61)</f>
        <v>3.09257071571614</v>
      </c>
    </row>
    <row r="20" ht="23" customHeight="1">
      <c r="A20" s="10">
        <v>-2</v>
      </c>
      <c r="B20" s="11">
        <f>AVERAGE('Adelaide'!B94,'Alice Springs'!B102,'Bourke'!B106,'Brisbane'!B104,'Broome'!B106,'Bundaberg'!B101,'Burketown'!B98,'Cabramurra'!B37,'Cairns'!B95,'Camooweal'!B64,'Cape Bruny'!B84,'Cape Leeuwin'!B95,'Cape Moreton'!B102,'Cape Otway'!B101,'Carnarvon'!B102,'Ceduna'!B73,'Charleville'!B95,'Cobar'!B107,'Coffs Harbour'!B62,'Darwin'!B92,'Dubbo'!B91,'Eddytstone Point'!B95,'Esperance'!B101,'Eucla'!B86,'Forrest'!B65,'Gabo Island'!B98,'Geraldton'!B102,'Giles'!B53,'Halls Creek'!B106,'Hobart'!B90,'Horn Island'!B56,'Kalgoorlie'!B102,'Kalumburu'!B60,'Low Head'!B106,'Mackay'!B104,'Marble Bar'!B93,'Marree'!B92,'Meekatharra'!B82,'Melbourne'!B104,'Mildura'!B103,'Moree'!B91,'Mt Gambier'!B70,'Nhill'!B102,'Oodnadatta'!B72,'Point Perpendicular'!B70,'Port Hedland'!B88,'Port Lincoln'!B93,'Port Macquarie'!B55,'Richmond NSW'!B58,'Scone'!B47,'Sydney'!B102,'Tennant Creek'!B96,'Townsville'!B62,'Victoria River Downs'!B45,'Weipa'!B33,'Williamtown'!B66,'Woomera'!B62)</f>
        <v>33.8947368421053</v>
      </c>
      <c r="C20" s="12">
        <f>AVERAGE('Adelaide'!D94,'Alice Springs'!D102,'Bourke'!D106,'Brisbane'!D104,'Broome'!D106,'Bundaberg'!D101,'Burketown'!D98,'Cabramurra'!D37,'Cairns'!D95,'Camooweal'!D64,'Cape Bruny'!D84,'Cape Leeuwin'!D95,'Cape Moreton'!D102,'Cape Otway'!D101,'Carnarvon'!D102,'Ceduna'!D73,'Charleville'!D95,'Cobar'!D107,'Coffs Harbour'!D62,'Darwin'!D92,'Dubbo'!D91,'Eddytstone Point'!D95,'Esperance'!D101,'Eucla'!D86,'Forrest'!D65,'Gabo Island'!D98,'Geraldton'!D102,'Giles'!D53,'Halls Creek'!D106,'Hobart'!D90,'Horn Island'!D56,'Kalgoorlie'!D102,'Kalumburu'!D60,'Low Head'!D106,'Mackay'!D104,'Marble Bar'!D93,'Marree'!D92,'Meekatharra'!D82,'Melbourne'!D104,'Mildura'!D103,'Moree'!D91,'Mt Gambier'!D70,'Nhill'!D102,'Oodnadatta'!D72,'Point Perpendicular'!D70,'Port Hedland'!D88,'Port Lincoln'!D93,'Port Macquarie'!D55,'Richmond NSW'!D58,'Scone'!D47,'Sydney'!D102,'Tennant Creek'!D96,'Townsville'!D62,'Victoria River Downs'!D45,'Weipa'!D33,'Williamtown'!D66,'Woomera'!D62)</f>
        <v>5.95879000519455</v>
      </c>
      <c r="D20" s="13">
        <f>AVERAGE('Adelaide'!G94,'Alice Springs'!G102,'Bourke'!G106,'Brisbane'!G104,'Broome'!G106,'Bundaberg'!G101,'Burketown'!G98,'Cabramurra'!G37,'Cairns'!G95,'Camooweal'!G64,'Cape Bruny'!G84,'Cape Leeuwin'!G95,'Cape Moreton'!G102,'Cape Otway'!G101,'Carnarvon'!G102,'Ceduna'!G73,'Charleville'!G95,'Cobar'!G107,'Coffs Harbour'!G62,'Darwin'!G92,'Dubbo'!G91,'Eddytstone Point'!G95,'Esperance'!G101,'Eucla'!G86,'Forrest'!G65,'Gabo Island'!G98,'Geraldton'!G102,'Giles'!G53,'Halls Creek'!G106,'Hobart'!G90,'Horn Island'!G56,'Kalgoorlie'!G102,'Kalumburu'!G60,'Low Head'!G106,'Mackay'!G104,'Marble Bar'!G93,'Marree'!G92,'Meekatharra'!G82,'Melbourne'!G104,'Mildura'!G103,'Moree'!G91,'Mt Gambier'!G70,'Nhill'!G102,'Oodnadatta'!G72,'Point Perpendicular'!G70,'Port Hedland'!G88,'Port Lincoln'!G93,'Port Macquarie'!G55,'Richmond NSW'!G58,'Scone'!G47,'Sydney'!G102,'Tennant Creek'!G96,'Townsville'!G62,'Victoria River Downs'!G45,'Weipa'!G33,'Williamtown'!G66,'Woomera'!G62)</f>
        <v>16.9122807017544</v>
      </c>
      <c r="E20" s="12">
        <f>AVERAGE('Adelaide'!I94,'Alice Springs'!I102,'Bourke'!I106,'Brisbane'!I104,'Broome'!I106,'Bundaberg'!I101,'Burketown'!I98,'Cabramurra'!I37,'Cairns'!I95,'Camooweal'!I64,'Cape Bruny'!I84,'Cape Leeuwin'!I95,'Cape Moreton'!I102,'Cape Otway'!I101,'Carnarvon'!I102,'Ceduna'!I73,'Charleville'!I95,'Cobar'!I107,'Coffs Harbour'!I62,'Darwin'!I92,'Dubbo'!I91,'Eddytstone Point'!I95,'Esperance'!I101,'Eucla'!I86,'Forrest'!I65,'Gabo Island'!I98,'Geraldton'!I102,'Giles'!I53,'Halls Creek'!I106,'Hobart'!I90,'Horn Island'!I56,'Kalgoorlie'!I102,'Kalumburu'!I60,'Low Head'!I106,'Mackay'!I104,'Marble Bar'!I93,'Marree'!I92,'Meekatharra'!I82,'Melbourne'!I104,'Mildura'!I103,'Moree'!I91,'Mt Gambier'!I70,'Nhill'!I102,'Oodnadatta'!I72,'Point Perpendicular'!I70,'Port Hedland'!I88,'Port Lincoln'!I93,'Port Macquarie'!I55,'Richmond NSW'!I58,'Scone'!I47,'Sydney'!I102,'Tennant Creek'!I96,'Townsville'!I62,'Victoria River Downs'!I45,'Weipa'!I33,'Williamtown'!I66,'Woomera'!I62)</f>
        <v>4.91490048920093</v>
      </c>
      <c r="F20" s="13">
        <f>AVERAGE('Adelaide'!L94,'Alice Springs'!L102,'Bourke'!L106,'Brisbane'!L104,'Broome'!L106,'Bundaberg'!L101,'Burketown'!L98,'Cabramurra'!L37,'Cairns'!L95,'Camooweal'!L64,'Cape Bruny'!L84,'Cape Leeuwin'!L95,'Cape Moreton'!L102,'Cape Otway'!L101,'Carnarvon'!L102,'Ceduna'!L73,'Charleville'!L95,'Cobar'!L107,'Coffs Harbour'!L62,'Darwin'!L92,'Dubbo'!L91,'Eddytstone Point'!L95,'Esperance'!L101,'Eucla'!L86,'Forrest'!L65,'Gabo Island'!L98,'Geraldton'!L102,'Giles'!L53,'Halls Creek'!L106,'Hobart'!L90,'Horn Island'!L56,'Kalgoorlie'!L102,'Kalumburu'!L60,'Low Head'!L106,'Mackay'!L104,'Marble Bar'!L93,'Marree'!L92,'Meekatharra'!L82,'Melbourne'!L104,'Mildura'!L103,'Moree'!L91,'Mt Gambier'!L70,'Nhill'!L102,'Oodnadatta'!L72,'Point Perpendicular'!L70,'Port Hedland'!L88,'Port Lincoln'!L93,'Port Macquarie'!L55,'Richmond NSW'!L58,'Scone'!L47,'Sydney'!L102,'Tennant Creek'!L96,'Townsville'!L62,'Victoria River Downs'!L45,'Weipa'!L33,'Williamtown'!L66,'Woomera'!L62)</f>
        <v>3.49122807017544</v>
      </c>
      <c r="G20" s="12">
        <f>AVERAGE('Adelaide'!N94,'Alice Springs'!N102,'Bourke'!N106,'Brisbane'!N104,'Broome'!N106,'Bundaberg'!N101,'Burketown'!N98,'Cabramurra'!N37,'Cairns'!N95,'Camooweal'!N64,'Cape Bruny'!N84,'Cape Leeuwin'!N95,'Cape Moreton'!N102,'Cape Otway'!N101,'Carnarvon'!N102,'Ceduna'!N73,'Charleville'!N95,'Cobar'!N107,'Coffs Harbour'!N62,'Darwin'!N92,'Dubbo'!N91,'Eddytstone Point'!N95,'Esperance'!N101,'Eucla'!N86,'Forrest'!N65,'Gabo Island'!N98,'Geraldton'!N102,'Giles'!N53,'Halls Creek'!N106,'Hobart'!N90,'Horn Island'!N56,'Kalgoorlie'!N102,'Kalumburu'!N60,'Low Head'!N106,'Mackay'!N104,'Marble Bar'!N93,'Marree'!N92,'Meekatharra'!N82,'Melbourne'!N104,'Mildura'!N103,'Moree'!N91,'Mt Gambier'!N70,'Nhill'!N102,'Oodnadatta'!N72,'Point Perpendicular'!N70,'Port Hedland'!N88,'Port Lincoln'!N93,'Port Macquarie'!N55,'Richmond NSW'!N58,'Scone'!N47,'Sydney'!N102,'Tennant Creek'!N96,'Townsville'!N62,'Victoria River Downs'!N45,'Weipa'!N33,'Williamtown'!N66,'Woomera'!N62)</f>
        <v>3.19937952867097</v>
      </c>
      <c r="H20" s="10">
        <v>-2</v>
      </c>
      <c r="I20" s="11">
        <f>AVERAGE('Adelaide'!P94,'Alice Springs'!P102,'Bourke'!P106,'Brisbane'!P104,'Broome'!P106,'Bundaberg'!P101,'Burketown'!P98,'Cabramurra'!P37,'Cairns'!P95,'Camooweal'!P64,'Cape Bruny'!P84,'Cape Leeuwin'!P95,'Cape Moreton'!P102,'Cape Otway'!P101,'Carnarvon'!P102,'Ceduna'!P73,'Charleville'!P95,'Cobar'!P107,'Coffs Harbour'!P62,'Darwin'!P92,'Dubbo'!P91,'Eddytstone Point'!P95,'Esperance'!P101,'Eucla'!P86,'Forrest'!P65,'Gabo Island'!P98,'Geraldton'!P102,'Giles'!P53,'Halls Creek'!P106,'Hobart'!P90,'Horn Island'!P56,'Kalgoorlie'!P102,'Kalumburu'!P60,'Low Head'!P106,'Mackay'!P104,'Marble Bar'!P93,'Marree'!P92,'Meekatharra'!P82,'Melbourne'!P104,'Mildura'!P103,'Moree'!P91,'Mt Gambier'!P70,'Nhill'!P102,'Oodnadatta'!P72,'Point Perpendicular'!P70,'Port Hedland'!P88,'Port Lincoln'!P93,'Port Macquarie'!P55,'Richmond NSW'!P58,'Scone'!P47,'Sydney'!P102,'Tennant Creek'!P96,'Townsville'!P62,'Victoria River Downs'!P45,'Weipa'!P33,'Williamtown'!P66,'Woomera'!P62)</f>
        <v>34.2280701754386</v>
      </c>
      <c r="J20" s="12">
        <f>AVERAGE('Adelaide'!Q94,'Alice Springs'!Q102,'Bourke'!Q106,'Brisbane'!Q104,'Broome'!Q106,'Bundaberg'!Q101,'Burketown'!Q98,'Cabramurra'!Q37,'Cairns'!Q95,'Camooweal'!Q64,'Cape Bruny'!Q84,'Cape Leeuwin'!Q95,'Cape Moreton'!Q102,'Cape Otway'!Q101,'Carnarvon'!Q102,'Ceduna'!Q73,'Charleville'!Q95,'Cobar'!Q107,'Coffs Harbour'!Q62,'Darwin'!Q92,'Dubbo'!Q91,'Eddytstone Point'!Q95,'Esperance'!Q101,'Eucla'!Q86,'Forrest'!Q65,'Gabo Island'!Q98,'Geraldton'!Q102,'Giles'!Q53,'Halls Creek'!Q106,'Hobart'!Q90,'Horn Island'!Q56,'Kalgoorlie'!Q102,'Kalumburu'!Q60,'Low Head'!Q106,'Mackay'!Q104,'Marble Bar'!Q93,'Marree'!Q92,'Meekatharra'!Q82,'Melbourne'!Q104,'Mildura'!Q103,'Moree'!Q91,'Mt Gambier'!Q70,'Nhill'!Q102,'Oodnadatta'!Q72,'Point Perpendicular'!Q70,'Port Hedland'!Q88,'Port Lincoln'!Q93,'Port Macquarie'!Q55,'Richmond NSW'!Q58,'Scone'!Q47,'Sydney'!Q102,'Tennant Creek'!Q96,'Townsville'!Q62,'Victoria River Downs'!Q45,'Weipa'!Q33,'Williamtown'!Q66,'Woomera'!Q62)</f>
        <v>5.96205306771625</v>
      </c>
      <c r="K20" s="13">
        <f>AVERAGE('Adelaide'!S94,'Alice Springs'!S102,'Bourke'!S106,'Brisbane'!S104,'Broome'!S106,'Bundaberg'!S101,'Burketown'!S98,'Cabramurra'!S37,'Cairns'!S95,'Camooweal'!S64,'Cape Bruny'!S84,'Cape Leeuwin'!S95,'Cape Moreton'!S102,'Cape Otway'!S101,'Carnarvon'!S102,'Ceduna'!S73,'Charleville'!S95,'Cobar'!S107,'Coffs Harbour'!S62,'Darwin'!S92,'Dubbo'!S91,'Eddytstone Point'!S95,'Esperance'!S101,'Eucla'!S86,'Forrest'!S65,'Gabo Island'!S98,'Geraldton'!S102,'Giles'!S53,'Halls Creek'!S106,'Hobart'!S90,'Horn Island'!S56,'Kalgoorlie'!S102,'Kalumburu'!S60,'Low Head'!S106,'Mackay'!S104,'Marble Bar'!S93,'Marree'!S92,'Meekatharra'!S82,'Melbourne'!S104,'Mildura'!S103,'Moree'!S91,'Mt Gambier'!S70,'Nhill'!S102,'Oodnadatta'!S72,'Point Perpendicular'!S70,'Port Hedland'!S88,'Port Lincoln'!S93,'Port Macquarie'!S55,'Richmond NSW'!S58,'Scone'!S47,'Sydney'!S102,'Tennant Creek'!S96,'Townsville'!S62,'Victoria River Downs'!S45,'Weipa'!S33,'Williamtown'!S66,'Woomera'!S62)</f>
        <v>16.9035087719298</v>
      </c>
      <c r="L20" s="12">
        <f>AVERAGE('Adelaide'!T94,'Alice Springs'!T102,'Bourke'!T106,'Brisbane'!T104,'Broome'!T106,'Bundaberg'!T101,'Burketown'!T98,'Cabramurra'!T37,'Cairns'!T95,'Camooweal'!T64,'Cape Bruny'!T84,'Cape Leeuwin'!T95,'Cape Moreton'!T102,'Cape Otway'!T101,'Carnarvon'!T102,'Ceduna'!T73,'Charleville'!T95,'Cobar'!T107,'Coffs Harbour'!T62,'Darwin'!T92,'Dubbo'!T91,'Eddytstone Point'!T95,'Esperance'!T101,'Eucla'!T86,'Forrest'!T65,'Gabo Island'!T98,'Geraldton'!T102,'Giles'!T53,'Halls Creek'!T106,'Hobart'!T90,'Horn Island'!T56,'Kalgoorlie'!T102,'Kalumburu'!T60,'Low Head'!T106,'Mackay'!T104,'Marble Bar'!T93,'Marree'!T92,'Meekatharra'!T82,'Melbourne'!T104,'Mildura'!T103,'Moree'!T91,'Mt Gambier'!T70,'Nhill'!T102,'Oodnadatta'!T72,'Point Perpendicular'!T70,'Port Hedland'!T88,'Port Lincoln'!T93,'Port Macquarie'!T55,'Richmond NSW'!T58,'Scone'!T47,'Sydney'!T102,'Tennant Creek'!T96,'Townsville'!T62,'Victoria River Downs'!T45,'Weipa'!T33,'Williamtown'!T66,'Woomera'!T62)</f>
        <v>4.92492433919819</v>
      </c>
      <c r="M20" s="13">
        <f>AVERAGE('Adelaide'!V94,'Alice Springs'!V102,'Bourke'!V106,'Brisbane'!V104,'Broome'!V106,'Bundaberg'!V101,'Burketown'!V98,'Cabramurra'!V37,'Cairns'!V95,'Camooweal'!V64,'Cape Bruny'!V84,'Cape Leeuwin'!V95,'Cape Moreton'!V102,'Cape Otway'!V101,'Carnarvon'!V102,'Ceduna'!V73,'Charleville'!V95,'Cobar'!V107,'Coffs Harbour'!V62,'Darwin'!V92,'Dubbo'!V91,'Eddytstone Point'!V95,'Esperance'!V101,'Eucla'!V86,'Forrest'!V65,'Gabo Island'!V98,'Geraldton'!V102,'Giles'!V53,'Halls Creek'!V106,'Hobart'!V90,'Horn Island'!V56,'Kalgoorlie'!V102,'Kalumburu'!V60,'Low Head'!V106,'Mackay'!V104,'Marble Bar'!V93,'Marree'!V92,'Meekatharra'!V82,'Melbourne'!V104,'Mildura'!V103,'Moree'!V91,'Mt Gambier'!V70,'Nhill'!V102,'Oodnadatta'!V72,'Point Perpendicular'!V70,'Port Hedland'!V88,'Port Lincoln'!V93,'Port Macquarie'!V55,'Richmond NSW'!V58,'Scone'!V47,'Sydney'!V102,'Tennant Creek'!V96,'Townsville'!V62,'Victoria River Downs'!V45,'Weipa'!V33,'Williamtown'!V66,'Woomera'!V62)</f>
        <v>3.39473684210526</v>
      </c>
      <c r="N20" s="12">
        <f>AVERAGE('Adelaide'!W94,'Alice Springs'!W102,'Bourke'!W106,'Brisbane'!W104,'Broome'!W106,'Bundaberg'!W101,'Burketown'!W98,'Cabramurra'!W37,'Cairns'!W95,'Camooweal'!W64,'Cape Bruny'!W84,'Cape Leeuwin'!W95,'Cape Moreton'!W102,'Cape Otway'!W101,'Carnarvon'!W102,'Ceduna'!W73,'Charleville'!W95,'Cobar'!W107,'Coffs Harbour'!W62,'Darwin'!W92,'Dubbo'!W91,'Eddytstone Point'!W95,'Esperance'!W101,'Eucla'!W86,'Forrest'!W65,'Gabo Island'!W98,'Geraldton'!W102,'Giles'!W53,'Halls Creek'!W106,'Hobart'!W90,'Horn Island'!W56,'Kalgoorlie'!W102,'Kalumburu'!W60,'Low Head'!W106,'Mackay'!W104,'Marble Bar'!W93,'Marree'!W92,'Meekatharra'!W82,'Melbourne'!W104,'Mildura'!W103,'Moree'!W91,'Mt Gambier'!W70,'Nhill'!W102,'Oodnadatta'!W72,'Point Perpendicular'!W70,'Port Hedland'!W88,'Port Lincoln'!W93,'Port Macquarie'!W55,'Richmond NSW'!W58,'Scone'!W47,'Sydney'!W102,'Tennant Creek'!W96,'Townsville'!W62,'Victoria River Downs'!W45,'Weipa'!W33,'Williamtown'!W66,'Woomera'!W62)</f>
        <v>3.01082426464347</v>
      </c>
    </row>
    <row r="21" ht="23" customHeight="1">
      <c r="A21" s="10">
        <v>-1</v>
      </c>
      <c r="B21" s="11">
        <f>AVERAGE('Adelaide'!B95,'Alice Springs'!B103,'Bourke'!B107,'Brisbane'!B105,'Broome'!B107,'Bundaberg'!B102,'Burketown'!B99,'Cabramurra'!B38,'Cairns'!B96,'Camooweal'!B65,'Cape Bruny'!B85,'Cape Leeuwin'!B96,'Cape Moreton'!B103,'Cape Otway'!B102,'Carnarvon'!B103,'Ceduna'!B74,'Charleville'!B96,'Cobar'!B108,'Coffs Harbour'!B63,'Darwin'!B93,'Dubbo'!B92,'Eddytstone Point'!B96,'Esperance'!B102,'Eucla'!B87,'Forrest'!B66,'Gabo Island'!B99,'Geraldton'!B103,'Giles'!B54,'Halls Creek'!B107,'Hobart'!B91,'Horn Island'!B57,'Kalgoorlie'!B103,'Kalumburu'!B61,'Low Head'!B107,'Mackay'!B105,'Marble Bar'!B94,'Marree'!B93,'Meekatharra'!B83,'Melbourne'!B105,'Mildura'!B104,'Moree'!B92,'Mt Gambier'!B71,'Nhill'!B103,'Oodnadatta'!B73,'Point Perpendicular'!B71,'Port Hedland'!B89,'Port Lincoln'!B94,'Port Macquarie'!B56,'Richmond NSW'!B59,'Scone'!B48,'Sydney'!B103,'Tennant Creek'!B97,'Townsville'!B63,'Victoria River Downs'!B46,'Weipa'!B34,'Williamtown'!B67,'Woomera'!B63)</f>
        <v>34.5614035087719</v>
      </c>
      <c r="C21" s="12">
        <f>AVERAGE('Adelaide'!D95,'Alice Springs'!D103,'Bourke'!D107,'Brisbane'!D105,'Broome'!D107,'Bundaberg'!D102,'Burketown'!D99,'Cabramurra'!D38,'Cairns'!D96,'Camooweal'!D65,'Cape Bruny'!D85,'Cape Leeuwin'!D96,'Cape Moreton'!D103,'Cape Otway'!D102,'Carnarvon'!D103,'Ceduna'!D74,'Charleville'!D96,'Cobar'!D108,'Coffs Harbour'!D63,'Darwin'!D93,'Dubbo'!D92,'Eddytstone Point'!D96,'Esperance'!D102,'Eucla'!D87,'Forrest'!D66,'Gabo Island'!D99,'Geraldton'!D103,'Giles'!D54,'Halls Creek'!D107,'Hobart'!D91,'Horn Island'!D57,'Kalgoorlie'!D103,'Kalumburu'!D61,'Low Head'!D107,'Mackay'!D105,'Marble Bar'!D94,'Marree'!D93,'Meekatharra'!D83,'Melbourne'!D105,'Mildura'!D104,'Moree'!D92,'Mt Gambier'!D71,'Nhill'!D103,'Oodnadatta'!D73,'Point Perpendicular'!D71,'Port Hedland'!D89,'Port Lincoln'!D94,'Port Macquarie'!D56,'Richmond NSW'!D59,'Scone'!D48,'Sydney'!D103,'Tennant Creek'!D97,'Townsville'!D63,'Victoria River Downs'!D46,'Weipa'!D34,'Williamtown'!D67,'Woomera'!D63)</f>
        <v>5.96531613023794</v>
      </c>
      <c r="D21" s="13">
        <f>AVERAGE('Adelaide'!G95,'Alice Springs'!G103,'Bourke'!G107,'Brisbane'!G105,'Broome'!G107,'Bundaberg'!G102,'Burketown'!G99,'Cabramurra'!G38,'Cairns'!G96,'Camooweal'!G65,'Cape Bruny'!G85,'Cape Leeuwin'!G96,'Cape Moreton'!G103,'Cape Otway'!G102,'Carnarvon'!G103,'Ceduna'!G74,'Charleville'!G96,'Cobar'!G108,'Coffs Harbour'!G63,'Darwin'!G93,'Dubbo'!G92,'Eddytstone Point'!G96,'Esperance'!G102,'Eucla'!G87,'Forrest'!G66,'Gabo Island'!G99,'Geraldton'!G103,'Giles'!G54,'Halls Creek'!G107,'Hobart'!G91,'Horn Island'!G57,'Kalgoorlie'!G103,'Kalumburu'!G61,'Low Head'!G107,'Mackay'!G105,'Marble Bar'!G94,'Marree'!G93,'Meekatharra'!G83,'Melbourne'!G105,'Mildura'!G104,'Moree'!G92,'Mt Gambier'!G71,'Nhill'!G103,'Oodnadatta'!G73,'Point Perpendicular'!G71,'Port Hedland'!G89,'Port Lincoln'!G94,'Port Macquarie'!G56,'Richmond NSW'!G59,'Scone'!G48,'Sydney'!G103,'Tennant Creek'!G97,'Townsville'!G63,'Victoria River Downs'!G46,'Weipa'!G34,'Williamtown'!G67,'Woomera'!G63)</f>
        <v>16.8947368421053</v>
      </c>
      <c r="E21" s="12">
        <f>AVERAGE('Adelaide'!I95,'Alice Springs'!I103,'Bourke'!I107,'Brisbane'!I105,'Broome'!I107,'Bundaberg'!I102,'Burketown'!I99,'Cabramurra'!I38,'Cairns'!I96,'Camooweal'!I65,'Cape Bruny'!I85,'Cape Leeuwin'!I96,'Cape Moreton'!I103,'Cape Otway'!I102,'Carnarvon'!I103,'Ceduna'!I74,'Charleville'!I96,'Cobar'!I108,'Coffs Harbour'!I63,'Darwin'!I93,'Dubbo'!I92,'Eddytstone Point'!I96,'Esperance'!I102,'Eucla'!I87,'Forrest'!I66,'Gabo Island'!I99,'Geraldton'!I103,'Giles'!I54,'Halls Creek'!I107,'Hobart'!I91,'Horn Island'!I57,'Kalgoorlie'!I103,'Kalumburu'!I61,'Low Head'!I107,'Mackay'!I105,'Marble Bar'!I94,'Marree'!I93,'Meekatharra'!I83,'Melbourne'!I105,'Mildura'!I104,'Moree'!I92,'Mt Gambier'!I71,'Nhill'!I103,'Oodnadatta'!I73,'Point Perpendicular'!I71,'Port Hedland'!I89,'Port Lincoln'!I94,'Port Macquarie'!I56,'Richmond NSW'!I59,'Scone'!I48,'Sydney'!I103,'Tennant Creek'!I97,'Townsville'!I63,'Victoria River Downs'!I46,'Weipa'!I34,'Williamtown'!I67,'Woomera'!I63)</f>
        <v>4.93494818919544</v>
      </c>
      <c r="F21" s="13">
        <f>AVERAGE('Adelaide'!L95,'Alice Springs'!L103,'Bourke'!L107,'Brisbane'!L105,'Broome'!L107,'Bundaberg'!L102,'Burketown'!L99,'Cabramurra'!L38,'Cairns'!L96,'Camooweal'!L65,'Cape Bruny'!L85,'Cape Leeuwin'!L96,'Cape Moreton'!L103,'Cape Otway'!L102,'Carnarvon'!L103,'Ceduna'!L74,'Charleville'!L96,'Cobar'!L108,'Coffs Harbour'!L63,'Darwin'!L93,'Dubbo'!L92,'Eddytstone Point'!L96,'Esperance'!L102,'Eucla'!L87,'Forrest'!L66,'Gabo Island'!L99,'Geraldton'!L103,'Giles'!L54,'Halls Creek'!L107,'Hobart'!L91,'Horn Island'!L57,'Kalgoorlie'!L103,'Kalumburu'!L61,'Low Head'!L107,'Mackay'!L105,'Marble Bar'!L94,'Marree'!L93,'Meekatharra'!L83,'Melbourne'!L105,'Mildura'!L104,'Moree'!L92,'Mt Gambier'!L71,'Nhill'!L103,'Oodnadatta'!L73,'Point Perpendicular'!L71,'Port Hedland'!L89,'Port Lincoln'!L94,'Port Macquarie'!L56,'Richmond NSW'!L59,'Scone'!L48,'Sydney'!L103,'Tennant Creek'!L97,'Townsville'!L63,'Victoria River Downs'!L46,'Weipa'!L34,'Williamtown'!L67,'Woomera'!L63)</f>
        <v>3.29824561403509</v>
      </c>
      <c r="G21" s="12">
        <f>AVERAGE('Adelaide'!N95,'Alice Springs'!N103,'Bourke'!N107,'Brisbane'!N105,'Broome'!N107,'Bundaberg'!N102,'Burketown'!N99,'Cabramurra'!N38,'Cairns'!N96,'Camooweal'!N65,'Cape Bruny'!N85,'Cape Leeuwin'!N96,'Cape Moreton'!N103,'Cape Otway'!N102,'Carnarvon'!N103,'Ceduna'!N74,'Charleville'!N96,'Cobar'!N108,'Coffs Harbour'!N63,'Darwin'!N93,'Dubbo'!N92,'Eddytstone Point'!N96,'Esperance'!N102,'Eucla'!N87,'Forrest'!N66,'Gabo Island'!N99,'Geraldton'!N103,'Giles'!N54,'Halls Creek'!N107,'Hobart'!N91,'Horn Island'!N57,'Kalgoorlie'!N103,'Kalumburu'!N61,'Low Head'!N107,'Mackay'!N105,'Marble Bar'!N94,'Marree'!N93,'Meekatharra'!N83,'Melbourne'!N105,'Mildura'!N104,'Moree'!N92,'Mt Gambier'!N71,'Nhill'!N103,'Oodnadatta'!N73,'Point Perpendicular'!N71,'Port Hedland'!N89,'Port Lincoln'!N94,'Port Macquarie'!N56,'Richmond NSW'!N59,'Scone'!N48,'Sydney'!N103,'Tennant Creek'!N97,'Townsville'!N63,'Victoria River Downs'!N46,'Weipa'!N34,'Williamtown'!N67,'Woomera'!N63)</f>
        <v>2.98582587347293</v>
      </c>
      <c r="H21" s="10">
        <v>-1</v>
      </c>
      <c r="I21" s="11">
        <f>AVERAGE('Adelaide'!P95,'Alice Springs'!P103,'Bourke'!P107,'Brisbane'!P105,'Broome'!P107,'Bundaberg'!P102,'Burketown'!P99,'Cabramurra'!P38,'Cairns'!P96,'Camooweal'!P65,'Cape Bruny'!P85,'Cape Leeuwin'!P96,'Cape Moreton'!P103,'Cape Otway'!P102,'Carnarvon'!P103,'Ceduna'!P74,'Charleville'!P96,'Cobar'!P108,'Coffs Harbour'!P63,'Darwin'!P93,'Dubbo'!P92,'Eddytstone Point'!P96,'Esperance'!P102,'Eucla'!P87,'Forrest'!P66,'Gabo Island'!P99,'Geraldton'!P103,'Giles'!P54,'Halls Creek'!P107,'Hobart'!P91,'Horn Island'!P57,'Kalgoorlie'!P103,'Kalumburu'!P61,'Low Head'!P107,'Mackay'!P105,'Marble Bar'!P94,'Marree'!P93,'Meekatharra'!P83,'Melbourne'!P105,'Mildura'!P104,'Moree'!P92,'Mt Gambier'!P71,'Nhill'!P103,'Oodnadatta'!P73,'Point Perpendicular'!P71,'Port Hedland'!P89,'Port Lincoln'!P94,'Port Macquarie'!P56,'Richmond NSW'!P59,'Scone'!P48,'Sydney'!P103,'Tennant Creek'!P97,'Townsville'!P63,'Victoria River Downs'!P46,'Weipa'!P34,'Williamtown'!P67,'Woomera'!P63)</f>
        <v>34.5614035087719</v>
      </c>
      <c r="J21" s="12">
        <f>AVERAGE('Adelaide'!Q95,'Alice Springs'!Q103,'Bourke'!Q107,'Brisbane'!Q105,'Broome'!Q107,'Bundaberg'!Q102,'Burketown'!Q99,'Cabramurra'!Q38,'Cairns'!Q96,'Camooweal'!Q65,'Cape Bruny'!Q85,'Cape Leeuwin'!Q96,'Cape Moreton'!Q103,'Cape Otway'!Q102,'Carnarvon'!Q103,'Ceduna'!Q74,'Charleville'!Q96,'Cobar'!Q108,'Coffs Harbour'!Q63,'Darwin'!Q93,'Dubbo'!Q92,'Eddytstone Point'!Q96,'Esperance'!Q102,'Eucla'!Q87,'Forrest'!Q66,'Gabo Island'!Q99,'Geraldton'!Q103,'Giles'!Q54,'Halls Creek'!Q107,'Hobart'!Q91,'Horn Island'!Q57,'Kalgoorlie'!Q103,'Kalumburu'!Q61,'Low Head'!Q107,'Mackay'!Q105,'Marble Bar'!Q94,'Marree'!Q93,'Meekatharra'!Q83,'Melbourne'!Q105,'Mildura'!Q104,'Moree'!Q92,'Mt Gambier'!Q71,'Nhill'!Q103,'Oodnadatta'!Q73,'Point Perpendicular'!Q71,'Port Hedland'!Q89,'Port Lincoln'!Q94,'Port Macquarie'!Q56,'Richmond NSW'!Q59,'Scone'!Q48,'Sydney'!Q103,'Tennant Creek'!Q97,'Townsville'!Q63,'Victoria River Downs'!Q46,'Weipa'!Q34,'Williamtown'!Q67,'Woomera'!Q63)</f>
        <v>5.96531613023794</v>
      </c>
      <c r="K21" s="13">
        <f>AVERAGE('Adelaide'!S95,'Alice Springs'!S103,'Bourke'!S107,'Brisbane'!S105,'Broome'!S107,'Bundaberg'!S102,'Burketown'!S99,'Cabramurra'!S38,'Cairns'!S96,'Camooweal'!S65,'Cape Bruny'!S85,'Cape Leeuwin'!S96,'Cape Moreton'!S103,'Cape Otway'!S102,'Carnarvon'!S103,'Ceduna'!S74,'Charleville'!S96,'Cobar'!S108,'Coffs Harbour'!S63,'Darwin'!S93,'Dubbo'!S92,'Eddytstone Point'!S96,'Esperance'!S102,'Eucla'!S87,'Forrest'!S66,'Gabo Island'!S99,'Geraldton'!S103,'Giles'!S54,'Halls Creek'!S107,'Hobart'!S91,'Horn Island'!S57,'Kalgoorlie'!S103,'Kalumburu'!S61,'Low Head'!S107,'Mackay'!S105,'Marble Bar'!S94,'Marree'!S93,'Meekatharra'!S83,'Melbourne'!S105,'Mildura'!S104,'Moree'!S92,'Mt Gambier'!S71,'Nhill'!S103,'Oodnadatta'!S73,'Point Perpendicular'!S71,'Port Hedland'!S89,'Port Lincoln'!S94,'Port Macquarie'!S56,'Richmond NSW'!S59,'Scone'!S48,'Sydney'!S103,'Tennant Creek'!S97,'Townsville'!S63,'Victoria River Downs'!S46,'Weipa'!S34,'Williamtown'!S67,'Woomera'!S63)</f>
        <v>16.8947368421053</v>
      </c>
      <c r="L21" s="12">
        <f>AVERAGE('Adelaide'!T95,'Alice Springs'!T103,'Bourke'!T107,'Brisbane'!T105,'Broome'!T107,'Bundaberg'!T102,'Burketown'!T99,'Cabramurra'!T38,'Cairns'!T96,'Camooweal'!T65,'Cape Bruny'!T85,'Cape Leeuwin'!T96,'Cape Moreton'!T103,'Cape Otway'!T102,'Carnarvon'!T103,'Ceduna'!T74,'Charleville'!T96,'Cobar'!T108,'Coffs Harbour'!T63,'Darwin'!T93,'Dubbo'!T92,'Eddytstone Point'!T96,'Esperance'!T102,'Eucla'!T87,'Forrest'!T66,'Gabo Island'!T99,'Geraldton'!T103,'Giles'!T54,'Halls Creek'!T107,'Hobart'!T91,'Horn Island'!T57,'Kalgoorlie'!T103,'Kalumburu'!T61,'Low Head'!T107,'Mackay'!T105,'Marble Bar'!T94,'Marree'!T93,'Meekatharra'!T83,'Melbourne'!T105,'Mildura'!T104,'Moree'!T92,'Mt Gambier'!T71,'Nhill'!T103,'Oodnadatta'!T73,'Point Perpendicular'!T71,'Port Hedland'!T89,'Port Lincoln'!T94,'Port Macquarie'!T56,'Richmond NSW'!T59,'Scone'!T48,'Sydney'!T103,'Tennant Creek'!T97,'Townsville'!T63,'Victoria River Downs'!T46,'Weipa'!T34,'Williamtown'!T67,'Woomera'!T63)</f>
        <v>4.88973893066917</v>
      </c>
      <c r="M21" s="13">
        <f>AVERAGE('Adelaide'!V95,'Alice Springs'!V103,'Bourke'!V107,'Brisbane'!V105,'Broome'!V107,'Bundaberg'!V102,'Burketown'!V99,'Cabramurra'!V38,'Cairns'!V96,'Camooweal'!V65,'Cape Bruny'!V85,'Cape Leeuwin'!V96,'Cape Moreton'!V103,'Cape Otway'!V102,'Carnarvon'!V103,'Ceduna'!V74,'Charleville'!V96,'Cobar'!V108,'Coffs Harbour'!V63,'Darwin'!V93,'Dubbo'!V92,'Eddytstone Point'!V96,'Esperance'!V102,'Eucla'!V87,'Forrest'!V66,'Gabo Island'!V99,'Geraldton'!V103,'Giles'!V54,'Halls Creek'!V107,'Hobart'!V91,'Horn Island'!V57,'Kalgoorlie'!V103,'Kalumburu'!V61,'Low Head'!V107,'Mackay'!V105,'Marble Bar'!V94,'Marree'!V93,'Meekatharra'!V83,'Melbourne'!V105,'Mildura'!V104,'Moree'!V92,'Mt Gambier'!V71,'Nhill'!V103,'Oodnadatta'!V73,'Point Perpendicular'!V71,'Port Hedland'!V89,'Port Lincoln'!V94,'Port Macquarie'!V56,'Richmond NSW'!V59,'Scone'!V48,'Sydney'!V103,'Tennant Creek'!V97,'Townsville'!V63,'Victoria River Downs'!V46,'Weipa'!V34,'Williamtown'!V67,'Woomera'!V63)</f>
        <v>3.29824561403509</v>
      </c>
      <c r="N21" s="12">
        <f>AVERAGE('Adelaide'!W95,'Alice Springs'!W103,'Bourke'!W107,'Brisbane'!W105,'Broome'!W107,'Bundaberg'!W102,'Burketown'!W99,'Cabramurra'!W38,'Cairns'!W96,'Camooweal'!W65,'Cape Bruny'!W85,'Cape Leeuwin'!W96,'Cape Moreton'!W103,'Cape Otway'!W102,'Carnarvon'!W103,'Ceduna'!W74,'Charleville'!W96,'Cobar'!W108,'Coffs Harbour'!W63,'Darwin'!W93,'Dubbo'!W92,'Eddytstone Point'!W96,'Esperance'!W102,'Eucla'!W87,'Forrest'!W66,'Gabo Island'!W99,'Geraldton'!W103,'Giles'!W54,'Halls Creek'!W107,'Hobart'!W91,'Horn Island'!W57,'Kalgoorlie'!W103,'Kalumburu'!W61,'Low Head'!W107,'Mackay'!W105,'Marble Bar'!W94,'Marree'!W93,'Meekatharra'!W83,'Melbourne'!W105,'Mildura'!W104,'Moree'!W92,'Mt Gambier'!W71,'Nhill'!W103,'Oodnadatta'!W73,'Point Perpendicular'!W71,'Port Hedland'!W89,'Port Lincoln'!W94,'Port Macquarie'!W56,'Richmond NSW'!W59,'Scone'!W48,'Sydney'!W103,'Tennant Creek'!W97,'Townsville'!W63,'Victoria River Downs'!W46,'Weipa'!W34,'Williamtown'!W67,'Woomera'!W63)</f>
        <v>3.02163708066959</v>
      </c>
    </row>
    <row r="22" ht="23" customHeight="1">
      <c r="A22" t="s" s="14">
        <v>13</v>
      </c>
      <c r="B22" s="11">
        <f>AVERAGE('Adelaide'!B96,'Alice Springs'!B104,'Bourke'!B108,'Brisbane'!B106,'Broome'!B108,'Bundaberg'!B103,'Burketown'!B100,'Cabramurra'!B39,'Cairns'!B97,'Camooweal'!B66,'Cape Bruny'!B86,'Cape Leeuwin'!B97,'Cape Moreton'!B104,'Cape Otway'!B103,'Carnarvon'!B104,'Ceduna'!B75,'Charleville'!B97,'Cobar'!B109,'Coffs Harbour'!B64,'Darwin'!B94,'Dubbo'!B93,'Eddytstone Point'!B97,'Esperance'!B103,'Eucla'!B88,'Forrest'!B67,'Gabo Island'!B100,'Geraldton'!B104,'Giles'!B55,'Halls Creek'!B108,'Hobart'!B92,'Horn Island'!B58,'Kalgoorlie'!B104,'Kalumburu'!B62,'Low Head'!B108,'Mackay'!B106,'Marble Bar'!B95,'Marree'!B94,'Meekatharra'!B84,'Melbourne'!B106,'Mildura'!B105,'Moree'!B93,'Mt Gambier'!B72,'Nhill'!B104,'Oodnadatta'!B74,'Point Perpendicular'!B72,'Port Hedland'!B90,'Port Lincoln'!B95,'Port Macquarie'!B57,'Richmond NSW'!B60,'Scone'!B49,'Sydney'!B104,'Tennant Creek'!B98,'Townsville'!B64,'Victoria River Downs'!B47,'Weipa'!B35,'Williamtown'!B68,'Woomera'!B64)</f>
        <v>35.6491228070175</v>
      </c>
      <c r="C22" s="12">
        <f>AVERAGE('Adelaide'!D96,'Alice Springs'!D104,'Bourke'!D108,'Brisbane'!D106,'Broome'!D108,'Bundaberg'!D103,'Burketown'!D100,'Cabramurra'!D39,'Cairns'!D97,'Camooweal'!D66,'Cape Bruny'!D86,'Cape Leeuwin'!D97,'Cape Moreton'!D104,'Cape Otway'!D103,'Carnarvon'!D104,'Ceduna'!D75,'Charleville'!D97,'Cobar'!D109,'Coffs Harbour'!D64,'Darwin'!D94,'Dubbo'!D93,'Eddytstone Point'!D97,'Esperance'!D103,'Eucla'!D88,'Forrest'!D67,'Gabo Island'!D100,'Geraldton'!D104,'Giles'!D55,'Halls Creek'!D108,'Hobart'!D92,'Horn Island'!D58,'Kalgoorlie'!D104,'Kalumburu'!D62,'Low Head'!D108,'Mackay'!D106,'Marble Bar'!D95,'Marree'!D94,'Meekatharra'!D84,'Melbourne'!D106,'Mildura'!D105,'Moree'!D93,'Mt Gambier'!D72,'Nhill'!D104,'Oodnadatta'!D74,'Point Perpendicular'!D72,'Port Hedland'!D90,'Port Lincoln'!D95,'Port Macquarie'!D57,'Richmond NSW'!D60,'Scone'!D49,'Sydney'!D104,'Tennant Creek'!D98,'Townsville'!D64,'Victoria River Downs'!D47,'Weipa'!D35,'Williamtown'!D68,'Woomera'!D64)</f>
        <v>6.00431740534409</v>
      </c>
      <c r="D22" s="13">
        <f>AVERAGE('Adelaide'!G96,'Alice Springs'!G104,'Bourke'!G108,'Brisbane'!G106,'Broome'!G108,'Bundaberg'!G103,'Burketown'!G100,'Cabramurra'!G39,'Cairns'!G97,'Camooweal'!G66,'Cape Bruny'!G86,'Cape Leeuwin'!G97,'Cape Moreton'!G104,'Cape Otway'!G103,'Carnarvon'!G104,'Ceduna'!G75,'Charleville'!G97,'Cobar'!G109,'Coffs Harbour'!G64,'Darwin'!G94,'Dubbo'!G93,'Eddytstone Point'!G97,'Esperance'!G103,'Eucla'!G88,'Forrest'!G67,'Gabo Island'!G100,'Geraldton'!G104,'Giles'!G55,'Halls Creek'!G108,'Hobart'!G92,'Horn Island'!G58,'Kalgoorlie'!G104,'Kalumburu'!G62,'Low Head'!G108,'Mackay'!G106,'Marble Bar'!G95,'Marree'!G94,'Meekatharra'!G84,'Melbourne'!G106,'Mildura'!G105,'Moree'!G93,'Mt Gambier'!G72,'Nhill'!G104,'Oodnadatta'!G74,'Point Perpendicular'!G72,'Port Hedland'!G90,'Port Lincoln'!G95,'Port Macquarie'!G57,'Richmond NSW'!G60,'Scone'!G49,'Sydney'!G104,'Tennant Creek'!G98,'Townsville'!G64,'Victoria River Downs'!G47,'Weipa'!G35,'Williamtown'!G68,'Woomera'!G64)</f>
        <v>17.2631578947368</v>
      </c>
      <c r="E22" s="12">
        <f>AVERAGE('Adelaide'!I96,'Alice Springs'!I104,'Bourke'!I108,'Brisbane'!I106,'Broome'!I108,'Bundaberg'!I103,'Burketown'!I100,'Cabramurra'!I39,'Cairns'!I97,'Camooweal'!I66,'Cape Bruny'!I86,'Cape Leeuwin'!I97,'Cape Moreton'!I104,'Cape Otway'!I103,'Carnarvon'!I104,'Ceduna'!I75,'Charleville'!I97,'Cobar'!I109,'Coffs Harbour'!I64,'Darwin'!I94,'Dubbo'!I93,'Eddytstone Point'!I97,'Esperance'!I103,'Eucla'!I88,'Forrest'!I67,'Gabo Island'!I100,'Geraldton'!I104,'Giles'!I55,'Halls Creek'!I108,'Hobart'!I92,'Horn Island'!I58,'Kalgoorlie'!I104,'Kalumburu'!I62,'Low Head'!I108,'Mackay'!I106,'Marble Bar'!I95,'Marree'!I94,'Meekatharra'!I84,'Melbourne'!I106,'Mildura'!I105,'Moree'!I93,'Mt Gambier'!I72,'Nhill'!I104,'Oodnadatta'!I74,'Point Perpendicular'!I72,'Port Hedland'!I90,'Port Lincoln'!I95,'Port Macquarie'!I57,'Richmond NSW'!I60,'Scone'!I49,'Sydney'!I104,'Tennant Creek'!I98,'Townsville'!I64,'Victoria River Downs'!I47,'Weipa'!I35,'Williamtown'!I68,'Woomera'!I64)</f>
        <v>4.81215625753957</v>
      </c>
      <c r="F22" s="13">
        <f>AVERAGE('Adelaide'!L96,'Alice Springs'!L104,'Bourke'!L108,'Brisbane'!L106,'Broome'!L108,'Bundaberg'!L103,'Burketown'!L100,'Cabramurra'!L39,'Cairns'!L97,'Camooweal'!L66,'Cape Bruny'!L86,'Cape Leeuwin'!L97,'Cape Moreton'!L104,'Cape Otway'!L103,'Carnarvon'!L104,'Ceduna'!L75,'Charleville'!L97,'Cobar'!L109,'Coffs Harbour'!L64,'Darwin'!L94,'Dubbo'!L93,'Eddytstone Point'!L97,'Esperance'!L103,'Eucla'!L88,'Forrest'!L67,'Gabo Island'!L100,'Geraldton'!L104,'Giles'!L55,'Halls Creek'!L108,'Hobart'!L92,'Horn Island'!L58,'Kalgoorlie'!L104,'Kalumburu'!L62,'Low Head'!L108,'Mackay'!L106,'Marble Bar'!L95,'Marree'!L94,'Meekatharra'!L84,'Melbourne'!L106,'Mildura'!L105,'Moree'!L93,'Mt Gambier'!L72,'Nhill'!L104,'Oodnadatta'!L74,'Point Perpendicular'!L72,'Port Hedland'!L90,'Port Lincoln'!L95,'Port Macquarie'!L57,'Richmond NSW'!L60,'Scone'!L49,'Sydney'!L104,'Tennant Creek'!L98,'Townsville'!L64,'Victoria River Downs'!L47,'Weipa'!L35,'Williamtown'!L68,'Woomera'!L64)</f>
        <v>3.26315789473684</v>
      </c>
      <c r="G22" s="12">
        <f>AVERAGE('Adelaide'!N96,'Alice Springs'!N104,'Bourke'!N108,'Brisbane'!N106,'Broome'!N108,'Bundaberg'!N103,'Burketown'!N100,'Cabramurra'!N39,'Cairns'!N97,'Camooweal'!N66,'Cape Bruny'!N86,'Cape Leeuwin'!N97,'Cape Moreton'!N104,'Cape Otway'!N103,'Carnarvon'!N104,'Ceduna'!N75,'Charleville'!N97,'Cobar'!N109,'Coffs Harbour'!N64,'Darwin'!N94,'Dubbo'!N93,'Eddytstone Point'!N97,'Esperance'!N103,'Eucla'!N88,'Forrest'!N67,'Gabo Island'!N100,'Geraldton'!N104,'Giles'!N55,'Halls Creek'!N108,'Hobart'!N92,'Horn Island'!N58,'Kalgoorlie'!N104,'Kalumburu'!N62,'Low Head'!N108,'Mackay'!N106,'Marble Bar'!N95,'Marree'!N94,'Meekatharra'!N84,'Melbourne'!N106,'Mildura'!N105,'Moree'!N93,'Mt Gambier'!N72,'Nhill'!N104,'Oodnadatta'!N74,'Point Perpendicular'!N72,'Port Hedland'!N90,'Port Lincoln'!N95,'Port Macquarie'!N57,'Richmond NSW'!N60,'Scone'!N49,'Sydney'!N104,'Tennant Creek'!N98,'Townsville'!N64,'Victoria River Downs'!N47,'Weipa'!N35,'Williamtown'!N68,'Woomera'!N64)</f>
        <v>3.39056790123457</v>
      </c>
      <c r="H22" t="s" s="14">
        <v>13</v>
      </c>
      <c r="I22" s="11">
        <f>AVERAGE('Adelaide'!P96,'Alice Springs'!P104,'Bourke'!P108,'Brisbane'!P106,'Broome'!P108,'Bundaberg'!P103,'Burketown'!P100,'Cabramurra'!P39,'Cairns'!P97,'Camooweal'!P66,'Cape Bruny'!P86,'Cape Leeuwin'!P97,'Cape Moreton'!P104,'Cape Otway'!P103,'Carnarvon'!P104,'Ceduna'!P75,'Charleville'!P97,'Cobar'!P109,'Coffs Harbour'!P64,'Darwin'!P94,'Dubbo'!P93,'Eddytstone Point'!P97,'Esperance'!P103,'Eucla'!P88,'Forrest'!P67,'Gabo Island'!P100,'Geraldton'!P104,'Giles'!P55,'Halls Creek'!P108,'Hobart'!P92,'Horn Island'!P58,'Kalgoorlie'!P104,'Kalumburu'!P62,'Low Head'!P108,'Mackay'!P106,'Marble Bar'!P95,'Marree'!P94,'Meekatharra'!P84,'Melbourne'!P106,'Mildura'!P105,'Moree'!P93,'Mt Gambier'!P72,'Nhill'!P104,'Oodnadatta'!P74,'Point Perpendicular'!P72,'Port Hedland'!P90,'Port Lincoln'!P95,'Port Macquarie'!P57,'Richmond NSW'!P60,'Scone'!P49,'Sydney'!P104,'Tennant Creek'!P98,'Townsville'!P64,'Victoria River Downs'!P47,'Weipa'!P35,'Williamtown'!P68,'Woomera'!P64)</f>
        <v>35.6491228070175</v>
      </c>
      <c r="J22" s="12">
        <f>AVERAGE('Adelaide'!Q96,'Alice Springs'!Q104,'Bourke'!Q108,'Brisbane'!Q106,'Broome'!Q108,'Bundaberg'!Q103,'Burketown'!Q100,'Cabramurra'!Q39,'Cairns'!Q97,'Camooweal'!Q66,'Cape Bruny'!Q86,'Cape Leeuwin'!Q97,'Cape Moreton'!Q104,'Cape Otway'!Q103,'Carnarvon'!Q104,'Ceduna'!Q75,'Charleville'!Q97,'Cobar'!Q109,'Coffs Harbour'!Q64,'Darwin'!Q94,'Dubbo'!Q93,'Eddytstone Point'!Q97,'Esperance'!Q103,'Eucla'!Q88,'Forrest'!Q67,'Gabo Island'!Q100,'Geraldton'!Q104,'Giles'!Q55,'Halls Creek'!Q108,'Hobart'!Q92,'Horn Island'!Q58,'Kalgoorlie'!Q104,'Kalumburu'!Q62,'Low Head'!Q108,'Mackay'!Q106,'Marble Bar'!Q95,'Marree'!Q94,'Meekatharra'!Q84,'Melbourne'!Q106,'Mildura'!Q105,'Moree'!Q93,'Mt Gambier'!Q72,'Nhill'!Q104,'Oodnadatta'!Q74,'Point Perpendicular'!Q72,'Port Hedland'!Q90,'Port Lincoln'!Q95,'Port Macquarie'!Q57,'Richmond NSW'!Q60,'Scone'!Q49,'Sydney'!Q104,'Tennant Creek'!Q98,'Townsville'!Q64,'Victoria River Downs'!Q47,'Weipa'!Q35,'Williamtown'!Q68,'Woomera'!Q64)</f>
        <v>6.01222860325058</v>
      </c>
      <c r="K22" s="13">
        <f>AVERAGE('Adelaide'!S96,'Alice Springs'!S104,'Bourke'!S108,'Brisbane'!S106,'Broome'!S108,'Bundaberg'!S103,'Burketown'!S100,'Cabramurra'!S39,'Cairns'!S97,'Camooweal'!S66,'Cape Bruny'!S86,'Cape Leeuwin'!S97,'Cape Moreton'!S104,'Cape Otway'!S103,'Carnarvon'!S104,'Ceduna'!S75,'Charleville'!S97,'Cobar'!S109,'Coffs Harbour'!S64,'Darwin'!S94,'Dubbo'!S93,'Eddytstone Point'!S97,'Esperance'!S103,'Eucla'!S88,'Forrest'!S67,'Gabo Island'!S100,'Geraldton'!S104,'Giles'!S55,'Halls Creek'!S108,'Hobart'!S92,'Horn Island'!S58,'Kalgoorlie'!S104,'Kalumburu'!S62,'Low Head'!S108,'Mackay'!S106,'Marble Bar'!S95,'Marree'!S94,'Meekatharra'!S84,'Melbourne'!S106,'Mildura'!S105,'Moree'!S93,'Mt Gambier'!S72,'Nhill'!S104,'Oodnadatta'!S74,'Point Perpendicular'!S72,'Port Hedland'!S90,'Port Lincoln'!S95,'Port Macquarie'!S57,'Richmond NSW'!S60,'Scone'!S49,'Sydney'!S104,'Tennant Creek'!S98,'Townsville'!S64,'Victoria River Downs'!S47,'Weipa'!S35,'Williamtown'!S68,'Woomera'!S64)</f>
        <v>17.2631578947368</v>
      </c>
      <c r="L22" s="12">
        <f>AVERAGE('Adelaide'!T96,'Alice Springs'!T104,'Bourke'!T108,'Brisbane'!T106,'Broome'!T108,'Bundaberg'!T103,'Burketown'!T100,'Cabramurra'!T39,'Cairns'!T97,'Camooweal'!T66,'Cape Bruny'!T86,'Cape Leeuwin'!T97,'Cape Moreton'!T104,'Cape Otway'!T103,'Carnarvon'!T104,'Ceduna'!T75,'Charleville'!T97,'Cobar'!T109,'Coffs Harbour'!T64,'Darwin'!T94,'Dubbo'!T93,'Eddytstone Point'!T97,'Esperance'!T103,'Eucla'!T88,'Forrest'!T67,'Gabo Island'!T100,'Geraldton'!T104,'Giles'!T55,'Halls Creek'!T108,'Hobart'!T92,'Horn Island'!T58,'Kalgoorlie'!T104,'Kalumburu'!T62,'Low Head'!T108,'Mackay'!T106,'Marble Bar'!T95,'Marree'!T94,'Meekatharra'!T84,'Melbourne'!T106,'Mildura'!T105,'Moree'!T93,'Mt Gambier'!T72,'Nhill'!T104,'Oodnadatta'!T74,'Point Perpendicular'!T72,'Port Hedland'!T90,'Port Lincoln'!T95,'Port Macquarie'!T57,'Richmond NSW'!T60,'Scone'!T49,'Sydney'!T104,'Tennant Creek'!T98,'Townsville'!T64,'Victoria River Downs'!T47,'Weipa'!T35,'Williamtown'!T68,'Woomera'!T64)</f>
        <v>4.79072819178634</v>
      </c>
      <c r="M22" s="13">
        <f>AVERAGE('Adelaide'!V96,'Alice Springs'!V104,'Bourke'!V108,'Brisbane'!V106,'Broome'!V108,'Bundaberg'!V103,'Burketown'!V100,'Cabramurra'!V39,'Cairns'!V97,'Camooweal'!V66,'Cape Bruny'!V86,'Cape Leeuwin'!V97,'Cape Moreton'!V104,'Cape Otway'!V103,'Carnarvon'!V104,'Ceduna'!V75,'Charleville'!V97,'Cobar'!V109,'Coffs Harbour'!V64,'Darwin'!V94,'Dubbo'!V93,'Eddytstone Point'!V97,'Esperance'!V103,'Eucla'!V88,'Forrest'!V67,'Gabo Island'!V100,'Geraldton'!V104,'Giles'!V55,'Halls Creek'!V108,'Hobart'!V92,'Horn Island'!V58,'Kalgoorlie'!V104,'Kalumburu'!V62,'Low Head'!V108,'Mackay'!V106,'Marble Bar'!V95,'Marree'!V94,'Meekatharra'!V84,'Melbourne'!V106,'Mildura'!V105,'Moree'!V93,'Mt Gambier'!V72,'Nhill'!V104,'Oodnadatta'!V74,'Point Perpendicular'!V72,'Port Hedland'!V90,'Port Lincoln'!V95,'Port Macquarie'!V57,'Richmond NSW'!V60,'Scone'!V49,'Sydney'!V104,'Tennant Creek'!V98,'Townsville'!V64,'Victoria River Downs'!V47,'Weipa'!V35,'Williamtown'!V68,'Woomera'!V64)</f>
        <v>3.26315789473684</v>
      </c>
      <c r="N22" s="12">
        <f>AVERAGE('Adelaide'!W96,'Alice Springs'!W104,'Bourke'!W108,'Brisbane'!W106,'Broome'!W108,'Bundaberg'!W103,'Burketown'!W100,'Cabramurra'!W39,'Cairns'!W97,'Camooweal'!W66,'Cape Bruny'!W86,'Cape Leeuwin'!W97,'Cape Moreton'!W104,'Cape Otway'!W103,'Carnarvon'!W104,'Ceduna'!W75,'Charleville'!W97,'Cobar'!W109,'Coffs Harbour'!W64,'Darwin'!W94,'Dubbo'!W93,'Eddytstone Point'!W97,'Esperance'!W103,'Eucla'!W88,'Forrest'!W67,'Gabo Island'!W100,'Geraldton'!W104,'Giles'!W55,'Halls Creek'!W108,'Hobart'!W92,'Horn Island'!W58,'Kalgoorlie'!W104,'Kalumburu'!W62,'Low Head'!W108,'Mackay'!W106,'Marble Bar'!W95,'Marree'!W94,'Meekatharra'!W84,'Melbourne'!W106,'Mildura'!W105,'Moree'!W93,'Mt Gambier'!W72,'Nhill'!W104,'Oodnadatta'!W74,'Point Perpendicular'!W72,'Port Hedland'!W90,'Port Lincoln'!W95,'Port Macquarie'!W57,'Richmond NSW'!W60,'Scone'!W49,'Sydney'!W104,'Tennant Creek'!W98,'Townsville'!W64,'Victoria River Downs'!W47,'Weipa'!W35,'Williamtown'!W68,'Woomera'!W64)</f>
        <v>3.41308080808081</v>
      </c>
    </row>
    <row r="23" ht="23" customHeight="1">
      <c r="A23" t="s" s="14">
        <v>14</v>
      </c>
      <c r="B23" s="11">
        <f>AVERAGE('Adelaide'!B97,'Alice Springs'!B105,'Bourke'!B109,'Brisbane'!B107,'Broome'!B109,'Bundaberg'!B104,'Burketown'!B101,'Cabramurra'!B40,'Cairns'!B98,'Camooweal'!B67,'Cape Bruny'!B87,'Cape Leeuwin'!B98,'Cape Moreton'!B105,'Cape Otway'!B104,'Carnarvon'!B105,'Ceduna'!B76,'Charleville'!B98,'Cobar'!B110,'Coffs Harbour'!B65,'Darwin'!B95,'Dubbo'!B94,'Eddytstone Point'!B98,'Esperance'!B104,'Eucla'!B89,'Forrest'!B68,'Gabo Island'!B101,'Geraldton'!B105,'Giles'!B56,'Halls Creek'!B109,'Hobart'!B93,'Horn Island'!B59,'Kalgoorlie'!B105,'Kalumburu'!B63,'Low Head'!B109,'Mackay'!B107,'Marble Bar'!B96,'Marree'!B95,'Meekatharra'!B85,'Melbourne'!B107,'Mildura'!B106,'Moree'!B94,'Mt Gambier'!B73,'Nhill'!B105,'Oodnadatta'!B75,'Point Perpendicular'!B73,'Port Hedland'!B91,'Port Lincoln'!B96,'Port Macquarie'!B58,'Richmond NSW'!B61,'Scone'!B50,'Sydney'!B105,'Tennant Creek'!B99,'Townsville'!B65,'Victoria River Downs'!B48,'Weipa'!B36,'Williamtown'!B69,'Woomera'!B65)</f>
        <v>35.4385964912281</v>
      </c>
      <c r="C23" s="12">
        <f>AVERAGE('Adelaide'!D97,'Alice Springs'!D105,'Bourke'!D109,'Brisbane'!D107,'Broome'!D109,'Bundaberg'!D104,'Burketown'!D101,'Cabramurra'!D40,'Cairns'!D98,'Camooweal'!D67,'Cape Bruny'!D87,'Cape Leeuwin'!D98,'Cape Moreton'!D105,'Cape Otway'!D104,'Carnarvon'!D105,'Ceduna'!D76,'Charleville'!D98,'Cobar'!D110,'Coffs Harbour'!D65,'Darwin'!D95,'Dubbo'!D94,'Eddytstone Point'!D98,'Esperance'!D104,'Eucla'!D89,'Forrest'!D68,'Gabo Island'!D101,'Geraldton'!D105,'Giles'!D56,'Halls Creek'!D109,'Hobart'!D93,'Horn Island'!D59,'Kalgoorlie'!D105,'Kalumburu'!D63,'Low Head'!D109,'Mackay'!D107,'Marble Bar'!D96,'Marree'!D95,'Meekatharra'!D85,'Melbourne'!D107,'Mildura'!D106,'Moree'!D94,'Mt Gambier'!D73,'Nhill'!D105,'Oodnadatta'!D75,'Point Perpendicular'!D73,'Port Hedland'!D91,'Port Lincoln'!D96,'Port Macquarie'!D58,'Richmond NSW'!D61,'Scone'!D50,'Sydney'!D105,'Tennant Creek'!D99,'Townsville'!D65,'Victoria River Downs'!D48,'Weipa'!D36,'Williamtown'!D69,'Woomera'!D65)</f>
        <v>5.96807048347406</v>
      </c>
      <c r="D23" s="13">
        <f>AVERAGE('Adelaide'!G97,'Alice Springs'!G105,'Bourke'!G109,'Brisbane'!G107,'Broome'!G109,'Bundaberg'!G104,'Burketown'!G101,'Cabramurra'!G40,'Cairns'!G98,'Camooweal'!G67,'Cape Bruny'!G87,'Cape Leeuwin'!G98,'Cape Moreton'!G105,'Cape Otway'!G104,'Carnarvon'!G105,'Ceduna'!G76,'Charleville'!G98,'Cobar'!G110,'Coffs Harbour'!G65,'Darwin'!G95,'Dubbo'!G94,'Eddytstone Point'!G98,'Esperance'!G104,'Eucla'!G89,'Forrest'!G68,'Gabo Island'!G101,'Geraldton'!G105,'Giles'!G56,'Halls Creek'!G109,'Hobart'!G93,'Horn Island'!G59,'Kalgoorlie'!G105,'Kalumburu'!G63,'Low Head'!G109,'Mackay'!G107,'Marble Bar'!G96,'Marree'!G95,'Meekatharra'!G85,'Melbourne'!G107,'Mildura'!G106,'Moree'!G94,'Mt Gambier'!G73,'Nhill'!G105,'Oodnadatta'!G75,'Point Perpendicular'!G73,'Port Hedland'!G91,'Port Lincoln'!G96,'Port Macquarie'!G58,'Richmond NSW'!G61,'Scone'!G50,'Sydney'!G105,'Tennant Creek'!G99,'Townsville'!G65,'Victoria River Downs'!G48,'Weipa'!G36,'Williamtown'!G69,'Woomera'!G65)</f>
        <v>18.0877192982456</v>
      </c>
      <c r="E23" s="12">
        <f>AVERAGE('Adelaide'!I97,'Alice Springs'!I105,'Bourke'!I109,'Brisbane'!I107,'Broome'!I109,'Bundaberg'!I104,'Burketown'!I101,'Cabramurra'!I40,'Cairns'!I98,'Camooweal'!I67,'Cape Bruny'!I87,'Cape Leeuwin'!I98,'Cape Moreton'!I105,'Cape Otway'!I104,'Carnarvon'!I105,'Ceduna'!I76,'Charleville'!I98,'Cobar'!I110,'Coffs Harbour'!I65,'Darwin'!I95,'Dubbo'!I94,'Eddytstone Point'!I98,'Esperance'!I104,'Eucla'!I89,'Forrest'!I68,'Gabo Island'!I101,'Geraldton'!I105,'Giles'!I56,'Halls Creek'!I109,'Hobart'!I93,'Horn Island'!I59,'Kalgoorlie'!I105,'Kalumburu'!I63,'Low Head'!I109,'Mackay'!I107,'Marble Bar'!I96,'Marree'!I95,'Meekatharra'!I85,'Melbourne'!I107,'Mildura'!I106,'Moree'!I94,'Mt Gambier'!I73,'Nhill'!I105,'Oodnadatta'!I75,'Point Perpendicular'!I73,'Port Hedland'!I91,'Port Lincoln'!I96,'Port Macquarie'!I58,'Richmond NSW'!I61,'Scone'!I50,'Sydney'!I105,'Tennant Creek'!I99,'Townsville'!I65,'Victoria River Downs'!I48,'Weipa'!I36,'Williamtown'!I69,'Woomera'!I65)</f>
        <v>4.92576244170354</v>
      </c>
      <c r="F23" s="13">
        <f>AVERAGE('Adelaide'!L97,'Alice Springs'!L105,'Bourke'!L109,'Brisbane'!L107,'Broome'!L109,'Bundaberg'!L104,'Burketown'!L101,'Cabramurra'!L40,'Cairns'!L98,'Camooweal'!L67,'Cape Bruny'!L87,'Cape Leeuwin'!L98,'Cape Moreton'!L105,'Cape Otway'!L104,'Carnarvon'!L105,'Ceduna'!L76,'Charleville'!L98,'Cobar'!L110,'Coffs Harbour'!L65,'Darwin'!L95,'Dubbo'!L94,'Eddytstone Point'!L98,'Esperance'!L104,'Eucla'!L89,'Forrest'!L68,'Gabo Island'!L101,'Geraldton'!L105,'Giles'!L56,'Halls Creek'!L109,'Hobart'!L93,'Horn Island'!L59,'Kalgoorlie'!L105,'Kalumburu'!L63,'Low Head'!L109,'Mackay'!L107,'Marble Bar'!L96,'Marree'!L95,'Meekatharra'!L85,'Melbourne'!L107,'Mildura'!L106,'Moree'!L94,'Mt Gambier'!L73,'Nhill'!L105,'Oodnadatta'!L75,'Point Perpendicular'!L73,'Port Hedland'!L91,'Port Lincoln'!L96,'Port Macquarie'!L58,'Richmond NSW'!L61,'Scone'!L50,'Sydney'!L105,'Tennant Creek'!L99,'Townsville'!L65,'Victoria River Downs'!L48,'Weipa'!L36,'Williamtown'!L69,'Woomera'!L65)</f>
        <v>3.29824561403509</v>
      </c>
      <c r="G23" s="12">
        <f>AVERAGE('Adelaide'!N97,'Alice Springs'!N105,'Bourke'!N109,'Brisbane'!N107,'Broome'!N109,'Bundaberg'!N104,'Burketown'!N101,'Cabramurra'!N40,'Cairns'!N98,'Camooweal'!N67,'Cape Bruny'!N87,'Cape Leeuwin'!N98,'Cape Moreton'!N105,'Cape Otway'!N104,'Carnarvon'!N105,'Ceduna'!N76,'Charleville'!N98,'Cobar'!N110,'Coffs Harbour'!N65,'Darwin'!N95,'Dubbo'!N94,'Eddytstone Point'!N98,'Esperance'!N104,'Eucla'!N89,'Forrest'!N68,'Gabo Island'!N101,'Geraldton'!N105,'Giles'!N56,'Halls Creek'!N109,'Hobart'!N93,'Horn Island'!N59,'Kalgoorlie'!N105,'Kalumburu'!N63,'Low Head'!N109,'Mackay'!N107,'Marble Bar'!N96,'Marree'!N95,'Meekatharra'!N85,'Melbourne'!N107,'Mildura'!N106,'Moree'!N94,'Mt Gambier'!N73,'Nhill'!N105,'Oodnadatta'!N75,'Point Perpendicular'!N73,'Port Hedland'!N91,'Port Lincoln'!N96,'Port Macquarie'!N58,'Richmond NSW'!N61,'Scone'!N50,'Sydney'!N105,'Tennant Creek'!N99,'Townsville'!N65,'Victoria River Downs'!N48,'Weipa'!N36,'Williamtown'!N69,'Woomera'!N65)</f>
        <v>3.16750908719234</v>
      </c>
      <c r="H23" t="s" s="14">
        <v>14</v>
      </c>
      <c r="I23" s="11">
        <f>AVERAGE('Adelaide'!P97,'Alice Springs'!P105,'Bourke'!P109,'Brisbane'!P107,'Broome'!P109,'Bundaberg'!P104,'Burketown'!P101,'Cabramurra'!P40,'Cairns'!P98,'Camooweal'!P67,'Cape Bruny'!P87,'Cape Leeuwin'!P98,'Cape Moreton'!P105,'Cape Otway'!P104,'Carnarvon'!P105,'Ceduna'!P76,'Charleville'!P98,'Cobar'!P110,'Coffs Harbour'!P65,'Darwin'!P95,'Dubbo'!P94,'Eddytstone Point'!P98,'Esperance'!P104,'Eucla'!P89,'Forrest'!P68,'Gabo Island'!P101,'Geraldton'!P105,'Giles'!P56,'Halls Creek'!P109,'Hobart'!P93,'Horn Island'!P59,'Kalgoorlie'!P105,'Kalumburu'!P63,'Low Head'!P109,'Mackay'!P107,'Marble Bar'!P96,'Marree'!P95,'Meekatharra'!P85,'Melbourne'!P107,'Mildura'!P106,'Moree'!P94,'Mt Gambier'!P73,'Nhill'!P105,'Oodnadatta'!P75,'Point Perpendicular'!P73,'Port Hedland'!P91,'Port Lincoln'!P96,'Port Macquarie'!P58,'Richmond NSW'!P61,'Scone'!P50,'Sydney'!P105,'Tennant Creek'!P99,'Townsville'!P65,'Victoria River Downs'!P48,'Weipa'!P36,'Williamtown'!P69,'Woomera'!P65)</f>
        <v>35.4385964912281</v>
      </c>
      <c r="J23" s="12">
        <f>AVERAGE('Adelaide'!Q97,'Alice Springs'!Q105,'Bourke'!Q109,'Brisbane'!Q107,'Broome'!Q109,'Bundaberg'!Q104,'Burketown'!Q101,'Cabramurra'!Q40,'Cairns'!Q98,'Camooweal'!Q67,'Cape Bruny'!Q87,'Cape Leeuwin'!Q98,'Cape Moreton'!Q105,'Cape Otway'!Q104,'Carnarvon'!Q105,'Ceduna'!Q76,'Charleville'!Q98,'Cobar'!Q110,'Coffs Harbour'!Q65,'Darwin'!Q95,'Dubbo'!Q94,'Eddytstone Point'!Q98,'Esperance'!Q104,'Eucla'!Q89,'Forrest'!Q68,'Gabo Island'!Q101,'Geraldton'!Q105,'Giles'!Q56,'Halls Creek'!Q109,'Hobart'!Q93,'Horn Island'!Q59,'Kalgoorlie'!Q105,'Kalumburu'!Q63,'Low Head'!Q109,'Mackay'!Q107,'Marble Bar'!Q96,'Marree'!Q95,'Meekatharra'!Q85,'Melbourne'!Q107,'Mildura'!Q106,'Moree'!Q94,'Mt Gambier'!Q73,'Nhill'!Q105,'Oodnadatta'!Q75,'Point Perpendicular'!Q73,'Port Hedland'!Q91,'Port Lincoln'!Q96,'Port Macquarie'!Q58,'Richmond NSW'!Q61,'Scone'!Q50,'Sydney'!Q105,'Tennant Creek'!Q99,'Townsville'!Q65,'Victoria River Downs'!Q48,'Weipa'!Q36,'Williamtown'!Q69,'Woomera'!Q65)</f>
        <v>5.96807048347406</v>
      </c>
      <c r="K23" s="13">
        <f>AVERAGE('Adelaide'!S97,'Alice Springs'!S105,'Bourke'!S109,'Brisbane'!S107,'Broome'!S109,'Bundaberg'!S104,'Burketown'!S101,'Cabramurra'!S40,'Cairns'!S98,'Camooweal'!S67,'Cape Bruny'!S87,'Cape Leeuwin'!S98,'Cape Moreton'!S105,'Cape Otway'!S104,'Carnarvon'!S105,'Ceduna'!S76,'Charleville'!S98,'Cobar'!S110,'Coffs Harbour'!S65,'Darwin'!S95,'Dubbo'!S94,'Eddytstone Point'!S98,'Esperance'!S104,'Eucla'!S89,'Forrest'!S68,'Gabo Island'!S101,'Geraldton'!S105,'Giles'!S56,'Halls Creek'!S109,'Hobart'!S93,'Horn Island'!S59,'Kalgoorlie'!S105,'Kalumburu'!S63,'Low Head'!S109,'Mackay'!S107,'Marble Bar'!S96,'Marree'!S95,'Meekatharra'!S85,'Melbourne'!S107,'Mildura'!S106,'Moree'!S94,'Mt Gambier'!S73,'Nhill'!S105,'Oodnadatta'!S75,'Point Perpendicular'!S73,'Port Hedland'!S91,'Port Lincoln'!S96,'Port Macquarie'!S58,'Richmond NSW'!S61,'Scone'!S50,'Sydney'!S105,'Tennant Creek'!S99,'Townsville'!S65,'Victoria River Downs'!S48,'Weipa'!S36,'Williamtown'!S69,'Woomera'!S65)</f>
        <v>18.0877192982456</v>
      </c>
      <c r="L23" s="12">
        <f>AVERAGE('Adelaide'!T97,'Alice Springs'!T105,'Bourke'!T109,'Brisbane'!T107,'Broome'!T109,'Bundaberg'!T104,'Burketown'!T101,'Cabramurra'!T40,'Cairns'!T98,'Camooweal'!T67,'Cape Bruny'!T87,'Cape Leeuwin'!T98,'Cape Moreton'!T105,'Cape Otway'!T104,'Carnarvon'!T105,'Ceduna'!T76,'Charleville'!T98,'Cobar'!T110,'Coffs Harbour'!T65,'Darwin'!T95,'Dubbo'!T94,'Eddytstone Point'!T98,'Esperance'!T104,'Eucla'!T89,'Forrest'!T68,'Gabo Island'!T101,'Geraldton'!T105,'Giles'!T56,'Halls Creek'!T109,'Hobart'!T93,'Horn Island'!T59,'Kalgoorlie'!T105,'Kalumburu'!T63,'Low Head'!T109,'Mackay'!T107,'Marble Bar'!T96,'Marree'!T95,'Meekatharra'!T85,'Melbourne'!T107,'Mildura'!T106,'Moree'!T94,'Mt Gambier'!T73,'Nhill'!T105,'Oodnadatta'!T75,'Point Perpendicular'!T73,'Port Hedland'!T91,'Port Lincoln'!T96,'Port Macquarie'!T58,'Richmond NSW'!T61,'Scone'!T50,'Sydney'!T105,'Tennant Creek'!T99,'Townsville'!T65,'Victoria River Downs'!T48,'Weipa'!T36,'Williamtown'!T69,'Woomera'!T65)</f>
        <v>4.63827605673396</v>
      </c>
      <c r="M23" s="13">
        <f>AVERAGE('Adelaide'!V97,'Alice Springs'!V105,'Bourke'!V109,'Brisbane'!V107,'Broome'!V109,'Bundaberg'!V104,'Burketown'!V101,'Cabramurra'!V40,'Cairns'!V98,'Camooweal'!V67,'Cape Bruny'!V87,'Cape Leeuwin'!V98,'Cape Moreton'!V105,'Cape Otway'!V104,'Carnarvon'!V105,'Ceduna'!V76,'Charleville'!V98,'Cobar'!V110,'Coffs Harbour'!V65,'Darwin'!V95,'Dubbo'!V94,'Eddytstone Point'!V98,'Esperance'!V104,'Eucla'!V89,'Forrest'!V68,'Gabo Island'!V101,'Geraldton'!V105,'Giles'!V56,'Halls Creek'!V109,'Hobart'!V93,'Horn Island'!V59,'Kalgoorlie'!V105,'Kalumburu'!V63,'Low Head'!V109,'Mackay'!V107,'Marble Bar'!V96,'Marree'!V95,'Meekatharra'!V85,'Melbourne'!V107,'Mildura'!V106,'Moree'!V94,'Mt Gambier'!V73,'Nhill'!V105,'Oodnadatta'!V75,'Point Perpendicular'!V73,'Port Hedland'!V91,'Port Lincoln'!V96,'Port Macquarie'!V58,'Richmond NSW'!V61,'Scone'!V50,'Sydney'!V105,'Tennant Creek'!V99,'Townsville'!V65,'Victoria River Downs'!V48,'Weipa'!V36,'Williamtown'!V69,'Woomera'!V65)</f>
        <v>3.29824561403509</v>
      </c>
      <c r="N23" s="12">
        <f>AVERAGE('Adelaide'!W97,'Alice Springs'!W105,'Bourke'!W109,'Brisbane'!W107,'Broome'!W109,'Bundaberg'!W104,'Burketown'!W101,'Cabramurra'!W40,'Cairns'!W98,'Camooweal'!W67,'Cape Bruny'!W87,'Cape Leeuwin'!W98,'Cape Moreton'!W105,'Cape Otway'!W104,'Carnarvon'!W105,'Ceduna'!W76,'Charleville'!W98,'Cobar'!W110,'Coffs Harbour'!W65,'Darwin'!W95,'Dubbo'!W94,'Eddytstone Point'!W98,'Esperance'!W104,'Eucla'!W89,'Forrest'!W68,'Gabo Island'!W101,'Geraldton'!W105,'Giles'!W56,'Halls Creek'!W109,'Hobart'!W93,'Horn Island'!W59,'Kalgoorlie'!W105,'Kalumburu'!W63,'Low Head'!W109,'Mackay'!W107,'Marble Bar'!W96,'Marree'!W95,'Meekatharra'!W85,'Melbourne'!W107,'Mildura'!W106,'Moree'!W94,'Mt Gambier'!W73,'Nhill'!W105,'Oodnadatta'!W75,'Point Perpendicular'!W73,'Port Hedland'!W91,'Port Lincoln'!W96,'Port Macquarie'!W58,'Richmond NSW'!W61,'Scone'!W50,'Sydney'!W105,'Tennant Creek'!W99,'Townsville'!W65,'Victoria River Downs'!W48,'Weipa'!W36,'Williamtown'!W69,'Woomera'!W65)</f>
        <v>3.20838338647936</v>
      </c>
    </row>
    <row r="24" ht="23" customHeight="1">
      <c r="A24" t="s" s="14">
        <v>15</v>
      </c>
      <c r="B24" s="11">
        <f>AVERAGE('Adelaide'!B98,'Alice Springs'!B106,'Bourke'!B110,'Brisbane'!B108,'Broome'!B110,'Bundaberg'!B105,'Burketown'!B102,'Cabramurra'!B41,'Cairns'!B99,'Camooweal'!B68,'Cape Bruny'!B88,'Cape Leeuwin'!B99,'Cape Moreton'!B106,'Cape Otway'!B105,'Carnarvon'!B106,'Ceduna'!B77,'Charleville'!B99,'Cobar'!B111,'Coffs Harbour'!B66,'Darwin'!B96,'Dubbo'!B95,'Eddytstone Point'!B99,'Esperance'!B105,'Eucla'!B90,'Forrest'!B69,'Gabo Island'!B102,'Geraldton'!B106,'Giles'!B57,'Halls Creek'!B110,'Hobart'!B94,'Horn Island'!B60,'Kalgoorlie'!B106,'Kalumburu'!B64,'Low Head'!B110,'Mackay'!B108,'Marble Bar'!B97,'Marree'!B96,'Meekatharra'!B86,'Melbourne'!B108,'Mildura'!B107,'Moree'!B95,'Mt Gambier'!B74,'Nhill'!B106,'Oodnadatta'!B76,'Point Perpendicular'!B74,'Port Hedland'!B92,'Port Lincoln'!B97,'Port Macquarie'!B59,'Richmond NSW'!B62,'Scone'!B51,'Sydney'!B106,'Tennant Creek'!B100,'Townsville'!B66,'Victoria River Downs'!B49,'Weipa'!B37,'Williamtown'!B70,'Woomera'!B66)</f>
        <v>32.5964912280702</v>
      </c>
      <c r="C24" s="12">
        <f>AVERAGE('Adelaide'!D98,'Alice Springs'!D106,'Bourke'!D110,'Brisbane'!D108,'Broome'!D110,'Bundaberg'!D105,'Burketown'!D102,'Cabramurra'!D41,'Cairns'!D99,'Camooweal'!D68,'Cape Bruny'!D88,'Cape Leeuwin'!D99,'Cape Moreton'!D106,'Cape Otway'!D105,'Carnarvon'!D106,'Ceduna'!D77,'Charleville'!D99,'Cobar'!D111,'Coffs Harbour'!D66,'Darwin'!D96,'Dubbo'!D95,'Eddytstone Point'!D99,'Esperance'!D105,'Eucla'!D90,'Forrest'!D69,'Gabo Island'!D102,'Geraldton'!D106,'Giles'!D57,'Halls Creek'!D110,'Hobart'!D94,'Horn Island'!D60,'Kalgoorlie'!D106,'Kalumburu'!D64,'Low Head'!D110,'Mackay'!D108,'Marble Bar'!D97,'Marree'!D96,'Meekatharra'!D86,'Melbourne'!D108,'Mildura'!D107,'Moree'!D95,'Mt Gambier'!D74,'Nhill'!D106,'Oodnadatta'!D76,'Point Perpendicular'!D74,'Port Hedland'!D92,'Port Lincoln'!D97,'Port Macquarie'!D59,'Richmond NSW'!D62,'Scone'!D51,'Sydney'!D106,'Tennant Creek'!D100,'Townsville'!D66,'Victoria River Downs'!D49,'Weipa'!D37,'Williamtown'!D70,'Woomera'!D66)</f>
        <v>5.90857596064824</v>
      </c>
      <c r="D24" s="13">
        <f>AVERAGE('Adelaide'!G98,'Alice Springs'!G106,'Bourke'!G110,'Brisbane'!G108,'Broome'!G110,'Bundaberg'!G105,'Burketown'!G102,'Cabramurra'!G41,'Cairns'!G99,'Camooweal'!G68,'Cape Bruny'!G88,'Cape Leeuwin'!G99,'Cape Moreton'!G106,'Cape Otway'!G105,'Carnarvon'!G106,'Ceduna'!G77,'Charleville'!G99,'Cobar'!G111,'Coffs Harbour'!G66,'Darwin'!G96,'Dubbo'!G95,'Eddytstone Point'!G99,'Esperance'!G105,'Eucla'!G90,'Forrest'!G69,'Gabo Island'!G102,'Geraldton'!G106,'Giles'!G57,'Halls Creek'!G110,'Hobart'!G94,'Horn Island'!G60,'Kalgoorlie'!G106,'Kalumburu'!G64,'Low Head'!G110,'Mackay'!G108,'Marble Bar'!G97,'Marree'!G96,'Meekatharra'!G86,'Melbourne'!G108,'Mildura'!G107,'Moree'!G95,'Mt Gambier'!G74,'Nhill'!G106,'Oodnadatta'!G76,'Point Perpendicular'!G74,'Port Hedland'!G92,'Port Lincoln'!G97,'Port Macquarie'!G59,'Richmond NSW'!G62,'Scone'!G51,'Sydney'!G106,'Tennant Creek'!G100,'Townsville'!G66,'Victoria River Downs'!G49,'Weipa'!G37,'Williamtown'!G70,'Woomera'!G66)</f>
        <v>16.2982456140351</v>
      </c>
      <c r="E24" s="12">
        <f>AVERAGE('Adelaide'!I98,'Alice Springs'!I106,'Bourke'!I110,'Brisbane'!I108,'Broome'!I110,'Bundaberg'!I105,'Burketown'!I102,'Cabramurra'!I41,'Cairns'!I99,'Camooweal'!I68,'Cape Bruny'!I88,'Cape Leeuwin'!I99,'Cape Moreton'!I106,'Cape Otway'!I105,'Carnarvon'!I106,'Ceduna'!I77,'Charleville'!I99,'Cobar'!I111,'Coffs Harbour'!I66,'Darwin'!I96,'Dubbo'!I95,'Eddytstone Point'!I99,'Esperance'!I105,'Eucla'!I90,'Forrest'!I69,'Gabo Island'!I102,'Geraldton'!I106,'Giles'!I57,'Halls Creek'!I110,'Hobart'!I94,'Horn Island'!I60,'Kalgoorlie'!I106,'Kalumburu'!I64,'Low Head'!I110,'Mackay'!I108,'Marble Bar'!I97,'Marree'!I96,'Meekatharra'!I86,'Melbourne'!I108,'Mildura'!I107,'Moree'!I95,'Mt Gambier'!I74,'Nhill'!I106,'Oodnadatta'!I76,'Point Perpendicular'!I74,'Port Hedland'!I92,'Port Lincoln'!I97,'Port Macquarie'!I59,'Richmond NSW'!I62,'Scone'!I51,'Sydney'!I106,'Tennant Creek'!I100,'Townsville'!I66,'Victoria River Downs'!I49,'Weipa'!I37,'Williamtown'!I70,'Woomera'!I66)</f>
        <v>4.91927443191762</v>
      </c>
      <c r="F24" s="13">
        <f>AVERAGE('Adelaide'!L98,'Alice Springs'!L106,'Bourke'!L110,'Brisbane'!L108,'Broome'!L110,'Bundaberg'!L105,'Burketown'!L102,'Cabramurra'!L41,'Cairns'!L99,'Camooweal'!L68,'Cape Bruny'!L88,'Cape Leeuwin'!L99,'Cape Moreton'!L106,'Cape Otway'!L105,'Carnarvon'!L106,'Ceduna'!L77,'Charleville'!L99,'Cobar'!L111,'Coffs Harbour'!L66,'Darwin'!L96,'Dubbo'!L95,'Eddytstone Point'!L99,'Esperance'!L105,'Eucla'!L90,'Forrest'!L69,'Gabo Island'!L102,'Geraldton'!L106,'Giles'!L57,'Halls Creek'!L110,'Hobart'!L94,'Horn Island'!L60,'Kalgoorlie'!L106,'Kalumburu'!L64,'Low Head'!L110,'Mackay'!L108,'Marble Bar'!L97,'Marree'!L96,'Meekatharra'!L86,'Melbourne'!L108,'Mildura'!L107,'Moree'!L95,'Mt Gambier'!L74,'Nhill'!L106,'Oodnadatta'!L76,'Point Perpendicular'!L74,'Port Hedland'!L92,'Port Lincoln'!L97,'Port Macquarie'!L59,'Richmond NSW'!L62,'Scone'!L51,'Sydney'!L106,'Tennant Creek'!L100,'Townsville'!L66,'Victoria River Downs'!L49,'Weipa'!L37,'Williamtown'!L70,'Woomera'!L66)</f>
        <v>2.92982456140351</v>
      </c>
      <c r="G24" s="12">
        <f>AVERAGE('Adelaide'!N98,'Alice Springs'!N106,'Bourke'!N110,'Brisbane'!N108,'Broome'!N110,'Bundaberg'!N105,'Burketown'!N102,'Cabramurra'!N41,'Cairns'!N99,'Camooweal'!N68,'Cape Bruny'!N88,'Cape Leeuwin'!N99,'Cape Moreton'!N106,'Cape Otway'!N105,'Carnarvon'!N106,'Ceduna'!N77,'Charleville'!N99,'Cobar'!N111,'Coffs Harbour'!N66,'Darwin'!N96,'Dubbo'!N95,'Eddytstone Point'!N99,'Esperance'!N105,'Eucla'!N90,'Forrest'!N69,'Gabo Island'!N102,'Geraldton'!N106,'Giles'!N57,'Halls Creek'!N110,'Hobart'!N94,'Horn Island'!N60,'Kalgoorlie'!N106,'Kalumburu'!N64,'Low Head'!N110,'Mackay'!N108,'Marble Bar'!N97,'Marree'!N96,'Meekatharra'!N86,'Melbourne'!N108,'Mildura'!N107,'Moree'!N95,'Mt Gambier'!N74,'Nhill'!N106,'Oodnadatta'!N76,'Point Perpendicular'!N74,'Port Hedland'!N92,'Port Lincoln'!N97,'Port Macquarie'!N59,'Richmond NSW'!N62,'Scone'!N51,'Sydney'!N106,'Tennant Creek'!N100,'Townsville'!N66,'Victoria River Downs'!N49,'Weipa'!N37,'Williamtown'!N70,'Woomera'!N66)</f>
        <v>3.41778200965701</v>
      </c>
      <c r="H24" t="s" s="14">
        <v>15</v>
      </c>
      <c r="I24" s="11">
        <f>AVERAGE('Adelaide'!P98,'Alice Springs'!P106,'Bourke'!P110,'Brisbane'!P108,'Broome'!P110,'Bundaberg'!P105,'Burketown'!P102,'Cabramurra'!P41,'Cairns'!P99,'Camooweal'!P68,'Cape Bruny'!P88,'Cape Leeuwin'!P99,'Cape Moreton'!P106,'Cape Otway'!P105,'Carnarvon'!P106,'Ceduna'!P77,'Charleville'!P99,'Cobar'!P111,'Coffs Harbour'!P66,'Darwin'!P96,'Dubbo'!P95,'Eddytstone Point'!P99,'Esperance'!P105,'Eucla'!P90,'Forrest'!P69,'Gabo Island'!P102,'Geraldton'!P106,'Giles'!P57,'Halls Creek'!P110,'Hobart'!P94,'Horn Island'!P60,'Kalgoorlie'!P106,'Kalumburu'!P64,'Low Head'!P110,'Mackay'!P108,'Marble Bar'!P97,'Marree'!P96,'Meekatharra'!P86,'Melbourne'!P108,'Mildura'!P107,'Moree'!P95,'Mt Gambier'!P74,'Nhill'!P106,'Oodnadatta'!P76,'Point Perpendicular'!P74,'Port Hedland'!P92,'Port Lincoln'!P97,'Port Macquarie'!P59,'Richmond NSW'!P62,'Scone'!P51,'Sydney'!P106,'Tennant Creek'!P100,'Townsville'!P66,'Victoria River Downs'!P49,'Weipa'!P37,'Williamtown'!P70,'Woomera'!P66)</f>
        <v>34.0175438596491</v>
      </c>
      <c r="J24" s="12">
        <f>AVERAGE('Adelaide'!Q98,'Alice Springs'!Q106,'Bourke'!Q110,'Brisbane'!Q108,'Broome'!Q110,'Bundaberg'!Q105,'Burketown'!Q102,'Cabramurra'!Q41,'Cairns'!Q99,'Camooweal'!Q68,'Cape Bruny'!Q88,'Cape Leeuwin'!Q99,'Cape Moreton'!Q106,'Cape Otway'!Q105,'Carnarvon'!Q106,'Ceduna'!Q77,'Charleville'!Q99,'Cobar'!Q111,'Coffs Harbour'!Q66,'Darwin'!Q96,'Dubbo'!Q95,'Eddytstone Point'!Q99,'Esperance'!Q105,'Eucla'!Q90,'Forrest'!Q69,'Gabo Island'!Q102,'Geraldton'!Q106,'Giles'!Q57,'Halls Creek'!Q110,'Hobart'!Q94,'Horn Island'!Q60,'Kalgoorlie'!Q106,'Kalumburu'!Q64,'Low Head'!Q110,'Mackay'!Q108,'Marble Bar'!Q97,'Marree'!Q96,'Meekatharra'!Q86,'Melbourne'!Q108,'Mildura'!Q107,'Moree'!Q95,'Mt Gambier'!Q74,'Nhill'!Q106,'Oodnadatta'!Q76,'Point Perpendicular'!Q74,'Port Hedland'!Q92,'Port Lincoln'!Q97,'Port Macquarie'!Q59,'Richmond NSW'!Q62,'Scone'!Q51,'Sydney'!Q106,'Tennant Creek'!Q100,'Townsville'!Q66,'Victoria River Downs'!Q49,'Weipa'!Q37,'Williamtown'!Q70,'Woomera'!Q66)</f>
        <v>5.93832322206116</v>
      </c>
      <c r="K24" s="13">
        <f>AVERAGE('Adelaide'!S98,'Alice Springs'!S106,'Bourke'!S110,'Brisbane'!S108,'Broome'!S110,'Bundaberg'!S105,'Burketown'!S102,'Cabramurra'!S41,'Cairns'!S99,'Camooweal'!S68,'Cape Bruny'!S88,'Cape Leeuwin'!S99,'Cape Moreton'!S106,'Cape Otway'!S105,'Carnarvon'!S106,'Ceduna'!S77,'Charleville'!S99,'Cobar'!S111,'Coffs Harbour'!S66,'Darwin'!S96,'Dubbo'!S95,'Eddytstone Point'!S99,'Esperance'!S105,'Eucla'!S90,'Forrest'!S69,'Gabo Island'!S102,'Geraldton'!S106,'Giles'!S57,'Halls Creek'!S110,'Hobart'!S94,'Horn Island'!S60,'Kalgoorlie'!S106,'Kalumburu'!S64,'Low Head'!S110,'Mackay'!S108,'Marble Bar'!S97,'Marree'!S96,'Meekatharra'!S86,'Melbourne'!S108,'Mildura'!S107,'Moree'!S95,'Mt Gambier'!S74,'Nhill'!S106,'Oodnadatta'!S76,'Point Perpendicular'!S74,'Port Hedland'!S92,'Port Lincoln'!S97,'Port Macquarie'!S59,'Richmond NSW'!S62,'Scone'!S51,'Sydney'!S106,'Tennant Creek'!S100,'Townsville'!S66,'Victoria River Downs'!S49,'Weipa'!S37,'Williamtown'!S70,'Woomera'!S66)</f>
        <v>17.1929824561404</v>
      </c>
      <c r="L24" s="12">
        <f>AVERAGE('Adelaide'!T98,'Alice Springs'!T106,'Bourke'!T110,'Brisbane'!T108,'Broome'!T110,'Bundaberg'!T105,'Burketown'!T102,'Cabramurra'!T41,'Cairns'!T99,'Camooweal'!T68,'Cape Bruny'!T88,'Cape Leeuwin'!T99,'Cape Moreton'!T106,'Cape Otway'!T105,'Carnarvon'!T106,'Ceduna'!T77,'Charleville'!T99,'Cobar'!T111,'Coffs Harbour'!T66,'Darwin'!T96,'Dubbo'!T95,'Eddytstone Point'!T99,'Esperance'!T105,'Eucla'!T90,'Forrest'!T69,'Gabo Island'!T102,'Geraldton'!T106,'Giles'!T57,'Halls Creek'!T110,'Hobart'!T94,'Horn Island'!T60,'Kalgoorlie'!T106,'Kalumburu'!T64,'Low Head'!T110,'Mackay'!T108,'Marble Bar'!T97,'Marree'!T96,'Meekatharra'!T86,'Melbourne'!T108,'Mildura'!T107,'Moree'!T95,'Mt Gambier'!T74,'Nhill'!T106,'Oodnadatta'!T76,'Point Perpendicular'!T74,'Port Hedland'!T92,'Port Lincoln'!T97,'Port Macquarie'!T59,'Richmond NSW'!T62,'Scone'!T51,'Sydney'!T106,'Tennant Creek'!T100,'Townsville'!T66,'Victoria River Downs'!T49,'Weipa'!T37,'Williamtown'!T70,'Woomera'!T66)</f>
        <v>4.92251843681059</v>
      </c>
      <c r="M24" s="13">
        <f>AVERAGE('Adelaide'!V98,'Alice Springs'!V106,'Bourke'!V110,'Brisbane'!V108,'Broome'!V110,'Bundaberg'!V105,'Burketown'!V102,'Cabramurra'!V41,'Cairns'!V99,'Camooweal'!V68,'Cape Bruny'!V88,'Cape Leeuwin'!V99,'Cape Moreton'!V106,'Cape Otway'!V105,'Carnarvon'!V106,'Ceduna'!V77,'Charleville'!V99,'Cobar'!V111,'Coffs Harbour'!V66,'Darwin'!V96,'Dubbo'!V95,'Eddytstone Point'!V99,'Esperance'!V105,'Eucla'!V90,'Forrest'!V69,'Gabo Island'!V102,'Geraldton'!V106,'Giles'!V57,'Halls Creek'!V110,'Hobart'!V94,'Horn Island'!V60,'Kalgoorlie'!V106,'Kalumburu'!V64,'Low Head'!V110,'Mackay'!V108,'Marble Bar'!V97,'Marree'!V96,'Meekatharra'!V86,'Melbourne'!V108,'Mildura'!V107,'Moree'!V95,'Mt Gambier'!V74,'Nhill'!V106,'Oodnadatta'!V76,'Point Perpendicular'!V74,'Port Hedland'!V92,'Port Lincoln'!V97,'Port Macquarie'!V59,'Richmond NSW'!V62,'Scone'!V51,'Sydney'!V106,'Tennant Creek'!V100,'Townsville'!V66,'Victoria River Downs'!V49,'Weipa'!V37,'Williamtown'!V70,'Woomera'!V66)</f>
        <v>3.1140350877193</v>
      </c>
      <c r="N24" s="12">
        <f>AVERAGE('Adelaide'!W98,'Alice Springs'!W106,'Bourke'!W110,'Brisbane'!W108,'Broome'!W110,'Bundaberg'!W105,'Burketown'!W102,'Cabramurra'!W41,'Cairns'!W99,'Camooweal'!W68,'Cape Bruny'!W88,'Cape Leeuwin'!W99,'Cape Moreton'!W106,'Cape Otway'!W105,'Carnarvon'!W106,'Ceduna'!W77,'Charleville'!W99,'Cobar'!W111,'Coffs Harbour'!W66,'Darwin'!W96,'Dubbo'!W95,'Eddytstone Point'!W99,'Esperance'!W105,'Eucla'!W90,'Forrest'!W69,'Gabo Island'!W102,'Geraldton'!W106,'Giles'!W57,'Halls Creek'!W110,'Hobart'!W94,'Horn Island'!W60,'Kalgoorlie'!W106,'Kalumburu'!W64,'Low Head'!W110,'Mackay'!W108,'Marble Bar'!W97,'Marree'!W96,'Meekatharra'!W86,'Melbourne'!W108,'Mildura'!W107,'Moree'!W95,'Mt Gambier'!W74,'Nhill'!W106,'Oodnadatta'!W76,'Point Perpendicular'!W74,'Port Hedland'!W92,'Port Lincoln'!W97,'Port Macquarie'!W59,'Richmond NSW'!W62,'Scone'!W51,'Sydney'!W106,'Tennant Creek'!W100,'Townsville'!W66,'Victoria River Downs'!W49,'Weipa'!W37,'Williamtown'!W70,'Woomera'!W66)</f>
        <v>3.16586306788747</v>
      </c>
    </row>
    <row r="25" ht="23" customHeight="1">
      <c r="A25" t="s" s="14">
        <v>16</v>
      </c>
      <c r="B25" s="11">
        <f>AVERAGE('Adelaide'!B99,'Alice Springs'!B107,'Bourke'!B111,'Brisbane'!B109,'Broome'!B111,'Bundaberg'!B106,'Burketown'!B103,'Cabramurra'!B42,'Cairns'!B100,'Camooweal'!B69,'Cape Bruny'!B89,'Cape Leeuwin'!B100,'Cape Moreton'!B107,'Cape Otway'!B106,'Carnarvon'!B107,'Ceduna'!B78,'Charleville'!B100,'Cobar'!B112,'Coffs Harbour'!B67,'Darwin'!B97,'Dubbo'!B96,'Eddytstone Point'!B100,'Esperance'!B106,'Eucla'!B91,'Forrest'!B70,'Gabo Island'!B103,'Geraldton'!B107,'Giles'!B58,'Halls Creek'!B111,'Hobart'!B95,'Horn Island'!B61,'Kalgoorlie'!B107,'Kalumburu'!B65,'Low Head'!B111,'Mackay'!B109,'Marble Bar'!B98,'Marree'!B97,'Meekatharra'!B87,'Melbourne'!B109,'Mildura'!B108,'Moree'!B96,'Mt Gambier'!B75,'Nhill'!B107,'Oodnadatta'!B77,'Point Perpendicular'!B75,'Port Hedland'!B93,'Port Lincoln'!B98,'Port Macquarie'!B60,'Richmond NSW'!B63,'Scone'!B52,'Sydney'!B107,'Tennant Creek'!B101,'Townsville'!B67,'Victoria River Downs'!B50,'Weipa'!B38,'Williamtown'!B71,'Woomera'!B67)</f>
        <v>32.7719298245614</v>
      </c>
      <c r="C25" s="12">
        <f>AVERAGE('Adelaide'!D99,'Alice Springs'!D107,'Bourke'!D111,'Brisbane'!D109,'Broome'!D111,'Bundaberg'!D106,'Burketown'!D103,'Cabramurra'!D42,'Cairns'!D100,'Camooweal'!D69,'Cape Bruny'!D89,'Cape Leeuwin'!D100,'Cape Moreton'!D107,'Cape Otway'!D106,'Carnarvon'!D107,'Ceduna'!D78,'Charleville'!D100,'Cobar'!D112,'Coffs Harbour'!D67,'Darwin'!D97,'Dubbo'!D96,'Eddytstone Point'!D100,'Esperance'!D106,'Eucla'!D91,'Forrest'!D70,'Gabo Island'!D103,'Geraldton'!D107,'Giles'!D58,'Halls Creek'!D111,'Hobart'!D95,'Horn Island'!D61,'Kalgoorlie'!D107,'Kalumburu'!D65,'Low Head'!D111,'Mackay'!D109,'Marble Bar'!D98,'Marree'!D97,'Meekatharra'!D87,'Melbourne'!D109,'Mildura'!D108,'Moree'!D96,'Mt Gambier'!D75,'Nhill'!D107,'Oodnadatta'!D77,'Point Perpendicular'!D75,'Port Hedland'!D93,'Port Lincoln'!D98,'Port Macquarie'!D60,'Richmond NSW'!D63,'Scone'!D52,'Sydney'!D107,'Tennant Creek'!D101,'Townsville'!D67,'Victoria River Downs'!D50,'Weipa'!D38,'Williamtown'!D71,'Woomera'!D67)</f>
        <v>5.81146392440158</v>
      </c>
      <c r="D25" s="13">
        <f>AVERAGE('Adelaide'!G99,'Alice Springs'!G107,'Bourke'!G111,'Brisbane'!G109,'Broome'!G111,'Bundaberg'!G106,'Burketown'!G103,'Cabramurra'!G42,'Cairns'!G100,'Camooweal'!G69,'Cape Bruny'!G89,'Cape Leeuwin'!G100,'Cape Moreton'!G107,'Cape Otway'!G106,'Carnarvon'!G107,'Ceduna'!G78,'Charleville'!G100,'Cobar'!G112,'Coffs Harbour'!G67,'Darwin'!G97,'Dubbo'!G96,'Eddytstone Point'!G100,'Esperance'!G106,'Eucla'!G91,'Forrest'!G70,'Gabo Island'!G103,'Geraldton'!G107,'Giles'!G58,'Halls Creek'!G111,'Hobart'!G95,'Horn Island'!G61,'Kalgoorlie'!G107,'Kalumburu'!G65,'Low Head'!G111,'Mackay'!G109,'Marble Bar'!G98,'Marree'!G97,'Meekatharra'!G87,'Melbourne'!G109,'Mildura'!G108,'Moree'!G96,'Mt Gambier'!G75,'Nhill'!G107,'Oodnadatta'!G77,'Point Perpendicular'!G75,'Port Hedland'!G93,'Port Lincoln'!G98,'Port Macquarie'!G60,'Richmond NSW'!G63,'Scone'!G52,'Sydney'!G107,'Tennant Creek'!G101,'Townsville'!G67,'Victoria River Downs'!G50,'Weipa'!G38,'Williamtown'!G71,'Woomera'!G67)</f>
        <v>17.3508771929825</v>
      </c>
      <c r="E25" s="12">
        <f>AVERAGE('Adelaide'!I99,'Alice Springs'!I107,'Bourke'!I111,'Brisbane'!I109,'Broome'!I111,'Bundaberg'!I106,'Burketown'!I103,'Cabramurra'!I42,'Cairns'!I100,'Camooweal'!I69,'Cape Bruny'!I89,'Cape Leeuwin'!I100,'Cape Moreton'!I107,'Cape Otway'!I106,'Carnarvon'!I107,'Ceduna'!I78,'Charleville'!I100,'Cobar'!I112,'Coffs Harbour'!I67,'Darwin'!I97,'Dubbo'!I96,'Eddytstone Point'!I100,'Esperance'!I106,'Eucla'!I91,'Forrest'!I70,'Gabo Island'!I103,'Geraldton'!I107,'Giles'!I58,'Halls Creek'!I111,'Hobart'!I95,'Horn Island'!I61,'Kalgoorlie'!I107,'Kalumburu'!I65,'Low Head'!I111,'Mackay'!I109,'Marble Bar'!I98,'Marree'!I97,'Meekatharra'!I87,'Melbourne'!I109,'Mildura'!I108,'Moree'!I96,'Mt Gambier'!I75,'Nhill'!I107,'Oodnadatta'!I77,'Point Perpendicular'!I75,'Port Hedland'!I93,'Port Lincoln'!I98,'Port Macquarie'!I60,'Richmond NSW'!I63,'Scone'!I52,'Sydney'!I107,'Tennant Creek'!I101,'Townsville'!I67,'Victoria River Downs'!I50,'Weipa'!I38,'Williamtown'!I71,'Woomera'!I67)</f>
        <v>4.81254600271771</v>
      </c>
      <c r="F25" s="13">
        <f>AVERAGE('Adelaide'!L99,'Alice Springs'!L107,'Bourke'!L111,'Brisbane'!L109,'Broome'!L111,'Bundaberg'!L106,'Burketown'!L103,'Cabramurra'!L42,'Cairns'!L100,'Camooweal'!L69,'Cape Bruny'!L89,'Cape Leeuwin'!L100,'Cape Moreton'!L107,'Cape Otway'!L106,'Carnarvon'!L107,'Ceduna'!L78,'Charleville'!L100,'Cobar'!L112,'Coffs Harbour'!L67,'Darwin'!L97,'Dubbo'!L96,'Eddytstone Point'!L100,'Esperance'!L106,'Eucla'!L91,'Forrest'!L70,'Gabo Island'!L103,'Geraldton'!L107,'Giles'!L58,'Halls Creek'!L111,'Hobart'!L95,'Horn Island'!L61,'Kalgoorlie'!L107,'Kalumburu'!L65,'Low Head'!L111,'Mackay'!L109,'Marble Bar'!L98,'Marree'!L97,'Meekatharra'!L87,'Melbourne'!L109,'Mildura'!L108,'Moree'!L96,'Mt Gambier'!L75,'Nhill'!L107,'Oodnadatta'!L77,'Point Perpendicular'!L75,'Port Hedland'!L93,'Port Lincoln'!L98,'Port Macquarie'!L60,'Richmond NSW'!L63,'Scone'!L52,'Sydney'!L107,'Tennant Creek'!L101,'Townsville'!L67,'Victoria River Downs'!L50,'Weipa'!L38,'Williamtown'!L71,'Woomera'!L67)</f>
        <v>4.17543859649123</v>
      </c>
      <c r="G25" s="12">
        <f>AVERAGE('Adelaide'!N99,'Alice Springs'!N107,'Bourke'!N111,'Brisbane'!N109,'Broome'!N111,'Bundaberg'!N106,'Burketown'!N103,'Cabramurra'!N42,'Cairns'!N100,'Camooweal'!N69,'Cape Bruny'!N89,'Cape Leeuwin'!N100,'Cape Moreton'!N107,'Cape Otway'!N106,'Carnarvon'!N107,'Ceduna'!N78,'Charleville'!N100,'Cobar'!N112,'Coffs Harbour'!N67,'Darwin'!N97,'Dubbo'!N96,'Eddytstone Point'!N100,'Esperance'!N106,'Eucla'!N91,'Forrest'!N70,'Gabo Island'!N103,'Geraldton'!N107,'Giles'!N58,'Halls Creek'!N111,'Hobart'!N95,'Horn Island'!N61,'Kalgoorlie'!N107,'Kalumburu'!N65,'Low Head'!N111,'Mackay'!N109,'Marble Bar'!N98,'Marree'!N97,'Meekatharra'!N87,'Melbourne'!N109,'Mildura'!N108,'Moree'!N96,'Mt Gambier'!N75,'Nhill'!N107,'Oodnadatta'!N77,'Point Perpendicular'!N75,'Port Hedland'!N93,'Port Lincoln'!N98,'Port Macquarie'!N60,'Richmond NSW'!N63,'Scone'!N52,'Sydney'!N107,'Tennant Creek'!N101,'Townsville'!N67,'Victoria River Downs'!N50,'Weipa'!N38,'Williamtown'!N71,'Woomera'!N67)</f>
        <v>2.8302833971584</v>
      </c>
      <c r="H25" t="s" s="14">
        <v>16</v>
      </c>
      <c r="I25" s="11">
        <f>AVERAGE('Adelaide'!P99,'Alice Springs'!P107,'Bourke'!P111,'Brisbane'!P109,'Broome'!P111,'Bundaberg'!P106,'Burketown'!P103,'Cabramurra'!P42,'Cairns'!P100,'Camooweal'!P69,'Cape Bruny'!P89,'Cape Leeuwin'!P100,'Cape Moreton'!P107,'Cape Otway'!P106,'Carnarvon'!P107,'Ceduna'!P78,'Charleville'!P100,'Cobar'!P112,'Coffs Harbour'!P67,'Darwin'!P97,'Dubbo'!P96,'Eddytstone Point'!P100,'Esperance'!P106,'Eucla'!P91,'Forrest'!P70,'Gabo Island'!P103,'Geraldton'!P107,'Giles'!P58,'Halls Creek'!P111,'Hobart'!P95,'Horn Island'!P61,'Kalgoorlie'!P107,'Kalumburu'!P65,'Low Head'!P111,'Mackay'!P109,'Marble Bar'!P98,'Marree'!P97,'Meekatharra'!P87,'Melbourne'!P109,'Mildura'!P108,'Moree'!P96,'Mt Gambier'!P75,'Nhill'!P107,'Oodnadatta'!P77,'Point Perpendicular'!P75,'Port Hedland'!P93,'Port Lincoln'!P98,'Port Macquarie'!P60,'Richmond NSW'!P63,'Scone'!P52,'Sydney'!P107,'Tennant Creek'!P101,'Townsville'!P67,'Victoria River Downs'!P50,'Weipa'!P38,'Williamtown'!P71,'Woomera'!P67)</f>
        <v>33.6023391812865</v>
      </c>
      <c r="J25" s="12">
        <f>AVERAGE('Adelaide'!Q99,'Alice Springs'!Q107,'Bourke'!Q111,'Brisbane'!Q109,'Broome'!Q111,'Bundaberg'!Q106,'Burketown'!Q103,'Cabramurra'!Q42,'Cairns'!Q100,'Camooweal'!Q69,'Cape Bruny'!Q89,'Cape Leeuwin'!Q100,'Cape Moreton'!Q107,'Cape Otway'!Q106,'Carnarvon'!Q107,'Ceduna'!Q78,'Charleville'!Q100,'Cobar'!Q112,'Coffs Harbour'!Q67,'Darwin'!Q97,'Dubbo'!Q96,'Eddytstone Point'!Q100,'Esperance'!Q106,'Eucla'!Q91,'Forrest'!Q70,'Gabo Island'!Q103,'Geraldton'!Q107,'Giles'!Q58,'Halls Creek'!Q111,'Hobart'!Q95,'Horn Island'!Q61,'Kalgoorlie'!Q107,'Kalumburu'!Q65,'Low Head'!Q111,'Mackay'!Q109,'Marble Bar'!Q98,'Marree'!Q97,'Meekatharra'!Q87,'Melbourne'!Q109,'Mildura'!Q108,'Moree'!Q96,'Mt Gambier'!Q75,'Nhill'!Q107,'Oodnadatta'!Q77,'Point Perpendicular'!Q75,'Port Hedland'!Q93,'Port Lincoln'!Q98,'Port Macquarie'!Q60,'Richmond NSW'!Q63,'Scone'!Q52,'Sydney'!Q107,'Tennant Creek'!Q101,'Townsville'!Q67,'Victoria River Downs'!Q50,'Weipa'!Q38,'Williamtown'!Q71,'Woomera'!Q67)</f>
        <v>5.89603678950796</v>
      </c>
      <c r="K25" s="13">
        <f>AVERAGE('Adelaide'!S99,'Alice Springs'!S107,'Bourke'!S111,'Brisbane'!S109,'Broome'!S111,'Bundaberg'!S106,'Burketown'!S103,'Cabramurra'!S42,'Cairns'!S100,'Camooweal'!S69,'Cape Bruny'!S89,'Cape Leeuwin'!S100,'Cape Moreton'!S107,'Cape Otway'!S106,'Carnarvon'!S107,'Ceduna'!S78,'Charleville'!S100,'Cobar'!S112,'Coffs Harbour'!S67,'Darwin'!S97,'Dubbo'!S96,'Eddytstone Point'!S100,'Esperance'!S106,'Eucla'!S91,'Forrest'!S70,'Gabo Island'!S103,'Geraldton'!S107,'Giles'!S58,'Halls Creek'!S111,'Hobart'!S95,'Horn Island'!S61,'Kalgoorlie'!S107,'Kalumburu'!S65,'Low Head'!S111,'Mackay'!S109,'Marble Bar'!S98,'Marree'!S97,'Meekatharra'!S87,'Melbourne'!S109,'Mildura'!S108,'Moree'!S96,'Mt Gambier'!S75,'Nhill'!S107,'Oodnadatta'!S77,'Point Perpendicular'!S75,'Port Hedland'!S93,'Port Lincoln'!S98,'Port Macquarie'!S60,'Richmond NSW'!S63,'Scone'!S52,'Sydney'!S107,'Tennant Creek'!S101,'Townsville'!S67,'Victoria River Downs'!S50,'Weipa'!S38,'Williamtown'!S71,'Woomera'!S67)</f>
        <v>17.2456140350877</v>
      </c>
      <c r="L25" s="12">
        <f>AVERAGE('Adelaide'!T99,'Alice Springs'!T107,'Bourke'!T111,'Brisbane'!T109,'Broome'!T111,'Bundaberg'!T106,'Burketown'!T103,'Cabramurra'!T42,'Cairns'!T100,'Camooweal'!T69,'Cape Bruny'!T89,'Cape Leeuwin'!T100,'Cape Moreton'!T107,'Cape Otway'!T106,'Carnarvon'!T107,'Ceduna'!T78,'Charleville'!T100,'Cobar'!T112,'Coffs Harbour'!T67,'Darwin'!T97,'Dubbo'!T96,'Eddytstone Point'!T100,'Esperance'!T106,'Eucla'!T91,'Forrest'!T70,'Gabo Island'!T103,'Geraldton'!T107,'Giles'!T58,'Halls Creek'!T111,'Hobart'!T95,'Horn Island'!T61,'Kalgoorlie'!T107,'Kalumburu'!T65,'Low Head'!T111,'Mackay'!T109,'Marble Bar'!T98,'Marree'!T97,'Meekatharra'!T87,'Melbourne'!T109,'Mildura'!T108,'Moree'!T96,'Mt Gambier'!T75,'Nhill'!T107,'Oodnadatta'!T77,'Point Perpendicular'!T75,'Port Hedland'!T93,'Port Lincoln'!T98,'Port Macquarie'!T60,'Richmond NSW'!T63,'Scone'!T52,'Sydney'!T107,'Tennant Creek'!T101,'Townsville'!T67,'Victoria River Downs'!T50,'Weipa'!T38,'Williamtown'!T71,'Woomera'!T67)</f>
        <v>4.88586095877962</v>
      </c>
      <c r="M25" s="13">
        <f>AVERAGE('Adelaide'!V99,'Alice Springs'!V107,'Bourke'!V111,'Brisbane'!V109,'Broome'!V111,'Bundaberg'!V106,'Burketown'!V103,'Cabramurra'!V42,'Cairns'!V100,'Camooweal'!V69,'Cape Bruny'!V89,'Cape Leeuwin'!V100,'Cape Moreton'!V107,'Cape Otway'!V106,'Carnarvon'!V107,'Ceduna'!V78,'Charleville'!V100,'Cobar'!V112,'Coffs Harbour'!V67,'Darwin'!V97,'Dubbo'!V96,'Eddytstone Point'!V100,'Esperance'!V106,'Eucla'!V91,'Forrest'!V70,'Gabo Island'!V103,'Geraldton'!V107,'Giles'!V58,'Halls Creek'!V111,'Hobart'!V95,'Horn Island'!V61,'Kalgoorlie'!V107,'Kalumburu'!V65,'Low Head'!V111,'Mackay'!V109,'Marble Bar'!V98,'Marree'!V97,'Meekatharra'!V87,'Melbourne'!V109,'Mildura'!V108,'Moree'!V96,'Mt Gambier'!V75,'Nhill'!V107,'Oodnadatta'!V77,'Point Perpendicular'!V75,'Port Hedland'!V93,'Port Lincoln'!V98,'Port Macquarie'!V60,'Richmond NSW'!V63,'Scone'!V52,'Sydney'!V107,'Tennant Creek'!V101,'Townsville'!V67,'Victoria River Downs'!V50,'Weipa'!V38,'Williamtown'!V71,'Woomera'!V67)</f>
        <v>3.46783625730994</v>
      </c>
      <c r="N25" s="12">
        <f>AVERAGE('Adelaide'!W99,'Alice Springs'!W107,'Bourke'!W111,'Brisbane'!W109,'Broome'!W111,'Bundaberg'!W106,'Burketown'!W103,'Cabramurra'!W42,'Cairns'!W100,'Camooweal'!W69,'Cape Bruny'!W89,'Cape Leeuwin'!W100,'Cape Moreton'!W107,'Cape Otway'!W106,'Carnarvon'!W107,'Ceduna'!W78,'Charleville'!W100,'Cobar'!W112,'Coffs Harbour'!W67,'Darwin'!W97,'Dubbo'!W96,'Eddytstone Point'!W100,'Esperance'!W106,'Eucla'!W91,'Forrest'!W70,'Gabo Island'!W103,'Geraldton'!W107,'Giles'!W58,'Halls Creek'!W111,'Hobart'!W95,'Horn Island'!W61,'Kalgoorlie'!W107,'Kalumburu'!W65,'Low Head'!W111,'Mackay'!W109,'Marble Bar'!W98,'Marree'!W97,'Meekatharra'!W87,'Melbourne'!W109,'Mildura'!W108,'Moree'!W96,'Mt Gambier'!W75,'Nhill'!W107,'Oodnadatta'!W77,'Point Perpendicular'!W75,'Port Hedland'!W93,'Port Lincoln'!W98,'Port Macquarie'!W60,'Richmond NSW'!W63,'Scone'!W52,'Sydney'!W107,'Tennant Creek'!W101,'Townsville'!W67,'Victoria River Downs'!W50,'Weipa'!W38,'Williamtown'!W71,'Woomera'!W67)</f>
        <v>2.9334981510236</v>
      </c>
    </row>
    <row r="26" ht="23" customHeight="1">
      <c r="A26" t="s" s="14">
        <v>17</v>
      </c>
      <c r="B26" s="11">
        <f>AVERAGE('Adelaide'!B100,'Alice Springs'!B108,'Bourke'!B112,'Brisbane'!B110,'Broome'!B112,'Bundaberg'!B107,'Burketown'!B104,'Cabramurra'!B43,'Cairns'!B101,'Camooweal'!B70,'Cape Bruny'!B90,'Cape Leeuwin'!B101,'Cape Moreton'!B108,'Cape Otway'!B107,'Carnarvon'!B108,'Ceduna'!B79,'Charleville'!B101,'Cobar'!B113,'Coffs Harbour'!B68,'Darwin'!B98,'Dubbo'!B97,'Eddytstone Point'!B101,'Esperance'!B107,'Eucla'!B92,'Forrest'!B71,'Gabo Island'!B104,'Geraldton'!B108,'Giles'!B59,'Halls Creek'!B112,'Hobart'!B96,'Horn Island'!B62,'Kalgoorlie'!B108,'Kalumburu'!B66,'Low Head'!B112,'Mackay'!B110,'Marble Bar'!B99,'Marree'!B98,'Meekatharra'!B88,'Melbourne'!B110,'Mildura'!B109,'Moree'!B97,'Mt Gambier'!B76,'Nhill'!B108,'Oodnadatta'!B78,'Point Perpendicular'!B76,'Port Hedland'!B94,'Port Lincoln'!B99,'Port Macquarie'!B61,'Richmond NSW'!B64,'Scone'!B53,'Sydney'!B108,'Tennant Creek'!B102,'Townsville'!B68,'Victoria River Downs'!B51,'Weipa'!B39,'Williamtown'!B72,'Woomera'!B68)</f>
        <v>34.2280701754386</v>
      </c>
      <c r="C26" s="12">
        <f>AVERAGE('Adelaide'!D100,'Alice Springs'!D108,'Bourke'!D112,'Brisbane'!D110,'Broome'!D112,'Bundaberg'!D107,'Burketown'!D104,'Cabramurra'!D43,'Cairns'!D101,'Camooweal'!D70,'Cape Bruny'!D90,'Cape Leeuwin'!D101,'Cape Moreton'!D108,'Cape Otway'!D107,'Carnarvon'!D108,'Ceduna'!D79,'Charleville'!D101,'Cobar'!D113,'Coffs Harbour'!D68,'Darwin'!D98,'Dubbo'!D97,'Eddytstone Point'!D101,'Esperance'!D107,'Eucla'!D92,'Forrest'!D71,'Gabo Island'!D104,'Geraldton'!D108,'Giles'!D59,'Halls Creek'!D112,'Hobart'!D96,'Horn Island'!D62,'Kalgoorlie'!D108,'Kalumburu'!D66,'Low Head'!D112,'Mackay'!D110,'Marble Bar'!D99,'Marree'!D98,'Meekatharra'!D88,'Melbourne'!D110,'Mildura'!D109,'Moree'!D97,'Mt Gambier'!D76,'Nhill'!D108,'Oodnadatta'!D78,'Point Perpendicular'!D76,'Port Hedland'!D94,'Port Lincoln'!D99,'Port Macquarie'!D61,'Richmond NSW'!D64,'Scone'!D53,'Sydney'!D108,'Tennant Creek'!D102,'Townsville'!D68,'Victoria River Downs'!D51,'Weipa'!D39,'Williamtown'!D72,'Woomera'!D68)</f>
        <v>5.98853767154558</v>
      </c>
      <c r="D26" s="13">
        <f>AVERAGE('Adelaide'!G100,'Alice Springs'!G108,'Bourke'!G112,'Brisbane'!G110,'Broome'!G112,'Bundaberg'!G107,'Burketown'!G104,'Cabramurra'!G43,'Cairns'!G101,'Camooweal'!G70,'Cape Bruny'!G90,'Cape Leeuwin'!G101,'Cape Moreton'!G108,'Cape Otway'!G107,'Carnarvon'!G108,'Ceduna'!G79,'Charleville'!G101,'Cobar'!G113,'Coffs Harbour'!G68,'Darwin'!G98,'Dubbo'!G97,'Eddytstone Point'!G101,'Esperance'!G107,'Eucla'!G92,'Forrest'!G71,'Gabo Island'!G104,'Geraldton'!G108,'Giles'!G59,'Halls Creek'!G112,'Hobart'!G96,'Horn Island'!G62,'Kalgoorlie'!G108,'Kalumburu'!G66,'Low Head'!G112,'Mackay'!G110,'Marble Bar'!G99,'Marree'!G98,'Meekatharra'!G88,'Melbourne'!G110,'Mildura'!G109,'Moree'!G97,'Mt Gambier'!G76,'Nhill'!G108,'Oodnadatta'!G78,'Point Perpendicular'!G76,'Port Hedland'!G94,'Port Lincoln'!G99,'Port Macquarie'!G61,'Richmond NSW'!G64,'Scone'!G53,'Sydney'!G108,'Tennant Creek'!G102,'Townsville'!G68,'Victoria River Downs'!G51,'Weipa'!G39,'Williamtown'!G72,'Woomera'!G68)</f>
        <v>17.0350877192982</v>
      </c>
      <c r="E26" s="12">
        <f>AVERAGE('Adelaide'!I100,'Alice Springs'!I108,'Bourke'!I112,'Brisbane'!I110,'Broome'!I112,'Bundaberg'!I107,'Burketown'!I104,'Cabramurra'!I43,'Cairns'!I101,'Camooweal'!I70,'Cape Bruny'!I90,'Cape Leeuwin'!I101,'Cape Moreton'!I108,'Cape Otway'!I107,'Carnarvon'!I108,'Ceduna'!I79,'Charleville'!I101,'Cobar'!I113,'Coffs Harbour'!I68,'Darwin'!I98,'Dubbo'!I97,'Eddytstone Point'!I101,'Esperance'!I107,'Eucla'!I92,'Forrest'!I71,'Gabo Island'!I104,'Geraldton'!I108,'Giles'!I59,'Halls Creek'!I112,'Hobart'!I96,'Horn Island'!I62,'Kalgoorlie'!I108,'Kalumburu'!I66,'Low Head'!I112,'Mackay'!I110,'Marble Bar'!I99,'Marree'!I98,'Meekatharra'!I88,'Melbourne'!I110,'Mildura'!I109,'Moree'!I97,'Mt Gambier'!I76,'Nhill'!I108,'Oodnadatta'!I78,'Point Perpendicular'!I76,'Port Hedland'!I94,'Port Lincoln'!I99,'Port Macquarie'!I61,'Richmond NSW'!I64,'Scone'!I53,'Sydney'!I108,'Tennant Creek'!I102,'Townsville'!I68,'Victoria River Downs'!I51,'Weipa'!I39,'Williamtown'!I72,'Woomera'!I68)</f>
        <v>4.60366315709881</v>
      </c>
      <c r="F26" s="13">
        <f>AVERAGE('Adelaide'!L100,'Alice Springs'!L108,'Bourke'!L112,'Brisbane'!L110,'Broome'!L112,'Bundaberg'!L107,'Burketown'!L104,'Cabramurra'!L43,'Cairns'!L101,'Camooweal'!L70,'Cape Bruny'!L90,'Cape Leeuwin'!L101,'Cape Moreton'!L108,'Cape Otway'!L107,'Carnarvon'!L108,'Ceduna'!L79,'Charleville'!L101,'Cobar'!L113,'Coffs Harbour'!L68,'Darwin'!L98,'Dubbo'!L97,'Eddytstone Point'!L101,'Esperance'!L107,'Eucla'!L92,'Forrest'!L71,'Gabo Island'!L104,'Geraldton'!L108,'Giles'!L59,'Halls Creek'!L112,'Hobart'!L96,'Horn Island'!L62,'Kalgoorlie'!L108,'Kalumburu'!L66,'Low Head'!L112,'Mackay'!L110,'Marble Bar'!L99,'Marree'!L98,'Meekatharra'!L88,'Melbourne'!L110,'Mildura'!L109,'Moree'!L97,'Mt Gambier'!L76,'Nhill'!L108,'Oodnadatta'!L78,'Point Perpendicular'!L76,'Port Hedland'!L94,'Port Lincoln'!L99,'Port Macquarie'!L61,'Richmond NSW'!L64,'Scone'!L53,'Sydney'!L108,'Tennant Creek'!L102,'Townsville'!L68,'Victoria River Downs'!L51,'Weipa'!L39,'Williamtown'!L72,'Woomera'!L68)</f>
        <v>2.68421052631579</v>
      </c>
      <c r="G26" s="12">
        <f>AVERAGE('Adelaide'!N100,'Alice Springs'!N108,'Bourke'!N112,'Brisbane'!N110,'Broome'!N112,'Bundaberg'!N107,'Burketown'!N104,'Cabramurra'!N43,'Cairns'!N101,'Camooweal'!N70,'Cape Bruny'!N90,'Cape Leeuwin'!N101,'Cape Moreton'!N108,'Cape Otway'!N107,'Carnarvon'!N108,'Ceduna'!N79,'Charleville'!N101,'Cobar'!N113,'Coffs Harbour'!N68,'Darwin'!N98,'Dubbo'!N97,'Eddytstone Point'!N101,'Esperance'!N107,'Eucla'!N92,'Forrest'!N71,'Gabo Island'!N104,'Geraldton'!N108,'Giles'!N59,'Halls Creek'!N112,'Hobart'!N96,'Horn Island'!N62,'Kalgoorlie'!N108,'Kalumburu'!N66,'Low Head'!N112,'Mackay'!N110,'Marble Bar'!N99,'Marree'!N98,'Meekatharra'!N88,'Melbourne'!N110,'Mildura'!N109,'Moree'!N97,'Mt Gambier'!N76,'Nhill'!N108,'Oodnadatta'!N78,'Point Perpendicular'!N76,'Port Hedland'!N94,'Port Lincoln'!N99,'Port Macquarie'!N61,'Richmond NSW'!N64,'Scone'!N53,'Sydney'!N108,'Tennant Creek'!N102,'Townsville'!N68,'Victoria River Downs'!N51,'Weipa'!N39,'Williamtown'!N72,'Woomera'!N68)</f>
        <v>2.33417443064182</v>
      </c>
      <c r="H26" t="s" s="14">
        <v>17</v>
      </c>
      <c r="I26" s="11">
        <f>AVERAGE('Adelaide'!P100,'Alice Springs'!P108,'Bourke'!P112,'Brisbane'!P110,'Broome'!P112,'Bundaberg'!P107,'Burketown'!P104,'Cabramurra'!P43,'Cairns'!P101,'Camooweal'!P70,'Cape Bruny'!P90,'Cape Leeuwin'!P101,'Cape Moreton'!P108,'Cape Otway'!P107,'Carnarvon'!P108,'Ceduna'!P79,'Charleville'!P101,'Cobar'!P113,'Coffs Harbour'!P68,'Darwin'!P98,'Dubbo'!P97,'Eddytstone Point'!P101,'Esperance'!P107,'Eucla'!P92,'Forrest'!P71,'Gabo Island'!P104,'Geraldton'!P108,'Giles'!P59,'Halls Creek'!P112,'Hobart'!P96,'Horn Island'!P62,'Kalgoorlie'!P108,'Kalumburu'!P66,'Low Head'!P112,'Mackay'!P110,'Marble Bar'!P99,'Marree'!P98,'Meekatharra'!P88,'Melbourne'!P110,'Mildura'!P109,'Moree'!P97,'Mt Gambier'!P76,'Nhill'!P108,'Oodnadatta'!P78,'Point Perpendicular'!P76,'Port Hedland'!P94,'Port Lincoln'!P99,'Port Macquarie'!P61,'Richmond NSW'!P64,'Scone'!P53,'Sydney'!P108,'Tennant Creek'!P102,'Townsville'!P68,'Victoria River Downs'!P51,'Weipa'!P39,'Williamtown'!P72,'Woomera'!P68)</f>
        <v>33.7587719298246</v>
      </c>
      <c r="J26" s="12">
        <f>AVERAGE('Adelaide'!Q100,'Alice Springs'!Q108,'Bourke'!Q112,'Brisbane'!Q110,'Broome'!Q112,'Bundaberg'!Q107,'Burketown'!Q104,'Cabramurra'!Q43,'Cairns'!Q101,'Camooweal'!Q70,'Cape Bruny'!Q90,'Cape Leeuwin'!Q101,'Cape Moreton'!Q108,'Cape Otway'!Q107,'Carnarvon'!Q108,'Ceduna'!Q79,'Charleville'!Q101,'Cobar'!Q113,'Coffs Harbour'!Q68,'Darwin'!Q98,'Dubbo'!Q97,'Eddytstone Point'!Q101,'Esperance'!Q107,'Eucla'!Q92,'Forrest'!Q71,'Gabo Island'!Q104,'Geraldton'!Q108,'Giles'!Q59,'Halls Creek'!Q112,'Hobart'!Q96,'Horn Island'!Q62,'Kalgoorlie'!Q108,'Kalumburu'!Q66,'Low Head'!Q112,'Mackay'!Q110,'Marble Bar'!Q99,'Marree'!Q98,'Meekatharra'!Q88,'Melbourne'!Q110,'Mildura'!Q109,'Moree'!Q97,'Mt Gambier'!Q76,'Nhill'!Q108,'Oodnadatta'!Q78,'Point Perpendicular'!Q76,'Port Hedland'!Q94,'Port Lincoln'!Q99,'Port Macquarie'!Q61,'Richmond NSW'!Q64,'Scone'!Q53,'Sydney'!Q108,'Tennant Creek'!Q102,'Townsville'!Q68,'Victoria River Downs'!Q51,'Weipa'!Q39,'Williamtown'!Q72,'Woomera'!Q68)</f>
        <v>5.91916201001737</v>
      </c>
      <c r="K26" s="13">
        <f>AVERAGE('Adelaide'!S100,'Alice Springs'!S108,'Bourke'!S112,'Brisbane'!S110,'Broome'!S112,'Bundaberg'!S107,'Burketown'!S104,'Cabramurra'!S43,'Cairns'!S101,'Camooweal'!S70,'Cape Bruny'!S90,'Cape Leeuwin'!S101,'Cape Moreton'!S108,'Cape Otway'!S107,'Carnarvon'!S108,'Ceduna'!S79,'Charleville'!S101,'Cobar'!S113,'Coffs Harbour'!S68,'Darwin'!S98,'Dubbo'!S97,'Eddytstone Point'!S101,'Esperance'!S107,'Eucla'!S92,'Forrest'!S71,'Gabo Island'!S104,'Geraldton'!S108,'Giles'!S59,'Halls Creek'!S112,'Hobart'!S96,'Horn Island'!S62,'Kalgoorlie'!S108,'Kalumburu'!S66,'Low Head'!S112,'Mackay'!S110,'Marble Bar'!S99,'Marree'!S98,'Meekatharra'!S88,'Melbourne'!S110,'Mildura'!S109,'Moree'!S97,'Mt Gambier'!S76,'Nhill'!S108,'Oodnadatta'!S78,'Point Perpendicular'!S76,'Port Hedland'!S94,'Port Lincoln'!S99,'Port Macquarie'!S61,'Richmond NSW'!S64,'Scone'!S53,'Sydney'!S108,'Tennant Creek'!S102,'Townsville'!S68,'Victoria River Downs'!S51,'Weipa'!S39,'Williamtown'!S72,'Woomera'!S68)</f>
        <v>17.1929824561404</v>
      </c>
      <c r="L26" s="12">
        <f>AVERAGE('Adelaide'!T100,'Alice Springs'!T108,'Bourke'!T112,'Brisbane'!T110,'Broome'!T112,'Bundaberg'!T107,'Burketown'!T104,'Cabramurra'!T43,'Cairns'!T101,'Camooweal'!T70,'Cape Bruny'!T90,'Cape Leeuwin'!T101,'Cape Moreton'!T108,'Cape Otway'!T107,'Carnarvon'!T108,'Ceduna'!T79,'Charleville'!T101,'Cobar'!T113,'Coffs Harbour'!T68,'Darwin'!T98,'Dubbo'!T97,'Eddytstone Point'!T101,'Esperance'!T107,'Eucla'!T92,'Forrest'!T71,'Gabo Island'!T104,'Geraldton'!T108,'Giles'!T59,'Halls Creek'!T112,'Hobart'!T96,'Horn Island'!T62,'Kalgoorlie'!T108,'Kalumburu'!T66,'Low Head'!T112,'Mackay'!T110,'Marble Bar'!T99,'Marree'!T98,'Meekatharra'!T88,'Melbourne'!T110,'Mildura'!T109,'Moree'!T97,'Mt Gambier'!T76,'Nhill'!T108,'Oodnadatta'!T78,'Point Perpendicular'!T76,'Port Hedland'!T94,'Port Lincoln'!T99,'Port Macquarie'!T61,'Richmond NSW'!T64,'Scone'!T53,'Sydney'!T108,'Tennant Creek'!T102,'Townsville'!T68,'Victoria River Downs'!T51,'Weipa'!T39,'Williamtown'!T72,'Woomera'!T68)</f>
        <v>4.90132421506567</v>
      </c>
      <c r="M26" s="13">
        <f>AVERAGE('Adelaide'!V100,'Alice Springs'!V108,'Bourke'!V112,'Brisbane'!V110,'Broome'!V112,'Bundaberg'!V107,'Burketown'!V104,'Cabramurra'!V43,'Cairns'!V101,'Camooweal'!V70,'Cape Bruny'!V90,'Cape Leeuwin'!V101,'Cape Moreton'!V108,'Cape Otway'!V107,'Carnarvon'!V108,'Ceduna'!V79,'Charleville'!V101,'Cobar'!V113,'Coffs Harbour'!V68,'Darwin'!V98,'Dubbo'!V97,'Eddytstone Point'!V101,'Esperance'!V107,'Eucla'!V92,'Forrest'!V71,'Gabo Island'!V104,'Geraldton'!V108,'Giles'!V59,'Halls Creek'!V112,'Hobart'!V96,'Horn Island'!V62,'Kalgoorlie'!V108,'Kalumburu'!V66,'Low Head'!V112,'Mackay'!V110,'Marble Bar'!V99,'Marree'!V98,'Meekatharra'!V88,'Melbourne'!V110,'Mildura'!V109,'Moree'!V97,'Mt Gambier'!V76,'Nhill'!V108,'Oodnadatta'!V78,'Point Perpendicular'!V76,'Port Hedland'!V94,'Port Lincoln'!V99,'Port Macquarie'!V61,'Richmond NSW'!V64,'Scone'!V53,'Sydney'!V108,'Tennant Creek'!V102,'Townsville'!V68,'Victoria River Downs'!V51,'Weipa'!V39,'Williamtown'!V72,'Woomera'!V68)</f>
        <v>3.2719298245614</v>
      </c>
      <c r="N26" s="12">
        <f>AVERAGE('Adelaide'!W100,'Alice Springs'!W108,'Bourke'!W112,'Brisbane'!W110,'Broome'!W112,'Bundaberg'!W107,'Burketown'!W104,'Cabramurra'!W43,'Cairns'!W101,'Camooweal'!W70,'Cape Bruny'!W90,'Cape Leeuwin'!W101,'Cape Moreton'!W108,'Cape Otway'!W107,'Carnarvon'!W108,'Ceduna'!W79,'Charleville'!W101,'Cobar'!W113,'Coffs Harbour'!W68,'Darwin'!W98,'Dubbo'!W97,'Eddytstone Point'!W101,'Esperance'!W107,'Eucla'!W92,'Forrest'!W71,'Gabo Island'!W104,'Geraldton'!W108,'Giles'!W59,'Halls Creek'!W112,'Hobart'!W96,'Horn Island'!W62,'Kalgoorlie'!W108,'Kalumburu'!W66,'Low Head'!W112,'Mackay'!W110,'Marble Bar'!W99,'Marree'!W98,'Meekatharra'!W88,'Melbourne'!W110,'Mildura'!W109,'Moree'!W97,'Mt Gambier'!W76,'Nhill'!W108,'Oodnadatta'!W78,'Point Perpendicular'!W76,'Port Hedland'!W94,'Port Lincoln'!W99,'Port Macquarie'!W61,'Richmond NSW'!W64,'Scone'!W53,'Sydney'!W108,'Tennant Creek'!W102,'Townsville'!W68,'Victoria River Downs'!W51,'Weipa'!W39,'Williamtown'!W72,'Woomera'!W68)</f>
        <v>2.96179935054254</v>
      </c>
    </row>
    <row r="27" ht="23" customHeight="1">
      <c r="A27" t="s" s="14">
        <v>18</v>
      </c>
      <c r="B27" s="11">
        <f>AVERAGE('Adelaide'!B101,'Alice Springs'!B109,'Bourke'!B113,'Brisbane'!B111,'Broome'!B113,'Bundaberg'!B108,'Burketown'!B105,'Cabramurra'!B44,'Cairns'!B102,'Camooweal'!B71,'Cape Bruny'!B91,'Cape Leeuwin'!B102,'Cape Moreton'!B109,'Cape Otway'!B108,'Carnarvon'!B109,'Ceduna'!B80,'Charleville'!B102,'Cobar'!B114,'Coffs Harbour'!B69,'Darwin'!B99,'Dubbo'!B98,'Eddytstone Point'!B102,'Esperance'!B108,'Eucla'!B93,'Forrest'!B72,'Gabo Island'!B105,'Geraldton'!B109,'Giles'!B60,'Halls Creek'!B113,'Hobart'!B97,'Horn Island'!B63,'Kalgoorlie'!B109,'Kalumburu'!B67,'Low Head'!B113,'Mackay'!B111,'Marble Bar'!B100,'Marree'!B99,'Meekatharra'!B89,'Melbourne'!B111,'Mildura'!B110,'Moree'!B98,'Mt Gambier'!B77,'Nhill'!B109,'Oodnadatta'!B79,'Point Perpendicular'!B77,'Port Hedland'!B95,'Port Lincoln'!B100,'Port Macquarie'!B62,'Richmond NSW'!B65,'Scone'!B54,'Sydney'!B109,'Tennant Creek'!B103,'Townsville'!B69,'Victoria River Downs'!B52,'Weipa'!B40,'Williamtown'!B73,'Woomera'!B69)</f>
        <v>36.4035087719298</v>
      </c>
      <c r="C27" s="12">
        <f>AVERAGE('Adelaide'!D101,'Alice Springs'!D109,'Bourke'!D113,'Brisbane'!D111,'Broome'!D113,'Bundaberg'!D108,'Burketown'!D105,'Cabramurra'!D44,'Cairns'!D102,'Camooweal'!D71,'Cape Bruny'!D91,'Cape Leeuwin'!D102,'Cape Moreton'!D109,'Cape Otway'!D108,'Carnarvon'!D109,'Ceduna'!D80,'Charleville'!D102,'Cobar'!D114,'Coffs Harbour'!D69,'Darwin'!D99,'Dubbo'!D98,'Eddytstone Point'!D102,'Esperance'!D108,'Eucla'!D93,'Forrest'!D72,'Gabo Island'!D105,'Geraldton'!D109,'Giles'!D60,'Halls Creek'!D113,'Hobart'!D97,'Horn Island'!D63,'Kalgoorlie'!D109,'Kalumburu'!D67,'Low Head'!D113,'Mackay'!D111,'Marble Bar'!D100,'Marree'!D99,'Meekatharra'!D89,'Melbourne'!D111,'Mildura'!D110,'Moree'!D98,'Mt Gambier'!D77,'Nhill'!D109,'Oodnadatta'!D79,'Point Perpendicular'!D77,'Port Hedland'!D95,'Port Lincoln'!D100,'Port Macquarie'!D62,'Richmond NSW'!D65,'Scone'!D54,'Sydney'!D109,'Tennant Creek'!D103,'Townsville'!D69,'Victoria River Downs'!D52,'Weipa'!D40,'Williamtown'!D73,'Woomera'!D69)</f>
        <v>5.86419802790128</v>
      </c>
      <c r="D27" s="13">
        <f>AVERAGE('Adelaide'!G101,'Alice Springs'!G109,'Bourke'!G113,'Brisbane'!G111,'Broome'!G113,'Bundaberg'!G108,'Burketown'!G105,'Cabramurra'!G44,'Cairns'!G102,'Camooweal'!G71,'Cape Bruny'!G91,'Cape Leeuwin'!G102,'Cape Moreton'!G109,'Cape Otway'!G108,'Carnarvon'!G109,'Ceduna'!G80,'Charleville'!G102,'Cobar'!G114,'Coffs Harbour'!G69,'Darwin'!G99,'Dubbo'!G98,'Eddytstone Point'!G102,'Esperance'!G108,'Eucla'!G93,'Forrest'!G72,'Gabo Island'!G105,'Geraldton'!G109,'Giles'!G60,'Halls Creek'!G113,'Hobart'!G97,'Horn Island'!G63,'Kalgoorlie'!G109,'Kalumburu'!G67,'Low Head'!G113,'Mackay'!G111,'Marble Bar'!G100,'Marree'!G99,'Meekatharra'!G89,'Melbourne'!G111,'Mildura'!G110,'Moree'!G98,'Mt Gambier'!G77,'Nhill'!G109,'Oodnadatta'!G79,'Point Perpendicular'!G77,'Port Hedland'!G95,'Port Lincoln'!G100,'Port Macquarie'!G62,'Richmond NSW'!G65,'Scone'!G54,'Sydney'!G109,'Tennant Creek'!G103,'Townsville'!G69,'Victoria River Downs'!G52,'Weipa'!G40,'Williamtown'!G73,'Woomera'!G69)</f>
        <v>18.7017543859649</v>
      </c>
      <c r="E27" s="12">
        <f>AVERAGE('Adelaide'!I101,'Alice Springs'!I109,'Bourke'!I113,'Brisbane'!I111,'Broome'!I113,'Bundaberg'!I108,'Burketown'!I105,'Cabramurra'!I44,'Cairns'!I102,'Camooweal'!I71,'Cape Bruny'!I91,'Cape Leeuwin'!I102,'Cape Moreton'!I109,'Cape Otway'!I108,'Carnarvon'!I109,'Ceduna'!I80,'Charleville'!I102,'Cobar'!I114,'Coffs Harbour'!I69,'Darwin'!I99,'Dubbo'!I98,'Eddytstone Point'!I102,'Esperance'!I108,'Eucla'!I93,'Forrest'!I72,'Gabo Island'!I105,'Geraldton'!I109,'Giles'!I60,'Halls Creek'!I113,'Hobart'!I97,'Horn Island'!I63,'Kalgoorlie'!I109,'Kalumburu'!I67,'Low Head'!I113,'Mackay'!I111,'Marble Bar'!I100,'Marree'!I99,'Meekatharra'!I89,'Melbourne'!I111,'Mildura'!I110,'Moree'!I98,'Mt Gambier'!I77,'Nhill'!I109,'Oodnadatta'!I79,'Point Perpendicular'!I77,'Port Hedland'!I95,'Port Lincoln'!I100,'Port Macquarie'!I62,'Richmond NSW'!I65,'Scone'!I54,'Sydney'!I109,'Tennant Creek'!I103,'Townsville'!I69,'Victoria River Downs'!I52,'Weipa'!I40,'Williamtown'!I73,'Woomera'!I69)</f>
        <v>4.8650241715611</v>
      </c>
      <c r="F27" s="13">
        <f>AVERAGE('Adelaide'!L101,'Alice Springs'!L109,'Bourke'!L113,'Brisbane'!L111,'Broome'!L113,'Bundaberg'!L108,'Burketown'!L105,'Cabramurra'!L44,'Cairns'!L102,'Camooweal'!L71,'Cape Bruny'!L91,'Cape Leeuwin'!L102,'Cape Moreton'!L109,'Cape Otway'!L108,'Carnarvon'!L109,'Ceduna'!L80,'Charleville'!L102,'Cobar'!L114,'Coffs Harbour'!L69,'Darwin'!L99,'Dubbo'!L98,'Eddytstone Point'!L102,'Esperance'!L108,'Eucla'!L93,'Forrest'!L72,'Gabo Island'!L105,'Geraldton'!L109,'Giles'!L60,'Halls Creek'!L113,'Hobart'!L97,'Horn Island'!L63,'Kalgoorlie'!L109,'Kalumburu'!L67,'Low Head'!L113,'Mackay'!L111,'Marble Bar'!L100,'Marree'!L99,'Meekatharra'!L89,'Melbourne'!L111,'Mildura'!L110,'Moree'!L98,'Mt Gambier'!L77,'Nhill'!L109,'Oodnadatta'!L79,'Point Perpendicular'!L77,'Port Hedland'!L95,'Port Lincoln'!L100,'Port Macquarie'!L62,'Richmond NSW'!L65,'Scone'!L54,'Sydney'!L109,'Tennant Creek'!L103,'Townsville'!L69,'Victoria River Downs'!L52,'Weipa'!L40,'Williamtown'!L73,'Woomera'!L69)</f>
        <v>3.40350877192982</v>
      </c>
      <c r="G27" s="12">
        <f>AVERAGE('Adelaide'!N101,'Alice Springs'!N109,'Bourke'!N113,'Brisbane'!N111,'Broome'!N113,'Bundaberg'!N108,'Burketown'!N105,'Cabramurra'!N44,'Cairns'!N102,'Camooweal'!N71,'Cape Bruny'!N91,'Cape Leeuwin'!N102,'Cape Moreton'!N109,'Cape Otway'!N108,'Carnarvon'!N109,'Ceduna'!N80,'Charleville'!N102,'Cobar'!N114,'Coffs Harbour'!N69,'Darwin'!N99,'Dubbo'!N98,'Eddytstone Point'!N102,'Esperance'!N108,'Eucla'!N93,'Forrest'!N72,'Gabo Island'!N105,'Geraldton'!N109,'Giles'!N60,'Halls Creek'!N113,'Hobart'!N97,'Horn Island'!N63,'Kalgoorlie'!N109,'Kalumburu'!N67,'Low Head'!N113,'Mackay'!N111,'Marble Bar'!N100,'Marree'!N99,'Meekatharra'!N89,'Melbourne'!N111,'Mildura'!N110,'Moree'!N98,'Mt Gambier'!N77,'Nhill'!N109,'Oodnadatta'!N79,'Point Perpendicular'!N77,'Port Hedland'!N95,'Port Lincoln'!N100,'Port Macquarie'!N62,'Richmond NSW'!N65,'Scone'!N54,'Sydney'!N109,'Tennant Creek'!N103,'Townsville'!N69,'Victoria River Downs'!N52,'Weipa'!N40,'Williamtown'!N73,'Woomera'!N69)</f>
        <v>2.82029364259478</v>
      </c>
      <c r="H27" t="s" s="14">
        <v>18</v>
      </c>
      <c r="I27" s="11">
        <f>AVERAGE('Adelaide'!P101,'Alice Springs'!P109,'Bourke'!P113,'Brisbane'!P111,'Broome'!P113,'Bundaberg'!P108,'Burketown'!P105,'Cabramurra'!P44,'Cairns'!P102,'Camooweal'!P71,'Cape Bruny'!P91,'Cape Leeuwin'!P102,'Cape Moreton'!P109,'Cape Otway'!P108,'Carnarvon'!P109,'Ceduna'!P80,'Charleville'!P102,'Cobar'!P114,'Coffs Harbour'!P69,'Darwin'!P99,'Dubbo'!P98,'Eddytstone Point'!P102,'Esperance'!P108,'Eucla'!P93,'Forrest'!P72,'Gabo Island'!P105,'Geraldton'!P109,'Giles'!P60,'Halls Creek'!P113,'Hobart'!P97,'Horn Island'!P63,'Kalgoorlie'!P109,'Kalumburu'!P67,'Low Head'!P113,'Mackay'!P111,'Marble Bar'!P100,'Marree'!P99,'Meekatharra'!P89,'Melbourne'!P111,'Mildura'!P110,'Moree'!P98,'Mt Gambier'!P77,'Nhill'!P109,'Oodnadatta'!P79,'Point Perpendicular'!P77,'Port Hedland'!P95,'Port Lincoln'!P100,'Port Macquarie'!P62,'Richmond NSW'!P65,'Scone'!P54,'Sydney'!P109,'Tennant Creek'!P103,'Townsville'!P69,'Victoria River Downs'!P52,'Weipa'!P40,'Williamtown'!P73,'Woomera'!P69)</f>
        <v>34.2877192982456</v>
      </c>
      <c r="J27" s="12">
        <f>AVERAGE('Adelaide'!Q101,'Alice Springs'!Q109,'Bourke'!Q113,'Brisbane'!Q111,'Broome'!Q113,'Bundaberg'!Q108,'Burketown'!Q105,'Cabramurra'!Q44,'Cairns'!Q102,'Camooweal'!Q71,'Cape Bruny'!Q91,'Cape Leeuwin'!Q102,'Cape Moreton'!Q109,'Cape Otway'!Q108,'Carnarvon'!Q109,'Ceduna'!Q80,'Charleville'!Q102,'Cobar'!Q114,'Coffs Harbour'!Q69,'Darwin'!Q99,'Dubbo'!Q98,'Eddytstone Point'!Q102,'Esperance'!Q108,'Eucla'!Q93,'Forrest'!Q72,'Gabo Island'!Q105,'Geraldton'!Q109,'Giles'!Q60,'Halls Creek'!Q113,'Hobart'!Q97,'Horn Island'!Q63,'Kalgoorlie'!Q109,'Kalumburu'!Q67,'Low Head'!Q113,'Mackay'!Q111,'Marble Bar'!Q100,'Marree'!Q99,'Meekatharra'!Q89,'Melbourne'!Q111,'Mildura'!Q110,'Moree'!Q98,'Mt Gambier'!Q77,'Nhill'!Q109,'Oodnadatta'!Q79,'Point Perpendicular'!Q77,'Port Hedland'!Q95,'Port Lincoln'!Q100,'Port Macquarie'!Q62,'Richmond NSW'!Q65,'Scone'!Q54,'Sydney'!Q109,'Tennant Creek'!Q103,'Townsville'!Q69,'Victoria River Downs'!Q52,'Weipa'!Q40,'Williamtown'!Q73,'Woomera'!Q69)</f>
        <v>5.90816921359415</v>
      </c>
      <c r="K27" s="13">
        <f>AVERAGE('Adelaide'!S101,'Alice Springs'!S109,'Bourke'!S113,'Brisbane'!S111,'Broome'!S113,'Bundaberg'!S108,'Burketown'!S105,'Cabramurra'!S44,'Cairns'!S102,'Camooweal'!S71,'Cape Bruny'!S91,'Cape Leeuwin'!S102,'Cape Moreton'!S109,'Cape Otway'!S108,'Carnarvon'!S109,'Ceduna'!S80,'Charleville'!S102,'Cobar'!S114,'Coffs Harbour'!S69,'Darwin'!S99,'Dubbo'!S98,'Eddytstone Point'!S102,'Esperance'!S108,'Eucla'!S93,'Forrest'!S72,'Gabo Island'!S105,'Geraldton'!S109,'Giles'!S60,'Halls Creek'!S113,'Hobart'!S97,'Horn Island'!S63,'Kalgoorlie'!S109,'Kalumburu'!S67,'Low Head'!S113,'Mackay'!S111,'Marble Bar'!S100,'Marree'!S99,'Meekatharra'!S89,'Melbourne'!S111,'Mildura'!S110,'Moree'!S98,'Mt Gambier'!S77,'Nhill'!S109,'Oodnadatta'!S79,'Point Perpendicular'!S77,'Port Hedland'!S95,'Port Lincoln'!S100,'Port Macquarie'!S62,'Richmond NSW'!S65,'Scone'!S54,'Sydney'!S109,'Tennant Creek'!S103,'Townsville'!S69,'Victoria River Downs'!S52,'Weipa'!S40,'Williamtown'!S73,'Woomera'!S69)</f>
        <v>17.4947368421053</v>
      </c>
      <c r="L27" s="12">
        <f>AVERAGE('Adelaide'!T101,'Alice Springs'!T109,'Bourke'!T113,'Brisbane'!T111,'Broome'!T113,'Bundaberg'!T108,'Burketown'!T105,'Cabramurra'!T44,'Cairns'!T102,'Camooweal'!T71,'Cape Bruny'!T91,'Cape Leeuwin'!T102,'Cape Moreton'!T109,'Cape Otway'!T108,'Carnarvon'!T109,'Ceduna'!T80,'Charleville'!T102,'Cobar'!T114,'Coffs Harbour'!T69,'Darwin'!T99,'Dubbo'!T98,'Eddytstone Point'!T102,'Esperance'!T108,'Eucla'!T93,'Forrest'!T72,'Gabo Island'!T105,'Geraldton'!T109,'Giles'!T60,'Halls Creek'!T113,'Hobart'!T97,'Horn Island'!T63,'Kalgoorlie'!T109,'Kalumburu'!T67,'Low Head'!T113,'Mackay'!T111,'Marble Bar'!T100,'Marree'!T99,'Meekatharra'!T89,'Melbourne'!T111,'Mildura'!T110,'Moree'!T98,'Mt Gambier'!T77,'Nhill'!T109,'Oodnadatta'!T79,'Point Perpendicular'!T77,'Port Hedland'!T95,'Port Lincoln'!T100,'Port Macquarie'!T62,'Richmond NSW'!T65,'Scone'!T54,'Sydney'!T109,'Tennant Creek'!T103,'Townsville'!T69,'Victoria River Downs'!T52,'Weipa'!T40,'Williamtown'!T73,'Woomera'!T69)</f>
        <v>4.89409458680304</v>
      </c>
      <c r="M27" s="13">
        <f>AVERAGE('Adelaide'!V101,'Alice Springs'!V109,'Bourke'!V113,'Brisbane'!V111,'Broome'!V113,'Bundaberg'!V108,'Burketown'!V105,'Cabramurra'!V44,'Cairns'!V102,'Camooweal'!V71,'Cape Bruny'!V91,'Cape Leeuwin'!V102,'Cape Moreton'!V109,'Cape Otway'!V108,'Carnarvon'!V109,'Ceduna'!V80,'Charleville'!V102,'Cobar'!V114,'Coffs Harbour'!V69,'Darwin'!V99,'Dubbo'!V98,'Eddytstone Point'!V102,'Esperance'!V108,'Eucla'!V93,'Forrest'!V72,'Gabo Island'!V105,'Geraldton'!V109,'Giles'!V60,'Halls Creek'!V113,'Hobart'!V97,'Horn Island'!V63,'Kalgoorlie'!V109,'Kalumburu'!V67,'Low Head'!V113,'Mackay'!V111,'Marble Bar'!V100,'Marree'!V99,'Meekatharra'!V89,'Melbourne'!V111,'Mildura'!V110,'Moree'!V98,'Mt Gambier'!V77,'Nhill'!V109,'Oodnadatta'!V79,'Point Perpendicular'!V77,'Port Hedland'!V95,'Port Lincoln'!V100,'Port Macquarie'!V62,'Richmond NSW'!V65,'Scone'!V54,'Sydney'!V109,'Tennant Creek'!V103,'Townsville'!V69,'Victoria River Downs'!V52,'Weipa'!V40,'Williamtown'!V73,'Woomera'!V69)</f>
        <v>3.29824561403509</v>
      </c>
      <c r="N27" s="12">
        <f>AVERAGE('Adelaide'!W101,'Alice Springs'!W109,'Bourke'!W113,'Brisbane'!W111,'Broome'!W113,'Bundaberg'!W108,'Burketown'!W105,'Cabramurra'!W44,'Cairns'!W102,'Camooweal'!W71,'Cape Bruny'!W91,'Cape Leeuwin'!W102,'Cape Moreton'!W109,'Cape Otway'!W108,'Carnarvon'!W109,'Ceduna'!W80,'Charleville'!W102,'Cobar'!W114,'Coffs Harbour'!W69,'Darwin'!W99,'Dubbo'!W98,'Eddytstone Point'!W102,'Esperance'!W108,'Eucla'!W93,'Forrest'!W72,'Gabo Island'!W105,'Geraldton'!W109,'Giles'!W60,'Halls Creek'!W113,'Hobart'!W97,'Horn Island'!W63,'Kalgoorlie'!W109,'Kalumburu'!W67,'Low Head'!W113,'Mackay'!W111,'Marble Bar'!W100,'Marree'!W99,'Meekatharra'!W89,'Melbourne'!W111,'Mildura'!W110,'Moree'!W98,'Mt Gambier'!W77,'Nhill'!W109,'Oodnadatta'!W79,'Point Perpendicular'!W77,'Port Hedland'!W95,'Port Lincoln'!W100,'Port Macquarie'!W62,'Richmond NSW'!W65,'Scone'!W54,'Sydney'!W109,'Tennant Creek'!W103,'Townsville'!W69,'Victoria River Downs'!W52,'Weipa'!W40,'Williamtown'!W73,'Woomera'!W69)</f>
        <v>2.97066201406316</v>
      </c>
    </row>
    <row r="28" ht="23" customHeight="1">
      <c r="A28" t="s" s="14">
        <v>19</v>
      </c>
      <c r="B28" s="11">
        <f>AVERAGE('Adelaide'!B102,'Alice Springs'!B110,'Bourke'!B114,'Brisbane'!B112,'Broome'!B114,'Bundaberg'!B109,'Burketown'!B106,'Cabramurra'!B45,'Cairns'!B103,'Camooweal'!B72,'Cape Bruny'!B92,'Cape Leeuwin'!B103,'Cape Moreton'!B110,'Cape Otway'!B109,'Carnarvon'!B110,'Ceduna'!B81,'Charleville'!B103,'Cobar'!B115,'Coffs Harbour'!B70,'Darwin'!B100,'Dubbo'!B99,'Eddytstone Point'!B103,'Esperance'!B109,'Eucla'!B94,'Forrest'!B73,'Gabo Island'!B106,'Geraldton'!B110,'Giles'!B61,'Halls Creek'!B114,'Hobart'!B98,'Horn Island'!B64,'Kalgoorlie'!B110,'Kalumburu'!B68,'Low Head'!B114,'Mackay'!B112,'Marble Bar'!B101,'Marree'!B100,'Meekatharra'!B90,'Melbourne'!B112,'Mildura'!B111,'Moree'!B99,'Mt Gambier'!B78,'Nhill'!B110,'Oodnadatta'!B80,'Point Perpendicular'!B78,'Port Hedland'!B96,'Port Lincoln'!B101,'Port Macquarie'!B63,'Richmond NSW'!B66,'Scone'!B55,'Sydney'!B110,'Tennant Creek'!B104,'Townsville'!B70,'Victoria River Downs'!B53,'Weipa'!B41,'Williamtown'!B74,'Woomera'!B70)</f>
        <v>34.8421052631579</v>
      </c>
      <c r="C28" s="12">
        <f>AVERAGE('Adelaide'!D102,'Alice Springs'!D110,'Bourke'!D114,'Brisbane'!D112,'Broome'!D114,'Bundaberg'!D109,'Burketown'!D106,'Cabramurra'!D45,'Cairns'!D103,'Camooweal'!D72,'Cape Bruny'!D92,'Cape Leeuwin'!D103,'Cape Moreton'!D110,'Cape Otway'!D109,'Carnarvon'!D110,'Ceduna'!D81,'Charleville'!D103,'Cobar'!D115,'Coffs Harbour'!D70,'Darwin'!D100,'Dubbo'!D99,'Eddytstone Point'!D103,'Esperance'!D109,'Eucla'!D94,'Forrest'!D73,'Gabo Island'!D106,'Geraldton'!D110,'Giles'!D61,'Halls Creek'!D114,'Hobart'!D98,'Horn Island'!D64,'Kalgoorlie'!D110,'Kalumburu'!D68,'Low Head'!D114,'Mackay'!D112,'Marble Bar'!D101,'Marree'!D100,'Meekatharra'!D90,'Melbourne'!D112,'Mildura'!D111,'Moree'!D99,'Mt Gambier'!D78,'Nhill'!D110,'Oodnadatta'!D80,'Point Perpendicular'!D78,'Port Hedland'!D96,'Port Lincoln'!D101,'Port Macquarie'!D63,'Richmond NSW'!D66,'Scone'!D55,'Sydney'!D110,'Tennant Creek'!D104,'Townsville'!D70,'Victoria River Downs'!D53,'Weipa'!D41,'Williamtown'!D74,'Woomera'!D70)</f>
        <v>5.88630727399807</v>
      </c>
      <c r="D28" s="13">
        <f>AVERAGE('Adelaide'!G102,'Alice Springs'!G110,'Bourke'!G114,'Brisbane'!G112,'Broome'!G114,'Bundaberg'!G109,'Burketown'!G106,'Cabramurra'!G45,'Cairns'!G103,'Camooweal'!G72,'Cape Bruny'!G92,'Cape Leeuwin'!G103,'Cape Moreton'!G110,'Cape Otway'!G109,'Carnarvon'!G110,'Ceduna'!G81,'Charleville'!G103,'Cobar'!G115,'Coffs Harbour'!G70,'Darwin'!G100,'Dubbo'!G99,'Eddytstone Point'!G103,'Esperance'!G109,'Eucla'!G94,'Forrest'!G73,'Gabo Island'!G106,'Geraldton'!G110,'Giles'!G61,'Halls Creek'!G114,'Hobart'!G98,'Horn Island'!G64,'Kalgoorlie'!G110,'Kalumburu'!G68,'Low Head'!G114,'Mackay'!G112,'Marble Bar'!G101,'Marree'!G100,'Meekatharra'!G90,'Melbourne'!G112,'Mildura'!G111,'Moree'!G99,'Mt Gambier'!G78,'Nhill'!G110,'Oodnadatta'!G80,'Point Perpendicular'!G78,'Port Hedland'!G96,'Port Lincoln'!G101,'Port Macquarie'!G63,'Richmond NSW'!G66,'Scone'!G55,'Sydney'!G110,'Tennant Creek'!G104,'Townsville'!G70,'Victoria River Downs'!G53,'Weipa'!G41,'Williamtown'!G74,'Woomera'!G70)</f>
        <v>17.5614035087719</v>
      </c>
      <c r="E28" s="12">
        <f>AVERAGE('Adelaide'!I102,'Alice Springs'!I110,'Bourke'!I114,'Brisbane'!I112,'Broome'!I114,'Bundaberg'!I109,'Burketown'!I106,'Cabramurra'!I45,'Cairns'!I103,'Camooweal'!I72,'Cape Bruny'!I92,'Cape Leeuwin'!I103,'Cape Moreton'!I110,'Cape Otway'!I109,'Carnarvon'!I110,'Ceduna'!I81,'Charleville'!I103,'Cobar'!I115,'Coffs Harbour'!I70,'Darwin'!I100,'Dubbo'!I99,'Eddytstone Point'!I103,'Esperance'!I109,'Eucla'!I94,'Forrest'!I73,'Gabo Island'!I106,'Geraldton'!I110,'Giles'!I61,'Halls Creek'!I114,'Hobart'!I98,'Horn Island'!I64,'Kalgoorlie'!I110,'Kalumburu'!I68,'Low Head'!I114,'Mackay'!I112,'Marble Bar'!I101,'Marree'!I100,'Meekatharra'!I90,'Melbourne'!I112,'Mildura'!I111,'Moree'!I99,'Mt Gambier'!I78,'Nhill'!I110,'Oodnadatta'!I80,'Point Perpendicular'!I78,'Port Hedland'!I96,'Port Lincoln'!I101,'Port Macquarie'!I63,'Richmond NSW'!I66,'Scone'!I55,'Sydney'!I110,'Tennant Creek'!I104,'Townsville'!I70,'Victoria River Downs'!I53,'Weipa'!I41,'Williamtown'!I74,'Woomera'!I70)</f>
        <v>4.84306943182949</v>
      </c>
      <c r="F28" s="13">
        <f>AVERAGE('Adelaide'!L102,'Alice Springs'!L110,'Bourke'!L114,'Brisbane'!L112,'Broome'!L114,'Bundaberg'!L109,'Burketown'!L106,'Cabramurra'!L45,'Cairns'!L103,'Camooweal'!L72,'Cape Bruny'!L92,'Cape Leeuwin'!L103,'Cape Moreton'!L110,'Cape Otway'!L109,'Carnarvon'!L110,'Ceduna'!L81,'Charleville'!L103,'Cobar'!L115,'Coffs Harbour'!L70,'Darwin'!L100,'Dubbo'!L99,'Eddytstone Point'!L103,'Esperance'!L109,'Eucla'!L94,'Forrest'!L73,'Gabo Island'!L106,'Geraldton'!L110,'Giles'!L61,'Halls Creek'!L114,'Hobart'!L98,'Horn Island'!L64,'Kalgoorlie'!L110,'Kalumburu'!L68,'Low Head'!L114,'Mackay'!L112,'Marble Bar'!L101,'Marree'!L100,'Meekatharra'!L90,'Melbourne'!L112,'Mildura'!L111,'Moree'!L99,'Mt Gambier'!L78,'Nhill'!L110,'Oodnadatta'!L80,'Point Perpendicular'!L78,'Port Hedland'!L96,'Port Lincoln'!L101,'Port Macquarie'!L63,'Richmond NSW'!L66,'Scone'!L55,'Sydney'!L110,'Tennant Creek'!L104,'Townsville'!L70,'Victoria River Downs'!L53,'Weipa'!L41,'Williamtown'!L74,'Woomera'!L70)</f>
        <v>3.94736842105263</v>
      </c>
      <c r="G28" s="12">
        <f>AVERAGE('Adelaide'!N102,'Alice Springs'!N110,'Bourke'!N114,'Brisbane'!N112,'Broome'!N114,'Bundaberg'!N109,'Burketown'!N106,'Cabramurra'!N45,'Cairns'!N103,'Camooweal'!N72,'Cape Bruny'!N92,'Cape Leeuwin'!N103,'Cape Moreton'!N110,'Cape Otway'!N109,'Carnarvon'!N110,'Ceduna'!N81,'Charleville'!N103,'Cobar'!N115,'Coffs Harbour'!N70,'Darwin'!N100,'Dubbo'!N99,'Eddytstone Point'!N103,'Esperance'!N109,'Eucla'!N94,'Forrest'!N73,'Gabo Island'!N106,'Geraldton'!N110,'Giles'!N61,'Halls Creek'!N114,'Hobart'!N98,'Horn Island'!N64,'Kalgoorlie'!N110,'Kalumburu'!N68,'Low Head'!N114,'Mackay'!N112,'Marble Bar'!N101,'Marree'!N100,'Meekatharra'!N90,'Melbourne'!N112,'Mildura'!N111,'Moree'!N99,'Mt Gambier'!N78,'Nhill'!N110,'Oodnadatta'!N80,'Point Perpendicular'!N78,'Port Hedland'!N96,'Port Lincoln'!N101,'Port Macquarie'!N63,'Richmond NSW'!N66,'Scone'!N55,'Sydney'!N110,'Tennant Creek'!N104,'Townsville'!N70,'Victoria River Downs'!N53,'Weipa'!N41,'Williamtown'!N74,'Woomera'!N70)</f>
        <v>3.08391328999284</v>
      </c>
      <c r="H28" t="s" s="14">
        <v>19</v>
      </c>
      <c r="I28" s="11">
        <f>AVERAGE('Adelaide'!P102,'Alice Springs'!P110,'Bourke'!P114,'Brisbane'!P112,'Broome'!P114,'Bundaberg'!P109,'Burketown'!P106,'Cabramurra'!P45,'Cairns'!P103,'Camooweal'!P72,'Cape Bruny'!P92,'Cape Leeuwin'!P103,'Cape Moreton'!P110,'Cape Otway'!P109,'Carnarvon'!P110,'Ceduna'!P81,'Charleville'!P103,'Cobar'!P115,'Coffs Harbour'!P70,'Darwin'!P100,'Dubbo'!P99,'Eddytstone Point'!P103,'Esperance'!P109,'Eucla'!P94,'Forrest'!P73,'Gabo Island'!P106,'Geraldton'!P110,'Giles'!P61,'Halls Creek'!P114,'Hobart'!P98,'Horn Island'!P64,'Kalgoorlie'!P110,'Kalumburu'!P68,'Low Head'!P114,'Mackay'!P112,'Marble Bar'!P101,'Marree'!P100,'Meekatharra'!P90,'Melbourne'!P112,'Mildura'!P111,'Moree'!P99,'Mt Gambier'!P78,'Nhill'!P110,'Oodnadatta'!P80,'Point Perpendicular'!P78,'Port Hedland'!P96,'Port Lincoln'!P101,'Port Macquarie'!P63,'Richmond NSW'!P66,'Scone'!P55,'Sydney'!P110,'Tennant Creek'!P104,'Townsville'!P70,'Victoria River Downs'!P53,'Weipa'!P41,'Williamtown'!P74,'Woomera'!P70)</f>
        <v>34.3801169590643</v>
      </c>
      <c r="J28" s="12">
        <f>AVERAGE('Adelaide'!Q102,'Alice Springs'!Q110,'Bourke'!Q114,'Brisbane'!Q112,'Broome'!Q114,'Bundaberg'!Q109,'Burketown'!Q106,'Cabramurra'!Q45,'Cairns'!Q103,'Camooweal'!Q72,'Cape Bruny'!Q92,'Cape Leeuwin'!Q103,'Cape Moreton'!Q110,'Cape Otway'!Q109,'Carnarvon'!Q110,'Ceduna'!Q81,'Charleville'!Q103,'Cobar'!Q115,'Coffs Harbour'!Q70,'Darwin'!Q100,'Dubbo'!Q99,'Eddytstone Point'!Q103,'Esperance'!Q109,'Eucla'!Q94,'Forrest'!Q73,'Gabo Island'!Q106,'Geraldton'!Q110,'Giles'!Q61,'Halls Creek'!Q114,'Hobart'!Q98,'Horn Island'!Q64,'Kalgoorlie'!Q110,'Kalumburu'!Q68,'Low Head'!Q114,'Mackay'!Q112,'Marble Bar'!Q101,'Marree'!Q100,'Meekatharra'!Q90,'Melbourne'!Q112,'Mildura'!Q111,'Moree'!Q99,'Mt Gambier'!Q78,'Nhill'!Q110,'Oodnadatta'!Q80,'Point Perpendicular'!Q78,'Port Hedland'!Q96,'Port Lincoln'!Q101,'Port Macquarie'!Q63,'Richmond NSW'!Q66,'Scone'!Q55,'Sydney'!Q110,'Tennant Creek'!Q104,'Townsville'!Q70,'Victoria River Downs'!Q53,'Weipa'!Q41,'Williamtown'!Q74,'Woomera'!Q70)</f>
        <v>5.9045255569948</v>
      </c>
      <c r="K28" s="13">
        <f>AVERAGE('Adelaide'!S102,'Alice Springs'!S110,'Bourke'!S114,'Brisbane'!S112,'Broome'!S114,'Bundaberg'!S109,'Burketown'!S106,'Cabramurra'!S45,'Cairns'!S103,'Camooweal'!S72,'Cape Bruny'!S92,'Cape Leeuwin'!S103,'Cape Moreton'!S110,'Cape Otway'!S109,'Carnarvon'!S110,'Ceduna'!S81,'Charleville'!S103,'Cobar'!S115,'Coffs Harbour'!S70,'Darwin'!S100,'Dubbo'!S99,'Eddytstone Point'!S103,'Esperance'!S109,'Eucla'!S94,'Forrest'!S73,'Gabo Island'!S106,'Geraldton'!S110,'Giles'!S61,'Halls Creek'!S114,'Hobart'!S98,'Horn Island'!S64,'Kalgoorlie'!S110,'Kalumburu'!S68,'Low Head'!S114,'Mackay'!S112,'Marble Bar'!S101,'Marree'!S100,'Meekatharra'!S90,'Melbourne'!S112,'Mildura'!S111,'Moree'!S99,'Mt Gambier'!S78,'Nhill'!S110,'Oodnadatta'!S80,'Point Perpendicular'!S78,'Port Hedland'!S96,'Port Lincoln'!S101,'Port Macquarie'!S63,'Richmond NSW'!S66,'Scone'!S55,'Sydney'!S110,'Tennant Creek'!S104,'Townsville'!S70,'Victoria River Downs'!S53,'Weipa'!S41,'Williamtown'!S74,'Woomera'!S70)</f>
        <v>17.5058479532164</v>
      </c>
      <c r="L28" s="12">
        <f>AVERAGE('Adelaide'!T102,'Alice Springs'!T110,'Bourke'!T114,'Brisbane'!T112,'Broome'!T114,'Bundaberg'!T109,'Burketown'!T106,'Cabramurra'!T45,'Cairns'!T103,'Camooweal'!T72,'Cape Bruny'!T92,'Cape Leeuwin'!T103,'Cape Moreton'!T110,'Cape Otway'!T109,'Carnarvon'!T110,'Ceduna'!T81,'Charleville'!T103,'Cobar'!T115,'Coffs Harbour'!T70,'Darwin'!T100,'Dubbo'!T99,'Eddytstone Point'!T103,'Esperance'!T109,'Eucla'!T94,'Forrest'!T73,'Gabo Island'!T106,'Geraldton'!T110,'Giles'!T61,'Halls Creek'!T114,'Hobart'!T98,'Horn Island'!T64,'Kalgoorlie'!T110,'Kalumburu'!T68,'Low Head'!T114,'Mackay'!T112,'Marble Bar'!T101,'Marree'!T100,'Meekatharra'!T90,'Melbourne'!T112,'Mildura'!T111,'Moree'!T99,'Mt Gambier'!T78,'Nhill'!T110,'Oodnadatta'!T80,'Point Perpendicular'!T78,'Port Hedland'!T96,'Port Lincoln'!T101,'Port Macquarie'!T63,'Richmond NSW'!T66,'Scone'!T55,'Sydney'!T110,'Tennant Creek'!T104,'Townsville'!T70,'Victoria River Downs'!T53,'Weipa'!T41,'Williamtown'!T74,'Woomera'!T70)</f>
        <v>4.88585871735867</v>
      </c>
      <c r="M28" s="13">
        <f>AVERAGE('Adelaide'!V102,'Alice Springs'!V110,'Bourke'!V114,'Brisbane'!V112,'Broome'!V114,'Bundaberg'!V109,'Burketown'!V106,'Cabramurra'!V45,'Cairns'!V103,'Camooweal'!V72,'Cape Bruny'!V92,'Cape Leeuwin'!V103,'Cape Moreton'!V110,'Cape Otway'!V109,'Carnarvon'!V110,'Ceduna'!V81,'Charleville'!V103,'Cobar'!V115,'Coffs Harbour'!V70,'Darwin'!V100,'Dubbo'!V99,'Eddytstone Point'!V103,'Esperance'!V109,'Eucla'!V94,'Forrest'!V73,'Gabo Island'!V106,'Geraldton'!V110,'Giles'!V61,'Halls Creek'!V114,'Hobart'!V98,'Horn Island'!V64,'Kalgoorlie'!V110,'Kalumburu'!V68,'Low Head'!V114,'Mackay'!V112,'Marble Bar'!V101,'Marree'!V100,'Meekatharra'!V90,'Melbourne'!V112,'Mildura'!V111,'Moree'!V99,'Mt Gambier'!V78,'Nhill'!V110,'Oodnadatta'!V80,'Point Perpendicular'!V78,'Port Hedland'!V96,'Port Lincoln'!V101,'Port Macquarie'!V63,'Richmond NSW'!V66,'Scone'!V55,'Sydney'!V110,'Tennant Creek'!V104,'Townsville'!V70,'Victoria River Downs'!V53,'Weipa'!V41,'Williamtown'!V74,'Woomera'!V70)</f>
        <v>3.40643274853801</v>
      </c>
      <c r="N28" s="12">
        <f>AVERAGE('Adelaide'!W102,'Alice Springs'!W110,'Bourke'!W114,'Brisbane'!W112,'Broome'!W114,'Bundaberg'!W109,'Burketown'!W106,'Cabramurra'!W45,'Cairns'!W103,'Camooweal'!W72,'Cape Bruny'!W92,'Cape Leeuwin'!W103,'Cape Moreton'!W110,'Cape Otway'!W109,'Carnarvon'!W110,'Ceduna'!W81,'Charleville'!W103,'Cobar'!W115,'Coffs Harbour'!W70,'Darwin'!W100,'Dubbo'!W99,'Eddytstone Point'!W103,'Esperance'!W109,'Eucla'!W94,'Forrest'!W73,'Gabo Island'!W106,'Geraldton'!W110,'Giles'!W61,'Halls Creek'!W114,'Hobart'!W98,'Horn Island'!W64,'Kalgoorlie'!W110,'Kalumburu'!W68,'Low Head'!W114,'Mackay'!W112,'Marble Bar'!W101,'Marree'!W100,'Meekatharra'!W90,'Melbourne'!W112,'Mildura'!W111,'Moree'!W99,'Mt Gambier'!W78,'Nhill'!W110,'Oodnadatta'!W80,'Point Perpendicular'!W78,'Port Hedland'!W96,'Port Lincoln'!W101,'Port Macquarie'!W63,'Richmond NSW'!W66,'Scone'!W55,'Sydney'!W110,'Tennant Creek'!W104,'Townsville'!W70,'Victoria River Downs'!W53,'Weipa'!W41,'Williamtown'!W74,'Woomera'!W70)</f>
        <v>3.03961320990615</v>
      </c>
    </row>
    <row r="29" ht="23" customHeight="1">
      <c r="A29" t="s" s="14">
        <v>20</v>
      </c>
      <c r="B29" s="11">
        <f>AVERAGE('Adelaide'!B103,'Alice Springs'!B111,'Bourke'!B115,'Brisbane'!B113,'Broome'!B115,'Bundaberg'!B110,'Burketown'!B107,'Cabramurra'!B46,'Cairns'!B104,'Camooweal'!B73,'Cape Bruny'!B93,'Cape Leeuwin'!B104,'Cape Moreton'!B111,'Cape Otway'!B110,'Carnarvon'!B111,'Ceduna'!B82,'Charleville'!B104,'Cobar'!B116,'Coffs Harbour'!B71,'Darwin'!B101,'Dubbo'!B100,'Eddytstone Point'!B104,'Esperance'!B110,'Eucla'!B95,'Forrest'!B74,'Gabo Island'!B107,'Geraldton'!B111,'Giles'!B62,'Halls Creek'!B115,'Hobart'!B99,'Horn Island'!B65,'Kalgoorlie'!B111,'Kalumburu'!B69,'Low Head'!B115,'Mackay'!B113,'Marble Bar'!B102,'Marree'!B101,'Meekatharra'!B91,'Melbourne'!B113,'Mildura'!B112,'Moree'!B100,'Mt Gambier'!B79,'Nhill'!B111,'Oodnadatta'!B81,'Point Perpendicular'!B79,'Port Hedland'!B97,'Port Lincoln'!B102,'Port Macquarie'!B64,'Richmond NSW'!B67,'Scone'!B56,'Sydney'!B111,'Tennant Creek'!B105,'Townsville'!B71,'Victoria River Downs'!B54,'Weipa'!B42,'Williamtown'!B75,'Woomera'!B71)</f>
        <v>35.6</v>
      </c>
      <c r="C29" s="12">
        <f>AVERAGE('Adelaide'!D103,'Alice Springs'!D111,'Bourke'!D115,'Brisbane'!D113,'Broome'!D115,'Bundaberg'!D110,'Burketown'!D107,'Cabramurra'!D46,'Cairns'!D104,'Camooweal'!D73,'Cape Bruny'!D93,'Cape Leeuwin'!D104,'Cape Moreton'!D111,'Cape Otway'!D110,'Carnarvon'!D111,'Ceduna'!D82,'Charleville'!D104,'Cobar'!D116,'Coffs Harbour'!D71,'Darwin'!D101,'Dubbo'!D100,'Eddytstone Point'!D104,'Esperance'!D110,'Eucla'!D95,'Forrest'!D74,'Gabo Island'!D107,'Geraldton'!D111,'Giles'!D62,'Halls Creek'!D115,'Hobart'!D99,'Horn Island'!D65,'Kalgoorlie'!D111,'Kalumburu'!D69,'Low Head'!D115,'Mackay'!D113,'Marble Bar'!D102,'Marree'!D101,'Meekatharra'!D91,'Melbourne'!D113,'Mildura'!D112,'Moree'!D100,'Mt Gambier'!D79,'Nhill'!D111,'Oodnadatta'!D81,'Point Perpendicular'!D79,'Port Hedland'!D97,'Port Lincoln'!D102,'Port Macquarie'!D64,'Richmond NSW'!D67,'Scone'!D56,'Sydney'!D111,'Tennant Creek'!D105,'Townsville'!D71,'Victoria River Downs'!D54,'Weipa'!D42,'Williamtown'!D75,'Woomera'!D71)</f>
        <v>5.9440968099233</v>
      </c>
      <c r="D29" s="13">
        <f>AVERAGE('Adelaide'!G103,'Alice Springs'!G111,'Bourke'!G115,'Brisbane'!G113,'Broome'!G115,'Bundaberg'!G110,'Burketown'!G107,'Cabramurra'!G46,'Cairns'!G104,'Camooweal'!G73,'Cape Bruny'!G93,'Cape Leeuwin'!G104,'Cape Moreton'!G111,'Cape Otway'!G110,'Carnarvon'!G111,'Ceduna'!G82,'Charleville'!G104,'Cobar'!G116,'Coffs Harbour'!G71,'Darwin'!G101,'Dubbo'!G100,'Eddytstone Point'!G104,'Esperance'!G110,'Eucla'!G95,'Forrest'!G74,'Gabo Island'!G107,'Geraldton'!G111,'Giles'!G62,'Halls Creek'!G115,'Hobart'!G99,'Horn Island'!G65,'Kalgoorlie'!G111,'Kalumburu'!G69,'Low Head'!G115,'Mackay'!G113,'Marble Bar'!G102,'Marree'!G101,'Meekatharra'!G91,'Melbourne'!G113,'Mildura'!G112,'Moree'!G100,'Mt Gambier'!G79,'Nhill'!G111,'Oodnadatta'!G81,'Point Perpendicular'!G79,'Port Hedland'!G97,'Port Lincoln'!G102,'Port Macquarie'!G64,'Richmond NSW'!G67,'Scone'!G56,'Sydney'!G111,'Tennant Creek'!G105,'Townsville'!G71,'Victoria River Downs'!G54,'Weipa'!G42,'Williamtown'!G75,'Woomera'!G71)</f>
        <v>18.6</v>
      </c>
      <c r="E29" s="12">
        <f>AVERAGE('Adelaide'!I103,'Alice Springs'!I111,'Bourke'!I115,'Brisbane'!I113,'Broome'!I115,'Bundaberg'!I110,'Burketown'!I107,'Cabramurra'!I46,'Cairns'!I104,'Camooweal'!I73,'Cape Bruny'!I93,'Cape Leeuwin'!I104,'Cape Moreton'!I111,'Cape Otway'!I110,'Carnarvon'!I111,'Ceduna'!I82,'Charleville'!I104,'Cobar'!I116,'Coffs Harbour'!I71,'Darwin'!I101,'Dubbo'!I100,'Eddytstone Point'!I104,'Esperance'!I110,'Eucla'!I95,'Forrest'!I74,'Gabo Island'!I107,'Geraldton'!I111,'Giles'!I62,'Halls Creek'!I115,'Hobart'!I99,'Horn Island'!I65,'Kalgoorlie'!I111,'Kalumburu'!I69,'Low Head'!I115,'Mackay'!I113,'Marble Bar'!I102,'Marree'!I101,'Meekatharra'!I91,'Melbourne'!I113,'Mildura'!I112,'Moree'!I100,'Mt Gambier'!I79,'Nhill'!I111,'Oodnadatta'!I81,'Point Perpendicular'!I79,'Port Hedland'!I97,'Port Lincoln'!I102,'Port Macquarie'!I64,'Richmond NSW'!I67,'Scone'!I56,'Sydney'!I111,'Tennant Creek'!I105,'Townsville'!I71,'Victoria River Downs'!I54,'Weipa'!I42,'Williamtown'!I75,'Woomera'!I71)</f>
        <v>4.90853197847115</v>
      </c>
      <c r="F29" s="13">
        <f>AVERAGE('Adelaide'!L103,'Alice Springs'!L111,'Bourke'!L115,'Brisbane'!L113,'Broome'!L115,'Bundaberg'!L110,'Burketown'!L107,'Cabramurra'!L46,'Cairns'!L104,'Camooweal'!L73,'Cape Bruny'!L93,'Cape Leeuwin'!L104,'Cape Moreton'!L111,'Cape Otway'!L110,'Carnarvon'!L111,'Ceduna'!L82,'Charleville'!L104,'Cobar'!L116,'Coffs Harbour'!L71,'Darwin'!L101,'Dubbo'!L100,'Eddytstone Point'!L104,'Esperance'!L110,'Eucla'!L95,'Forrest'!L74,'Gabo Island'!L107,'Geraldton'!L111,'Giles'!L62,'Halls Creek'!L115,'Hobart'!L99,'Horn Island'!L65,'Kalgoorlie'!L111,'Kalumburu'!L69,'Low Head'!L115,'Mackay'!L113,'Marble Bar'!L102,'Marree'!L101,'Meekatharra'!L91,'Melbourne'!L113,'Mildura'!L112,'Moree'!L100,'Mt Gambier'!L79,'Nhill'!L111,'Oodnadatta'!L81,'Point Perpendicular'!L79,'Port Hedland'!L97,'Port Lincoln'!L102,'Port Macquarie'!L64,'Richmond NSW'!L67,'Scone'!L56,'Sydney'!L111,'Tennant Creek'!L105,'Townsville'!L71,'Victoria River Downs'!L54,'Weipa'!L42,'Williamtown'!L75,'Woomera'!L71)</f>
        <v>3.83636363636364</v>
      </c>
      <c r="G29" s="12">
        <f>AVERAGE('Adelaide'!N103,'Alice Springs'!N111,'Bourke'!N115,'Brisbane'!N113,'Broome'!N115,'Bundaberg'!N110,'Burketown'!N107,'Cabramurra'!N46,'Cairns'!N104,'Camooweal'!N73,'Cape Bruny'!N93,'Cape Leeuwin'!N104,'Cape Moreton'!N111,'Cape Otway'!N110,'Carnarvon'!N111,'Ceduna'!N82,'Charleville'!N104,'Cobar'!N116,'Coffs Harbour'!N71,'Darwin'!N101,'Dubbo'!N100,'Eddytstone Point'!N104,'Esperance'!N110,'Eucla'!N95,'Forrest'!N74,'Gabo Island'!N107,'Geraldton'!N111,'Giles'!N62,'Halls Creek'!N115,'Hobart'!N99,'Horn Island'!N65,'Kalgoorlie'!N111,'Kalumburu'!N69,'Low Head'!N115,'Mackay'!N113,'Marble Bar'!N102,'Marree'!N101,'Meekatharra'!N91,'Melbourne'!N113,'Mildura'!N112,'Moree'!N100,'Mt Gambier'!N79,'Nhill'!N111,'Oodnadatta'!N81,'Point Perpendicular'!N79,'Port Hedland'!N97,'Port Lincoln'!N102,'Port Macquarie'!N64,'Richmond NSW'!N67,'Scone'!N56,'Sydney'!N111,'Tennant Creek'!N105,'Townsville'!N71,'Victoria River Downs'!N54,'Weipa'!N42,'Williamtown'!N75,'Woomera'!N71)</f>
        <v>3.02856676003735</v>
      </c>
      <c r="H29" t="s" s="14">
        <v>20</v>
      </c>
      <c r="I29" s="11">
        <f>AVERAGE('Adelaide'!P103,'Alice Springs'!P111,'Bourke'!P115,'Brisbane'!P113,'Broome'!P115,'Bundaberg'!P110,'Burketown'!P107,'Cabramurra'!P46,'Cairns'!P104,'Camooweal'!P73,'Cape Bruny'!P93,'Cape Leeuwin'!P104,'Cape Moreton'!P111,'Cape Otway'!P110,'Carnarvon'!P111,'Ceduna'!P82,'Charleville'!P104,'Cobar'!P116,'Coffs Harbour'!P71,'Darwin'!P101,'Dubbo'!P100,'Eddytstone Point'!P104,'Esperance'!P110,'Eucla'!P95,'Forrest'!P74,'Gabo Island'!P107,'Geraldton'!P111,'Giles'!P62,'Halls Creek'!P115,'Hobart'!P99,'Horn Island'!P65,'Kalgoorlie'!P111,'Kalumburu'!P69,'Low Head'!P115,'Mackay'!P113,'Marble Bar'!P102,'Marree'!P101,'Meekatharra'!P91,'Melbourne'!P113,'Mildura'!P112,'Moree'!P100,'Mt Gambier'!P79,'Nhill'!P111,'Oodnadatta'!P81,'Point Perpendicular'!P79,'Port Hedland'!P97,'Port Lincoln'!P102,'Port Macquarie'!P64,'Richmond NSW'!P67,'Scone'!P56,'Sydney'!P111,'Tennant Creek'!P105,'Townsville'!P71,'Victoria River Downs'!P54,'Weipa'!P42,'Williamtown'!P75,'Woomera'!P71)</f>
        <v>34.6077922077922</v>
      </c>
      <c r="J29" s="12">
        <f>AVERAGE('Adelaide'!Q103,'Alice Springs'!Q111,'Bourke'!Q115,'Brisbane'!Q113,'Broome'!Q115,'Bundaberg'!Q110,'Burketown'!Q107,'Cabramurra'!Q46,'Cairns'!Q104,'Camooweal'!Q73,'Cape Bruny'!Q93,'Cape Leeuwin'!Q104,'Cape Moreton'!Q111,'Cape Otway'!Q110,'Carnarvon'!Q111,'Ceduna'!Q82,'Charleville'!Q104,'Cobar'!Q116,'Coffs Harbour'!Q71,'Darwin'!Q101,'Dubbo'!Q100,'Eddytstone Point'!Q104,'Esperance'!Q110,'Eucla'!Q95,'Forrest'!Q74,'Gabo Island'!Q107,'Geraldton'!Q111,'Giles'!Q62,'Halls Creek'!Q115,'Hobart'!Q99,'Horn Island'!Q65,'Kalgoorlie'!Q111,'Kalumburu'!Q69,'Low Head'!Q115,'Mackay'!Q113,'Marble Bar'!Q102,'Marree'!Q101,'Meekatharra'!Q91,'Melbourne'!Q113,'Mildura'!Q112,'Moree'!Q100,'Mt Gambier'!Q79,'Nhill'!Q111,'Oodnadatta'!Q81,'Point Perpendicular'!Q79,'Port Hedland'!Q97,'Port Lincoln'!Q102,'Port Macquarie'!Q64,'Richmond NSW'!Q67,'Scone'!Q56,'Sydney'!Q111,'Tennant Creek'!Q105,'Townsville'!Q71,'Victoria River Downs'!Q54,'Weipa'!Q42,'Williamtown'!Q75,'Woomera'!Q71)</f>
        <v>5.99367995890983</v>
      </c>
      <c r="K29" s="13">
        <f>AVERAGE('Adelaide'!S103,'Alice Springs'!S111,'Bourke'!S115,'Brisbane'!S113,'Broome'!S115,'Bundaberg'!S110,'Burketown'!S107,'Cabramurra'!S46,'Cairns'!S104,'Camooweal'!S73,'Cape Bruny'!S93,'Cape Leeuwin'!S104,'Cape Moreton'!S111,'Cape Otway'!S110,'Carnarvon'!S111,'Ceduna'!S82,'Charleville'!S104,'Cobar'!S116,'Coffs Harbour'!S71,'Darwin'!S101,'Dubbo'!S100,'Eddytstone Point'!S104,'Esperance'!S110,'Eucla'!S95,'Forrest'!S74,'Gabo Island'!S107,'Geraldton'!S111,'Giles'!S62,'Halls Creek'!S115,'Hobart'!S99,'Horn Island'!S65,'Kalgoorlie'!S111,'Kalumburu'!S69,'Low Head'!S115,'Mackay'!S113,'Marble Bar'!S102,'Marree'!S101,'Meekatharra'!S91,'Melbourne'!S113,'Mildura'!S112,'Moree'!S100,'Mt Gambier'!S79,'Nhill'!S111,'Oodnadatta'!S81,'Point Perpendicular'!S79,'Port Hedland'!S97,'Port Lincoln'!S102,'Port Macquarie'!S64,'Richmond NSW'!S67,'Scone'!S56,'Sydney'!S111,'Tennant Creek'!S105,'Townsville'!S71,'Victoria River Downs'!S54,'Weipa'!S42,'Williamtown'!S75,'Woomera'!S71)</f>
        <v>17.7324675324675</v>
      </c>
      <c r="L29" s="12">
        <f>AVERAGE('Adelaide'!T103,'Alice Springs'!T111,'Bourke'!T115,'Brisbane'!T113,'Broome'!T115,'Bundaberg'!T110,'Burketown'!T107,'Cabramurra'!T46,'Cairns'!T104,'Camooweal'!T73,'Cape Bruny'!T93,'Cape Leeuwin'!T104,'Cape Moreton'!T111,'Cape Otway'!T110,'Carnarvon'!T111,'Ceduna'!T82,'Charleville'!T104,'Cobar'!T116,'Coffs Harbour'!T71,'Darwin'!T101,'Dubbo'!T100,'Eddytstone Point'!T104,'Esperance'!T110,'Eucla'!T95,'Forrest'!T74,'Gabo Island'!T107,'Geraldton'!T111,'Giles'!T62,'Halls Creek'!T115,'Hobart'!T99,'Horn Island'!T65,'Kalgoorlie'!T111,'Kalumburu'!T69,'Low Head'!T115,'Mackay'!T113,'Marble Bar'!T102,'Marree'!T101,'Meekatharra'!T91,'Melbourne'!T113,'Mildura'!T112,'Moree'!T100,'Mt Gambier'!T79,'Nhill'!T111,'Oodnadatta'!T81,'Point Perpendicular'!T79,'Port Hedland'!T97,'Port Lincoln'!T102,'Port Macquarie'!T64,'Richmond NSW'!T67,'Scone'!T56,'Sydney'!T111,'Tennant Creek'!T105,'Townsville'!T71,'Victoria River Downs'!T54,'Weipa'!T42,'Williamtown'!T75,'Woomera'!T71)</f>
        <v>4.97322661218964</v>
      </c>
      <c r="M29" s="13">
        <f>AVERAGE('Adelaide'!V103,'Alice Springs'!V111,'Bourke'!V115,'Brisbane'!V113,'Broome'!V115,'Bundaberg'!V110,'Burketown'!V107,'Cabramurra'!V46,'Cairns'!V104,'Camooweal'!V73,'Cape Bruny'!V93,'Cape Leeuwin'!V104,'Cape Moreton'!V111,'Cape Otway'!V110,'Carnarvon'!V111,'Ceduna'!V82,'Charleville'!V104,'Cobar'!V116,'Coffs Harbour'!V71,'Darwin'!V101,'Dubbo'!V100,'Eddytstone Point'!V104,'Esperance'!V110,'Eucla'!V95,'Forrest'!V74,'Gabo Island'!V107,'Geraldton'!V111,'Giles'!V62,'Halls Creek'!V115,'Hobart'!V99,'Horn Island'!V65,'Kalgoorlie'!V111,'Kalumburu'!V69,'Low Head'!V115,'Mackay'!V113,'Marble Bar'!V102,'Marree'!V101,'Meekatharra'!V91,'Melbourne'!V113,'Mildura'!V112,'Moree'!V100,'Mt Gambier'!V79,'Nhill'!V111,'Oodnadatta'!V81,'Point Perpendicular'!V79,'Port Hedland'!V97,'Port Lincoln'!V102,'Port Macquarie'!V64,'Richmond NSW'!V67,'Scone'!V56,'Sydney'!V111,'Tennant Creek'!V105,'Townsville'!V71,'Victoria River Downs'!V54,'Weipa'!V42,'Williamtown'!V75,'Woomera'!V71)</f>
        <v>3.4961038961039</v>
      </c>
      <c r="N29" s="12">
        <f>AVERAGE('Adelaide'!W103,'Alice Springs'!W111,'Bourke'!W115,'Brisbane'!W113,'Broome'!W115,'Bundaberg'!W110,'Burketown'!W107,'Cabramurra'!W46,'Cairns'!W104,'Camooweal'!W73,'Cape Bruny'!W93,'Cape Leeuwin'!W104,'Cape Moreton'!W111,'Cape Otway'!W110,'Carnarvon'!W111,'Ceduna'!W82,'Charleville'!W104,'Cobar'!W116,'Coffs Harbour'!W71,'Darwin'!W101,'Dubbo'!W100,'Eddytstone Point'!W104,'Esperance'!W110,'Eucla'!W95,'Forrest'!W74,'Gabo Island'!W107,'Geraldton'!W111,'Giles'!W62,'Halls Creek'!W115,'Hobart'!W99,'Horn Island'!W65,'Kalgoorlie'!W111,'Kalumburu'!W69,'Low Head'!W115,'Mackay'!W113,'Marble Bar'!W102,'Marree'!W101,'Meekatharra'!W91,'Melbourne'!W113,'Mildura'!W112,'Moree'!W100,'Mt Gambier'!W79,'Nhill'!W111,'Oodnadatta'!W81,'Point Perpendicular'!W79,'Port Hedland'!W97,'Port Lincoln'!W102,'Port Macquarie'!W64,'Richmond NSW'!W67,'Scone'!W56,'Sydney'!W111,'Tennant Creek'!W105,'Townsville'!W71,'Victoria River Downs'!W54,'Weipa'!W42,'Williamtown'!W75,'Woomera'!W71)</f>
        <v>3.13845784115108</v>
      </c>
    </row>
    <row r="30" ht="23" customHeight="1">
      <c r="A30" t="s" s="14">
        <v>21</v>
      </c>
      <c r="B30" s="11">
        <f>AVERAGE('Adelaide'!B104,'Alice Springs'!B112,'Bourke'!B116,'Brisbane'!B114,'Broome'!B116,'Bundaberg'!B111,'Burketown'!B108,'Cabramurra'!B47,'Cairns'!B105,'Camooweal'!B74,'Cape Bruny'!B94,'Cape Leeuwin'!B105,'Cape Moreton'!B112,'Cape Otway'!B111,'Carnarvon'!B112,'Ceduna'!B83,'Charleville'!B105,'Cobar'!B117,'Coffs Harbour'!B72,'Darwin'!B102,'Dubbo'!B101,'Eddytstone Point'!B105,'Esperance'!B111,'Eucla'!B96,'Forrest'!B75,'Gabo Island'!B108,'Geraldton'!B112,'Giles'!B63,'Halls Creek'!B116,'Hobart'!B100,'Horn Island'!B66,'Kalgoorlie'!B112,'Kalumburu'!B70,'Low Head'!B116,'Mackay'!B114,'Marble Bar'!B103,'Marree'!B102,'Meekatharra'!B92,'Melbourne'!B114,'Mildura'!B113,'Moree'!B101,'Mt Gambier'!B80,'Nhill'!B112,'Oodnadatta'!B82,'Point Perpendicular'!B80,'Port Hedland'!B98,'Port Lincoln'!B103,'Port Macquarie'!B65,'Richmond NSW'!B68,'Scone'!B57,'Sydney'!B112,'Tennant Creek'!B106,'Townsville'!B72,'Victoria River Downs'!B55,'Weipa'!B43,'Williamtown'!B76,'Woomera'!B72)</f>
        <v>35.8979591836735</v>
      </c>
      <c r="C30" s="12">
        <f>AVERAGE('Adelaide'!D104,'Alice Springs'!D112,'Bourke'!D116,'Brisbane'!D114,'Broome'!D116,'Bundaberg'!D111,'Burketown'!D108,'Cabramurra'!D47,'Cairns'!D105,'Camooweal'!D74,'Cape Bruny'!D94,'Cape Leeuwin'!D105,'Cape Moreton'!D112,'Cape Otway'!D111,'Carnarvon'!D112,'Ceduna'!D83,'Charleville'!D105,'Cobar'!D117,'Coffs Harbour'!D72,'Darwin'!D102,'Dubbo'!D101,'Eddytstone Point'!D105,'Esperance'!D111,'Eucla'!D96,'Forrest'!D75,'Gabo Island'!D108,'Geraldton'!D112,'Giles'!D63,'Halls Creek'!D116,'Hobart'!D100,'Horn Island'!D66,'Kalgoorlie'!D112,'Kalumburu'!D70,'Low Head'!D116,'Mackay'!D114,'Marble Bar'!D103,'Marree'!D102,'Meekatharra'!D92,'Melbourne'!D114,'Mildura'!D113,'Moree'!D101,'Mt Gambier'!D80,'Nhill'!D112,'Oodnadatta'!D82,'Point Perpendicular'!D80,'Port Hedland'!D98,'Port Lincoln'!D103,'Port Macquarie'!D65,'Richmond NSW'!D68,'Scone'!D57,'Sydney'!D112,'Tennant Creek'!D106,'Townsville'!D72,'Victoria River Downs'!D55,'Weipa'!D43,'Williamtown'!D76,'Woomera'!D72)</f>
        <v>6.01879573888251</v>
      </c>
      <c r="D30" s="13">
        <f>AVERAGE('Adelaide'!G104,'Alice Springs'!G112,'Bourke'!G116,'Brisbane'!G114,'Broome'!G116,'Bundaberg'!G111,'Burketown'!G108,'Cabramurra'!G47,'Cairns'!G105,'Camooweal'!G74,'Cape Bruny'!G94,'Cape Leeuwin'!G105,'Cape Moreton'!G112,'Cape Otway'!G111,'Carnarvon'!G112,'Ceduna'!G83,'Charleville'!G105,'Cobar'!G117,'Coffs Harbour'!G72,'Darwin'!G102,'Dubbo'!G101,'Eddytstone Point'!G105,'Esperance'!G111,'Eucla'!G96,'Forrest'!G75,'Gabo Island'!G108,'Geraldton'!G112,'Giles'!G63,'Halls Creek'!G116,'Hobart'!G100,'Horn Island'!G66,'Kalgoorlie'!G112,'Kalumburu'!G70,'Low Head'!G116,'Mackay'!G114,'Marble Bar'!G103,'Marree'!G102,'Meekatharra'!G92,'Melbourne'!G114,'Mildura'!G113,'Moree'!G101,'Mt Gambier'!G80,'Nhill'!G112,'Oodnadatta'!G82,'Point Perpendicular'!G80,'Port Hedland'!G98,'Port Lincoln'!G103,'Port Macquarie'!G65,'Richmond NSW'!G68,'Scone'!G57,'Sydney'!G112,'Tennant Creek'!G106,'Townsville'!G72,'Victoria River Downs'!G55,'Weipa'!G43,'Williamtown'!G76,'Woomera'!G72)</f>
        <v>19.0816326530612</v>
      </c>
      <c r="E30" s="12">
        <f>AVERAGE('Adelaide'!I104,'Alice Springs'!I112,'Bourke'!I116,'Brisbane'!I114,'Broome'!I116,'Bundaberg'!I111,'Burketown'!I108,'Cabramurra'!I47,'Cairns'!I105,'Camooweal'!I74,'Cape Bruny'!I94,'Cape Leeuwin'!I105,'Cape Moreton'!I112,'Cape Otway'!I111,'Carnarvon'!I112,'Ceduna'!I83,'Charleville'!I105,'Cobar'!I117,'Coffs Harbour'!I72,'Darwin'!I102,'Dubbo'!I101,'Eddytstone Point'!I105,'Esperance'!I111,'Eucla'!I96,'Forrest'!I75,'Gabo Island'!I108,'Geraldton'!I112,'Giles'!I63,'Halls Creek'!I116,'Hobart'!I100,'Horn Island'!I66,'Kalgoorlie'!I112,'Kalumburu'!I70,'Low Head'!I116,'Mackay'!I114,'Marble Bar'!I103,'Marree'!I102,'Meekatharra'!I92,'Melbourne'!I114,'Mildura'!I113,'Moree'!I101,'Mt Gambier'!I80,'Nhill'!I112,'Oodnadatta'!I82,'Point Perpendicular'!I80,'Port Hedland'!I98,'Port Lincoln'!I103,'Port Macquarie'!I65,'Richmond NSW'!I68,'Scone'!I57,'Sydney'!I112,'Tennant Creek'!I106,'Townsville'!I72,'Victoria River Downs'!I55,'Weipa'!I43,'Williamtown'!I76,'Woomera'!I72)</f>
        <v>5.09222581490264</v>
      </c>
      <c r="F30" s="13">
        <f>AVERAGE('Adelaide'!L104,'Alice Springs'!L112,'Bourke'!L116,'Brisbane'!L114,'Broome'!L116,'Bundaberg'!L111,'Burketown'!L108,'Cabramurra'!L47,'Cairns'!L105,'Camooweal'!L74,'Cape Bruny'!L94,'Cape Leeuwin'!L105,'Cape Moreton'!L112,'Cape Otway'!L111,'Carnarvon'!L112,'Ceduna'!L83,'Charleville'!L105,'Cobar'!L117,'Coffs Harbour'!L72,'Darwin'!L102,'Dubbo'!L101,'Eddytstone Point'!L105,'Esperance'!L111,'Eucla'!L96,'Forrest'!L75,'Gabo Island'!L108,'Geraldton'!L112,'Giles'!L63,'Halls Creek'!L116,'Hobart'!L100,'Horn Island'!L66,'Kalgoorlie'!L112,'Kalumburu'!L70,'Low Head'!L116,'Mackay'!L114,'Marble Bar'!L103,'Marree'!L102,'Meekatharra'!L92,'Melbourne'!L114,'Mildura'!L113,'Moree'!L101,'Mt Gambier'!L80,'Nhill'!L112,'Oodnadatta'!L82,'Point Perpendicular'!L80,'Port Hedland'!L98,'Port Lincoln'!L103,'Port Macquarie'!L65,'Richmond NSW'!L68,'Scone'!L57,'Sydney'!L112,'Tennant Creek'!L106,'Townsville'!L72,'Victoria River Downs'!L55,'Weipa'!L43,'Williamtown'!L76,'Woomera'!L72)</f>
        <v>3.12244897959184</v>
      </c>
      <c r="G30" s="12">
        <f>AVERAGE('Adelaide'!N104,'Alice Springs'!N112,'Bourke'!N116,'Brisbane'!N114,'Broome'!N116,'Bundaberg'!N111,'Burketown'!N108,'Cabramurra'!N47,'Cairns'!N105,'Camooweal'!N74,'Cape Bruny'!N94,'Cape Leeuwin'!N105,'Cape Moreton'!N112,'Cape Otway'!N111,'Carnarvon'!N112,'Ceduna'!N83,'Charleville'!N105,'Cobar'!N117,'Coffs Harbour'!N72,'Darwin'!N102,'Dubbo'!N101,'Eddytstone Point'!N105,'Esperance'!N111,'Eucla'!N96,'Forrest'!N75,'Gabo Island'!N108,'Geraldton'!N112,'Giles'!N63,'Halls Creek'!N116,'Hobart'!N100,'Horn Island'!N66,'Kalgoorlie'!N112,'Kalumburu'!N70,'Low Head'!N116,'Mackay'!N114,'Marble Bar'!N103,'Marree'!N102,'Meekatharra'!N92,'Melbourne'!N114,'Mildura'!N113,'Moree'!N101,'Mt Gambier'!N80,'Nhill'!N112,'Oodnadatta'!N82,'Point Perpendicular'!N80,'Port Hedland'!N98,'Port Lincoln'!N103,'Port Macquarie'!N65,'Richmond NSW'!N68,'Scone'!N57,'Sydney'!N112,'Tennant Creek'!N106,'Townsville'!N72,'Victoria River Downs'!N55,'Weipa'!N43,'Williamtown'!N76,'Woomera'!N72)</f>
        <v>3.05151486671224</v>
      </c>
      <c r="H30" t="s" s="14">
        <v>21</v>
      </c>
      <c r="I30" s="11">
        <f>AVERAGE('Adelaide'!P104,'Alice Springs'!P112,'Bourke'!P116,'Brisbane'!P114,'Broome'!P116,'Bundaberg'!P111,'Burketown'!P108,'Cabramurra'!P47,'Cairns'!P105,'Camooweal'!P74,'Cape Bruny'!P94,'Cape Leeuwin'!P105,'Cape Moreton'!P112,'Cape Otway'!P111,'Carnarvon'!P112,'Ceduna'!P83,'Charleville'!P105,'Cobar'!P117,'Coffs Harbour'!P72,'Darwin'!P102,'Dubbo'!P101,'Eddytstone Point'!P105,'Esperance'!P111,'Eucla'!P96,'Forrest'!P75,'Gabo Island'!P108,'Geraldton'!P112,'Giles'!P63,'Halls Creek'!P116,'Hobart'!P100,'Horn Island'!P66,'Kalgoorlie'!P112,'Kalumburu'!P70,'Low Head'!P116,'Mackay'!P114,'Marble Bar'!P103,'Marree'!P102,'Meekatharra'!P92,'Melbourne'!P114,'Mildura'!P113,'Moree'!P101,'Mt Gambier'!P80,'Nhill'!P112,'Oodnadatta'!P82,'Point Perpendicular'!P80,'Port Hedland'!P98,'Port Lincoln'!P103,'Port Macquarie'!P65,'Richmond NSW'!P68,'Scone'!P57,'Sydney'!P112,'Tennant Creek'!P106,'Townsville'!P72,'Victoria River Downs'!P55,'Weipa'!P43,'Williamtown'!P76,'Woomera'!P72)</f>
        <v>35.0433673469388</v>
      </c>
      <c r="J30" s="12">
        <f>AVERAGE('Adelaide'!Q104,'Alice Springs'!Q112,'Bourke'!Q116,'Brisbane'!Q114,'Broome'!Q116,'Bundaberg'!Q111,'Burketown'!Q108,'Cabramurra'!Q47,'Cairns'!Q105,'Camooweal'!Q74,'Cape Bruny'!Q94,'Cape Leeuwin'!Q105,'Cape Moreton'!Q112,'Cape Otway'!Q111,'Carnarvon'!Q112,'Ceduna'!Q83,'Charleville'!Q105,'Cobar'!Q117,'Coffs Harbour'!Q72,'Darwin'!Q102,'Dubbo'!Q101,'Eddytstone Point'!Q105,'Esperance'!Q111,'Eucla'!Q96,'Forrest'!Q75,'Gabo Island'!Q108,'Geraldton'!Q112,'Giles'!Q63,'Halls Creek'!Q116,'Hobart'!Q100,'Horn Island'!Q66,'Kalgoorlie'!Q112,'Kalumburu'!Q70,'Low Head'!Q116,'Mackay'!Q114,'Marble Bar'!Q103,'Marree'!Q102,'Meekatharra'!Q92,'Melbourne'!Q114,'Mildura'!Q113,'Moree'!Q101,'Mt Gambier'!Q80,'Nhill'!Q112,'Oodnadatta'!Q82,'Point Perpendicular'!Q80,'Port Hedland'!Q98,'Port Lincoln'!Q103,'Port Macquarie'!Q65,'Richmond NSW'!Q68,'Scone'!Q57,'Sydney'!Q112,'Tennant Creek'!Q106,'Townsville'!Q72,'Victoria River Downs'!Q55,'Weipa'!Q43,'Williamtown'!Q76,'Woomera'!Q72)</f>
        <v>6.00181492120189</v>
      </c>
      <c r="K30" s="13">
        <f>AVERAGE('Adelaide'!S104,'Alice Springs'!S112,'Bourke'!S116,'Brisbane'!S114,'Broome'!S116,'Bundaberg'!S111,'Burketown'!S108,'Cabramurra'!S47,'Cairns'!S105,'Camooweal'!S74,'Cape Bruny'!S94,'Cape Leeuwin'!S105,'Cape Moreton'!S112,'Cape Otway'!S111,'Carnarvon'!S112,'Ceduna'!S83,'Charleville'!S105,'Cobar'!S117,'Coffs Harbour'!S72,'Darwin'!S102,'Dubbo'!S101,'Eddytstone Point'!S105,'Esperance'!S111,'Eucla'!S96,'Forrest'!S75,'Gabo Island'!S108,'Geraldton'!S112,'Giles'!S63,'Halls Creek'!S116,'Hobart'!S100,'Horn Island'!S66,'Kalgoorlie'!S112,'Kalumburu'!S70,'Low Head'!S116,'Mackay'!S114,'Marble Bar'!S103,'Marree'!S102,'Meekatharra'!S92,'Melbourne'!S114,'Mildura'!S113,'Moree'!S101,'Mt Gambier'!S80,'Nhill'!S112,'Oodnadatta'!S82,'Point Perpendicular'!S80,'Port Hedland'!S98,'Port Lincoln'!S103,'Port Macquarie'!S65,'Richmond NSW'!S68,'Scone'!S57,'Sydney'!S112,'Tennant Creek'!S106,'Townsville'!S72,'Victoria River Downs'!S55,'Weipa'!S43,'Williamtown'!S76,'Woomera'!S72)</f>
        <v>18.2040816326531</v>
      </c>
      <c r="L30" s="12">
        <f>AVERAGE('Adelaide'!T104,'Alice Springs'!T112,'Bourke'!T116,'Brisbane'!T114,'Broome'!T116,'Bundaberg'!T111,'Burketown'!T108,'Cabramurra'!T47,'Cairns'!T105,'Camooweal'!T74,'Cape Bruny'!T94,'Cape Leeuwin'!T105,'Cape Moreton'!T112,'Cape Otway'!T111,'Carnarvon'!T112,'Ceduna'!T83,'Charleville'!T105,'Cobar'!T117,'Coffs Harbour'!T72,'Darwin'!T102,'Dubbo'!T101,'Eddytstone Point'!T105,'Esperance'!T111,'Eucla'!T96,'Forrest'!T75,'Gabo Island'!T108,'Geraldton'!T112,'Giles'!T63,'Halls Creek'!T116,'Hobart'!T100,'Horn Island'!T66,'Kalgoorlie'!T112,'Kalumburu'!T70,'Low Head'!T116,'Mackay'!T114,'Marble Bar'!T103,'Marree'!T102,'Meekatharra'!T92,'Melbourne'!T114,'Mildura'!T113,'Moree'!T101,'Mt Gambier'!T80,'Nhill'!T112,'Oodnadatta'!T82,'Point Perpendicular'!T80,'Port Hedland'!T98,'Port Lincoln'!T103,'Port Macquarie'!T65,'Richmond NSW'!T68,'Scone'!T57,'Sydney'!T112,'Tennant Creek'!T106,'Townsville'!T72,'Victoria River Downs'!T55,'Weipa'!T43,'Williamtown'!T76,'Woomera'!T72)</f>
        <v>5.00139875961761</v>
      </c>
      <c r="M30" s="13">
        <f>AVERAGE('Adelaide'!V104,'Alice Springs'!V112,'Bourke'!V116,'Brisbane'!V114,'Broome'!V116,'Bundaberg'!V111,'Burketown'!V108,'Cabramurra'!V47,'Cairns'!V105,'Camooweal'!V74,'Cape Bruny'!V94,'Cape Leeuwin'!V105,'Cape Moreton'!V112,'Cape Otway'!V111,'Carnarvon'!V112,'Ceduna'!V83,'Charleville'!V105,'Cobar'!V117,'Coffs Harbour'!V72,'Darwin'!V102,'Dubbo'!V101,'Eddytstone Point'!V105,'Esperance'!V111,'Eucla'!V96,'Forrest'!V75,'Gabo Island'!V108,'Geraldton'!V112,'Giles'!V63,'Halls Creek'!V116,'Hobart'!V100,'Horn Island'!V66,'Kalgoorlie'!V112,'Kalumburu'!V70,'Low Head'!V116,'Mackay'!V114,'Marble Bar'!V103,'Marree'!V102,'Meekatharra'!V92,'Melbourne'!V114,'Mildura'!V113,'Moree'!V101,'Mt Gambier'!V80,'Nhill'!V112,'Oodnadatta'!V82,'Point Perpendicular'!V80,'Port Hedland'!V98,'Port Lincoln'!V103,'Port Macquarie'!V65,'Richmond NSW'!V68,'Scone'!V57,'Sydney'!V112,'Tennant Creek'!V106,'Townsville'!V72,'Victoria River Downs'!V55,'Weipa'!V43,'Williamtown'!V76,'Woomera'!V72)</f>
        <v>3.54336734693878</v>
      </c>
      <c r="N30" s="12">
        <f>AVERAGE('Adelaide'!W104,'Alice Springs'!W112,'Bourke'!W116,'Brisbane'!W114,'Broome'!W116,'Bundaberg'!W111,'Burketown'!W108,'Cabramurra'!W47,'Cairns'!W105,'Camooweal'!W74,'Cape Bruny'!W94,'Cape Leeuwin'!W105,'Cape Moreton'!W112,'Cape Otway'!W111,'Carnarvon'!W112,'Ceduna'!W83,'Charleville'!W105,'Cobar'!W117,'Coffs Harbour'!W72,'Darwin'!W102,'Dubbo'!W101,'Eddytstone Point'!W105,'Esperance'!W111,'Eucla'!W96,'Forrest'!W75,'Gabo Island'!W108,'Geraldton'!W112,'Giles'!W63,'Halls Creek'!W116,'Hobart'!W100,'Horn Island'!W66,'Kalgoorlie'!W112,'Kalumburu'!W70,'Low Head'!W116,'Mackay'!W114,'Marble Bar'!W103,'Marree'!W102,'Meekatharra'!W92,'Melbourne'!W114,'Mildura'!W113,'Moree'!W101,'Mt Gambier'!W80,'Nhill'!W112,'Oodnadatta'!W82,'Point Perpendicular'!W80,'Port Hedland'!W98,'Port Lincoln'!W103,'Port Macquarie'!W65,'Richmond NSW'!W68,'Scone'!W57,'Sydney'!W112,'Tennant Creek'!W106,'Townsville'!W72,'Victoria River Downs'!W55,'Weipa'!W43,'Williamtown'!W76,'Woomera'!W72)</f>
        <v>3.16703514894024</v>
      </c>
    </row>
    <row r="31" ht="23" customHeight="1">
      <c r="A31" t="s" s="14">
        <v>22</v>
      </c>
      <c r="B31" s="11">
        <f>AVERAGE('Adelaide'!B105,'Alice Springs'!B113,'Bourke'!B117,'Brisbane'!B115,'Broome'!B117,'Bundaberg'!B112,'Burketown'!B109,'Cabramurra'!B48,'Cairns'!B106,'Camooweal'!B75,'Cape Bruny'!B95,'Cape Leeuwin'!B106,'Cape Moreton'!B113,'Cape Otway'!B112,'Carnarvon'!B113,'Ceduna'!B84,'Charleville'!B106,'Cobar'!B118,'Coffs Harbour'!B73,'Darwin'!B103,'Dubbo'!B102,'Eddytstone Point'!B106,'Esperance'!B112,'Eucla'!B97,'Forrest'!B76,'Gabo Island'!B109,'Geraldton'!B113,'Giles'!B64,'Halls Creek'!B117,'Hobart'!B101,'Horn Island'!B67,'Kalgoorlie'!B113,'Kalumburu'!B71,'Low Head'!B117,'Mackay'!B115,'Marble Bar'!B104,'Marree'!B103,'Meekatharra'!B93,'Melbourne'!B115,'Mildura'!B114,'Moree'!B102,'Mt Gambier'!B81,'Nhill'!B113,'Oodnadatta'!B83,'Point Perpendicular'!B81,'Port Hedland'!B99,'Port Lincoln'!B104,'Port Macquarie'!B66,'Richmond NSW'!B69,'Scone'!B58,'Sydney'!B113,'Tennant Creek'!B107,'Townsville'!B73,'Victoria River Downs'!B56,'Weipa'!B44,'Williamtown'!B77,'Woomera'!B73)</f>
        <v>33.5918367346939</v>
      </c>
      <c r="C31" s="12">
        <f>AVERAGE('Adelaide'!D105,'Alice Springs'!D113,'Bourke'!D117,'Brisbane'!D115,'Broome'!D117,'Bundaberg'!D112,'Burketown'!D109,'Cabramurra'!D48,'Cairns'!D106,'Camooweal'!D75,'Cape Bruny'!D95,'Cape Leeuwin'!D106,'Cape Moreton'!D113,'Cape Otway'!D112,'Carnarvon'!D113,'Ceduna'!D84,'Charleville'!D106,'Cobar'!D118,'Coffs Harbour'!D73,'Darwin'!D103,'Dubbo'!D102,'Eddytstone Point'!D106,'Esperance'!D112,'Eucla'!D97,'Forrest'!D76,'Gabo Island'!D109,'Geraldton'!D113,'Giles'!D64,'Halls Creek'!D117,'Hobart'!D101,'Horn Island'!D67,'Kalgoorlie'!D113,'Kalumburu'!D71,'Low Head'!D117,'Mackay'!D115,'Marble Bar'!D104,'Marree'!D103,'Meekatharra'!D93,'Melbourne'!D115,'Mildura'!D114,'Moree'!D102,'Mt Gambier'!D81,'Nhill'!D113,'Oodnadatta'!D83,'Point Perpendicular'!D81,'Port Hedland'!D99,'Port Lincoln'!D104,'Port Macquarie'!D66,'Richmond NSW'!D69,'Scone'!D58,'Sydney'!D113,'Tennant Creek'!D107,'Townsville'!D73,'Victoria River Downs'!D56,'Weipa'!D44,'Williamtown'!D77,'Woomera'!D73)</f>
        <v>6.15103474608967</v>
      </c>
      <c r="D31" s="13">
        <f>AVERAGE('Adelaide'!G105,'Alice Springs'!G113,'Bourke'!G117,'Brisbane'!G115,'Broome'!G117,'Bundaberg'!G112,'Burketown'!G109,'Cabramurra'!G48,'Cairns'!G106,'Camooweal'!G75,'Cape Bruny'!G95,'Cape Leeuwin'!G106,'Cape Moreton'!G113,'Cape Otway'!G112,'Carnarvon'!G113,'Ceduna'!G84,'Charleville'!G106,'Cobar'!G118,'Coffs Harbour'!G73,'Darwin'!G103,'Dubbo'!G102,'Eddytstone Point'!G106,'Esperance'!G112,'Eucla'!G97,'Forrest'!G76,'Gabo Island'!G109,'Geraldton'!G113,'Giles'!G64,'Halls Creek'!G117,'Hobart'!G101,'Horn Island'!G67,'Kalgoorlie'!G113,'Kalumburu'!G71,'Low Head'!G117,'Mackay'!G115,'Marble Bar'!G104,'Marree'!G103,'Meekatharra'!G93,'Melbourne'!G115,'Mildura'!G114,'Moree'!G102,'Mt Gambier'!G81,'Nhill'!G113,'Oodnadatta'!G83,'Point Perpendicular'!G81,'Port Hedland'!G99,'Port Lincoln'!G104,'Port Macquarie'!G66,'Richmond NSW'!G69,'Scone'!G58,'Sydney'!G113,'Tennant Creek'!G107,'Townsville'!G73,'Victoria River Downs'!G56,'Weipa'!G44,'Williamtown'!G77,'Woomera'!G73)</f>
        <v>15.9387755102041</v>
      </c>
      <c r="E31" s="12">
        <f>AVERAGE('Adelaide'!I105,'Alice Springs'!I113,'Bourke'!I117,'Brisbane'!I115,'Broome'!I117,'Bundaberg'!I112,'Burketown'!I109,'Cabramurra'!I48,'Cairns'!I106,'Camooweal'!I75,'Cape Bruny'!I95,'Cape Leeuwin'!I106,'Cape Moreton'!I113,'Cape Otway'!I112,'Carnarvon'!I113,'Ceduna'!I84,'Charleville'!I106,'Cobar'!I118,'Coffs Harbour'!I73,'Darwin'!I103,'Dubbo'!I102,'Eddytstone Point'!I106,'Esperance'!I112,'Eucla'!I97,'Forrest'!I76,'Gabo Island'!I109,'Geraldton'!I113,'Giles'!I64,'Halls Creek'!I117,'Hobart'!I101,'Horn Island'!I67,'Kalgoorlie'!I113,'Kalumburu'!I71,'Low Head'!I117,'Mackay'!I115,'Marble Bar'!I104,'Marree'!I103,'Meekatharra'!I93,'Melbourne'!I115,'Mildura'!I114,'Moree'!I102,'Mt Gambier'!I81,'Nhill'!I113,'Oodnadatta'!I83,'Point Perpendicular'!I81,'Port Hedland'!I99,'Port Lincoln'!I104,'Port Macquarie'!I66,'Richmond NSW'!I69,'Scone'!I58,'Sydney'!I113,'Tennant Creek'!I107,'Townsville'!I73,'Victoria River Downs'!I56,'Weipa'!I44,'Williamtown'!I77,'Woomera'!I73)</f>
        <v>5.13087256814081</v>
      </c>
      <c r="F31" s="13">
        <f>AVERAGE('Adelaide'!L105,'Alice Springs'!L113,'Bourke'!L117,'Brisbane'!L115,'Broome'!L117,'Bundaberg'!L112,'Burketown'!L109,'Cabramurra'!L48,'Cairns'!L106,'Camooweal'!L75,'Cape Bruny'!L95,'Cape Leeuwin'!L106,'Cape Moreton'!L113,'Cape Otway'!L112,'Carnarvon'!L113,'Ceduna'!L84,'Charleville'!L106,'Cobar'!L118,'Coffs Harbour'!L73,'Darwin'!L103,'Dubbo'!L102,'Eddytstone Point'!L106,'Esperance'!L112,'Eucla'!L97,'Forrest'!L76,'Gabo Island'!L109,'Geraldton'!L113,'Giles'!L64,'Halls Creek'!L117,'Hobart'!L101,'Horn Island'!L67,'Kalgoorlie'!L113,'Kalumburu'!L71,'Low Head'!L117,'Mackay'!L115,'Marble Bar'!L104,'Marree'!L103,'Meekatharra'!L93,'Melbourne'!L115,'Mildura'!L114,'Moree'!L102,'Mt Gambier'!L81,'Nhill'!L113,'Oodnadatta'!L83,'Point Perpendicular'!L81,'Port Hedland'!L99,'Port Lincoln'!L104,'Port Macquarie'!L66,'Richmond NSW'!L69,'Scone'!L58,'Sydney'!L113,'Tennant Creek'!L107,'Townsville'!L73,'Victoria River Downs'!L56,'Weipa'!L44,'Williamtown'!L77,'Woomera'!L73)</f>
        <v>2.40816326530612</v>
      </c>
      <c r="G31" s="12">
        <f>AVERAGE('Adelaide'!N105,'Alice Springs'!N113,'Bourke'!N117,'Brisbane'!N115,'Broome'!N117,'Bundaberg'!N112,'Burketown'!N109,'Cabramurra'!N48,'Cairns'!N106,'Camooweal'!N75,'Cape Bruny'!N95,'Cape Leeuwin'!N106,'Cape Moreton'!N113,'Cape Otway'!N112,'Carnarvon'!N113,'Ceduna'!N84,'Charleville'!N106,'Cobar'!N118,'Coffs Harbour'!N73,'Darwin'!N103,'Dubbo'!N102,'Eddytstone Point'!N106,'Esperance'!N112,'Eucla'!N97,'Forrest'!N76,'Gabo Island'!N109,'Geraldton'!N113,'Giles'!N64,'Halls Creek'!N117,'Hobart'!N101,'Horn Island'!N67,'Kalgoorlie'!N113,'Kalumburu'!N71,'Low Head'!N117,'Mackay'!N115,'Marble Bar'!N104,'Marree'!N103,'Meekatharra'!N93,'Melbourne'!N115,'Mildura'!N114,'Moree'!N102,'Mt Gambier'!N81,'Nhill'!N113,'Oodnadatta'!N83,'Point Perpendicular'!N81,'Port Hedland'!N99,'Port Lincoln'!N104,'Port Macquarie'!N66,'Richmond NSW'!N69,'Scone'!N58,'Sydney'!N113,'Tennant Creek'!N107,'Townsville'!N73,'Victoria River Downs'!N56,'Weipa'!N44,'Williamtown'!N77,'Woomera'!N73)</f>
        <v>2.98288791274086</v>
      </c>
      <c r="H31" t="s" s="14">
        <v>22</v>
      </c>
      <c r="I31" s="11">
        <f>AVERAGE('Adelaide'!P105,'Alice Springs'!P113,'Bourke'!P117,'Brisbane'!P115,'Broome'!P117,'Bundaberg'!P112,'Burketown'!P109,'Cabramurra'!P48,'Cairns'!P106,'Camooweal'!P75,'Cape Bruny'!P95,'Cape Leeuwin'!P106,'Cape Moreton'!P113,'Cape Otway'!P112,'Carnarvon'!P113,'Ceduna'!P84,'Charleville'!P106,'Cobar'!P118,'Coffs Harbour'!P73,'Darwin'!P103,'Dubbo'!P102,'Eddytstone Point'!P106,'Esperance'!P112,'Eucla'!P97,'Forrest'!P76,'Gabo Island'!P109,'Geraldton'!P113,'Giles'!P64,'Halls Creek'!P117,'Hobart'!P101,'Horn Island'!P67,'Kalgoorlie'!P113,'Kalumburu'!P71,'Low Head'!P117,'Mackay'!P115,'Marble Bar'!P104,'Marree'!P103,'Meekatharra'!P93,'Melbourne'!P115,'Mildura'!P114,'Moree'!P102,'Mt Gambier'!P81,'Nhill'!P113,'Oodnadatta'!P83,'Point Perpendicular'!P81,'Port Hedland'!P99,'Port Lincoln'!P104,'Port Macquarie'!P66,'Richmond NSW'!P69,'Scone'!P58,'Sydney'!P113,'Tennant Creek'!P107,'Townsville'!P73,'Victoria River Downs'!P56,'Weipa'!P44,'Williamtown'!P77,'Woomera'!P73)</f>
        <v>34.8820861678004</v>
      </c>
      <c r="J31" s="12">
        <f>AVERAGE('Adelaide'!Q105,'Alice Springs'!Q113,'Bourke'!Q117,'Brisbane'!Q115,'Broome'!Q117,'Bundaberg'!Q112,'Burketown'!Q109,'Cabramurra'!Q48,'Cairns'!Q106,'Camooweal'!Q75,'Cape Bruny'!Q95,'Cape Leeuwin'!Q106,'Cape Moreton'!Q113,'Cape Otway'!Q112,'Carnarvon'!Q113,'Ceduna'!Q84,'Charleville'!Q106,'Cobar'!Q118,'Coffs Harbour'!Q73,'Darwin'!Q103,'Dubbo'!Q102,'Eddytstone Point'!Q106,'Esperance'!Q112,'Eucla'!Q97,'Forrest'!Q76,'Gabo Island'!Q109,'Geraldton'!Q113,'Giles'!Q64,'Halls Creek'!Q117,'Hobart'!Q101,'Horn Island'!Q67,'Kalgoorlie'!Q113,'Kalumburu'!Q71,'Low Head'!Q117,'Mackay'!Q115,'Marble Bar'!Q104,'Marree'!Q103,'Meekatharra'!Q93,'Melbourne'!Q115,'Mildura'!Q114,'Moree'!Q102,'Mt Gambier'!Q81,'Nhill'!Q113,'Oodnadatta'!Q83,'Point Perpendicular'!Q81,'Port Hedland'!Q99,'Port Lincoln'!Q104,'Port Macquarie'!Q66,'Richmond NSW'!Q69,'Scone'!Q58,'Sydney'!Q113,'Tennant Creek'!Q107,'Townsville'!Q73,'Victoria River Downs'!Q56,'Weipa'!Q44,'Williamtown'!Q77,'Woomera'!Q73)</f>
        <v>6.01839490174498</v>
      </c>
      <c r="K31" s="13">
        <f>AVERAGE('Adelaide'!S105,'Alice Springs'!S113,'Bourke'!S117,'Brisbane'!S115,'Broome'!S117,'Bundaberg'!S112,'Burketown'!S109,'Cabramurra'!S48,'Cairns'!S106,'Camooweal'!S75,'Cape Bruny'!S95,'Cape Leeuwin'!S106,'Cape Moreton'!S113,'Cape Otway'!S112,'Carnarvon'!S113,'Ceduna'!S84,'Charleville'!S106,'Cobar'!S118,'Coffs Harbour'!S73,'Darwin'!S103,'Dubbo'!S102,'Eddytstone Point'!S106,'Esperance'!S112,'Eucla'!S97,'Forrest'!S76,'Gabo Island'!S109,'Geraldton'!S113,'Giles'!S64,'Halls Creek'!S117,'Hobart'!S101,'Horn Island'!S67,'Kalgoorlie'!S113,'Kalumburu'!S71,'Low Head'!S117,'Mackay'!S115,'Marble Bar'!S104,'Marree'!S103,'Meekatharra'!S93,'Melbourne'!S115,'Mildura'!S114,'Moree'!S102,'Mt Gambier'!S81,'Nhill'!S113,'Oodnadatta'!S83,'Point Perpendicular'!S81,'Port Hedland'!S99,'Port Lincoln'!S104,'Port Macquarie'!S66,'Richmond NSW'!S69,'Scone'!S58,'Sydney'!S113,'Tennant Creek'!S107,'Townsville'!S73,'Victoria River Downs'!S56,'Weipa'!S44,'Williamtown'!S77,'Woomera'!S73)</f>
        <v>17.952380952381</v>
      </c>
      <c r="L31" s="12">
        <f>AVERAGE('Adelaide'!T105,'Alice Springs'!T113,'Bourke'!T117,'Brisbane'!T115,'Broome'!T117,'Bundaberg'!T112,'Burketown'!T109,'Cabramurra'!T48,'Cairns'!T106,'Camooweal'!T75,'Cape Bruny'!T95,'Cape Leeuwin'!T106,'Cape Moreton'!T113,'Cape Otway'!T112,'Carnarvon'!T113,'Ceduna'!T84,'Charleville'!T106,'Cobar'!T118,'Coffs Harbour'!T73,'Darwin'!T103,'Dubbo'!T102,'Eddytstone Point'!T106,'Esperance'!T112,'Eucla'!T97,'Forrest'!T76,'Gabo Island'!T109,'Geraldton'!T113,'Giles'!T64,'Halls Creek'!T117,'Hobart'!T101,'Horn Island'!T67,'Kalgoorlie'!T113,'Kalumburu'!T71,'Low Head'!T117,'Mackay'!T115,'Marble Bar'!T104,'Marree'!T103,'Meekatharra'!T93,'Melbourne'!T115,'Mildura'!T114,'Moree'!T102,'Mt Gambier'!T81,'Nhill'!T113,'Oodnadatta'!T83,'Point Perpendicular'!T81,'Port Hedland'!T99,'Port Lincoln'!T104,'Port Macquarie'!T66,'Richmond NSW'!T69,'Scone'!T58,'Sydney'!T113,'Tennant Creek'!T107,'Townsville'!T73,'Victoria River Downs'!T56,'Weipa'!T44,'Williamtown'!T77,'Woomera'!T73)</f>
        <v>5.01565216719516</v>
      </c>
      <c r="M31" s="13">
        <f>AVERAGE('Adelaide'!V105,'Alice Springs'!V113,'Bourke'!V117,'Brisbane'!V115,'Broome'!V117,'Bundaberg'!V112,'Burketown'!V109,'Cabramurra'!V48,'Cairns'!V106,'Camooweal'!V75,'Cape Bruny'!V95,'Cape Leeuwin'!V106,'Cape Moreton'!V113,'Cape Otway'!V112,'Carnarvon'!V113,'Ceduna'!V84,'Charleville'!V106,'Cobar'!V118,'Coffs Harbour'!V73,'Darwin'!V103,'Dubbo'!V102,'Eddytstone Point'!V106,'Esperance'!V112,'Eucla'!V97,'Forrest'!V76,'Gabo Island'!V109,'Geraldton'!V113,'Giles'!V64,'Halls Creek'!V117,'Hobart'!V101,'Horn Island'!V67,'Kalgoorlie'!V113,'Kalumburu'!V71,'Low Head'!V117,'Mackay'!V115,'Marble Bar'!V104,'Marree'!V103,'Meekatharra'!V93,'Melbourne'!V115,'Mildura'!V114,'Moree'!V102,'Mt Gambier'!V81,'Nhill'!V113,'Oodnadatta'!V83,'Point Perpendicular'!V81,'Port Hedland'!V99,'Port Lincoln'!V104,'Port Macquarie'!V66,'Richmond NSW'!V69,'Scone'!V58,'Sydney'!V113,'Tennant Creek'!V107,'Townsville'!V73,'Victoria River Downs'!V56,'Weipa'!V44,'Williamtown'!V77,'Woomera'!V73)</f>
        <v>3.4172335600907</v>
      </c>
      <c r="N31" s="12">
        <f>AVERAGE('Adelaide'!W105,'Alice Springs'!W113,'Bourke'!W117,'Brisbane'!W115,'Broome'!W117,'Bundaberg'!W112,'Burketown'!W109,'Cabramurra'!W48,'Cairns'!W106,'Camooweal'!W75,'Cape Bruny'!W95,'Cape Leeuwin'!W106,'Cape Moreton'!W113,'Cape Otway'!W112,'Carnarvon'!W113,'Ceduna'!W84,'Charleville'!W106,'Cobar'!W118,'Coffs Harbour'!W73,'Darwin'!W103,'Dubbo'!W102,'Eddytstone Point'!W106,'Esperance'!W112,'Eucla'!W97,'Forrest'!W76,'Gabo Island'!W109,'Geraldton'!W113,'Giles'!W64,'Halls Creek'!W117,'Hobart'!W101,'Horn Island'!W67,'Kalgoorlie'!W113,'Kalumburu'!W71,'Low Head'!W117,'Mackay'!W115,'Marble Bar'!W104,'Marree'!W103,'Meekatharra'!W93,'Melbourne'!W115,'Mildura'!W114,'Moree'!W102,'Mt Gambier'!W81,'Nhill'!W113,'Oodnadatta'!W83,'Point Perpendicular'!W81,'Port Hedland'!W99,'Port Lincoln'!W104,'Port Macquarie'!W66,'Richmond NSW'!W69,'Scone'!W58,'Sydney'!W113,'Tennant Creek'!W107,'Townsville'!W73,'Victoria River Downs'!W56,'Weipa'!W44,'Williamtown'!W77,'Woomera'!W73)</f>
        <v>3.17500684472804</v>
      </c>
    </row>
    <row r="32" ht="23" customHeight="1">
      <c r="A32" t="s" s="14">
        <v>23</v>
      </c>
      <c r="B32" s="11">
        <f>AVERAGE('Adelaide'!B106,'Alice Springs'!B114,'Bourke'!B118,'Brisbane'!B116,'Broome'!B118,'Bundaberg'!B113,'Burketown'!B110,'Cabramurra'!B49,'Cairns'!B107,'Camooweal'!B76,'Cape Bruny'!B96,'Cape Leeuwin'!B107,'Cape Moreton'!B114,'Cape Otway'!B113,'Carnarvon'!B114,'Ceduna'!B85,'Charleville'!B107,'Cobar'!B119,'Coffs Harbour'!B74,'Darwin'!B104,'Dubbo'!B103,'Eddytstone Point'!B107,'Esperance'!B113,'Eucla'!B98,'Forrest'!B77,'Gabo Island'!B110,'Geraldton'!B114,'Giles'!B65,'Halls Creek'!B118,'Hobart'!B102,'Horn Island'!B68,'Kalgoorlie'!B114,'Kalumburu'!B72,'Low Head'!B118,'Mackay'!B116,'Marble Bar'!B105,'Marree'!B104,'Meekatharra'!B94,'Melbourne'!B116,'Mildura'!B115,'Moree'!B103,'Mt Gambier'!B82,'Nhill'!B114,'Oodnadatta'!B84,'Point Perpendicular'!B82,'Port Hedland'!B100,'Port Lincoln'!B105,'Port Macquarie'!B67,'Richmond NSW'!B70,'Scone'!B59,'Sydney'!B114,'Tennant Creek'!B108,'Townsville'!B74,'Victoria River Downs'!B57,'Weipa'!B45,'Williamtown'!B78,'Woomera'!B74)</f>
        <v>33.7777777777778</v>
      </c>
      <c r="C32" s="12">
        <f>AVERAGE('Adelaide'!D106,'Alice Springs'!D114,'Bourke'!D118,'Brisbane'!D116,'Broome'!D118,'Bundaberg'!D113,'Burketown'!D110,'Cabramurra'!D49,'Cairns'!D107,'Camooweal'!D76,'Cape Bruny'!D96,'Cape Leeuwin'!D107,'Cape Moreton'!D114,'Cape Otway'!D113,'Carnarvon'!D114,'Ceduna'!D85,'Charleville'!D107,'Cobar'!D119,'Coffs Harbour'!D74,'Darwin'!D104,'Dubbo'!D103,'Eddytstone Point'!D107,'Esperance'!D113,'Eucla'!D98,'Forrest'!D77,'Gabo Island'!D110,'Geraldton'!D114,'Giles'!D65,'Halls Creek'!D118,'Hobart'!D102,'Horn Island'!D68,'Kalgoorlie'!D114,'Kalumburu'!D72,'Low Head'!D118,'Mackay'!D116,'Marble Bar'!D105,'Marree'!D104,'Meekatharra'!D94,'Melbourne'!D116,'Mildura'!D115,'Moree'!D103,'Mt Gambier'!D82,'Nhill'!D114,'Oodnadatta'!D84,'Point Perpendicular'!D82,'Port Hedland'!D100,'Port Lincoln'!D105,'Port Macquarie'!D67,'Richmond NSW'!D70,'Scone'!D59,'Sydney'!D114,'Tennant Creek'!D108,'Townsville'!D74,'Victoria River Downs'!D57,'Weipa'!D45,'Williamtown'!D78,'Woomera'!D74)</f>
        <v>6.12718350827802</v>
      </c>
      <c r="D32" s="13">
        <f>AVERAGE('Adelaide'!G106,'Alice Springs'!G114,'Bourke'!G118,'Brisbane'!G116,'Broome'!G118,'Bundaberg'!G113,'Burketown'!G110,'Cabramurra'!G49,'Cairns'!G107,'Camooweal'!G76,'Cape Bruny'!G96,'Cape Leeuwin'!G107,'Cape Moreton'!G114,'Cape Otway'!G113,'Carnarvon'!G114,'Ceduna'!G85,'Charleville'!G107,'Cobar'!G119,'Coffs Harbour'!G74,'Darwin'!G104,'Dubbo'!G103,'Eddytstone Point'!G107,'Esperance'!G113,'Eucla'!G98,'Forrest'!G77,'Gabo Island'!G110,'Geraldton'!G114,'Giles'!G65,'Halls Creek'!G118,'Hobart'!G102,'Horn Island'!G68,'Kalgoorlie'!G114,'Kalumburu'!G72,'Low Head'!G118,'Mackay'!G116,'Marble Bar'!G105,'Marree'!G104,'Meekatharra'!G94,'Melbourne'!G116,'Mildura'!G115,'Moree'!G103,'Mt Gambier'!G82,'Nhill'!G114,'Oodnadatta'!G84,'Point Perpendicular'!G82,'Port Hedland'!G100,'Port Lincoln'!G105,'Port Macquarie'!G67,'Richmond NSW'!G70,'Scone'!G59,'Sydney'!G114,'Tennant Creek'!G108,'Townsville'!G74,'Victoria River Downs'!G57,'Weipa'!G45,'Williamtown'!G78,'Woomera'!G74)</f>
        <v>16.3555555555556</v>
      </c>
      <c r="E32" s="12">
        <f>AVERAGE('Adelaide'!I106,'Alice Springs'!I114,'Bourke'!I118,'Brisbane'!I116,'Broome'!I118,'Bundaberg'!I113,'Burketown'!I110,'Cabramurra'!I49,'Cairns'!I107,'Camooweal'!I76,'Cape Bruny'!I96,'Cape Leeuwin'!I107,'Cape Moreton'!I114,'Cape Otway'!I113,'Carnarvon'!I114,'Ceduna'!I85,'Charleville'!I107,'Cobar'!I119,'Coffs Harbour'!I74,'Darwin'!I104,'Dubbo'!I103,'Eddytstone Point'!I107,'Esperance'!I113,'Eucla'!I98,'Forrest'!I77,'Gabo Island'!I110,'Geraldton'!I114,'Giles'!I65,'Halls Creek'!I118,'Hobart'!I102,'Horn Island'!I68,'Kalgoorlie'!I114,'Kalumburu'!I72,'Low Head'!I118,'Mackay'!I116,'Marble Bar'!I105,'Marree'!I104,'Meekatharra'!I94,'Melbourne'!I116,'Mildura'!I115,'Moree'!I103,'Mt Gambier'!I82,'Nhill'!I114,'Oodnadatta'!I84,'Point Perpendicular'!I82,'Port Hedland'!I100,'Port Lincoln'!I105,'Port Macquarie'!I67,'Richmond NSW'!I70,'Scone'!I59,'Sydney'!I114,'Tennant Creek'!I108,'Townsville'!I74,'Victoria River Downs'!I57,'Weipa'!I45,'Williamtown'!I78,'Woomera'!I74)</f>
        <v>4.74234695562022</v>
      </c>
      <c r="F32" s="13">
        <f>AVERAGE('Adelaide'!L106,'Alice Springs'!L114,'Bourke'!L118,'Brisbane'!L116,'Broome'!L118,'Bundaberg'!L113,'Burketown'!L110,'Cabramurra'!L49,'Cairns'!L107,'Camooweal'!L76,'Cape Bruny'!L96,'Cape Leeuwin'!L107,'Cape Moreton'!L114,'Cape Otway'!L113,'Carnarvon'!L114,'Ceduna'!L85,'Charleville'!L107,'Cobar'!L119,'Coffs Harbour'!L74,'Darwin'!L104,'Dubbo'!L103,'Eddytstone Point'!L107,'Esperance'!L113,'Eucla'!L98,'Forrest'!L77,'Gabo Island'!L110,'Geraldton'!L114,'Giles'!L65,'Halls Creek'!L118,'Hobart'!L102,'Horn Island'!L68,'Kalgoorlie'!L114,'Kalumburu'!L72,'Low Head'!L118,'Mackay'!L116,'Marble Bar'!L105,'Marree'!L104,'Meekatharra'!L94,'Melbourne'!L116,'Mildura'!L115,'Moree'!L103,'Mt Gambier'!L82,'Nhill'!L114,'Oodnadatta'!L84,'Point Perpendicular'!L82,'Port Hedland'!L100,'Port Lincoln'!L105,'Port Macquarie'!L67,'Richmond NSW'!L70,'Scone'!L59,'Sydney'!L114,'Tennant Creek'!L108,'Townsville'!L74,'Victoria River Downs'!L57,'Weipa'!L45,'Williamtown'!L78,'Woomera'!L74)</f>
        <v>3.17777777777778</v>
      </c>
      <c r="G32" s="12">
        <f>AVERAGE('Adelaide'!N106,'Alice Springs'!N114,'Bourke'!N118,'Brisbane'!N116,'Broome'!N118,'Bundaberg'!N113,'Burketown'!N110,'Cabramurra'!N49,'Cairns'!N107,'Camooweal'!N76,'Cape Bruny'!N96,'Cape Leeuwin'!N107,'Cape Moreton'!N114,'Cape Otway'!N113,'Carnarvon'!N114,'Ceduna'!N85,'Charleville'!N107,'Cobar'!N119,'Coffs Harbour'!N74,'Darwin'!N104,'Dubbo'!N103,'Eddytstone Point'!N107,'Esperance'!N113,'Eucla'!N98,'Forrest'!N77,'Gabo Island'!N110,'Geraldton'!N114,'Giles'!N65,'Halls Creek'!N118,'Hobart'!N102,'Horn Island'!N68,'Kalgoorlie'!N114,'Kalumburu'!N72,'Low Head'!N118,'Mackay'!N116,'Marble Bar'!N105,'Marree'!N104,'Meekatharra'!N94,'Melbourne'!N116,'Mildura'!N115,'Moree'!N103,'Mt Gambier'!N82,'Nhill'!N114,'Oodnadatta'!N84,'Point Perpendicular'!N82,'Port Hedland'!N100,'Port Lincoln'!N105,'Port Macquarie'!N67,'Richmond NSW'!N70,'Scone'!N59,'Sydney'!N114,'Tennant Creek'!N108,'Townsville'!N74,'Victoria River Downs'!N57,'Weipa'!N45,'Williamtown'!N78,'Woomera'!N74)</f>
        <v>3.11781385281385</v>
      </c>
      <c r="H32" t="s" s="14">
        <v>23</v>
      </c>
      <c r="I32" s="11">
        <f>AVERAGE('Adelaide'!P106,'Alice Springs'!P114,'Bourke'!P118,'Brisbane'!P116,'Broome'!P118,'Bundaberg'!P113,'Burketown'!P110,'Cabramurra'!P49,'Cairns'!P107,'Camooweal'!P76,'Cape Bruny'!P96,'Cape Leeuwin'!P107,'Cape Moreton'!P114,'Cape Otway'!P113,'Carnarvon'!P114,'Ceduna'!P85,'Charleville'!P107,'Cobar'!P119,'Coffs Harbour'!P74,'Darwin'!P104,'Dubbo'!P103,'Eddytstone Point'!P107,'Esperance'!P113,'Eucla'!P98,'Forrest'!P77,'Gabo Island'!P110,'Geraldton'!P114,'Giles'!P65,'Halls Creek'!P118,'Hobart'!P102,'Horn Island'!P68,'Kalgoorlie'!P114,'Kalumburu'!P72,'Low Head'!P118,'Mackay'!P116,'Marble Bar'!P105,'Marree'!P104,'Meekatharra'!P94,'Melbourne'!P116,'Mildura'!P115,'Moree'!P103,'Mt Gambier'!P82,'Nhill'!P114,'Oodnadatta'!P84,'Point Perpendicular'!P82,'Port Hedland'!P100,'Port Lincoln'!P105,'Port Macquarie'!P67,'Richmond NSW'!P70,'Scone'!P59,'Sydney'!P114,'Tennant Creek'!P108,'Townsville'!P74,'Victoria River Downs'!P57,'Weipa'!P45,'Williamtown'!P78,'Woomera'!P74)</f>
        <v>35.44</v>
      </c>
      <c r="J32" s="12">
        <f>AVERAGE('Adelaide'!Q106,'Alice Springs'!Q114,'Bourke'!Q118,'Brisbane'!Q116,'Broome'!Q118,'Bundaberg'!Q113,'Burketown'!Q110,'Cabramurra'!Q49,'Cairns'!Q107,'Camooweal'!Q76,'Cape Bruny'!Q96,'Cape Leeuwin'!Q107,'Cape Moreton'!Q114,'Cape Otway'!Q113,'Carnarvon'!Q114,'Ceduna'!Q85,'Charleville'!Q107,'Cobar'!Q119,'Coffs Harbour'!Q74,'Darwin'!Q104,'Dubbo'!Q103,'Eddytstone Point'!Q107,'Esperance'!Q113,'Eucla'!Q98,'Forrest'!Q77,'Gabo Island'!Q110,'Geraldton'!Q114,'Giles'!Q65,'Halls Creek'!Q118,'Hobart'!Q102,'Horn Island'!Q68,'Kalgoorlie'!Q114,'Kalumburu'!Q72,'Low Head'!Q118,'Mackay'!Q116,'Marble Bar'!Q105,'Marree'!Q104,'Meekatharra'!Q94,'Melbourne'!Q116,'Mildura'!Q115,'Moree'!Q103,'Mt Gambier'!Q82,'Nhill'!Q114,'Oodnadatta'!Q84,'Point Perpendicular'!Q82,'Port Hedland'!Q100,'Port Lincoln'!Q105,'Port Macquarie'!Q67,'Richmond NSW'!Q70,'Scone'!Q59,'Sydney'!Q114,'Tennant Creek'!Q108,'Townsville'!Q74,'Victoria River Downs'!Q57,'Weipa'!Q45,'Williamtown'!Q78,'Woomera'!Q74)</f>
        <v>6.00472466578309</v>
      </c>
      <c r="K32" s="13">
        <f>AVERAGE('Adelaide'!S106,'Alice Springs'!S114,'Bourke'!S118,'Brisbane'!S116,'Broome'!S118,'Bundaberg'!S113,'Burketown'!S110,'Cabramurra'!S49,'Cairns'!S107,'Camooweal'!S76,'Cape Bruny'!S96,'Cape Leeuwin'!S107,'Cape Moreton'!S114,'Cape Otway'!S113,'Carnarvon'!S114,'Ceduna'!S85,'Charleville'!S107,'Cobar'!S119,'Coffs Harbour'!S74,'Darwin'!S104,'Dubbo'!S103,'Eddytstone Point'!S107,'Esperance'!S113,'Eucla'!S98,'Forrest'!S77,'Gabo Island'!S110,'Geraldton'!S114,'Giles'!S65,'Halls Creek'!S118,'Hobart'!S102,'Horn Island'!S68,'Kalgoorlie'!S114,'Kalumburu'!S72,'Low Head'!S118,'Mackay'!S116,'Marble Bar'!S105,'Marree'!S104,'Meekatharra'!S94,'Melbourne'!S116,'Mildura'!S115,'Moree'!S103,'Mt Gambier'!S82,'Nhill'!S114,'Oodnadatta'!S84,'Point Perpendicular'!S82,'Port Hedland'!S100,'Port Lincoln'!S105,'Port Macquarie'!S67,'Richmond NSW'!S70,'Scone'!S59,'Sydney'!S114,'Tennant Creek'!S108,'Townsville'!S74,'Victoria River Downs'!S57,'Weipa'!S45,'Williamtown'!S78,'Woomera'!S74)</f>
        <v>18.2688888888889</v>
      </c>
      <c r="L32" s="12">
        <f>AVERAGE('Adelaide'!T106,'Alice Springs'!T114,'Bourke'!T118,'Brisbane'!T116,'Broome'!T118,'Bundaberg'!T113,'Burketown'!T110,'Cabramurra'!T49,'Cairns'!T107,'Camooweal'!T76,'Cape Bruny'!T96,'Cape Leeuwin'!T107,'Cape Moreton'!T114,'Cape Otway'!T113,'Carnarvon'!T114,'Ceduna'!T85,'Charleville'!T107,'Cobar'!T119,'Coffs Harbour'!T74,'Darwin'!T104,'Dubbo'!T103,'Eddytstone Point'!T107,'Esperance'!T113,'Eucla'!T98,'Forrest'!T77,'Gabo Island'!T110,'Geraldton'!T114,'Giles'!T65,'Halls Creek'!T118,'Hobart'!T102,'Horn Island'!T68,'Kalgoorlie'!T114,'Kalumburu'!T72,'Low Head'!T118,'Mackay'!T116,'Marble Bar'!T105,'Marree'!T104,'Meekatharra'!T94,'Melbourne'!T116,'Mildura'!T115,'Moree'!T103,'Mt Gambier'!T82,'Nhill'!T114,'Oodnadatta'!T84,'Point Perpendicular'!T82,'Port Hedland'!T100,'Port Lincoln'!T105,'Port Macquarie'!T67,'Richmond NSW'!T70,'Scone'!T59,'Sydney'!T114,'Tennant Creek'!T108,'Townsville'!T74,'Victoria River Downs'!T57,'Weipa'!T45,'Williamtown'!T78,'Woomera'!T74)</f>
        <v>5.00144128096844</v>
      </c>
      <c r="M32" s="13">
        <f>AVERAGE('Adelaide'!V106,'Alice Springs'!V114,'Bourke'!V118,'Brisbane'!V116,'Broome'!V118,'Bundaberg'!V113,'Burketown'!V110,'Cabramurra'!V49,'Cairns'!V107,'Camooweal'!V76,'Cape Bruny'!V96,'Cape Leeuwin'!V107,'Cape Moreton'!V114,'Cape Otway'!V113,'Carnarvon'!V114,'Ceduna'!V85,'Charleville'!V107,'Cobar'!V119,'Coffs Harbour'!V74,'Darwin'!V104,'Dubbo'!V103,'Eddytstone Point'!V107,'Esperance'!V113,'Eucla'!V98,'Forrest'!V77,'Gabo Island'!V110,'Geraldton'!V114,'Giles'!V65,'Halls Creek'!V118,'Hobart'!V102,'Horn Island'!V68,'Kalgoorlie'!V114,'Kalumburu'!V72,'Low Head'!V118,'Mackay'!V116,'Marble Bar'!V105,'Marree'!V104,'Meekatharra'!V94,'Melbourne'!V116,'Mildura'!V115,'Moree'!V103,'Mt Gambier'!V82,'Nhill'!V114,'Oodnadatta'!V84,'Point Perpendicular'!V82,'Port Hedland'!V100,'Port Lincoln'!V105,'Port Macquarie'!V67,'Richmond NSW'!V70,'Scone'!V59,'Sydney'!V114,'Tennant Creek'!V108,'Townsville'!V74,'Victoria River Downs'!V57,'Weipa'!V45,'Williamtown'!V78,'Woomera'!V74)</f>
        <v>3.56</v>
      </c>
      <c r="N32" s="12">
        <f>AVERAGE('Adelaide'!W106,'Alice Springs'!W114,'Bourke'!W118,'Brisbane'!W116,'Broome'!W118,'Bundaberg'!W113,'Burketown'!W110,'Cabramurra'!W49,'Cairns'!W107,'Camooweal'!W76,'Cape Bruny'!W96,'Cape Leeuwin'!W107,'Cape Moreton'!W114,'Cape Otway'!W113,'Carnarvon'!W114,'Ceduna'!W85,'Charleville'!W107,'Cobar'!W119,'Coffs Harbour'!W74,'Darwin'!W104,'Dubbo'!W103,'Eddytstone Point'!W107,'Esperance'!W113,'Eucla'!W98,'Forrest'!W77,'Gabo Island'!W110,'Geraldton'!W114,'Giles'!W65,'Halls Creek'!W118,'Hobart'!W102,'Horn Island'!W68,'Kalgoorlie'!W114,'Kalumburu'!W72,'Low Head'!W118,'Mackay'!W116,'Marble Bar'!W105,'Marree'!W104,'Meekatharra'!W94,'Melbourne'!W116,'Mildura'!W115,'Moree'!W103,'Mt Gambier'!W82,'Nhill'!W114,'Oodnadatta'!W84,'Point Perpendicular'!W82,'Port Hedland'!W100,'Port Lincoln'!W105,'Port Macquarie'!W67,'Richmond NSW'!W70,'Scone'!W59,'Sydney'!W114,'Tennant Creek'!W108,'Townsville'!W74,'Victoria River Downs'!W57,'Weipa'!W45,'Williamtown'!W78,'Woomera'!W74)</f>
        <v>3.25556267908744</v>
      </c>
    </row>
    <row r="33" ht="23" customHeight="1">
      <c r="A33" t="s" s="14">
        <v>24</v>
      </c>
      <c r="B33" s="11">
        <f>AVERAGE('Adelaide'!B107,'Alice Springs'!B115,'Bourke'!B119,'Brisbane'!B117,'Broome'!B119,'Bundaberg'!B114,'Burketown'!B111,'Cabramurra'!B50,'Cairns'!B108,'Camooweal'!B77,'Cape Bruny'!B97,'Cape Leeuwin'!B108,'Cape Moreton'!B115,'Cape Otway'!B114,'Carnarvon'!B115,'Ceduna'!B86,'Charleville'!B108,'Cobar'!B120,'Coffs Harbour'!B75,'Darwin'!B105,'Dubbo'!B104,'Eddytstone Point'!B108,'Esperance'!B114,'Eucla'!B99,'Forrest'!B78,'Gabo Island'!B111,'Geraldton'!B115,'Giles'!B66,'Halls Creek'!B119,'Hobart'!B103,'Horn Island'!B69,'Kalgoorlie'!B115,'Kalumburu'!B73,'Low Head'!B119,'Mackay'!B117,'Marble Bar'!B106,'Marree'!B105,'Meekatharra'!B95,'Melbourne'!B117,'Mildura'!B116,'Moree'!B104,'Mt Gambier'!B83,'Nhill'!B115,'Oodnadatta'!B85,'Point Perpendicular'!B83,'Port Hedland'!B101,'Port Lincoln'!B106,'Port Macquarie'!B68,'Richmond NSW'!B71,'Scone'!B60,'Sydney'!B115,'Tennant Creek'!B109,'Townsville'!B75,'Victoria River Downs'!B58,'Weipa'!B46,'Williamtown'!B79,'Woomera'!B75)</f>
        <v>34.7142857142857</v>
      </c>
      <c r="C33" s="12">
        <f>AVERAGE('Adelaide'!D107,'Alice Springs'!D115,'Bourke'!D119,'Brisbane'!D117,'Broome'!D119,'Bundaberg'!D114,'Burketown'!D111,'Cabramurra'!D50,'Cairns'!D108,'Camooweal'!D77,'Cape Bruny'!D97,'Cape Leeuwin'!D108,'Cape Moreton'!D115,'Cape Otway'!D114,'Carnarvon'!D115,'Ceduna'!D86,'Charleville'!D108,'Cobar'!D120,'Coffs Harbour'!D75,'Darwin'!D105,'Dubbo'!D104,'Eddytstone Point'!D108,'Esperance'!D114,'Eucla'!D99,'Forrest'!D78,'Gabo Island'!D111,'Geraldton'!D115,'Giles'!D66,'Halls Creek'!D119,'Hobart'!D103,'Horn Island'!D69,'Kalgoorlie'!D115,'Kalumburu'!D73,'Low Head'!D119,'Mackay'!D117,'Marble Bar'!D106,'Marree'!D105,'Meekatharra'!D95,'Melbourne'!D117,'Mildura'!D116,'Moree'!D104,'Mt Gambier'!D83,'Nhill'!D115,'Oodnadatta'!D85,'Point Perpendicular'!D83,'Port Hedland'!D101,'Port Lincoln'!D106,'Port Macquarie'!D68,'Richmond NSW'!D71,'Scone'!D60,'Sydney'!D115,'Tennant Creek'!D109,'Townsville'!D75,'Victoria River Downs'!D58,'Weipa'!D46,'Williamtown'!D79,'Woomera'!D75)</f>
        <v>6.34671527434917</v>
      </c>
      <c r="D33" s="13">
        <f>AVERAGE('Adelaide'!G107,'Alice Springs'!G115,'Bourke'!G119,'Brisbane'!G117,'Broome'!G119,'Bundaberg'!G114,'Burketown'!G111,'Cabramurra'!G50,'Cairns'!G108,'Camooweal'!G77,'Cape Bruny'!G97,'Cape Leeuwin'!G108,'Cape Moreton'!G115,'Cape Otway'!G114,'Carnarvon'!G115,'Ceduna'!G86,'Charleville'!G108,'Cobar'!G120,'Coffs Harbour'!G75,'Darwin'!G105,'Dubbo'!G104,'Eddytstone Point'!G108,'Esperance'!G114,'Eucla'!G99,'Forrest'!G78,'Gabo Island'!G111,'Geraldton'!G115,'Giles'!G66,'Halls Creek'!G119,'Hobart'!G103,'Horn Island'!G69,'Kalgoorlie'!G115,'Kalumburu'!G73,'Low Head'!G119,'Mackay'!G117,'Marble Bar'!G106,'Marree'!G105,'Meekatharra'!G95,'Melbourne'!G117,'Mildura'!G116,'Moree'!G104,'Mt Gambier'!G83,'Nhill'!G115,'Oodnadatta'!G85,'Point Perpendicular'!G83,'Port Hedland'!G101,'Port Lincoln'!G106,'Port Macquarie'!G68,'Richmond NSW'!G71,'Scone'!G60,'Sydney'!G115,'Tennant Creek'!G109,'Townsville'!G75,'Victoria River Downs'!G58,'Weipa'!G46,'Williamtown'!G79,'Woomera'!G75)</f>
        <v>17.4761904761905</v>
      </c>
      <c r="E33" s="12">
        <f>AVERAGE('Adelaide'!I107,'Alice Springs'!I115,'Bourke'!I119,'Brisbane'!I117,'Broome'!I119,'Bundaberg'!I114,'Burketown'!I111,'Cabramurra'!I50,'Cairns'!I108,'Camooweal'!I77,'Cape Bruny'!I97,'Cape Leeuwin'!I108,'Cape Moreton'!I115,'Cape Otway'!I114,'Carnarvon'!I115,'Ceduna'!I86,'Charleville'!I108,'Cobar'!I120,'Coffs Harbour'!I75,'Darwin'!I105,'Dubbo'!I104,'Eddytstone Point'!I108,'Esperance'!I114,'Eucla'!I99,'Forrest'!I78,'Gabo Island'!I111,'Geraldton'!I115,'Giles'!I66,'Halls Creek'!I119,'Hobart'!I103,'Horn Island'!I69,'Kalgoorlie'!I115,'Kalumburu'!I73,'Low Head'!I119,'Mackay'!I117,'Marble Bar'!I106,'Marree'!I105,'Meekatharra'!I95,'Melbourne'!I117,'Mildura'!I116,'Moree'!I104,'Mt Gambier'!I83,'Nhill'!I115,'Oodnadatta'!I85,'Point Perpendicular'!I83,'Port Hedland'!I101,'Port Lincoln'!I106,'Port Macquarie'!I68,'Richmond NSW'!I71,'Scone'!I60,'Sydney'!I115,'Tennant Creek'!I109,'Townsville'!I75,'Victoria River Downs'!I58,'Weipa'!I46,'Williamtown'!I79,'Woomera'!I75)</f>
        <v>5.37759349100683</v>
      </c>
      <c r="F33" s="13">
        <f>AVERAGE('Adelaide'!L107,'Alice Springs'!L115,'Bourke'!L119,'Brisbane'!L117,'Broome'!L119,'Bundaberg'!L114,'Burketown'!L111,'Cabramurra'!L50,'Cairns'!L108,'Camooweal'!L77,'Cape Bruny'!L97,'Cape Leeuwin'!L108,'Cape Moreton'!L115,'Cape Otway'!L114,'Carnarvon'!L115,'Ceduna'!L86,'Charleville'!L108,'Cobar'!L120,'Coffs Harbour'!L75,'Darwin'!L105,'Dubbo'!L104,'Eddytstone Point'!L108,'Esperance'!L114,'Eucla'!L99,'Forrest'!L78,'Gabo Island'!L111,'Geraldton'!L115,'Giles'!L66,'Halls Creek'!L119,'Hobart'!L103,'Horn Island'!L69,'Kalgoorlie'!L115,'Kalumburu'!L73,'Low Head'!L119,'Mackay'!L117,'Marble Bar'!L106,'Marree'!L105,'Meekatharra'!L95,'Melbourne'!L117,'Mildura'!L116,'Moree'!L104,'Mt Gambier'!L83,'Nhill'!L115,'Oodnadatta'!L85,'Point Perpendicular'!L83,'Port Hedland'!L101,'Port Lincoln'!L106,'Port Macquarie'!L68,'Richmond NSW'!L71,'Scone'!L60,'Sydney'!L115,'Tennant Creek'!L109,'Townsville'!L75,'Victoria River Downs'!L58,'Weipa'!L46,'Williamtown'!L79,'Woomera'!L75)</f>
        <v>3.28571428571429</v>
      </c>
      <c r="G33" s="12">
        <f>AVERAGE('Adelaide'!N107,'Alice Springs'!N115,'Bourke'!N119,'Brisbane'!N117,'Broome'!N119,'Bundaberg'!N114,'Burketown'!N111,'Cabramurra'!N50,'Cairns'!N108,'Camooweal'!N77,'Cape Bruny'!N97,'Cape Leeuwin'!N108,'Cape Moreton'!N115,'Cape Otway'!N114,'Carnarvon'!N115,'Ceduna'!N86,'Charleville'!N108,'Cobar'!N120,'Coffs Harbour'!N75,'Darwin'!N105,'Dubbo'!N104,'Eddytstone Point'!N108,'Esperance'!N114,'Eucla'!N99,'Forrest'!N78,'Gabo Island'!N111,'Geraldton'!N115,'Giles'!N66,'Halls Creek'!N119,'Hobart'!N103,'Horn Island'!N69,'Kalgoorlie'!N115,'Kalumburu'!N73,'Low Head'!N119,'Mackay'!N117,'Marble Bar'!N106,'Marree'!N105,'Meekatharra'!N95,'Melbourne'!N117,'Mildura'!N116,'Moree'!N104,'Mt Gambier'!N83,'Nhill'!N115,'Oodnadatta'!N85,'Point Perpendicular'!N83,'Port Hedland'!N101,'Port Lincoln'!N106,'Port Macquarie'!N68,'Richmond NSW'!N71,'Scone'!N60,'Sydney'!N115,'Tennant Creek'!N109,'Townsville'!N75,'Victoria River Downs'!N58,'Weipa'!N46,'Williamtown'!N79,'Woomera'!N75)</f>
        <v>3.10157615112161</v>
      </c>
      <c r="H33" t="s" s="14">
        <v>24</v>
      </c>
      <c r="I33" s="11">
        <f>AVERAGE('Adelaide'!P107,'Alice Springs'!P115,'Bourke'!P119,'Brisbane'!P117,'Broome'!P119,'Bundaberg'!P114,'Burketown'!P111,'Cabramurra'!P50,'Cairns'!P108,'Camooweal'!P77,'Cape Bruny'!P97,'Cape Leeuwin'!P108,'Cape Moreton'!P115,'Cape Otway'!P114,'Carnarvon'!P115,'Ceduna'!P86,'Charleville'!P108,'Cobar'!P120,'Coffs Harbour'!P75,'Darwin'!P105,'Dubbo'!P104,'Eddytstone Point'!P108,'Esperance'!P114,'Eucla'!P99,'Forrest'!P78,'Gabo Island'!P111,'Geraldton'!P115,'Giles'!P66,'Halls Creek'!P119,'Hobart'!P103,'Horn Island'!P69,'Kalgoorlie'!P115,'Kalumburu'!P73,'Low Head'!P119,'Mackay'!P117,'Marble Bar'!P106,'Marree'!P105,'Meekatharra'!P95,'Melbourne'!P117,'Mildura'!P116,'Moree'!P104,'Mt Gambier'!P83,'Nhill'!P115,'Oodnadatta'!P85,'Point Perpendicular'!P83,'Port Hedland'!P101,'Port Lincoln'!P106,'Port Macquarie'!P68,'Richmond NSW'!P71,'Scone'!P60,'Sydney'!P115,'Tennant Creek'!P109,'Townsville'!P75,'Victoria River Downs'!P58,'Weipa'!P46,'Williamtown'!P79,'Woomera'!P75)</f>
        <v>35.3549783549784</v>
      </c>
      <c r="J33" s="12">
        <f>AVERAGE('Adelaide'!Q107,'Alice Springs'!Q115,'Bourke'!Q119,'Brisbane'!Q117,'Broome'!Q119,'Bundaberg'!Q114,'Burketown'!Q111,'Cabramurra'!Q50,'Cairns'!Q108,'Camooweal'!Q77,'Cape Bruny'!Q97,'Cape Leeuwin'!Q108,'Cape Moreton'!Q115,'Cape Otway'!Q114,'Carnarvon'!Q115,'Ceduna'!Q86,'Charleville'!Q108,'Cobar'!Q120,'Coffs Harbour'!Q75,'Darwin'!Q105,'Dubbo'!Q104,'Eddytstone Point'!Q108,'Esperance'!Q114,'Eucla'!Q99,'Forrest'!Q78,'Gabo Island'!Q111,'Geraldton'!Q115,'Giles'!Q66,'Halls Creek'!Q119,'Hobart'!Q103,'Horn Island'!Q69,'Kalgoorlie'!Q115,'Kalumburu'!Q73,'Low Head'!Q119,'Mackay'!Q117,'Marble Bar'!Q106,'Marree'!Q105,'Meekatharra'!Q95,'Melbourne'!Q117,'Mildura'!Q116,'Moree'!Q104,'Mt Gambier'!Q83,'Nhill'!Q115,'Oodnadatta'!Q85,'Point Perpendicular'!Q83,'Port Hedland'!Q101,'Port Lincoln'!Q106,'Port Macquarie'!Q68,'Richmond NSW'!Q71,'Scone'!Q60,'Sydney'!Q115,'Tennant Creek'!Q109,'Townsville'!Q75,'Victoria River Downs'!Q58,'Weipa'!Q46,'Williamtown'!Q79,'Woomera'!Q75)</f>
        <v>6.30767088422195</v>
      </c>
      <c r="K33" s="13">
        <f>AVERAGE('Adelaide'!S107,'Alice Springs'!S115,'Bourke'!S119,'Brisbane'!S117,'Broome'!S119,'Bundaberg'!S114,'Burketown'!S111,'Cabramurra'!S50,'Cairns'!S108,'Camooweal'!S77,'Cape Bruny'!S97,'Cape Leeuwin'!S108,'Cape Moreton'!S115,'Cape Otway'!S114,'Carnarvon'!S115,'Ceduna'!S86,'Charleville'!S108,'Cobar'!S120,'Coffs Harbour'!S75,'Darwin'!S105,'Dubbo'!S104,'Eddytstone Point'!S108,'Esperance'!S114,'Eucla'!S99,'Forrest'!S78,'Gabo Island'!S111,'Geraldton'!S115,'Giles'!S66,'Halls Creek'!S119,'Hobart'!S103,'Horn Island'!S69,'Kalgoorlie'!S115,'Kalumburu'!S73,'Low Head'!S119,'Mackay'!S117,'Marble Bar'!S106,'Marree'!S105,'Meekatharra'!S95,'Melbourne'!S117,'Mildura'!S116,'Moree'!S104,'Mt Gambier'!S83,'Nhill'!S115,'Oodnadatta'!S85,'Point Perpendicular'!S83,'Port Hedland'!S101,'Port Lincoln'!S106,'Port Macquarie'!S68,'Richmond NSW'!S71,'Scone'!S60,'Sydney'!S115,'Tennant Creek'!S109,'Townsville'!S75,'Victoria River Downs'!S58,'Weipa'!S46,'Williamtown'!S79,'Woomera'!S75)</f>
        <v>18.1515151515152</v>
      </c>
      <c r="L33" s="12">
        <f>AVERAGE('Adelaide'!T107,'Alice Springs'!T115,'Bourke'!T119,'Brisbane'!T117,'Broome'!T119,'Bundaberg'!T114,'Burketown'!T111,'Cabramurra'!T50,'Cairns'!T108,'Camooweal'!T77,'Cape Bruny'!T97,'Cape Leeuwin'!T108,'Cape Moreton'!T115,'Cape Otway'!T114,'Carnarvon'!T115,'Ceduna'!T86,'Charleville'!T108,'Cobar'!T120,'Coffs Harbour'!T75,'Darwin'!T105,'Dubbo'!T104,'Eddytstone Point'!T108,'Esperance'!T114,'Eucla'!T99,'Forrest'!T78,'Gabo Island'!T111,'Geraldton'!T115,'Giles'!T66,'Halls Creek'!T119,'Hobart'!T103,'Horn Island'!T69,'Kalgoorlie'!T115,'Kalumburu'!T73,'Low Head'!T119,'Mackay'!T117,'Marble Bar'!T106,'Marree'!T105,'Meekatharra'!T95,'Melbourne'!T117,'Mildura'!T116,'Moree'!T104,'Mt Gambier'!T83,'Nhill'!T115,'Oodnadatta'!T85,'Point Perpendicular'!T83,'Port Hedland'!T101,'Port Lincoln'!T106,'Port Macquarie'!T68,'Richmond NSW'!T71,'Scone'!T60,'Sydney'!T115,'Tennant Creek'!T109,'Townsville'!T75,'Victoria River Downs'!T58,'Weipa'!T46,'Williamtown'!T79,'Woomera'!T75)</f>
        <v>5.30677687551406</v>
      </c>
      <c r="M33" s="13">
        <f>AVERAGE('Adelaide'!V107,'Alice Springs'!V115,'Bourke'!V119,'Brisbane'!V117,'Broome'!V119,'Bundaberg'!V114,'Burketown'!V111,'Cabramurra'!V50,'Cairns'!V108,'Camooweal'!V77,'Cape Bruny'!V97,'Cape Leeuwin'!V108,'Cape Moreton'!V115,'Cape Otway'!V114,'Carnarvon'!V115,'Ceduna'!V86,'Charleville'!V108,'Cobar'!V120,'Coffs Harbour'!V75,'Darwin'!V105,'Dubbo'!V104,'Eddytstone Point'!V108,'Esperance'!V114,'Eucla'!V99,'Forrest'!V78,'Gabo Island'!V111,'Geraldton'!V115,'Giles'!V66,'Halls Creek'!V119,'Hobart'!V103,'Horn Island'!V69,'Kalgoorlie'!V115,'Kalumburu'!V73,'Low Head'!V119,'Mackay'!V117,'Marble Bar'!V106,'Marree'!V105,'Meekatharra'!V95,'Melbourne'!V117,'Mildura'!V116,'Moree'!V104,'Mt Gambier'!V83,'Nhill'!V115,'Oodnadatta'!V85,'Point Perpendicular'!V83,'Port Hedland'!V101,'Port Lincoln'!V106,'Port Macquarie'!V68,'Richmond NSW'!V71,'Scone'!V60,'Sydney'!V115,'Tennant Creek'!V109,'Townsville'!V75,'Victoria River Downs'!V58,'Weipa'!V46,'Williamtown'!V79,'Woomera'!V75)</f>
        <v>3.51731601731602</v>
      </c>
      <c r="N33" s="12">
        <f>AVERAGE('Adelaide'!W107,'Alice Springs'!W115,'Bourke'!W119,'Brisbane'!W117,'Broome'!W119,'Bundaberg'!W114,'Burketown'!W111,'Cabramurra'!W50,'Cairns'!W108,'Camooweal'!W77,'Cape Bruny'!W97,'Cape Leeuwin'!W108,'Cape Moreton'!W115,'Cape Otway'!W114,'Carnarvon'!W115,'Ceduna'!W86,'Charleville'!W108,'Cobar'!W120,'Coffs Harbour'!W75,'Darwin'!W105,'Dubbo'!W104,'Eddytstone Point'!W108,'Esperance'!W114,'Eucla'!W99,'Forrest'!W78,'Gabo Island'!W111,'Geraldton'!W115,'Giles'!W66,'Halls Creek'!W119,'Hobart'!W103,'Horn Island'!W69,'Kalgoorlie'!W115,'Kalumburu'!W73,'Low Head'!W119,'Mackay'!W117,'Marble Bar'!W106,'Marree'!W105,'Meekatharra'!W95,'Melbourne'!W117,'Mildura'!W116,'Moree'!W104,'Mt Gambier'!W83,'Nhill'!W115,'Oodnadatta'!W85,'Point Perpendicular'!W83,'Port Hedland'!W101,'Port Lincoln'!W106,'Port Macquarie'!W68,'Richmond NSW'!W71,'Scone'!W60,'Sydney'!W115,'Tennant Creek'!W109,'Townsville'!W75,'Victoria River Downs'!W58,'Weipa'!W46,'Williamtown'!W79,'Woomera'!W75)</f>
        <v>3.56041540188555</v>
      </c>
    </row>
    <row r="34" ht="23" customHeight="1">
      <c r="A34" t="s" s="14">
        <v>25</v>
      </c>
      <c r="B34" s="11">
        <f>AVERAGE('Adelaide'!B108,'Alice Springs'!B116,'Bourke'!B120,'Brisbane'!B118,'Broome'!B120,'Bundaberg'!B115,'Burketown'!B112,'Cabramurra'!B51,'Cairns'!B109,'Camooweal'!B78,'Cape Bruny'!B98,'Cape Leeuwin'!B109,'Cape Moreton'!B116,'Cape Otway'!B115,'Carnarvon'!B116,'Ceduna'!B87,'Charleville'!B109,'Cobar'!B121,'Coffs Harbour'!B76,'Darwin'!B106,'Dubbo'!B105,'Eddytstone Point'!B109,'Esperance'!B115,'Eucla'!B100,'Forrest'!B79,'Gabo Island'!B112,'Geraldton'!B116,'Giles'!B67,'Halls Creek'!B120,'Hobart'!B104,'Horn Island'!B70,'Kalgoorlie'!B116,'Kalumburu'!B74,'Low Head'!B120,'Mackay'!B118,'Marble Bar'!B107,'Marree'!B106,'Meekatharra'!B96,'Melbourne'!B118,'Mildura'!B117,'Moree'!B105,'Mt Gambier'!B84,'Nhill'!B116,'Oodnadatta'!B86,'Point Perpendicular'!B84,'Port Hedland'!B102,'Port Lincoln'!B107,'Port Macquarie'!B69,'Richmond NSW'!B72,'Scone'!B61,'Sydney'!B116,'Tennant Creek'!B110,'Townsville'!B76,'Victoria River Downs'!B59,'Weipa'!B47,'Williamtown'!B80,'Woomera'!B76)</f>
        <v>29.5333333333333</v>
      </c>
      <c r="C34" s="12">
        <f>AVERAGE('Adelaide'!D108,'Alice Springs'!D116,'Bourke'!D120,'Brisbane'!D118,'Broome'!D120,'Bundaberg'!D115,'Burketown'!D112,'Cabramurra'!D51,'Cairns'!D109,'Camooweal'!D78,'Cape Bruny'!D98,'Cape Leeuwin'!D109,'Cape Moreton'!D116,'Cape Otway'!D115,'Carnarvon'!D116,'Ceduna'!D87,'Charleville'!D109,'Cobar'!D121,'Coffs Harbour'!D76,'Darwin'!D106,'Dubbo'!D105,'Eddytstone Point'!D109,'Esperance'!D115,'Eucla'!D100,'Forrest'!D79,'Gabo Island'!D112,'Geraldton'!D116,'Giles'!D67,'Halls Creek'!D120,'Hobart'!D104,'Horn Island'!D70,'Kalgoorlie'!D116,'Kalumburu'!D74,'Low Head'!D120,'Mackay'!D118,'Marble Bar'!D107,'Marree'!D106,'Meekatharra'!D96,'Melbourne'!D118,'Mildura'!D117,'Moree'!D105,'Mt Gambier'!D84,'Nhill'!D116,'Oodnadatta'!D86,'Point Perpendicular'!D84,'Port Hedland'!D102,'Port Lincoln'!D107,'Port Macquarie'!D69,'Richmond NSW'!D72,'Scone'!D61,'Sydney'!D116,'Tennant Creek'!D110,'Townsville'!D76,'Victoria River Downs'!D59,'Weipa'!D47,'Williamtown'!D80,'Woomera'!D76)</f>
        <v>7.45093612341548</v>
      </c>
      <c r="D34" s="13">
        <f>AVERAGE('Adelaide'!G108,'Alice Springs'!G116,'Bourke'!G120,'Brisbane'!G118,'Broome'!G120,'Bundaberg'!G115,'Burketown'!G112,'Cabramurra'!G51,'Cairns'!G109,'Camooweal'!G78,'Cape Bruny'!G98,'Cape Leeuwin'!G109,'Cape Moreton'!G116,'Cape Otway'!G115,'Carnarvon'!G116,'Ceduna'!G87,'Charleville'!G109,'Cobar'!G121,'Coffs Harbour'!G76,'Darwin'!G106,'Dubbo'!G105,'Eddytstone Point'!G109,'Esperance'!G115,'Eucla'!G100,'Forrest'!G79,'Gabo Island'!G112,'Geraldton'!G116,'Giles'!G67,'Halls Creek'!G120,'Hobart'!G104,'Horn Island'!G70,'Kalgoorlie'!G116,'Kalumburu'!G74,'Low Head'!G120,'Mackay'!G118,'Marble Bar'!G107,'Marree'!G106,'Meekatharra'!G96,'Melbourne'!G118,'Mildura'!G117,'Moree'!G105,'Mt Gambier'!G84,'Nhill'!G116,'Oodnadatta'!G86,'Point Perpendicular'!G84,'Port Hedland'!G102,'Port Lincoln'!G107,'Port Macquarie'!G69,'Richmond NSW'!G72,'Scone'!G61,'Sydney'!G116,'Tennant Creek'!G110,'Townsville'!G76,'Victoria River Downs'!G59,'Weipa'!G47,'Williamtown'!G80,'Woomera'!G76)</f>
        <v>13.4</v>
      </c>
      <c r="E34" s="12">
        <f>AVERAGE('Adelaide'!I108,'Alice Springs'!I116,'Bourke'!I120,'Brisbane'!I118,'Broome'!I120,'Bundaberg'!I115,'Burketown'!I112,'Cabramurra'!I51,'Cairns'!I109,'Camooweal'!I78,'Cape Bruny'!I98,'Cape Leeuwin'!I109,'Cape Moreton'!I116,'Cape Otway'!I115,'Carnarvon'!I116,'Ceduna'!I87,'Charleville'!I109,'Cobar'!I121,'Coffs Harbour'!I76,'Darwin'!I106,'Dubbo'!I105,'Eddytstone Point'!I109,'Esperance'!I115,'Eucla'!I100,'Forrest'!I79,'Gabo Island'!I112,'Geraldton'!I116,'Giles'!I67,'Halls Creek'!I120,'Hobart'!I104,'Horn Island'!I70,'Kalgoorlie'!I116,'Kalumburu'!I74,'Low Head'!I120,'Mackay'!I118,'Marble Bar'!I107,'Marree'!I106,'Meekatharra'!I96,'Melbourne'!I118,'Mildura'!I117,'Moree'!I105,'Mt Gambier'!I84,'Nhill'!I116,'Oodnadatta'!I86,'Point Perpendicular'!I84,'Port Hedland'!I102,'Port Lincoln'!I107,'Port Macquarie'!I69,'Richmond NSW'!I72,'Scone'!I61,'Sydney'!I116,'Tennant Creek'!I110,'Townsville'!I76,'Victoria River Downs'!I59,'Weipa'!I47,'Williamtown'!I80,'Woomera'!I76)</f>
        <v>6.42956469920468</v>
      </c>
      <c r="F34" s="13">
        <f>AVERAGE('Adelaide'!L108,'Alice Springs'!L116,'Bourke'!L120,'Brisbane'!L118,'Broome'!L120,'Bundaberg'!L115,'Burketown'!L112,'Cabramurra'!L51,'Cairns'!L109,'Camooweal'!L78,'Cape Bruny'!L98,'Cape Leeuwin'!L109,'Cape Moreton'!L116,'Cape Otway'!L115,'Carnarvon'!L116,'Ceduna'!L87,'Charleville'!L109,'Cobar'!L121,'Coffs Harbour'!L76,'Darwin'!L106,'Dubbo'!L105,'Eddytstone Point'!L109,'Esperance'!L115,'Eucla'!L100,'Forrest'!L79,'Gabo Island'!L112,'Geraldton'!L116,'Giles'!L67,'Halls Creek'!L120,'Hobart'!L104,'Horn Island'!L70,'Kalgoorlie'!L116,'Kalumburu'!L74,'Low Head'!L120,'Mackay'!L118,'Marble Bar'!L107,'Marree'!L106,'Meekatharra'!L96,'Melbourne'!L118,'Mildura'!L117,'Moree'!L105,'Mt Gambier'!L84,'Nhill'!L116,'Oodnadatta'!L86,'Point Perpendicular'!L84,'Port Hedland'!L102,'Port Lincoln'!L107,'Port Macquarie'!L69,'Richmond NSW'!L72,'Scone'!L61,'Sydney'!L116,'Tennant Creek'!L110,'Townsville'!L76,'Victoria River Downs'!L59,'Weipa'!L47,'Williamtown'!L80,'Woomera'!L76)</f>
        <v>2.3</v>
      </c>
      <c r="G34" s="12">
        <f>AVERAGE('Adelaide'!N108,'Alice Springs'!N116,'Bourke'!N120,'Brisbane'!N118,'Broome'!N120,'Bundaberg'!N115,'Burketown'!N112,'Cabramurra'!N51,'Cairns'!N109,'Camooweal'!N78,'Cape Bruny'!N98,'Cape Leeuwin'!N109,'Cape Moreton'!N116,'Cape Otway'!N115,'Carnarvon'!N116,'Ceduna'!N87,'Charleville'!N109,'Cobar'!N121,'Coffs Harbour'!N76,'Darwin'!N106,'Dubbo'!N105,'Eddytstone Point'!N109,'Esperance'!N115,'Eucla'!N100,'Forrest'!N79,'Gabo Island'!N112,'Geraldton'!N116,'Giles'!N67,'Halls Creek'!N120,'Hobart'!N104,'Horn Island'!N70,'Kalgoorlie'!N116,'Kalumburu'!N74,'Low Head'!N120,'Mackay'!N118,'Marble Bar'!N107,'Marree'!N106,'Meekatharra'!N96,'Melbourne'!N118,'Mildura'!N117,'Moree'!N105,'Mt Gambier'!N84,'Nhill'!N116,'Oodnadatta'!N86,'Point Perpendicular'!N84,'Port Hedland'!N102,'Port Lincoln'!N107,'Port Macquarie'!N69,'Richmond NSW'!N72,'Scone'!N61,'Sydney'!N116,'Tennant Creek'!N110,'Townsville'!N76,'Victoria River Downs'!N59,'Weipa'!N47,'Williamtown'!N80,'Woomera'!N76)</f>
        <v>5.861276106934</v>
      </c>
      <c r="H34" t="s" s="14">
        <v>25</v>
      </c>
      <c r="I34" s="11">
        <f>AVERAGE('Adelaide'!P108,'Alice Springs'!P116,'Bourke'!P120,'Brisbane'!P118,'Broome'!P120,'Bundaberg'!P115,'Burketown'!P112,'Cabramurra'!P51,'Cairns'!P109,'Camooweal'!P78,'Cape Bruny'!P98,'Cape Leeuwin'!P109,'Cape Moreton'!P116,'Cape Otway'!P115,'Carnarvon'!P116,'Ceduna'!P87,'Charleville'!P109,'Cobar'!P121,'Coffs Harbour'!P76,'Darwin'!P106,'Dubbo'!P105,'Eddytstone Point'!P109,'Esperance'!P115,'Eucla'!P100,'Forrest'!P79,'Gabo Island'!P112,'Geraldton'!P116,'Giles'!P67,'Halls Creek'!P120,'Hobart'!P104,'Horn Island'!P70,'Kalgoorlie'!P116,'Kalumburu'!P74,'Low Head'!P120,'Mackay'!P118,'Marble Bar'!P107,'Marree'!P106,'Meekatharra'!P96,'Melbourne'!P118,'Mildura'!P117,'Moree'!P105,'Mt Gambier'!P84,'Nhill'!P116,'Oodnadatta'!P86,'Point Perpendicular'!P84,'Port Hedland'!P102,'Port Lincoln'!P107,'Port Macquarie'!P69,'Richmond NSW'!P72,'Scone'!P61,'Sydney'!P116,'Tennant Creek'!P110,'Townsville'!P76,'Victoria River Downs'!P59,'Weipa'!P47,'Williamtown'!P80,'Woomera'!P76)</f>
        <v>33.6611111111111</v>
      </c>
      <c r="J34" s="12">
        <f>AVERAGE('Adelaide'!Q108,'Alice Springs'!Q116,'Bourke'!Q120,'Brisbane'!Q118,'Broome'!Q120,'Bundaberg'!Q115,'Burketown'!Q112,'Cabramurra'!Q51,'Cairns'!Q109,'Camooweal'!Q78,'Cape Bruny'!Q98,'Cape Leeuwin'!Q109,'Cape Moreton'!Q116,'Cape Otway'!Q115,'Carnarvon'!Q116,'Ceduna'!Q87,'Charleville'!Q109,'Cobar'!Q121,'Coffs Harbour'!Q76,'Darwin'!Q106,'Dubbo'!Q105,'Eddytstone Point'!Q109,'Esperance'!Q115,'Eucla'!Q100,'Forrest'!Q79,'Gabo Island'!Q112,'Geraldton'!Q116,'Giles'!Q67,'Halls Creek'!Q120,'Hobart'!Q104,'Horn Island'!Q70,'Kalgoorlie'!Q116,'Kalumburu'!Q74,'Low Head'!Q120,'Mackay'!Q118,'Marble Bar'!Q107,'Marree'!Q106,'Meekatharra'!Q96,'Melbourne'!Q118,'Mildura'!Q117,'Moree'!Q105,'Mt Gambier'!Q84,'Nhill'!Q116,'Oodnadatta'!Q86,'Point Perpendicular'!Q84,'Port Hedland'!Q102,'Port Lincoln'!Q107,'Port Macquarie'!Q69,'Richmond NSW'!Q72,'Scone'!Q61,'Sydney'!Q116,'Tennant Creek'!Q110,'Townsville'!Q76,'Victoria River Downs'!Q59,'Weipa'!Q47,'Williamtown'!Q80,'Woomera'!Q76)</f>
        <v>7.2944224174675</v>
      </c>
      <c r="K34" s="13">
        <f>AVERAGE('Adelaide'!S108,'Alice Springs'!S116,'Bourke'!S120,'Brisbane'!S118,'Broome'!S120,'Bundaberg'!S115,'Burketown'!S112,'Cabramurra'!S51,'Cairns'!S109,'Camooweal'!S78,'Cape Bruny'!S98,'Cape Leeuwin'!S109,'Cape Moreton'!S116,'Cape Otway'!S115,'Carnarvon'!S116,'Ceduna'!S87,'Charleville'!S109,'Cobar'!S121,'Coffs Harbour'!S76,'Darwin'!S106,'Dubbo'!S105,'Eddytstone Point'!S109,'Esperance'!S115,'Eucla'!S100,'Forrest'!S79,'Gabo Island'!S112,'Geraldton'!S116,'Giles'!S67,'Halls Creek'!S120,'Hobart'!S104,'Horn Island'!S70,'Kalgoorlie'!S116,'Kalumburu'!S74,'Low Head'!S120,'Mackay'!S118,'Marble Bar'!S107,'Marree'!S106,'Meekatharra'!S96,'Melbourne'!S118,'Mildura'!S117,'Moree'!S105,'Mt Gambier'!S84,'Nhill'!S116,'Oodnadatta'!S86,'Point Perpendicular'!S84,'Port Hedland'!S102,'Port Lincoln'!S107,'Port Macquarie'!S69,'Richmond NSW'!S72,'Scone'!S61,'Sydney'!S116,'Tennant Creek'!S110,'Townsville'!S76,'Victoria River Downs'!S59,'Weipa'!S47,'Williamtown'!S80,'Woomera'!S76)</f>
        <v>16.8666666666667</v>
      </c>
      <c r="L34" s="12">
        <f>AVERAGE('Adelaide'!T108,'Alice Springs'!T116,'Bourke'!T120,'Brisbane'!T118,'Broome'!T120,'Bundaberg'!T115,'Burketown'!T112,'Cabramurra'!T51,'Cairns'!T109,'Camooweal'!T78,'Cape Bruny'!T98,'Cape Leeuwin'!T109,'Cape Moreton'!T116,'Cape Otway'!T115,'Carnarvon'!T116,'Ceduna'!T87,'Charleville'!T109,'Cobar'!T121,'Coffs Harbour'!T76,'Darwin'!T106,'Dubbo'!T105,'Eddytstone Point'!T109,'Esperance'!T115,'Eucla'!T100,'Forrest'!T79,'Gabo Island'!T112,'Geraldton'!T116,'Giles'!T67,'Halls Creek'!T120,'Hobart'!T104,'Horn Island'!T70,'Kalgoorlie'!T116,'Kalumburu'!T74,'Low Head'!T120,'Mackay'!T118,'Marble Bar'!T107,'Marree'!T106,'Meekatharra'!T96,'Melbourne'!T118,'Mildura'!T117,'Moree'!T105,'Mt Gambier'!T84,'Nhill'!T116,'Oodnadatta'!T86,'Point Perpendicular'!T84,'Port Hedland'!T102,'Port Lincoln'!T107,'Port Macquarie'!T69,'Richmond NSW'!T72,'Scone'!T61,'Sydney'!T116,'Tennant Creek'!T110,'Townsville'!T76,'Victoria River Downs'!T59,'Weipa'!T47,'Williamtown'!T80,'Woomera'!T76)</f>
        <v>6.28049956579805</v>
      </c>
      <c r="M34" s="13">
        <f>AVERAGE('Adelaide'!V108,'Alice Springs'!V116,'Bourke'!V120,'Brisbane'!V118,'Broome'!V120,'Bundaberg'!V115,'Burketown'!V112,'Cabramurra'!V51,'Cairns'!V109,'Camooweal'!V78,'Cape Bruny'!V98,'Cape Leeuwin'!V109,'Cape Moreton'!V116,'Cape Otway'!V115,'Carnarvon'!V116,'Ceduna'!V87,'Charleville'!V109,'Cobar'!V121,'Coffs Harbour'!V76,'Darwin'!V106,'Dubbo'!V105,'Eddytstone Point'!V109,'Esperance'!V115,'Eucla'!V100,'Forrest'!V79,'Gabo Island'!V112,'Geraldton'!V116,'Giles'!V67,'Halls Creek'!V120,'Hobart'!V104,'Horn Island'!V70,'Kalgoorlie'!V116,'Kalumburu'!V74,'Low Head'!V120,'Mackay'!V118,'Marble Bar'!V107,'Marree'!V106,'Meekatharra'!V96,'Melbourne'!V118,'Mildura'!V117,'Moree'!V105,'Mt Gambier'!V84,'Nhill'!V116,'Oodnadatta'!V86,'Point Perpendicular'!V84,'Port Hedland'!V102,'Port Lincoln'!V107,'Port Macquarie'!V69,'Richmond NSW'!V72,'Scone'!V61,'Sydney'!V116,'Tennant Creek'!V110,'Townsville'!V76,'Victoria River Downs'!V59,'Weipa'!V47,'Williamtown'!V80,'Woomera'!V76)</f>
        <v>3.04444444444444</v>
      </c>
      <c r="N34" s="12">
        <f>AVERAGE('Adelaide'!W108,'Alice Springs'!W116,'Bourke'!W120,'Brisbane'!W118,'Broome'!W120,'Bundaberg'!W115,'Burketown'!W112,'Cabramurra'!W51,'Cairns'!W109,'Camooweal'!W78,'Cape Bruny'!W98,'Cape Leeuwin'!W109,'Cape Moreton'!W116,'Cape Otway'!W115,'Carnarvon'!W116,'Ceduna'!W87,'Charleville'!W109,'Cobar'!W121,'Coffs Harbour'!W76,'Darwin'!W106,'Dubbo'!W105,'Eddytstone Point'!W109,'Esperance'!W115,'Eucla'!W100,'Forrest'!W79,'Gabo Island'!W112,'Geraldton'!W116,'Giles'!W67,'Halls Creek'!W120,'Hobart'!W104,'Horn Island'!W70,'Kalgoorlie'!W116,'Kalumburu'!W74,'Low Head'!W120,'Mackay'!W118,'Marble Bar'!W107,'Marree'!W106,'Meekatharra'!W96,'Melbourne'!W118,'Mildura'!W117,'Moree'!W105,'Mt Gambier'!W84,'Nhill'!W116,'Oodnadatta'!W86,'Point Perpendicular'!W84,'Port Hedland'!W102,'Port Lincoln'!W107,'Port Macquarie'!W69,'Richmond NSW'!W72,'Scone'!W61,'Sydney'!W116,'Tennant Creek'!W110,'Townsville'!W76,'Victoria River Downs'!W59,'Weipa'!W47,'Williamtown'!W80,'Woomera'!W76)</f>
        <v>4.5178287405449</v>
      </c>
    </row>
    <row r="35" ht="23" customHeight="1">
      <c r="A35" t="s" s="14">
        <v>26</v>
      </c>
      <c r="B35" s="11">
        <f>AVERAGE('Adelaide'!B109,'Alice Springs'!B117,'Bourke'!B121,'Brisbane'!B119,'Broome'!B121,'Bundaberg'!B116,'Burketown'!B113,'Cabramurra'!B52,'Cairns'!B110,'Camooweal'!B79,'Cape Bruny'!B99,'Cape Leeuwin'!B110,'Cape Moreton'!B117,'Cape Otway'!B116,'Carnarvon'!B117,'Ceduna'!B88,'Charleville'!B110,'Cobar'!B122,'Coffs Harbour'!B77,'Darwin'!B107,'Dubbo'!B106,'Eddytstone Point'!B110,'Esperance'!B116,'Eucla'!B101,'Forrest'!B80,'Gabo Island'!B113,'Geraldton'!B117,'Giles'!B68,'Halls Creek'!B121,'Hobart'!B105,'Horn Island'!B71,'Kalgoorlie'!B117,'Kalumburu'!B75,'Low Head'!B121,'Mackay'!B119,'Marble Bar'!B108,'Marree'!B107,'Meekatharra'!B97,'Melbourne'!B119,'Mildura'!B118,'Moree'!B106,'Mt Gambier'!B85,'Nhill'!B117,'Oodnadatta'!B87,'Point Perpendicular'!B85,'Port Hedland'!B103,'Port Lincoln'!B108,'Port Macquarie'!B70,'Richmond NSW'!B73,'Scone'!B62,'Sydney'!B117,'Tennant Creek'!B111,'Townsville'!B77,'Victoria River Downs'!B60,'Weipa'!B48,'Williamtown'!B81,'Woomera'!B77)</f>
        <v>31.962962962963</v>
      </c>
      <c r="C35" s="12">
        <f>AVERAGE('Adelaide'!D109,'Alice Springs'!D117,'Bourke'!D121,'Brisbane'!D119,'Broome'!D121,'Bundaberg'!D116,'Burketown'!D113,'Cabramurra'!D52,'Cairns'!D110,'Camooweal'!D79,'Cape Bruny'!D99,'Cape Leeuwin'!D110,'Cape Moreton'!D117,'Cape Otway'!D116,'Carnarvon'!D117,'Ceduna'!D88,'Charleville'!D110,'Cobar'!D122,'Coffs Harbour'!D77,'Darwin'!D107,'Dubbo'!D106,'Eddytstone Point'!D110,'Esperance'!D116,'Eucla'!D101,'Forrest'!D80,'Gabo Island'!D113,'Geraldton'!D117,'Giles'!D68,'Halls Creek'!D121,'Hobart'!D105,'Horn Island'!D71,'Kalgoorlie'!D117,'Kalumburu'!D75,'Low Head'!D121,'Mackay'!D119,'Marble Bar'!D108,'Marree'!D107,'Meekatharra'!D97,'Melbourne'!D119,'Mildura'!D118,'Moree'!D106,'Mt Gambier'!D85,'Nhill'!D117,'Oodnadatta'!D87,'Point Perpendicular'!D85,'Port Hedland'!D103,'Port Lincoln'!D108,'Port Macquarie'!D70,'Richmond NSW'!D73,'Scone'!D62,'Sydney'!D117,'Tennant Creek'!D111,'Townsville'!D77,'Victoria River Downs'!D60,'Weipa'!D48,'Williamtown'!D81,'Woomera'!D77)</f>
        <v>7.48892426950232</v>
      </c>
      <c r="D35" s="13">
        <f>AVERAGE('Adelaide'!G109,'Alice Springs'!G117,'Bourke'!G121,'Brisbane'!G119,'Broome'!G121,'Bundaberg'!G116,'Burketown'!G113,'Cabramurra'!G52,'Cairns'!G110,'Camooweal'!G79,'Cape Bruny'!G99,'Cape Leeuwin'!G110,'Cape Moreton'!G117,'Cape Otway'!G116,'Carnarvon'!G117,'Ceduna'!G88,'Charleville'!G110,'Cobar'!G122,'Coffs Harbour'!G77,'Darwin'!G107,'Dubbo'!G106,'Eddytstone Point'!G110,'Esperance'!G116,'Eucla'!G101,'Forrest'!G80,'Gabo Island'!G113,'Geraldton'!G117,'Giles'!G68,'Halls Creek'!G121,'Hobart'!G105,'Horn Island'!G71,'Kalgoorlie'!G117,'Kalumburu'!G75,'Low Head'!G121,'Mackay'!G119,'Marble Bar'!G108,'Marree'!G107,'Meekatharra'!G97,'Melbourne'!G119,'Mildura'!G118,'Moree'!G106,'Mt Gambier'!G85,'Nhill'!G117,'Oodnadatta'!G87,'Point Perpendicular'!G85,'Port Hedland'!G103,'Port Lincoln'!G108,'Port Macquarie'!G70,'Richmond NSW'!G73,'Scone'!G62,'Sydney'!G117,'Tennant Creek'!G111,'Townsville'!G77,'Victoria River Downs'!G60,'Weipa'!G48,'Williamtown'!G81,'Woomera'!G77)</f>
        <v>15.1481481481481</v>
      </c>
      <c r="E35" s="12">
        <f>AVERAGE('Adelaide'!I109,'Alice Springs'!I117,'Bourke'!I121,'Brisbane'!I119,'Broome'!I121,'Bundaberg'!I116,'Burketown'!I113,'Cabramurra'!I52,'Cairns'!I110,'Camooweal'!I79,'Cape Bruny'!I99,'Cape Leeuwin'!I110,'Cape Moreton'!I117,'Cape Otway'!I116,'Carnarvon'!I117,'Ceduna'!I88,'Charleville'!I110,'Cobar'!I122,'Coffs Harbour'!I77,'Darwin'!I107,'Dubbo'!I106,'Eddytstone Point'!I110,'Esperance'!I116,'Eucla'!I101,'Forrest'!I80,'Gabo Island'!I113,'Geraldton'!I117,'Giles'!I68,'Halls Creek'!I121,'Hobart'!I105,'Horn Island'!I71,'Kalgoorlie'!I117,'Kalumburu'!I75,'Low Head'!I121,'Mackay'!I119,'Marble Bar'!I108,'Marree'!I107,'Meekatharra'!I97,'Melbourne'!I119,'Mildura'!I118,'Moree'!I106,'Mt Gambier'!I85,'Nhill'!I117,'Oodnadatta'!I87,'Point Perpendicular'!I85,'Port Hedland'!I103,'Port Lincoln'!I108,'Port Macquarie'!I70,'Richmond NSW'!I73,'Scone'!I62,'Sydney'!I117,'Tennant Creek'!I111,'Townsville'!I77,'Victoria River Downs'!I60,'Weipa'!I48,'Williamtown'!I81,'Woomera'!I77)</f>
        <v>6.3951861310917</v>
      </c>
      <c r="F35" s="13">
        <f>AVERAGE('Adelaide'!L109,'Alice Springs'!L117,'Bourke'!L121,'Brisbane'!L119,'Broome'!L121,'Bundaberg'!L116,'Burketown'!L113,'Cabramurra'!L52,'Cairns'!L110,'Camooweal'!L79,'Cape Bruny'!L99,'Cape Leeuwin'!L110,'Cape Moreton'!L117,'Cape Otway'!L116,'Carnarvon'!L117,'Ceduna'!L88,'Charleville'!L110,'Cobar'!L122,'Coffs Harbour'!L77,'Darwin'!L107,'Dubbo'!L106,'Eddytstone Point'!L110,'Esperance'!L116,'Eucla'!L101,'Forrest'!L80,'Gabo Island'!L113,'Geraldton'!L117,'Giles'!L68,'Halls Creek'!L121,'Hobart'!L105,'Horn Island'!L71,'Kalgoorlie'!L117,'Kalumburu'!L75,'Low Head'!L121,'Mackay'!L119,'Marble Bar'!L108,'Marree'!L107,'Meekatharra'!L97,'Melbourne'!L119,'Mildura'!L118,'Moree'!L106,'Mt Gambier'!L85,'Nhill'!L117,'Oodnadatta'!L87,'Point Perpendicular'!L85,'Port Hedland'!L103,'Port Lincoln'!L108,'Port Macquarie'!L70,'Richmond NSW'!L73,'Scone'!L62,'Sydney'!L117,'Tennant Creek'!L111,'Townsville'!L77,'Victoria River Downs'!L60,'Weipa'!L48,'Williamtown'!L81,'Woomera'!L77)</f>
        <v>2.7037037037037</v>
      </c>
      <c r="G35" s="12">
        <f>AVERAGE('Adelaide'!N109,'Alice Springs'!N117,'Bourke'!N121,'Brisbane'!N119,'Broome'!N121,'Bundaberg'!N116,'Burketown'!N113,'Cabramurra'!N52,'Cairns'!N110,'Camooweal'!N79,'Cape Bruny'!N99,'Cape Leeuwin'!N110,'Cape Moreton'!N117,'Cape Otway'!N116,'Carnarvon'!N117,'Ceduna'!N88,'Charleville'!N110,'Cobar'!N122,'Coffs Harbour'!N77,'Darwin'!N107,'Dubbo'!N106,'Eddytstone Point'!N110,'Esperance'!N116,'Eucla'!N101,'Forrest'!N80,'Gabo Island'!N113,'Geraldton'!N117,'Giles'!N68,'Halls Creek'!N121,'Hobart'!N105,'Horn Island'!N71,'Kalgoorlie'!N117,'Kalumburu'!N75,'Low Head'!N121,'Mackay'!N119,'Marble Bar'!N108,'Marree'!N107,'Meekatharra'!N97,'Melbourne'!N119,'Mildura'!N118,'Moree'!N106,'Mt Gambier'!N85,'Nhill'!N117,'Oodnadatta'!N87,'Point Perpendicular'!N85,'Port Hedland'!N103,'Port Lincoln'!N108,'Port Macquarie'!N70,'Richmond NSW'!N73,'Scone'!N62,'Sydney'!N117,'Tennant Creek'!N111,'Townsville'!N77,'Victoria River Downs'!N60,'Weipa'!N48,'Williamtown'!N81,'Woomera'!N77)</f>
        <v>4.75514880952381</v>
      </c>
      <c r="H35" t="s" s="14">
        <v>26</v>
      </c>
      <c r="I35" s="11">
        <f>AVERAGE('Adelaide'!P109,'Alice Springs'!P117,'Bourke'!P121,'Brisbane'!P119,'Broome'!P121,'Bundaberg'!P116,'Burketown'!P113,'Cabramurra'!P52,'Cairns'!P110,'Camooweal'!P79,'Cape Bruny'!P99,'Cape Leeuwin'!P110,'Cape Moreton'!P117,'Cape Otway'!P116,'Carnarvon'!P117,'Ceduna'!P88,'Charleville'!P110,'Cobar'!P122,'Coffs Harbour'!P77,'Darwin'!P107,'Dubbo'!P106,'Eddytstone Point'!P110,'Esperance'!P116,'Eucla'!P101,'Forrest'!P80,'Gabo Island'!P113,'Geraldton'!P117,'Giles'!P68,'Halls Creek'!P121,'Hobart'!P105,'Horn Island'!P71,'Kalgoorlie'!P117,'Kalumburu'!P75,'Low Head'!P121,'Mackay'!P119,'Marble Bar'!P108,'Marree'!P107,'Meekatharra'!P97,'Melbourne'!P119,'Mildura'!P118,'Moree'!P106,'Mt Gambier'!P85,'Nhill'!P117,'Oodnadatta'!P87,'Point Perpendicular'!P85,'Port Hedland'!P103,'Port Lincoln'!P108,'Port Macquarie'!P70,'Richmond NSW'!P73,'Scone'!P62,'Sydney'!P117,'Tennant Creek'!P111,'Townsville'!P77,'Victoria River Downs'!P60,'Weipa'!P48,'Williamtown'!P81,'Woomera'!P77)</f>
        <v>34.2250712250712</v>
      </c>
      <c r="J35" s="12">
        <f>AVERAGE('Adelaide'!Q109,'Alice Springs'!Q117,'Bourke'!Q121,'Brisbane'!Q119,'Broome'!Q121,'Bundaberg'!Q116,'Burketown'!Q113,'Cabramurra'!Q52,'Cairns'!Q110,'Camooweal'!Q79,'Cape Bruny'!Q99,'Cape Leeuwin'!Q110,'Cape Moreton'!Q117,'Cape Otway'!Q116,'Carnarvon'!Q117,'Ceduna'!Q88,'Charleville'!Q110,'Cobar'!Q122,'Coffs Harbour'!Q77,'Darwin'!Q107,'Dubbo'!Q106,'Eddytstone Point'!Q110,'Esperance'!Q116,'Eucla'!Q101,'Forrest'!Q80,'Gabo Island'!Q113,'Geraldton'!Q117,'Giles'!Q68,'Halls Creek'!Q121,'Hobart'!Q105,'Horn Island'!Q71,'Kalgoorlie'!Q117,'Kalumburu'!Q75,'Low Head'!Q121,'Mackay'!Q119,'Marble Bar'!Q108,'Marree'!Q107,'Meekatharra'!Q97,'Melbourne'!Q119,'Mildura'!Q118,'Moree'!Q106,'Mt Gambier'!Q85,'Nhill'!Q117,'Oodnadatta'!Q87,'Point Perpendicular'!Q85,'Port Hedland'!Q103,'Port Lincoln'!Q108,'Port Macquarie'!Q70,'Richmond NSW'!Q73,'Scone'!Q62,'Sydney'!Q117,'Tennant Creek'!Q111,'Townsville'!Q77,'Victoria River Downs'!Q60,'Weipa'!Q48,'Williamtown'!Q81,'Woomera'!Q77)</f>
        <v>7.40453515170028</v>
      </c>
      <c r="K35" s="13">
        <f>AVERAGE('Adelaide'!S109,'Alice Springs'!S117,'Bourke'!S121,'Brisbane'!S119,'Broome'!S121,'Bundaberg'!S116,'Burketown'!S113,'Cabramurra'!S52,'Cairns'!S110,'Camooweal'!S79,'Cape Bruny'!S99,'Cape Leeuwin'!S110,'Cape Moreton'!S117,'Cape Otway'!S116,'Carnarvon'!S117,'Ceduna'!S88,'Charleville'!S110,'Cobar'!S122,'Coffs Harbour'!S77,'Darwin'!S107,'Dubbo'!S106,'Eddytstone Point'!S110,'Esperance'!S116,'Eucla'!S101,'Forrest'!S80,'Gabo Island'!S113,'Geraldton'!S117,'Giles'!S68,'Halls Creek'!S121,'Hobart'!S105,'Horn Island'!S71,'Kalgoorlie'!S117,'Kalumburu'!S75,'Low Head'!S121,'Mackay'!S119,'Marble Bar'!S108,'Marree'!S107,'Meekatharra'!S97,'Melbourne'!S119,'Mildura'!S118,'Moree'!S106,'Mt Gambier'!S85,'Nhill'!S117,'Oodnadatta'!S87,'Point Perpendicular'!S85,'Port Hedland'!S103,'Port Lincoln'!S108,'Port Macquarie'!S70,'Richmond NSW'!S73,'Scone'!S62,'Sydney'!S117,'Tennant Creek'!S111,'Townsville'!S77,'Victoria River Downs'!S60,'Weipa'!S48,'Williamtown'!S81,'Woomera'!S77)</f>
        <v>17.2592592592593</v>
      </c>
      <c r="L35" s="12">
        <f>AVERAGE('Adelaide'!T109,'Alice Springs'!T117,'Bourke'!T121,'Brisbane'!T119,'Broome'!T121,'Bundaberg'!T116,'Burketown'!T113,'Cabramurra'!T52,'Cairns'!T110,'Camooweal'!T79,'Cape Bruny'!T99,'Cape Leeuwin'!T110,'Cape Moreton'!T117,'Cape Otway'!T116,'Carnarvon'!T117,'Ceduna'!T88,'Charleville'!T110,'Cobar'!T122,'Coffs Harbour'!T77,'Darwin'!T107,'Dubbo'!T106,'Eddytstone Point'!T110,'Esperance'!T116,'Eucla'!T101,'Forrest'!T80,'Gabo Island'!T113,'Geraldton'!T117,'Giles'!T68,'Halls Creek'!T121,'Hobart'!T105,'Horn Island'!T71,'Kalgoorlie'!T117,'Kalumburu'!T75,'Low Head'!T121,'Mackay'!T119,'Marble Bar'!T108,'Marree'!T107,'Meekatharra'!T97,'Melbourne'!T119,'Mildura'!T118,'Moree'!T106,'Mt Gambier'!T85,'Nhill'!T117,'Oodnadatta'!T87,'Point Perpendicular'!T85,'Port Hedland'!T103,'Port Lincoln'!T108,'Port Macquarie'!T70,'Richmond NSW'!T73,'Scone'!T62,'Sydney'!T117,'Tennant Creek'!T111,'Townsville'!T77,'Victoria River Downs'!T60,'Weipa'!T48,'Williamtown'!T81,'Woomera'!T77)</f>
        <v>6.37957031660515</v>
      </c>
      <c r="M35" s="13">
        <f>AVERAGE('Adelaide'!V109,'Alice Springs'!V117,'Bourke'!V121,'Brisbane'!V119,'Broome'!V121,'Bundaberg'!V116,'Burketown'!V113,'Cabramurra'!V52,'Cairns'!V110,'Camooweal'!V79,'Cape Bruny'!V99,'Cape Leeuwin'!V110,'Cape Moreton'!V117,'Cape Otway'!V116,'Carnarvon'!V117,'Ceduna'!V88,'Charleville'!V110,'Cobar'!V122,'Coffs Harbour'!V77,'Darwin'!V107,'Dubbo'!V106,'Eddytstone Point'!V110,'Esperance'!V116,'Eucla'!V101,'Forrest'!V80,'Gabo Island'!V113,'Geraldton'!V117,'Giles'!V68,'Halls Creek'!V121,'Hobart'!V105,'Horn Island'!V71,'Kalgoorlie'!V117,'Kalumburu'!V75,'Low Head'!V121,'Mackay'!V119,'Marble Bar'!V108,'Marree'!V107,'Meekatharra'!V97,'Melbourne'!V119,'Mildura'!V118,'Moree'!V106,'Mt Gambier'!V85,'Nhill'!V117,'Oodnadatta'!V87,'Point Perpendicular'!V85,'Port Hedland'!V103,'Port Lincoln'!V108,'Port Macquarie'!V70,'Richmond NSW'!V73,'Scone'!V62,'Sydney'!V117,'Tennant Creek'!V111,'Townsville'!V77,'Victoria River Downs'!V60,'Weipa'!V48,'Williamtown'!V81,'Woomera'!V77)</f>
        <v>3.16239316239316</v>
      </c>
      <c r="N35" s="12">
        <f>AVERAGE('Adelaide'!W109,'Alice Springs'!W117,'Bourke'!W121,'Brisbane'!W119,'Broome'!W121,'Bundaberg'!W116,'Burketown'!W113,'Cabramurra'!W52,'Cairns'!W110,'Camooweal'!W79,'Cape Bruny'!W99,'Cape Leeuwin'!W110,'Cape Moreton'!W117,'Cape Otway'!W116,'Carnarvon'!W117,'Ceduna'!W88,'Charleville'!W110,'Cobar'!W122,'Coffs Harbour'!W77,'Darwin'!W107,'Dubbo'!W106,'Eddytstone Point'!W110,'Esperance'!W116,'Eucla'!W101,'Forrest'!W80,'Gabo Island'!W113,'Geraldton'!W117,'Giles'!W68,'Halls Creek'!W121,'Hobart'!W105,'Horn Island'!W71,'Kalgoorlie'!W117,'Kalumburu'!W75,'Low Head'!W121,'Mackay'!W119,'Marble Bar'!W108,'Marree'!W107,'Meekatharra'!W97,'Melbourne'!W119,'Mildura'!W118,'Moree'!W106,'Mt Gambier'!W85,'Nhill'!W117,'Oodnadatta'!W87,'Point Perpendicular'!W85,'Port Hedland'!W103,'Port Lincoln'!W108,'Port Macquarie'!W70,'Richmond NSW'!W73,'Scone'!W62,'Sydney'!W117,'Tennant Creek'!W111,'Townsville'!W77,'Victoria River Downs'!W60,'Weipa'!W48,'Williamtown'!W81,'Woomera'!W77)</f>
        <v>4.59793878854653</v>
      </c>
    </row>
    <row r="36" ht="23" customHeight="1">
      <c r="A36" t="s" s="14">
        <v>27</v>
      </c>
      <c r="B36" s="11">
        <f>AVERAGE('Adelaide'!B110,'Alice Springs'!B118,'Bourke'!B122,'Brisbane'!B120,'Broome'!B122,'Bundaberg'!B117,'Burketown'!B114,'Cabramurra'!B53,'Cairns'!B111,'Camooweal'!B80,'Cape Bruny'!B100,'Cape Leeuwin'!B111,'Cape Moreton'!B118,'Cape Otway'!B117,'Carnarvon'!B118,'Ceduna'!B89,'Charleville'!B111,'Cobar'!B123,'Coffs Harbour'!B78,'Darwin'!B108,'Dubbo'!B107,'Eddytstone Point'!B111,'Esperance'!B117,'Eucla'!B102,'Forrest'!B81,'Gabo Island'!B114,'Geraldton'!B118,'Giles'!B69,'Halls Creek'!B122,'Hobart'!B106,'Horn Island'!B72,'Kalgoorlie'!B118,'Kalumburu'!B76,'Low Head'!B122,'Mackay'!B120,'Marble Bar'!B109,'Marree'!B108,'Meekatharra'!B98,'Melbourne'!B120,'Mildura'!B119,'Moree'!B107,'Mt Gambier'!B86,'Nhill'!B118,'Oodnadatta'!B88,'Point Perpendicular'!B86,'Port Hedland'!B104,'Port Lincoln'!B109,'Port Macquarie'!B71,'Richmond NSW'!B74,'Scone'!B63,'Sydney'!B118,'Tennant Creek'!B112,'Townsville'!B78,'Victoria River Downs'!B61,'Weipa'!B49,'Williamtown'!B82,'Woomera'!B78)</f>
        <v>31.75</v>
      </c>
      <c r="C36" s="12">
        <f>AVERAGE('Adelaide'!D110,'Alice Springs'!D118,'Bourke'!D122,'Brisbane'!D120,'Broome'!D122,'Bundaberg'!D117,'Burketown'!D114,'Cabramurra'!D53,'Cairns'!D111,'Camooweal'!D80,'Cape Bruny'!D100,'Cape Leeuwin'!D111,'Cape Moreton'!D118,'Cape Otway'!D117,'Carnarvon'!D118,'Ceduna'!D89,'Charleville'!D111,'Cobar'!D123,'Coffs Harbour'!D78,'Darwin'!D108,'Dubbo'!D107,'Eddytstone Point'!D111,'Esperance'!D117,'Eucla'!D102,'Forrest'!D81,'Gabo Island'!D114,'Geraldton'!D118,'Giles'!D69,'Halls Creek'!D122,'Hobart'!D106,'Horn Island'!D72,'Kalgoorlie'!D118,'Kalumburu'!D76,'Low Head'!D122,'Mackay'!D120,'Marble Bar'!D109,'Marree'!D108,'Meekatharra'!D98,'Melbourne'!D120,'Mildura'!D119,'Moree'!D107,'Mt Gambier'!D86,'Nhill'!D118,'Oodnadatta'!D88,'Point Perpendicular'!D86,'Port Hedland'!D104,'Port Lincoln'!D109,'Port Macquarie'!D71,'Richmond NSW'!D74,'Scone'!D63,'Sydney'!D118,'Tennant Creek'!D112,'Townsville'!D78,'Victoria River Downs'!D61,'Weipa'!D49,'Williamtown'!D82,'Woomera'!D78)</f>
        <v>7.89964653531366</v>
      </c>
      <c r="D36" s="13">
        <f>AVERAGE('Adelaide'!G110,'Alice Springs'!G118,'Bourke'!G122,'Brisbane'!G120,'Broome'!G122,'Bundaberg'!G117,'Burketown'!G114,'Cabramurra'!G53,'Cairns'!G111,'Camooweal'!G80,'Cape Bruny'!G100,'Cape Leeuwin'!G111,'Cape Moreton'!G118,'Cape Otway'!G117,'Carnarvon'!G118,'Ceduna'!G89,'Charleville'!G111,'Cobar'!G123,'Coffs Harbour'!G78,'Darwin'!G108,'Dubbo'!G107,'Eddytstone Point'!G111,'Esperance'!G117,'Eucla'!G102,'Forrest'!G81,'Gabo Island'!G114,'Geraldton'!G118,'Giles'!G69,'Halls Creek'!G122,'Hobart'!G106,'Horn Island'!G72,'Kalgoorlie'!G118,'Kalumburu'!G76,'Low Head'!G122,'Mackay'!G120,'Marble Bar'!G109,'Marree'!G108,'Meekatharra'!G98,'Melbourne'!G120,'Mildura'!G119,'Moree'!G107,'Mt Gambier'!G86,'Nhill'!G118,'Oodnadatta'!G88,'Point Perpendicular'!G86,'Port Hedland'!G104,'Port Lincoln'!G109,'Port Macquarie'!G71,'Richmond NSW'!G74,'Scone'!G63,'Sydney'!G118,'Tennant Creek'!G112,'Townsville'!G78,'Victoria River Downs'!G61,'Weipa'!G49,'Williamtown'!G82,'Woomera'!G78)</f>
        <v>14.875</v>
      </c>
      <c r="E36" s="12">
        <f>AVERAGE('Adelaide'!I110,'Alice Springs'!I118,'Bourke'!I122,'Brisbane'!I120,'Broome'!I122,'Bundaberg'!I117,'Burketown'!I114,'Cabramurra'!I53,'Cairns'!I111,'Camooweal'!I80,'Cape Bruny'!I100,'Cape Leeuwin'!I111,'Cape Moreton'!I118,'Cape Otway'!I117,'Carnarvon'!I118,'Ceduna'!I89,'Charleville'!I111,'Cobar'!I123,'Coffs Harbour'!I78,'Darwin'!I108,'Dubbo'!I107,'Eddytstone Point'!I111,'Esperance'!I117,'Eucla'!I102,'Forrest'!I81,'Gabo Island'!I114,'Geraldton'!I118,'Giles'!I69,'Halls Creek'!I122,'Hobart'!I106,'Horn Island'!I72,'Kalgoorlie'!I118,'Kalumburu'!I76,'Low Head'!I122,'Mackay'!I120,'Marble Bar'!I109,'Marree'!I108,'Meekatharra'!I98,'Melbourne'!I120,'Mildura'!I119,'Moree'!I107,'Mt Gambier'!I86,'Nhill'!I118,'Oodnadatta'!I88,'Point Perpendicular'!I86,'Port Hedland'!I104,'Port Lincoln'!I109,'Port Macquarie'!I71,'Richmond NSW'!I74,'Scone'!I63,'Sydney'!I118,'Tennant Creek'!I112,'Townsville'!I78,'Victoria River Downs'!I61,'Weipa'!I49,'Williamtown'!I82,'Woomera'!I78)</f>
        <v>6.89799890960846</v>
      </c>
      <c r="F36" s="13">
        <f>AVERAGE('Adelaide'!L110,'Alice Springs'!L118,'Bourke'!L122,'Brisbane'!L120,'Broome'!L122,'Bundaberg'!L117,'Burketown'!L114,'Cabramurra'!L53,'Cairns'!L111,'Camooweal'!L80,'Cape Bruny'!L100,'Cape Leeuwin'!L111,'Cape Moreton'!L118,'Cape Otway'!L117,'Carnarvon'!L118,'Ceduna'!L89,'Charleville'!L111,'Cobar'!L123,'Coffs Harbour'!L78,'Darwin'!L108,'Dubbo'!L107,'Eddytstone Point'!L111,'Esperance'!L117,'Eucla'!L102,'Forrest'!L81,'Gabo Island'!L114,'Geraldton'!L118,'Giles'!L69,'Halls Creek'!L122,'Hobart'!L106,'Horn Island'!L72,'Kalgoorlie'!L118,'Kalumburu'!L76,'Low Head'!L122,'Mackay'!L120,'Marble Bar'!L109,'Marree'!L108,'Meekatharra'!L98,'Melbourne'!L120,'Mildura'!L119,'Moree'!L107,'Mt Gambier'!L86,'Nhill'!L118,'Oodnadatta'!L88,'Point Perpendicular'!L86,'Port Hedland'!L104,'Port Lincoln'!L109,'Port Macquarie'!L71,'Richmond NSW'!L74,'Scone'!L63,'Sydney'!L118,'Tennant Creek'!L112,'Townsville'!L78,'Victoria River Downs'!L61,'Weipa'!L49,'Williamtown'!L82,'Woomera'!L78)</f>
        <v>1.875</v>
      </c>
      <c r="G36" s="12">
        <f>AVERAGE('Adelaide'!N110,'Alice Springs'!N118,'Bourke'!N122,'Brisbane'!N120,'Broome'!N122,'Bundaberg'!N117,'Burketown'!N114,'Cabramurra'!N53,'Cairns'!N111,'Camooweal'!N80,'Cape Bruny'!N100,'Cape Leeuwin'!N111,'Cape Moreton'!N118,'Cape Otway'!N117,'Carnarvon'!N118,'Ceduna'!N89,'Charleville'!N111,'Cobar'!N123,'Coffs Harbour'!N78,'Darwin'!N108,'Dubbo'!N107,'Eddytstone Point'!N111,'Esperance'!N117,'Eucla'!N102,'Forrest'!N81,'Gabo Island'!N114,'Geraldton'!N118,'Giles'!N69,'Halls Creek'!N122,'Hobart'!N106,'Horn Island'!N72,'Kalgoorlie'!N118,'Kalumburu'!N76,'Low Head'!N122,'Mackay'!N120,'Marble Bar'!N109,'Marree'!N108,'Meekatharra'!N98,'Melbourne'!N120,'Mildura'!N119,'Moree'!N107,'Mt Gambier'!N86,'Nhill'!N118,'Oodnadatta'!N88,'Point Perpendicular'!N86,'Port Hedland'!N104,'Port Lincoln'!N109,'Port Macquarie'!N71,'Richmond NSW'!N74,'Scone'!N63,'Sydney'!N118,'Tennant Creek'!N112,'Townsville'!N78,'Victoria River Downs'!N61,'Weipa'!N49,'Williamtown'!N82,'Woomera'!N78)</f>
        <v>5.26435185185185</v>
      </c>
      <c r="H36" t="s" s="14">
        <v>27</v>
      </c>
      <c r="I36" s="11">
        <f>AVERAGE('Adelaide'!P110,'Alice Springs'!P118,'Bourke'!P122,'Brisbane'!P120,'Broome'!P122,'Bundaberg'!P117,'Burketown'!P114,'Cabramurra'!P53,'Cairns'!P111,'Camooweal'!P80,'Cape Bruny'!P100,'Cape Leeuwin'!P111,'Cape Moreton'!P118,'Cape Otway'!P117,'Carnarvon'!P118,'Ceduna'!P89,'Charleville'!P111,'Cobar'!P123,'Coffs Harbour'!P78,'Darwin'!P108,'Dubbo'!P107,'Eddytstone Point'!P111,'Esperance'!P117,'Eucla'!P102,'Forrest'!P81,'Gabo Island'!P114,'Geraldton'!P118,'Giles'!P69,'Halls Creek'!P122,'Hobart'!P106,'Horn Island'!P72,'Kalgoorlie'!P118,'Kalumburu'!P76,'Low Head'!P122,'Mackay'!P120,'Marble Bar'!P109,'Marree'!P108,'Meekatharra'!P98,'Melbourne'!P120,'Mildura'!P119,'Moree'!P107,'Mt Gambier'!P86,'Nhill'!P118,'Oodnadatta'!P88,'Point Perpendicular'!P86,'Port Hedland'!P104,'Port Lincoln'!P109,'Port Macquarie'!P71,'Richmond NSW'!P74,'Scone'!P63,'Sydney'!P118,'Tennant Creek'!P112,'Townsville'!P78,'Victoria River Downs'!P61,'Weipa'!P49,'Williamtown'!P82,'Woomera'!P78)</f>
        <v>33.8779761904762</v>
      </c>
      <c r="J36" s="12">
        <f>AVERAGE('Adelaide'!Q110,'Alice Springs'!Q118,'Bourke'!Q122,'Brisbane'!Q120,'Broome'!Q122,'Bundaberg'!Q117,'Burketown'!Q114,'Cabramurra'!Q53,'Cairns'!Q111,'Camooweal'!Q80,'Cape Bruny'!Q100,'Cape Leeuwin'!Q111,'Cape Moreton'!Q118,'Cape Otway'!Q117,'Carnarvon'!Q118,'Ceduna'!Q89,'Charleville'!Q111,'Cobar'!Q123,'Coffs Harbour'!Q78,'Darwin'!Q108,'Dubbo'!Q107,'Eddytstone Point'!Q111,'Esperance'!Q117,'Eucla'!Q102,'Forrest'!Q81,'Gabo Island'!Q114,'Geraldton'!Q118,'Giles'!Q69,'Halls Creek'!Q122,'Hobart'!Q106,'Horn Island'!Q72,'Kalgoorlie'!Q118,'Kalumburu'!Q76,'Low Head'!Q122,'Mackay'!Q120,'Marble Bar'!Q109,'Marree'!Q108,'Meekatharra'!Q98,'Melbourne'!Q120,'Mildura'!Q119,'Moree'!Q107,'Mt Gambier'!Q86,'Nhill'!Q118,'Oodnadatta'!Q88,'Point Perpendicular'!Q86,'Port Hedland'!Q104,'Port Lincoln'!Q109,'Port Macquarie'!Q71,'Richmond NSW'!Q74,'Scone'!Q63,'Sydney'!Q118,'Tennant Creek'!Q112,'Townsville'!Q78,'Victoria River Downs'!Q61,'Weipa'!Q49,'Williamtown'!Q82,'Woomera'!Q78)</f>
        <v>7.76974709166087</v>
      </c>
      <c r="K36" s="13">
        <f>AVERAGE('Adelaide'!S110,'Alice Springs'!S118,'Bourke'!S122,'Brisbane'!S120,'Broome'!S122,'Bundaberg'!S117,'Burketown'!S114,'Cabramurra'!S53,'Cairns'!S111,'Camooweal'!S80,'Cape Bruny'!S100,'Cape Leeuwin'!S111,'Cape Moreton'!S118,'Cape Otway'!S117,'Carnarvon'!S118,'Ceduna'!S89,'Charleville'!S111,'Cobar'!S123,'Coffs Harbour'!S78,'Darwin'!S108,'Dubbo'!S107,'Eddytstone Point'!S111,'Esperance'!S117,'Eucla'!S102,'Forrest'!S81,'Gabo Island'!S114,'Geraldton'!S118,'Giles'!S69,'Halls Creek'!S122,'Hobart'!S106,'Horn Island'!S72,'Kalgoorlie'!S118,'Kalumburu'!S76,'Low Head'!S122,'Mackay'!S120,'Marble Bar'!S109,'Marree'!S108,'Meekatharra'!S98,'Melbourne'!S120,'Mildura'!S119,'Moree'!S107,'Mt Gambier'!S86,'Nhill'!S118,'Oodnadatta'!S88,'Point Perpendicular'!S86,'Port Hedland'!S104,'Port Lincoln'!S109,'Port Macquarie'!S71,'Richmond NSW'!S74,'Scone'!S63,'Sydney'!S118,'Tennant Creek'!S112,'Townsville'!S78,'Victoria River Downs'!S61,'Weipa'!S49,'Williamtown'!S82,'Woomera'!S78)</f>
        <v>16.9613095238095</v>
      </c>
      <c r="L36" s="12">
        <f>AVERAGE('Adelaide'!T110,'Alice Springs'!T118,'Bourke'!T122,'Brisbane'!T120,'Broome'!T122,'Bundaberg'!T117,'Burketown'!T114,'Cabramurra'!T53,'Cairns'!T111,'Camooweal'!T80,'Cape Bruny'!T100,'Cape Leeuwin'!T111,'Cape Moreton'!T118,'Cape Otway'!T117,'Carnarvon'!T118,'Ceduna'!T89,'Charleville'!T111,'Cobar'!T123,'Coffs Harbour'!T78,'Darwin'!T108,'Dubbo'!T107,'Eddytstone Point'!T111,'Esperance'!T117,'Eucla'!T102,'Forrest'!T81,'Gabo Island'!T114,'Geraldton'!T118,'Giles'!T69,'Halls Creek'!T122,'Hobart'!T106,'Horn Island'!T72,'Kalgoorlie'!T118,'Kalumburu'!T76,'Low Head'!T122,'Mackay'!T120,'Marble Bar'!T109,'Marree'!T108,'Meekatharra'!T98,'Melbourne'!T120,'Mildura'!T119,'Moree'!T107,'Mt Gambier'!T86,'Nhill'!T118,'Oodnadatta'!T88,'Point Perpendicular'!T86,'Port Hedland'!T104,'Port Lincoln'!T109,'Port Macquarie'!T71,'Richmond NSW'!T74,'Scone'!T63,'Sydney'!T118,'Tennant Creek'!T112,'Townsville'!T78,'Victoria River Downs'!T61,'Weipa'!T49,'Williamtown'!T82,'Woomera'!T78)</f>
        <v>6.75936476371215</v>
      </c>
      <c r="M36" s="13">
        <f>AVERAGE('Adelaide'!V110,'Alice Springs'!V118,'Bourke'!V122,'Brisbane'!V120,'Broome'!V122,'Bundaberg'!V117,'Burketown'!V114,'Cabramurra'!V53,'Cairns'!V111,'Camooweal'!V80,'Cape Bruny'!V100,'Cape Leeuwin'!V111,'Cape Moreton'!V118,'Cape Otway'!V117,'Carnarvon'!V118,'Ceduna'!V89,'Charleville'!V111,'Cobar'!V123,'Coffs Harbour'!V78,'Darwin'!V108,'Dubbo'!V107,'Eddytstone Point'!V111,'Esperance'!V117,'Eucla'!V102,'Forrest'!V81,'Gabo Island'!V114,'Geraldton'!V118,'Giles'!V69,'Halls Creek'!V122,'Hobart'!V106,'Horn Island'!V72,'Kalgoorlie'!V118,'Kalumburu'!V76,'Low Head'!V122,'Mackay'!V120,'Marble Bar'!V109,'Marree'!V108,'Meekatharra'!V98,'Melbourne'!V120,'Mildura'!V119,'Moree'!V107,'Mt Gambier'!V86,'Nhill'!V118,'Oodnadatta'!V88,'Point Perpendicular'!V86,'Port Hedland'!V104,'Port Lincoln'!V109,'Port Macquarie'!V71,'Richmond NSW'!V74,'Scone'!V63,'Sydney'!V118,'Tennant Creek'!V112,'Townsville'!V78,'Victoria River Downs'!V61,'Weipa'!V49,'Williamtown'!V82,'Woomera'!V78)</f>
        <v>2.9672619047619</v>
      </c>
      <c r="N36" s="12">
        <f>AVERAGE('Adelaide'!W110,'Alice Springs'!W118,'Bourke'!W122,'Brisbane'!W120,'Broome'!W122,'Bundaberg'!W117,'Burketown'!W114,'Cabramurra'!W53,'Cairns'!W111,'Camooweal'!W80,'Cape Bruny'!W100,'Cape Leeuwin'!W111,'Cape Moreton'!W118,'Cape Otway'!W117,'Carnarvon'!W118,'Ceduna'!W89,'Charleville'!W111,'Cobar'!W123,'Coffs Harbour'!W78,'Darwin'!W108,'Dubbo'!W107,'Eddytstone Point'!W111,'Esperance'!W117,'Eucla'!W102,'Forrest'!W81,'Gabo Island'!W114,'Geraldton'!W118,'Giles'!W69,'Halls Creek'!W122,'Hobart'!W106,'Horn Island'!W72,'Kalgoorlie'!W118,'Kalumburu'!W76,'Low Head'!W122,'Mackay'!W120,'Marble Bar'!W109,'Marree'!W108,'Meekatharra'!W98,'Melbourne'!W120,'Mildura'!W119,'Moree'!W107,'Mt Gambier'!W86,'Nhill'!W118,'Oodnadatta'!W88,'Point Perpendicular'!W86,'Port Hedland'!W104,'Port Lincoln'!W109,'Port Macquarie'!W71,'Richmond NSW'!W74,'Scone'!W63,'Sydney'!W118,'Tennant Creek'!W112,'Townsville'!W78,'Victoria River Downs'!W61,'Weipa'!W49,'Williamtown'!W82,'Woomera'!W78)</f>
        <v>4.97655495071222</v>
      </c>
    </row>
    <row r="37" ht="23" customHeight="1">
      <c r="A37" t="s" s="14">
        <v>28</v>
      </c>
      <c r="B37" s="11">
        <f>AVERAGE('Adelaide'!B111,'Alice Springs'!B119,'Bourke'!B123,'Brisbane'!B121,'Broome'!B123,'Bundaberg'!B118,'Burketown'!B115,'Cabramurra'!B54,'Cairns'!B112,'Camooweal'!B81,'Cape Bruny'!B101,'Cape Leeuwin'!B112,'Cape Moreton'!B119,'Cape Otway'!B118,'Carnarvon'!B119,'Ceduna'!B90,'Charleville'!B112,'Cobar'!B124,'Coffs Harbour'!B79,'Darwin'!B109,'Dubbo'!B108,'Eddytstone Point'!B112,'Esperance'!B118,'Eucla'!B103,'Forrest'!B82,'Gabo Island'!B115,'Geraldton'!B119,'Giles'!B70,'Halls Creek'!B123,'Hobart'!B107,'Horn Island'!B73,'Kalgoorlie'!B119,'Kalumburu'!B77,'Low Head'!B123,'Mackay'!B121,'Marble Bar'!B110,'Marree'!B109,'Meekatharra'!B99,'Melbourne'!B121,'Mildura'!B120,'Moree'!B108,'Mt Gambier'!B87,'Nhill'!B119,'Oodnadatta'!B89,'Point Perpendicular'!B87,'Port Hedland'!B105,'Port Lincoln'!B110,'Port Macquarie'!B72,'Richmond NSW'!B75,'Scone'!B64,'Sydney'!B119,'Tennant Creek'!B113,'Townsville'!B79,'Victoria River Downs'!B62,'Weipa'!B50,'Williamtown'!B83,'Woomera'!B79)</f>
        <v>28.0869565217391</v>
      </c>
      <c r="C37" s="12">
        <f>AVERAGE('Adelaide'!D111,'Alice Springs'!D119,'Bourke'!D123,'Brisbane'!D121,'Broome'!D123,'Bundaberg'!D118,'Burketown'!D115,'Cabramurra'!D54,'Cairns'!D112,'Camooweal'!D81,'Cape Bruny'!D101,'Cape Leeuwin'!D112,'Cape Moreton'!D119,'Cape Otway'!D118,'Carnarvon'!D119,'Ceduna'!D90,'Charleville'!D112,'Cobar'!D124,'Coffs Harbour'!D79,'Darwin'!D109,'Dubbo'!D108,'Eddytstone Point'!D112,'Esperance'!D118,'Eucla'!D103,'Forrest'!D82,'Gabo Island'!D115,'Geraldton'!D119,'Giles'!D70,'Halls Creek'!D123,'Hobart'!D107,'Horn Island'!D73,'Kalgoorlie'!D119,'Kalumburu'!D77,'Low Head'!D123,'Mackay'!D121,'Marble Bar'!D110,'Marree'!D109,'Meekatharra'!D99,'Melbourne'!D121,'Mildura'!D120,'Moree'!D108,'Mt Gambier'!D87,'Nhill'!D119,'Oodnadatta'!D89,'Point Perpendicular'!D87,'Port Hedland'!D105,'Port Lincoln'!D110,'Port Macquarie'!D72,'Richmond NSW'!D75,'Scone'!D64,'Sydney'!D119,'Tennant Creek'!D113,'Townsville'!D79,'Victoria River Downs'!D62,'Weipa'!D50,'Williamtown'!D83,'Woomera'!D79)</f>
        <v>7.91224990244107</v>
      </c>
      <c r="D37" s="13">
        <f>AVERAGE('Adelaide'!G111,'Alice Springs'!G119,'Bourke'!G123,'Brisbane'!G121,'Broome'!G123,'Bundaberg'!G118,'Burketown'!G115,'Cabramurra'!G54,'Cairns'!G112,'Camooweal'!G81,'Cape Bruny'!G101,'Cape Leeuwin'!G112,'Cape Moreton'!G119,'Cape Otway'!G118,'Carnarvon'!G119,'Ceduna'!G90,'Charleville'!G112,'Cobar'!G124,'Coffs Harbour'!G79,'Darwin'!G109,'Dubbo'!G108,'Eddytstone Point'!G112,'Esperance'!G118,'Eucla'!G103,'Forrest'!G82,'Gabo Island'!G115,'Geraldton'!G119,'Giles'!G70,'Halls Creek'!G123,'Hobart'!G107,'Horn Island'!G73,'Kalgoorlie'!G119,'Kalumburu'!G77,'Low Head'!G123,'Mackay'!G121,'Marble Bar'!G110,'Marree'!G109,'Meekatharra'!G99,'Melbourne'!G121,'Mildura'!G120,'Moree'!G108,'Mt Gambier'!G87,'Nhill'!G119,'Oodnadatta'!G89,'Point Perpendicular'!G87,'Port Hedland'!G105,'Port Lincoln'!G110,'Port Macquarie'!G72,'Richmond NSW'!G75,'Scone'!G64,'Sydney'!G119,'Tennant Creek'!G113,'Townsville'!G79,'Victoria River Downs'!G62,'Weipa'!G50,'Williamtown'!G83,'Woomera'!G79)</f>
        <v>13.9130434782609</v>
      </c>
      <c r="E37" s="12">
        <f>AVERAGE('Adelaide'!I111,'Alice Springs'!I119,'Bourke'!I123,'Brisbane'!I121,'Broome'!I123,'Bundaberg'!I118,'Burketown'!I115,'Cabramurra'!I54,'Cairns'!I112,'Camooweal'!I81,'Cape Bruny'!I101,'Cape Leeuwin'!I112,'Cape Moreton'!I119,'Cape Otway'!I118,'Carnarvon'!I119,'Ceduna'!I90,'Charleville'!I112,'Cobar'!I124,'Coffs Harbour'!I79,'Darwin'!I109,'Dubbo'!I108,'Eddytstone Point'!I112,'Esperance'!I118,'Eucla'!I103,'Forrest'!I82,'Gabo Island'!I115,'Geraldton'!I119,'Giles'!I70,'Halls Creek'!I123,'Hobart'!I107,'Horn Island'!I73,'Kalgoorlie'!I119,'Kalumburu'!I77,'Low Head'!I123,'Mackay'!I121,'Marble Bar'!I110,'Marree'!I109,'Meekatharra'!I99,'Melbourne'!I121,'Mildura'!I120,'Moree'!I108,'Mt Gambier'!I87,'Nhill'!I119,'Oodnadatta'!I89,'Point Perpendicular'!I87,'Port Hedland'!I105,'Port Lincoln'!I110,'Port Macquarie'!I72,'Richmond NSW'!I75,'Scone'!I64,'Sydney'!I119,'Tennant Creek'!I113,'Townsville'!I79,'Victoria River Downs'!I62,'Weipa'!I50,'Williamtown'!I83,'Woomera'!I79)</f>
        <v>6.95751928268024</v>
      </c>
      <c r="F37" s="13">
        <f>AVERAGE('Adelaide'!L111,'Alice Springs'!L119,'Bourke'!L123,'Brisbane'!L121,'Broome'!L123,'Bundaberg'!L118,'Burketown'!L115,'Cabramurra'!L54,'Cairns'!L112,'Camooweal'!L81,'Cape Bruny'!L101,'Cape Leeuwin'!L112,'Cape Moreton'!L119,'Cape Otway'!L118,'Carnarvon'!L119,'Ceduna'!L90,'Charleville'!L112,'Cobar'!L124,'Coffs Harbour'!L79,'Darwin'!L109,'Dubbo'!L108,'Eddytstone Point'!L112,'Esperance'!L118,'Eucla'!L103,'Forrest'!L82,'Gabo Island'!L115,'Geraldton'!L119,'Giles'!L70,'Halls Creek'!L123,'Hobart'!L107,'Horn Island'!L73,'Kalgoorlie'!L119,'Kalumburu'!L77,'Low Head'!L123,'Mackay'!L121,'Marble Bar'!L110,'Marree'!L109,'Meekatharra'!L99,'Melbourne'!L121,'Mildura'!L120,'Moree'!L108,'Mt Gambier'!L87,'Nhill'!L119,'Oodnadatta'!L89,'Point Perpendicular'!L87,'Port Hedland'!L105,'Port Lincoln'!L110,'Port Macquarie'!L72,'Richmond NSW'!L75,'Scone'!L64,'Sydney'!L119,'Tennant Creek'!L113,'Townsville'!L79,'Victoria River Downs'!L62,'Weipa'!L50,'Williamtown'!L83,'Woomera'!L79)</f>
        <v>2.04347826086957</v>
      </c>
      <c r="G37" s="12">
        <f>AVERAGE('Adelaide'!N111,'Alice Springs'!N119,'Bourke'!N123,'Brisbane'!N121,'Broome'!N123,'Bundaberg'!N118,'Burketown'!N115,'Cabramurra'!N54,'Cairns'!N112,'Camooweal'!N81,'Cape Bruny'!N101,'Cape Leeuwin'!N112,'Cape Moreton'!N119,'Cape Otway'!N118,'Carnarvon'!N119,'Ceduna'!N90,'Charleville'!N112,'Cobar'!N124,'Coffs Harbour'!N79,'Darwin'!N109,'Dubbo'!N108,'Eddytstone Point'!N112,'Esperance'!N118,'Eucla'!N103,'Forrest'!N82,'Gabo Island'!N115,'Geraldton'!N119,'Giles'!N70,'Halls Creek'!N123,'Hobart'!N107,'Horn Island'!N73,'Kalgoorlie'!N119,'Kalumburu'!N77,'Low Head'!N123,'Mackay'!N121,'Marble Bar'!N110,'Marree'!N109,'Meekatharra'!N99,'Melbourne'!N121,'Mildura'!N120,'Moree'!N108,'Mt Gambier'!N87,'Nhill'!N119,'Oodnadatta'!N89,'Point Perpendicular'!N87,'Port Hedland'!N105,'Port Lincoln'!N110,'Port Macquarie'!N72,'Richmond NSW'!N75,'Scone'!N64,'Sydney'!N119,'Tennant Creek'!N113,'Townsville'!N79,'Victoria River Downs'!N62,'Weipa'!N50,'Williamtown'!N83,'Woomera'!N79)</f>
        <v>6.05050925925926</v>
      </c>
      <c r="H37" t="s" s="14">
        <v>28</v>
      </c>
      <c r="I37" s="11">
        <f>AVERAGE('Adelaide'!P111,'Alice Springs'!P119,'Bourke'!P123,'Brisbane'!P121,'Broome'!P123,'Bundaberg'!P118,'Burketown'!P115,'Cabramurra'!P54,'Cairns'!P112,'Camooweal'!P81,'Cape Bruny'!P101,'Cape Leeuwin'!P112,'Cape Moreton'!P119,'Cape Otway'!P118,'Carnarvon'!P119,'Ceduna'!P90,'Charleville'!P112,'Cobar'!P124,'Coffs Harbour'!P79,'Darwin'!P109,'Dubbo'!P108,'Eddytstone Point'!P112,'Esperance'!P118,'Eucla'!P103,'Forrest'!P82,'Gabo Island'!P115,'Geraldton'!P119,'Giles'!P70,'Halls Creek'!P123,'Hobart'!P107,'Horn Island'!P73,'Kalgoorlie'!P119,'Kalumburu'!P77,'Low Head'!P123,'Mackay'!P121,'Marble Bar'!P110,'Marree'!P109,'Meekatharra'!P99,'Melbourne'!P121,'Mildura'!P120,'Moree'!P108,'Mt Gambier'!P87,'Nhill'!P119,'Oodnadatta'!P89,'Point Perpendicular'!P87,'Port Hedland'!P105,'Port Lincoln'!P110,'Port Macquarie'!P72,'Richmond NSW'!P75,'Scone'!P64,'Sydney'!P119,'Tennant Creek'!P113,'Townsville'!P79,'Victoria River Downs'!P62,'Weipa'!P50,'Williamtown'!P83,'Woomera'!P79)</f>
        <v>33.6347826086956</v>
      </c>
      <c r="J37" s="12">
        <f>AVERAGE('Adelaide'!Q111,'Alice Springs'!Q119,'Bourke'!Q123,'Brisbane'!Q121,'Broome'!Q123,'Bundaberg'!Q118,'Burketown'!Q115,'Cabramurra'!Q54,'Cairns'!Q112,'Camooweal'!Q81,'Cape Bruny'!Q101,'Cape Leeuwin'!Q112,'Cape Moreton'!Q119,'Cape Otway'!Q118,'Carnarvon'!Q119,'Ceduna'!Q90,'Charleville'!Q112,'Cobar'!Q124,'Coffs Harbour'!Q79,'Darwin'!Q109,'Dubbo'!Q108,'Eddytstone Point'!Q112,'Esperance'!Q118,'Eucla'!Q103,'Forrest'!Q82,'Gabo Island'!Q115,'Geraldton'!Q119,'Giles'!Q70,'Halls Creek'!Q123,'Hobart'!Q107,'Horn Island'!Q73,'Kalgoorlie'!Q119,'Kalumburu'!Q77,'Low Head'!Q123,'Mackay'!Q121,'Marble Bar'!Q110,'Marree'!Q109,'Meekatharra'!Q99,'Melbourne'!Q121,'Mildura'!Q120,'Moree'!Q108,'Mt Gambier'!Q87,'Nhill'!Q119,'Oodnadatta'!Q89,'Point Perpendicular'!Q87,'Port Hedland'!Q105,'Port Lincoln'!Q110,'Port Macquarie'!Q72,'Richmond NSW'!Q75,'Scone'!Q64,'Sydney'!Q119,'Tennant Creek'!Q113,'Townsville'!Q79,'Victoria River Downs'!Q62,'Weipa'!Q50,'Williamtown'!Q83,'Woomera'!Q79)</f>
        <v>7.88561456537048</v>
      </c>
      <c r="K37" s="13">
        <f>AVERAGE('Adelaide'!S111,'Alice Springs'!S119,'Bourke'!S123,'Brisbane'!S121,'Broome'!S123,'Bundaberg'!S118,'Burketown'!S115,'Cabramurra'!S54,'Cairns'!S112,'Camooweal'!S81,'Cape Bruny'!S101,'Cape Leeuwin'!S112,'Cape Moreton'!S119,'Cape Otway'!S118,'Carnarvon'!S119,'Ceduna'!S90,'Charleville'!S112,'Cobar'!S124,'Coffs Harbour'!S79,'Darwin'!S109,'Dubbo'!S108,'Eddytstone Point'!S112,'Esperance'!S118,'Eucla'!S103,'Forrest'!S82,'Gabo Island'!S115,'Geraldton'!S119,'Giles'!S70,'Halls Creek'!S123,'Hobart'!S107,'Horn Island'!S73,'Kalgoorlie'!S119,'Kalumburu'!S77,'Low Head'!S123,'Mackay'!S121,'Marble Bar'!S110,'Marree'!S109,'Meekatharra'!S99,'Melbourne'!S121,'Mildura'!S120,'Moree'!S108,'Mt Gambier'!S87,'Nhill'!S119,'Oodnadatta'!S89,'Point Perpendicular'!S87,'Port Hedland'!S105,'Port Lincoln'!S110,'Port Macquarie'!S72,'Richmond NSW'!S75,'Scone'!S64,'Sydney'!S119,'Tennant Creek'!S113,'Townsville'!S79,'Victoria River Downs'!S62,'Weipa'!S50,'Williamtown'!S83,'Woomera'!S79)</f>
        <v>16.9159420289855</v>
      </c>
      <c r="L37" s="12">
        <f>AVERAGE('Adelaide'!T111,'Alice Springs'!T119,'Bourke'!T123,'Brisbane'!T121,'Broome'!T123,'Bundaberg'!T118,'Burketown'!T115,'Cabramurra'!T54,'Cairns'!T112,'Camooweal'!T81,'Cape Bruny'!T101,'Cape Leeuwin'!T112,'Cape Moreton'!T119,'Cape Otway'!T118,'Carnarvon'!T119,'Ceduna'!T90,'Charleville'!T112,'Cobar'!T124,'Coffs Harbour'!T79,'Darwin'!T109,'Dubbo'!T108,'Eddytstone Point'!T112,'Esperance'!T118,'Eucla'!T103,'Forrest'!T82,'Gabo Island'!T115,'Geraldton'!T119,'Giles'!T70,'Halls Creek'!T123,'Hobart'!T107,'Horn Island'!T73,'Kalgoorlie'!T119,'Kalumburu'!T77,'Low Head'!T123,'Mackay'!T121,'Marble Bar'!T110,'Marree'!T109,'Meekatharra'!T99,'Melbourne'!T121,'Mildura'!T120,'Moree'!T108,'Mt Gambier'!T87,'Nhill'!T119,'Oodnadatta'!T89,'Point Perpendicular'!T87,'Port Hedland'!T105,'Port Lincoln'!T110,'Port Macquarie'!T72,'Richmond NSW'!T75,'Scone'!T64,'Sydney'!T119,'Tennant Creek'!T113,'Townsville'!T79,'Victoria River Downs'!T62,'Weipa'!T50,'Williamtown'!T83,'Woomera'!T79)</f>
        <v>6.88575184196292</v>
      </c>
      <c r="M37" s="13">
        <f>AVERAGE('Adelaide'!V111,'Alice Springs'!V119,'Bourke'!V123,'Brisbane'!V121,'Broome'!V123,'Bundaberg'!V118,'Burketown'!V115,'Cabramurra'!V54,'Cairns'!V112,'Camooweal'!V81,'Cape Bruny'!V101,'Cape Leeuwin'!V112,'Cape Moreton'!V119,'Cape Otway'!V118,'Carnarvon'!V119,'Ceduna'!V90,'Charleville'!V112,'Cobar'!V124,'Coffs Harbour'!V79,'Darwin'!V109,'Dubbo'!V108,'Eddytstone Point'!V112,'Esperance'!V118,'Eucla'!V103,'Forrest'!V82,'Gabo Island'!V115,'Geraldton'!V119,'Giles'!V70,'Halls Creek'!V123,'Hobart'!V107,'Horn Island'!V73,'Kalgoorlie'!V119,'Kalumburu'!V77,'Low Head'!V123,'Mackay'!V121,'Marble Bar'!V110,'Marree'!V109,'Meekatharra'!V99,'Melbourne'!V121,'Mildura'!V120,'Moree'!V108,'Mt Gambier'!V87,'Nhill'!V119,'Oodnadatta'!V89,'Point Perpendicular'!V87,'Port Hedland'!V105,'Port Lincoln'!V110,'Port Macquarie'!V72,'Richmond NSW'!V75,'Scone'!V64,'Sydney'!V119,'Tennant Creek'!V113,'Townsville'!V79,'Victoria River Downs'!V62,'Weipa'!V50,'Williamtown'!V83,'Woomera'!V79)</f>
        <v>2.90724637681159</v>
      </c>
      <c r="N37" s="12">
        <f>AVERAGE('Adelaide'!W111,'Alice Springs'!W119,'Bourke'!W123,'Brisbane'!W121,'Broome'!W123,'Bundaberg'!W118,'Burketown'!W115,'Cabramurra'!W54,'Cairns'!W112,'Camooweal'!W81,'Cape Bruny'!W101,'Cape Leeuwin'!W112,'Cape Moreton'!W119,'Cape Otway'!W118,'Carnarvon'!W119,'Ceduna'!W90,'Charleville'!W112,'Cobar'!W124,'Coffs Harbour'!W79,'Darwin'!W109,'Dubbo'!W108,'Eddytstone Point'!W112,'Esperance'!W118,'Eucla'!W103,'Forrest'!W82,'Gabo Island'!W115,'Geraldton'!W119,'Giles'!W70,'Halls Creek'!W123,'Hobart'!W107,'Horn Island'!W73,'Kalgoorlie'!W119,'Kalumburu'!W77,'Low Head'!W123,'Mackay'!W121,'Marble Bar'!W110,'Marree'!W109,'Meekatharra'!W99,'Melbourne'!W121,'Mildura'!W120,'Moree'!W108,'Mt Gambier'!W87,'Nhill'!W119,'Oodnadatta'!W89,'Point Perpendicular'!W87,'Port Hedland'!W105,'Port Lincoln'!W110,'Port Macquarie'!W72,'Richmond NSW'!W75,'Scone'!W64,'Sydney'!W119,'Tennant Creek'!W113,'Townsville'!W79,'Victoria River Downs'!W62,'Weipa'!W50,'Williamtown'!W83,'Woomera'!W79)</f>
        <v>5.08630220885978</v>
      </c>
    </row>
    <row r="38" ht="23" customHeight="1">
      <c r="A38" t="s" s="14">
        <v>29</v>
      </c>
      <c r="B38" s="11">
        <f>AVERAGE('Adelaide'!B112,'Alice Springs'!B120,'Bourke'!B124,'Brisbane'!B122,'Broome'!B124,'Bundaberg'!B119,'Burketown'!B116,'Cabramurra'!B55,'Cairns'!B113,'Camooweal'!B82,'Cape Bruny'!B102,'Cape Leeuwin'!B113,'Cape Moreton'!B120,'Cape Otway'!B119,'Carnarvon'!B120,'Ceduna'!B91,'Charleville'!B113,'Cobar'!B125,'Coffs Harbour'!B80,'Darwin'!B110,'Dubbo'!B109,'Eddytstone Point'!B113,'Esperance'!B119,'Eucla'!B104,'Forrest'!B83,'Gabo Island'!B116,'Geraldton'!B120,'Giles'!B71,'Halls Creek'!B124,'Hobart'!B108,'Horn Island'!B74,'Kalgoorlie'!B120,'Kalumburu'!B78,'Low Head'!B124,'Mackay'!B122,'Marble Bar'!B111,'Marree'!B110,'Meekatharra'!B100,'Melbourne'!B122,'Mildura'!B121,'Moree'!B109,'Mt Gambier'!B88,'Nhill'!B120,'Oodnadatta'!B90,'Point Perpendicular'!B88,'Port Hedland'!B106,'Port Lincoln'!B111,'Port Macquarie'!B73,'Richmond NSW'!B76,'Scone'!B65,'Sydney'!B120,'Tennant Creek'!B114,'Townsville'!B80,'Victoria River Downs'!B63,'Weipa'!B51,'Williamtown'!B84,'Woomera'!B80)</f>
        <v>29</v>
      </c>
      <c r="C38" s="12">
        <f>AVERAGE('Adelaide'!D112,'Alice Springs'!D120,'Bourke'!D124,'Brisbane'!D122,'Broome'!D124,'Bundaberg'!D119,'Burketown'!D116,'Cabramurra'!D55,'Cairns'!D113,'Camooweal'!D82,'Cape Bruny'!D102,'Cape Leeuwin'!D113,'Cape Moreton'!D120,'Cape Otway'!D119,'Carnarvon'!D120,'Ceduna'!D91,'Charleville'!D113,'Cobar'!D125,'Coffs Harbour'!D80,'Darwin'!D110,'Dubbo'!D109,'Eddytstone Point'!D113,'Esperance'!D119,'Eucla'!D104,'Forrest'!D83,'Gabo Island'!D116,'Geraldton'!D120,'Giles'!D71,'Halls Creek'!D124,'Hobart'!D108,'Horn Island'!D74,'Kalgoorlie'!D120,'Kalumburu'!D78,'Low Head'!D124,'Mackay'!D122,'Marble Bar'!D111,'Marree'!D110,'Meekatharra'!D100,'Melbourne'!D122,'Mildura'!D121,'Moree'!D109,'Mt Gambier'!D88,'Nhill'!D120,'Oodnadatta'!D90,'Point Perpendicular'!D88,'Port Hedland'!D106,'Port Lincoln'!D111,'Port Macquarie'!D73,'Richmond NSW'!D76,'Scone'!D65,'Sydney'!D120,'Tennant Creek'!D114,'Townsville'!D80,'Victoria River Downs'!D63,'Weipa'!D51,'Williamtown'!D84,'Woomera'!D80)</f>
        <v>8.10938839712742</v>
      </c>
      <c r="D38" s="13">
        <f>AVERAGE('Adelaide'!G112,'Alice Springs'!G120,'Bourke'!G124,'Brisbane'!G122,'Broome'!G124,'Bundaberg'!G119,'Burketown'!G116,'Cabramurra'!G55,'Cairns'!G113,'Camooweal'!G82,'Cape Bruny'!G102,'Cape Leeuwin'!G113,'Cape Moreton'!G120,'Cape Otway'!G119,'Carnarvon'!G120,'Ceduna'!G91,'Charleville'!G113,'Cobar'!G125,'Coffs Harbour'!G80,'Darwin'!G110,'Dubbo'!G109,'Eddytstone Point'!G113,'Esperance'!G119,'Eucla'!G104,'Forrest'!G83,'Gabo Island'!G116,'Geraldton'!G120,'Giles'!G71,'Halls Creek'!G124,'Hobart'!G108,'Horn Island'!G74,'Kalgoorlie'!G120,'Kalumburu'!G78,'Low Head'!G124,'Mackay'!G122,'Marble Bar'!G111,'Marree'!G110,'Meekatharra'!G100,'Melbourne'!G122,'Mildura'!G121,'Moree'!G109,'Mt Gambier'!G88,'Nhill'!G120,'Oodnadatta'!G90,'Point Perpendicular'!G88,'Port Hedland'!G106,'Port Lincoln'!G111,'Port Macquarie'!G73,'Richmond NSW'!G76,'Scone'!G65,'Sydney'!G120,'Tennant Creek'!G114,'Townsville'!G80,'Victoria River Downs'!G63,'Weipa'!G51,'Williamtown'!G84,'Woomera'!G80)</f>
        <v>13.25</v>
      </c>
      <c r="E38" s="12">
        <f>AVERAGE('Adelaide'!I112,'Alice Springs'!I120,'Bourke'!I124,'Brisbane'!I122,'Broome'!I124,'Bundaberg'!I119,'Burketown'!I116,'Cabramurra'!I55,'Cairns'!I113,'Camooweal'!I82,'Cape Bruny'!I102,'Cape Leeuwin'!I113,'Cape Moreton'!I120,'Cape Otway'!I119,'Carnarvon'!I120,'Ceduna'!I91,'Charleville'!I113,'Cobar'!I125,'Coffs Harbour'!I80,'Darwin'!I110,'Dubbo'!I109,'Eddytstone Point'!I113,'Esperance'!I119,'Eucla'!I104,'Forrest'!I83,'Gabo Island'!I116,'Geraldton'!I120,'Giles'!I71,'Halls Creek'!I124,'Hobart'!I108,'Horn Island'!I74,'Kalgoorlie'!I120,'Kalumburu'!I78,'Low Head'!I124,'Mackay'!I122,'Marble Bar'!I111,'Marree'!I110,'Meekatharra'!I100,'Melbourne'!I122,'Mildura'!I121,'Moree'!I109,'Mt Gambier'!I88,'Nhill'!I120,'Oodnadatta'!I90,'Point Perpendicular'!I88,'Port Hedland'!I106,'Port Lincoln'!I111,'Port Macquarie'!I73,'Richmond NSW'!I76,'Scone'!I65,'Sydney'!I120,'Tennant Creek'!I114,'Townsville'!I80,'Victoria River Downs'!I63,'Weipa'!I51,'Williamtown'!I84,'Woomera'!I80)</f>
        <v>7.05072367093691</v>
      </c>
      <c r="F38" s="13">
        <f>AVERAGE('Adelaide'!L112,'Alice Springs'!L120,'Bourke'!L124,'Brisbane'!L122,'Broome'!L124,'Bundaberg'!L119,'Burketown'!L116,'Cabramurra'!L55,'Cairns'!L113,'Camooweal'!L82,'Cape Bruny'!L102,'Cape Leeuwin'!L113,'Cape Moreton'!L120,'Cape Otway'!L119,'Carnarvon'!L120,'Ceduna'!L91,'Charleville'!L113,'Cobar'!L125,'Coffs Harbour'!L80,'Darwin'!L110,'Dubbo'!L109,'Eddytstone Point'!L113,'Esperance'!L119,'Eucla'!L104,'Forrest'!L83,'Gabo Island'!L116,'Geraldton'!L120,'Giles'!L71,'Halls Creek'!L124,'Hobart'!L108,'Horn Island'!L74,'Kalgoorlie'!L120,'Kalumburu'!L78,'Low Head'!L124,'Mackay'!L122,'Marble Bar'!L111,'Marree'!L110,'Meekatharra'!L100,'Melbourne'!L122,'Mildura'!L121,'Moree'!L109,'Mt Gambier'!L88,'Nhill'!L120,'Oodnadatta'!L90,'Point Perpendicular'!L88,'Port Hedland'!L106,'Port Lincoln'!L111,'Port Macquarie'!L73,'Richmond NSW'!L76,'Scone'!L65,'Sydney'!L120,'Tennant Creek'!L114,'Townsville'!L80,'Victoria River Downs'!L63,'Weipa'!L51,'Williamtown'!L84,'Woomera'!L80)</f>
        <v>2.3</v>
      </c>
      <c r="G38" s="12">
        <f>AVERAGE('Adelaide'!N112,'Alice Springs'!N120,'Bourke'!N124,'Brisbane'!N122,'Broome'!N124,'Bundaberg'!N119,'Burketown'!N116,'Cabramurra'!N55,'Cairns'!N113,'Camooweal'!N82,'Cape Bruny'!N102,'Cape Leeuwin'!N113,'Cape Moreton'!N120,'Cape Otway'!N119,'Carnarvon'!N120,'Ceduna'!N91,'Charleville'!N113,'Cobar'!N125,'Coffs Harbour'!N80,'Darwin'!N110,'Dubbo'!N109,'Eddytstone Point'!N113,'Esperance'!N119,'Eucla'!N104,'Forrest'!N83,'Gabo Island'!N116,'Geraldton'!N120,'Giles'!N71,'Halls Creek'!N124,'Hobart'!N108,'Horn Island'!N74,'Kalgoorlie'!N120,'Kalumburu'!N78,'Low Head'!N124,'Mackay'!N122,'Marble Bar'!N111,'Marree'!N110,'Meekatharra'!N100,'Melbourne'!N122,'Mildura'!N121,'Moree'!N109,'Mt Gambier'!N88,'Nhill'!N120,'Oodnadatta'!N90,'Point Perpendicular'!N88,'Port Hedland'!N106,'Port Lincoln'!N111,'Port Macquarie'!N73,'Richmond NSW'!N76,'Scone'!N65,'Sydney'!N120,'Tennant Creek'!N114,'Townsville'!N80,'Victoria River Downs'!N63,'Weipa'!N51,'Williamtown'!N84,'Woomera'!N80)</f>
        <v>5.09134615384615</v>
      </c>
      <c r="H38" t="s" s="14">
        <v>29</v>
      </c>
      <c r="I38" s="11">
        <f>AVERAGE('Adelaide'!P112,'Alice Springs'!P120,'Bourke'!P124,'Brisbane'!P122,'Broome'!P124,'Bundaberg'!P119,'Burketown'!P116,'Cabramurra'!P55,'Cairns'!P113,'Camooweal'!P82,'Cape Bruny'!P102,'Cape Leeuwin'!P113,'Cape Moreton'!P120,'Cape Otway'!P119,'Carnarvon'!P120,'Ceduna'!P91,'Charleville'!P113,'Cobar'!P125,'Coffs Harbour'!P80,'Darwin'!P110,'Dubbo'!P109,'Eddytstone Point'!P113,'Esperance'!P119,'Eucla'!P104,'Forrest'!P83,'Gabo Island'!P116,'Geraldton'!P120,'Giles'!P71,'Halls Creek'!P124,'Hobart'!P108,'Horn Island'!P74,'Kalgoorlie'!P120,'Kalumburu'!P78,'Low Head'!P124,'Mackay'!P122,'Marble Bar'!P111,'Marree'!P110,'Meekatharra'!P100,'Melbourne'!P122,'Mildura'!P121,'Moree'!P109,'Mt Gambier'!P88,'Nhill'!P120,'Oodnadatta'!P90,'Point Perpendicular'!P88,'Port Hedland'!P106,'Port Lincoln'!P111,'Port Macquarie'!P73,'Richmond NSW'!P76,'Scone'!P65,'Sydney'!P120,'Tennant Creek'!P114,'Townsville'!P80,'Victoria River Downs'!P63,'Weipa'!P51,'Williamtown'!P84,'Woomera'!P80)</f>
        <v>34.15625</v>
      </c>
      <c r="J38" s="12">
        <f>AVERAGE('Adelaide'!Q112,'Alice Springs'!Q120,'Bourke'!Q124,'Brisbane'!Q122,'Broome'!Q124,'Bundaberg'!Q119,'Burketown'!Q116,'Cabramurra'!Q55,'Cairns'!Q113,'Camooweal'!Q82,'Cape Bruny'!Q102,'Cape Leeuwin'!Q113,'Cape Moreton'!Q120,'Cape Otway'!Q119,'Carnarvon'!Q120,'Ceduna'!Q91,'Charleville'!Q113,'Cobar'!Q125,'Coffs Harbour'!Q80,'Darwin'!Q110,'Dubbo'!Q109,'Eddytstone Point'!Q113,'Esperance'!Q119,'Eucla'!Q104,'Forrest'!Q83,'Gabo Island'!Q116,'Geraldton'!Q120,'Giles'!Q71,'Halls Creek'!Q124,'Hobart'!Q108,'Horn Island'!Q74,'Kalgoorlie'!Q120,'Kalumburu'!Q78,'Low Head'!Q124,'Mackay'!Q122,'Marble Bar'!Q111,'Marree'!Q110,'Meekatharra'!Q100,'Melbourne'!Q122,'Mildura'!Q121,'Moree'!Q109,'Mt Gambier'!Q88,'Nhill'!Q120,'Oodnadatta'!Q90,'Point Perpendicular'!Q88,'Port Hedland'!Q106,'Port Lincoln'!Q111,'Port Macquarie'!Q73,'Richmond NSW'!Q76,'Scone'!Q65,'Sydney'!Q120,'Tennant Creek'!Q114,'Townsville'!Q80,'Victoria River Downs'!Q63,'Weipa'!Q51,'Williamtown'!Q84,'Woomera'!Q80)</f>
        <v>8.0351926917778</v>
      </c>
      <c r="K38" s="13">
        <f>AVERAGE('Adelaide'!S112,'Alice Springs'!S120,'Bourke'!S124,'Brisbane'!S122,'Broome'!S124,'Bundaberg'!S119,'Burketown'!S116,'Cabramurra'!S55,'Cairns'!S113,'Camooweal'!S82,'Cape Bruny'!S102,'Cape Leeuwin'!S113,'Cape Moreton'!S120,'Cape Otway'!S119,'Carnarvon'!S120,'Ceduna'!S91,'Charleville'!S113,'Cobar'!S125,'Coffs Harbour'!S80,'Darwin'!S110,'Dubbo'!S109,'Eddytstone Point'!S113,'Esperance'!S119,'Eucla'!S104,'Forrest'!S83,'Gabo Island'!S116,'Geraldton'!S120,'Giles'!S71,'Halls Creek'!S124,'Hobart'!S108,'Horn Island'!S74,'Kalgoorlie'!S120,'Kalumburu'!S78,'Low Head'!S124,'Mackay'!S122,'Marble Bar'!S111,'Marree'!S110,'Meekatharra'!S100,'Melbourne'!S122,'Mildura'!S121,'Moree'!S109,'Mt Gambier'!S88,'Nhill'!S120,'Oodnadatta'!S90,'Point Perpendicular'!S88,'Port Hedland'!S106,'Port Lincoln'!S111,'Port Macquarie'!S73,'Richmond NSW'!S76,'Scone'!S65,'Sydney'!S120,'Tennant Creek'!S114,'Townsville'!S80,'Victoria River Downs'!S63,'Weipa'!S51,'Williamtown'!S84,'Woomera'!S80)</f>
        <v>17.08125</v>
      </c>
      <c r="L38" s="12">
        <f>AVERAGE('Adelaide'!T112,'Alice Springs'!T120,'Bourke'!T124,'Brisbane'!T122,'Broome'!T124,'Bundaberg'!T119,'Burketown'!T116,'Cabramurra'!T55,'Cairns'!T113,'Camooweal'!T82,'Cape Bruny'!T102,'Cape Leeuwin'!T113,'Cape Moreton'!T120,'Cape Otway'!T119,'Carnarvon'!T120,'Ceduna'!T91,'Charleville'!T113,'Cobar'!T125,'Coffs Harbour'!T80,'Darwin'!T110,'Dubbo'!T109,'Eddytstone Point'!T113,'Esperance'!T119,'Eucla'!T104,'Forrest'!T83,'Gabo Island'!T116,'Geraldton'!T120,'Giles'!T71,'Halls Creek'!T124,'Hobart'!T108,'Horn Island'!T74,'Kalgoorlie'!T120,'Kalumburu'!T78,'Low Head'!T124,'Mackay'!T122,'Marble Bar'!T111,'Marree'!T110,'Meekatharra'!T100,'Melbourne'!T122,'Mildura'!T121,'Moree'!T109,'Mt Gambier'!T88,'Nhill'!T120,'Oodnadatta'!T90,'Point Perpendicular'!T88,'Port Hedland'!T106,'Port Lincoln'!T111,'Port Macquarie'!T73,'Richmond NSW'!T76,'Scone'!T65,'Sydney'!T120,'Tennant Creek'!T114,'Townsville'!T80,'Victoria River Downs'!T63,'Weipa'!T51,'Williamtown'!T84,'Woomera'!T80)</f>
        <v>7.00304995237399</v>
      </c>
      <c r="M38" s="13">
        <f>AVERAGE('Adelaide'!V112,'Alice Springs'!V120,'Bourke'!V124,'Brisbane'!V122,'Broome'!V124,'Bundaberg'!V119,'Burketown'!V116,'Cabramurra'!V55,'Cairns'!V113,'Camooweal'!V82,'Cape Bruny'!V102,'Cape Leeuwin'!V113,'Cape Moreton'!V120,'Cape Otway'!V119,'Carnarvon'!V120,'Ceduna'!V91,'Charleville'!V113,'Cobar'!V125,'Coffs Harbour'!V80,'Darwin'!V110,'Dubbo'!V109,'Eddytstone Point'!V113,'Esperance'!V119,'Eucla'!V104,'Forrest'!V83,'Gabo Island'!V116,'Geraldton'!V120,'Giles'!V71,'Halls Creek'!V124,'Hobart'!V108,'Horn Island'!V74,'Kalgoorlie'!V120,'Kalumburu'!V78,'Low Head'!V124,'Mackay'!V122,'Marble Bar'!V111,'Marree'!V110,'Meekatharra'!V100,'Melbourne'!V122,'Mildura'!V121,'Moree'!V109,'Mt Gambier'!V88,'Nhill'!V120,'Oodnadatta'!V90,'Point Perpendicular'!V88,'Port Hedland'!V106,'Port Lincoln'!V111,'Port Macquarie'!V73,'Richmond NSW'!V76,'Scone'!V65,'Sydney'!V120,'Tennant Creek'!V114,'Townsville'!V80,'Victoria River Downs'!V63,'Weipa'!V51,'Williamtown'!V84,'Woomera'!V80)</f>
        <v>3.121875</v>
      </c>
      <c r="N38" s="12">
        <f>AVERAGE('Adelaide'!W112,'Alice Springs'!W120,'Bourke'!W124,'Brisbane'!W122,'Broome'!W124,'Bundaberg'!W119,'Burketown'!W116,'Cabramurra'!W55,'Cairns'!W113,'Camooweal'!W82,'Cape Bruny'!W102,'Cape Leeuwin'!W113,'Cape Moreton'!W120,'Cape Otway'!W119,'Carnarvon'!W120,'Ceduna'!W91,'Charleville'!W113,'Cobar'!W125,'Coffs Harbour'!W80,'Darwin'!W110,'Dubbo'!W109,'Eddytstone Point'!W113,'Esperance'!W119,'Eucla'!W104,'Forrest'!W83,'Gabo Island'!W116,'Geraldton'!W120,'Giles'!W71,'Halls Creek'!W124,'Hobart'!W108,'Horn Island'!W74,'Kalgoorlie'!W120,'Kalumburu'!W78,'Low Head'!W124,'Mackay'!W122,'Marble Bar'!W111,'Marree'!W110,'Meekatharra'!W100,'Melbourne'!W122,'Mildura'!W121,'Moree'!W109,'Mt Gambier'!W88,'Nhill'!W120,'Oodnadatta'!W90,'Point Perpendicular'!W88,'Port Hedland'!W106,'Port Lincoln'!W111,'Port Macquarie'!W73,'Richmond NSW'!W76,'Scone'!W65,'Sydney'!W120,'Tennant Creek'!W114,'Townsville'!W80,'Victoria River Downs'!W63,'Weipa'!W51,'Williamtown'!W84,'Woomera'!W80)</f>
        <v>5.17254176502985</v>
      </c>
    </row>
    <row r="39" ht="23" customHeight="1">
      <c r="A39" t="s" s="14">
        <v>30</v>
      </c>
      <c r="B39" s="11">
        <f>AVERAGE('Adelaide'!B113,'Alice Springs'!B121,'Bourke'!B125,'Brisbane'!B123,'Broome'!B125,'Bundaberg'!B120,'Burketown'!B117,'Cabramurra'!B56,'Cairns'!B114,'Camooweal'!B83,'Cape Bruny'!B103,'Cape Leeuwin'!B114,'Cape Moreton'!B121,'Cape Otway'!B120,'Carnarvon'!B121,'Ceduna'!B92,'Charleville'!B114,'Cobar'!B126,'Coffs Harbour'!B81,'Darwin'!B111,'Dubbo'!B110,'Eddytstone Point'!B114,'Esperance'!B120,'Eucla'!B105,'Forrest'!B84,'Gabo Island'!B117,'Geraldton'!B121,'Giles'!B72,'Halls Creek'!B125,'Hobart'!B109,'Horn Island'!B75,'Kalgoorlie'!B121,'Kalumburu'!B79,'Low Head'!B125,'Mackay'!B123,'Marble Bar'!B112,'Marree'!B111,'Meekatharra'!B101,'Melbourne'!B123,'Mildura'!B122,'Moree'!B110,'Mt Gambier'!B89,'Nhill'!B121,'Oodnadatta'!B91,'Point Perpendicular'!B89,'Port Hedland'!B107,'Port Lincoln'!B112,'Port Macquarie'!B74,'Richmond NSW'!B77,'Scone'!B66,'Sydney'!B121,'Tennant Creek'!B115,'Townsville'!B81,'Victoria River Downs'!B64,'Weipa'!B52,'Williamtown'!B85,'Woomera'!B81)</f>
        <v>35.2941176470588</v>
      </c>
      <c r="C39" s="12">
        <f>AVERAGE('Adelaide'!D113,'Alice Springs'!D121,'Bourke'!D125,'Brisbane'!D123,'Broome'!D125,'Bundaberg'!D120,'Burketown'!D117,'Cabramurra'!D56,'Cairns'!D114,'Camooweal'!D83,'Cape Bruny'!D103,'Cape Leeuwin'!D114,'Cape Moreton'!D121,'Cape Otway'!D120,'Carnarvon'!D121,'Ceduna'!D92,'Charleville'!D114,'Cobar'!D126,'Coffs Harbour'!D81,'Darwin'!D111,'Dubbo'!D110,'Eddytstone Point'!D114,'Esperance'!D120,'Eucla'!D105,'Forrest'!D84,'Gabo Island'!D117,'Geraldton'!D121,'Giles'!D72,'Halls Creek'!D125,'Hobart'!D109,'Horn Island'!D75,'Kalgoorlie'!D121,'Kalumburu'!D79,'Low Head'!D125,'Mackay'!D123,'Marble Bar'!D112,'Marree'!D111,'Meekatharra'!D101,'Melbourne'!D123,'Mildura'!D122,'Moree'!D110,'Mt Gambier'!D89,'Nhill'!D121,'Oodnadatta'!D91,'Point Perpendicular'!D89,'Port Hedland'!D107,'Port Lincoln'!D112,'Port Macquarie'!D74,'Richmond NSW'!D77,'Scone'!D66,'Sydney'!D121,'Tennant Creek'!D115,'Townsville'!D81,'Victoria River Downs'!D64,'Weipa'!D52,'Williamtown'!D85,'Woomera'!D81)</f>
        <v>7.39854513921551</v>
      </c>
      <c r="D39" s="13">
        <f>AVERAGE('Adelaide'!G113,'Alice Springs'!G121,'Bourke'!G125,'Brisbane'!G123,'Broome'!G125,'Bundaberg'!G120,'Burketown'!G117,'Cabramurra'!G56,'Cairns'!G114,'Camooweal'!G83,'Cape Bruny'!G103,'Cape Leeuwin'!G114,'Cape Moreton'!G121,'Cape Otway'!G120,'Carnarvon'!G121,'Ceduna'!G92,'Charleville'!G114,'Cobar'!G126,'Coffs Harbour'!G81,'Darwin'!G111,'Dubbo'!G110,'Eddytstone Point'!G114,'Esperance'!G120,'Eucla'!G105,'Forrest'!G84,'Gabo Island'!G117,'Geraldton'!G121,'Giles'!G72,'Halls Creek'!G125,'Hobart'!G109,'Horn Island'!G75,'Kalgoorlie'!G121,'Kalumburu'!G79,'Low Head'!G125,'Mackay'!G123,'Marble Bar'!G112,'Marree'!G111,'Meekatharra'!G101,'Melbourne'!G123,'Mildura'!G122,'Moree'!G110,'Mt Gambier'!G89,'Nhill'!G121,'Oodnadatta'!G91,'Point Perpendicular'!G89,'Port Hedland'!G107,'Port Lincoln'!G112,'Port Macquarie'!G74,'Richmond NSW'!G77,'Scone'!G66,'Sydney'!G121,'Tennant Creek'!G115,'Townsville'!G81,'Victoria River Downs'!G64,'Weipa'!G52,'Williamtown'!G85,'Woomera'!G81)</f>
        <v>18.8823529411765</v>
      </c>
      <c r="E39" s="12">
        <f>AVERAGE('Adelaide'!I113,'Alice Springs'!I121,'Bourke'!I125,'Brisbane'!I123,'Broome'!I125,'Bundaberg'!I120,'Burketown'!I117,'Cabramurra'!I56,'Cairns'!I114,'Camooweal'!I83,'Cape Bruny'!I103,'Cape Leeuwin'!I114,'Cape Moreton'!I121,'Cape Otway'!I120,'Carnarvon'!I121,'Ceduna'!I92,'Charleville'!I114,'Cobar'!I126,'Coffs Harbour'!I81,'Darwin'!I111,'Dubbo'!I110,'Eddytstone Point'!I114,'Esperance'!I120,'Eucla'!I105,'Forrest'!I84,'Gabo Island'!I117,'Geraldton'!I121,'Giles'!I72,'Halls Creek'!I125,'Hobart'!I109,'Horn Island'!I75,'Kalgoorlie'!I121,'Kalumburu'!I79,'Low Head'!I125,'Mackay'!I123,'Marble Bar'!I112,'Marree'!I111,'Meekatharra'!I101,'Melbourne'!I123,'Mildura'!I122,'Moree'!I110,'Mt Gambier'!I89,'Nhill'!I121,'Oodnadatta'!I91,'Point Perpendicular'!I89,'Port Hedland'!I107,'Port Lincoln'!I112,'Port Macquarie'!I74,'Richmond NSW'!I77,'Scone'!I66,'Sydney'!I121,'Tennant Creek'!I115,'Townsville'!I81,'Victoria River Downs'!I64,'Weipa'!I52,'Williamtown'!I85,'Woomera'!I81)</f>
        <v>6.43930661179225</v>
      </c>
      <c r="F39" s="13">
        <f>AVERAGE('Adelaide'!L113,'Alice Springs'!L121,'Bourke'!L125,'Brisbane'!L123,'Broome'!L125,'Bundaberg'!L120,'Burketown'!L117,'Cabramurra'!L56,'Cairns'!L114,'Camooweal'!L83,'Cape Bruny'!L103,'Cape Leeuwin'!L114,'Cape Moreton'!L121,'Cape Otway'!L120,'Carnarvon'!L121,'Ceduna'!L92,'Charleville'!L114,'Cobar'!L126,'Coffs Harbour'!L81,'Darwin'!L111,'Dubbo'!L110,'Eddytstone Point'!L114,'Esperance'!L120,'Eucla'!L105,'Forrest'!L84,'Gabo Island'!L117,'Geraldton'!L121,'Giles'!L72,'Halls Creek'!L125,'Hobart'!L109,'Horn Island'!L75,'Kalgoorlie'!L121,'Kalumburu'!L79,'Low Head'!L125,'Mackay'!L123,'Marble Bar'!L112,'Marree'!L111,'Meekatharra'!L101,'Melbourne'!L123,'Mildura'!L122,'Moree'!L110,'Mt Gambier'!L89,'Nhill'!L121,'Oodnadatta'!L91,'Point Perpendicular'!L89,'Port Hedland'!L107,'Port Lincoln'!L112,'Port Macquarie'!L74,'Richmond NSW'!L77,'Scone'!L66,'Sydney'!L121,'Tennant Creek'!L115,'Townsville'!L81,'Victoria River Downs'!L64,'Weipa'!L52,'Williamtown'!L85,'Woomera'!L81)</f>
        <v>3.29411764705882</v>
      </c>
      <c r="G39" s="12">
        <f>AVERAGE('Adelaide'!N113,'Alice Springs'!N121,'Bourke'!N125,'Brisbane'!N123,'Broome'!N125,'Bundaberg'!N120,'Burketown'!N117,'Cabramurra'!N56,'Cairns'!N114,'Camooweal'!N83,'Cape Bruny'!N103,'Cape Leeuwin'!N114,'Cape Moreton'!N121,'Cape Otway'!N120,'Carnarvon'!N121,'Ceduna'!N92,'Charleville'!N114,'Cobar'!N126,'Coffs Harbour'!N81,'Darwin'!N111,'Dubbo'!N110,'Eddytstone Point'!N114,'Esperance'!N120,'Eucla'!N105,'Forrest'!N84,'Gabo Island'!N117,'Geraldton'!N121,'Giles'!N72,'Halls Creek'!N125,'Hobart'!N109,'Horn Island'!N75,'Kalgoorlie'!N121,'Kalumburu'!N79,'Low Head'!N125,'Mackay'!N123,'Marble Bar'!N112,'Marree'!N111,'Meekatharra'!N101,'Melbourne'!N123,'Mildura'!N122,'Moree'!N110,'Mt Gambier'!N89,'Nhill'!N121,'Oodnadatta'!N91,'Point Perpendicular'!N89,'Port Hedland'!N107,'Port Lincoln'!N112,'Port Macquarie'!N74,'Richmond NSW'!N77,'Scone'!N66,'Sydney'!N121,'Tennant Creek'!N115,'Townsville'!N81,'Victoria River Downs'!N64,'Weipa'!N52,'Williamtown'!N85,'Woomera'!N81)</f>
        <v>4.20481481481481</v>
      </c>
      <c r="H39" t="s" s="14">
        <v>30</v>
      </c>
      <c r="I39" s="11">
        <f>AVERAGE('Adelaide'!P113,'Alice Springs'!P121,'Bourke'!P125,'Brisbane'!P123,'Broome'!P125,'Bundaberg'!P120,'Burketown'!P117,'Cabramurra'!P56,'Cairns'!P114,'Camooweal'!P83,'Cape Bruny'!P103,'Cape Leeuwin'!P114,'Cape Moreton'!P121,'Cape Otway'!P120,'Carnarvon'!P121,'Ceduna'!P92,'Charleville'!P114,'Cobar'!P126,'Coffs Harbour'!P81,'Darwin'!P111,'Dubbo'!P110,'Eddytstone Point'!P114,'Esperance'!P120,'Eucla'!P105,'Forrest'!P84,'Gabo Island'!P117,'Geraldton'!P121,'Giles'!P72,'Halls Creek'!P125,'Hobart'!P109,'Horn Island'!P75,'Kalgoorlie'!P121,'Kalumburu'!P79,'Low Head'!P125,'Mackay'!P123,'Marble Bar'!P112,'Marree'!P111,'Meekatharra'!P101,'Melbourne'!P123,'Mildura'!P122,'Moree'!P110,'Mt Gambier'!P89,'Nhill'!P121,'Oodnadatta'!P91,'Point Perpendicular'!P89,'Port Hedland'!P107,'Port Lincoln'!P112,'Port Macquarie'!P74,'Richmond NSW'!P77,'Scone'!P66,'Sydney'!P121,'Tennant Creek'!P115,'Townsville'!P81,'Victoria River Downs'!P64,'Weipa'!P52,'Williamtown'!P85,'Woomera'!P81)</f>
        <v>35.8235294117647</v>
      </c>
      <c r="J39" s="12">
        <f>AVERAGE('Adelaide'!Q113,'Alice Springs'!Q121,'Bourke'!Q125,'Brisbane'!Q123,'Broome'!Q125,'Bundaberg'!Q120,'Burketown'!Q117,'Cabramurra'!Q56,'Cairns'!Q114,'Camooweal'!Q83,'Cape Bruny'!Q103,'Cape Leeuwin'!Q114,'Cape Moreton'!Q121,'Cape Otway'!Q120,'Carnarvon'!Q121,'Ceduna'!Q92,'Charleville'!Q114,'Cobar'!Q126,'Coffs Harbour'!Q81,'Darwin'!Q111,'Dubbo'!Q110,'Eddytstone Point'!Q114,'Esperance'!Q120,'Eucla'!Q105,'Forrest'!Q84,'Gabo Island'!Q117,'Geraldton'!Q121,'Giles'!Q72,'Halls Creek'!Q125,'Hobart'!Q109,'Horn Island'!Q75,'Kalgoorlie'!Q121,'Kalumburu'!Q79,'Low Head'!Q125,'Mackay'!Q123,'Marble Bar'!Q112,'Marree'!Q111,'Meekatharra'!Q101,'Melbourne'!Q123,'Mildura'!Q122,'Moree'!Q110,'Mt Gambier'!Q89,'Nhill'!Q121,'Oodnadatta'!Q91,'Point Perpendicular'!Q89,'Port Hedland'!Q107,'Port Lincoln'!Q112,'Port Macquarie'!Q74,'Richmond NSW'!Q77,'Scone'!Q66,'Sydney'!Q121,'Tennant Creek'!Q115,'Townsville'!Q81,'Victoria River Downs'!Q64,'Weipa'!Q52,'Williamtown'!Q85,'Woomera'!Q81)</f>
        <v>7.38503219065451</v>
      </c>
      <c r="K39" s="13">
        <f>AVERAGE('Adelaide'!S113,'Alice Springs'!S121,'Bourke'!S125,'Brisbane'!S123,'Broome'!S125,'Bundaberg'!S120,'Burketown'!S117,'Cabramurra'!S56,'Cairns'!S114,'Camooweal'!S83,'Cape Bruny'!S103,'Cape Leeuwin'!S114,'Cape Moreton'!S121,'Cape Otway'!S120,'Carnarvon'!S121,'Ceduna'!S92,'Charleville'!S114,'Cobar'!S126,'Coffs Harbour'!S81,'Darwin'!S111,'Dubbo'!S110,'Eddytstone Point'!S114,'Esperance'!S120,'Eucla'!S105,'Forrest'!S84,'Gabo Island'!S117,'Geraldton'!S121,'Giles'!S72,'Halls Creek'!S125,'Hobart'!S109,'Horn Island'!S75,'Kalgoorlie'!S121,'Kalumburu'!S79,'Low Head'!S125,'Mackay'!S123,'Marble Bar'!S112,'Marree'!S111,'Meekatharra'!S101,'Melbourne'!S123,'Mildura'!S122,'Moree'!S110,'Mt Gambier'!S89,'Nhill'!S121,'Oodnadatta'!S91,'Point Perpendicular'!S89,'Port Hedland'!S107,'Port Lincoln'!S112,'Port Macquarie'!S74,'Richmond NSW'!S77,'Scone'!S66,'Sydney'!S121,'Tennant Creek'!S115,'Townsville'!S81,'Victoria River Downs'!S64,'Weipa'!S52,'Williamtown'!S85,'Woomera'!S81)</f>
        <v>18.2837370242215</v>
      </c>
      <c r="L39" s="12">
        <f>AVERAGE('Adelaide'!T113,'Alice Springs'!T121,'Bourke'!T125,'Brisbane'!T123,'Broome'!T125,'Bundaberg'!T120,'Burketown'!T117,'Cabramurra'!T56,'Cairns'!T114,'Camooweal'!T83,'Cape Bruny'!T103,'Cape Leeuwin'!T114,'Cape Moreton'!T121,'Cape Otway'!T120,'Carnarvon'!T121,'Ceduna'!T92,'Charleville'!T114,'Cobar'!T126,'Coffs Harbour'!T81,'Darwin'!T111,'Dubbo'!T110,'Eddytstone Point'!T114,'Esperance'!T120,'Eucla'!T105,'Forrest'!T84,'Gabo Island'!T117,'Geraldton'!T121,'Giles'!T72,'Halls Creek'!T125,'Hobart'!T109,'Horn Island'!T75,'Kalgoorlie'!T121,'Kalumburu'!T79,'Low Head'!T125,'Mackay'!T123,'Marble Bar'!T112,'Marree'!T111,'Meekatharra'!T101,'Melbourne'!T123,'Mildura'!T122,'Moree'!T110,'Mt Gambier'!T89,'Nhill'!T121,'Oodnadatta'!T91,'Point Perpendicular'!T89,'Port Hedland'!T107,'Port Lincoln'!T112,'Port Macquarie'!T74,'Richmond NSW'!T77,'Scone'!T66,'Sydney'!T121,'Tennant Creek'!T115,'Townsville'!T81,'Victoria River Downs'!T64,'Weipa'!T52,'Williamtown'!T85,'Woomera'!T81)</f>
        <v>6.33483357264705</v>
      </c>
      <c r="M39" s="13">
        <f>AVERAGE('Adelaide'!V113,'Alice Springs'!V121,'Bourke'!V125,'Brisbane'!V123,'Broome'!V125,'Bundaberg'!V120,'Burketown'!V117,'Cabramurra'!V56,'Cairns'!V114,'Camooweal'!V83,'Cape Bruny'!V103,'Cape Leeuwin'!V114,'Cape Moreton'!V121,'Cape Otway'!V120,'Carnarvon'!V121,'Ceduna'!V92,'Charleville'!V114,'Cobar'!V126,'Coffs Harbour'!V81,'Darwin'!V111,'Dubbo'!V110,'Eddytstone Point'!V114,'Esperance'!V120,'Eucla'!V105,'Forrest'!V84,'Gabo Island'!V117,'Geraldton'!V121,'Giles'!V72,'Halls Creek'!V125,'Hobart'!V109,'Horn Island'!V75,'Kalgoorlie'!V121,'Kalumburu'!V79,'Low Head'!V125,'Mackay'!V123,'Marble Bar'!V112,'Marree'!V111,'Meekatharra'!V101,'Melbourne'!V123,'Mildura'!V122,'Moree'!V110,'Mt Gambier'!V89,'Nhill'!V121,'Oodnadatta'!V91,'Point Perpendicular'!V89,'Port Hedland'!V107,'Port Lincoln'!V112,'Port Macquarie'!V74,'Richmond NSW'!V77,'Scone'!V66,'Sydney'!V121,'Tennant Creek'!V115,'Townsville'!V81,'Victoria River Downs'!V64,'Weipa'!V52,'Williamtown'!V85,'Woomera'!V81)</f>
        <v>3.35640138408304</v>
      </c>
      <c r="N39" s="12">
        <f>AVERAGE('Adelaide'!W113,'Alice Springs'!W121,'Bourke'!W125,'Brisbane'!W123,'Broome'!W125,'Bundaberg'!W120,'Burketown'!W117,'Cabramurra'!W56,'Cairns'!W114,'Camooweal'!W83,'Cape Bruny'!W103,'Cape Leeuwin'!W114,'Cape Moreton'!W121,'Cape Otway'!W120,'Carnarvon'!W121,'Ceduna'!W92,'Charleville'!W114,'Cobar'!W126,'Coffs Harbour'!W81,'Darwin'!W111,'Dubbo'!W110,'Eddytstone Point'!W114,'Esperance'!W120,'Eucla'!W105,'Forrest'!W84,'Gabo Island'!W117,'Geraldton'!W121,'Giles'!W72,'Halls Creek'!W125,'Hobart'!W109,'Horn Island'!W75,'Kalgoorlie'!W121,'Kalumburu'!W79,'Low Head'!W125,'Mackay'!W123,'Marble Bar'!W112,'Marree'!W111,'Meekatharra'!W101,'Melbourne'!W123,'Mildura'!W122,'Moree'!W110,'Mt Gambier'!W89,'Nhill'!W121,'Oodnadatta'!W91,'Point Perpendicular'!W89,'Port Hedland'!W107,'Port Lincoln'!W112,'Port Macquarie'!W74,'Richmond NSW'!W77,'Scone'!W66,'Sydney'!W121,'Tennant Creek'!W115,'Townsville'!W81,'Victoria River Downs'!W64,'Weipa'!W52,'Williamtown'!W85,'Woomera'!W81)</f>
        <v>4.46834463463787</v>
      </c>
    </row>
    <row r="40" ht="23" customHeight="1">
      <c r="A40" t="s" s="14">
        <v>31</v>
      </c>
      <c r="B40" s="11">
        <f>AVERAGE('Adelaide'!B114,'Alice Springs'!B122,'Bourke'!B126,'Brisbane'!B124,'Broome'!B126,'Bundaberg'!B121,'Burketown'!B118,'Cabramurra'!B57,'Cairns'!B115,'Camooweal'!B84,'Cape Bruny'!B104,'Cape Leeuwin'!B115,'Cape Moreton'!B122,'Cape Otway'!B121,'Carnarvon'!B122,'Ceduna'!B93,'Charleville'!B115,'Cobar'!B127,'Coffs Harbour'!B82,'Darwin'!B112,'Dubbo'!B111,'Eddytstone Point'!B115,'Esperance'!B121,'Eucla'!B106,'Forrest'!B85,'Gabo Island'!B118,'Geraldton'!B122,'Giles'!B73,'Halls Creek'!B126,'Hobart'!B110,'Horn Island'!B76,'Kalgoorlie'!B122,'Kalumburu'!B80,'Low Head'!B126,'Mackay'!B124,'Marble Bar'!B113,'Marree'!B112,'Meekatharra'!B102,'Melbourne'!B124,'Mildura'!B123,'Moree'!B111,'Mt Gambier'!B90,'Nhill'!B122,'Oodnadatta'!B92,'Point Perpendicular'!B90,'Port Hedland'!B108,'Port Lincoln'!B113,'Port Macquarie'!B75,'Richmond NSW'!B78,'Scone'!B67,'Sydney'!B122,'Tennant Creek'!B116,'Townsville'!B82,'Victoria River Downs'!B65,'Weipa'!B53,'Williamtown'!B86,'Woomera'!B82)</f>
        <v>37.8235294117647</v>
      </c>
      <c r="C40" s="12">
        <f>AVERAGE('Adelaide'!D114,'Alice Springs'!D122,'Bourke'!D126,'Brisbane'!D124,'Broome'!D126,'Bundaberg'!D121,'Burketown'!D118,'Cabramurra'!D57,'Cairns'!D115,'Camooweal'!D84,'Cape Bruny'!D104,'Cape Leeuwin'!D115,'Cape Moreton'!D122,'Cape Otway'!D121,'Carnarvon'!D122,'Ceduna'!D93,'Charleville'!D115,'Cobar'!D127,'Coffs Harbour'!D82,'Darwin'!D112,'Dubbo'!D111,'Eddytstone Point'!D115,'Esperance'!D121,'Eucla'!D106,'Forrest'!D85,'Gabo Island'!D118,'Geraldton'!D122,'Giles'!D73,'Halls Creek'!D126,'Hobart'!D110,'Horn Island'!D76,'Kalgoorlie'!D122,'Kalumburu'!D80,'Low Head'!D126,'Mackay'!D124,'Marble Bar'!D113,'Marree'!D112,'Meekatharra'!D102,'Melbourne'!D124,'Mildura'!D123,'Moree'!D111,'Mt Gambier'!D90,'Nhill'!D122,'Oodnadatta'!D92,'Point Perpendicular'!D90,'Port Hedland'!D108,'Port Lincoln'!D113,'Port Macquarie'!D75,'Richmond NSW'!D78,'Scone'!D67,'Sydney'!D122,'Tennant Creek'!D116,'Townsville'!D82,'Victoria River Downs'!D65,'Weipa'!D53,'Williamtown'!D86,'Woomera'!D82)</f>
        <v>7.41523912692931</v>
      </c>
      <c r="D40" s="13">
        <f>AVERAGE('Adelaide'!G114,'Alice Springs'!G122,'Bourke'!G126,'Brisbane'!G124,'Broome'!G126,'Bundaberg'!G121,'Burketown'!G118,'Cabramurra'!G57,'Cairns'!G115,'Camooweal'!G84,'Cape Bruny'!G104,'Cape Leeuwin'!G115,'Cape Moreton'!G122,'Cape Otway'!G121,'Carnarvon'!G122,'Ceduna'!G93,'Charleville'!G115,'Cobar'!G127,'Coffs Harbour'!G82,'Darwin'!G112,'Dubbo'!G111,'Eddytstone Point'!G115,'Esperance'!G121,'Eucla'!G106,'Forrest'!G85,'Gabo Island'!G118,'Geraldton'!G122,'Giles'!G73,'Halls Creek'!G126,'Hobart'!G110,'Horn Island'!G76,'Kalgoorlie'!G122,'Kalumburu'!G80,'Low Head'!G126,'Mackay'!G124,'Marble Bar'!G113,'Marree'!G112,'Meekatharra'!G102,'Melbourne'!G124,'Mildura'!G123,'Moree'!G111,'Mt Gambier'!G90,'Nhill'!G122,'Oodnadatta'!G92,'Point Perpendicular'!G90,'Port Hedland'!G108,'Port Lincoln'!G113,'Port Macquarie'!G75,'Richmond NSW'!G78,'Scone'!G67,'Sydney'!G122,'Tennant Creek'!G116,'Townsville'!G82,'Victoria River Downs'!G65,'Weipa'!G53,'Williamtown'!G86,'Woomera'!G82)</f>
        <v>18.2941176470588</v>
      </c>
      <c r="E40" s="12">
        <f>AVERAGE('Adelaide'!I114,'Alice Springs'!I122,'Bourke'!I126,'Brisbane'!I124,'Broome'!I126,'Bundaberg'!I121,'Burketown'!I118,'Cabramurra'!I57,'Cairns'!I115,'Camooweal'!I84,'Cape Bruny'!I104,'Cape Leeuwin'!I115,'Cape Moreton'!I122,'Cape Otway'!I121,'Carnarvon'!I122,'Ceduna'!I93,'Charleville'!I115,'Cobar'!I127,'Coffs Harbour'!I82,'Darwin'!I112,'Dubbo'!I111,'Eddytstone Point'!I115,'Esperance'!I121,'Eucla'!I106,'Forrest'!I85,'Gabo Island'!I118,'Geraldton'!I122,'Giles'!I73,'Halls Creek'!I126,'Hobart'!I110,'Horn Island'!I76,'Kalgoorlie'!I122,'Kalumburu'!I80,'Low Head'!I126,'Mackay'!I124,'Marble Bar'!I113,'Marree'!I112,'Meekatharra'!I102,'Melbourne'!I124,'Mildura'!I123,'Moree'!I111,'Mt Gambier'!I90,'Nhill'!I122,'Oodnadatta'!I92,'Point Perpendicular'!I90,'Port Hedland'!I108,'Port Lincoln'!I113,'Port Macquarie'!I75,'Richmond NSW'!I78,'Scone'!I67,'Sydney'!I122,'Tennant Creek'!I116,'Townsville'!I82,'Victoria River Downs'!I65,'Weipa'!I53,'Williamtown'!I86,'Woomera'!I82)</f>
        <v>6.31980995999185</v>
      </c>
      <c r="F40" s="13">
        <f>AVERAGE('Adelaide'!L114,'Alice Springs'!L122,'Bourke'!L126,'Brisbane'!L124,'Broome'!L126,'Bundaberg'!L121,'Burketown'!L118,'Cabramurra'!L57,'Cairns'!L115,'Camooweal'!L84,'Cape Bruny'!L104,'Cape Leeuwin'!L115,'Cape Moreton'!L122,'Cape Otway'!L121,'Carnarvon'!L122,'Ceduna'!L93,'Charleville'!L115,'Cobar'!L127,'Coffs Harbour'!L82,'Darwin'!L112,'Dubbo'!L111,'Eddytstone Point'!L115,'Esperance'!L121,'Eucla'!L106,'Forrest'!L85,'Gabo Island'!L118,'Geraldton'!L122,'Giles'!L73,'Halls Creek'!L126,'Hobart'!L110,'Horn Island'!L76,'Kalgoorlie'!L122,'Kalumburu'!L80,'Low Head'!L126,'Mackay'!L124,'Marble Bar'!L113,'Marree'!L112,'Meekatharra'!L102,'Melbourne'!L124,'Mildura'!L123,'Moree'!L111,'Mt Gambier'!L90,'Nhill'!L122,'Oodnadatta'!L92,'Point Perpendicular'!L90,'Port Hedland'!L108,'Port Lincoln'!L113,'Port Macquarie'!L75,'Richmond NSW'!L78,'Scone'!L67,'Sydney'!L122,'Tennant Creek'!L116,'Townsville'!L82,'Victoria River Downs'!L65,'Weipa'!L53,'Williamtown'!L86,'Woomera'!L82)</f>
        <v>3.70588235294118</v>
      </c>
      <c r="G40" s="12">
        <f>AVERAGE('Adelaide'!N114,'Alice Springs'!N122,'Bourke'!N126,'Brisbane'!N124,'Broome'!N126,'Bundaberg'!N121,'Burketown'!N118,'Cabramurra'!N57,'Cairns'!N115,'Camooweal'!N84,'Cape Bruny'!N104,'Cape Leeuwin'!N115,'Cape Moreton'!N122,'Cape Otway'!N121,'Carnarvon'!N122,'Ceduna'!N93,'Charleville'!N115,'Cobar'!N127,'Coffs Harbour'!N82,'Darwin'!N112,'Dubbo'!N111,'Eddytstone Point'!N115,'Esperance'!N121,'Eucla'!N106,'Forrest'!N85,'Gabo Island'!N118,'Geraldton'!N122,'Giles'!N73,'Halls Creek'!N126,'Hobart'!N110,'Horn Island'!N76,'Kalgoorlie'!N122,'Kalumburu'!N80,'Low Head'!N126,'Mackay'!N124,'Marble Bar'!N113,'Marree'!N112,'Meekatharra'!N102,'Melbourne'!N124,'Mildura'!N123,'Moree'!N111,'Mt Gambier'!N90,'Nhill'!N122,'Oodnadatta'!N92,'Point Perpendicular'!N90,'Port Hedland'!N108,'Port Lincoln'!N113,'Port Macquarie'!N75,'Richmond NSW'!N78,'Scone'!N67,'Sydney'!N122,'Tennant Creek'!N116,'Townsville'!N82,'Victoria River Downs'!N65,'Weipa'!N53,'Williamtown'!N86,'Woomera'!N82)</f>
        <v>4.42275510204081</v>
      </c>
      <c r="H40" t="s" s="14">
        <v>31</v>
      </c>
      <c r="I40" s="11">
        <f>AVERAGE('Adelaide'!P114,'Alice Springs'!P122,'Bourke'!P126,'Brisbane'!P124,'Broome'!P126,'Bundaberg'!P121,'Burketown'!P118,'Cabramurra'!P57,'Cairns'!P115,'Camooweal'!P84,'Cape Bruny'!P104,'Cape Leeuwin'!P115,'Cape Moreton'!P122,'Cape Otway'!P121,'Carnarvon'!P122,'Ceduna'!P93,'Charleville'!P115,'Cobar'!P127,'Coffs Harbour'!P82,'Darwin'!P112,'Dubbo'!P111,'Eddytstone Point'!P115,'Esperance'!P121,'Eucla'!P106,'Forrest'!P85,'Gabo Island'!P118,'Geraldton'!P122,'Giles'!P73,'Halls Creek'!P126,'Hobart'!P110,'Horn Island'!P76,'Kalgoorlie'!P122,'Kalumburu'!P80,'Low Head'!P126,'Mackay'!P124,'Marble Bar'!P113,'Marree'!P112,'Meekatharra'!P102,'Melbourne'!P124,'Mildura'!P123,'Moree'!P111,'Mt Gambier'!P90,'Nhill'!P122,'Oodnadatta'!P92,'Point Perpendicular'!P90,'Port Hedland'!P108,'Port Lincoln'!P113,'Port Macquarie'!P75,'Richmond NSW'!P78,'Scone'!P67,'Sydney'!P122,'Tennant Creek'!P116,'Townsville'!P82,'Victoria River Downs'!P65,'Weipa'!P53,'Williamtown'!P86,'Woomera'!P82)</f>
        <v>35.9346405228758</v>
      </c>
      <c r="J40" s="12">
        <f>AVERAGE('Adelaide'!Q114,'Alice Springs'!Q122,'Bourke'!Q126,'Brisbane'!Q124,'Broome'!Q126,'Bundaberg'!Q121,'Burketown'!Q118,'Cabramurra'!Q57,'Cairns'!Q115,'Camooweal'!Q84,'Cape Bruny'!Q104,'Cape Leeuwin'!Q115,'Cape Moreton'!Q122,'Cape Otway'!Q121,'Carnarvon'!Q122,'Ceduna'!Q93,'Charleville'!Q115,'Cobar'!Q127,'Coffs Harbour'!Q82,'Darwin'!Q112,'Dubbo'!Q111,'Eddytstone Point'!Q115,'Esperance'!Q121,'Eucla'!Q106,'Forrest'!Q85,'Gabo Island'!Q118,'Geraldton'!Q122,'Giles'!Q73,'Halls Creek'!Q126,'Hobart'!Q110,'Horn Island'!Q76,'Kalgoorlie'!Q122,'Kalumburu'!Q80,'Low Head'!Q126,'Mackay'!Q124,'Marble Bar'!Q113,'Marree'!Q112,'Meekatharra'!Q102,'Melbourne'!Q124,'Mildura'!Q123,'Moree'!Q111,'Mt Gambier'!Q90,'Nhill'!Q122,'Oodnadatta'!Q92,'Point Perpendicular'!Q90,'Port Hedland'!Q108,'Port Lincoln'!Q113,'Port Macquarie'!Q75,'Richmond NSW'!Q78,'Scone'!Q67,'Sydney'!Q122,'Tennant Creek'!Q116,'Townsville'!Q82,'Victoria River Downs'!Q65,'Weipa'!Q53,'Williamtown'!Q86,'Woomera'!Q82)</f>
        <v>7.3867103537809</v>
      </c>
      <c r="K40" s="13">
        <f>AVERAGE('Adelaide'!S114,'Alice Springs'!S122,'Bourke'!S126,'Brisbane'!S124,'Broome'!S126,'Bundaberg'!S121,'Burketown'!S118,'Cabramurra'!S57,'Cairns'!S115,'Camooweal'!S84,'Cape Bruny'!S104,'Cape Leeuwin'!S115,'Cape Moreton'!S122,'Cape Otway'!S121,'Carnarvon'!S122,'Ceduna'!S93,'Charleville'!S115,'Cobar'!S127,'Coffs Harbour'!S82,'Darwin'!S112,'Dubbo'!S111,'Eddytstone Point'!S115,'Esperance'!S121,'Eucla'!S106,'Forrest'!S85,'Gabo Island'!S118,'Geraldton'!S122,'Giles'!S73,'Halls Creek'!S126,'Hobart'!S110,'Horn Island'!S76,'Kalgoorlie'!S122,'Kalumburu'!S80,'Low Head'!S126,'Mackay'!S124,'Marble Bar'!S113,'Marree'!S112,'Meekatharra'!S102,'Melbourne'!S124,'Mildura'!S123,'Moree'!S111,'Mt Gambier'!S90,'Nhill'!S122,'Oodnadatta'!S92,'Point Perpendicular'!S90,'Port Hedland'!S108,'Port Lincoln'!S113,'Port Macquarie'!S75,'Richmond NSW'!S78,'Scone'!S67,'Sydney'!S122,'Tennant Creek'!S116,'Townsville'!S82,'Victoria River Downs'!S65,'Weipa'!S53,'Williamtown'!S86,'Woomera'!S82)</f>
        <v>18.2843137254902</v>
      </c>
      <c r="L40" s="12">
        <f>AVERAGE('Adelaide'!T114,'Alice Springs'!T122,'Bourke'!T126,'Brisbane'!T124,'Broome'!T126,'Bundaberg'!T121,'Burketown'!T118,'Cabramurra'!T57,'Cairns'!T115,'Camooweal'!T84,'Cape Bruny'!T104,'Cape Leeuwin'!T115,'Cape Moreton'!T122,'Cape Otway'!T121,'Carnarvon'!T122,'Ceduna'!T93,'Charleville'!T115,'Cobar'!T127,'Coffs Harbour'!T82,'Darwin'!T112,'Dubbo'!T111,'Eddytstone Point'!T115,'Esperance'!T121,'Eucla'!T106,'Forrest'!T85,'Gabo Island'!T118,'Geraldton'!T122,'Giles'!T73,'Halls Creek'!T126,'Hobart'!T110,'Horn Island'!T76,'Kalgoorlie'!T122,'Kalumburu'!T80,'Low Head'!T126,'Mackay'!T124,'Marble Bar'!T113,'Marree'!T112,'Meekatharra'!T102,'Melbourne'!T124,'Mildura'!T123,'Moree'!T111,'Mt Gambier'!T90,'Nhill'!T122,'Oodnadatta'!T92,'Point Perpendicular'!T90,'Port Hedland'!T108,'Port Lincoln'!T113,'Port Macquarie'!T75,'Richmond NSW'!T78,'Scone'!T67,'Sydney'!T122,'Tennant Creek'!T116,'Townsville'!T82,'Victoria River Downs'!T65,'Weipa'!T53,'Williamtown'!T86,'Woomera'!T82)</f>
        <v>6.33408420419224</v>
      </c>
      <c r="M40" s="13">
        <f>AVERAGE('Adelaide'!V114,'Alice Springs'!V122,'Bourke'!V126,'Brisbane'!V124,'Broome'!V126,'Bundaberg'!V121,'Burketown'!V118,'Cabramurra'!V57,'Cairns'!V115,'Camooweal'!V84,'Cape Bruny'!V104,'Cape Leeuwin'!V115,'Cape Moreton'!V122,'Cape Otway'!V121,'Carnarvon'!V122,'Ceduna'!V93,'Charleville'!V115,'Cobar'!V127,'Coffs Harbour'!V82,'Darwin'!V112,'Dubbo'!V111,'Eddytstone Point'!V115,'Esperance'!V121,'Eucla'!V106,'Forrest'!V85,'Gabo Island'!V118,'Geraldton'!V122,'Giles'!V73,'Halls Creek'!V126,'Hobart'!V110,'Horn Island'!V76,'Kalgoorlie'!V122,'Kalumburu'!V80,'Low Head'!V126,'Mackay'!V124,'Marble Bar'!V113,'Marree'!V112,'Meekatharra'!V102,'Melbourne'!V124,'Mildura'!V123,'Moree'!V111,'Mt Gambier'!V90,'Nhill'!V122,'Oodnadatta'!V92,'Point Perpendicular'!V90,'Port Hedland'!V108,'Port Lincoln'!V113,'Port Macquarie'!V75,'Richmond NSW'!V78,'Scone'!V67,'Sydney'!V122,'Tennant Creek'!V116,'Townsville'!V82,'Victoria River Downs'!V65,'Weipa'!V53,'Williamtown'!V86,'Woomera'!V82)</f>
        <v>3.37581699346405</v>
      </c>
      <c r="N40" s="12">
        <f>AVERAGE('Adelaide'!W114,'Alice Springs'!W122,'Bourke'!W126,'Brisbane'!W124,'Broome'!W126,'Bundaberg'!W121,'Burketown'!W118,'Cabramurra'!W57,'Cairns'!W115,'Camooweal'!W84,'Cape Bruny'!W104,'Cape Leeuwin'!W115,'Cape Moreton'!W122,'Cape Otway'!W121,'Carnarvon'!W122,'Ceduna'!W93,'Charleville'!W115,'Cobar'!W127,'Coffs Harbour'!W82,'Darwin'!W112,'Dubbo'!W111,'Eddytstone Point'!W115,'Esperance'!W121,'Eucla'!W106,'Forrest'!W85,'Gabo Island'!W118,'Geraldton'!W122,'Giles'!W73,'Halls Creek'!W126,'Hobart'!W110,'Horn Island'!W76,'Kalgoorlie'!W122,'Kalumburu'!W80,'Low Head'!W126,'Mackay'!W124,'Marble Bar'!W113,'Marree'!W112,'Meekatharra'!W102,'Melbourne'!W124,'Mildura'!W123,'Moree'!W111,'Mt Gambier'!W90,'Nhill'!W122,'Oodnadatta'!W92,'Point Perpendicular'!W90,'Port Hedland'!W108,'Port Lincoln'!W113,'Port Macquarie'!W75,'Richmond NSW'!W78,'Scone'!W67,'Sydney'!W122,'Tennant Creek'!W116,'Townsville'!W82,'Victoria River Downs'!W65,'Weipa'!W53,'Williamtown'!W86,'Woomera'!W82)</f>
        <v>4.4724992792301</v>
      </c>
    </row>
    <row r="41" ht="23" customHeight="1">
      <c r="A41" t="s" s="14">
        <v>32</v>
      </c>
      <c r="B41" s="11">
        <f>AVERAGE('Adelaide'!B115,'Alice Springs'!B123,'Bourke'!B127,'Brisbane'!B125,'Broome'!B127,'Bundaberg'!B122,'Burketown'!B119,'Cabramurra'!B58,'Cairns'!B116,'Camooweal'!B85,'Cape Bruny'!B105,'Cape Leeuwin'!B116,'Cape Moreton'!B123,'Cape Otway'!B122,'Carnarvon'!B123,'Ceduna'!B94,'Charleville'!B116,'Cobar'!B128,'Coffs Harbour'!B83,'Darwin'!B113,'Dubbo'!B112,'Eddytstone Point'!B116,'Esperance'!B122,'Eucla'!B107,'Forrest'!B86,'Gabo Island'!B119,'Geraldton'!B123,'Giles'!B74,'Halls Creek'!B127,'Hobart'!B111,'Horn Island'!B77,'Kalgoorlie'!B123,'Kalumburu'!B81,'Low Head'!B127,'Mackay'!B125,'Marble Bar'!B114,'Marree'!B113,'Meekatharra'!B103,'Melbourne'!B125,'Mildura'!B124,'Moree'!B112,'Mt Gambier'!B91,'Nhill'!B123,'Oodnadatta'!B93,'Point Perpendicular'!B91,'Port Hedland'!B109,'Port Lincoln'!B114,'Port Macquarie'!B76,'Richmond NSW'!B79,'Scone'!B68,'Sydney'!B123,'Tennant Creek'!B117,'Townsville'!B83,'Victoria River Downs'!B66,'Weipa'!B54,'Williamtown'!B87,'Woomera'!B83)</f>
        <v>36.0769230769231</v>
      </c>
      <c r="C41" s="12">
        <f>AVERAGE('Adelaide'!D115,'Alice Springs'!D123,'Bourke'!D127,'Brisbane'!D125,'Broome'!D127,'Bundaberg'!D122,'Burketown'!D119,'Cabramurra'!D58,'Cairns'!D116,'Camooweal'!D85,'Cape Bruny'!D105,'Cape Leeuwin'!D116,'Cape Moreton'!D123,'Cape Otway'!D122,'Carnarvon'!D123,'Ceduna'!D94,'Charleville'!D116,'Cobar'!D128,'Coffs Harbour'!D83,'Darwin'!D113,'Dubbo'!D112,'Eddytstone Point'!D116,'Esperance'!D122,'Eucla'!D107,'Forrest'!D86,'Gabo Island'!D119,'Geraldton'!D123,'Giles'!D74,'Halls Creek'!D127,'Hobart'!D111,'Horn Island'!D77,'Kalgoorlie'!D123,'Kalumburu'!D81,'Low Head'!D127,'Mackay'!D125,'Marble Bar'!D114,'Marree'!D113,'Meekatharra'!D103,'Melbourne'!D125,'Mildura'!D124,'Moree'!D112,'Mt Gambier'!D91,'Nhill'!D123,'Oodnadatta'!D93,'Point Perpendicular'!D91,'Port Hedland'!D109,'Port Lincoln'!D114,'Port Macquarie'!D76,'Richmond NSW'!D79,'Scone'!D68,'Sydney'!D123,'Tennant Creek'!D117,'Townsville'!D83,'Victoria River Downs'!D66,'Weipa'!D54,'Williamtown'!D87,'Woomera'!D83)</f>
        <v>7.56350749480337</v>
      </c>
      <c r="D41" s="13">
        <f>AVERAGE('Adelaide'!G115,'Alice Springs'!G123,'Bourke'!G127,'Brisbane'!G125,'Broome'!G127,'Bundaberg'!G122,'Burketown'!G119,'Cabramurra'!G58,'Cairns'!G116,'Camooweal'!G85,'Cape Bruny'!G105,'Cape Leeuwin'!G116,'Cape Moreton'!G123,'Cape Otway'!G122,'Carnarvon'!G123,'Ceduna'!G94,'Charleville'!G116,'Cobar'!G128,'Coffs Harbour'!G83,'Darwin'!G113,'Dubbo'!G112,'Eddytstone Point'!G116,'Esperance'!G122,'Eucla'!G107,'Forrest'!G86,'Gabo Island'!G119,'Geraldton'!G123,'Giles'!G74,'Halls Creek'!G127,'Hobart'!G111,'Horn Island'!G77,'Kalgoorlie'!G123,'Kalumburu'!G81,'Low Head'!G127,'Mackay'!G125,'Marble Bar'!G114,'Marree'!G113,'Meekatharra'!G103,'Melbourne'!G125,'Mildura'!G124,'Moree'!G112,'Mt Gambier'!G91,'Nhill'!G123,'Oodnadatta'!G93,'Point Perpendicular'!G91,'Port Hedland'!G109,'Port Lincoln'!G114,'Port Macquarie'!G76,'Richmond NSW'!G79,'Scone'!G68,'Sydney'!G123,'Tennant Creek'!G117,'Townsville'!G83,'Victoria River Downs'!G66,'Weipa'!G54,'Williamtown'!G87,'Woomera'!G83)</f>
        <v>17.6153846153846</v>
      </c>
      <c r="E41" s="12">
        <f>AVERAGE('Adelaide'!I115,'Alice Springs'!I123,'Bourke'!I127,'Brisbane'!I125,'Broome'!I127,'Bundaberg'!I122,'Burketown'!I119,'Cabramurra'!I58,'Cairns'!I116,'Camooweal'!I85,'Cape Bruny'!I105,'Cape Leeuwin'!I116,'Cape Moreton'!I123,'Cape Otway'!I122,'Carnarvon'!I123,'Ceduna'!I94,'Charleville'!I116,'Cobar'!I128,'Coffs Harbour'!I83,'Darwin'!I113,'Dubbo'!I112,'Eddytstone Point'!I116,'Esperance'!I122,'Eucla'!I107,'Forrest'!I86,'Gabo Island'!I119,'Geraldton'!I123,'Giles'!I74,'Halls Creek'!I127,'Hobart'!I111,'Horn Island'!I77,'Kalgoorlie'!I123,'Kalumburu'!I81,'Low Head'!I127,'Mackay'!I125,'Marble Bar'!I114,'Marree'!I113,'Meekatharra'!I103,'Melbourne'!I125,'Mildura'!I124,'Moree'!I112,'Mt Gambier'!I91,'Nhill'!I123,'Oodnadatta'!I93,'Point Perpendicular'!I91,'Port Hedland'!I109,'Port Lincoln'!I114,'Port Macquarie'!I76,'Richmond NSW'!I79,'Scone'!I68,'Sydney'!I123,'Tennant Creek'!I117,'Townsville'!I83,'Victoria River Downs'!I66,'Weipa'!I54,'Williamtown'!I87,'Woomera'!I83)</f>
        <v>6.55649006601435</v>
      </c>
      <c r="F41" s="13">
        <f>AVERAGE('Adelaide'!L115,'Alice Springs'!L123,'Bourke'!L127,'Brisbane'!L125,'Broome'!L127,'Bundaberg'!L122,'Burketown'!L119,'Cabramurra'!L58,'Cairns'!L116,'Camooweal'!L85,'Cape Bruny'!L105,'Cape Leeuwin'!L116,'Cape Moreton'!L123,'Cape Otway'!L122,'Carnarvon'!L123,'Ceduna'!L94,'Charleville'!L116,'Cobar'!L128,'Coffs Harbour'!L83,'Darwin'!L113,'Dubbo'!L112,'Eddytstone Point'!L116,'Esperance'!L122,'Eucla'!L107,'Forrest'!L86,'Gabo Island'!L119,'Geraldton'!L123,'Giles'!L74,'Halls Creek'!L127,'Hobart'!L111,'Horn Island'!L77,'Kalgoorlie'!L123,'Kalumburu'!L81,'Low Head'!L127,'Mackay'!L125,'Marble Bar'!L114,'Marree'!L113,'Meekatharra'!L103,'Melbourne'!L125,'Mildura'!L124,'Moree'!L112,'Mt Gambier'!L91,'Nhill'!L123,'Oodnadatta'!L93,'Point Perpendicular'!L91,'Port Hedland'!L109,'Port Lincoln'!L114,'Port Macquarie'!L76,'Richmond NSW'!L79,'Scone'!L68,'Sydney'!L123,'Tennant Creek'!L117,'Townsville'!L83,'Victoria River Downs'!L66,'Weipa'!L54,'Williamtown'!L87,'Woomera'!L83)</f>
        <v>2</v>
      </c>
      <c r="G41" s="12">
        <f>AVERAGE('Adelaide'!N115,'Alice Springs'!N123,'Bourke'!N127,'Brisbane'!N125,'Broome'!N127,'Bundaberg'!N122,'Burketown'!N119,'Cabramurra'!N58,'Cairns'!N116,'Camooweal'!N85,'Cape Bruny'!N105,'Cape Leeuwin'!N116,'Cape Moreton'!N123,'Cape Otway'!N122,'Carnarvon'!N123,'Ceduna'!N94,'Charleville'!N116,'Cobar'!N128,'Coffs Harbour'!N83,'Darwin'!N113,'Dubbo'!N112,'Eddytstone Point'!N116,'Esperance'!N122,'Eucla'!N107,'Forrest'!N86,'Gabo Island'!N119,'Geraldton'!N123,'Giles'!N74,'Halls Creek'!N127,'Hobart'!N111,'Horn Island'!N77,'Kalgoorlie'!N123,'Kalumburu'!N81,'Low Head'!N127,'Mackay'!N125,'Marble Bar'!N114,'Marree'!N113,'Meekatharra'!N103,'Melbourne'!N125,'Mildura'!N124,'Moree'!N112,'Mt Gambier'!N91,'Nhill'!N123,'Oodnadatta'!N93,'Point Perpendicular'!N91,'Port Hedland'!N109,'Port Lincoln'!N114,'Port Macquarie'!N76,'Richmond NSW'!N79,'Scone'!N68,'Sydney'!N123,'Tennant Creek'!N117,'Townsville'!N83,'Victoria River Downs'!N66,'Weipa'!N54,'Williamtown'!N87,'Woomera'!N83)</f>
        <v>2.9525</v>
      </c>
      <c r="H41" t="s" s="14">
        <v>32</v>
      </c>
      <c r="I41" s="11">
        <f>AVERAGE('Adelaide'!P115,'Alice Springs'!P123,'Bourke'!P127,'Brisbane'!P125,'Broome'!P127,'Bundaberg'!P122,'Burketown'!P119,'Cabramurra'!P58,'Cairns'!P116,'Camooweal'!P85,'Cape Bruny'!P105,'Cape Leeuwin'!P116,'Cape Moreton'!P123,'Cape Otway'!P122,'Carnarvon'!P123,'Ceduna'!P94,'Charleville'!P116,'Cobar'!P128,'Coffs Harbour'!P83,'Darwin'!P113,'Dubbo'!P112,'Eddytstone Point'!P116,'Esperance'!P122,'Eucla'!P107,'Forrest'!P86,'Gabo Island'!P119,'Geraldton'!P123,'Giles'!P74,'Halls Creek'!P127,'Hobart'!P111,'Horn Island'!P77,'Kalgoorlie'!P123,'Kalumburu'!P81,'Low Head'!P127,'Mackay'!P125,'Marble Bar'!P114,'Marree'!P113,'Meekatharra'!P103,'Melbourne'!P125,'Mildura'!P124,'Moree'!P112,'Mt Gambier'!P91,'Nhill'!P123,'Oodnadatta'!P93,'Point Perpendicular'!P91,'Port Hedland'!P109,'Port Lincoln'!P114,'Port Macquarie'!P76,'Richmond NSW'!P79,'Scone'!P68,'Sydney'!P123,'Tennant Creek'!P117,'Townsville'!P83,'Victoria River Downs'!P66,'Weipa'!P54,'Williamtown'!P87,'Woomera'!P83)</f>
        <v>38.0080971659919</v>
      </c>
      <c r="J41" s="12">
        <f>AVERAGE('Adelaide'!Q115,'Alice Springs'!Q123,'Bourke'!Q127,'Brisbane'!Q125,'Broome'!Q127,'Bundaberg'!Q122,'Burketown'!Q119,'Cabramurra'!Q58,'Cairns'!Q116,'Camooweal'!Q85,'Cape Bruny'!Q105,'Cape Leeuwin'!Q116,'Cape Moreton'!Q123,'Cape Otway'!Q122,'Carnarvon'!Q123,'Ceduna'!Q94,'Charleville'!Q116,'Cobar'!Q128,'Coffs Harbour'!Q83,'Darwin'!Q113,'Dubbo'!Q112,'Eddytstone Point'!Q116,'Esperance'!Q122,'Eucla'!Q107,'Forrest'!Q86,'Gabo Island'!Q119,'Geraldton'!Q123,'Giles'!Q74,'Halls Creek'!Q127,'Hobart'!Q111,'Horn Island'!Q77,'Kalgoorlie'!Q123,'Kalumburu'!Q81,'Low Head'!Q127,'Mackay'!Q125,'Marble Bar'!Q114,'Marree'!Q113,'Meekatharra'!Q103,'Melbourne'!Q125,'Mildura'!Q124,'Moree'!Q112,'Mt Gambier'!Q91,'Nhill'!Q123,'Oodnadatta'!Q93,'Point Perpendicular'!Q91,'Port Hedland'!Q109,'Port Lincoln'!Q114,'Port Macquarie'!Q76,'Richmond NSW'!Q79,'Scone'!Q68,'Sydney'!Q123,'Tennant Creek'!Q117,'Townsville'!Q83,'Victoria River Downs'!Q66,'Weipa'!Q54,'Williamtown'!Q87,'Woomera'!Q83)</f>
        <v>7.45103837177943</v>
      </c>
      <c r="K41" s="13">
        <f>AVERAGE('Adelaide'!S115,'Alice Springs'!S123,'Bourke'!S127,'Brisbane'!S125,'Broome'!S127,'Bundaberg'!S122,'Burketown'!S119,'Cabramurra'!S58,'Cairns'!S116,'Camooweal'!S85,'Cape Bruny'!S105,'Cape Leeuwin'!S116,'Cape Moreton'!S123,'Cape Otway'!S122,'Carnarvon'!S123,'Ceduna'!S94,'Charleville'!S116,'Cobar'!S128,'Coffs Harbour'!S83,'Darwin'!S113,'Dubbo'!S112,'Eddytstone Point'!S116,'Esperance'!S122,'Eucla'!S107,'Forrest'!S86,'Gabo Island'!S119,'Geraldton'!S123,'Giles'!S74,'Halls Creek'!S127,'Hobart'!S111,'Horn Island'!S77,'Kalgoorlie'!S123,'Kalumburu'!S81,'Low Head'!S127,'Mackay'!S125,'Marble Bar'!S114,'Marree'!S113,'Meekatharra'!S103,'Melbourne'!S125,'Mildura'!S124,'Moree'!S112,'Mt Gambier'!S91,'Nhill'!S123,'Oodnadatta'!S93,'Point Perpendicular'!S91,'Port Hedland'!S109,'Port Lincoln'!S114,'Port Macquarie'!S76,'Richmond NSW'!S79,'Scone'!S68,'Sydney'!S123,'Tennant Creek'!S117,'Townsville'!S83,'Victoria River Downs'!S66,'Weipa'!S54,'Williamtown'!S87,'Woomera'!S83)</f>
        <v>19.5384615384615</v>
      </c>
      <c r="L41" s="12">
        <f>AVERAGE('Adelaide'!T115,'Alice Springs'!T123,'Bourke'!T127,'Brisbane'!T125,'Broome'!T127,'Bundaberg'!T122,'Burketown'!T119,'Cabramurra'!T58,'Cairns'!T116,'Camooweal'!T85,'Cape Bruny'!T105,'Cape Leeuwin'!T116,'Cape Moreton'!T123,'Cape Otway'!T122,'Carnarvon'!T123,'Ceduna'!T94,'Charleville'!T116,'Cobar'!T128,'Coffs Harbour'!T83,'Darwin'!T113,'Dubbo'!T112,'Eddytstone Point'!T116,'Esperance'!T122,'Eucla'!T107,'Forrest'!T86,'Gabo Island'!T119,'Geraldton'!T123,'Giles'!T74,'Halls Creek'!T127,'Hobart'!T111,'Horn Island'!T77,'Kalgoorlie'!T123,'Kalumburu'!T81,'Low Head'!T127,'Mackay'!T125,'Marble Bar'!T114,'Marree'!T113,'Meekatharra'!T103,'Melbourne'!T125,'Mildura'!T124,'Moree'!T112,'Mt Gambier'!T91,'Nhill'!T123,'Oodnadatta'!T93,'Point Perpendicular'!T91,'Port Hedland'!T109,'Port Lincoln'!T114,'Port Macquarie'!T76,'Richmond NSW'!T79,'Scone'!T68,'Sydney'!T123,'Tennant Creek'!T117,'Townsville'!T83,'Victoria River Downs'!T66,'Weipa'!T54,'Williamtown'!T87,'Woomera'!T83)</f>
        <v>6.38451500766065</v>
      </c>
      <c r="M41" s="13">
        <f>AVERAGE('Adelaide'!V115,'Alice Springs'!V123,'Bourke'!V127,'Brisbane'!V125,'Broome'!V127,'Bundaberg'!V122,'Burketown'!V119,'Cabramurra'!V58,'Cairns'!V116,'Camooweal'!V85,'Cape Bruny'!V105,'Cape Leeuwin'!V116,'Cape Moreton'!V123,'Cape Otway'!V122,'Carnarvon'!V123,'Ceduna'!V94,'Charleville'!V116,'Cobar'!V128,'Coffs Harbour'!V83,'Darwin'!V113,'Dubbo'!V112,'Eddytstone Point'!V116,'Esperance'!V122,'Eucla'!V107,'Forrest'!V86,'Gabo Island'!V119,'Geraldton'!V123,'Giles'!V74,'Halls Creek'!V127,'Hobart'!V111,'Horn Island'!V77,'Kalgoorlie'!V123,'Kalumburu'!V81,'Low Head'!V127,'Mackay'!V125,'Marble Bar'!V114,'Marree'!V113,'Meekatharra'!V103,'Melbourne'!V125,'Mildura'!V124,'Moree'!V112,'Mt Gambier'!V91,'Nhill'!V123,'Oodnadatta'!V93,'Point Perpendicular'!V91,'Port Hedland'!V109,'Port Lincoln'!V114,'Port Macquarie'!V76,'Richmond NSW'!V79,'Scone'!V68,'Sydney'!V123,'Tennant Creek'!V117,'Townsville'!V83,'Victoria River Downs'!V66,'Weipa'!V54,'Williamtown'!V87,'Woomera'!V83)</f>
        <v>3.76518218623482</v>
      </c>
      <c r="N41" s="12">
        <f>AVERAGE('Adelaide'!W115,'Alice Springs'!W123,'Bourke'!W127,'Brisbane'!W125,'Broome'!W127,'Bundaberg'!W122,'Burketown'!W119,'Cabramurra'!W58,'Cairns'!W116,'Camooweal'!W85,'Cape Bruny'!W105,'Cape Leeuwin'!W116,'Cape Moreton'!W123,'Cape Otway'!W122,'Carnarvon'!W123,'Ceduna'!W94,'Charleville'!W116,'Cobar'!W128,'Coffs Harbour'!W83,'Darwin'!W113,'Dubbo'!W112,'Eddytstone Point'!W116,'Esperance'!W122,'Eucla'!W107,'Forrest'!W86,'Gabo Island'!W119,'Geraldton'!W123,'Giles'!W74,'Halls Creek'!W127,'Hobart'!W111,'Horn Island'!W77,'Kalgoorlie'!W123,'Kalumburu'!W81,'Low Head'!W127,'Mackay'!W125,'Marble Bar'!W114,'Marree'!W113,'Meekatharra'!W103,'Melbourne'!W125,'Mildura'!W124,'Moree'!W112,'Mt Gambier'!W91,'Nhill'!W123,'Oodnadatta'!W93,'Point Perpendicular'!W91,'Port Hedland'!W109,'Port Lincoln'!W114,'Port Macquarie'!W76,'Richmond NSW'!W79,'Scone'!W68,'Sydney'!W123,'Tennant Creek'!W117,'Townsville'!W83,'Victoria River Downs'!W66,'Weipa'!W54,'Williamtown'!W87,'Woomera'!W83)</f>
        <v>4.56150269770709</v>
      </c>
    </row>
    <row r="42" ht="23" customHeight="1">
      <c r="A42" t="s" s="18">
        <v>33</v>
      </c>
      <c r="B42" s="15">
        <f>AVERAGE('Adelaide'!B116,'Alice Springs'!B124,'Bourke'!B128,'Brisbane'!B126,'Broome'!B128,'Bundaberg'!B123,'Burketown'!B120,'Cabramurra'!B59,'Cairns'!B117,'Camooweal'!B86,'Cape Bruny'!B106,'Cape Leeuwin'!B117,'Cape Moreton'!B124,'Cape Otway'!B123,'Carnarvon'!B124,'Ceduna'!B95,'Charleville'!B117,'Cobar'!B129,'Coffs Harbour'!B84,'Darwin'!B114,'Dubbo'!B113,'Eddytstone Point'!B117,'Esperance'!B123,'Eucla'!B108,'Forrest'!B87,'Gabo Island'!B120,'Geraldton'!B124,'Giles'!B75,'Halls Creek'!B128,'Hobart'!B112,'Horn Island'!B78,'Kalgoorlie'!B124,'Kalumburu'!B82,'Low Head'!B128,'Mackay'!B126,'Marble Bar'!B115,'Marree'!B114,'Meekatharra'!B104,'Melbourne'!B126,'Mildura'!B125,'Moree'!B113,'Mt Gambier'!B92,'Nhill'!B124,'Oodnadatta'!B94,'Point Perpendicular'!B92,'Port Hedland'!B110,'Port Lincoln'!B115,'Port Macquarie'!B77,'Richmond NSW'!B80,'Scone'!B69,'Sydney'!B124,'Tennant Creek'!B118,'Townsville'!B84,'Victoria River Downs'!B67,'Weipa'!B55,'Williamtown'!B88,'Woomera'!B84)</f>
        <v>32</v>
      </c>
      <c r="C42" s="16">
        <f>AVERAGE('Adelaide'!D116,'Alice Springs'!D124,'Bourke'!D128,'Brisbane'!D126,'Broome'!D128,'Bundaberg'!D123,'Burketown'!D120,'Cabramurra'!D59,'Cairns'!D117,'Camooweal'!D86,'Cape Bruny'!D106,'Cape Leeuwin'!D117,'Cape Moreton'!D124,'Cape Otway'!D123,'Carnarvon'!D124,'Ceduna'!D95,'Charleville'!D117,'Cobar'!D129,'Coffs Harbour'!D84,'Darwin'!D114,'Dubbo'!D113,'Eddytstone Point'!D117,'Esperance'!D123,'Eucla'!D108,'Forrest'!D87,'Gabo Island'!D120,'Geraldton'!D124,'Giles'!D75,'Halls Creek'!D128,'Hobart'!D112,'Horn Island'!D78,'Kalgoorlie'!D124,'Kalumburu'!D82,'Low Head'!D128,'Mackay'!D126,'Marble Bar'!D115,'Marree'!D114,'Meekatharra'!D104,'Melbourne'!D126,'Mildura'!D125,'Moree'!D113,'Mt Gambier'!D92,'Nhill'!D124,'Oodnadatta'!D94,'Point Perpendicular'!D92,'Port Hedland'!D110,'Port Lincoln'!D115,'Port Macquarie'!D77,'Richmond NSW'!D80,'Scone'!D69,'Sydney'!D124,'Tennant Creek'!D118,'Townsville'!D84,'Victoria River Downs'!D67,'Weipa'!D55,'Williamtown'!D88,'Woomera'!D84)</f>
        <v>8.105072953939899</v>
      </c>
      <c r="D42" s="17">
        <f>AVERAGE('Adelaide'!G116,'Alice Springs'!G124,'Bourke'!G128,'Brisbane'!G126,'Broome'!G128,'Bundaberg'!G123,'Burketown'!G120,'Cabramurra'!G59,'Cairns'!G117,'Camooweal'!G86,'Cape Bruny'!G106,'Cape Leeuwin'!G117,'Cape Moreton'!G124,'Cape Otway'!G123,'Carnarvon'!G124,'Ceduna'!G95,'Charleville'!G117,'Cobar'!G129,'Coffs Harbour'!G84,'Darwin'!G114,'Dubbo'!G113,'Eddytstone Point'!G117,'Esperance'!G123,'Eucla'!G108,'Forrest'!G87,'Gabo Island'!G120,'Geraldton'!G124,'Giles'!G75,'Halls Creek'!G128,'Hobart'!G112,'Horn Island'!G78,'Kalgoorlie'!G124,'Kalumburu'!G82,'Low Head'!G128,'Mackay'!G126,'Marble Bar'!G115,'Marree'!G114,'Meekatharra'!G104,'Melbourne'!G126,'Mildura'!G125,'Moree'!G113,'Mt Gambier'!G92,'Nhill'!G124,'Oodnadatta'!G94,'Point Perpendicular'!G92,'Port Hedland'!G110,'Port Lincoln'!G115,'Port Macquarie'!G77,'Richmond NSW'!G80,'Scone'!G69,'Sydney'!G124,'Tennant Creek'!G118,'Townsville'!G84,'Victoria River Downs'!G67,'Weipa'!G55,'Williamtown'!G88,'Woomera'!G84)</f>
        <v>13.0909090909091</v>
      </c>
      <c r="E42" s="16">
        <f>AVERAGE('Adelaide'!I116,'Alice Springs'!I124,'Bourke'!I128,'Brisbane'!I126,'Broome'!I128,'Bundaberg'!I123,'Burketown'!I120,'Cabramurra'!I59,'Cairns'!I117,'Camooweal'!I86,'Cape Bruny'!I106,'Cape Leeuwin'!I117,'Cape Moreton'!I124,'Cape Otway'!I123,'Carnarvon'!I124,'Ceduna'!I95,'Charleville'!I117,'Cobar'!I129,'Coffs Harbour'!I84,'Darwin'!I114,'Dubbo'!I113,'Eddytstone Point'!I117,'Esperance'!I123,'Eucla'!I108,'Forrest'!I87,'Gabo Island'!I120,'Geraldton'!I124,'Giles'!I75,'Halls Creek'!I128,'Hobart'!I112,'Horn Island'!I78,'Kalgoorlie'!I124,'Kalumburu'!I82,'Low Head'!I128,'Mackay'!I126,'Marble Bar'!I115,'Marree'!I114,'Meekatharra'!I104,'Melbourne'!I126,'Mildura'!I125,'Moree'!I113,'Mt Gambier'!I92,'Nhill'!I124,'Oodnadatta'!I94,'Point Perpendicular'!I92,'Port Hedland'!I110,'Port Lincoln'!I115,'Port Macquarie'!I77,'Richmond NSW'!I80,'Scone'!I69,'Sydney'!I124,'Tennant Creek'!I118,'Townsville'!I84,'Victoria River Downs'!I67,'Weipa'!I55,'Williamtown'!I88,'Woomera'!I84)</f>
        <v>6.99225552878494</v>
      </c>
      <c r="F42" s="17">
        <f>AVERAGE('Adelaide'!L116,'Alice Springs'!L124,'Bourke'!L128,'Brisbane'!L126,'Broome'!L128,'Bundaberg'!L123,'Burketown'!L120,'Cabramurra'!L59,'Cairns'!L117,'Camooweal'!L86,'Cape Bruny'!L106,'Cape Leeuwin'!L117,'Cape Moreton'!L124,'Cape Otway'!L123,'Carnarvon'!L124,'Ceduna'!L95,'Charleville'!L117,'Cobar'!L129,'Coffs Harbour'!L84,'Darwin'!L114,'Dubbo'!L113,'Eddytstone Point'!L117,'Esperance'!L123,'Eucla'!L108,'Forrest'!L87,'Gabo Island'!L120,'Geraldton'!L124,'Giles'!L75,'Halls Creek'!L128,'Hobart'!L112,'Horn Island'!L78,'Kalgoorlie'!L124,'Kalumburu'!L82,'Low Head'!L128,'Mackay'!L126,'Marble Bar'!L115,'Marree'!L114,'Meekatharra'!L104,'Melbourne'!L126,'Mildura'!L125,'Moree'!L113,'Mt Gambier'!L92,'Nhill'!L124,'Oodnadatta'!L94,'Point Perpendicular'!L92,'Port Hedland'!L110,'Port Lincoln'!L115,'Port Macquarie'!L77,'Richmond NSW'!L80,'Scone'!L69,'Sydney'!L124,'Tennant Creek'!L118,'Townsville'!L84,'Victoria River Downs'!L67,'Weipa'!L55,'Williamtown'!L88,'Woomera'!L84)</f>
        <v>1.90909090909091</v>
      </c>
      <c r="G42" s="16">
        <f>AVERAGE('Adelaide'!N116,'Alice Springs'!N124,'Bourke'!N128,'Brisbane'!N126,'Broome'!N128,'Bundaberg'!N123,'Burketown'!N120,'Cabramurra'!N59,'Cairns'!N117,'Camooweal'!N86,'Cape Bruny'!N106,'Cape Leeuwin'!N117,'Cape Moreton'!N124,'Cape Otway'!N123,'Carnarvon'!N124,'Ceduna'!N95,'Charleville'!N117,'Cobar'!N129,'Coffs Harbour'!N84,'Darwin'!N114,'Dubbo'!N113,'Eddytstone Point'!N117,'Esperance'!N123,'Eucla'!N108,'Forrest'!N87,'Gabo Island'!N120,'Geraldton'!N124,'Giles'!N75,'Halls Creek'!N128,'Hobart'!N112,'Horn Island'!N78,'Kalgoorlie'!N124,'Kalumburu'!N82,'Low Head'!N128,'Mackay'!N126,'Marble Bar'!N115,'Marree'!N114,'Meekatharra'!N104,'Melbourne'!N126,'Mildura'!N125,'Moree'!N113,'Mt Gambier'!N92,'Nhill'!N124,'Oodnadatta'!N94,'Point Perpendicular'!N92,'Port Hedland'!N110,'Port Lincoln'!N115,'Port Macquarie'!N77,'Richmond NSW'!N80,'Scone'!N69,'Sydney'!N124,'Tennant Creek'!N118,'Townsville'!N84,'Victoria River Downs'!N67,'Weipa'!N55,'Williamtown'!N88,'Woomera'!N84)</f>
        <v>4.13011111111111</v>
      </c>
      <c r="H42" t="s" s="14">
        <v>33</v>
      </c>
      <c r="I42" s="15">
        <f>AVERAGE('Adelaide'!P116,'Alice Springs'!P124,'Bourke'!P128,'Brisbane'!P126,'Broome'!P128,'Bundaberg'!P123,'Burketown'!P120,'Cabramurra'!P59,'Cairns'!P117,'Camooweal'!P86,'Cape Bruny'!P106,'Cape Leeuwin'!P117,'Cape Moreton'!P124,'Cape Otway'!P123,'Carnarvon'!P124,'Ceduna'!P95,'Charleville'!P117,'Cobar'!P129,'Coffs Harbour'!P84,'Darwin'!P114,'Dubbo'!P113,'Eddytstone Point'!P117,'Esperance'!P123,'Eucla'!P108,'Forrest'!P87,'Gabo Island'!P120,'Geraldton'!P124,'Giles'!P75,'Halls Creek'!P128,'Hobart'!P112,'Horn Island'!P78,'Kalgoorlie'!P124,'Kalumburu'!P82,'Low Head'!P128,'Mackay'!P126,'Marble Bar'!P115,'Marree'!P114,'Meekatharra'!P104,'Melbourne'!P126,'Mildura'!P125,'Moree'!P113,'Mt Gambier'!P92,'Nhill'!P124,'Oodnadatta'!P94,'Point Perpendicular'!P92,'Port Hedland'!P110,'Port Lincoln'!P115,'Port Macquarie'!P77,'Richmond NSW'!P80,'Scone'!P69,'Sydney'!P124,'Tennant Creek'!P118,'Townsville'!P84,'Victoria River Downs'!P67,'Weipa'!P55,'Williamtown'!P88,'Woomera'!P84)</f>
        <v>37.7818181818182</v>
      </c>
      <c r="J42" s="16">
        <f>AVERAGE('Adelaide'!Q116,'Alice Springs'!Q124,'Bourke'!Q128,'Brisbane'!Q126,'Broome'!Q128,'Bundaberg'!Q123,'Burketown'!Q120,'Cabramurra'!Q59,'Cairns'!Q117,'Camooweal'!Q86,'Cape Bruny'!Q106,'Cape Leeuwin'!Q117,'Cape Moreton'!Q124,'Cape Otway'!Q123,'Carnarvon'!Q124,'Ceduna'!Q95,'Charleville'!Q117,'Cobar'!Q129,'Coffs Harbour'!Q84,'Darwin'!Q114,'Dubbo'!Q113,'Eddytstone Point'!Q117,'Esperance'!Q123,'Eucla'!Q108,'Forrest'!Q87,'Gabo Island'!Q120,'Geraldton'!Q124,'Giles'!Q75,'Halls Creek'!Q128,'Hobart'!Q112,'Horn Island'!Q78,'Kalgoorlie'!Q124,'Kalumburu'!Q82,'Low Head'!Q128,'Mackay'!Q126,'Marble Bar'!Q115,'Marree'!Q114,'Meekatharra'!Q104,'Melbourne'!Q126,'Mildura'!Q125,'Moree'!Q113,'Mt Gambier'!Q92,'Nhill'!Q124,'Oodnadatta'!Q94,'Point Perpendicular'!Q92,'Port Hedland'!Q110,'Port Lincoln'!Q115,'Port Macquarie'!Q77,'Richmond NSW'!Q80,'Scone'!Q69,'Sydney'!Q124,'Tennant Creek'!Q118,'Townsville'!Q84,'Victoria River Downs'!Q67,'Weipa'!Q55,'Williamtown'!Q88,'Woomera'!Q84)</f>
        <v>7.85286125955167</v>
      </c>
      <c r="K42" s="17">
        <f>AVERAGE('Adelaide'!S116,'Alice Springs'!S124,'Bourke'!S128,'Brisbane'!S126,'Broome'!S128,'Bundaberg'!S123,'Burketown'!S120,'Cabramurra'!S59,'Cairns'!S117,'Camooweal'!S86,'Cape Bruny'!S106,'Cape Leeuwin'!S117,'Cape Moreton'!S124,'Cape Otway'!S123,'Carnarvon'!S124,'Ceduna'!S95,'Charleville'!S117,'Cobar'!S129,'Coffs Harbour'!S84,'Darwin'!S114,'Dubbo'!S113,'Eddytstone Point'!S117,'Esperance'!S123,'Eucla'!S108,'Forrest'!S87,'Gabo Island'!S120,'Geraldton'!S124,'Giles'!S75,'Halls Creek'!S128,'Hobart'!S112,'Horn Island'!S78,'Kalgoorlie'!S124,'Kalumburu'!S82,'Low Head'!S128,'Mackay'!S126,'Marble Bar'!S115,'Marree'!S114,'Meekatharra'!S104,'Melbourne'!S126,'Mildura'!S125,'Moree'!S113,'Mt Gambier'!S92,'Nhill'!S124,'Oodnadatta'!S94,'Point Perpendicular'!S92,'Port Hedland'!S110,'Port Lincoln'!S115,'Port Macquarie'!S77,'Richmond NSW'!S80,'Scone'!S69,'Sydney'!S124,'Tennant Creek'!S118,'Townsville'!S84,'Victoria River Downs'!S67,'Weipa'!S55,'Williamtown'!S88,'Woomera'!S84)</f>
        <v>19.2818181818182</v>
      </c>
      <c r="L42" s="16">
        <f>AVERAGE('Adelaide'!T116,'Alice Springs'!T124,'Bourke'!T128,'Brisbane'!T126,'Broome'!T128,'Bundaberg'!T123,'Burketown'!T120,'Cabramurra'!T59,'Cairns'!T117,'Camooweal'!T86,'Cape Bruny'!T106,'Cape Leeuwin'!T117,'Cape Moreton'!T124,'Cape Otway'!T123,'Carnarvon'!T124,'Ceduna'!T95,'Charleville'!T117,'Cobar'!T129,'Coffs Harbour'!T84,'Darwin'!T114,'Dubbo'!T113,'Eddytstone Point'!T117,'Esperance'!T123,'Eucla'!T108,'Forrest'!T87,'Gabo Island'!T120,'Geraldton'!T124,'Giles'!T75,'Halls Creek'!T128,'Hobart'!T112,'Horn Island'!T78,'Kalgoorlie'!T124,'Kalumburu'!T82,'Low Head'!T128,'Mackay'!T126,'Marble Bar'!T115,'Marree'!T114,'Meekatharra'!T104,'Melbourne'!T126,'Mildura'!T125,'Moree'!T113,'Mt Gambier'!T92,'Nhill'!T124,'Oodnadatta'!T94,'Point Perpendicular'!T92,'Port Hedland'!T110,'Port Lincoln'!T115,'Port Macquarie'!T77,'Richmond NSW'!T80,'Scone'!T69,'Sydney'!T124,'Tennant Creek'!T118,'Townsville'!T84,'Victoria River Downs'!T67,'Weipa'!T55,'Williamtown'!T88,'Woomera'!T84)</f>
        <v>6.79728835320136</v>
      </c>
      <c r="M42" s="17">
        <f>AVERAGE('Adelaide'!V116,'Alice Springs'!V124,'Bourke'!V128,'Brisbane'!V126,'Broome'!V128,'Bundaberg'!V123,'Burketown'!V120,'Cabramurra'!V59,'Cairns'!V117,'Camooweal'!V86,'Cape Bruny'!V106,'Cape Leeuwin'!V117,'Cape Moreton'!V124,'Cape Otway'!V123,'Carnarvon'!V124,'Ceduna'!V95,'Charleville'!V117,'Cobar'!V129,'Coffs Harbour'!V84,'Darwin'!V114,'Dubbo'!V113,'Eddytstone Point'!V117,'Esperance'!V123,'Eucla'!V108,'Forrest'!V87,'Gabo Island'!V120,'Geraldton'!V124,'Giles'!V75,'Halls Creek'!V128,'Hobart'!V112,'Horn Island'!V78,'Kalgoorlie'!V124,'Kalumburu'!V82,'Low Head'!V128,'Mackay'!V126,'Marble Bar'!V115,'Marree'!V114,'Meekatharra'!V104,'Melbourne'!V126,'Mildura'!V125,'Moree'!V113,'Mt Gambier'!V92,'Nhill'!V124,'Oodnadatta'!V94,'Point Perpendicular'!V92,'Port Hedland'!V110,'Port Lincoln'!V115,'Port Macquarie'!V77,'Richmond NSW'!V80,'Scone'!V69,'Sydney'!V124,'Tennant Creek'!V118,'Townsville'!V84,'Victoria River Downs'!V67,'Weipa'!V55,'Williamtown'!V88,'Woomera'!V84)</f>
        <v>3.62272727272727</v>
      </c>
      <c r="N42" s="16">
        <f>AVERAGE('Adelaide'!W116,'Alice Springs'!W124,'Bourke'!W128,'Brisbane'!W126,'Broome'!W128,'Bundaberg'!W123,'Burketown'!W120,'Cabramurra'!W59,'Cairns'!W117,'Camooweal'!W86,'Cape Bruny'!W106,'Cape Leeuwin'!W117,'Cape Moreton'!W124,'Cape Otway'!W123,'Carnarvon'!W124,'Ceduna'!W95,'Charleville'!W117,'Cobar'!W129,'Coffs Harbour'!W84,'Darwin'!W114,'Dubbo'!W113,'Eddytstone Point'!W117,'Esperance'!W123,'Eucla'!W108,'Forrest'!W87,'Gabo Island'!W120,'Geraldton'!W124,'Giles'!W75,'Halls Creek'!W128,'Hobart'!W112,'Horn Island'!W78,'Kalgoorlie'!W124,'Kalumburu'!W82,'Low Head'!W128,'Mackay'!W126,'Marble Bar'!W115,'Marree'!W114,'Meekatharra'!W104,'Melbourne'!W126,'Mildura'!W125,'Moree'!W113,'Mt Gambier'!W92,'Nhill'!W124,'Oodnadatta'!W94,'Point Perpendicular'!W92,'Port Hedland'!W110,'Port Lincoln'!W115,'Port Macquarie'!W77,'Richmond NSW'!W80,'Scone'!W69,'Sydney'!W124,'Tennant Creek'!W118,'Townsville'!W84,'Victoria River Downs'!W67,'Weipa'!W55,'Williamtown'!W88,'Woomera'!W84)</f>
        <v>4.93972654939428</v>
      </c>
    </row>
    <row r="43" ht="23" customHeight="1">
      <c r="A43" s="25"/>
      <c r="B43" t="s" s="26">
        <v>37</v>
      </c>
      <c r="C43" s="20"/>
      <c r="D43" s="20"/>
      <c r="E43" s="20"/>
      <c r="F43" s="20"/>
      <c r="G43" s="20"/>
      <c r="H43" s="27"/>
      <c r="I43" t="s" s="26">
        <v>38</v>
      </c>
      <c r="J43" s="22"/>
      <c r="K43" s="23"/>
      <c r="L43" s="22"/>
      <c r="M43" s="23"/>
      <c r="N43" s="22"/>
    </row>
  </sheetData>
  <mergeCells count="2">
    <mergeCell ref="B43:G43"/>
    <mergeCell ref="I43:N43"/>
  </mergeCells>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30.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38" customWidth="1"/>
    <col min="2" max="4" width="12.1719" style="238" customWidth="1"/>
    <col min="5" max="5" width="1.35156" style="238" customWidth="1"/>
    <col min="6" max="6" width="10" style="238" customWidth="1"/>
    <col min="7" max="9" width="12.1719" style="238" customWidth="1"/>
    <col min="10" max="10" width="1.35156" style="238" customWidth="1"/>
    <col min="11" max="11" width="10" style="238" customWidth="1"/>
    <col min="12" max="14" width="12.1719" style="238" customWidth="1"/>
    <col min="15" max="15" width="10.8516" style="238" customWidth="1"/>
    <col min="16" max="17" width="6.5" style="238" customWidth="1"/>
    <col min="18" max="18" width="10.8516" style="238" customWidth="1"/>
    <col min="19" max="20" width="6.5" style="238" customWidth="1"/>
    <col min="21" max="21" width="10.8516" style="238" customWidth="1"/>
    <col min="22" max="23" width="6.5" style="238" customWidth="1"/>
    <col min="24" max="16384" width="16.3516" style="238" customWidth="1"/>
  </cols>
  <sheetData>
    <row r="1" ht="64.15" customHeight="1">
      <c r="A1" t="s" s="167">
        <v>230</v>
      </c>
      <c r="B1" t="s" s="30">
        <v>41</v>
      </c>
      <c r="C1" t="s" s="30">
        <v>42</v>
      </c>
      <c r="D1" t="s" s="31">
        <v>43</v>
      </c>
      <c r="E1" s="32"/>
      <c r="F1" t="s" s="33">
        <v>231</v>
      </c>
      <c r="G1" t="s" s="30">
        <v>45</v>
      </c>
      <c r="H1" t="s" s="30">
        <v>46</v>
      </c>
      <c r="I1" t="s" s="31">
        <v>47</v>
      </c>
      <c r="J1" s="32"/>
      <c r="K1" t="s" s="33">
        <v>232</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23</v>
      </c>
      <c r="C3" s="83">
        <v>32.3</v>
      </c>
      <c r="D3" s="84">
        <v>1.40434782608696</v>
      </c>
      <c r="E3" s="43"/>
      <c r="F3" s="147">
        <v>1910</v>
      </c>
      <c r="G3" s="146">
        <v>10</v>
      </c>
      <c r="H3" s="83">
        <v>2.4</v>
      </c>
      <c r="I3" s="84">
        <v>0.24</v>
      </c>
      <c r="J3" s="43"/>
      <c r="K3" s="147">
        <v>1910</v>
      </c>
      <c r="L3" s="146">
        <v>0</v>
      </c>
      <c r="M3" s="83">
        <v>0</v>
      </c>
      <c r="N3" s="86"/>
      <c r="O3" s="148"/>
      <c r="P3" s="149"/>
      <c r="Q3" s="150"/>
      <c r="R3" s="151"/>
      <c r="S3" s="149"/>
      <c r="T3" s="150"/>
      <c r="U3" s="151"/>
      <c r="V3" s="149"/>
      <c r="W3" s="150"/>
    </row>
    <row r="4" ht="21.95" customHeight="1">
      <c r="A4" s="152">
        <v>1911</v>
      </c>
      <c r="B4" s="127">
        <v>64</v>
      </c>
      <c r="C4" s="88">
        <v>12.1</v>
      </c>
      <c r="D4" s="92">
        <v>0.1890625</v>
      </c>
      <c r="E4" s="43"/>
      <c r="F4" s="153">
        <v>1911</v>
      </c>
      <c r="G4" s="127">
        <v>46</v>
      </c>
      <c r="H4" s="88">
        <v>-28.4</v>
      </c>
      <c r="I4" s="92">
        <v>-0.617391304347826</v>
      </c>
      <c r="J4" s="43"/>
      <c r="K4" s="153">
        <v>1911</v>
      </c>
      <c r="L4" s="127">
        <v>10</v>
      </c>
      <c r="M4" s="88">
        <v>-27.9</v>
      </c>
      <c r="N4" s="94">
        <v>-2.79</v>
      </c>
      <c r="O4" s="154"/>
      <c r="P4" s="155"/>
      <c r="Q4" s="90"/>
      <c r="R4" s="156"/>
      <c r="S4" s="155"/>
      <c r="T4" s="90"/>
      <c r="U4" s="156"/>
      <c r="V4" s="155"/>
      <c r="W4" s="90"/>
    </row>
    <row r="5" ht="21.95" customHeight="1">
      <c r="A5" s="152">
        <v>1912</v>
      </c>
      <c r="B5" s="127">
        <v>25</v>
      </c>
      <c r="C5" s="88">
        <v>42.3</v>
      </c>
      <c r="D5" s="92">
        <v>1.692</v>
      </c>
      <c r="E5" s="43"/>
      <c r="F5" s="153">
        <v>1912</v>
      </c>
      <c r="G5" s="127">
        <v>7</v>
      </c>
      <c r="H5" s="88">
        <v>3.7</v>
      </c>
      <c r="I5" s="92">
        <v>0.528571428571429</v>
      </c>
      <c r="J5" s="43"/>
      <c r="K5" s="153">
        <v>1912</v>
      </c>
      <c r="L5" s="127">
        <v>0</v>
      </c>
      <c r="M5" s="88">
        <v>0</v>
      </c>
      <c r="N5" s="94"/>
      <c r="O5" s="154"/>
      <c r="P5" s="155"/>
      <c r="Q5" s="90"/>
      <c r="R5" s="156"/>
      <c r="S5" s="155"/>
      <c r="T5" s="90"/>
      <c r="U5" s="156"/>
      <c r="V5" s="155"/>
      <c r="W5" s="90"/>
    </row>
    <row r="6" ht="21.95" customHeight="1">
      <c r="A6" s="152">
        <v>1913</v>
      </c>
      <c r="B6" s="127">
        <v>52</v>
      </c>
      <c r="C6" s="88">
        <v>39.1</v>
      </c>
      <c r="D6" s="92">
        <v>0.751923076923077</v>
      </c>
      <c r="E6" s="43"/>
      <c r="F6" s="153">
        <v>1913</v>
      </c>
      <c r="G6" s="127">
        <v>27</v>
      </c>
      <c r="H6" s="88">
        <v>-12.8</v>
      </c>
      <c r="I6" s="92">
        <v>-0.474074074074074</v>
      </c>
      <c r="J6" s="43"/>
      <c r="K6" s="153">
        <v>1913</v>
      </c>
      <c r="L6" s="127">
        <v>6</v>
      </c>
      <c r="M6" s="88">
        <v>-15.2</v>
      </c>
      <c r="N6" s="94">
        <v>-2.53333333333333</v>
      </c>
      <c r="O6" s="154"/>
      <c r="P6" s="155"/>
      <c r="Q6" s="90"/>
      <c r="R6" s="156"/>
      <c r="S6" s="155"/>
      <c r="T6" s="90"/>
      <c r="U6" s="156"/>
      <c r="V6" s="155"/>
      <c r="W6" s="90"/>
    </row>
    <row r="7" ht="21.95" customHeight="1">
      <c r="A7" s="152">
        <v>1914</v>
      </c>
      <c r="B7" s="127">
        <v>38</v>
      </c>
      <c r="C7" s="88">
        <v>37.5</v>
      </c>
      <c r="D7" s="92">
        <v>0.986842105263158</v>
      </c>
      <c r="E7" s="43"/>
      <c r="F7" s="153">
        <v>1914</v>
      </c>
      <c r="G7" s="127">
        <v>23</v>
      </c>
      <c r="H7" s="88">
        <v>5.3</v>
      </c>
      <c r="I7" s="92">
        <v>0.230434782608696</v>
      </c>
      <c r="J7" s="43"/>
      <c r="K7" s="153">
        <v>1914</v>
      </c>
      <c r="L7" s="127">
        <v>1</v>
      </c>
      <c r="M7" s="88">
        <v>-2.2</v>
      </c>
      <c r="N7" s="94">
        <v>-2.2</v>
      </c>
      <c r="O7" s="154"/>
      <c r="P7" s="155"/>
      <c r="Q7" s="90"/>
      <c r="R7" s="156"/>
      <c r="S7" s="155"/>
      <c r="T7" s="90"/>
      <c r="U7" s="156"/>
      <c r="V7" s="155"/>
      <c r="W7" s="90"/>
    </row>
    <row r="8" ht="21.95" customHeight="1">
      <c r="A8" s="152">
        <v>1915</v>
      </c>
      <c r="B8" s="127">
        <v>37</v>
      </c>
      <c r="C8" s="88">
        <v>54.7</v>
      </c>
      <c r="D8" s="92">
        <v>1.47837837837838</v>
      </c>
      <c r="E8" s="43"/>
      <c r="F8" s="153">
        <v>1915</v>
      </c>
      <c r="G8" s="127">
        <v>11</v>
      </c>
      <c r="H8" s="88">
        <v>4.6</v>
      </c>
      <c r="I8" s="92">
        <v>0.418181818181818</v>
      </c>
      <c r="J8" s="43"/>
      <c r="K8" s="153">
        <v>1915</v>
      </c>
      <c r="L8" s="127">
        <v>0</v>
      </c>
      <c r="M8" s="88">
        <v>0</v>
      </c>
      <c r="N8" s="94"/>
      <c r="O8" s="154"/>
      <c r="P8" s="155"/>
      <c r="Q8" s="90"/>
      <c r="R8" s="156"/>
      <c r="S8" s="155"/>
      <c r="T8" s="90"/>
      <c r="U8" s="156"/>
      <c r="V8" s="155"/>
      <c r="W8" s="90"/>
    </row>
    <row r="9" ht="21.95" customHeight="1">
      <c r="A9" s="152">
        <v>1916</v>
      </c>
      <c r="B9" s="127">
        <v>8</v>
      </c>
      <c r="C9" s="88">
        <v>14.9</v>
      </c>
      <c r="D9" s="92">
        <v>1.8625</v>
      </c>
      <c r="E9" s="43"/>
      <c r="F9" s="153">
        <v>1916</v>
      </c>
      <c r="G9" s="127">
        <v>1</v>
      </c>
      <c r="H9" s="88">
        <v>0.7</v>
      </c>
      <c r="I9" s="92">
        <v>0.7</v>
      </c>
      <c r="J9" s="43"/>
      <c r="K9" s="153">
        <v>1916</v>
      </c>
      <c r="L9" s="127">
        <v>0</v>
      </c>
      <c r="M9" s="88">
        <v>0</v>
      </c>
      <c r="N9" s="94"/>
      <c r="O9" s="154"/>
      <c r="P9" s="155"/>
      <c r="Q9" s="90"/>
      <c r="R9" s="156"/>
      <c r="S9" s="155"/>
      <c r="T9" s="90"/>
      <c r="U9" s="156"/>
      <c r="V9" s="155"/>
      <c r="W9" s="90"/>
    </row>
    <row r="10" ht="21.95" customHeight="1">
      <c r="A10" s="152">
        <v>1917</v>
      </c>
      <c r="B10" s="127">
        <v>40</v>
      </c>
      <c r="C10" s="88">
        <v>36.1</v>
      </c>
      <c r="D10" s="92">
        <v>0.9025</v>
      </c>
      <c r="E10" s="43"/>
      <c r="F10" s="153">
        <v>1917</v>
      </c>
      <c r="G10" s="127">
        <v>25</v>
      </c>
      <c r="H10" s="88">
        <v>3.6</v>
      </c>
      <c r="I10" s="92">
        <v>0.144</v>
      </c>
      <c r="J10" s="43"/>
      <c r="K10" s="153">
        <v>1917</v>
      </c>
      <c r="L10" s="127">
        <v>0</v>
      </c>
      <c r="M10" s="88">
        <v>0</v>
      </c>
      <c r="N10" s="94"/>
      <c r="O10" s="154"/>
      <c r="P10" s="155"/>
      <c r="Q10" s="90"/>
      <c r="R10" s="156"/>
      <c r="S10" s="155"/>
      <c r="T10" s="90"/>
      <c r="U10" s="156"/>
      <c r="V10" s="155"/>
      <c r="W10" s="90"/>
    </row>
    <row r="11" ht="21.95" customHeight="1">
      <c r="A11" s="152">
        <v>1918</v>
      </c>
      <c r="B11" s="127">
        <v>36</v>
      </c>
      <c r="C11" s="88">
        <v>5.7</v>
      </c>
      <c r="D11" s="92">
        <v>0.158333333333333</v>
      </c>
      <c r="E11" s="43"/>
      <c r="F11" s="153">
        <v>1918</v>
      </c>
      <c r="G11" s="127">
        <v>21</v>
      </c>
      <c r="H11" s="88">
        <v>-27.7</v>
      </c>
      <c r="I11" s="92">
        <v>-1.31904761904762</v>
      </c>
      <c r="J11" s="43"/>
      <c r="K11" s="153">
        <v>1918</v>
      </c>
      <c r="L11" s="127">
        <v>9</v>
      </c>
      <c r="M11" s="88">
        <v>-26.7</v>
      </c>
      <c r="N11" s="94">
        <v>-2.96666666666667</v>
      </c>
      <c r="O11" s="154"/>
      <c r="P11" s="155"/>
      <c r="Q11" s="90"/>
      <c r="R11" s="156"/>
      <c r="S11" s="155"/>
      <c r="T11" s="90"/>
      <c r="U11" s="156"/>
      <c r="V11" s="155"/>
      <c r="W11" s="90"/>
    </row>
    <row r="12" ht="21.95" customHeight="1">
      <c r="A12" s="152">
        <v>1919</v>
      </c>
      <c r="B12" s="127">
        <v>55</v>
      </c>
      <c r="C12" s="88">
        <v>14.9</v>
      </c>
      <c r="D12" s="92">
        <v>0.270909090909091</v>
      </c>
      <c r="E12" s="43"/>
      <c r="F12" s="153">
        <v>1919</v>
      </c>
      <c r="G12" s="127">
        <v>31</v>
      </c>
      <c r="H12" s="88">
        <v>-34.3</v>
      </c>
      <c r="I12" s="92">
        <v>-1.10645161290323</v>
      </c>
      <c r="J12" s="43"/>
      <c r="K12" s="153">
        <v>1919</v>
      </c>
      <c r="L12" s="127">
        <v>15</v>
      </c>
      <c r="M12" s="88">
        <v>-34</v>
      </c>
      <c r="N12" s="94">
        <v>-2.26666666666667</v>
      </c>
      <c r="O12" s="154"/>
      <c r="P12" s="155"/>
      <c r="Q12" s="90"/>
      <c r="R12" s="156"/>
      <c r="S12" s="155"/>
      <c r="T12" s="90"/>
      <c r="U12" s="156"/>
      <c r="V12" s="155"/>
      <c r="W12" s="90"/>
    </row>
    <row r="13" ht="21.95" customHeight="1">
      <c r="A13" s="152">
        <v>1920</v>
      </c>
      <c r="B13" s="127">
        <v>12</v>
      </c>
      <c r="C13" s="88">
        <v>22.8</v>
      </c>
      <c r="D13" s="92">
        <v>1.9</v>
      </c>
      <c r="E13" s="43"/>
      <c r="F13" s="153">
        <v>1920</v>
      </c>
      <c r="G13" s="127">
        <v>2</v>
      </c>
      <c r="H13" s="88">
        <v>2.1</v>
      </c>
      <c r="I13" s="92">
        <v>1.05</v>
      </c>
      <c r="J13" s="43"/>
      <c r="K13" s="153">
        <v>1920</v>
      </c>
      <c r="L13" s="127">
        <v>0</v>
      </c>
      <c r="M13" s="88">
        <v>0</v>
      </c>
      <c r="N13" s="94"/>
      <c r="O13" s="154"/>
      <c r="P13" s="155"/>
      <c r="Q13" s="90"/>
      <c r="R13" s="156"/>
      <c r="S13" s="155"/>
      <c r="T13" s="90"/>
      <c r="U13" s="156"/>
      <c r="V13" s="155"/>
      <c r="W13" s="90"/>
    </row>
    <row r="14" ht="21.95" customHeight="1">
      <c r="A14" s="152">
        <v>1921</v>
      </c>
      <c r="B14" s="127">
        <v>11</v>
      </c>
      <c r="C14" s="88">
        <v>12.4</v>
      </c>
      <c r="D14" s="92">
        <v>1.12727272727273</v>
      </c>
      <c r="E14" s="43"/>
      <c r="F14" s="153">
        <v>1921</v>
      </c>
      <c r="G14" s="127">
        <v>4</v>
      </c>
      <c r="H14" s="88">
        <v>-1.9</v>
      </c>
      <c r="I14" s="92">
        <v>-0.475</v>
      </c>
      <c r="J14" s="43"/>
      <c r="K14" s="153">
        <v>1921</v>
      </c>
      <c r="L14" s="127">
        <v>0</v>
      </c>
      <c r="M14" s="88">
        <v>0</v>
      </c>
      <c r="N14" s="94"/>
      <c r="O14" s="154"/>
      <c r="P14" s="155"/>
      <c r="Q14" s="90"/>
      <c r="R14" s="156"/>
      <c r="S14" s="155"/>
      <c r="T14" s="90"/>
      <c r="U14" s="156"/>
      <c r="V14" s="155"/>
      <c r="W14" s="90"/>
    </row>
    <row r="15" ht="21.95" customHeight="1">
      <c r="A15" s="152">
        <v>1922</v>
      </c>
      <c r="B15" s="127">
        <v>52</v>
      </c>
      <c r="C15" s="88">
        <v>39.9</v>
      </c>
      <c r="D15" s="92">
        <v>0.767307692307692</v>
      </c>
      <c r="E15" s="43"/>
      <c r="F15" s="153">
        <v>1922</v>
      </c>
      <c r="G15" s="127">
        <v>34</v>
      </c>
      <c r="H15" s="88">
        <v>2.6</v>
      </c>
      <c r="I15" s="92">
        <v>0.0764705882352941</v>
      </c>
      <c r="J15" s="43"/>
      <c r="K15" s="153">
        <v>1922</v>
      </c>
      <c r="L15" s="127">
        <v>2</v>
      </c>
      <c r="M15" s="88">
        <v>-3.6</v>
      </c>
      <c r="N15" s="94">
        <v>-1.8</v>
      </c>
      <c r="O15" s="154"/>
      <c r="P15" s="155"/>
      <c r="Q15" s="90"/>
      <c r="R15" s="156"/>
      <c r="S15" s="155"/>
      <c r="T15" s="90"/>
      <c r="U15" s="156"/>
      <c r="V15" s="155"/>
      <c r="W15" s="90"/>
    </row>
    <row r="16" ht="21.95" customHeight="1">
      <c r="A16" s="152">
        <v>1923</v>
      </c>
      <c r="B16" s="127">
        <v>38</v>
      </c>
      <c r="C16" s="88">
        <v>53</v>
      </c>
      <c r="D16" s="92">
        <v>1.39473684210526</v>
      </c>
      <c r="E16" s="43"/>
      <c r="F16" s="153">
        <v>1923</v>
      </c>
      <c r="G16" s="127">
        <v>19</v>
      </c>
      <c r="H16" s="88">
        <v>9.6</v>
      </c>
      <c r="I16" s="92">
        <v>0.505263157894737</v>
      </c>
      <c r="J16" s="43"/>
      <c r="K16" s="153">
        <v>1923</v>
      </c>
      <c r="L16" s="127">
        <v>0</v>
      </c>
      <c r="M16" s="88">
        <v>0</v>
      </c>
      <c r="N16" s="94"/>
      <c r="O16" s="154"/>
      <c r="P16" s="155"/>
      <c r="Q16" s="90"/>
      <c r="R16" s="156"/>
      <c r="S16" s="155"/>
      <c r="T16" s="90"/>
      <c r="U16" s="156"/>
      <c r="V16" s="155"/>
      <c r="W16" s="90"/>
    </row>
    <row r="17" ht="21.95" customHeight="1">
      <c r="A17" s="152">
        <v>1924</v>
      </c>
      <c r="B17" s="127">
        <v>37</v>
      </c>
      <c r="C17" s="88">
        <v>35.4</v>
      </c>
      <c r="D17" s="92">
        <v>0.956756756756757</v>
      </c>
      <c r="E17" s="43"/>
      <c r="F17" s="153">
        <v>1924</v>
      </c>
      <c r="G17" s="127">
        <v>20</v>
      </c>
      <c r="H17" s="88">
        <v>-1.8</v>
      </c>
      <c r="I17" s="92">
        <v>-0.09</v>
      </c>
      <c r="J17" s="43"/>
      <c r="K17" s="153">
        <v>1924</v>
      </c>
      <c r="L17" s="127">
        <v>2</v>
      </c>
      <c r="M17" s="88">
        <v>-3.4</v>
      </c>
      <c r="N17" s="94">
        <v>-1.7</v>
      </c>
      <c r="O17" s="154"/>
      <c r="P17" s="155"/>
      <c r="Q17" s="90"/>
      <c r="R17" s="156"/>
      <c r="S17" s="155"/>
      <c r="T17" s="90"/>
      <c r="U17" s="156"/>
      <c r="V17" s="155"/>
      <c r="W17" s="90"/>
    </row>
    <row r="18" ht="21.95" customHeight="1">
      <c r="A18" s="152">
        <v>1925</v>
      </c>
      <c r="B18" s="127">
        <v>49</v>
      </c>
      <c r="C18" s="88">
        <v>46.1</v>
      </c>
      <c r="D18" s="92">
        <v>0.940816326530612</v>
      </c>
      <c r="E18" s="43"/>
      <c r="F18" s="153">
        <v>1925</v>
      </c>
      <c r="G18" s="127">
        <v>25</v>
      </c>
      <c r="H18" s="88">
        <v>-2.4</v>
      </c>
      <c r="I18" s="92">
        <v>-0.096</v>
      </c>
      <c r="J18" s="43"/>
      <c r="K18" s="153">
        <v>1925</v>
      </c>
      <c r="L18" s="127">
        <v>4</v>
      </c>
      <c r="M18" s="88">
        <v>-8.800000000000001</v>
      </c>
      <c r="N18" s="94">
        <v>-2.2</v>
      </c>
      <c r="O18" s="154"/>
      <c r="P18" s="155"/>
      <c r="Q18" s="90"/>
      <c r="R18" s="156"/>
      <c r="S18" s="155"/>
      <c r="T18" s="90"/>
      <c r="U18" s="156"/>
      <c r="V18" s="155"/>
      <c r="W18" s="90"/>
    </row>
    <row r="19" ht="21.95" customHeight="1">
      <c r="A19" s="152">
        <v>1926</v>
      </c>
      <c r="B19" s="127">
        <v>30</v>
      </c>
      <c r="C19" s="88">
        <v>42.8</v>
      </c>
      <c r="D19" s="92">
        <v>1.42666666666667</v>
      </c>
      <c r="E19" s="43"/>
      <c r="F19" s="153">
        <v>1926</v>
      </c>
      <c r="G19" s="127">
        <v>12</v>
      </c>
      <c r="H19" s="88">
        <v>7</v>
      </c>
      <c r="I19" s="92">
        <v>0.583333333333333</v>
      </c>
      <c r="J19" s="43"/>
      <c r="K19" s="153">
        <v>1926</v>
      </c>
      <c r="L19" s="127">
        <v>0</v>
      </c>
      <c r="M19" s="88">
        <v>0</v>
      </c>
      <c r="N19" s="94"/>
      <c r="O19" s="154"/>
      <c r="P19" s="155"/>
      <c r="Q19" s="90"/>
      <c r="R19" s="156"/>
      <c r="S19" s="155"/>
      <c r="T19" s="90"/>
      <c r="U19" s="156"/>
      <c r="V19" s="155"/>
      <c r="W19" s="90"/>
    </row>
    <row r="20" ht="21.95" customHeight="1">
      <c r="A20" s="152">
        <v>1927</v>
      </c>
      <c r="B20" s="127">
        <v>53</v>
      </c>
      <c r="C20" s="88">
        <v>29.4</v>
      </c>
      <c r="D20" s="92">
        <v>0.554716981132075</v>
      </c>
      <c r="E20" s="43"/>
      <c r="F20" s="153">
        <v>1927</v>
      </c>
      <c r="G20" s="127">
        <v>33</v>
      </c>
      <c r="H20" s="88">
        <v>-15.8</v>
      </c>
      <c r="I20" s="92">
        <v>-0.478787878787879</v>
      </c>
      <c r="J20" s="43"/>
      <c r="K20" s="153">
        <v>1927</v>
      </c>
      <c r="L20" s="127">
        <v>7</v>
      </c>
      <c r="M20" s="88">
        <v>-13.4</v>
      </c>
      <c r="N20" s="94">
        <v>-1.91428571428571</v>
      </c>
      <c r="O20" s="154"/>
      <c r="P20" s="155"/>
      <c r="Q20" s="90"/>
      <c r="R20" s="156"/>
      <c r="S20" s="155"/>
      <c r="T20" s="90"/>
      <c r="U20" s="156"/>
      <c r="V20" s="155"/>
      <c r="W20" s="90"/>
    </row>
    <row r="21" ht="21.95" customHeight="1">
      <c r="A21" s="152">
        <v>1928</v>
      </c>
      <c r="B21" s="127">
        <v>36</v>
      </c>
      <c r="C21" s="88">
        <v>48</v>
      </c>
      <c r="D21" s="92">
        <v>1.33333333333333</v>
      </c>
      <c r="E21" s="43"/>
      <c r="F21" s="153">
        <v>1928</v>
      </c>
      <c r="G21" s="127">
        <v>14</v>
      </c>
      <c r="H21" s="88">
        <v>-0.1</v>
      </c>
      <c r="I21" s="92">
        <v>-0.00714285714285714</v>
      </c>
      <c r="J21" s="43"/>
      <c r="K21" s="153">
        <v>1928</v>
      </c>
      <c r="L21" s="127">
        <v>0</v>
      </c>
      <c r="M21" s="88">
        <v>0</v>
      </c>
      <c r="N21" s="94"/>
      <c r="O21" s="154"/>
      <c r="P21" s="155"/>
      <c r="Q21" s="90"/>
      <c r="R21" s="156"/>
      <c r="S21" s="155"/>
      <c r="T21" s="90"/>
      <c r="U21" s="156"/>
      <c r="V21" s="155"/>
      <c r="W21" s="90"/>
    </row>
    <row r="22" ht="21.95" customHeight="1">
      <c r="A22" s="152">
        <v>1929</v>
      </c>
      <c r="B22" s="127">
        <v>54</v>
      </c>
      <c r="C22" s="88">
        <v>30.5</v>
      </c>
      <c r="D22" s="92">
        <v>0.564814814814815</v>
      </c>
      <c r="E22" s="43"/>
      <c r="F22" s="153">
        <v>1929</v>
      </c>
      <c r="G22" s="127">
        <v>31</v>
      </c>
      <c r="H22" s="88">
        <v>-25.8</v>
      </c>
      <c r="I22" s="92">
        <v>-0.832258064516129</v>
      </c>
      <c r="J22" s="43"/>
      <c r="K22" s="153">
        <v>1929</v>
      </c>
      <c r="L22" s="127">
        <v>10</v>
      </c>
      <c r="M22" s="88">
        <v>-22.4</v>
      </c>
      <c r="N22" s="94">
        <v>-2.24</v>
      </c>
      <c r="O22" s="154"/>
      <c r="P22" s="155"/>
      <c r="Q22" s="90"/>
      <c r="R22" s="156"/>
      <c r="S22" s="155"/>
      <c r="T22" s="90"/>
      <c r="U22" s="156"/>
      <c r="V22" s="155"/>
      <c r="W22" s="90"/>
    </row>
    <row r="23" ht="21.95" customHeight="1">
      <c r="A23" s="152">
        <v>1930</v>
      </c>
      <c r="B23" s="127">
        <v>21</v>
      </c>
      <c r="C23" s="88">
        <v>26.4</v>
      </c>
      <c r="D23" s="92">
        <v>1.25714285714286</v>
      </c>
      <c r="E23" s="43"/>
      <c r="F23" s="153">
        <v>1930</v>
      </c>
      <c r="G23" s="127">
        <v>8</v>
      </c>
      <c r="H23" s="88">
        <v>-3.1</v>
      </c>
      <c r="I23" s="92">
        <v>-0.3875</v>
      </c>
      <c r="J23" s="43"/>
      <c r="K23" s="153">
        <v>1930</v>
      </c>
      <c r="L23" s="127">
        <v>1</v>
      </c>
      <c r="M23" s="88">
        <v>-4.9</v>
      </c>
      <c r="N23" s="94">
        <v>-4.9</v>
      </c>
      <c r="O23" s="154"/>
      <c r="P23" s="155"/>
      <c r="Q23" s="90"/>
      <c r="R23" s="156"/>
      <c r="S23" s="155"/>
      <c r="T23" s="90"/>
      <c r="U23" s="156"/>
      <c r="V23" s="155"/>
      <c r="W23" s="90"/>
    </row>
    <row r="24" ht="21.95" customHeight="1">
      <c r="A24" s="152">
        <v>1931</v>
      </c>
      <c r="B24" s="127">
        <v>39</v>
      </c>
      <c r="C24" s="88">
        <v>29.3</v>
      </c>
      <c r="D24" s="92">
        <v>0.7512820512820511</v>
      </c>
      <c r="E24" s="43"/>
      <c r="F24" s="153">
        <v>1931</v>
      </c>
      <c r="G24" s="127">
        <v>25</v>
      </c>
      <c r="H24" s="88">
        <v>-1.1</v>
      </c>
      <c r="I24" s="92">
        <v>-0.044</v>
      </c>
      <c r="J24" s="43"/>
      <c r="K24" s="153">
        <v>1931</v>
      </c>
      <c r="L24" s="127">
        <v>2</v>
      </c>
      <c r="M24" s="88">
        <v>-4</v>
      </c>
      <c r="N24" s="94">
        <v>-2</v>
      </c>
      <c r="O24" s="154"/>
      <c r="P24" s="155"/>
      <c r="Q24" s="90"/>
      <c r="R24" s="156"/>
      <c r="S24" s="155"/>
      <c r="T24" s="90"/>
      <c r="U24" s="156"/>
      <c r="V24" s="155"/>
      <c r="W24" s="90"/>
    </row>
    <row r="25" ht="21.95" customHeight="1">
      <c r="A25" s="152">
        <v>1932</v>
      </c>
      <c r="B25" s="127">
        <v>48</v>
      </c>
      <c r="C25" s="88">
        <v>34.6</v>
      </c>
      <c r="D25" s="92">
        <v>0.720833333333333</v>
      </c>
      <c r="E25" s="43"/>
      <c r="F25" s="153">
        <v>1932</v>
      </c>
      <c r="G25" s="127">
        <v>30</v>
      </c>
      <c r="H25" s="88">
        <v>-4.6</v>
      </c>
      <c r="I25" s="92">
        <v>-0.153333333333333</v>
      </c>
      <c r="J25" s="43"/>
      <c r="K25" s="153">
        <v>1932</v>
      </c>
      <c r="L25" s="127">
        <v>2</v>
      </c>
      <c r="M25" s="88">
        <v>-4</v>
      </c>
      <c r="N25" s="94">
        <v>-2</v>
      </c>
      <c r="O25" s="154"/>
      <c r="P25" s="155"/>
      <c r="Q25" s="90"/>
      <c r="R25" s="156"/>
      <c r="S25" s="155"/>
      <c r="T25" s="90"/>
      <c r="U25" s="156"/>
      <c r="V25" s="155"/>
      <c r="W25" s="90"/>
    </row>
    <row r="26" ht="21.95" customHeight="1">
      <c r="A26" s="152">
        <v>1933</v>
      </c>
      <c r="B26" s="127">
        <v>21</v>
      </c>
      <c r="C26" s="88">
        <v>33.8</v>
      </c>
      <c r="D26" s="92">
        <v>1.60952380952381</v>
      </c>
      <c r="E26" s="43"/>
      <c r="F26" s="153">
        <v>1933</v>
      </c>
      <c r="G26" s="127">
        <v>7</v>
      </c>
      <c r="H26" s="88">
        <v>5</v>
      </c>
      <c r="I26" s="92">
        <v>0.714285714285714</v>
      </c>
      <c r="J26" s="43"/>
      <c r="K26" s="153">
        <v>1933</v>
      </c>
      <c r="L26" s="127">
        <v>0</v>
      </c>
      <c r="M26" s="88">
        <v>0</v>
      </c>
      <c r="N26" s="94"/>
      <c r="O26" s="154"/>
      <c r="P26" s="155"/>
      <c r="Q26" s="90"/>
      <c r="R26" s="156"/>
      <c r="S26" s="155"/>
      <c r="T26" s="90"/>
      <c r="U26" s="156"/>
      <c r="V26" s="155"/>
      <c r="W26" s="90"/>
    </row>
    <row r="27" ht="21.95" customHeight="1">
      <c r="A27" s="152">
        <v>1934</v>
      </c>
      <c r="B27" s="127">
        <v>38</v>
      </c>
      <c r="C27" s="88">
        <v>51.5</v>
      </c>
      <c r="D27" s="92">
        <v>1.35526315789474</v>
      </c>
      <c r="E27" s="43"/>
      <c r="F27" s="153">
        <v>1934</v>
      </c>
      <c r="G27" s="127">
        <v>13</v>
      </c>
      <c r="H27" s="88">
        <v>2.9</v>
      </c>
      <c r="I27" s="92">
        <v>0.223076923076923</v>
      </c>
      <c r="J27" s="43"/>
      <c r="K27" s="153">
        <v>1934</v>
      </c>
      <c r="L27" s="127">
        <v>1</v>
      </c>
      <c r="M27" s="88">
        <v>-1.7</v>
      </c>
      <c r="N27" s="94">
        <v>-1.7</v>
      </c>
      <c r="O27" s="154"/>
      <c r="P27" s="155"/>
      <c r="Q27" s="90"/>
      <c r="R27" s="156"/>
      <c r="S27" s="155"/>
      <c r="T27" s="90"/>
      <c r="U27" s="156"/>
      <c r="V27" s="155"/>
      <c r="W27" s="90"/>
    </row>
    <row r="28" ht="21.95" customHeight="1">
      <c r="A28" s="152">
        <v>1935</v>
      </c>
      <c r="B28" s="127">
        <v>50</v>
      </c>
      <c r="C28" s="88">
        <v>53.5</v>
      </c>
      <c r="D28" s="92">
        <v>1.07</v>
      </c>
      <c r="E28" s="43"/>
      <c r="F28" s="153">
        <v>1935</v>
      </c>
      <c r="G28" s="127">
        <v>23</v>
      </c>
      <c r="H28" s="88">
        <v>-3</v>
      </c>
      <c r="I28" s="92">
        <v>-0.130434782608696</v>
      </c>
      <c r="J28" s="43"/>
      <c r="K28" s="153">
        <v>1935</v>
      </c>
      <c r="L28" s="127">
        <v>4</v>
      </c>
      <c r="M28" s="88">
        <v>-9.5</v>
      </c>
      <c r="N28" s="94">
        <v>-2.375</v>
      </c>
      <c r="O28" s="154"/>
      <c r="P28" s="155"/>
      <c r="Q28" s="90"/>
      <c r="R28" s="156"/>
      <c r="S28" s="155"/>
      <c r="T28" s="90"/>
      <c r="U28" s="156"/>
      <c r="V28" s="155"/>
      <c r="W28" s="90"/>
    </row>
    <row r="29" ht="21.95" customHeight="1">
      <c r="A29" s="152">
        <v>1936</v>
      </c>
      <c r="B29" s="127">
        <v>27</v>
      </c>
      <c r="C29" s="88">
        <v>36</v>
      </c>
      <c r="D29" s="92">
        <v>1.33333333333333</v>
      </c>
      <c r="E29" s="43"/>
      <c r="F29" s="153">
        <v>1936</v>
      </c>
      <c r="G29" s="127">
        <v>13</v>
      </c>
      <c r="H29" s="88">
        <v>4.8</v>
      </c>
      <c r="I29" s="92">
        <v>0.369230769230769</v>
      </c>
      <c r="J29" s="43"/>
      <c r="K29" s="153">
        <v>1936</v>
      </c>
      <c r="L29" s="127">
        <v>0</v>
      </c>
      <c r="M29" s="88">
        <v>0</v>
      </c>
      <c r="N29" s="94"/>
      <c r="O29" s="154"/>
      <c r="P29" s="155"/>
      <c r="Q29" s="90"/>
      <c r="R29" s="156"/>
      <c r="S29" s="155"/>
      <c r="T29" s="90"/>
      <c r="U29" s="156"/>
      <c r="V29" s="155"/>
      <c r="W29" s="90"/>
    </row>
    <row r="30" ht="21.95" customHeight="1">
      <c r="A30" s="152">
        <v>1937</v>
      </c>
      <c r="B30" s="127">
        <v>45</v>
      </c>
      <c r="C30" s="88">
        <v>34.1</v>
      </c>
      <c r="D30" s="92">
        <v>0.757777777777778</v>
      </c>
      <c r="E30" s="43"/>
      <c r="F30" s="153">
        <v>1937</v>
      </c>
      <c r="G30" s="127">
        <v>26</v>
      </c>
      <c r="H30" s="88">
        <v>-5.1</v>
      </c>
      <c r="I30" s="92">
        <v>-0.196153846153846</v>
      </c>
      <c r="J30" s="43"/>
      <c r="K30" s="153">
        <v>1937</v>
      </c>
      <c r="L30" s="127">
        <v>3</v>
      </c>
      <c r="M30" s="88">
        <v>-7.1</v>
      </c>
      <c r="N30" s="94">
        <v>-2.36666666666667</v>
      </c>
      <c r="O30" s="154"/>
      <c r="P30" s="155"/>
      <c r="Q30" s="90"/>
      <c r="R30" s="156"/>
      <c r="S30" s="155"/>
      <c r="T30" s="90"/>
      <c r="U30" s="156"/>
      <c r="V30" s="155"/>
      <c r="W30" s="90"/>
    </row>
    <row r="31" ht="21.95" customHeight="1">
      <c r="A31" s="152">
        <v>1938</v>
      </c>
      <c r="B31" s="127">
        <v>18</v>
      </c>
      <c r="C31" s="88">
        <v>22.9</v>
      </c>
      <c r="D31" s="92">
        <v>1.27222222222222</v>
      </c>
      <c r="E31" s="43"/>
      <c r="F31" s="153">
        <v>1938</v>
      </c>
      <c r="G31" s="127">
        <v>5</v>
      </c>
      <c r="H31" s="88">
        <v>-2.2</v>
      </c>
      <c r="I31" s="92">
        <v>-0.44</v>
      </c>
      <c r="J31" s="43"/>
      <c r="K31" s="153">
        <v>1938</v>
      </c>
      <c r="L31" s="127">
        <v>1</v>
      </c>
      <c r="M31" s="88">
        <v>-1.6</v>
      </c>
      <c r="N31" s="94">
        <v>-1.6</v>
      </c>
      <c r="O31" s="154"/>
      <c r="P31" s="155"/>
      <c r="Q31" s="90"/>
      <c r="R31" s="156"/>
      <c r="S31" s="155"/>
      <c r="T31" s="90"/>
      <c r="U31" s="156"/>
      <c r="V31" s="155"/>
      <c r="W31" s="90"/>
    </row>
    <row r="32" ht="21.95" customHeight="1">
      <c r="A32" s="152">
        <v>1939</v>
      </c>
      <c r="B32" s="127">
        <v>35</v>
      </c>
      <c r="C32" s="88">
        <v>66.5</v>
      </c>
      <c r="D32" s="92">
        <v>1.9</v>
      </c>
      <c r="E32" s="43"/>
      <c r="F32" s="153">
        <v>1939</v>
      </c>
      <c r="G32" s="127">
        <v>8</v>
      </c>
      <c r="H32" s="88">
        <v>2.8</v>
      </c>
      <c r="I32" s="92">
        <v>0.35</v>
      </c>
      <c r="J32" s="43"/>
      <c r="K32" s="153">
        <v>1939</v>
      </c>
      <c r="L32" s="127">
        <v>0</v>
      </c>
      <c r="M32" s="88">
        <v>0</v>
      </c>
      <c r="N32" s="94"/>
      <c r="O32" s="154"/>
      <c r="P32" s="155"/>
      <c r="Q32" s="90"/>
      <c r="R32" s="156"/>
      <c r="S32" s="155"/>
      <c r="T32" s="90"/>
      <c r="U32" s="156"/>
      <c r="V32" s="155"/>
      <c r="W32" s="90"/>
    </row>
    <row r="33" ht="21.95" customHeight="1">
      <c r="A33" s="152">
        <v>1940</v>
      </c>
      <c r="B33" s="127">
        <v>45</v>
      </c>
      <c r="C33" s="88">
        <v>14.6</v>
      </c>
      <c r="D33" s="92">
        <v>0.324444444444444</v>
      </c>
      <c r="E33" s="43"/>
      <c r="F33" s="153">
        <v>1940</v>
      </c>
      <c r="G33" s="127">
        <v>27</v>
      </c>
      <c r="H33" s="88">
        <v>-26.6</v>
      </c>
      <c r="I33" s="92">
        <v>-0.9851851851851851</v>
      </c>
      <c r="J33" s="43"/>
      <c r="K33" s="153">
        <v>1940</v>
      </c>
      <c r="L33" s="127">
        <v>11</v>
      </c>
      <c r="M33" s="88">
        <v>-21.9</v>
      </c>
      <c r="N33" s="94">
        <v>-1.99090909090909</v>
      </c>
      <c r="O33" s="154"/>
      <c r="P33" s="155"/>
      <c r="Q33" s="90"/>
      <c r="R33" s="156"/>
      <c r="S33" s="155"/>
      <c r="T33" s="90"/>
      <c r="U33" s="156"/>
      <c r="V33" s="155"/>
      <c r="W33" s="90"/>
    </row>
    <row r="34" ht="21.95" customHeight="1">
      <c r="A34" s="152">
        <v>1941</v>
      </c>
      <c r="B34" s="127">
        <v>55</v>
      </c>
      <c r="C34" s="88">
        <v>44.8</v>
      </c>
      <c r="D34" s="92">
        <v>0.814545454545455</v>
      </c>
      <c r="E34" s="43"/>
      <c r="F34" s="153">
        <v>1941</v>
      </c>
      <c r="G34" s="127">
        <v>30</v>
      </c>
      <c r="H34" s="88">
        <v>-10.1</v>
      </c>
      <c r="I34" s="92">
        <v>-0.336666666666667</v>
      </c>
      <c r="J34" s="43"/>
      <c r="K34" s="153">
        <v>1941</v>
      </c>
      <c r="L34" s="127">
        <v>7</v>
      </c>
      <c r="M34" s="88">
        <v>-15.7</v>
      </c>
      <c r="N34" s="94">
        <v>-2.24285714285714</v>
      </c>
      <c r="O34" s="154"/>
      <c r="P34" s="155"/>
      <c r="Q34" s="90"/>
      <c r="R34" s="156"/>
      <c r="S34" s="155"/>
      <c r="T34" s="90"/>
      <c r="U34" s="156"/>
      <c r="V34" s="155"/>
      <c r="W34" s="90"/>
    </row>
    <row r="35" ht="21.95" customHeight="1">
      <c r="A35" s="152">
        <v>1942</v>
      </c>
      <c r="B35" s="127">
        <v>10</v>
      </c>
      <c r="C35" s="88">
        <v>21.7</v>
      </c>
      <c r="D35" s="92">
        <v>2.17</v>
      </c>
      <c r="E35" s="43"/>
      <c r="F35" s="153">
        <v>1942</v>
      </c>
      <c r="G35" s="127">
        <v>2</v>
      </c>
      <c r="H35" s="88">
        <v>2.2</v>
      </c>
      <c r="I35" s="92">
        <v>1.1</v>
      </c>
      <c r="J35" s="43"/>
      <c r="K35" s="153">
        <v>1942</v>
      </c>
      <c r="L35" s="127">
        <v>0</v>
      </c>
      <c r="M35" s="88">
        <v>0</v>
      </c>
      <c r="N35" s="94"/>
      <c r="O35" s="154"/>
      <c r="P35" s="155"/>
      <c r="Q35" s="90"/>
      <c r="R35" s="156"/>
      <c r="S35" s="155"/>
      <c r="T35" s="90"/>
      <c r="U35" s="156"/>
      <c r="V35" s="155"/>
      <c r="W35" s="90"/>
    </row>
    <row r="36" ht="21.95" customHeight="1">
      <c r="A36" s="152">
        <v>1943</v>
      </c>
      <c r="B36" s="127">
        <v>43</v>
      </c>
      <c r="C36" s="88">
        <v>24.5</v>
      </c>
      <c r="D36" s="92">
        <v>0.569767441860465</v>
      </c>
      <c r="E36" s="43"/>
      <c r="F36" s="153">
        <v>1943</v>
      </c>
      <c r="G36" s="127">
        <v>27</v>
      </c>
      <c r="H36" s="88">
        <v>-9.1</v>
      </c>
      <c r="I36" s="92">
        <v>-0.337037037037037</v>
      </c>
      <c r="J36" s="43"/>
      <c r="K36" s="153">
        <v>1943</v>
      </c>
      <c r="L36" s="127">
        <v>4</v>
      </c>
      <c r="M36" s="88">
        <v>-9.1</v>
      </c>
      <c r="N36" s="94">
        <v>-2.275</v>
      </c>
      <c r="O36" s="154"/>
      <c r="P36" s="155"/>
      <c r="Q36" s="90"/>
      <c r="R36" s="156"/>
      <c r="S36" s="155"/>
      <c r="T36" s="90"/>
      <c r="U36" s="156"/>
      <c r="V36" s="155"/>
      <c r="W36" s="90"/>
    </row>
    <row r="37" ht="21.95" customHeight="1">
      <c r="A37" s="152">
        <v>1944</v>
      </c>
      <c r="B37" s="127">
        <v>28</v>
      </c>
      <c r="C37" s="88">
        <v>32.7</v>
      </c>
      <c r="D37" s="92">
        <v>1.16785714285714</v>
      </c>
      <c r="E37" s="43"/>
      <c r="F37" s="153">
        <v>1944</v>
      </c>
      <c r="G37" s="127">
        <v>11</v>
      </c>
      <c r="H37" s="88">
        <v>-0.5</v>
      </c>
      <c r="I37" s="92">
        <v>-0.0454545454545455</v>
      </c>
      <c r="J37" s="43"/>
      <c r="K37" s="153">
        <v>1944</v>
      </c>
      <c r="L37" s="127">
        <v>0</v>
      </c>
      <c r="M37" s="88">
        <v>0</v>
      </c>
      <c r="N37" s="94"/>
      <c r="O37" s="154"/>
      <c r="P37" s="155"/>
      <c r="Q37" s="90"/>
      <c r="R37" s="156"/>
      <c r="S37" s="155"/>
      <c r="T37" s="90"/>
      <c r="U37" s="156"/>
      <c r="V37" s="155"/>
      <c r="W37" s="90"/>
    </row>
    <row r="38" ht="21.95" customHeight="1">
      <c r="A38" s="152">
        <v>1945</v>
      </c>
      <c r="B38" s="127">
        <v>21</v>
      </c>
      <c r="C38" s="88">
        <v>26.5</v>
      </c>
      <c r="D38" s="92">
        <v>1.26190476190476</v>
      </c>
      <c r="E38" s="43"/>
      <c r="F38" s="153">
        <v>1945</v>
      </c>
      <c r="G38" s="127">
        <v>9</v>
      </c>
      <c r="H38" s="88">
        <v>0.6</v>
      </c>
      <c r="I38" s="92">
        <v>0.06666666666666669</v>
      </c>
      <c r="J38" s="43"/>
      <c r="K38" s="153">
        <v>1945</v>
      </c>
      <c r="L38" s="127">
        <v>0</v>
      </c>
      <c r="M38" s="88">
        <v>0</v>
      </c>
      <c r="N38" s="94"/>
      <c r="O38" s="154"/>
      <c r="P38" s="155"/>
      <c r="Q38" s="90"/>
      <c r="R38" s="156"/>
      <c r="S38" s="155"/>
      <c r="T38" s="90"/>
      <c r="U38" s="156"/>
      <c r="V38" s="155"/>
      <c r="W38" s="90"/>
    </row>
    <row r="39" ht="21.95" customHeight="1">
      <c r="A39" s="152">
        <v>1946</v>
      </c>
      <c r="B39" s="127">
        <v>60</v>
      </c>
      <c r="C39" s="88">
        <v>7.9</v>
      </c>
      <c r="D39" s="92">
        <v>0.131666666666667</v>
      </c>
      <c r="E39" s="43"/>
      <c r="F39" s="153">
        <v>1946</v>
      </c>
      <c r="G39" s="127">
        <v>39</v>
      </c>
      <c r="H39" s="88">
        <v>-34.9</v>
      </c>
      <c r="I39" s="92">
        <v>-0.894871794871795</v>
      </c>
      <c r="J39" s="43"/>
      <c r="K39" s="153">
        <v>1946</v>
      </c>
      <c r="L39" s="127">
        <v>17</v>
      </c>
      <c r="M39" s="88">
        <v>-37.4</v>
      </c>
      <c r="N39" s="94">
        <v>-2.2</v>
      </c>
      <c r="O39" s="154"/>
      <c r="P39" s="155"/>
      <c r="Q39" s="90"/>
      <c r="R39" s="156"/>
      <c r="S39" s="155"/>
      <c r="T39" s="90"/>
      <c r="U39" s="156"/>
      <c r="V39" s="155"/>
      <c r="W39" s="90"/>
    </row>
    <row r="40" ht="21.95" customHeight="1">
      <c r="A40" s="152">
        <v>1947</v>
      </c>
      <c r="B40" s="127">
        <v>29</v>
      </c>
      <c r="C40" s="88">
        <v>38.1</v>
      </c>
      <c r="D40" s="92">
        <v>1.31379310344828</v>
      </c>
      <c r="E40" s="43"/>
      <c r="F40" s="153">
        <v>1947</v>
      </c>
      <c r="G40" s="127">
        <v>9</v>
      </c>
      <c r="H40" s="88">
        <v>-0.9</v>
      </c>
      <c r="I40" s="92">
        <v>-0.1</v>
      </c>
      <c r="J40" s="43"/>
      <c r="K40" s="153">
        <v>1947</v>
      </c>
      <c r="L40" s="127">
        <v>0</v>
      </c>
      <c r="M40" s="88">
        <v>0</v>
      </c>
      <c r="N40" s="94"/>
      <c r="O40" s="154"/>
      <c r="P40" s="155"/>
      <c r="Q40" s="90"/>
      <c r="R40" s="156"/>
      <c r="S40" s="155"/>
      <c r="T40" s="90"/>
      <c r="U40" s="156"/>
      <c r="V40" s="155"/>
      <c r="W40" s="90"/>
    </row>
    <row r="41" ht="21.95" customHeight="1">
      <c r="A41" s="152">
        <v>1948</v>
      </c>
      <c r="B41" s="127">
        <v>40</v>
      </c>
      <c r="C41" s="88">
        <v>62.9</v>
      </c>
      <c r="D41" s="92">
        <v>1.5725</v>
      </c>
      <c r="E41" s="43"/>
      <c r="F41" s="153">
        <v>1948</v>
      </c>
      <c r="G41" s="127">
        <v>11</v>
      </c>
      <c r="H41" s="88">
        <v>-0.3</v>
      </c>
      <c r="I41" s="92">
        <v>-0.0272727272727273</v>
      </c>
      <c r="J41" s="43"/>
      <c r="K41" s="153">
        <v>1948</v>
      </c>
      <c r="L41" s="127">
        <v>1</v>
      </c>
      <c r="M41" s="88">
        <v>-1.9</v>
      </c>
      <c r="N41" s="94">
        <v>-1.9</v>
      </c>
      <c r="O41" s="154"/>
      <c r="P41" s="155"/>
      <c r="Q41" s="90"/>
      <c r="R41" s="156"/>
      <c r="S41" s="155"/>
      <c r="T41" s="90"/>
      <c r="U41" s="156"/>
      <c r="V41" s="155"/>
      <c r="W41" s="90"/>
    </row>
    <row r="42" ht="21.95" customHeight="1">
      <c r="A42" s="152">
        <v>1949</v>
      </c>
      <c r="B42" s="127">
        <v>52</v>
      </c>
      <c r="C42" s="88">
        <v>45.5</v>
      </c>
      <c r="D42" s="92">
        <v>0.875</v>
      </c>
      <c r="E42" s="43"/>
      <c r="F42" s="153">
        <v>1949</v>
      </c>
      <c r="G42" s="127">
        <v>26</v>
      </c>
      <c r="H42" s="88">
        <v>-7.6</v>
      </c>
      <c r="I42" s="92">
        <v>-0.292307692307692</v>
      </c>
      <c r="J42" s="43"/>
      <c r="K42" s="153">
        <v>1949</v>
      </c>
      <c r="L42" s="127">
        <v>4</v>
      </c>
      <c r="M42" s="88">
        <v>-11.9</v>
      </c>
      <c r="N42" s="94">
        <v>-2.975</v>
      </c>
      <c r="O42" s="154"/>
      <c r="P42" s="155"/>
      <c r="Q42" s="90"/>
      <c r="R42" s="156"/>
      <c r="S42" s="155"/>
      <c r="T42" s="90"/>
      <c r="U42" s="156"/>
      <c r="V42" s="155"/>
      <c r="W42" s="90"/>
    </row>
    <row r="43" ht="21.95" customHeight="1">
      <c r="A43" s="152">
        <v>1950</v>
      </c>
      <c r="B43" s="127">
        <v>23</v>
      </c>
      <c r="C43" s="88">
        <v>40.9</v>
      </c>
      <c r="D43" s="92">
        <v>1.77826086956522</v>
      </c>
      <c r="E43" s="43"/>
      <c r="F43" s="153">
        <v>1950</v>
      </c>
      <c r="G43" s="127">
        <v>7</v>
      </c>
      <c r="H43" s="88">
        <v>5.3</v>
      </c>
      <c r="I43" s="92">
        <v>0.757142857142857</v>
      </c>
      <c r="J43" s="43"/>
      <c r="K43" s="153">
        <v>1950</v>
      </c>
      <c r="L43" s="127">
        <v>0</v>
      </c>
      <c r="M43" s="88">
        <v>0</v>
      </c>
      <c r="N43" s="94"/>
      <c r="O43" s="154"/>
      <c r="P43" s="155"/>
      <c r="Q43" s="90"/>
      <c r="R43" s="156"/>
      <c r="S43" s="155"/>
      <c r="T43" s="90"/>
      <c r="U43" s="156"/>
      <c r="V43" s="155"/>
      <c r="W43" s="90"/>
    </row>
    <row r="44" ht="21.95" customHeight="1">
      <c r="A44" s="152">
        <v>1951</v>
      </c>
      <c r="B44" s="127">
        <v>45</v>
      </c>
      <c r="C44" s="88">
        <v>37.2</v>
      </c>
      <c r="D44" s="92">
        <v>0.826666666666667</v>
      </c>
      <c r="E44" s="43"/>
      <c r="F44" s="153">
        <v>1951</v>
      </c>
      <c r="G44" s="127">
        <v>21</v>
      </c>
      <c r="H44" s="88">
        <v>-11.3</v>
      </c>
      <c r="I44" s="92">
        <v>-0.538095238095238</v>
      </c>
      <c r="J44" s="43"/>
      <c r="K44" s="153">
        <v>1951</v>
      </c>
      <c r="L44" s="127">
        <v>6</v>
      </c>
      <c r="M44" s="88">
        <v>-18.5</v>
      </c>
      <c r="N44" s="94">
        <v>-3.08333333333333</v>
      </c>
      <c r="O44" s="154"/>
      <c r="P44" s="155"/>
      <c r="Q44" s="90"/>
      <c r="R44" s="156"/>
      <c r="S44" s="155"/>
      <c r="T44" s="90"/>
      <c r="U44" s="156"/>
      <c r="V44" s="155"/>
      <c r="W44" s="90"/>
    </row>
    <row r="45" ht="21.95" customHeight="1">
      <c r="A45" s="152">
        <v>1952</v>
      </c>
      <c r="B45" s="127">
        <v>39</v>
      </c>
      <c r="C45" s="88">
        <v>20.3</v>
      </c>
      <c r="D45" s="92">
        <v>0.520512820512821</v>
      </c>
      <c r="E45" s="43"/>
      <c r="F45" s="153">
        <v>1952</v>
      </c>
      <c r="G45" s="127">
        <v>22</v>
      </c>
      <c r="H45" s="88">
        <v>-17</v>
      </c>
      <c r="I45" s="92">
        <v>-0.772727272727273</v>
      </c>
      <c r="J45" s="43"/>
      <c r="K45" s="153">
        <v>1952</v>
      </c>
      <c r="L45" s="127">
        <v>6</v>
      </c>
      <c r="M45" s="88">
        <v>-19.1</v>
      </c>
      <c r="N45" s="94">
        <v>-3.18333333333333</v>
      </c>
      <c r="O45" s="154"/>
      <c r="P45" s="155"/>
      <c r="Q45" s="90"/>
      <c r="R45" s="156"/>
      <c r="S45" s="155"/>
      <c r="T45" s="90"/>
      <c r="U45" s="156"/>
      <c r="V45" s="155"/>
      <c r="W45" s="90"/>
    </row>
    <row r="46" ht="21.95" customHeight="1">
      <c r="A46" s="152">
        <v>1953</v>
      </c>
      <c r="B46" s="127">
        <v>58</v>
      </c>
      <c r="C46" s="88">
        <v>23.8</v>
      </c>
      <c r="D46" s="92">
        <v>0.410344827586207</v>
      </c>
      <c r="E46" s="43"/>
      <c r="F46" s="153">
        <v>1953</v>
      </c>
      <c r="G46" s="127">
        <v>40</v>
      </c>
      <c r="H46" s="88">
        <v>-15.5</v>
      </c>
      <c r="I46" s="92">
        <v>-0.3875</v>
      </c>
      <c r="J46" s="43"/>
      <c r="K46" s="153">
        <v>1953</v>
      </c>
      <c r="L46" s="127">
        <v>4</v>
      </c>
      <c r="M46" s="88">
        <v>-7.6</v>
      </c>
      <c r="N46" s="94">
        <v>-1.9</v>
      </c>
      <c r="O46" s="154"/>
      <c r="P46" s="155"/>
      <c r="Q46" s="90"/>
      <c r="R46" s="156"/>
      <c r="S46" s="155"/>
      <c r="T46" s="90"/>
      <c r="U46" s="156"/>
      <c r="V46" s="155"/>
      <c r="W46" s="90"/>
    </row>
    <row r="47" ht="21.95" customHeight="1">
      <c r="A47" s="152">
        <v>1954</v>
      </c>
      <c r="B47" s="127">
        <v>26</v>
      </c>
      <c r="C47" s="88">
        <v>26.5</v>
      </c>
      <c r="D47" s="92">
        <v>1.01923076923077</v>
      </c>
      <c r="E47" s="43"/>
      <c r="F47" s="153">
        <v>1954</v>
      </c>
      <c r="G47" s="127">
        <v>11</v>
      </c>
      <c r="H47" s="88">
        <v>-1.4</v>
      </c>
      <c r="I47" s="92">
        <v>-0.127272727272727</v>
      </c>
      <c r="J47" s="43"/>
      <c r="K47" s="153">
        <v>1954</v>
      </c>
      <c r="L47" s="127">
        <v>1</v>
      </c>
      <c r="M47" s="88">
        <v>-1.8</v>
      </c>
      <c r="N47" s="94">
        <v>-1.8</v>
      </c>
      <c r="O47" s="154"/>
      <c r="P47" s="155"/>
      <c r="Q47" s="90"/>
      <c r="R47" s="156"/>
      <c r="S47" s="155"/>
      <c r="T47" s="90"/>
      <c r="U47" s="156"/>
      <c r="V47" s="155"/>
      <c r="W47" s="90"/>
    </row>
    <row r="48" ht="21.95" customHeight="1">
      <c r="A48" s="152">
        <v>1955</v>
      </c>
      <c r="B48" s="127">
        <v>28</v>
      </c>
      <c r="C48" s="88">
        <v>8.300000000000001</v>
      </c>
      <c r="D48" s="92">
        <v>0.296428571428571</v>
      </c>
      <c r="E48" s="43"/>
      <c r="F48" s="153">
        <v>1955</v>
      </c>
      <c r="G48" s="127">
        <v>20</v>
      </c>
      <c r="H48" s="88">
        <v>-10</v>
      </c>
      <c r="I48" s="92">
        <v>-0.5</v>
      </c>
      <c r="J48" s="43"/>
      <c r="K48" s="153">
        <v>1955</v>
      </c>
      <c r="L48" s="127">
        <v>4</v>
      </c>
      <c r="M48" s="88">
        <v>-8</v>
      </c>
      <c r="N48" s="94">
        <v>-2</v>
      </c>
      <c r="O48" s="154"/>
      <c r="P48" s="155"/>
      <c r="Q48" s="90"/>
      <c r="R48" s="156"/>
      <c r="S48" s="155"/>
      <c r="T48" s="90"/>
      <c r="U48" s="156"/>
      <c r="V48" s="155"/>
      <c r="W48" s="90"/>
    </row>
    <row r="49" ht="21.95" customHeight="1">
      <c r="A49" s="152">
        <v>1956</v>
      </c>
      <c r="B49" s="127">
        <v>57</v>
      </c>
      <c r="C49" s="88">
        <v>43.7</v>
      </c>
      <c r="D49" s="92">
        <v>0.7666666666666671</v>
      </c>
      <c r="E49" s="43"/>
      <c r="F49" s="153">
        <v>1956</v>
      </c>
      <c r="G49" s="127">
        <v>33</v>
      </c>
      <c r="H49" s="88">
        <v>-8.4</v>
      </c>
      <c r="I49" s="92">
        <v>-0.254545454545455</v>
      </c>
      <c r="J49" s="43"/>
      <c r="K49" s="153">
        <v>1956</v>
      </c>
      <c r="L49" s="127">
        <v>3</v>
      </c>
      <c r="M49" s="88">
        <v>-5.5</v>
      </c>
      <c r="N49" s="94">
        <v>-1.83333333333333</v>
      </c>
      <c r="O49" s="154"/>
      <c r="P49" s="155"/>
      <c r="Q49" s="90"/>
      <c r="R49" s="156"/>
      <c r="S49" s="155"/>
      <c r="T49" s="90"/>
      <c r="U49" s="156"/>
      <c r="V49" s="155"/>
      <c r="W49" s="90"/>
    </row>
    <row r="50" ht="21.95" customHeight="1">
      <c r="A50" s="152">
        <v>1957</v>
      </c>
      <c r="B50" s="127">
        <v>48</v>
      </c>
      <c r="C50" s="88">
        <v>13.4</v>
      </c>
      <c r="D50" s="92">
        <v>0.279166666666667</v>
      </c>
      <c r="E50" s="43"/>
      <c r="F50" s="153">
        <v>1957</v>
      </c>
      <c r="G50" s="127">
        <v>31</v>
      </c>
      <c r="H50" s="88">
        <v>-23.9</v>
      </c>
      <c r="I50" s="92">
        <v>-0.770967741935484</v>
      </c>
      <c r="J50" s="43"/>
      <c r="K50" s="153">
        <v>1957</v>
      </c>
      <c r="L50" s="127">
        <v>8</v>
      </c>
      <c r="M50" s="88">
        <v>-16</v>
      </c>
      <c r="N50" s="94">
        <v>-2</v>
      </c>
      <c r="O50" s="154"/>
      <c r="P50" s="155"/>
      <c r="Q50" s="90"/>
      <c r="R50" s="156"/>
      <c r="S50" s="155"/>
      <c r="T50" s="90"/>
      <c r="U50" s="156"/>
      <c r="V50" s="155"/>
      <c r="W50" s="90"/>
    </row>
    <row r="51" ht="21.95" customHeight="1">
      <c r="A51" s="152">
        <v>1958</v>
      </c>
      <c r="B51" s="127">
        <v>37</v>
      </c>
      <c r="C51" s="88">
        <v>32.9</v>
      </c>
      <c r="D51" s="92">
        <v>0.889189189189189</v>
      </c>
      <c r="E51" s="43"/>
      <c r="F51" s="153">
        <v>1958</v>
      </c>
      <c r="G51" s="127">
        <v>20</v>
      </c>
      <c r="H51" s="88">
        <v>-2</v>
      </c>
      <c r="I51" s="92">
        <v>-0.1</v>
      </c>
      <c r="J51" s="43"/>
      <c r="K51" s="153">
        <v>1958</v>
      </c>
      <c r="L51" s="127">
        <v>2</v>
      </c>
      <c r="M51" s="88">
        <v>-5.9</v>
      </c>
      <c r="N51" s="94">
        <v>-2.95</v>
      </c>
      <c r="O51" s="154"/>
      <c r="P51" s="155"/>
      <c r="Q51" s="90"/>
      <c r="R51" s="156"/>
      <c r="S51" s="155"/>
      <c r="T51" s="90"/>
      <c r="U51" s="156"/>
      <c r="V51" s="155"/>
      <c r="W51" s="90"/>
    </row>
    <row r="52" ht="21.95" customHeight="1">
      <c r="A52" s="152">
        <v>1959</v>
      </c>
      <c r="B52" s="127">
        <v>29</v>
      </c>
      <c r="C52" s="88">
        <v>36.1</v>
      </c>
      <c r="D52" s="92">
        <v>1.2448275862069</v>
      </c>
      <c r="E52" s="43"/>
      <c r="F52" s="153">
        <v>1959</v>
      </c>
      <c r="G52" s="127">
        <v>13</v>
      </c>
      <c r="H52" s="88">
        <v>-2.4</v>
      </c>
      <c r="I52" s="92">
        <v>-0.184615384615385</v>
      </c>
      <c r="J52" s="43"/>
      <c r="K52" s="153">
        <v>1959</v>
      </c>
      <c r="L52" s="127">
        <v>2</v>
      </c>
      <c r="M52" s="88">
        <v>-4.2</v>
      </c>
      <c r="N52" s="94">
        <v>-2.1</v>
      </c>
      <c r="O52" s="154"/>
      <c r="P52" s="155"/>
      <c r="Q52" s="90"/>
      <c r="R52" s="156"/>
      <c r="S52" s="155"/>
      <c r="T52" s="90"/>
      <c r="U52" s="156"/>
      <c r="V52" s="155"/>
      <c r="W52" s="90"/>
    </row>
    <row r="53" ht="21.95" customHeight="1">
      <c r="A53" s="152">
        <v>1960</v>
      </c>
      <c r="B53" s="127">
        <v>57</v>
      </c>
      <c r="C53" s="88">
        <v>49.9</v>
      </c>
      <c r="D53" s="92">
        <v>0.875438596491228</v>
      </c>
      <c r="E53" s="43"/>
      <c r="F53" s="153">
        <v>1960</v>
      </c>
      <c r="G53" s="127">
        <v>32</v>
      </c>
      <c r="H53" s="88">
        <v>-4.8</v>
      </c>
      <c r="I53" s="92">
        <v>-0.15</v>
      </c>
      <c r="J53" s="43"/>
      <c r="K53" s="153">
        <v>1960</v>
      </c>
      <c r="L53" s="127">
        <v>4</v>
      </c>
      <c r="M53" s="88">
        <v>-6.7</v>
      </c>
      <c r="N53" s="94">
        <v>-1.675</v>
      </c>
      <c r="O53" s="154"/>
      <c r="P53" s="155"/>
      <c r="Q53" s="90"/>
      <c r="R53" s="156"/>
      <c r="S53" s="155"/>
      <c r="T53" s="90"/>
      <c r="U53" s="156"/>
      <c r="V53" s="155"/>
      <c r="W53" s="90"/>
    </row>
    <row r="54" ht="21.95" customHeight="1">
      <c r="A54" s="152">
        <v>1961</v>
      </c>
      <c r="B54" s="127">
        <v>59</v>
      </c>
      <c r="C54" s="88">
        <v>16.6</v>
      </c>
      <c r="D54" s="92">
        <v>0.28135593220339</v>
      </c>
      <c r="E54" s="43"/>
      <c r="F54" s="153">
        <v>1961</v>
      </c>
      <c r="G54" s="127">
        <v>30</v>
      </c>
      <c r="H54" s="88">
        <v>-40.8</v>
      </c>
      <c r="I54" s="92">
        <v>-1.36</v>
      </c>
      <c r="J54" s="43"/>
      <c r="K54" s="153">
        <v>1961</v>
      </c>
      <c r="L54" s="127">
        <v>15</v>
      </c>
      <c r="M54" s="88">
        <v>-41.6</v>
      </c>
      <c r="N54" s="94">
        <v>-2.77333333333333</v>
      </c>
      <c r="O54" s="154"/>
      <c r="P54" s="155"/>
      <c r="Q54" s="90"/>
      <c r="R54" s="156"/>
      <c r="S54" s="155"/>
      <c r="T54" s="90"/>
      <c r="U54" s="156"/>
      <c r="V54" s="155"/>
      <c r="W54" s="90"/>
    </row>
    <row r="55" ht="21.95" customHeight="1">
      <c r="A55" s="152">
        <v>1962</v>
      </c>
      <c r="B55" s="127">
        <v>53</v>
      </c>
      <c r="C55" s="88">
        <v>65.2</v>
      </c>
      <c r="D55" s="92">
        <v>1.23018867924528</v>
      </c>
      <c r="E55" s="43"/>
      <c r="F55" s="153">
        <v>1962</v>
      </c>
      <c r="G55" s="127">
        <v>20</v>
      </c>
      <c r="H55" s="88">
        <v>-3.8</v>
      </c>
      <c r="I55" s="92">
        <v>-0.19</v>
      </c>
      <c r="J55" s="43"/>
      <c r="K55" s="153">
        <v>1962</v>
      </c>
      <c r="L55" s="127">
        <v>4</v>
      </c>
      <c r="M55" s="88">
        <v>-7.8</v>
      </c>
      <c r="N55" s="94">
        <v>-1.95</v>
      </c>
      <c r="O55" s="154"/>
      <c r="P55" s="155"/>
      <c r="Q55" s="90"/>
      <c r="R55" s="156"/>
      <c r="S55" s="155"/>
      <c r="T55" s="90"/>
      <c r="U55" s="156"/>
      <c r="V55" s="155"/>
      <c r="W55" s="90"/>
    </row>
    <row r="56" ht="21.95" customHeight="1">
      <c r="A56" s="152">
        <v>1963</v>
      </c>
      <c r="B56" s="127">
        <v>47</v>
      </c>
      <c r="C56" s="88">
        <v>-5.7</v>
      </c>
      <c r="D56" s="92">
        <v>-0.121276595744681</v>
      </c>
      <c r="E56" s="43"/>
      <c r="F56" s="153">
        <v>1963</v>
      </c>
      <c r="G56" s="127">
        <v>30</v>
      </c>
      <c r="H56" s="88">
        <v>-38.2</v>
      </c>
      <c r="I56" s="92">
        <v>-1.27333333333333</v>
      </c>
      <c r="J56" s="43"/>
      <c r="K56" s="153">
        <v>1963</v>
      </c>
      <c r="L56" s="127">
        <v>15</v>
      </c>
      <c r="M56" s="88">
        <v>-35.6</v>
      </c>
      <c r="N56" s="94">
        <v>-2.37333333333333</v>
      </c>
      <c r="O56" s="154"/>
      <c r="P56" s="155"/>
      <c r="Q56" s="90"/>
      <c r="R56" s="156"/>
      <c r="S56" s="155"/>
      <c r="T56" s="90"/>
      <c r="U56" s="156"/>
      <c r="V56" s="155"/>
      <c r="W56" s="90"/>
    </row>
    <row r="57" ht="21.95" customHeight="1">
      <c r="A57" s="152">
        <v>1964</v>
      </c>
      <c r="B57" s="127">
        <v>49</v>
      </c>
      <c r="C57" s="88">
        <v>17.9</v>
      </c>
      <c r="D57" s="92">
        <v>0.36530612244898</v>
      </c>
      <c r="E57" s="43"/>
      <c r="F57" s="153">
        <v>1964</v>
      </c>
      <c r="G57" s="127">
        <v>30</v>
      </c>
      <c r="H57" s="88">
        <v>-19</v>
      </c>
      <c r="I57" s="92">
        <v>-0.633333333333333</v>
      </c>
      <c r="J57" s="43"/>
      <c r="K57" s="153">
        <v>1964</v>
      </c>
      <c r="L57" s="127">
        <v>9</v>
      </c>
      <c r="M57" s="88">
        <v>-21.1</v>
      </c>
      <c r="N57" s="94">
        <v>-2.34444444444444</v>
      </c>
      <c r="O57" s="154"/>
      <c r="P57" s="155"/>
      <c r="Q57" s="90"/>
      <c r="R57" s="156"/>
      <c r="S57" s="155"/>
      <c r="T57" s="90"/>
      <c r="U57" s="156"/>
      <c r="V57" s="155"/>
      <c r="W57" s="90"/>
    </row>
    <row r="58" ht="21.95" customHeight="1">
      <c r="A58" s="152">
        <v>1965</v>
      </c>
      <c r="B58" s="127">
        <v>35</v>
      </c>
      <c r="C58" s="88">
        <v>-14.8</v>
      </c>
      <c r="D58" s="92">
        <v>-0.422857142857143</v>
      </c>
      <c r="E58" s="43"/>
      <c r="F58" s="153">
        <v>1965</v>
      </c>
      <c r="G58" s="127">
        <v>27</v>
      </c>
      <c r="H58" s="88">
        <v>-32.1</v>
      </c>
      <c r="I58" s="92">
        <v>-1.18888888888889</v>
      </c>
      <c r="J58" s="43"/>
      <c r="K58" s="153">
        <v>1965</v>
      </c>
      <c r="L58" s="127">
        <v>12</v>
      </c>
      <c r="M58" s="88">
        <v>-31.6</v>
      </c>
      <c r="N58" s="94">
        <v>-2.63333333333333</v>
      </c>
      <c r="O58" s="154"/>
      <c r="P58" s="155"/>
      <c r="Q58" s="90"/>
      <c r="R58" s="156"/>
      <c r="S58" s="155"/>
      <c r="T58" s="90"/>
      <c r="U58" s="156"/>
      <c r="V58" s="155"/>
      <c r="W58" s="90"/>
    </row>
    <row r="59" ht="21.95" customHeight="1">
      <c r="A59" s="152">
        <v>1966</v>
      </c>
      <c r="B59" s="127">
        <v>45</v>
      </c>
      <c r="C59" s="88">
        <v>11.1</v>
      </c>
      <c r="D59" s="92">
        <v>0.246666666666667</v>
      </c>
      <c r="E59" s="43"/>
      <c r="F59" s="153">
        <v>1966</v>
      </c>
      <c r="G59" s="127">
        <v>25</v>
      </c>
      <c r="H59" s="88">
        <v>-29.3</v>
      </c>
      <c r="I59" s="92">
        <v>-1.172</v>
      </c>
      <c r="J59" s="43"/>
      <c r="K59" s="153">
        <v>1966</v>
      </c>
      <c r="L59" s="127">
        <v>8</v>
      </c>
      <c r="M59" s="88">
        <v>-24.8</v>
      </c>
      <c r="N59" s="94">
        <v>-3.1</v>
      </c>
      <c r="O59" s="154"/>
      <c r="P59" s="155"/>
      <c r="Q59" s="90"/>
      <c r="R59" s="156"/>
      <c r="S59" s="155"/>
      <c r="T59" s="90"/>
      <c r="U59" s="156"/>
      <c r="V59" s="155"/>
      <c r="W59" s="90"/>
    </row>
    <row r="60" ht="21.95" customHeight="1">
      <c r="A60" s="152">
        <v>1967</v>
      </c>
      <c r="B60" s="127">
        <v>42</v>
      </c>
      <c r="C60" s="88">
        <v>29.8</v>
      </c>
      <c r="D60" s="92">
        <v>0.70952380952381</v>
      </c>
      <c r="E60" s="43"/>
      <c r="F60" s="153">
        <v>1967</v>
      </c>
      <c r="G60" s="127">
        <v>22</v>
      </c>
      <c r="H60" s="88">
        <v>-11</v>
      </c>
      <c r="I60" s="92">
        <v>-0.5</v>
      </c>
      <c r="J60" s="43"/>
      <c r="K60" s="153">
        <v>1967</v>
      </c>
      <c r="L60" s="127">
        <v>4</v>
      </c>
      <c r="M60" s="88">
        <v>-9.1</v>
      </c>
      <c r="N60" s="94">
        <v>-2.275</v>
      </c>
      <c r="O60" s="154"/>
      <c r="P60" s="155"/>
      <c r="Q60" s="90"/>
      <c r="R60" s="156"/>
      <c r="S60" s="155"/>
      <c r="T60" s="90"/>
      <c r="U60" s="156"/>
      <c r="V60" s="155"/>
      <c r="W60" s="90"/>
    </row>
    <row r="61" ht="21.95" customHeight="1">
      <c r="A61" s="152">
        <v>1968</v>
      </c>
      <c r="B61" s="127">
        <v>39</v>
      </c>
      <c r="C61" s="88">
        <v>22.9</v>
      </c>
      <c r="D61" s="92">
        <v>0.587179487179487</v>
      </c>
      <c r="E61" s="43"/>
      <c r="F61" s="153">
        <v>1968</v>
      </c>
      <c r="G61" s="127">
        <v>23</v>
      </c>
      <c r="H61" s="88">
        <v>-9.199999999999999</v>
      </c>
      <c r="I61" s="92">
        <v>-0.4</v>
      </c>
      <c r="J61" s="43"/>
      <c r="K61" s="153">
        <v>1968</v>
      </c>
      <c r="L61" s="127">
        <v>5</v>
      </c>
      <c r="M61" s="88">
        <v>-15.1</v>
      </c>
      <c r="N61" s="94">
        <v>-3.02</v>
      </c>
      <c r="O61" s="154"/>
      <c r="P61" s="155"/>
      <c r="Q61" s="90"/>
      <c r="R61" s="156"/>
      <c r="S61" s="155"/>
      <c r="T61" s="90"/>
      <c r="U61" s="156"/>
      <c r="V61" s="155"/>
      <c r="W61" s="90"/>
    </row>
    <row r="62" ht="21.95" customHeight="1">
      <c r="A62" s="152">
        <v>1969</v>
      </c>
      <c r="B62" s="127">
        <v>29</v>
      </c>
      <c r="C62" s="88">
        <v>44.6</v>
      </c>
      <c r="D62" s="92">
        <v>1.53793103448276</v>
      </c>
      <c r="E62" s="43"/>
      <c r="F62" s="153">
        <v>1969</v>
      </c>
      <c r="G62" s="127">
        <v>8</v>
      </c>
      <c r="H62" s="88">
        <v>3</v>
      </c>
      <c r="I62" s="92">
        <v>0.375</v>
      </c>
      <c r="J62" s="43"/>
      <c r="K62" s="153">
        <v>1969</v>
      </c>
      <c r="L62" s="127">
        <v>0</v>
      </c>
      <c r="M62" s="88">
        <v>0</v>
      </c>
      <c r="N62" s="94"/>
      <c r="O62" s="154"/>
      <c r="P62" s="155"/>
      <c r="Q62" s="90"/>
      <c r="R62" s="156"/>
      <c r="S62" s="155"/>
      <c r="T62" s="90"/>
      <c r="U62" s="156"/>
      <c r="V62" s="155"/>
      <c r="W62" s="90"/>
    </row>
    <row r="63" ht="21.95" customHeight="1">
      <c r="A63" s="152">
        <v>1970</v>
      </c>
      <c r="B63" s="127">
        <v>59</v>
      </c>
      <c r="C63" s="88">
        <v>4.5</v>
      </c>
      <c r="D63" s="92">
        <v>0.076271186440678</v>
      </c>
      <c r="E63" s="43"/>
      <c r="F63" s="153">
        <v>1970</v>
      </c>
      <c r="G63" s="127">
        <v>45</v>
      </c>
      <c r="H63" s="88">
        <v>-23</v>
      </c>
      <c r="I63" s="92">
        <v>-0.511111111111111</v>
      </c>
      <c r="J63" s="43"/>
      <c r="K63" s="153">
        <v>1970</v>
      </c>
      <c r="L63" s="127">
        <v>11</v>
      </c>
      <c r="M63" s="88">
        <v>-30.3</v>
      </c>
      <c r="N63" s="94">
        <v>-2.75454545454545</v>
      </c>
      <c r="O63" s="154"/>
      <c r="P63" s="155"/>
      <c r="Q63" s="90"/>
      <c r="R63" s="156"/>
      <c r="S63" s="155"/>
      <c r="T63" s="90"/>
      <c r="U63" s="156"/>
      <c r="V63" s="155"/>
      <c r="W63" s="90"/>
    </row>
    <row r="64" ht="21.95" customHeight="1">
      <c r="A64" s="152">
        <v>1971</v>
      </c>
      <c r="B64" s="127">
        <v>42</v>
      </c>
      <c r="C64" s="88">
        <v>19</v>
      </c>
      <c r="D64" s="92">
        <v>0.452380952380952</v>
      </c>
      <c r="E64" s="43"/>
      <c r="F64" s="153">
        <v>1971</v>
      </c>
      <c r="G64" s="127">
        <v>25</v>
      </c>
      <c r="H64" s="88">
        <v>-16.9</v>
      </c>
      <c r="I64" s="92">
        <v>-0.676</v>
      </c>
      <c r="J64" s="43"/>
      <c r="K64" s="153">
        <v>1971</v>
      </c>
      <c r="L64" s="127">
        <v>5</v>
      </c>
      <c r="M64" s="88">
        <v>-13.8</v>
      </c>
      <c r="N64" s="94">
        <v>-2.76</v>
      </c>
      <c r="O64" s="154"/>
      <c r="P64" s="155"/>
      <c r="Q64" s="90"/>
      <c r="R64" s="156"/>
      <c r="S64" s="155"/>
      <c r="T64" s="90"/>
      <c r="U64" s="156"/>
      <c r="V64" s="155"/>
      <c r="W64" s="90"/>
    </row>
    <row r="65" ht="21.95" customHeight="1">
      <c r="A65" s="152">
        <v>1972</v>
      </c>
      <c r="B65" s="127">
        <v>36</v>
      </c>
      <c r="C65" s="88">
        <v>15</v>
      </c>
      <c r="D65" s="92">
        <v>0.416666666666667</v>
      </c>
      <c r="E65" s="43"/>
      <c r="F65" s="153">
        <v>1972</v>
      </c>
      <c r="G65" s="127">
        <v>24</v>
      </c>
      <c r="H65" s="88">
        <v>-7.4</v>
      </c>
      <c r="I65" s="92">
        <v>-0.308333333333333</v>
      </c>
      <c r="J65" s="43"/>
      <c r="K65" s="153">
        <v>1972</v>
      </c>
      <c r="L65" s="127">
        <v>3</v>
      </c>
      <c r="M65" s="88">
        <v>-7.6</v>
      </c>
      <c r="N65" s="94">
        <v>-2.53333333333333</v>
      </c>
      <c r="O65" s="154"/>
      <c r="P65" s="155"/>
      <c r="Q65" s="90"/>
      <c r="R65" s="156"/>
      <c r="S65" s="155"/>
      <c r="T65" s="90"/>
      <c r="U65" s="156"/>
      <c r="V65" s="155"/>
      <c r="W65" s="90"/>
    </row>
    <row r="66" ht="21.95" customHeight="1">
      <c r="A66" s="152">
        <v>1973</v>
      </c>
      <c r="B66" s="127">
        <v>7</v>
      </c>
      <c r="C66" s="88">
        <v>12.8</v>
      </c>
      <c r="D66" s="92">
        <v>1.82857142857143</v>
      </c>
      <c r="E66" s="43"/>
      <c r="F66" s="153">
        <v>1973</v>
      </c>
      <c r="G66" s="127">
        <v>1</v>
      </c>
      <c r="H66" s="88">
        <v>1.1</v>
      </c>
      <c r="I66" s="92">
        <v>1.1</v>
      </c>
      <c r="J66" s="43"/>
      <c r="K66" s="153">
        <v>1973</v>
      </c>
      <c r="L66" s="127">
        <v>0</v>
      </c>
      <c r="M66" s="88">
        <v>0</v>
      </c>
      <c r="N66" s="94"/>
      <c r="O66" s="154"/>
      <c r="P66" s="155"/>
      <c r="Q66" s="90"/>
      <c r="R66" s="156"/>
      <c r="S66" s="155"/>
      <c r="T66" s="90"/>
      <c r="U66" s="156"/>
      <c r="V66" s="155"/>
      <c r="W66" s="90"/>
    </row>
    <row r="67" ht="21.95" customHeight="1">
      <c r="A67" s="152">
        <v>1974</v>
      </c>
      <c r="B67" s="127">
        <v>42</v>
      </c>
      <c r="C67" s="88">
        <v>33.2</v>
      </c>
      <c r="D67" s="92">
        <v>0.79047619047619</v>
      </c>
      <c r="E67" s="43"/>
      <c r="F67" s="153">
        <v>1974</v>
      </c>
      <c r="G67" s="127">
        <v>20</v>
      </c>
      <c r="H67" s="88">
        <v>-9.800000000000001</v>
      </c>
      <c r="I67" s="92">
        <v>-0.49</v>
      </c>
      <c r="J67" s="43"/>
      <c r="K67" s="153">
        <v>1974</v>
      </c>
      <c r="L67" s="127">
        <v>7</v>
      </c>
      <c r="M67" s="88">
        <v>-13.3</v>
      </c>
      <c r="N67" s="94">
        <v>-1.9</v>
      </c>
      <c r="O67" s="154"/>
      <c r="P67" s="155"/>
      <c r="Q67" s="90"/>
      <c r="R67" s="156"/>
      <c r="S67" s="155"/>
      <c r="T67" s="90"/>
      <c r="U67" s="156"/>
      <c r="V67" s="155"/>
      <c r="W67" s="90"/>
    </row>
    <row r="68" ht="21.95" customHeight="1">
      <c r="A68" s="152">
        <v>1975</v>
      </c>
      <c r="B68" s="127">
        <v>30</v>
      </c>
      <c r="C68" s="88">
        <v>30.2</v>
      </c>
      <c r="D68" s="92">
        <v>1.00666666666667</v>
      </c>
      <c r="E68" s="43"/>
      <c r="F68" s="153">
        <v>1975</v>
      </c>
      <c r="G68" s="127">
        <v>9</v>
      </c>
      <c r="H68" s="88">
        <v>-7.8</v>
      </c>
      <c r="I68" s="92">
        <v>-0.866666666666667</v>
      </c>
      <c r="J68" s="43"/>
      <c r="K68" s="153">
        <v>1975</v>
      </c>
      <c r="L68" s="127">
        <v>4</v>
      </c>
      <c r="M68" s="88">
        <v>-9.9</v>
      </c>
      <c r="N68" s="94">
        <v>-2.475</v>
      </c>
      <c r="O68" s="154"/>
      <c r="P68" s="155"/>
      <c r="Q68" s="90"/>
      <c r="R68" s="156"/>
      <c r="S68" s="155"/>
      <c r="T68" s="90"/>
      <c r="U68" s="156"/>
      <c r="V68" s="155"/>
      <c r="W68" s="90"/>
    </row>
    <row r="69" ht="21.95" customHeight="1">
      <c r="A69" s="152">
        <v>1976</v>
      </c>
      <c r="B69" s="127">
        <v>55</v>
      </c>
      <c r="C69" s="88">
        <v>-3.8</v>
      </c>
      <c r="D69" s="92">
        <v>-0.06909090909090911</v>
      </c>
      <c r="E69" s="43"/>
      <c r="F69" s="153">
        <v>1976</v>
      </c>
      <c r="G69" s="127">
        <v>36</v>
      </c>
      <c r="H69" s="88">
        <v>-40.6</v>
      </c>
      <c r="I69" s="92">
        <v>-1.12777777777778</v>
      </c>
      <c r="J69" s="43"/>
      <c r="K69" s="153">
        <v>1976</v>
      </c>
      <c r="L69" s="127">
        <v>17</v>
      </c>
      <c r="M69" s="88">
        <v>-42.1</v>
      </c>
      <c r="N69" s="94">
        <v>-2.47647058823529</v>
      </c>
      <c r="O69" s="154"/>
      <c r="P69" s="155"/>
      <c r="Q69" s="90"/>
      <c r="R69" s="156"/>
      <c r="S69" s="155"/>
      <c r="T69" s="90"/>
      <c r="U69" s="156"/>
      <c r="V69" s="155"/>
      <c r="W69" s="90"/>
    </row>
    <row r="70" ht="21.95" customHeight="1">
      <c r="A70" s="152">
        <v>1977</v>
      </c>
      <c r="B70" s="127">
        <v>59</v>
      </c>
      <c r="C70" s="88">
        <v>9.300000000000001</v>
      </c>
      <c r="D70" s="92">
        <v>0.157627118644068</v>
      </c>
      <c r="E70" s="43"/>
      <c r="F70" s="153">
        <v>1977</v>
      </c>
      <c r="G70" s="127">
        <v>38</v>
      </c>
      <c r="H70" s="88">
        <v>-36.6</v>
      </c>
      <c r="I70" s="92">
        <v>-0.963157894736842</v>
      </c>
      <c r="J70" s="43"/>
      <c r="K70" s="153">
        <v>1977</v>
      </c>
      <c r="L70" s="127">
        <v>13</v>
      </c>
      <c r="M70" s="88">
        <v>-33.8</v>
      </c>
      <c r="N70" s="94">
        <v>-2.6</v>
      </c>
      <c r="O70" s="154"/>
      <c r="P70" s="155"/>
      <c r="Q70" s="90"/>
      <c r="R70" s="156"/>
      <c r="S70" s="155"/>
      <c r="T70" s="90"/>
      <c r="U70" s="156"/>
      <c r="V70" s="155"/>
      <c r="W70" s="90"/>
    </row>
    <row r="71" ht="21.95" customHeight="1">
      <c r="A71" s="152">
        <v>1978</v>
      </c>
      <c r="B71" s="127">
        <v>30</v>
      </c>
      <c r="C71" s="88">
        <v>32.6</v>
      </c>
      <c r="D71" s="92">
        <v>1.08666666666667</v>
      </c>
      <c r="E71" s="43"/>
      <c r="F71" s="153">
        <v>1978</v>
      </c>
      <c r="G71" s="127">
        <v>14</v>
      </c>
      <c r="H71" s="88">
        <v>-2.5</v>
      </c>
      <c r="I71" s="92">
        <v>-0.178571428571429</v>
      </c>
      <c r="J71" s="43"/>
      <c r="K71" s="153">
        <v>1978</v>
      </c>
      <c r="L71" s="127">
        <v>2</v>
      </c>
      <c r="M71" s="88">
        <v>-3.3</v>
      </c>
      <c r="N71" s="94">
        <v>-1.65</v>
      </c>
      <c r="O71" s="154"/>
      <c r="P71" s="155"/>
      <c r="Q71" s="90"/>
      <c r="R71" s="156"/>
      <c r="S71" s="155"/>
      <c r="T71" s="90"/>
      <c r="U71" s="156"/>
      <c r="V71" s="155"/>
      <c r="W71" s="90"/>
    </row>
    <row r="72" ht="21.95" customHeight="1">
      <c r="A72" s="152">
        <v>1979</v>
      </c>
      <c r="B72" s="127">
        <v>41</v>
      </c>
      <c r="C72" s="88">
        <v>13.1</v>
      </c>
      <c r="D72" s="92">
        <v>0.319512195121951</v>
      </c>
      <c r="E72" s="43"/>
      <c r="F72" s="153">
        <v>1979</v>
      </c>
      <c r="G72" s="127">
        <v>26</v>
      </c>
      <c r="H72" s="88">
        <v>-15.2</v>
      </c>
      <c r="I72" s="92">
        <v>-0.584615384615385</v>
      </c>
      <c r="J72" s="43"/>
      <c r="K72" s="153">
        <v>1979</v>
      </c>
      <c r="L72" s="127">
        <v>5</v>
      </c>
      <c r="M72" s="88">
        <v>-11.3</v>
      </c>
      <c r="N72" s="94">
        <v>-2.26</v>
      </c>
      <c r="O72" s="154"/>
      <c r="P72" s="155"/>
      <c r="Q72" s="90"/>
      <c r="R72" s="156"/>
      <c r="S72" s="155"/>
      <c r="T72" s="90"/>
      <c r="U72" s="156"/>
      <c r="V72" s="155"/>
      <c r="W72" s="90"/>
    </row>
    <row r="73" ht="21.95" customHeight="1">
      <c r="A73" s="152">
        <v>1980</v>
      </c>
      <c r="B73" s="127">
        <v>30</v>
      </c>
      <c r="C73" s="88">
        <v>30.5</v>
      </c>
      <c r="D73" s="92">
        <v>1.01666666666667</v>
      </c>
      <c r="E73" s="43"/>
      <c r="F73" s="153">
        <v>1980</v>
      </c>
      <c r="G73" s="127">
        <v>15</v>
      </c>
      <c r="H73" s="88">
        <v>-2.2</v>
      </c>
      <c r="I73" s="92">
        <v>-0.146666666666667</v>
      </c>
      <c r="J73" s="43"/>
      <c r="K73" s="153">
        <v>1980</v>
      </c>
      <c r="L73" s="127">
        <v>2</v>
      </c>
      <c r="M73" s="88">
        <v>-3.4</v>
      </c>
      <c r="N73" s="94">
        <v>-1.7</v>
      </c>
      <c r="O73" s="154"/>
      <c r="P73" s="155"/>
      <c r="Q73" s="90"/>
      <c r="R73" s="156"/>
      <c r="S73" s="155"/>
      <c r="T73" s="90"/>
      <c r="U73" s="156"/>
      <c r="V73" s="155"/>
      <c r="W73" s="90"/>
    </row>
    <row r="74" ht="21.95" customHeight="1">
      <c r="A74" s="152">
        <v>1981</v>
      </c>
      <c r="B74" s="127">
        <v>28</v>
      </c>
      <c r="C74" s="88">
        <v>28.5</v>
      </c>
      <c r="D74" s="92">
        <v>1.01785714285714</v>
      </c>
      <c r="E74" s="43"/>
      <c r="F74" s="153">
        <v>1981</v>
      </c>
      <c r="G74" s="127">
        <v>15</v>
      </c>
      <c r="H74" s="88">
        <v>3.7</v>
      </c>
      <c r="I74" s="92">
        <v>0.246666666666667</v>
      </c>
      <c r="J74" s="43"/>
      <c r="K74" s="153">
        <v>1981</v>
      </c>
      <c r="L74" s="127">
        <v>0</v>
      </c>
      <c r="M74" s="88">
        <v>0</v>
      </c>
      <c r="N74" s="94"/>
      <c r="O74" s="154"/>
      <c r="P74" s="155"/>
      <c r="Q74" s="90"/>
      <c r="R74" s="156"/>
      <c r="S74" s="155"/>
      <c r="T74" s="90"/>
      <c r="U74" s="156"/>
      <c r="V74" s="155"/>
      <c r="W74" s="90"/>
    </row>
    <row r="75" ht="21.95" customHeight="1">
      <c r="A75" s="152">
        <v>1982</v>
      </c>
      <c r="B75" s="127">
        <v>48</v>
      </c>
      <c r="C75" s="88">
        <v>-29</v>
      </c>
      <c r="D75" s="92">
        <v>-0.604166666666667</v>
      </c>
      <c r="E75" s="43"/>
      <c r="F75" s="153">
        <v>1982</v>
      </c>
      <c r="G75" s="127">
        <v>41</v>
      </c>
      <c r="H75" s="88">
        <v>-44.9</v>
      </c>
      <c r="I75" s="92">
        <v>-1.09512195121951</v>
      </c>
      <c r="J75" s="43"/>
      <c r="K75" s="153">
        <v>1982</v>
      </c>
      <c r="L75" s="127">
        <v>18</v>
      </c>
      <c r="M75" s="88">
        <v>-45.2</v>
      </c>
      <c r="N75" s="94">
        <v>-2.51111111111111</v>
      </c>
      <c r="O75" s="154"/>
      <c r="P75" s="155"/>
      <c r="Q75" s="90"/>
      <c r="R75" s="156"/>
      <c r="S75" s="155"/>
      <c r="T75" s="90"/>
      <c r="U75" s="156"/>
      <c r="V75" s="155"/>
      <c r="W75" s="90"/>
    </row>
    <row r="76" ht="21.95" customHeight="1">
      <c r="A76" s="152">
        <v>1983</v>
      </c>
      <c r="B76" s="127">
        <v>22</v>
      </c>
      <c r="C76" s="88">
        <v>18.1</v>
      </c>
      <c r="D76" s="92">
        <v>0.822727272727273</v>
      </c>
      <c r="E76" s="43"/>
      <c r="F76" s="153">
        <v>1983</v>
      </c>
      <c r="G76" s="127">
        <v>13</v>
      </c>
      <c r="H76" s="88">
        <v>0.1</v>
      </c>
      <c r="I76" s="92">
        <v>0.00769230769230769</v>
      </c>
      <c r="J76" s="43"/>
      <c r="K76" s="153">
        <v>1983</v>
      </c>
      <c r="L76" s="127">
        <v>1</v>
      </c>
      <c r="M76" s="88">
        <v>-2.3</v>
      </c>
      <c r="N76" s="94">
        <v>-2.3</v>
      </c>
      <c r="O76" s="154"/>
      <c r="P76" s="155"/>
      <c r="Q76" s="90"/>
      <c r="R76" s="156"/>
      <c r="S76" s="155"/>
      <c r="T76" s="90"/>
      <c r="U76" s="156"/>
      <c r="V76" s="155"/>
      <c r="W76" s="90"/>
    </row>
    <row r="77" ht="21.95" customHeight="1">
      <c r="A77" s="152">
        <v>1984</v>
      </c>
      <c r="B77" s="127">
        <v>33</v>
      </c>
      <c r="C77" s="88">
        <v>28</v>
      </c>
      <c r="D77" s="92">
        <v>0.848484848484848</v>
      </c>
      <c r="E77" s="43"/>
      <c r="F77" s="153">
        <v>1984</v>
      </c>
      <c r="G77" s="127">
        <v>14</v>
      </c>
      <c r="H77" s="88">
        <v>-10.3</v>
      </c>
      <c r="I77" s="92">
        <v>-0.735714285714286</v>
      </c>
      <c r="J77" s="43"/>
      <c r="K77" s="153">
        <v>1984</v>
      </c>
      <c r="L77" s="127">
        <v>4</v>
      </c>
      <c r="M77" s="88">
        <v>-10.7</v>
      </c>
      <c r="N77" s="94">
        <v>-2.675</v>
      </c>
      <c r="O77" t="s" s="136">
        <v>107</v>
      </c>
      <c r="P77" s="155">
        <f>AVERAGE(B77:B96)</f>
        <v>34.25</v>
      </c>
      <c r="Q77" s="90">
        <f>AVERAGE(D77:D96)</f>
        <v>0.7964198073594601</v>
      </c>
      <c r="R77" t="s" s="139">
        <v>107</v>
      </c>
      <c r="S77" s="155">
        <f>AVERAGE(G77:G96)</f>
        <v>18.65</v>
      </c>
      <c r="T77" s="90">
        <f>AVERAGE(I77:I96)</f>
        <v>-0.366242306869513</v>
      </c>
      <c r="U77" t="s" s="139">
        <v>107</v>
      </c>
      <c r="V77" s="155">
        <f>AVERAGE(L77:L96)</f>
        <v>3</v>
      </c>
      <c r="W77" s="90">
        <f>AVERAGE(N77:N96)</f>
        <v>-2.40982142857143</v>
      </c>
    </row>
    <row r="78" ht="21.95" customHeight="1">
      <c r="A78" s="152">
        <v>1985</v>
      </c>
      <c r="B78" s="127">
        <v>38</v>
      </c>
      <c r="C78" s="88">
        <v>31.6</v>
      </c>
      <c r="D78" s="92">
        <v>0.831578947368421</v>
      </c>
      <c r="E78" s="43"/>
      <c r="F78" s="153">
        <v>1985</v>
      </c>
      <c r="G78" s="127">
        <v>17</v>
      </c>
      <c r="H78" s="88">
        <v>-13.8</v>
      </c>
      <c r="I78" s="92">
        <v>-0.8117647058823531</v>
      </c>
      <c r="J78" s="43"/>
      <c r="K78" s="153">
        <v>1985</v>
      </c>
      <c r="L78" s="127">
        <v>3</v>
      </c>
      <c r="M78" s="88">
        <v>-11.4</v>
      </c>
      <c r="N78" s="94">
        <v>-3.8</v>
      </c>
      <c r="O78" t="s" s="136">
        <v>108</v>
      </c>
      <c r="P78" s="155">
        <f>AVERAGE(B78:B96)</f>
        <v>34.3157894736842</v>
      </c>
      <c r="Q78" s="90">
        <f>AVERAGE(D78:D96)</f>
        <v>0.793679542037071</v>
      </c>
      <c r="R78" t="s" s="139">
        <v>108</v>
      </c>
      <c r="S78" s="155">
        <f>AVERAGE(G78:G96)</f>
        <v>18.8947368421053</v>
      </c>
      <c r="T78" s="90">
        <f>AVERAGE(I78:I96)</f>
        <v>-0.346796413246104</v>
      </c>
      <c r="U78" t="s" s="139">
        <v>108</v>
      </c>
      <c r="V78" s="155">
        <f>AVERAGE(L78:L96)</f>
        <v>2.94736842105263</v>
      </c>
      <c r="W78" s="90">
        <f>AVERAGE(N78:N96)</f>
        <v>-2.38942307692308</v>
      </c>
    </row>
    <row r="79" ht="21.95" customHeight="1">
      <c r="A79" s="152">
        <v>1986</v>
      </c>
      <c r="B79" s="127">
        <v>33</v>
      </c>
      <c r="C79" s="88">
        <v>22.6</v>
      </c>
      <c r="D79" s="92">
        <v>0.684848484848485</v>
      </c>
      <c r="E79" s="43"/>
      <c r="F79" s="153">
        <v>1986</v>
      </c>
      <c r="G79" s="127">
        <v>17</v>
      </c>
      <c r="H79" s="88">
        <v>-12.5</v>
      </c>
      <c r="I79" s="92">
        <v>-0.735294117647059</v>
      </c>
      <c r="J79" s="43"/>
      <c r="K79" s="153">
        <v>1986</v>
      </c>
      <c r="L79" s="127">
        <v>3</v>
      </c>
      <c r="M79" s="88">
        <v>-8.5</v>
      </c>
      <c r="N79" s="94">
        <v>-2.83333333333333</v>
      </c>
      <c r="O79" t="s" s="136">
        <v>109</v>
      </c>
      <c r="P79" s="155">
        <f>AVERAGE(B79:B96)</f>
        <v>34.1111111111111</v>
      </c>
      <c r="Q79" s="90">
        <f>AVERAGE(D79:D96)</f>
        <v>0.791574019518662</v>
      </c>
      <c r="R79" t="s" s="139">
        <v>109</v>
      </c>
      <c r="S79" s="155">
        <f>AVERAGE(G79:G96)</f>
        <v>19</v>
      </c>
      <c r="T79" s="90">
        <f>AVERAGE(I79:I96)</f>
        <v>-0.320964841432979</v>
      </c>
      <c r="U79" t="s" s="139">
        <v>109</v>
      </c>
      <c r="V79" s="155">
        <f>AVERAGE(L79:L96)</f>
        <v>2.94444444444444</v>
      </c>
      <c r="W79" s="90">
        <f>AVERAGE(N79:N96)</f>
        <v>-2.271875</v>
      </c>
    </row>
    <row r="80" ht="21.95" customHeight="1">
      <c r="A80" s="152">
        <v>1987</v>
      </c>
      <c r="B80" s="127">
        <v>41</v>
      </c>
      <c r="C80" s="88">
        <v>17.8</v>
      </c>
      <c r="D80" s="92">
        <v>0.434146341463415</v>
      </c>
      <c r="E80" s="43"/>
      <c r="F80" s="153">
        <v>1987</v>
      </c>
      <c r="G80" s="127">
        <v>25</v>
      </c>
      <c r="H80" s="88">
        <v>-15.4</v>
      </c>
      <c r="I80" s="92">
        <v>-0.616</v>
      </c>
      <c r="J80" s="43"/>
      <c r="K80" s="153">
        <v>1987</v>
      </c>
      <c r="L80" s="127">
        <v>8</v>
      </c>
      <c r="M80" s="88">
        <v>-19.7</v>
      </c>
      <c r="N80" s="94">
        <v>-2.4625</v>
      </c>
      <c r="O80" t="s" s="136">
        <v>110</v>
      </c>
      <c r="P80" s="155">
        <f>AVERAGE(B80:B96)</f>
        <v>34.1764705882353</v>
      </c>
      <c r="Q80" s="90">
        <f>AVERAGE(D80:D96)</f>
        <v>0.79785199214632</v>
      </c>
      <c r="R80" t="s" s="139">
        <v>110</v>
      </c>
      <c r="S80" s="155">
        <f>AVERAGE(G80:G96)</f>
        <v>19.1176470588235</v>
      </c>
      <c r="T80" s="90">
        <f>AVERAGE(I80:I96)</f>
        <v>-0.296592531067445</v>
      </c>
      <c r="U80" t="s" s="139">
        <v>110</v>
      </c>
      <c r="V80" s="155">
        <f>AVERAGE(L80:L96)</f>
        <v>2.94117647058824</v>
      </c>
      <c r="W80" s="90">
        <f>AVERAGE(N80:N96)</f>
        <v>-2.22083333333333</v>
      </c>
    </row>
    <row r="81" ht="21.95" customHeight="1">
      <c r="A81" s="152">
        <v>1988</v>
      </c>
      <c r="B81" s="127">
        <v>17</v>
      </c>
      <c r="C81" s="88">
        <v>16</v>
      </c>
      <c r="D81" s="92">
        <v>0.9411764705882349</v>
      </c>
      <c r="E81" s="43"/>
      <c r="F81" s="153">
        <v>1988</v>
      </c>
      <c r="G81" s="127">
        <v>9</v>
      </c>
      <c r="H81" s="88">
        <v>-2.6</v>
      </c>
      <c r="I81" s="92">
        <v>-0.288888888888889</v>
      </c>
      <c r="J81" s="43"/>
      <c r="K81" s="153">
        <v>1988</v>
      </c>
      <c r="L81" s="127">
        <v>1</v>
      </c>
      <c r="M81" s="88">
        <v>-2.4</v>
      </c>
      <c r="N81" s="94">
        <v>-2.4</v>
      </c>
      <c r="O81" t="s" s="136">
        <v>111</v>
      </c>
      <c r="P81" s="155">
        <f>AVERAGE(B81:B96)</f>
        <v>33.75</v>
      </c>
      <c r="Q81" s="90">
        <f>AVERAGE(D81:D96)</f>
        <v>0.820583595314001</v>
      </c>
      <c r="R81" t="s" s="139">
        <v>111</v>
      </c>
      <c r="S81" s="155">
        <f>AVERAGE(G81:G96)</f>
        <v>18.75</v>
      </c>
      <c r="T81" s="90">
        <f>AVERAGE(I81:I96)</f>
        <v>-0.27662956425916</v>
      </c>
      <c r="U81" t="s" s="139">
        <v>111</v>
      </c>
      <c r="V81" s="155">
        <f>AVERAGE(L81:L96)</f>
        <v>2.625</v>
      </c>
      <c r="W81" s="90">
        <f>AVERAGE(N81:N96)</f>
        <v>-2.19666666666667</v>
      </c>
    </row>
    <row r="82" ht="21.95" customHeight="1">
      <c r="A82" s="152">
        <v>1989</v>
      </c>
      <c r="B82" s="127">
        <v>41</v>
      </c>
      <c r="C82" s="88">
        <v>34.4</v>
      </c>
      <c r="D82" s="92">
        <v>0.839024390243902</v>
      </c>
      <c r="E82" s="43"/>
      <c r="F82" s="153">
        <v>1989</v>
      </c>
      <c r="G82" s="127">
        <v>22</v>
      </c>
      <c r="H82" s="88">
        <v>-6.9</v>
      </c>
      <c r="I82" s="92">
        <v>-0.313636363636364</v>
      </c>
      <c r="J82" s="43"/>
      <c r="K82" s="153">
        <v>1989</v>
      </c>
      <c r="L82" s="127">
        <v>1</v>
      </c>
      <c r="M82" s="88">
        <v>-1.6</v>
      </c>
      <c r="N82" s="94">
        <v>-1.6</v>
      </c>
      <c r="O82" t="s" s="136">
        <v>112</v>
      </c>
      <c r="P82" s="155">
        <f>AVERAGE(B82:B96)</f>
        <v>34.8666666666667</v>
      </c>
      <c r="Q82" s="90">
        <f>AVERAGE(D82:D96)</f>
        <v>0.812544070295719</v>
      </c>
      <c r="R82" t="s" s="139">
        <v>112</v>
      </c>
      <c r="S82" s="155">
        <f>AVERAGE(G82:G96)</f>
        <v>19.4</v>
      </c>
      <c r="T82" s="90">
        <f>AVERAGE(I82:I96)</f>
        <v>-0.275812275950511</v>
      </c>
      <c r="U82" t="s" s="139">
        <v>112</v>
      </c>
      <c r="V82" s="155">
        <f>AVERAGE(L82:L96)</f>
        <v>2.73333333333333</v>
      </c>
      <c r="W82" s="90">
        <f>AVERAGE(N82:N96)</f>
        <v>-2.17407407407407</v>
      </c>
    </row>
    <row r="83" ht="21.95" customHeight="1">
      <c r="A83" s="152">
        <v>1990</v>
      </c>
      <c r="B83" s="157">
        <v>40</v>
      </c>
      <c r="C83" s="158">
        <v>40.9</v>
      </c>
      <c r="D83" s="159">
        <v>1.0225</v>
      </c>
      <c r="E83" s="43"/>
      <c r="F83" s="153">
        <v>1990</v>
      </c>
      <c r="G83" s="157">
        <v>21</v>
      </c>
      <c r="H83" s="158">
        <v>-0.9</v>
      </c>
      <c r="I83" s="159">
        <v>-0.0428571428571429</v>
      </c>
      <c r="J83" s="43"/>
      <c r="K83" s="153">
        <v>1990</v>
      </c>
      <c r="L83" s="157">
        <v>2</v>
      </c>
      <c r="M83" s="158">
        <v>-4.1</v>
      </c>
      <c r="N83" s="160">
        <v>-2.05</v>
      </c>
      <c r="O83" t="s" s="136">
        <v>113</v>
      </c>
      <c r="P83" s="155">
        <f>AVERAGE(B83:B96)</f>
        <v>34.4285714285714</v>
      </c>
      <c r="Q83" s="90">
        <f>AVERAGE(D83:D96)</f>
        <v>0.8106526188708491</v>
      </c>
      <c r="R83" t="s" s="139">
        <v>113</v>
      </c>
      <c r="S83" s="155">
        <f>AVERAGE(G83:G96)</f>
        <v>19.2142857142857</v>
      </c>
      <c r="T83" s="90">
        <f>AVERAGE(I83:I96)</f>
        <v>-0.273110555401522</v>
      </c>
      <c r="U83" t="s" s="139">
        <v>113</v>
      </c>
      <c r="V83" s="155">
        <f>AVERAGE(L83:L96)</f>
        <v>2.85714285714286</v>
      </c>
      <c r="W83" s="90">
        <f>AVERAGE(N83:N96)</f>
        <v>-2.24583333333333</v>
      </c>
    </row>
    <row r="84" ht="21.95" customHeight="1">
      <c r="A84" s="152">
        <v>1991</v>
      </c>
      <c r="B84" s="127">
        <v>39</v>
      </c>
      <c r="C84" s="88">
        <v>52.2</v>
      </c>
      <c r="D84" s="92">
        <v>1.33846153846154</v>
      </c>
      <c r="E84" s="43"/>
      <c r="F84" s="153">
        <v>1991</v>
      </c>
      <c r="G84" s="127">
        <v>16</v>
      </c>
      <c r="H84" s="88">
        <v>1.9</v>
      </c>
      <c r="I84" s="92">
        <v>0.11875</v>
      </c>
      <c r="J84" s="43"/>
      <c r="K84" s="153">
        <v>1991</v>
      </c>
      <c r="L84" s="127">
        <v>0</v>
      </c>
      <c r="M84" s="88">
        <v>0</v>
      </c>
      <c r="N84" s="94"/>
      <c r="O84" t="s" s="136">
        <v>114</v>
      </c>
      <c r="P84" s="155">
        <f>AVERAGE(B84:B96)</f>
        <v>34</v>
      </c>
      <c r="Q84" s="90">
        <f>AVERAGE(D84:D96)</f>
        <v>0.794356666476299</v>
      </c>
      <c r="R84" t="s" s="139">
        <v>114</v>
      </c>
      <c r="S84" s="155">
        <f>AVERAGE(G84:G96)</f>
        <v>19.0769230769231</v>
      </c>
      <c r="T84" s="90">
        <f>AVERAGE(I84:I96)</f>
        <v>-0.290822356366474</v>
      </c>
      <c r="U84" t="s" s="139">
        <v>114</v>
      </c>
      <c r="V84" s="155">
        <f>AVERAGE(L84:L96)</f>
        <v>2.92307692307692</v>
      </c>
      <c r="W84" s="90">
        <f>AVERAGE(N84:N96)</f>
        <v>-2.27380952380952</v>
      </c>
    </row>
    <row r="85" ht="21.95" customHeight="1">
      <c r="A85" s="152">
        <v>1992</v>
      </c>
      <c r="B85" s="127">
        <v>31</v>
      </c>
      <c r="C85" s="88">
        <v>19.1</v>
      </c>
      <c r="D85" s="92">
        <v>0.616129032258065</v>
      </c>
      <c r="E85" s="43"/>
      <c r="F85" s="153">
        <v>1992</v>
      </c>
      <c r="G85" s="127">
        <v>21</v>
      </c>
      <c r="H85" s="88">
        <v>-1.8</v>
      </c>
      <c r="I85" s="92">
        <v>-0.0857142857142857</v>
      </c>
      <c r="J85" s="43"/>
      <c r="K85" s="153">
        <v>1992</v>
      </c>
      <c r="L85" s="127">
        <v>2</v>
      </c>
      <c r="M85" s="88">
        <v>-4.3</v>
      </c>
      <c r="N85" s="94">
        <v>-2.15</v>
      </c>
      <c r="O85" t="s" s="136">
        <v>115</v>
      </c>
      <c r="P85" s="155">
        <f>AVERAGE(B85:B96)</f>
        <v>33.5833333333333</v>
      </c>
      <c r="Q85" s="90">
        <f>AVERAGE(D85:D96)</f>
        <v>0.749014593810862</v>
      </c>
      <c r="R85" t="s" s="139">
        <v>115</v>
      </c>
      <c r="S85" s="155">
        <f>AVERAGE(G85:G96)</f>
        <v>19.3333333333333</v>
      </c>
      <c r="T85" s="90">
        <f>AVERAGE(I85:I96)</f>
        <v>-0.32495338606368</v>
      </c>
      <c r="U85" t="s" s="139">
        <v>115</v>
      </c>
      <c r="V85" s="155">
        <f>AVERAGE(L85:L96)</f>
        <v>3.16666666666667</v>
      </c>
      <c r="W85" s="90">
        <f>AVERAGE(N85:N96)</f>
        <v>-2.27380952380952</v>
      </c>
    </row>
    <row r="86" ht="21.95" customHeight="1">
      <c r="A86" s="152">
        <v>1993</v>
      </c>
      <c r="B86" s="127">
        <v>14</v>
      </c>
      <c r="C86" s="88">
        <v>21.6</v>
      </c>
      <c r="D86" s="92">
        <v>1.54285714285714</v>
      </c>
      <c r="E86" s="43"/>
      <c r="F86" s="153">
        <v>1993</v>
      </c>
      <c r="G86" s="127">
        <v>4</v>
      </c>
      <c r="H86" s="88">
        <v>0.4</v>
      </c>
      <c r="I86" s="92">
        <v>0.1</v>
      </c>
      <c r="J86" s="43"/>
      <c r="K86" s="153">
        <v>1993</v>
      </c>
      <c r="L86" s="127">
        <v>0</v>
      </c>
      <c r="M86" s="88">
        <v>0</v>
      </c>
      <c r="N86" s="94"/>
      <c r="O86" t="s" s="136">
        <v>116</v>
      </c>
      <c r="P86" s="155">
        <f>AVERAGE(B86:B96)</f>
        <v>33.8181818181818</v>
      </c>
      <c r="Q86" s="90">
        <f>AVERAGE(D86:D96)</f>
        <v>0.7610950994065711</v>
      </c>
      <c r="R86" t="s" s="139">
        <v>116</v>
      </c>
      <c r="S86" s="155">
        <f>AVERAGE(G86:G96)</f>
        <v>19.1818181818182</v>
      </c>
      <c r="T86" s="90">
        <f>AVERAGE(I86:I96)</f>
        <v>-0.346702395186352</v>
      </c>
      <c r="U86" t="s" s="139">
        <v>116</v>
      </c>
      <c r="V86" s="155">
        <f>AVERAGE(L86:L96)</f>
        <v>3.27272727272727</v>
      </c>
      <c r="W86" s="90">
        <f>AVERAGE(N86:N96)</f>
        <v>-2.29444444444445</v>
      </c>
    </row>
    <row r="87" ht="21.95" customHeight="1">
      <c r="A87" s="152">
        <v>1994</v>
      </c>
      <c r="B87" s="127">
        <v>58</v>
      </c>
      <c r="C87" s="88">
        <v>24.6</v>
      </c>
      <c r="D87" s="92">
        <v>0.424137931034483</v>
      </c>
      <c r="E87" s="43"/>
      <c r="F87" s="153">
        <v>1994</v>
      </c>
      <c r="G87" s="127">
        <v>37</v>
      </c>
      <c r="H87" s="88">
        <v>-21.2</v>
      </c>
      <c r="I87" s="92">
        <v>-0.572972972972973</v>
      </c>
      <c r="J87" s="43"/>
      <c r="K87" s="153">
        <v>1994</v>
      </c>
      <c r="L87" s="127">
        <v>5</v>
      </c>
      <c r="M87" s="88">
        <v>-11.7</v>
      </c>
      <c r="N87" s="94">
        <v>-2.34</v>
      </c>
      <c r="O87" t="s" s="136">
        <v>117</v>
      </c>
      <c r="P87" s="155">
        <f>AVERAGE(B87:B96)</f>
        <v>35.8</v>
      </c>
      <c r="Q87" s="90">
        <f>AVERAGE(D87:D96)</f>
        <v>0.682918895061514</v>
      </c>
      <c r="R87" t="s" s="139">
        <v>117</v>
      </c>
      <c r="S87" s="155">
        <f>AVERAGE(G87:G96)</f>
        <v>20.7</v>
      </c>
      <c r="T87" s="90">
        <f>AVERAGE(I87:I96)</f>
        <v>-0.391372634704988</v>
      </c>
      <c r="U87" t="s" s="139">
        <v>117</v>
      </c>
      <c r="V87" s="155">
        <f>AVERAGE(L87:L96)</f>
        <v>3.6</v>
      </c>
      <c r="W87" s="90">
        <f>AVERAGE(N87:N96)</f>
        <v>-2.29444444444445</v>
      </c>
    </row>
    <row r="88" ht="21.95" customHeight="1">
      <c r="A88" s="152">
        <v>1995</v>
      </c>
      <c r="B88" s="127">
        <v>32</v>
      </c>
      <c r="C88" s="88">
        <v>29.2</v>
      </c>
      <c r="D88" s="92">
        <v>0.9125</v>
      </c>
      <c r="E88" s="43"/>
      <c r="F88" s="153">
        <v>1995</v>
      </c>
      <c r="G88" s="127">
        <v>15</v>
      </c>
      <c r="H88" s="88">
        <v>-4.9</v>
      </c>
      <c r="I88" s="92">
        <v>-0.326666666666667</v>
      </c>
      <c r="J88" s="43"/>
      <c r="K88" s="153">
        <v>1995</v>
      </c>
      <c r="L88" s="127">
        <v>3</v>
      </c>
      <c r="M88" s="88">
        <v>-7.4</v>
      </c>
      <c r="N88" s="94">
        <v>-2.46666666666667</v>
      </c>
      <c r="O88" t="s" s="136">
        <v>118</v>
      </c>
      <c r="P88" s="155">
        <f>AVERAGE(B88:B96)</f>
        <v>33.3333333333333</v>
      </c>
      <c r="Q88" s="90">
        <f>AVERAGE(D88:D96)</f>
        <v>0.711672335508962</v>
      </c>
      <c r="R88" t="s" s="139">
        <v>118</v>
      </c>
      <c r="S88" s="155">
        <f>AVERAGE(G88:G96)</f>
        <v>18.8888888888889</v>
      </c>
      <c r="T88" s="90">
        <f>AVERAGE(I88:I96)</f>
        <v>-0.371194819341878</v>
      </c>
      <c r="U88" t="s" s="139">
        <v>118</v>
      </c>
      <c r="V88" s="155">
        <f>AVERAGE(L88:L96)</f>
        <v>3.44444444444444</v>
      </c>
      <c r="W88" s="90">
        <f>AVERAGE(N88:N96)</f>
        <v>-2.28533333333333</v>
      </c>
    </row>
    <row r="89" ht="21.95" customHeight="1">
      <c r="A89" s="152">
        <v>1996</v>
      </c>
      <c r="B89" s="127">
        <v>19</v>
      </c>
      <c r="C89" s="88">
        <v>24</v>
      </c>
      <c r="D89" s="92">
        <v>1.26315789473684</v>
      </c>
      <c r="E89" s="43"/>
      <c r="F89" s="153">
        <v>1996</v>
      </c>
      <c r="G89" s="127">
        <v>8</v>
      </c>
      <c r="H89" s="88">
        <v>0.1</v>
      </c>
      <c r="I89" s="92">
        <v>0.0125</v>
      </c>
      <c r="J89" s="43"/>
      <c r="K89" s="153">
        <v>1996</v>
      </c>
      <c r="L89" s="127">
        <v>0</v>
      </c>
      <c r="M89" s="88">
        <v>0</v>
      </c>
      <c r="N89" s="94"/>
      <c r="O89" t="s" s="136">
        <v>119</v>
      </c>
      <c r="P89" s="155">
        <f>AVERAGE(B89:B96)</f>
        <v>33.5</v>
      </c>
      <c r="Q89" s="90">
        <f>AVERAGE(D89:D96)</f>
        <v>0.686568877447582</v>
      </c>
      <c r="R89" t="s" s="139">
        <v>119</v>
      </c>
      <c r="S89" s="155">
        <f>AVERAGE(G89:G96)</f>
        <v>19.375</v>
      </c>
      <c r="T89" s="90">
        <f>AVERAGE(I89:I96)</f>
        <v>-0.37676083842628</v>
      </c>
      <c r="U89" t="s" s="139">
        <v>119</v>
      </c>
      <c r="V89" s="155">
        <f>AVERAGE(L89:L96)</f>
        <v>3.5</v>
      </c>
      <c r="W89" s="90">
        <f>AVERAGE(N89:N96)</f>
        <v>-2.24</v>
      </c>
    </row>
    <row r="90" ht="21.95" customHeight="1">
      <c r="A90" s="152">
        <v>1997</v>
      </c>
      <c r="B90" s="127">
        <v>41</v>
      </c>
      <c r="C90" s="88">
        <v>10</v>
      </c>
      <c r="D90" s="92">
        <v>0.24390243902439</v>
      </c>
      <c r="E90" s="43"/>
      <c r="F90" s="153">
        <v>1997</v>
      </c>
      <c r="G90" s="127">
        <v>26</v>
      </c>
      <c r="H90" s="88">
        <v>-20.8</v>
      </c>
      <c r="I90" s="92">
        <v>-0.8</v>
      </c>
      <c r="J90" s="43"/>
      <c r="K90" s="153">
        <v>1997</v>
      </c>
      <c r="L90" s="127">
        <v>5</v>
      </c>
      <c r="M90" s="88">
        <v>-11.7</v>
      </c>
      <c r="N90" s="94">
        <v>-2.34</v>
      </c>
      <c r="O90" t="s" s="136">
        <v>120</v>
      </c>
      <c r="P90" s="155">
        <f>AVERAGE(B90:B96)</f>
        <v>35.5714285714286</v>
      </c>
      <c r="Q90" s="90">
        <f>AVERAGE(D90:D96)</f>
        <v>0.604199017834831</v>
      </c>
      <c r="R90" t="s" s="139">
        <v>120</v>
      </c>
      <c r="S90" s="155">
        <f>AVERAGE(G90:G96)</f>
        <v>21</v>
      </c>
      <c r="T90" s="90">
        <f>AVERAGE(I90:I96)</f>
        <v>-0.432369529630034</v>
      </c>
      <c r="U90" t="s" s="139">
        <v>120</v>
      </c>
      <c r="V90" s="155">
        <f>AVERAGE(L90:L96)</f>
        <v>4</v>
      </c>
      <c r="W90" s="90">
        <f>AVERAGE(N90:N96)</f>
        <v>-2.24</v>
      </c>
    </row>
    <row r="91" ht="21.95" customHeight="1">
      <c r="A91" s="152">
        <v>1998</v>
      </c>
      <c r="B91" s="127">
        <v>21</v>
      </c>
      <c r="C91" s="88">
        <v>15.1</v>
      </c>
      <c r="D91" s="92">
        <v>0.719047619047619</v>
      </c>
      <c r="E91" s="43"/>
      <c r="F91" s="153">
        <v>1998</v>
      </c>
      <c r="G91" s="127">
        <v>11</v>
      </c>
      <c r="H91" s="88">
        <v>-5.2</v>
      </c>
      <c r="I91" s="92">
        <v>-0.472727272727273</v>
      </c>
      <c r="J91" s="43"/>
      <c r="K91" s="153">
        <v>1998</v>
      </c>
      <c r="L91" s="127">
        <v>0</v>
      </c>
      <c r="M91" s="88">
        <v>0</v>
      </c>
      <c r="N91" s="94"/>
      <c r="O91" t="s" s="136">
        <v>98</v>
      </c>
      <c r="P91" s="155">
        <f>AVERAGE(B91:B96)</f>
        <v>34.6666666666667</v>
      </c>
      <c r="Q91" s="90">
        <f>AVERAGE(D91:D96)</f>
        <v>0.664248447636571</v>
      </c>
      <c r="R91" t="s" s="139">
        <v>98</v>
      </c>
      <c r="S91" s="155">
        <f>AVERAGE(G91:G96)</f>
        <v>20.1666666666667</v>
      </c>
      <c r="T91" s="90">
        <f>AVERAGE(I91:I96)</f>
        <v>-0.371097784568373</v>
      </c>
      <c r="U91" t="s" s="139">
        <v>98</v>
      </c>
      <c r="V91" s="155">
        <f>AVERAGE(L91:L96)</f>
        <v>3.83333333333333</v>
      </c>
      <c r="W91" s="90">
        <f>AVERAGE(N91:N96)</f>
        <v>-2.20666666666667</v>
      </c>
    </row>
    <row r="92" ht="21.95" customHeight="1">
      <c r="A92" s="152">
        <v>1999</v>
      </c>
      <c r="B92" s="212">
        <v>30</v>
      </c>
      <c r="C92" s="213">
        <v>32.4</v>
      </c>
      <c r="D92" s="214">
        <v>1.08</v>
      </c>
      <c r="E92" s="43"/>
      <c r="F92" s="153">
        <v>1999</v>
      </c>
      <c r="G92" s="212">
        <v>15</v>
      </c>
      <c r="H92" s="213">
        <v>1.8</v>
      </c>
      <c r="I92" s="214">
        <v>0.12</v>
      </c>
      <c r="J92" s="43"/>
      <c r="K92" s="153">
        <v>1999</v>
      </c>
      <c r="L92" s="212">
        <v>0</v>
      </c>
      <c r="M92" s="213">
        <v>0</v>
      </c>
      <c r="N92" s="215"/>
      <c r="O92" t="s" s="136">
        <v>121</v>
      </c>
      <c r="P92" s="155">
        <f>AVERAGE(B92:B96)</f>
        <v>37.4</v>
      </c>
      <c r="Q92" s="90">
        <f>AVERAGE(D92:D96)</f>
        <v>0.6532886133543609</v>
      </c>
      <c r="R92" t="s" s="139">
        <v>121</v>
      </c>
      <c r="S92" s="155">
        <f>AVERAGE(G92:G96)</f>
        <v>22</v>
      </c>
      <c r="T92" s="90">
        <f>AVERAGE(I92:I96)</f>
        <v>-0.350771886936593</v>
      </c>
      <c r="U92" t="s" s="139">
        <v>121</v>
      </c>
      <c r="V92" s="155">
        <f>AVERAGE(L92:L96)</f>
        <v>4.6</v>
      </c>
      <c r="W92" s="90">
        <f>AVERAGE(N92:N96)</f>
        <v>-2.20666666666667</v>
      </c>
    </row>
    <row r="93" ht="21.95" customHeight="1">
      <c r="A93" s="152">
        <v>2000</v>
      </c>
      <c r="B93" s="127">
        <v>39</v>
      </c>
      <c r="C93" s="88">
        <v>16.4</v>
      </c>
      <c r="D93" s="92">
        <v>0.420512820512821</v>
      </c>
      <c r="E93" s="43"/>
      <c r="F93" s="153">
        <v>2000</v>
      </c>
      <c r="G93" s="127">
        <v>25</v>
      </c>
      <c r="H93" s="88">
        <v>-13.7</v>
      </c>
      <c r="I93" s="92">
        <v>-0.548</v>
      </c>
      <c r="J93" s="43"/>
      <c r="K93" s="153">
        <v>2000</v>
      </c>
      <c r="L93" s="127">
        <v>5</v>
      </c>
      <c r="M93" s="88">
        <v>-11.9</v>
      </c>
      <c r="N93" s="94">
        <v>-2.38</v>
      </c>
      <c r="O93" t="s" s="136">
        <v>122</v>
      </c>
      <c r="P93" s="155">
        <f>AVERAGE(B93:B96)</f>
        <v>39.25</v>
      </c>
      <c r="Q93" s="90">
        <f>AVERAGE(D93:D96)</f>
        <v>0.5466107666929521</v>
      </c>
      <c r="R93" t="s" s="139">
        <v>122</v>
      </c>
      <c r="S93" s="155">
        <f>AVERAGE(G93:G96)</f>
        <v>23.75</v>
      </c>
      <c r="T93" s="90">
        <f>AVERAGE(I93:I96)</f>
        <v>-0.468464858670741</v>
      </c>
      <c r="U93" t="s" s="139">
        <v>122</v>
      </c>
      <c r="V93" s="155">
        <f>AVERAGE(L93:L96)</f>
        <v>5.75</v>
      </c>
      <c r="W93" s="90">
        <f>AVERAGE(N93:N96)</f>
        <v>-2.20666666666667</v>
      </c>
    </row>
    <row r="94" ht="21.95" customHeight="1">
      <c r="A94" s="152">
        <v>2001</v>
      </c>
      <c r="B94" s="127">
        <v>41</v>
      </c>
      <c r="C94" s="88">
        <v>55.3</v>
      </c>
      <c r="D94" s="92">
        <v>1.34878048780488</v>
      </c>
      <c r="E94" s="43"/>
      <c r="F94" s="153">
        <v>2001</v>
      </c>
      <c r="G94" s="127">
        <v>17</v>
      </c>
      <c r="H94" s="88">
        <v>5.4</v>
      </c>
      <c r="I94" s="92">
        <v>0.317647058823529</v>
      </c>
      <c r="J94" s="43"/>
      <c r="K94" s="153">
        <v>2001</v>
      </c>
      <c r="L94" s="127">
        <v>0</v>
      </c>
      <c r="M94" s="88">
        <v>0</v>
      </c>
      <c r="N94" s="94"/>
      <c r="O94" t="s" s="136">
        <v>123</v>
      </c>
      <c r="P94" s="155">
        <f>AVERAGE(B94:B96)</f>
        <v>39.3333333333333</v>
      </c>
      <c r="Q94" s="90">
        <f>AVERAGE(D94:D96)</f>
        <v>0.588643415419662</v>
      </c>
      <c r="R94" t="s" s="139">
        <v>123</v>
      </c>
      <c r="S94" s="155">
        <f>AVERAGE(G94:G96)</f>
        <v>23.3333333333333</v>
      </c>
      <c r="T94" s="90">
        <f>AVERAGE(I94:I96)</f>
        <v>-0.441953144894321</v>
      </c>
      <c r="U94" t="s" s="139">
        <v>123</v>
      </c>
      <c r="V94" s="155">
        <f>AVERAGE(L94:L96)</f>
        <v>6</v>
      </c>
      <c r="W94" s="90">
        <f>AVERAGE(N94:N96)</f>
        <v>-2.12</v>
      </c>
    </row>
    <row r="95" ht="21.95" customHeight="1">
      <c r="A95" s="152">
        <v>2002</v>
      </c>
      <c r="B95" s="127">
        <v>54</v>
      </c>
      <c r="C95" s="88">
        <v>-14.1</v>
      </c>
      <c r="D95" s="92">
        <v>-0.261111111111111</v>
      </c>
      <c r="E95" s="43"/>
      <c r="F95" s="153">
        <v>2002</v>
      </c>
      <c r="G95" s="127">
        <v>42</v>
      </c>
      <c r="H95" s="88">
        <v>-38.1</v>
      </c>
      <c r="I95" s="92">
        <v>-0.907142857142857</v>
      </c>
      <c r="J95" s="43"/>
      <c r="K95" s="153">
        <v>2002</v>
      </c>
      <c r="L95" s="127">
        <v>15</v>
      </c>
      <c r="M95" s="88">
        <v>-36.1</v>
      </c>
      <c r="N95" s="94">
        <v>-2.40666666666667</v>
      </c>
      <c r="O95" t="s" s="136">
        <v>124</v>
      </c>
      <c r="P95" s="155">
        <f>AVERAGE(B95:B96)</f>
        <v>38.5</v>
      </c>
      <c r="Q95" s="90">
        <f>AVERAGE(D95:D96)</f>
        <v>0.208574879227053</v>
      </c>
      <c r="R95" t="s" s="139">
        <v>124</v>
      </c>
      <c r="S95" s="155">
        <f>AVERAGE(G95:G96)</f>
        <v>26.5</v>
      </c>
      <c r="T95" s="90">
        <f>AVERAGE(I95:I96)</f>
        <v>-0.821753246753247</v>
      </c>
      <c r="U95" t="s" s="139">
        <v>124</v>
      </c>
      <c r="V95" s="155">
        <f>AVERAGE(L95:L96)</f>
        <v>9</v>
      </c>
      <c r="W95" s="90">
        <f>AVERAGE(N95:N96)</f>
        <v>-2.12</v>
      </c>
    </row>
    <row r="96" ht="21.95" customHeight="1">
      <c r="A96" s="152">
        <v>2003</v>
      </c>
      <c r="B96" s="127">
        <v>23</v>
      </c>
      <c r="C96" s="88">
        <v>15.6</v>
      </c>
      <c r="D96" s="92">
        <v>0.678260869565217</v>
      </c>
      <c r="E96" s="43"/>
      <c r="F96" s="153">
        <v>2003</v>
      </c>
      <c r="G96" s="127">
        <v>11</v>
      </c>
      <c r="H96" s="88">
        <v>-8.1</v>
      </c>
      <c r="I96" s="92">
        <v>-0.736363636363636</v>
      </c>
      <c r="J96" s="43"/>
      <c r="K96" s="153">
        <v>2003</v>
      </c>
      <c r="L96" s="127">
        <v>3</v>
      </c>
      <c r="M96" s="88">
        <v>-5.5</v>
      </c>
      <c r="N96" s="94">
        <v>-1.83333333333333</v>
      </c>
      <c r="O96" t="s" s="136">
        <v>125</v>
      </c>
      <c r="P96" s="155">
        <f>AVERAGE(B96)</f>
        <v>23</v>
      </c>
      <c r="Q96" s="90">
        <f>AVERAGE(D96)</f>
        <v>0.678260869565217</v>
      </c>
      <c r="R96" t="s" s="139">
        <v>125</v>
      </c>
      <c r="S96" s="155">
        <f>AVERAGE(G96)</f>
        <v>11</v>
      </c>
      <c r="T96" s="90">
        <f>AVERAGE(I96)</f>
        <v>-0.736363636363636</v>
      </c>
      <c r="U96" t="s" s="139">
        <v>125</v>
      </c>
      <c r="V96" s="155">
        <f>AVERAGE(L96)</f>
        <v>3</v>
      </c>
      <c r="W96" s="90">
        <f>AVERAGE(N96)</f>
        <v>-1.83333333333333</v>
      </c>
    </row>
    <row r="97" ht="21.95" customHeight="1">
      <c r="A97" s="152">
        <v>2004</v>
      </c>
      <c r="B97" s="206">
        <v>50</v>
      </c>
      <c r="C97" s="207">
        <v>9.199999999999999</v>
      </c>
      <c r="D97" s="208">
        <v>0.184</v>
      </c>
      <c r="E97" s="43"/>
      <c r="F97" s="153">
        <v>2004</v>
      </c>
      <c r="G97" s="206">
        <v>35</v>
      </c>
      <c r="H97" s="207">
        <v>-17.5</v>
      </c>
      <c r="I97" s="208">
        <v>-0.5</v>
      </c>
      <c r="J97" s="43"/>
      <c r="K97" s="153">
        <v>2004</v>
      </c>
      <c r="L97" s="206">
        <v>6</v>
      </c>
      <c r="M97" s="207">
        <v>-14.2</v>
      </c>
      <c r="N97" s="209">
        <v>-2.36666666666667</v>
      </c>
      <c r="O97" t="s" s="136">
        <v>126</v>
      </c>
      <c r="P97" s="161">
        <f>AVERAGE(B97)</f>
        <v>50</v>
      </c>
      <c r="Q97" s="162">
        <f>AVERAGE(D97)</f>
        <v>0.184</v>
      </c>
      <c r="R97" t="s" s="139">
        <v>126</v>
      </c>
      <c r="S97" s="161">
        <f>AVERAGE(G97)</f>
        <v>35</v>
      </c>
      <c r="T97" s="162">
        <f>AVERAGE(I97)</f>
        <v>-0.5</v>
      </c>
      <c r="U97" t="s" s="139">
        <v>126</v>
      </c>
      <c r="V97" s="161">
        <f>AVERAGE(L97)</f>
        <v>6</v>
      </c>
      <c r="W97" s="162">
        <f>AVERAGE(N97)</f>
        <v>-2.36666666666667</v>
      </c>
    </row>
    <row r="98" ht="21.95" customHeight="1">
      <c r="A98" s="152">
        <v>2005</v>
      </c>
      <c r="B98" s="127">
        <v>21</v>
      </c>
      <c r="C98" s="88">
        <v>29.8</v>
      </c>
      <c r="D98" s="92">
        <v>1.41904761904762</v>
      </c>
      <c r="E98" s="43"/>
      <c r="F98" s="153">
        <v>2005</v>
      </c>
      <c r="G98" s="127">
        <v>7</v>
      </c>
      <c r="H98" s="88">
        <v>1.1</v>
      </c>
      <c r="I98" s="92">
        <v>0.157142857142857</v>
      </c>
      <c r="J98" s="43"/>
      <c r="K98" s="153">
        <v>2005</v>
      </c>
      <c r="L98" s="127">
        <v>0</v>
      </c>
      <c r="M98" s="88">
        <v>0</v>
      </c>
      <c r="N98" s="94"/>
      <c r="O98" t="s" s="136">
        <v>125</v>
      </c>
      <c r="P98" s="155">
        <f>AVERAGE(B98)</f>
        <v>21</v>
      </c>
      <c r="Q98" s="90">
        <f>AVERAGE(D98)</f>
        <v>1.41904761904762</v>
      </c>
      <c r="R98" t="s" s="139">
        <v>125</v>
      </c>
      <c r="S98" s="155">
        <f>AVERAGE(G98)</f>
        <v>7</v>
      </c>
      <c r="T98" s="90">
        <f>AVERAGE(I98)</f>
        <v>0.157142857142857</v>
      </c>
      <c r="U98" t="s" s="139">
        <v>125</v>
      </c>
      <c r="V98" s="155">
        <f>AVERAGE(L98)</f>
        <v>0</v>
      </c>
      <c r="W98" s="90"/>
    </row>
    <row r="99" ht="21.95" customHeight="1">
      <c r="A99" s="152">
        <v>2006</v>
      </c>
      <c r="B99" s="127">
        <v>31</v>
      </c>
      <c r="C99" s="88">
        <v>29.5</v>
      </c>
      <c r="D99" s="92">
        <v>0.9516129032258061</v>
      </c>
      <c r="E99" s="43"/>
      <c r="F99" s="153">
        <v>2006</v>
      </c>
      <c r="G99" s="127">
        <v>17</v>
      </c>
      <c r="H99" s="88">
        <v>-0.1</v>
      </c>
      <c r="I99" s="92">
        <v>-0.00588235294117647</v>
      </c>
      <c r="J99" s="43"/>
      <c r="K99" s="153">
        <v>2006</v>
      </c>
      <c r="L99" s="127">
        <v>1</v>
      </c>
      <c r="M99" s="88">
        <v>-2.1</v>
      </c>
      <c r="N99" s="94">
        <v>-2.1</v>
      </c>
      <c r="O99" t="s" s="136">
        <v>124</v>
      </c>
      <c r="P99" s="155">
        <f>AVERAGE(B98:B99)</f>
        <v>26</v>
      </c>
      <c r="Q99" s="90">
        <f>AVERAGE(D98:D99)</f>
        <v>1.18533026113671</v>
      </c>
      <c r="R99" t="s" s="139">
        <v>124</v>
      </c>
      <c r="S99" s="155">
        <f>AVERAGE(G98:G99)</f>
        <v>12</v>
      </c>
      <c r="T99" s="90">
        <f>AVERAGE(I98:I99)</f>
        <v>0.0756302521008403</v>
      </c>
      <c r="U99" t="s" s="139">
        <v>124</v>
      </c>
      <c r="V99" s="155">
        <f>AVERAGE(L98:L99)</f>
        <v>0.5</v>
      </c>
      <c r="W99" s="90">
        <f>AVERAGE(N98:N99)</f>
        <v>-2.1</v>
      </c>
    </row>
    <row r="100" ht="21.95" customHeight="1">
      <c r="A100" s="152">
        <v>2007</v>
      </c>
      <c r="B100" s="127">
        <v>30</v>
      </c>
      <c r="C100" s="88">
        <v>2.2</v>
      </c>
      <c r="D100" s="92">
        <v>0.07333333333333331</v>
      </c>
      <c r="E100" s="43"/>
      <c r="F100" s="153">
        <v>2007</v>
      </c>
      <c r="G100" s="127">
        <v>21</v>
      </c>
      <c r="H100" s="88">
        <v>-14.3</v>
      </c>
      <c r="I100" s="92">
        <v>-0.680952380952381</v>
      </c>
      <c r="J100" s="43"/>
      <c r="K100" s="153">
        <v>2007</v>
      </c>
      <c r="L100" s="127">
        <v>5</v>
      </c>
      <c r="M100" s="88">
        <v>-10.6</v>
      </c>
      <c r="N100" s="94">
        <v>-2.12</v>
      </c>
      <c r="O100" t="s" s="136">
        <v>123</v>
      </c>
      <c r="P100" s="155">
        <f>AVERAGE(B98:B100)</f>
        <v>27.3333333333333</v>
      </c>
      <c r="Q100" s="90">
        <f>AVERAGE(D98:D100)</f>
        <v>0.814664618535586</v>
      </c>
      <c r="R100" t="s" s="139">
        <v>123</v>
      </c>
      <c r="S100" s="155">
        <f>AVERAGE(G98:G100)</f>
        <v>15</v>
      </c>
      <c r="T100" s="90">
        <f>AVERAGE(I98:I100)</f>
        <v>-0.1765639589169</v>
      </c>
      <c r="U100" t="s" s="139">
        <v>123</v>
      </c>
      <c r="V100" s="155">
        <f>AVERAGE(L98:L100)</f>
        <v>2</v>
      </c>
      <c r="W100" s="90">
        <f>AVERAGE(N98:N100)</f>
        <v>-2.11</v>
      </c>
    </row>
    <row r="101" ht="21.95" customHeight="1">
      <c r="A101" s="152">
        <v>2008</v>
      </c>
      <c r="B101" s="127">
        <v>41</v>
      </c>
      <c r="C101" s="88">
        <v>13.3</v>
      </c>
      <c r="D101" s="92">
        <v>0.324390243902439</v>
      </c>
      <c r="E101" s="43"/>
      <c r="F101" s="153">
        <v>2008</v>
      </c>
      <c r="G101" s="127">
        <v>27</v>
      </c>
      <c r="H101" s="88">
        <v>-16.9</v>
      </c>
      <c r="I101" s="92">
        <v>-0.625925925925926</v>
      </c>
      <c r="J101" s="43"/>
      <c r="K101" s="153">
        <v>2008</v>
      </c>
      <c r="L101" s="127">
        <v>8</v>
      </c>
      <c r="M101" s="88">
        <v>-16.8</v>
      </c>
      <c r="N101" s="94">
        <v>-2.1</v>
      </c>
      <c r="O101" t="s" s="136">
        <v>122</v>
      </c>
      <c r="P101" s="155">
        <f>AVERAGE(B98:B101)</f>
        <v>30.75</v>
      </c>
      <c r="Q101" s="90">
        <f>AVERAGE(D98:D101)</f>
        <v>0.6920960248773</v>
      </c>
      <c r="R101" t="s" s="139">
        <v>122</v>
      </c>
      <c r="S101" s="155">
        <f>AVERAGE(G98:G101)</f>
        <v>18</v>
      </c>
      <c r="T101" s="90">
        <f>AVERAGE(I98:I101)</f>
        <v>-0.288904450669157</v>
      </c>
      <c r="U101" t="s" s="139">
        <v>122</v>
      </c>
      <c r="V101" s="155">
        <f>AVERAGE(L98:L101)</f>
        <v>3.5</v>
      </c>
      <c r="W101" s="90">
        <f>AVERAGE(N98:N101)</f>
        <v>-2.10666666666667</v>
      </c>
    </row>
    <row r="102" ht="21.95" customHeight="1">
      <c r="A102" s="152">
        <v>2009</v>
      </c>
      <c r="B102" s="127">
        <v>17</v>
      </c>
      <c r="C102" s="88">
        <v>18.1</v>
      </c>
      <c r="D102" s="92">
        <v>1.06470588235294</v>
      </c>
      <c r="E102" s="43"/>
      <c r="F102" s="153">
        <v>2009</v>
      </c>
      <c r="G102" s="127">
        <v>8</v>
      </c>
      <c r="H102" s="88">
        <v>0</v>
      </c>
      <c r="I102" s="92">
        <v>0</v>
      </c>
      <c r="J102" s="43"/>
      <c r="K102" s="153">
        <v>2009</v>
      </c>
      <c r="L102" s="127">
        <v>0</v>
      </c>
      <c r="M102" s="88">
        <v>0</v>
      </c>
      <c r="N102" s="94"/>
      <c r="O102" t="s" s="136">
        <v>121</v>
      </c>
      <c r="P102" s="155">
        <f>AVERAGE(B98:B102)</f>
        <v>28</v>
      </c>
      <c r="Q102" s="90">
        <f>AVERAGE(D98:D102)</f>
        <v>0.766617996372428</v>
      </c>
      <c r="R102" t="s" s="139">
        <v>121</v>
      </c>
      <c r="S102" s="155">
        <f>AVERAGE(G98:G102)</f>
        <v>16</v>
      </c>
      <c r="T102" s="90">
        <f>AVERAGE(I98:I102)</f>
        <v>-0.231123560535325</v>
      </c>
      <c r="U102" t="s" s="139">
        <v>121</v>
      </c>
      <c r="V102" s="155">
        <f>AVERAGE(L98:L102)</f>
        <v>2.8</v>
      </c>
      <c r="W102" s="90">
        <f>AVERAGE(N98:N102)</f>
        <v>-2.10666666666667</v>
      </c>
    </row>
    <row r="103" ht="21.95" customHeight="1">
      <c r="A103" s="152">
        <v>2010</v>
      </c>
      <c r="B103" s="127">
        <v>27</v>
      </c>
      <c r="C103" s="88">
        <v>36.1</v>
      </c>
      <c r="D103" s="92">
        <v>1.33703703703704</v>
      </c>
      <c r="E103" s="43"/>
      <c r="F103" s="153">
        <v>2010</v>
      </c>
      <c r="G103" s="127">
        <v>10</v>
      </c>
      <c r="H103" s="88">
        <v>1.9</v>
      </c>
      <c r="I103" s="92">
        <v>0.19</v>
      </c>
      <c r="J103" s="43"/>
      <c r="K103" s="153">
        <v>2010</v>
      </c>
      <c r="L103" s="127">
        <v>0</v>
      </c>
      <c r="M103" s="88">
        <v>0</v>
      </c>
      <c r="N103" s="94"/>
      <c r="O103" t="s" s="136">
        <v>98</v>
      </c>
      <c r="P103" s="155">
        <f>AVERAGE(B98:B103)</f>
        <v>27.8333333333333</v>
      </c>
      <c r="Q103" s="90">
        <f>AVERAGE(D98:D103)</f>
        <v>0.861687836483196</v>
      </c>
      <c r="R103" t="s" s="139">
        <v>98</v>
      </c>
      <c r="S103" s="155">
        <f>AVERAGE(G98:G103)</f>
        <v>15</v>
      </c>
      <c r="T103" s="90">
        <f>AVERAGE(I98:I103)</f>
        <v>-0.160936300446104</v>
      </c>
      <c r="U103" t="s" s="139">
        <v>98</v>
      </c>
      <c r="V103" s="155">
        <f>AVERAGE(L98:L103)</f>
        <v>2.33333333333333</v>
      </c>
      <c r="W103" s="90">
        <f>AVERAGE(N98:N103)</f>
        <v>-2.10666666666667</v>
      </c>
    </row>
    <row r="104" ht="21.95" customHeight="1">
      <c r="A104" s="152">
        <v>2011</v>
      </c>
      <c r="B104" s="127">
        <v>46</v>
      </c>
      <c r="C104" s="88">
        <v>31.3</v>
      </c>
      <c r="D104" s="92">
        <v>0.6804347826086961</v>
      </c>
      <c r="E104" s="43"/>
      <c r="F104" s="153">
        <v>2011</v>
      </c>
      <c r="G104" s="127">
        <v>28</v>
      </c>
      <c r="H104" s="88">
        <v>-5</v>
      </c>
      <c r="I104" s="92">
        <v>-0.178571428571429</v>
      </c>
      <c r="J104" s="43"/>
      <c r="K104" s="153">
        <v>2011</v>
      </c>
      <c r="L104" s="127">
        <v>3</v>
      </c>
      <c r="M104" s="88">
        <v>-8.800000000000001</v>
      </c>
      <c r="N104" s="94">
        <v>-2.93333333333333</v>
      </c>
      <c r="O104" t="s" s="136">
        <v>120</v>
      </c>
      <c r="P104" s="155">
        <f>AVERAGE(B98:B104)</f>
        <v>30.4285714285714</v>
      </c>
      <c r="Q104" s="90">
        <f>AVERAGE(D98:D104)</f>
        <v>0.835794543072553</v>
      </c>
      <c r="R104" t="s" s="139">
        <v>120</v>
      </c>
      <c r="S104" s="155">
        <f>AVERAGE(G98:G104)</f>
        <v>16.8571428571429</v>
      </c>
      <c r="T104" s="90">
        <f>AVERAGE(I98:I104)</f>
        <v>-0.163455604464008</v>
      </c>
      <c r="U104" t="s" s="139">
        <v>120</v>
      </c>
      <c r="V104" s="155">
        <f>AVERAGE(L98:L104)</f>
        <v>2.42857142857143</v>
      </c>
      <c r="W104" s="90">
        <f>AVERAGE(N98:N104)</f>
        <v>-2.31333333333333</v>
      </c>
    </row>
    <row r="105" ht="21.95" customHeight="1">
      <c r="A105" s="152">
        <v>2012</v>
      </c>
      <c r="B105" s="127">
        <v>52</v>
      </c>
      <c r="C105" s="88">
        <v>19.5</v>
      </c>
      <c r="D105" s="92">
        <v>0.375</v>
      </c>
      <c r="E105" s="43"/>
      <c r="F105" s="153">
        <v>2012</v>
      </c>
      <c r="G105" s="127">
        <v>34</v>
      </c>
      <c r="H105" s="88">
        <v>-13.5</v>
      </c>
      <c r="I105" s="92">
        <v>-0.397058823529412</v>
      </c>
      <c r="J105" s="43"/>
      <c r="K105" s="153">
        <v>2012</v>
      </c>
      <c r="L105" s="127">
        <v>6</v>
      </c>
      <c r="M105" s="88">
        <v>-16.7</v>
      </c>
      <c r="N105" s="94">
        <v>-2.78333333333333</v>
      </c>
      <c r="O105" t="s" s="136">
        <v>119</v>
      </c>
      <c r="P105" s="155">
        <f>AVERAGE(B98:B105)</f>
        <v>33.125</v>
      </c>
      <c r="Q105" s="90">
        <f>AVERAGE(D98:D105)</f>
        <v>0.7781952251884841</v>
      </c>
      <c r="R105" t="s" s="139">
        <v>119</v>
      </c>
      <c r="S105" s="155">
        <f>AVERAGE(G98:G105)</f>
        <v>19</v>
      </c>
      <c r="T105" s="90">
        <f>AVERAGE(I98:I105)</f>
        <v>-0.192656006847183</v>
      </c>
      <c r="U105" t="s" s="139">
        <v>119</v>
      </c>
      <c r="V105" s="155">
        <f>AVERAGE(L98:L105)</f>
        <v>2.875</v>
      </c>
      <c r="W105" s="90">
        <f>AVERAGE(N98:N105)</f>
        <v>-2.40733333333333</v>
      </c>
    </row>
    <row r="106" ht="21.95" customHeight="1">
      <c r="A106" s="152">
        <v>2013</v>
      </c>
      <c r="B106" s="127">
        <v>25</v>
      </c>
      <c r="C106" s="88">
        <v>28.1</v>
      </c>
      <c r="D106" s="92">
        <v>1.124</v>
      </c>
      <c r="E106" s="43"/>
      <c r="F106" s="153">
        <v>2013</v>
      </c>
      <c r="G106" s="127">
        <v>11</v>
      </c>
      <c r="H106" s="88">
        <v>-1.1</v>
      </c>
      <c r="I106" s="92">
        <v>-0.1</v>
      </c>
      <c r="J106" s="43"/>
      <c r="K106" s="153">
        <v>2013</v>
      </c>
      <c r="L106" s="127">
        <v>0</v>
      </c>
      <c r="M106" s="88">
        <v>0</v>
      </c>
      <c r="N106" s="94"/>
      <c r="O106" t="s" s="136">
        <v>118</v>
      </c>
      <c r="P106" s="155">
        <f>AVERAGE(B98:B106)</f>
        <v>32.2222222222222</v>
      </c>
      <c r="Q106" s="90">
        <f>AVERAGE(D98:D106)</f>
        <v>0.816617977945319</v>
      </c>
      <c r="R106" t="s" s="139">
        <v>118</v>
      </c>
      <c r="S106" s="155">
        <f>AVERAGE(G98:G106)</f>
        <v>18.1111111111111</v>
      </c>
      <c r="T106" s="90">
        <f>AVERAGE(I98:I106)</f>
        <v>-0.182360894975274</v>
      </c>
      <c r="U106" t="s" s="139">
        <v>118</v>
      </c>
      <c r="V106" s="155">
        <f>AVERAGE(L98:L106)</f>
        <v>2.55555555555556</v>
      </c>
      <c r="W106" s="90">
        <f>AVERAGE(N98:N106)</f>
        <v>-2.40733333333333</v>
      </c>
    </row>
    <row r="107" ht="21.95" customHeight="1">
      <c r="A107" s="152">
        <v>2014</v>
      </c>
      <c r="B107" s="127">
        <v>28</v>
      </c>
      <c r="C107" s="88">
        <v>20</v>
      </c>
      <c r="D107" s="92">
        <v>0.714285714285714</v>
      </c>
      <c r="E107" s="43"/>
      <c r="F107" s="153">
        <v>2014</v>
      </c>
      <c r="G107" s="127">
        <v>15</v>
      </c>
      <c r="H107" s="88">
        <v>-8.1</v>
      </c>
      <c r="I107" s="92">
        <v>-0.54</v>
      </c>
      <c r="J107" s="43"/>
      <c r="K107" s="153">
        <v>2014</v>
      </c>
      <c r="L107" s="127">
        <v>2</v>
      </c>
      <c r="M107" s="88">
        <v>-3.7</v>
      </c>
      <c r="N107" s="94">
        <v>-1.85</v>
      </c>
      <c r="O107" t="s" s="136">
        <v>117</v>
      </c>
      <c r="P107" s="155">
        <f>AVERAGE(B98:B107)</f>
        <v>31.8</v>
      </c>
      <c r="Q107" s="90">
        <f>AVERAGE(D98:D107)</f>
        <v>0.806384751579359</v>
      </c>
      <c r="R107" t="s" s="139">
        <v>117</v>
      </c>
      <c r="S107" s="155">
        <f>AVERAGE(G98:G107)</f>
        <v>17.8</v>
      </c>
      <c r="T107" s="90">
        <f>AVERAGE(I98:I107)</f>
        <v>-0.218124805477747</v>
      </c>
      <c r="U107" t="s" s="139">
        <v>117</v>
      </c>
      <c r="V107" s="155">
        <f>AVERAGE(L98:L107)</f>
        <v>2.5</v>
      </c>
      <c r="W107" s="90">
        <f>AVERAGE(N98:N107)</f>
        <v>-2.31444444444444</v>
      </c>
    </row>
    <row r="108" ht="21.95" customHeight="1">
      <c r="A108" s="152">
        <v>2015</v>
      </c>
      <c r="B108" s="127">
        <v>34</v>
      </c>
      <c r="C108" s="88">
        <v>45.5</v>
      </c>
      <c r="D108" s="92">
        <v>1.33823529411765</v>
      </c>
      <c r="E108" s="43"/>
      <c r="F108" s="153">
        <v>2015</v>
      </c>
      <c r="G108" s="127">
        <v>15</v>
      </c>
      <c r="H108" s="88">
        <v>2.6</v>
      </c>
      <c r="I108" s="92">
        <v>0.173333333333333</v>
      </c>
      <c r="J108" s="43"/>
      <c r="K108" s="153">
        <v>2015</v>
      </c>
      <c r="L108" s="127">
        <v>0</v>
      </c>
      <c r="M108" s="88">
        <v>0</v>
      </c>
      <c r="N108" s="94"/>
      <c r="O108" t="s" s="136">
        <v>116</v>
      </c>
      <c r="P108" s="155">
        <f>AVERAGE(B98:B108)</f>
        <v>32</v>
      </c>
      <c r="Q108" s="90">
        <f>AVERAGE(D98:D108)</f>
        <v>0.8547348009010221</v>
      </c>
      <c r="R108" t="s" s="139">
        <v>116</v>
      </c>
      <c r="S108" s="155">
        <f>AVERAGE(G98:G108)</f>
        <v>17.5454545454545</v>
      </c>
      <c r="T108" s="90">
        <f>AVERAGE(I98:I108)</f>
        <v>-0.182537701949467</v>
      </c>
      <c r="U108" t="s" s="139">
        <v>116</v>
      </c>
      <c r="V108" s="155">
        <f>AVERAGE(L98:L108)</f>
        <v>2.27272727272727</v>
      </c>
      <c r="W108" s="90">
        <f>AVERAGE(N98:N108)</f>
        <v>-2.31444444444444</v>
      </c>
    </row>
    <row r="109" ht="21.95" customHeight="1">
      <c r="A109" s="152">
        <v>2016</v>
      </c>
      <c r="B109" s="127">
        <v>10</v>
      </c>
      <c r="C109" s="88">
        <v>21.4</v>
      </c>
      <c r="D109" s="92">
        <v>2.14</v>
      </c>
      <c r="E109" s="43"/>
      <c r="F109" s="153">
        <v>2016</v>
      </c>
      <c r="G109" s="127">
        <v>1</v>
      </c>
      <c r="H109" s="88">
        <v>0.4</v>
      </c>
      <c r="I109" s="92">
        <v>0.4</v>
      </c>
      <c r="J109" s="43"/>
      <c r="K109" s="153">
        <v>2016</v>
      </c>
      <c r="L109" s="127">
        <v>0</v>
      </c>
      <c r="M109" s="88">
        <v>0</v>
      </c>
      <c r="N109" s="94"/>
      <c r="O109" t="s" s="136">
        <v>115</v>
      </c>
      <c r="P109" s="155">
        <f>AVERAGE(B98:B109)</f>
        <v>30.1666666666667</v>
      </c>
      <c r="Q109" s="90">
        <f>AVERAGE(D98:D109)</f>
        <v>0.96184023415927</v>
      </c>
      <c r="R109" t="s" s="139">
        <v>115</v>
      </c>
      <c r="S109" s="155">
        <f>AVERAGE(G98:G109)</f>
        <v>16.1666666666667</v>
      </c>
      <c r="T109" s="90">
        <f>AVERAGE(I98:I109)</f>
        <v>-0.133992893453678</v>
      </c>
      <c r="U109" t="s" s="139">
        <v>115</v>
      </c>
      <c r="V109" s="155">
        <f>AVERAGE(L98:L109)</f>
        <v>2.08333333333333</v>
      </c>
      <c r="W109" s="90">
        <f>AVERAGE(N98:N109)</f>
        <v>-2.31444444444444</v>
      </c>
    </row>
    <row r="110" ht="21.95" customHeight="1">
      <c r="A110" s="152">
        <v>2017</v>
      </c>
      <c r="B110" s="127">
        <v>28</v>
      </c>
      <c r="C110" s="88">
        <v>49.7</v>
      </c>
      <c r="D110" s="92">
        <v>1.775</v>
      </c>
      <c r="E110" s="43"/>
      <c r="F110" s="153">
        <v>2017</v>
      </c>
      <c r="G110" s="127">
        <v>6</v>
      </c>
      <c r="H110" s="88">
        <v>1.3</v>
      </c>
      <c r="I110" s="92">
        <v>0.216666666666667</v>
      </c>
      <c r="J110" s="43"/>
      <c r="K110" s="153">
        <v>2017</v>
      </c>
      <c r="L110" s="127">
        <v>0</v>
      </c>
      <c r="M110" s="88">
        <v>0</v>
      </c>
      <c r="N110" s="94"/>
      <c r="O110" t="s" s="136">
        <v>114</v>
      </c>
      <c r="P110" s="155">
        <f>AVERAGE(B98:B110)</f>
        <v>30</v>
      </c>
      <c r="Q110" s="90">
        <f>AVERAGE(D98:D110)</f>
        <v>1.02439098537779</v>
      </c>
      <c r="R110" t="s" s="139">
        <v>114</v>
      </c>
      <c r="S110" s="155">
        <f>AVERAGE(G98:G110)</f>
        <v>15.3846153846154</v>
      </c>
      <c r="T110" s="90">
        <f>AVERAGE(I98:I110)</f>
        <v>-0.107019081136728</v>
      </c>
      <c r="U110" t="s" s="139">
        <v>114</v>
      </c>
      <c r="V110" s="155">
        <f>AVERAGE(L98:L110)</f>
        <v>1.92307692307692</v>
      </c>
      <c r="W110" s="90">
        <f>AVERAGE(N98:N110)</f>
        <v>-2.31444444444444</v>
      </c>
    </row>
    <row r="111" ht="21.95" customHeight="1">
      <c r="A111" s="152">
        <v>2018</v>
      </c>
      <c r="B111" s="127">
        <v>39</v>
      </c>
      <c r="C111" s="88">
        <v>26.6</v>
      </c>
      <c r="D111" s="92">
        <v>0.682051282051282</v>
      </c>
      <c r="E111" s="43"/>
      <c r="F111" s="153">
        <v>2018</v>
      </c>
      <c r="G111" s="127">
        <v>22</v>
      </c>
      <c r="H111" s="88">
        <v>-8.4</v>
      </c>
      <c r="I111" s="92">
        <v>-0.381818181818182</v>
      </c>
      <c r="J111" s="43"/>
      <c r="K111" s="153">
        <v>2018</v>
      </c>
      <c r="L111" s="127">
        <v>4</v>
      </c>
      <c r="M111" s="88">
        <v>-8.9</v>
      </c>
      <c r="N111" s="94">
        <v>-2.225</v>
      </c>
      <c r="O111" t="s" s="136">
        <v>113</v>
      </c>
      <c r="P111" s="155">
        <f>AVERAGE(B98:B111)</f>
        <v>30.6428571428571</v>
      </c>
      <c r="Q111" s="90">
        <f>AVERAGE(D98:D111)</f>
        <v>0.999938149425894</v>
      </c>
      <c r="R111" t="s" s="139">
        <v>113</v>
      </c>
      <c r="S111" s="155">
        <f>AVERAGE(G98:G111)</f>
        <v>15.8571428571429</v>
      </c>
      <c r="T111" s="90">
        <f>AVERAGE(I98:I111)</f>
        <v>-0.126647588328261</v>
      </c>
      <c r="U111" t="s" s="139">
        <v>113</v>
      </c>
      <c r="V111" s="155">
        <f>AVERAGE(L98:L111)</f>
        <v>2.07142857142857</v>
      </c>
      <c r="W111" s="90">
        <f>AVERAGE(N98:N111)</f>
        <v>-2.30166666666667</v>
      </c>
    </row>
    <row r="112" ht="21.95" customHeight="1">
      <c r="A112" s="152">
        <v>2019</v>
      </c>
      <c r="B112" s="127">
        <v>36</v>
      </c>
      <c r="C112" s="88">
        <v>26.7</v>
      </c>
      <c r="D112" s="92">
        <v>0.741666666666667</v>
      </c>
      <c r="E112" s="43"/>
      <c r="F112" s="153">
        <v>2019</v>
      </c>
      <c r="G112" s="127">
        <v>17</v>
      </c>
      <c r="H112" s="88">
        <v>-8.5</v>
      </c>
      <c r="I112" s="92">
        <v>-0.5</v>
      </c>
      <c r="J112" s="43"/>
      <c r="K112" s="153">
        <v>2019</v>
      </c>
      <c r="L112" s="127">
        <v>5</v>
      </c>
      <c r="M112" s="88">
        <v>-12.1</v>
      </c>
      <c r="N112" s="94">
        <v>-2.42</v>
      </c>
      <c r="O112" t="s" s="136">
        <v>112</v>
      </c>
      <c r="P112" s="155">
        <f>AVERAGE(B98:B112)</f>
        <v>31</v>
      </c>
      <c r="Q112" s="90">
        <f>AVERAGE(D98:D112)</f>
        <v>0.982720050575279</v>
      </c>
      <c r="R112" t="s" s="139">
        <v>112</v>
      </c>
      <c r="S112" s="155">
        <f>AVERAGE(G98:G112)</f>
        <v>15.9333333333333</v>
      </c>
      <c r="T112" s="90">
        <f>AVERAGE(I98:I112)</f>
        <v>-0.151537749106377</v>
      </c>
      <c r="U112" t="s" s="139">
        <v>112</v>
      </c>
      <c r="V112" s="155">
        <f>AVERAGE(L98:L112)</f>
        <v>2.26666666666667</v>
      </c>
      <c r="W112" s="90">
        <f>AVERAGE(N98:N112)</f>
        <v>-2.31645833333333</v>
      </c>
    </row>
    <row r="113" ht="21.95" customHeight="1">
      <c r="A113" s="152">
        <v>2020</v>
      </c>
      <c r="B113" s="127">
        <v>34</v>
      </c>
      <c r="C113" s="88">
        <v>51.6</v>
      </c>
      <c r="D113" s="92">
        <v>1.51764705882353</v>
      </c>
      <c r="E113" s="43"/>
      <c r="F113" s="153">
        <v>2020</v>
      </c>
      <c r="G113" s="127">
        <v>12</v>
      </c>
      <c r="H113" s="88">
        <v>5.4</v>
      </c>
      <c r="I113" s="92">
        <v>0.45</v>
      </c>
      <c r="J113" s="43"/>
      <c r="K113" s="153">
        <v>2020</v>
      </c>
      <c r="L113" s="127">
        <v>0</v>
      </c>
      <c r="M113" s="88">
        <v>0</v>
      </c>
      <c r="N113" s="94"/>
      <c r="O113" t="s" s="136">
        <v>111</v>
      </c>
      <c r="P113" s="155">
        <f>AVERAGE(B98:B113)</f>
        <v>31.1875</v>
      </c>
      <c r="Q113" s="90">
        <f>AVERAGE(D98:D113)</f>
        <v>1.01615298859079</v>
      </c>
      <c r="R113" t="s" s="139">
        <v>111</v>
      </c>
      <c r="S113" s="155">
        <f>AVERAGE(G98:G113)</f>
        <v>15.6875</v>
      </c>
      <c r="T113" s="90">
        <f>AVERAGE(I98:I113)</f>
        <v>-0.113941639787228</v>
      </c>
      <c r="U113" t="s" s="139">
        <v>111</v>
      </c>
      <c r="V113" s="155">
        <f>AVERAGE(L98:L113)</f>
        <v>2.125</v>
      </c>
      <c r="W113" s="90">
        <f>AVERAGE(N98:N113)</f>
        <v>-2.31645833333333</v>
      </c>
    </row>
    <row r="114" ht="21.95" customHeight="1">
      <c r="A114" s="152">
        <v>2021</v>
      </c>
      <c r="B114" s="127">
        <v>27</v>
      </c>
      <c r="C114" s="88">
        <v>45.5</v>
      </c>
      <c r="D114" s="92">
        <v>1.68518518518519</v>
      </c>
      <c r="E114" s="43"/>
      <c r="F114" s="153">
        <v>2021</v>
      </c>
      <c r="G114" s="127">
        <v>10</v>
      </c>
      <c r="H114" s="88">
        <v>8</v>
      </c>
      <c r="I114" s="92">
        <v>0.8</v>
      </c>
      <c r="J114" s="43"/>
      <c r="K114" s="153">
        <v>2021</v>
      </c>
      <c r="L114" s="127">
        <v>0</v>
      </c>
      <c r="M114" s="88">
        <v>0</v>
      </c>
      <c r="N114" s="94"/>
      <c r="O114" t="s" s="136">
        <v>110</v>
      </c>
      <c r="P114" s="155">
        <f>AVERAGE(B98:B114)</f>
        <v>30.9411764705882</v>
      </c>
      <c r="Q114" s="90">
        <f>AVERAGE(D98:D114)</f>
        <v>1.05550782368458</v>
      </c>
      <c r="R114" t="s" s="139">
        <v>110</v>
      </c>
      <c r="S114" s="155">
        <f>AVERAGE(G98:G114)</f>
        <v>15.3529411764706</v>
      </c>
      <c r="T114" s="90">
        <f>AVERAGE(I98:I114)</f>
        <v>-0.0601803668585676</v>
      </c>
      <c r="U114" t="s" s="139">
        <v>110</v>
      </c>
      <c r="V114" s="155">
        <f>AVERAGE(L98:L114)</f>
        <v>2</v>
      </c>
      <c r="W114" s="90">
        <f>AVERAGE(N98:N114)</f>
        <v>-2.31645833333333</v>
      </c>
    </row>
    <row r="115" ht="21.95" customHeight="1">
      <c r="A115" s="152">
        <v>2022</v>
      </c>
      <c r="B115" s="127">
        <v>29</v>
      </c>
      <c r="C115" s="88">
        <v>24.3</v>
      </c>
      <c r="D115" s="92">
        <v>0.837931034482759</v>
      </c>
      <c r="E115" s="43"/>
      <c r="F115" s="153">
        <v>2022</v>
      </c>
      <c r="G115" s="127">
        <v>13</v>
      </c>
      <c r="H115" s="88">
        <v>-4</v>
      </c>
      <c r="I115" s="92">
        <v>-0.307692307692308</v>
      </c>
      <c r="J115" s="43"/>
      <c r="K115" s="153">
        <v>2022</v>
      </c>
      <c r="L115" s="127">
        <v>1</v>
      </c>
      <c r="M115" s="88">
        <v>-2.9</v>
      </c>
      <c r="N115" s="94">
        <v>-2.9</v>
      </c>
      <c r="O115" t="s" s="136">
        <v>109</v>
      </c>
      <c r="P115" s="155">
        <f>AVERAGE(B98:B115)</f>
        <v>30.8333333333333</v>
      </c>
      <c r="Q115" s="90">
        <f>AVERAGE(D98:D115)</f>
        <v>1.04342022428448</v>
      </c>
      <c r="R115" t="s" s="139">
        <v>109</v>
      </c>
      <c r="S115" s="155">
        <f>AVERAGE(G98:G115)</f>
        <v>15.2222222222222</v>
      </c>
      <c r="T115" s="90">
        <f>AVERAGE(I98:I115)</f>
        <v>-0.0739310302382199</v>
      </c>
      <c r="U115" t="s" s="139">
        <v>109</v>
      </c>
      <c r="V115" s="155">
        <f>AVERAGE(L98:L115)</f>
        <v>1.94444444444444</v>
      </c>
      <c r="W115" s="90">
        <f>AVERAGE(N98:N115)</f>
        <v>-2.3812962962963</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95"/>
      <c r="P118" s="88"/>
      <c r="Q118" s="88"/>
      <c r="R118" s="89"/>
      <c r="S118" s="89"/>
      <c r="T118" s="88"/>
      <c r="U118" s="88"/>
      <c r="V118" s="88"/>
      <c r="W118" s="96"/>
    </row>
    <row r="119" ht="21.95" customHeight="1">
      <c r="A119" s="91"/>
      <c r="B119" s="89"/>
      <c r="C119" s="88"/>
      <c r="D119" s="92"/>
      <c r="E119" s="43"/>
      <c r="F119" s="93"/>
      <c r="G119" s="89"/>
      <c r="H119" s="88"/>
      <c r="I119" s="92"/>
      <c r="J119" s="43"/>
      <c r="K119" s="93"/>
      <c r="L119" s="89"/>
      <c r="M119" s="88"/>
      <c r="N119" s="94"/>
      <c r="O119" s="95"/>
      <c r="P119" s="88"/>
      <c r="Q119" s="88"/>
      <c r="R119" s="89"/>
      <c r="S119" s="89"/>
      <c r="T119" s="88"/>
      <c r="U119" s="88"/>
      <c r="V119" s="88"/>
      <c r="W119" s="96"/>
    </row>
    <row r="120" ht="21.95" customHeight="1">
      <c r="A120" s="91"/>
      <c r="B120" s="89"/>
      <c r="C120" s="88"/>
      <c r="D120" s="92"/>
      <c r="E120" s="43"/>
      <c r="F120" s="93"/>
      <c r="G120" s="89"/>
      <c r="H120" s="88"/>
      <c r="I120" s="92"/>
      <c r="J120" s="43"/>
      <c r="K120" s="93"/>
      <c r="L120" s="89"/>
      <c r="M120" s="88"/>
      <c r="N120" s="94"/>
      <c r="O120" s="95"/>
      <c r="P120" s="88"/>
      <c r="Q120" s="88"/>
      <c r="R120" s="89"/>
      <c r="S120" s="89"/>
      <c r="T120" s="88"/>
      <c r="U120" s="88"/>
      <c r="V120" s="88"/>
      <c r="W120" s="96"/>
    </row>
    <row r="121" ht="21.95" customHeight="1">
      <c r="A121" s="91"/>
      <c r="B121" s="89"/>
      <c r="C121" s="88"/>
      <c r="D121" s="92"/>
      <c r="E121" s="43"/>
      <c r="F121" s="93"/>
      <c r="G121" s="89"/>
      <c r="H121" s="88"/>
      <c r="I121" s="92"/>
      <c r="J121" s="43"/>
      <c r="K121" s="93"/>
      <c r="L121" s="89"/>
      <c r="M121" s="88"/>
      <c r="N121" s="94"/>
      <c r="O121" s="95"/>
      <c r="P121" s="88"/>
      <c r="Q121" s="88"/>
      <c r="R121" s="89"/>
      <c r="S121" s="89"/>
      <c r="T121" s="88"/>
      <c r="U121" s="88"/>
      <c r="V121" s="88"/>
      <c r="W121" s="96"/>
    </row>
    <row r="122" ht="21.95" customHeight="1">
      <c r="A122" s="91"/>
      <c r="B122" s="89"/>
      <c r="C122" s="88"/>
      <c r="D122" s="92"/>
      <c r="E122" s="43"/>
      <c r="F122" s="93"/>
      <c r="G122" s="89"/>
      <c r="H122" s="88"/>
      <c r="I122" s="92"/>
      <c r="J122" s="43"/>
      <c r="K122" s="93"/>
      <c r="L122" s="89"/>
      <c r="M122" s="88"/>
      <c r="N122" s="94"/>
      <c r="O122" s="95"/>
      <c r="P122" s="88"/>
      <c r="Q122" s="88"/>
      <c r="R122" s="89"/>
      <c r="S122" s="89"/>
      <c r="T122" s="88"/>
      <c r="U122" s="88"/>
      <c r="V122" s="88"/>
      <c r="W122" s="96"/>
    </row>
    <row r="123" ht="21.95" customHeight="1">
      <c r="A123" s="91"/>
      <c r="B123" s="89"/>
      <c r="C123" s="88"/>
      <c r="D123" s="92"/>
      <c r="E123" s="43"/>
      <c r="F123" s="93"/>
      <c r="G123" s="89"/>
      <c r="H123" s="88"/>
      <c r="I123" s="92"/>
      <c r="J123" s="43"/>
      <c r="K123" s="93"/>
      <c r="L123" s="89"/>
      <c r="M123" s="88"/>
      <c r="N123" s="94"/>
      <c r="O123" s="95"/>
      <c r="P123" s="88"/>
      <c r="Q123" s="88"/>
      <c r="R123" s="89"/>
      <c r="S123" s="89"/>
      <c r="T123" s="88"/>
      <c r="U123" s="88"/>
      <c r="V123" s="88"/>
      <c r="W123" s="96"/>
    </row>
    <row r="124" ht="21.95" customHeight="1">
      <c r="A124" s="91"/>
      <c r="B124" s="89"/>
      <c r="C124" s="88"/>
      <c r="D124" s="92"/>
      <c r="E124" s="43"/>
      <c r="F124" s="93"/>
      <c r="G124" s="89"/>
      <c r="H124" s="88"/>
      <c r="I124" s="92"/>
      <c r="J124" s="43"/>
      <c r="K124" s="93"/>
      <c r="L124" s="89"/>
      <c r="M124" s="88"/>
      <c r="N124" s="94"/>
      <c r="O124" s="95"/>
      <c r="P124" s="88"/>
      <c r="Q124" s="88"/>
      <c r="R124" s="89"/>
      <c r="S124" s="89"/>
      <c r="T124" s="88"/>
      <c r="U124" s="88"/>
      <c r="V124" s="88"/>
      <c r="W124" s="96"/>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7"/>
      <c r="E135" s="43"/>
      <c r="F135" s="93"/>
      <c r="G135" s="89"/>
      <c r="H135" s="88"/>
      <c r="I135" s="97"/>
      <c r="J135" s="43"/>
      <c r="K135" s="93"/>
      <c r="L135" s="89"/>
      <c r="M135" s="88"/>
      <c r="N135" s="98"/>
      <c r="O135" s="95"/>
      <c r="P135" s="88"/>
      <c r="Q135" s="88"/>
      <c r="R135" s="89"/>
      <c r="S135" s="89"/>
      <c r="T135" s="88"/>
      <c r="U135" s="88"/>
      <c r="V135" s="88"/>
      <c r="W135" s="96"/>
    </row>
    <row r="136" ht="21.95" customHeight="1">
      <c r="A136" t="s" s="99">
        <v>221</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AVERAGE(B91:B96)</f>
        <v>34.6666666666667</v>
      </c>
      <c r="C138" s="88">
        <f>AVERAGE(C91:C96)</f>
        <v>20.1166666666667</v>
      </c>
      <c r="D138" s="92">
        <f>AVERAGE(D91:D96)</f>
        <v>0.664248447636571</v>
      </c>
      <c r="E138" s="43"/>
      <c r="F138" t="s" s="103">
        <v>99</v>
      </c>
      <c r="G138" s="88">
        <f>AVERAGE(G91:G96)</f>
        <v>20.1666666666667</v>
      </c>
      <c r="H138" s="88">
        <f>AVERAGE(H91:H96)</f>
        <v>-9.65</v>
      </c>
      <c r="I138" s="92">
        <f>AVERAGE(I91:I96)</f>
        <v>-0.371097784568373</v>
      </c>
      <c r="J138" s="43"/>
      <c r="K138" t="s" s="103">
        <v>99</v>
      </c>
      <c r="L138" s="88">
        <f>AVERAGE(L91:L96)</f>
        <v>3.83333333333333</v>
      </c>
      <c r="M138" s="88">
        <f>AVERAGE(M91:M96)</f>
        <v>-8.91666666666667</v>
      </c>
      <c r="N138" s="94">
        <f>AVERAGE(N91:N96)</f>
        <v>-2.20666666666667</v>
      </c>
      <c r="O138" s="87"/>
      <c r="P138" s="88"/>
      <c r="Q138" s="88"/>
      <c r="R138" s="89"/>
      <c r="S138" s="88"/>
      <c r="T138" s="88"/>
      <c r="U138" s="89"/>
      <c r="V138" s="88"/>
      <c r="W138" s="90"/>
    </row>
    <row r="139" ht="21.95" customHeight="1">
      <c r="A139" t="s" s="102">
        <v>100</v>
      </c>
      <c r="B139" s="88">
        <f>AVERAGE(B98:B103)</f>
        <v>27.8333333333333</v>
      </c>
      <c r="C139" s="88">
        <f>AVERAGE(C98:C103)</f>
        <v>21.5</v>
      </c>
      <c r="D139" s="92">
        <f>AVERAGE(D98:D103)</f>
        <v>0.861687836483196</v>
      </c>
      <c r="E139" s="43"/>
      <c r="F139" t="s" s="103">
        <v>100</v>
      </c>
      <c r="G139" s="88">
        <f>AVERAGE(G98:G103)</f>
        <v>15</v>
      </c>
      <c r="H139" s="88">
        <f>AVERAGE(H98:H103)</f>
        <v>-4.71666666666667</v>
      </c>
      <c r="I139" s="92">
        <f>AVERAGE(I98:I103)</f>
        <v>-0.160936300446104</v>
      </c>
      <c r="J139" s="43"/>
      <c r="K139" t="s" s="103">
        <v>100</v>
      </c>
      <c r="L139" s="88">
        <f>AVERAGE(L98:L103)</f>
        <v>2.33333333333333</v>
      </c>
      <c r="M139" s="88">
        <f>AVERAGE(M98:M103)</f>
        <v>-4.91666666666667</v>
      </c>
      <c r="N139" s="94">
        <f>AVERAGE(N98:N103)</f>
        <v>-2.10666666666667</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1.xml><?xml version="1.0" encoding="utf-8"?>
<worksheet xmlns:r="http://schemas.openxmlformats.org/officeDocument/2006/relationships" xmlns="http://schemas.openxmlformats.org/spreadsheetml/2006/main">
  <dimension ref="A1:N138"/>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39" customWidth="1"/>
    <col min="2" max="4" width="12.1719" style="239" customWidth="1"/>
    <col min="5" max="5" width="1.35156" style="239" customWidth="1"/>
    <col min="6" max="6" width="10" style="239" customWidth="1"/>
    <col min="7" max="9" width="12.1719" style="239" customWidth="1"/>
    <col min="10" max="10" width="1.35156" style="239" customWidth="1"/>
    <col min="11" max="11" width="10" style="239" customWidth="1"/>
    <col min="12" max="14" width="12.1719" style="239" customWidth="1"/>
    <col min="15" max="16384" width="16.3516" style="239" customWidth="1"/>
  </cols>
  <sheetData>
    <row r="1" ht="22.6" customHeight="1">
      <c r="A1" t="s" s="167">
        <v>234</v>
      </c>
      <c r="B1" t="s" s="30">
        <v>41</v>
      </c>
      <c r="C1" t="s" s="30">
        <v>42</v>
      </c>
      <c r="D1" t="s" s="31">
        <v>43</v>
      </c>
      <c r="E1" s="32"/>
      <c r="F1" t="s" s="33">
        <v>235</v>
      </c>
      <c r="G1" t="s" s="30">
        <v>45</v>
      </c>
      <c r="H1" t="s" s="30">
        <v>46</v>
      </c>
      <c r="I1" t="s" s="31">
        <v>47</v>
      </c>
      <c r="J1" s="32"/>
      <c r="K1" t="s" s="33">
        <v>232</v>
      </c>
      <c r="L1" t="s" s="30">
        <v>49</v>
      </c>
      <c r="M1" t="s" s="30">
        <v>50</v>
      </c>
      <c r="N1" t="s" s="168">
        <v>51</v>
      </c>
    </row>
    <row r="2" ht="45.5" customHeight="1">
      <c r="A2" s="240"/>
      <c r="B2" s="41"/>
      <c r="C2" s="41"/>
      <c r="D2" s="42"/>
      <c r="E2" s="43"/>
      <c r="F2" s="44"/>
      <c r="G2" s="41"/>
      <c r="H2" s="41"/>
      <c r="I2" s="42"/>
      <c r="J2" s="43"/>
      <c r="K2" s="44"/>
      <c r="L2" s="41"/>
      <c r="M2" s="41"/>
      <c r="N2" s="56"/>
    </row>
    <row r="3" ht="22.25" customHeight="1">
      <c r="A3" s="241">
        <v>1910</v>
      </c>
      <c r="B3" s="171">
        <v>28</v>
      </c>
      <c r="C3" s="83">
        <v>216.8</v>
      </c>
      <c r="D3" s="84">
        <v>7.74285714285714</v>
      </c>
      <c r="E3" s="43"/>
      <c r="F3" s="147">
        <v>1910</v>
      </c>
      <c r="G3" s="146">
        <v>16</v>
      </c>
      <c r="H3" s="83">
        <v>101.7</v>
      </c>
      <c r="I3" s="84">
        <v>6.35625</v>
      </c>
      <c r="J3" s="43"/>
      <c r="K3" s="147">
        <v>1910</v>
      </c>
      <c r="L3" s="146">
        <v>6</v>
      </c>
      <c r="M3" s="83">
        <v>29.4</v>
      </c>
      <c r="N3" s="138">
        <v>4.9</v>
      </c>
    </row>
    <row r="4" ht="21.95" customHeight="1">
      <c r="A4" s="170">
        <v>1911</v>
      </c>
      <c r="B4" s="172">
        <v>51</v>
      </c>
      <c r="C4" s="88">
        <v>413.6</v>
      </c>
      <c r="D4" s="92">
        <v>8.109803921568631</v>
      </c>
      <c r="E4" s="43"/>
      <c r="F4" s="153">
        <v>1911</v>
      </c>
      <c r="G4" s="127">
        <v>29</v>
      </c>
      <c r="H4" s="88">
        <v>199.4</v>
      </c>
      <c r="I4" s="92">
        <v>6.87586206896552</v>
      </c>
      <c r="J4" s="43"/>
      <c r="K4" s="153">
        <v>1911</v>
      </c>
      <c r="L4" s="127">
        <v>6</v>
      </c>
      <c r="M4" s="88">
        <v>27.3</v>
      </c>
      <c r="N4" s="90">
        <v>4.55</v>
      </c>
    </row>
    <row r="5" ht="21.95" customHeight="1">
      <c r="A5" s="170">
        <v>1912</v>
      </c>
      <c r="B5" s="172">
        <v>31</v>
      </c>
      <c r="C5" s="88">
        <v>276.1</v>
      </c>
      <c r="D5" s="92">
        <v>8.906451612903229</v>
      </c>
      <c r="E5" s="43"/>
      <c r="F5" s="153">
        <v>1912</v>
      </c>
      <c r="G5" s="127">
        <v>13</v>
      </c>
      <c r="H5" s="88">
        <v>98.5</v>
      </c>
      <c r="I5" s="92">
        <v>7.57692307692308</v>
      </c>
      <c r="J5" s="43"/>
      <c r="K5" s="153">
        <v>1912</v>
      </c>
      <c r="L5" s="127">
        <v>0</v>
      </c>
      <c r="M5" s="88">
        <v>0</v>
      </c>
      <c r="N5" s="90"/>
    </row>
    <row r="6" ht="21.95" customHeight="1">
      <c r="A6" s="170">
        <v>1913</v>
      </c>
      <c r="B6" s="172">
        <v>63</v>
      </c>
      <c r="C6" s="88">
        <v>542.4</v>
      </c>
      <c r="D6" s="92">
        <v>8.609523809523809</v>
      </c>
      <c r="E6" s="43"/>
      <c r="F6" s="153">
        <v>1913</v>
      </c>
      <c r="G6" s="127">
        <v>30</v>
      </c>
      <c r="H6" s="88">
        <v>216.6</v>
      </c>
      <c r="I6" s="92">
        <v>7.22</v>
      </c>
      <c r="J6" s="43"/>
      <c r="K6" s="153">
        <v>1913</v>
      </c>
      <c r="L6" s="127">
        <v>6</v>
      </c>
      <c r="M6" s="88">
        <v>30</v>
      </c>
      <c r="N6" s="90">
        <v>5</v>
      </c>
    </row>
    <row r="7" ht="21.95" customHeight="1">
      <c r="A7" s="170">
        <v>1914</v>
      </c>
      <c r="B7" s="172">
        <v>93</v>
      </c>
      <c r="C7" s="88">
        <v>628.5</v>
      </c>
      <c r="D7" s="92">
        <v>6.75806451612903</v>
      </c>
      <c r="E7" s="43"/>
      <c r="F7" s="153">
        <v>1914</v>
      </c>
      <c r="G7" s="127">
        <v>73</v>
      </c>
      <c r="H7" s="88">
        <v>436.9</v>
      </c>
      <c r="I7" s="92">
        <v>5.98493150684932</v>
      </c>
      <c r="J7" s="43"/>
      <c r="K7" s="153">
        <v>1914</v>
      </c>
      <c r="L7" s="127">
        <v>31</v>
      </c>
      <c r="M7" s="88">
        <v>141.3</v>
      </c>
      <c r="N7" s="90">
        <v>4.55806451612903</v>
      </c>
    </row>
    <row r="8" ht="21.95" customHeight="1">
      <c r="A8" s="170">
        <v>1915</v>
      </c>
      <c r="B8" s="172">
        <v>88</v>
      </c>
      <c r="C8" s="88">
        <v>735.3</v>
      </c>
      <c r="D8" s="92">
        <v>8.35568181818182</v>
      </c>
      <c r="E8" s="43"/>
      <c r="F8" s="153">
        <v>1915</v>
      </c>
      <c r="G8" s="127">
        <v>51</v>
      </c>
      <c r="H8" s="88">
        <v>370.5</v>
      </c>
      <c r="I8" s="92">
        <v>7.26470588235294</v>
      </c>
      <c r="J8" s="43"/>
      <c r="K8" s="153">
        <v>1915</v>
      </c>
      <c r="L8" s="127">
        <v>5</v>
      </c>
      <c r="M8" s="88">
        <v>24.2</v>
      </c>
      <c r="N8" s="90">
        <v>4.84</v>
      </c>
    </row>
    <row r="9" ht="21.95" customHeight="1">
      <c r="A9" s="170">
        <v>1916</v>
      </c>
      <c r="B9" s="172">
        <v>43</v>
      </c>
      <c r="C9" s="88">
        <v>356.2</v>
      </c>
      <c r="D9" s="92">
        <v>8.28372093023256</v>
      </c>
      <c r="E9" s="43"/>
      <c r="F9" s="153">
        <v>1916</v>
      </c>
      <c r="G9" s="127">
        <v>17</v>
      </c>
      <c r="H9" s="88">
        <v>102.2</v>
      </c>
      <c r="I9" s="92">
        <v>6.01176470588235</v>
      </c>
      <c r="J9" s="43"/>
      <c r="K9" s="153">
        <v>1916</v>
      </c>
      <c r="L9" s="127">
        <v>8</v>
      </c>
      <c r="M9" s="88">
        <v>31.1</v>
      </c>
      <c r="N9" s="90">
        <v>3.8875</v>
      </c>
    </row>
    <row r="10" ht="21.95" customHeight="1">
      <c r="A10" s="170">
        <v>1917</v>
      </c>
      <c r="B10" s="172">
        <v>59</v>
      </c>
      <c r="C10" s="88">
        <v>518.2</v>
      </c>
      <c r="D10" s="92">
        <v>8.783050847457631</v>
      </c>
      <c r="E10" s="43"/>
      <c r="F10" s="153">
        <v>1917</v>
      </c>
      <c r="G10" s="127">
        <v>26</v>
      </c>
      <c r="H10" s="88">
        <v>191</v>
      </c>
      <c r="I10" s="92">
        <v>7.34615384615385</v>
      </c>
      <c r="J10" s="43"/>
      <c r="K10" s="153">
        <v>1917</v>
      </c>
      <c r="L10" s="127">
        <v>4</v>
      </c>
      <c r="M10" s="88">
        <v>21.8</v>
      </c>
      <c r="N10" s="90">
        <v>5.45</v>
      </c>
    </row>
    <row r="11" ht="21.95" customHeight="1">
      <c r="A11" s="170">
        <v>1918</v>
      </c>
      <c r="B11" s="172">
        <v>51</v>
      </c>
      <c r="C11" s="88">
        <v>428.2</v>
      </c>
      <c r="D11" s="92">
        <v>8.396078431372549</v>
      </c>
      <c r="E11" s="43"/>
      <c r="F11" s="153">
        <v>1918</v>
      </c>
      <c r="G11" s="127">
        <v>21</v>
      </c>
      <c r="H11" s="88">
        <v>138.5</v>
      </c>
      <c r="I11" s="92">
        <v>6.5952380952381</v>
      </c>
      <c r="J11" s="43"/>
      <c r="K11" s="153">
        <v>1918</v>
      </c>
      <c r="L11" s="127">
        <v>6</v>
      </c>
      <c r="M11" s="88">
        <v>28.3</v>
      </c>
      <c r="N11" s="90">
        <v>4.71666666666667</v>
      </c>
    </row>
    <row r="12" ht="21.95" customHeight="1">
      <c r="A12" s="170">
        <v>1919</v>
      </c>
      <c r="B12" s="172">
        <v>51</v>
      </c>
      <c r="C12" s="88">
        <v>430.3</v>
      </c>
      <c r="D12" s="92">
        <v>8.437254901960779</v>
      </c>
      <c r="E12" s="43"/>
      <c r="F12" s="153">
        <v>1919</v>
      </c>
      <c r="G12" s="127">
        <v>24</v>
      </c>
      <c r="H12" s="88">
        <v>163.2</v>
      </c>
      <c r="I12" s="92">
        <v>6.8</v>
      </c>
      <c r="J12" s="43"/>
      <c r="K12" s="153">
        <v>1919</v>
      </c>
      <c r="L12" s="127">
        <v>2</v>
      </c>
      <c r="M12" s="88">
        <v>7.4</v>
      </c>
      <c r="N12" s="90">
        <v>3.7</v>
      </c>
    </row>
    <row r="13" ht="21.95" customHeight="1">
      <c r="A13" s="170">
        <v>1920</v>
      </c>
      <c r="B13" s="172">
        <v>36</v>
      </c>
      <c r="C13" s="88">
        <v>316.8</v>
      </c>
      <c r="D13" s="92">
        <v>8.800000000000001</v>
      </c>
      <c r="E13" s="43"/>
      <c r="F13" s="153">
        <v>1920</v>
      </c>
      <c r="G13" s="127">
        <v>18</v>
      </c>
      <c r="H13" s="88">
        <v>138.4</v>
      </c>
      <c r="I13" s="92">
        <v>7.68888888888889</v>
      </c>
      <c r="J13" s="43"/>
      <c r="K13" s="153">
        <v>1920</v>
      </c>
      <c r="L13" s="127">
        <v>0</v>
      </c>
      <c r="M13" s="88">
        <v>0</v>
      </c>
      <c r="N13" s="90"/>
    </row>
    <row r="14" ht="21.95" customHeight="1">
      <c r="A14" s="170">
        <v>1921</v>
      </c>
      <c r="B14" s="172">
        <v>20</v>
      </c>
      <c r="C14" s="88">
        <v>163.8</v>
      </c>
      <c r="D14" s="92">
        <v>8.19</v>
      </c>
      <c r="E14" s="43"/>
      <c r="F14" s="153">
        <v>1921</v>
      </c>
      <c r="G14" s="127">
        <v>12</v>
      </c>
      <c r="H14" s="88">
        <v>85.7</v>
      </c>
      <c r="I14" s="92">
        <v>7.14166666666667</v>
      </c>
      <c r="J14" s="43"/>
      <c r="K14" s="153">
        <v>1921</v>
      </c>
      <c r="L14" s="127">
        <v>2</v>
      </c>
      <c r="M14" s="88">
        <v>9.4</v>
      </c>
      <c r="N14" s="90">
        <v>4.7</v>
      </c>
    </row>
    <row r="15" ht="21.95" customHeight="1">
      <c r="A15" s="170">
        <v>1922</v>
      </c>
      <c r="B15" s="172">
        <v>53</v>
      </c>
      <c r="C15" s="88">
        <v>464.5</v>
      </c>
      <c r="D15" s="92">
        <v>8.764150943396229</v>
      </c>
      <c r="E15" s="43"/>
      <c r="F15" s="153">
        <v>1922</v>
      </c>
      <c r="G15" s="127">
        <v>19</v>
      </c>
      <c r="H15" s="88">
        <v>128.8</v>
      </c>
      <c r="I15" s="92">
        <v>6.77894736842105</v>
      </c>
      <c r="J15" s="43"/>
      <c r="K15" s="153">
        <v>1922</v>
      </c>
      <c r="L15" s="127">
        <v>3</v>
      </c>
      <c r="M15" s="88">
        <v>14.5</v>
      </c>
      <c r="N15" s="90">
        <v>4.83333333333333</v>
      </c>
    </row>
    <row r="16" ht="21.95" customHeight="1">
      <c r="A16" s="170">
        <v>1923</v>
      </c>
      <c r="B16" s="172">
        <v>82</v>
      </c>
      <c r="C16" s="88">
        <v>621.5</v>
      </c>
      <c r="D16" s="92">
        <v>7.57926829268293</v>
      </c>
      <c r="E16" s="43"/>
      <c r="F16" s="153">
        <v>1923</v>
      </c>
      <c r="G16" s="127">
        <v>61</v>
      </c>
      <c r="H16" s="88">
        <v>415.5</v>
      </c>
      <c r="I16" s="92">
        <v>6.81147540983607</v>
      </c>
      <c r="J16" s="43"/>
      <c r="K16" s="153">
        <v>1923</v>
      </c>
      <c r="L16" s="127">
        <v>10</v>
      </c>
      <c r="M16" s="88">
        <v>53.6</v>
      </c>
      <c r="N16" s="90">
        <v>5.36</v>
      </c>
    </row>
    <row r="17" ht="21.95" customHeight="1">
      <c r="A17" s="170">
        <v>1924</v>
      </c>
      <c r="B17" s="172">
        <v>48</v>
      </c>
      <c r="C17" s="88">
        <v>394.4</v>
      </c>
      <c r="D17" s="92">
        <v>8.21666666666667</v>
      </c>
      <c r="E17" s="43"/>
      <c r="F17" s="153">
        <v>1924</v>
      </c>
      <c r="G17" s="127">
        <v>27</v>
      </c>
      <c r="H17" s="88">
        <v>185.4</v>
      </c>
      <c r="I17" s="92">
        <v>6.86666666666667</v>
      </c>
      <c r="J17" s="43"/>
      <c r="K17" s="153">
        <v>1924</v>
      </c>
      <c r="L17" s="127">
        <v>7</v>
      </c>
      <c r="M17" s="88">
        <v>36.8</v>
      </c>
      <c r="N17" s="90">
        <v>5.25714285714286</v>
      </c>
    </row>
    <row r="18" ht="21.95" customHeight="1">
      <c r="A18" s="170">
        <v>1925</v>
      </c>
      <c r="B18" s="172">
        <v>42</v>
      </c>
      <c r="C18" s="88">
        <v>354</v>
      </c>
      <c r="D18" s="92">
        <v>8.428571428571431</v>
      </c>
      <c r="E18" s="43"/>
      <c r="F18" s="153">
        <v>1925</v>
      </c>
      <c r="G18" s="127">
        <v>18</v>
      </c>
      <c r="H18" s="88">
        <v>122.4</v>
      </c>
      <c r="I18" s="92">
        <v>6.8</v>
      </c>
      <c r="J18" s="43"/>
      <c r="K18" s="153">
        <v>1925</v>
      </c>
      <c r="L18" s="127">
        <v>6</v>
      </c>
      <c r="M18" s="88">
        <v>33</v>
      </c>
      <c r="N18" s="90">
        <v>5.5</v>
      </c>
    </row>
    <row r="19" ht="21.95" customHeight="1">
      <c r="A19" s="170">
        <v>1926</v>
      </c>
      <c r="B19" s="172">
        <v>22</v>
      </c>
      <c r="C19" s="88">
        <v>200.7</v>
      </c>
      <c r="D19" s="92">
        <v>9.122727272727269</v>
      </c>
      <c r="E19" s="43"/>
      <c r="F19" s="153">
        <v>1926</v>
      </c>
      <c r="G19" s="127">
        <v>7</v>
      </c>
      <c r="H19" s="88">
        <v>52.5</v>
      </c>
      <c r="I19" s="92">
        <v>7.5</v>
      </c>
      <c r="J19" s="43"/>
      <c r="K19" s="153">
        <v>1926</v>
      </c>
      <c r="L19" s="127">
        <v>1</v>
      </c>
      <c r="M19" s="88">
        <v>5.6</v>
      </c>
      <c r="N19" s="90">
        <v>5.6</v>
      </c>
    </row>
    <row r="20" ht="21.95" customHeight="1">
      <c r="A20" s="170">
        <v>1927</v>
      </c>
      <c r="B20" s="172">
        <v>41</v>
      </c>
      <c r="C20" s="88">
        <v>349.8</v>
      </c>
      <c r="D20" s="92">
        <v>8.53170731707317</v>
      </c>
      <c r="E20" s="43"/>
      <c r="F20" s="153">
        <v>1927</v>
      </c>
      <c r="G20" s="127">
        <v>23</v>
      </c>
      <c r="H20" s="88">
        <v>170.9</v>
      </c>
      <c r="I20" s="92">
        <v>7.4304347826087</v>
      </c>
      <c r="J20" s="43"/>
      <c r="K20" s="153">
        <v>1927</v>
      </c>
      <c r="L20" s="127">
        <v>2</v>
      </c>
      <c r="M20" s="88">
        <v>8.6</v>
      </c>
      <c r="N20" s="90">
        <v>4.3</v>
      </c>
    </row>
    <row r="21" ht="21.95" customHeight="1">
      <c r="A21" s="170">
        <v>1928</v>
      </c>
      <c r="B21" s="172">
        <v>34</v>
      </c>
      <c r="C21" s="88">
        <v>286</v>
      </c>
      <c r="D21" s="92">
        <v>8.41176470588235</v>
      </c>
      <c r="E21" s="43"/>
      <c r="F21" s="153">
        <v>1928</v>
      </c>
      <c r="G21" s="127">
        <v>20</v>
      </c>
      <c r="H21" s="88">
        <v>146.9</v>
      </c>
      <c r="I21" s="92">
        <v>7.345</v>
      </c>
      <c r="J21" s="43"/>
      <c r="K21" s="153">
        <v>1928</v>
      </c>
      <c r="L21" s="127">
        <v>3</v>
      </c>
      <c r="M21" s="88">
        <v>16.6</v>
      </c>
      <c r="N21" s="90">
        <v>5.53333333333333</v>
      </c>
    </row>
    <row r="22" ht="21.95" customHeight="1">
      <c r="A22" s="170">
        <v>1929</v>
      </c>
      <c r="B22" s="172">
        <v>50</v>
      </c>
      <c r="C22" s="88">
        <v>435.5</v>
      </c>
      <c r="D22" s="92">
        <v>8.710000000000001</v>
      </c>
      <c r="E22" s="43"/>
      <c r="F22" s="153">
        <v>1929</v>
      </c>
      <c r="G22" s="127">
        <v>21</v>
      </c>
      <c r="H22" s="88">
        <v>147.4</v>
      </c>
      <c r="I22" s="92">
        <v>7.01904761904762</v>
      </c>
      <c r="J22" s="43"/>
      <c r="K22" s="153">
        <v>1929</v>
      </c>
      <c r="L22" s="127">
        <v>4</v>
      </c>
      <c r="M22" s="88">
        <v>19.5</v>
      </c>
      <c r="N22" s="90">
        <v>4.875</v>
      </c>
    </row>
    <row r="23" ht="21.95" customHeight="1">
      <c r="A23" s="170">
        <v>1930</v>
      </c>
      <c r="B23" s="172">
        <v>32</v>
      </c>
      <c r="C23" s="88">
        <v>279.3</v>
      </c>
      <c r="D23" s="92">
        <v>8.728125</v>
      </c>
      <c r="E23" s="43"/>
      <c r="F23" s="153">
        <v>1930</v>
      </c>
      <c r="G23" s="127">
        <v>15</v>
      </c>
      <c r="H23" s="88">
        <v>111.1</v>
      </c>
      <c r="I23" s="92">
        <v>7.40666666666667</v>
      </c>
      <c r="J23" s="43"/>
      <c r="K23" s="153">
        <v>1930</v>
      </c>
      <c r="L23" s="127">
        <v>1</v>
      </c>
      <c r="M23" s="88">
        <v>4.9</v>
      </c>
      <c r="N23" s="90">
        <v>4.9</v>
      </c>
    </row>
    <row r="24" ht="21.95" customHeight="1">
      <c r="A24" s="170">
        <v>1931</v>
      </c>
      <c r="B24" s="172">
        <v>22</v>
      </c>
      <c r="C24" s="88">
        <v>196.1</v>
      </c>
      <c r="D24" s="92">
        <v>8.91363636363636</v>
      </c>
      <c r="E24" s="43"/>
      <c r="F24" s="153">
        <v>1931</v>
      </c>
      <c r="G24" s="127">
        <v>8</v>
      </c>
      <c r="H24" s="88">
        <v>60.1</v>
      </c>
      <c r="I24" s="92">
        <v>7.5125</v>
      </c>
      <c r="J24" s="43"/>
      <c r="K24" s="153">
        <v>1931</v>
      </c>
      <c r="L24" s="127">
        <v>1</v>
      </c>
      <c r="M24" s="88">
        <v>5.6</v>
      </c>
      <c r="N24" s="90">
        <v>5.6</v>
      </c>
    </row>
    <row r="25" ht="21.95" customHeight="1">
      <c r="A25" s="170">
        <v>1932</v>
      </c>
      <c r="B25" s="172">
        <v>55</v>
      </c>
      <c r="C25" s="88">
        <v>450.5</v>
      </c>
      <c r="D25" s="92">
        <v>8.19090909090909</v>
      </c>
      <c r="E25" s="43"/>
      <c r="F25" s="153">
        <v>1932</v>
      </c>
      <c r="G25" s="127">
        <v>30</v>
      </c>
      <c r="H25" s="88">
        <v>211.2</v>
      </c>
      <c r="I25" s="92">
        <v>7.04</v>
      </c>
      <c r="J25" s="43"/>
      <c r="K25" s="153">
        <v>1932</v>
      </c>
      <c r="L25" s="127">
        <v>5</v>
      </c>
      <c r="M25" s="88">
        <v>26.4</v>
      </c>
      <c r="N25" s="90">
        <v>5.28</v>
      </c>
    </row>
    <row r="26" ht="21.95" customHeight="1">
      <c r="A26" s="170">
        <v>1933</v>
      </c>
      <c r="B26" s="172">
        <v>23</v>
      </c>
      <c r="C26" s="88">
        <v>194.5</v>
      </c>
      <c r="D26" s="92">
        <v>8.45652173913043</v>
      </c>
      <c r="E26" s="43"/>
      <c r="F26" s="153">
        <v>1933</v>
      </c>
      <c r="G26" s="127">
        <v>13</v>
      </c>
      <c r="H26" s="88">
        <v>95.8</v>
      </c>
      <c r="I26" s="92">
        <v>7.36923076923077</v>
      </c>
      <c r="J26" s="43"/>
      <c r="K26" s="153">
        <v>1933</v>
      </c>
      <c r="L26" s="127">
        <v>0</v>
      </c>
      <c r="M26" s="88">
        <v>0</v>
      </c>
      <c r="N26" s="90"/>
    </row>
    <row r="27" ht="21.95" customHeight="1">
      <c r="A27" s="170">
        <v>1934</v>
      </c>
      <c r="B27" s="172">
        <v>30</v>
      </c>
      <c r="C27" s="88">
        <v>271.2</v>
      </c>
      <c r="D27" s="92">
        <v>9.039999999999999</v>
      </c>
      <c r="E27" s="43"/>
      <c r="F27" s="153">
        <v>1934</v>
      </c>
      <c r="G27" s="127">
        <v>13</v>
      </c>
      <c r="H27" s="88">
        <v>99</v>
      </c>
      <c r="I27" s="92">
        <v>7.61538461538462</v>
      </c>
      <c r="J27" s="43"/>
      <c r="K27" s="153">
        <v>1934</v>
      </c>
      <c r="L27" s="127">
        <v>1</v>
      </c>
      <c r="M27" s="88">
        <v>5.1</v>
      </c>
      <c r="N27" s="90">
        <v>5.1</v>
      </c>
    </row>
    <row r="28" ht="21.95" customHeight="1">
      <c r="A28" s="170">
        <v>1935</v>
      </c>
      <c r="B28" s="172">
        <v>26</v>
      </c>
      <c r="C28" s="88">
        <v>241.2</v>
      </c>
      <c r="D28" s="92">
        <v>9.276923076923079</v>
      </c>
      <c r="E28" s="43"/>
      <c r="F28" s="153">
        <v>1935</v>
      </c>
      <c r="G28" s="127">
        <v>7</v>
      </c>
      <c r="H28" s="88">
        <v>51.2</v>
      </c>
      <c r="I28" s="92">
        <v>7.31428571428571</v>
      </c>
      <c r="J28" s="43"/>
      <c r="K28" s="153">
        <v>1935</v>
      </c>
      <c r="L28" s="127">
        <v>1</v>
      </c>
      <c r="M28" s="88">
        <v>5.6</v>
      </c>
      <c r="N28" s="90">
        <v>5.6</v>
      </c>
    </row>
    <row r="29" ht="21.95" customHeight="1">
      <c r="A29" s="170">
        <v>1936</v>
      </c>
      <c r="B29" s="172">
        <v>21</v>
      </c>
      <c r="C29" s="88">
        <v>178.3</v>
      </c>
      <c r="D29" s="92">
        <v>8.490476190476191</v>
      </c>
      <c r="E29" s="43"/>
      <c r="F29" s="153">
        <v>1936</v>
      </c>
      <c r="G29" s="127">
        <v>11</v>
      </c>
      <c r="H29" s="88">
        <v>78.3</v>
      </c>
      <c r="I29" s="92">
        <v>7.11818181818182</v>
      </c>
      <c r="J29" s="43"/>
      <c r="K29" s="153">
        <v>1936</v>
      </c>
      <c r="L29" s="127">
        <v>3</v>
      </c>
      <c r="M29" s="88">
        <v>15.7</v>
      </c>
      <c r="N29" s="90">
        <v>5.23333333333333</v>
      </c>
    </row>
    <row r="30" ht="21.95" customHeight="1">
      <c r="A30" s="170">
        <v>1937</v>
      </c>
      <c r="B30" s="172">
        <v>31</v>
      </c>
      <c r="C30" s="88">
        <v>269.1</v>
      </c>
      <c r="D30" s="92">
        <v>8.68064516129032</v>
      </c>
      <c r="E30" s="43"/>
      <c r="F30" s="153">
        <v>1937</v>
      </c>
      <c r="G30" s="127">
        <v>17</v>
      </c>
      <c r="H30" s="88">
        <v>129.3</v>
      </c>
      <c r="I30" s="92">
        <v>7.60588235294118</v>
      </c>
      <c r="J30" s="43"/>
      <c r="K30" s="153">
        <v>1937</v>
      </c>
      <c r="L30" s="127">
        <v>1</v>
      </c>
      <c r="M30" s="88">
        <v>5.6</v>
      </c>
      <c r="N30" s="90">
        <v>5.6</v>
      </c>
    </row>
    <row r="31" ht="21.95" customHeight="1">
      <c r="A31" s="170">
        <v>1938</v>
      </c>
      <c r="B31" s="172">
        <v>28</v>
      </c>
      <c r="C31" s="88">
        <v>257.1</v>
      </c>
      <c r="D31" s="92">
        <v>9.18214285714286</v>
      </c>
      <c r="E31" s="43"/>
      <c r="F31" s="153">
        <v>1938</v>
      </c>
      <c r="G31" s="127">
        <v>10</v>
      </c>
      <c r="H31" s="88">
        <v>76.2</v>
      </c>
      <c r="I31" s="92">
        <v>7.62</v>
      </c>
      <c r="J31" s="43"/>
      <c r="K31" s="153">
        <v>1938</v>
      </c>
      <c r="L31" s="127">
        <v>0</v>
      </c>
      <c r="M31" s="88">
        <v>0</v>
      </c>
      <c r="N31" s="90"/>
    </row>
    <row r="32" ht="21.95" customHeight="1">
      <c r="A32" s="170">
        <v>1939</v>
      </c>
      <c r="B32" s="172">
        <v>47</v>
      </c>
      <c r="C32" s="88">
        <v>387.4</v>
      </c>
      <c r="D32" s="92">
        <v>8.24255319148936</v>
      </c>
      <c r="E32" s="43"/>
      <c r="F32" s="153">
        <v>1939</v>
      </c>
      <c r="G32" s="127">
        <v>27</v>
      </c>
      <c r="H32" s="88">
        <v>189.1</v>
      </c>
      <c r="I32" s="92">
        <v>7.0037037037037</v>
      </c>
      <c r="J32" s="43"/>
      <c r="K32" s="153">
        <v>1939</v>
      </c>
      <c r="L32" s="127">
        <v>4</v>
      </c>
      <c r="M32" s="88">
        <v>18.8</v>
      </c>
      <c r="N32" s="90">
        <v>4.7</v>
      </c>
    </row>
    <row r="33" ht="21.95" customHeight="1">
      <c r="A33" s="170">
        <v>1940</v>
      </c>
      <c r="B33" s="172">
        <v>35</v>
      </c>
      <c r="C33" s="88">
        <v>306.9</v>
      </c>
      <c r="D33" s="92">
        <v>8.76857142857143</v>
      </c>
      <c r="E33" s="43"/>
      <c r="F33" s="153">
        <v>1940</v>
      </c>
      <c r="G33" s="127">
        <v>14</v>
      </c>
      <c r="H33" s="88">
        <v>99.40000000000001</v>
      </c>
      <c r="I33" s="92">
        <v>7.1</v>
      </c>
      <c r="J33" s="43"/>
      <c r="K33" s="153">
        <v>1940</v>
      </c>
      <c r="L33" s="127">
        <v>3</v>
      </c>
      <c r="M33" s="88">
        <v>13</v>
      </c>
      <c r="N33" s="90">
        <v>4.33333333333333</v>
      </c>
    </row>
    <row r="34" ht="21.95" customHeight="1">
      <c r="A34" s="170">
        <v>1941</v>
      </c>
      <c r="B34" s="172">
        <v>63</v>
      </c>
      <c r="C34" s="88">
        <v>506.4</v>
      </c>
      <c r="D34" s="92">
        <v>8.03809523809524</v>
      </c>
      <c r="E34" s="43"/>
      <c r="F34" s="153">
        <v>1941</v>
      </c>
      <c r="G34" s="127">
        <v>35</v>
      </c>
      <c r="H34" s="88">
        <v>236.7</v>
      </c>
      <c r="I34" s="92">
        <v>6.76285714285714</v>
      </c>
      <c r="J34" s="43"/>
      <c r="K34" s="153">
        <v>1941</v>
      </c>
      <c r="L34" s="127">
        <v>10</v>
      </c>
      <c r="M34" s="88">
        <v>46.8</v>
      </c>
      <c r="N34" s="90">
        <v>4.68</v>
      </c>
    </row>
    <row r="35" ht="21.95" customHeight="1">
      <c r="A35" s="170">
        <v>1942</v>
      </c>
      <c r="B35" s="172">
        <v>20</v>
      </c>
      <c r="C35" s="88">
        <v>183.6</v>
      </c>
      <c r="D35" s="92">
        <v>9.18</v>
      </c>
      <c r="E35" s="43"/>
      <c r="F35" s="153">
        <v>1942</v>
      </c>
      <c r="G35" s="127">
        <v>7</v>
      </c>
      <c r="H35" s="88">
        <v>51.7</v>
      </c>
      <c r="I35" s="92">
        <v>7.38571428571429</v>
      </c>
      <c r="J35" s="43"/>
      <c r="K35" s="153">
        <v>1942</v>
      </c>
      <c r="L35" s="127">
        <v>1</v>
      </c>
      <c r="M35" s="88">
        <v>5.6</v>
      </c>
      <c r="N35" s="90">
        <v>5.6</v>
      </c>
    </row>
    <row r="36" ht="21.95" customHeight="1">
      <c r="A36" s="170">
        <v>1943</v>
      </c>
      <c r="B36" s="172">
        <v>30</v>
      </c>
      <c r="C36" s="88">
        <v>244.7</v>
      </c>
      <c r="D36" s="92">
        <v>8.15666666666667</v>
      </c>
      <c r="E36" s="43"/>
      <c r="F36" s="153">
        <v>1943</v>
      </c>
      <c r="G36" s="127">
        <v>15</v>
      </c>
      <c r="H36" s="88">
        <v>101.5</v>
      </c>
      <c r="I36" s="92">
        <v>6.76666666666667</v>
      </c>
      <c r="J36" s="43"/>
      <c r="K36" s="153">
        <v>1943</v>
      </c>
      <c r="L36" s="127">
        <v>5</v>
      </c>
      <c r="M36" s="88">
        <v>26.3</v>
      </c>
      <c r="N36" s="90">
        <v>5.26</v>
      </c>
    </row>
    <row r="37" ht="21.95" customHeight="1">
      <c r="A37" s="170">
        <v>1944</v>
      </c>
      <c r="B37" s="172">
        <v>35</v>
      </c>
      <c r="C37" s="88">
        <v>312.5</v>
      </c>
      <c r="D37" s="92">
        <v>8.928571428571431</v>
      </c>
      <c r="E37" s="43"/>
      <c r="F37" s="153">
        <v>1944</v>
      </c>
      <c r="G37" s="127">
        <v>13</v>
      </c>
      <c r="H37" s="88">
        <v>96.5</v>
      </c>
      <c r="I37" s="92">
        <v>7.42307692307692</v>
      </c>
      <c r="J37" s="43"/>
      <c r="K37" s="153">
        <v>1944</v>
      </c>
      <c r="L37" s="127">
        <v>2</v>
      </c>
      <c r="M37" s="88">
        <v>10.9</v>
      </c>
      <c r="N37" s="90">
        <v>5.45</v>
      </c>
    </row>
    <row r="38" ht="21.95" customHeight="1">
      <c r="A38" s="170">
        <v>1945</v>
      </c>
      <c r="B38" s="172">
        <v>31</v>
      </c>
      <c r="C38" s="88">
        <v>280.7</v>
      </c>
      <c r="D38" s="92">
        <v>9.054838709677419</v>
      </c>
      <c r="E38" s="43"/>
      <c r="F38" s="153">
        <v>1945</v>
      </c>
      <c r="G38" s="127">
        <v>10</v>
      </c>
      <c r="H38" s="88">
        <v>69.8</v>
      </c>
      <c r="I38" s="92">
        <v>6.98</v>
      </c>
      <c r="J38" s="43"/>
      <c r="K38" s="153">
        <v>1945</v>
      </c>
      <c r="L38" s="127">
        <v>2</v>
      </c>
      <c r="M38" s="88">
        <v>11</v>
      </c>
      <c r="N38" s="90">
        <v>5.5</v>
      </c>
    </row>
    <row r="39" ht="21.95" customHeight="1">
      <c r="A39" s="170">
        <v>1946</v>
      </c>
      <c r="B39" s="172">
        <v>58</v>
      </c>
      <c r="C39" s="88">
        <v>472</v>
      </c>
      <c r="D39" s="92">
        <v>8.13793103448276</v>
      </c>
      <c r="E39" s="43"/>
      <c r="F39" s="153">
        <v>1946</v>
      </c>
      <c r="G39" s="127">
        <v>29</v>
      </c>
      <c r="H39" s="88">
        <v>187</v>
      </c>
      <c r="I39" s="92">
        <v>6.44827586206897</v>
      </c>
      <c r="J39" s="43"/>
      <c r="K39" s="153">
        <v>1946</v>
      </c>
      <c r="L39" s="127">
        <v>9</v>
      </c>
      <c r="M39" s="88">
        <v>38.1</v>
      </c>
      <c r="N39" s="90">
        <v>4.23333333333333</v>
      </c>
    </row>
    <row r="40" ht="21.95" customHeight="1">
      <c r="A40" s="170">
        <v>1947</v>
      </c>
      <c r="B40" s="172">
        <v>31</v>
      </c>
      <c r="C40" s="88">
        <v>295</v>
      </c>
      <c r="D40" s="92">
        <v>9.516129032258061</v>
      </c>
      <c r="E40" s="43"/>
      <c r="F40" s="153">
        <v>1947</v>
      </c>
      <c r="G40" s="127">
        <v>5</v>
      </c>
      <c r="H40" s="88">
        <v>39.3</v>
      </c>
      <c r="I40" s="92">
        <v>7.86</v>
      </c>
      <c r="J40" s="43"/>
      <c r="K40" s="153">
        <v>1947</v>
      </c>
      <c r="L40" s="127">
        <v>0</v>
      </c>
      <c r="M40" s="88">
        <v>0</v>
      </c>
      <c r="N40" s="90"/>
    </row>
    <row r="41" ht="21.95" customHeight="1">
      <c r="A41" s="170">
        <v>1948</v>
      </c>
      <c r="B41" s="172">
        <v>25</v>
      </c>
      <c r="C41" s="88">
        <v>225.9</v>
      </c>
      <c r="D41" s="92">
        <v>9.036</v>
      </c>
      <c r="E41" s="43"/>
      <c r="F41" s="153">
        <v>1948</v>
      </c>
      <c r="G41" s="127">
        <v>10</v>
      </c>
      <c r="H41" s="88">
        <v>79</v>
      </c>
      <c r="I41" s="92">
        <v>7.9</v>
      </c>
      <c r="J41" s="43"/>
      <c r="K41" s="153">
        <v>1948</v>
      </c>
      <c r="L41" s="127">
        <v>0</v>
      </c>
      <c r="M41" s="88">
        <v>0</v>
      </c>
      <c r="N41" s="90"/>
    </row>
    <row r="42" ht="21.95" customHeight="1">
      <c r="A42" s="170">
        <v>1949</v>
      </c>
      <c r="B42" s="172">
        <v>50</v>
      </c>
      <c r="C42" s="88">
        <v>407.4</v>
      </c>
      <c r="D42" s="92">
        <v>8.148</v>
      </c>
      <c r="E42" s="43"/>
      <c r="F42" s="153">
        <v>1949</v>
      </c>
      <c r="G42" s="127">
        <v>25</v>
      </c>
      <c r="H42" s="88">
        <v>166.9</v>
      </c>
      <c r="I42" s="92">
        <v>6.676</v>
      </c>
      <c r="J42" s="43"/>
      <c r="K42" s="153">
        <v>1949</v>
      </c>
      <c r="L42" s="127">
        <v>7</v>
      </c>
      <c r="M42" s="88">
        <v>33</v>
      </c>
      <c r="N42" s="90">
        <v>4.71428571428571</v>
      </c>
    </row>
    <row r="43" ht="21.95" customHeight="1">
      <c r="A43" s="170">
        <v>1950</v>
      </c>
      <c r="B43" s="172">
        <v>27</v>
      </c>
      <c r="C43" s="88">
        <v>241.1</v>
      </c>
      <c r="D43" s="92">
        <v>8.92962962962963</v>
      </c>
      <c r="E43" s="43"/>
      <c r="F43" s="153">
        <v>1950</v>
      </c>
      <c r="G43" s="127">
        <v>9</v>
      </c>
      <c r="H43" s="88">
        <v>69.7</v>
      </c>
      <c r="I43" s="92">
        <v>7.74444444444444</v>
      </c>
      <c r="J43" s="43"/>
      <c r="K43" s="153">
        <v>1950</v>
      </c>
      <c r="L43" s="127">
        <v>0</v>
      </c>
      <c r="M43" s="88">
        <v>0</v>
      </c>
      <c r="N43" s="90"/>
    </row>
    <row r="44" ht="21.95" customHeight="1">
      <c r="A44" s="170">
        <v>1951</v>
      </c>
      <c r="B44" s="172">
        <v>40</v>
      </c>
      <c r="C44" s="88">
        <v>360.1</v>
      </c>
      <c r="D44" s="92">
        <v>9.0025</v>
      </c>
      <c r="E44" s="43"/>
      <c r="F44" s="153">
        <v>1951</v>
      </c>
      <c r="G44" s="127">
        <v>13</v>
      </c>
      <c r="H44" s="88">
        <v>99.90000000000001</v>
      </c>
      <c r="I44" s="92">
        <v>7.68461538461538</v>
      </c>
      <c r="J44" s="43"/>
      <c r="K44" s="153">
        <v>1951</v>
      </c>
      <c r="L44" s="127">
        <v>0</v>
      </c>
      <c r="M44" s="88">
        <v>0</v>
      </c>
      <c r="N44" s="90"/>
    </row>
    <row r="45" ht="21.95" customHeight="1">
      <c r="A45" s="170">
        <v>1952</v>
      </c>
      <c r="B45" s="172">
        <v>37</v>
      </c>
      <c r="C45" s="88">
        <v>345.1</v>
      </c>
      <c r="D45" s="92">
        <v>9.327027027027031</v>
      </c>
      <c r="E45" s="43"/>
      <c r="F45" s="153">
        <v>1952</v>
      </c>
      <c r="G45" s="127">
        <v>11</v>
      </c>
      <c r="H45" s="88">
        <v>86.7</v>
      </c>
      <c r="I45" s="92">
        <v>7.88181818181818</v>
      </c>
      <c r="J45" s="43"/>
      <c r="K45" s="153">
        <v>1952</v>
      </c>
      <c r="L45" s="127">
        <v>1</v>
      </c>
      <c r="M45" s="88">
        <v>5.6</v>
      </c>
      <c r="N45" s="90">
        <v>5.6</v>
      </c>
    </row>
    <row r="46" ht="21.95" customHeight="1">
      <c r="A46" s="170">
        <v>1953</v>
      </c>
      <c r="B46" s="172">
        <v>39</v>
      </c>
      <c r="C46" s="88">
        <v>350.3</v>
      </c>
      <c r="D46" s="92">
        <v>8.98205128205128</v>
      </c>
      <c r="E46" s="43"/>
      <c r="F46" s="153">
        <v>1953</v>
      </c>
      <c r="G46" s="127">
        <v>14</v>
      </c>
      <c r="H46" s="88">
        <v>102.1</v>
      </c>
      <c r="I46" s="92">
        <v>7.29285714285714</v>
      </c>
      <c r="J46" s="43"/>
      <c r="K46" s="153">
        <v>1953</v>
      </c>
      <c r="L46" s="127">
        <v>2</v>
      </c>
      <c r="M46" s="88">
        <v>9.800000000000001</v>
      </c>
      <c r="N46" s="90">
        <v>4.9</v>
      </c>
    </row>
    <row r="47" ht="21.95" customHeight="1">
      <c r="A47" s="170">
        <v>1954</v>
      </c>
      <c r="B47" s="172">
        <v>33</v>
      </c>
      <c r="C47" s="88">
        <v>292.3</v>
      </c>
      <c r="D47" s="92">
        <v>8.857575757575759</v>
      </c>
      <c r="E47" s="43"/>
      <c r="F47" s="153">
        <v>1954</v>
      </c>
      <c r="G47" s="127">
        <v>13</v>
      </c>
      <c r="H47" s="88">
        <v>94.5</v>
      </c>
      <c r="I47" s="92">
        <v>7.26923076923077</v>
      </c>
      <c r="J47" s="43"/>
      <c r="K47" s="153">
        <v>1954</v>
      </c>
      <c r="L47" s="127">
        <v>0</v>
      </c>
      <c r="M47" s="88">
        <v>0</v>
      </c>
      <c r="N47" s="90"/>
    </row>
    <row r="48" ht="21.95" customHeight="1">
      <c r="A48" s="170">
        <v>1955</v>
      </c>
      <c r="B48" s="172">
        <v>20</v>
      </c>
      <c r="C48" s="88">
        <v>177.1</v>
      </c>
      <c r="D48" s="92">
        <v>8.855</v>
      </c>
      <c r="E48" s="43"/>
      <c r="F48" s="153">
        <v>1955</v>
      </c>
      <c r="G48" s="127">
        <v>8</v>
      </c>
      <c r="H48" s="88">
        <v>58.3</v>
      </c>
      <c r="I48" s="92">
        <v>7.2875</v>
      </c>
      <c r="J48" s="43"/>
      <c r="K48" s="153">
        <v>1955</v>
      </c>
      <c r="L48" s="127">
        <v>0</v>
      </c>
      <c r="M48" s="88">
        <v>0</v>
      </c>
      <c r="N48" s="90"/>
    </row>
    <row r="49" ht="21.95" customHeight="1">
      <c r="A49" s="170">
        <v>1956</v>
      </c>
      <c r="B49" s="172">
        <v>52</v>
      </c>
      <c r="C49" s="88">
        <v>432.2</v>
      </c>
      <c r="D49" s="92">
        <v>8.31153846153846</v>
      </c>
      <c r="E49" s="43"/>
      <c r="F49" s="153">
        <v>1956</v>
      </c>
      <c r="G49" s="127">
        <v>25</v>
      </c>
      <c r="H49" s="88">
        <v>164.5</v>
      </c>
      <c r="I49" s="92">
        <v>6.58</v>
      </c>
      <c r="J49" s="43"/>
      <c r="K49" s="153">
        <v>1956</v>
      </c>
      <c r="L49" s="127">
        <v>7</v>
      </c>
      <c r="M49" s="88">
        <v>32.3</v>
      </c>
      <c r="N49" s="90">
        <v>4.61428571428571</v>
      </c>
    </row>
    <row r="50" ht="21.95" customHeight="1">
      <c r="A50" s="170">
        <v>1957</v>
      </c>
      <c r="B50" s="172">
        <v>32</v>
      </c>
      <c r="C50" s="88">
        <v>298.2</v>
      </c>
      <c r="D50" s="92">
        <v>9.31875</v>
      </c>
      <c r="E50" s="43"/>
      <c r="F50" s="153">
        <v>1957</v>
      </c>
      <c r="G50" s="127">
        <v>7</v>
      </c>
      <c r="H50" s="88">
        <v>50.1</v>
      </c>
      <c r="I50" s="92">
        <v>7.15714285714286</v>
      </c>
      <c r="J50" s="43"/>
      <c r="K50" s="153">
        <v>1957</v>
      </c>
      <c r="L50" s="127">
        <v>2</v>
      </c>
      <c r="M50" s="88">
        <v>11.2</v>
      </c>
      <c r="N50" s="90">
        <v>5.6</v>
      </c>
    </row>
    <row r="51" ht="21.95" customHeight="1">
      <c r="A51" s="170">
        <v>1958</v>
      </c>
      <c r="B51" s="172">
        <v>43</v>
      </c>
      <c r="C51" s="88">
        <v>378.2</v>
      </c>
      <c r="D51" s="92">
        <v>8.7953488372093</v>
      </c>
      <c r="E51" s="43"/>
      <c r="F51" s="153">
        <v>1958</v>
      </c>
      <c r="G51" s="127">
        <v>15</v>
      </c>
      <c r="H51" s="88">
        <v>103.8</v>
      </c>
      <c r="I51" s="92">
        <v>6.92</v>
      </c>
      <c r="J51" s="43"/>
      <c r="K51" s="153">
        <v>1958</v>
      </c>
      <c r="L51" s="127">
        <v>3</v>
      </c>
      <c r="M51" s="88">
        <v>14.4</v>
      </c>
      <c r="N51" s="90">
        <v>4.8</v>
      </c>
    </row>
    <row r="52" ht="21.95" customHeight="1">
      <c r="A52" s="170">
        <v>1959</v>
      </c>
      <c r="B52" s="172">
        <v>50</v>
      </c>
      <c r="C52" s="88">
        <v>400.4</v>
      </c>
      <c r="D52" s="92">
        <v>8.007999999999999</v>
      </c>
      <c r="E52" s="43"/>
      <c r="F52" s="153">
        <v>1959</v>
      </c>
      <c r="G52" s="127">
        <v>30</v>
      </c>
      <c r="H52" s="88">
        <v>208.2</v>
      </c>
      <c r="I52" s="92">
        <v>6.94</v>
      </c>
      <c r="J52" s="43"/>
      <c r="K52" s="153">
        <v>1959</v>
      </c>
      <c r="L52" s="127">
        <v>4</v>
      </c>
      <c r="M52" s="88">
        <v>18.9</v>
      </c>
      <c r="N52" s="90">
        <v>4.725</v>
      </c>
    </row>
    <row r="53" ht="21.95" customHeight="1">
      <c r="A53" s="170">
        <v>1960</v>
      </c>
      <c r="B53" s="172">
        <v>84</v>
      </c>
      <c r="C53" s="88">
        <v>626.5</v>
      </c>
      <c r="D53" s="92">
        <v>7.45833333333333</v>
      </c>
      <c r="E53" s="43"/>
      <c r="F53" s="153">
        <v>1960</v>
      </c>
      <c r="G53" s="127">
        <v>46</v>
      </c>
      <c r="H53" s="88">
        <v>261.6</v>
      </c>
      <c r="I53" s="92">
        <v>5.68695652173913</v>
      </c>
      <c r="J53" s="43"/>
      <c r="K53" s="153">
        <v>1960</v>
      </c>
      <c r="L53" s="127">
        <v>20</v>
      </c>
      <c r="M53" s="88">
        <v>74.90000000000001</v>
      </c>
      <c r="N53" s="90">
        <v>3.745</v>
      </c>
    </row>
    <row r="54" ht="21.95" customHeight="1">
      <c r="A54" s="170">
        <v>1961</v>
      </c>
      <c r="B54" s="172">
        <v>103</v>
      </c>
      <c r="C54" s="88">
        <v>802.4</v>
      </c>
      <c r="D54" s="92">
        <v>7.79029126213592</v>
      </c>
      <c r="E54" s="43"/>
      <c r="F54" s="153">
        <v>1961</v>
      </c>
      <c r="G54" s="127">
        <v>58</v>
      </c>
      <c r="H54" s="88">
        <v>369.5</v>
      </c>
      <c r="I54" s="92">
        <v>6.37068965517241</v>
      </c>
      <c r="J54" s="43"/>
      <c r="K54" s="153">
        <v>1961</v>
      </c>
      <c r="L54" s="127">
        <v>22</v>
      </c>
      <c r="M54" s="88">
        <v>102.4</v>
      </c>
      <c r="N54" s="90">
        <v>4.65454545454545</v>
      </c>
    </row>
    <row r="55" ht="21.95" customHeight="1">
      <c r="A55" s="170">
        <v>1962</v>
      </c>
      <c r="B55" s="172">
        <v>35</v>
      </c>
      <c r="C55" s="88">
        <v>307.9</v>
      </c>
      <c r="D55" s="92">
        <v>8.797142857142861</v>
      </c>
      <c r="E55" s="43"/>
      <c r="F55" s="153">
        <v>1962</v>
      </c>
      <c r="G55" s="127">
        <v>14</v>
      </c>
      <c r="H55" s="88">
        <v>101.1</v>
      </c>
      <c r="I55" s="92">
        <v>7.22142857142857</v>
      </c>
      <c r="J55" s="43"/>
      <c r="K55" s="153">
        <v>1962</v>
      </c>
      <c r="L55" s="127">
        <v>1</v>
      </c>
      <c r="M55" s="88">
        <v>5</v>
      </c>
      <c r="N55" s="90">
        <v>5</v>
      </c>
    </row>
    <row r="56" ht="21.95" customHeight="1">
      <c r="A56" s="170">
        <v>1963</v>
      </c>
      <c r="B56" s="172">
        <v>53</v>
      </c>
      <c r="C56" s="88">
        <v>456.1</v>
      </c>
      <c r="D56" s="92">
        <v>8.60566037735849</v>
      </c>
      <c r="E56" s="43"/>
      <c r="F56" s="153">
        <v>1963</v>
      </c>
      <c r="G56" s="127">
        <v>22</v>
      </c>
      <c r="H56" s="88">
        <v>150.8</v>
      </c>
      <c r="I56" s="92">
        <v>6.85454545454545</v>
      </c>
      <c r="J56" s="43"/>
      <c r="K56" s="153">
        <v>1963</v>
      </c>
      <c r="L56" s="127">
        <v>4</v>
      </c>
      <c r="M56" s="88">
        <v>16.6</v>
      </c>
      <c r="N56" s="90">
        <v>4.15</v>
      </c>
    </row>
    <row r="57" ht="21.95" customHeight="1">
      <c r="A57" s="170">
        <v>1964</v>
      </c>
      <c r="B57" s="172">
        <v>32</v>
      </c>
      <c r="C57" s="88">
        <v>263.5</v>
      </c>
      <c r="D57" s="92">
        <v>8.234375</v>
      </c>
      <c r="E57" s="43"/>
      <c r="F57" s="153">
        <v>1964</v>
      </c>
      <c r="G57" s="127">
        <v>21</v>
      </c>
      <c r="H57" s="88">
        <v>151.6</v>
      </c>
      <c r="I57" s="92">
        <v>7.21904761904762</v>
      </c>
      <c r="J57" s="43"/>
      <c r="K57" s="153">
        <v>1964</v>
      </c>
      <c r="L57" s="127">
        <v>1</v>
      </c>
      <c r="M57" s="88">
        <v>5</v>
      </c>
      <c r="N57" s="90">
        <v>5</v>
      </c>
    </row>
    <row r="58" ht="21.95" customHeight="1">
      <c r="A58" s="170">
        <v>1965</v>
      </c>
      <c r="B58" s="172">
        <v>41</v>
      </c>
      <c r="C58" s="88">
        <v>342.5</v>
      </c>
      <c r="D58" s="92">
        <v>8.353658536585369</v>
      </c>
      <c r="E58" s="43"/>
      <c r="F58" s="153">
        <v>1965</v>
      </c>
      <c r="G58" s="127">
        <v>18</v>
      </c>
      <c r="H58" s="88">
        <v>119.4</v>
      </c>
      <c r="I58" s="92">
        <v>6.63333333333333</v>
      </c>
      <c r="J58" s="43"/>
      <c r="K58" s="153">
        <v>1965</v>
      </c>
      <c r="L58" s="127">
        <v>5</v>
      </c>
      <c r="M58" s="88">
        <v>24.5</v>
      </c>
      <c r="N58" s="90">
        <v>4.9</v>
      </c>
    </row>
    <row r="59" ht="21.95" customHeight="1">
      <c r="A59" s="170">
        <v>1966</v>
      </c>
      <c r="B59" s="172">
        <v>29</v>
      </c>
      <c r="C59" s="88">
        <v>255.9</v>
      </c>
      <c r="D59" s="92">
        <v>8.82413793103448</v>
      </c>
      <c r="E59" s="43"/>
      <c r="F59" s="153">
        <v>1966</v>
      </c>
      <c r="G59" s="127">
        <v>12</v>
      </c>
      <c r="H59" s="88">
        <v>87.59999999999999</v>
      </c>
      <c r="I59" s="92">
        <v>7.3</v>
      </c>
      <c r="J59" s="43"/>
      <c r="K59" s="153">
        <v>1966</v>
      </c>
      <c r="L59" s="127">
        <v>0</v>
      </c>
      <c r="M59" s="88">
        <v>0</v>
      </c>
      <c r="N59" s="90"/>
    </row>
    <row r="60" ht="21.95" customHeight="1">
      <c r="A60" s="170">
        <v>1967</v>
      </c>
      <c r="B60" s="172">
        <v>37</v>
      </c>
      <c r="C60" s="88">
        <v>333.9</v>
      </c>
      <c r="D60" s="92">
        <v>9.02432432432432</v>
      </c>
      <c r="E60" s="43"/>
      <c r="F60" s="153">
        <v>1967</v>
      </c>
      <c r="G60" s="127">
        <v>12</v>
      </c>
      <c r="H60" s="88">
        <v>85.7</v>
      </c>
      <c r="I60" s="92">
        <v>7.14166666666667</v>
      </c>
      <c r="J60" s="43"/>
      <c r="K60" s="153">
        <v>1967</v>
      </c>
      <c r="L60" s="127">
        <v>3</v>
      </c>
      <c r="M60" s="88">
        <v>16</v>
      </c>
      <c r="N60" s="90">
        <v>5.33333333333333</v>
      </c>
    </row>
    <row r="61" ht="21.95" customHeight="1">
      <c r="A61" s="170">
        <v>1968</v>
      </c>
      <c r="B61" s="172">
        <v>42</v>
      </c>
      <c r="C61" s="88">
        <v>345.3</v>
      </c>
      <c r="D61" s="92">
        <v>8.22142857142857</v>
      </c>
      <c r="E61" s="43"/>
      <c r="F61" s="153">
        <v>1968</v>
      </c>
      <c r="G61" s="127">
        <v>21</v>
      </c>
      <c r="H61" s="88">
        <v>139.2</v>
      </c>
      <c r="I61" s="92">
        <v>6.62857142857143</v>
      </c>
      <c r="J61" s="43"/>
      <c r="K61" s="153">
        <v>1968</v>
      </c>
      <c r="L61" s="127">
        <v>5</v>
      </c>
      <c r="M61" s="88">
        <v>24.1</v>
      </c>
      <c r="N61" s="90">
        <v>4.82</v>
      </c>
    </row>
    <row r="62" ht="21.95" customHeight="1">
      <c r="A62" s="170">
        <v>1969</v>
      </c>
      <c r="B62" s="172">
        <v>27</v>
      </c>
      <c r="C62" s="88">
        <v>232.5</v>
      </c>
      <c r="D62" s="92">
        <v>8.611111111111111</v>
      </c>
      <c r="E62" s="43"/>
      <c r="F62" s="153">
        <v>1969</v>
      </c>
      <c r="G62" s="127">
        <v>12</v>
      </c>
      <c r="H62" s="88">
        <v>87.5</v>
      </c>
      <c r="I62" s="92">
        <v>7.29166666666667</v>
      </c>
      <c r="J62" s="43"/>
      <c r="K62" s="153">
        <v>1969</v>
      </c>
      <c r="L62" s="127">
        <v>2</v>
      </c>
      <c r="M62" s="88">
        <v>10.3</v>
      </c>
      <c r="N62" s="90">
        <v>5.15</v>
      </c>
    </row>
    <row r="63" ht="21.95" customHeight="1">
      <c r="A63" s="170">
        <v>1970</v>
      </c>
      <c r="B63" s="172">
        <v>36</v>
      </c>
      <c r="C63" s="88">
        <v>309.8</v>
      </c>
      <c r="D63" s="92">
        <v>8.60555555555556</v>
      </c>
      <c r="E63" s="43"/>
      <c r="F63" s="153">
        <v>1970</v>
      </c>
      <c r="G63" s="127">
        <v>17</v>
      </c>
      <c r="H63" s="88">
        <v>123.6</v>
      </c>
      <c r="I63" s="92">
        <v>7.27058823529412</v>
      </c>
      <c r="J63" s="43"/>
      <c r="K63" s="153">
        <v>1970</v>
      </c>
      <c r="L63" s="127">
        <v>4</v>
      </c>
      <c r="M63" s="88">
        <v>20.2</v>
      </c>
      <c r="N63" s="90">
        <v>5.05</v>
      </c>
    </row>
    <row r="64" ht="21.95" customHeight="1">
      <c r="A64" s="170">
        <v>1971</v>
      </c>
      <c r="B64" s="172">
        <v>41</v>
      </c>
      <c r="C64" s="88">
        <v>340.8</v>
      </c>
      <c r="D64" s="92">
        <v>8.31219512195122</v>
      </c>
      <c r="E64" s="43"/>
      <c r="F64" s="153">
        <v>1971</v>
      </c>
      <c r="G64" s="127">
        <v>22</v>
      </c>
      <c r="H64" s="88">
        <v>151</v>
      </c>
      <c r="I64" s="92">
        <v>6.86363636363636</v>
      </c>
      <c r="J64" s="43"/>
      <c r="K64" s="153">
        <v>1971</v>
      </c>
      <c r="L64" s="127">
        <v>8</v>
      </c>
      <c r="M64" s="88">
        <v>42.6</v>
      </c>
      <c r="N64" s="90">
        <v>5.325</v>
      </c>
    </row>
    <row r="65" ht="21.95" customHeight="1">
      <c r="A65" s="170">
        <v>1972</v>
      </c>
      <c r="B65" s="172">
        <v>47</v>
      </c>
      <c r="C65" s="88">
        <v>409.4</v>
      </c>
      <c r="D65" s="92">
        <v>8.71063829787234</v>
      </c>
      <c r="E65" s="43"/>
      <c r="F65" s="153">
        <v>1972</v>
      </c>
      <c r="G65" s="127">
        <v>22</v>
      </c>
      <c r="H65" s="88">
        <v>163</v>
      </c>
      <c r="I65" s="92">
        <v>7.40909090909091</v>
      </c>
      <c r="J65" s="43"/>
      <c r="K65" s="153">
        <v>1972</v>
      </c>
      <c r="L65" s="127">
        <v>2</v>
      </c>
      <c r="M65" s="88">
        <v>9.300000000000001</v>
      </c>
      <c r="N65" s="90">
        <v>4.65</v>
      </c>
    </row>
    <row r="66" ht="21.95" customHeight="1">
      <c r="A66" s="170">
        <v>1973</v>
      </c>
      <c r="B66" s="172">
        <v>6</v>
      </c>
      <c r="C66" s="88">
        <v>55.6</v>
      </c>
      <c r="D66" s="92">
        <v>9.266666666666669</v>
      </c>
      <c r="E66" s="43"/>
      <c r="F66" s="153">
        <v>1973</v>
      </c>
      <c r="G66" s="127">
        <v>2</v>
      </c>
      <c r="H66" s="88">
        <v>16.5</v>
      </c>
      <c r="I66" s="92">
        <v>8.25</v>
      </c>
      <c r="J66" s="43"/>
      <c r="K66" s="153">
        <v>1973</v>
      </c>
      <c r="L66" s="127">
        <v>0</v>
      </c>
      <c r="M66" s="88">
        <v>0</v>
      </c>
      <c r="N66" s="90"/>
    </row>
    <row r="67" ht="21.95" customHeight="1">
      <c r="A67" s="170">
        <v>1974</v>
      </c>
      <c r="B67" s="172">
        <v>44</v>
      </c>
      <c r="C67" s="88">
        <v>345.7</v>
      </c>
      <c r="D67" s="92">
        <v>7.85681818181818</v>
      </c>
      <c r="E67" s="43"/>
      <c r="F67" s="153">
        <v>1974</v>
      </c>
      <c r="G67" s="127">
        <v>28</v>
      </c>
      <c r="H67" s="88">
        <v>189.7</v>
      </c>
      <c r="I67" s="92">
        <v>6.775</v>
      </c>
      <c r="J67" s="43"/>
      <c r="K67" s="153">
        <v>1974</v>
      </c>
      <c r="L67" s="127">
        <v>6</v>
      </c>
      <c r="M67" s="88">
        <v>23.4</v>
      </c>
      <c r="N67" s="90">
        <v>3.9</v>
      </c>
    </row>
    <row r="68" ht="21.95" customHeight="1">
      <c r="A68" s="170">
        <v>1975</v>
      </c>
      <c r="B68" s="172">
        <v>16</v>
      </c>
      <c r="C68" s="88">
        <v>140.8</v>
      </c>
      <c r="D68" s="92">
        <v>8.800000000000001</v>
      </c>
      <c r="E68" s="43"/>
      <c r="F68" s="153">
        <v>1975</v>
      </c>
      <c r="G68" s="127">
        <v>8</v>
      </c>
      <c r="H68" s="88">
        <v>60.2</v>
      </c>
      <c r="I68" s="92">
        <v>7.525</v>
      </c>
      <c r="J68" s="43"/>
      <c r="K68" s="153">
        <v>1975</v>
      </c>
      <c r="L68" s="127">
        <v>0</v>
      </c>
      <c r="M68" s="88">
        <v>0</v>
      </c>
      <c r="N68" s="90"/>
    </row>
    <row r="69" ht="21.95" customHeight="1">
      <c r="A69" s="170">
        <v>1976</v>
      </c>
      <c r="B69" s="172">
        <v>41</v>
      </c>
      <c r="C69" s="88">
        <v>327.1</v>
      </c>
      <c r="D69" s="92">
        <v>7.9780487804878</v>
      </c>
      <c r="E69" s="43"/>
      <c r="F69" s="153">
        <v>1976</v>
      </c>
      <c r="G69" s="127">
        <v>23</v>
      </c>
      <c r="H69" s="88">
        <v>154.9</v>
      </c>
      <c r="I69" s="92">
        <v>6.73478260869565</v>
      </c>
      <c r="J69" s="43"/>
      <c r="K69" s="153">
        <v>1976</v>
      </c>
      <c r="L69" s="127">
        <v>6</v>
      </c>
      <c r="M69" s="88">
        <v>29.6</v>
      </c>
      <c r="N69" s="90">
        <v>4.93333333333333</v>
      </c>
    </row>
    <row r="70" ht="21.95" customHeight="1">
      <c r="A70" s="170">
        <v>1977</v>
      </c>
      <c r="B70" s="172">
        <v>58</v>
      </c>
      <c r="C70" s="88">
        <v>509.5</v>
      </c>
      <c r="D70" s="92">
        <v>8.78448275862069</v>
      </c>
      <c r="E70" s="43"/>
      <c r="F70" s="153">
        <v>1977</v>
      </c>
      <c r="G70" s="127">
        <v>27</v>
      </c>
      <c r="H70" s="88">
        <v>200</v>
      </c>
      <c r="I70" s="92">
        <v>7.40740740740741</v>
      </c>
      <c r="J70" s="43"/>
      <c r="K70" s="153">
        <v>1977</v>
      </c>
      <c r="L70" s="127">
        <v>3</v>
      </c>
      <c r="M70" s="88">
        <v>15.2</v>
      </c>
      <c r="N70" s="90">
        <v>5.06666666666667</v>
      </c>
    </row>
    <row r="71" ht="21.95" customHeight="1">
      <c r="A71" s="170">
        <v>1978</v>
      </c>
      <c r="B71" s="172">
        <v>47</v>
      </c>
      <c r="C71" s="88">
        <v>414.4</v>
      </c>
      <c r="D71" s="92">
        <v>8.817021276595741</v>
      </c>
      <c r="E71" s="43"/>
      <c r="F71" s="153">
        <v>1978</v>
      </c>
      <c r="G71" s="127">
        <v>19</v>
      </c>
      <c r="H71" s="88">
        <v>139.7</v>
      </c>
      <c r="I71" s="92">
        <v>7.35263157894737</v>
      </c>
      <c r="J71" s="43"/>
      <c r="K71" s="153">
        <v>1978</v>
      </c>
      <c r="L71" s="127">
        <v>5</v>
      </c>
      <c r="M71" s="88">
        <v>27.2</v>
      </c>
      <c r="N71" s="90">
        <v>5.44</v>
      </c>
    </row>
    <row r="72" ht="21.95" customHeight="1">
      <c r="A72" s="170">
        <v>1979</v>
      </c>
      <c r="B72" s="172">
        <v>27</v>
      </c>
      <c r="C72" s="88">
        <v>227.9</v>
      </c>
      <c r="D72" s="92">
        <v>8.44074074074074</v>
      </c>
      <c r="E72" s="43"/>
      <c r="F72" s="153">
        <v>1979</v>
      </c>
      <c r="G72" s="127">
        <v>14</v>
      </c>
      <c r="H72" s="88">
        <v>99.09999999999999</v>
      </c>
      <c r="I72" s="92">
        <v>7.07857142857143</v>
      </c>
      <c r="J72" s="43"/>
      <c r="K72" s="153">
        <v>1979</v>
      </c>
      <c r="L72" s="127">
        <v>3</v>
      </c>
      <c r="M72" s="88">
        <v>13.7</v>
      </c>
      <c r="N72" s="90">
        <v>4.56666666666667</v>
      </c>
    </row>
    <row r="73" ht="21.95" customHeight="1">
      <c r="A73" s="170">
        <v>1980</v>
      </c>
      <c r="B73" s="172">
        <v>29</v>
      </c>
      <c r="C73" s="88">
        <v>265.3</v>
      </c>
      <c r="D73" s="92">
        <v>9.148275862068971</v>
      </c>
      <c r="E73" s="43"/>
      <c r="F73" s="153">
        <v>1980</v>
      </c>
      <c r="G73" s="127">
        <v>8</v>
      </c>
      <c r="H73" s="88">
        <v>57.4</v>
      </c>
      <c r="I73" s="92">
        <v>7.175</v>
      </c>
      <c r="J73" s="43"/>
      <c r="K73" s="153">
        <v>1980</v>
      </c>
      <c r="L73" s="127">
        <v>1</v>
      </c>
      <c r="M73" s="88">
        <v>5.3</v>
      </c>
      <c r="N73" s="90">
        <v>5.3</v>
      </c>
    </row>
    <row r="74" ht="21.95" customHeight="1">
      <c r="A74" s="170">
        <v>1981</v>
      </c>
      <c r="B74" s="172">
        <v>31</v>
      </c>
      <c r="C74" s="88">
        <v>268.6</v>
      </c>
      <c r="D74" s="92">
        <v>8.664516129032259</v>
      </c>
      <c r="E74" s="43"/>
      <c r="F74" s="153">
        <v>1981</v>
      </c>
      <c r="G74" s="127">
        <v>13</v>
      </c>
      <c r="H74" s="88">
        <v>95.8</v>
      </c>
      <c r="I74" s="92">
        <v>7.36923076923077</v>
      </c>
      <c r="J74" s="43"/>
      <c r="K74" s="153">
        <v>1981</v>
      </c>
      <c r="L74" s="127">
        <v>1</v>
      </c>
      <c r="M74" s="88">
        <v>5.6</v>
      </c>
      <c r="N74" s="90">
        <v>5.6</v>
      </c>
    </row>
    <row r="75" ht="21.95" customHeight="1">
      <c r="A75" s="170">
        <v>1982</v>
      </c>
      <c r="B75" s="172">
        <v>50</v>
      </c>
      <c r="C75" s="88">
        <v>395.6</v>
      </c>
      <c r="D75" s="92">
        <v>7.912</v>
      </c>
      <c r="E75" s="43"/>
      <c r="F75" s="153">
        <v>1982</v>
      </c>
      <c r="G75" s="127">
        <v>33</v>
      </c>
      <c r="H75" s="88">
        <v>226.6</v>
      </c>
      <c r="I75" s="92">
        <v>6.86666666666667</v>
      </c>
      <c r="J75" s="43"/>
      <c r="K75" s="153">
        <v>1982</v>
      </c>
      <c r="L75" s="127">
        <v>9</v>
      </c>
      <c r="M75" s="88">
        <v>45.3</v>
      </c>
      <c r="N75" s="90">
        <v>5.03333333333333</v>
      </c>
    </row>
    <row r="76" ht="21.95" customHeight="1">
      <c r="A76" s="170">
        <v>1983</v>
      </c>
      <c r="B76" s="172">
        <v>20</v>
      </c>
      <c r="C76" s="88">
        <v>179.7</v>
      </c>
      <c r="D76" s="92">
        <v>8.984999999999999</v>
      </c>
      <c r="E76" s="43"/>
      <c r="F76" s="153">
        <v>1983</v>
      </c>
      <c r="G76" s="127">
        <v>6</v>
      </c>
      <c r="H76" s="88">
        <v>39.4</v>
      </c>
      <c r="I76" s="92">
        <v>6.56666666666667</v>
      </c>
      <c r="J76" s="43"/>
      <c r="K76" s="153">
        <v>1983</v>
      </c>
      <c r="L76" s="127">
        <v>1</v>
      </c>
      <c r="M76" s="88">
        <v>3.1</v>
      </c>
      <c r="N76" s="90">
        <v>3.1</v>
      </c>
    </row>
    <row r="77" ht="21.95" customHeight="1">
      <c r="A77" s="170">
        <v>1984</v>
      </c>
      <c r="B77" s="172">
        <v>25</v>
      </c>
      <c r="C77" s="88">
        <v>191.7</v>
      </c>
      <c r="D77" s="92">
        <v>7.668</v>
      </c>
      <c r="E77" s="43"/>
      <c r="F77" s="153">
        <v>1984</v>
      </c>
      <c r="G77" s="127">
        <v>12</v>
      </c>
      <c r="H77" s="88">
        <v>66.3</v>
      </c>
      <c r="I77" s="92">
        <v>5.525</v>
      </c>
      <c r="J77" s="43"/>
      <c r="K77" s="153">
        <v>1984</v>
      </c>
      <c r="L77" s="127">
        <v>6</v>
      </c>
      <c r="M77" s="88">
        <v>23.4</v>
      </c>
      <c r="N77" s="90">
        <v>3.9</v>
      </c>
    </row>
    <row r="78" ht="21.95" customHeight="1">
      <c r="A78" s="170">
        <v>1985</v>
      </c>
      <c r="B78" s="172">
        <v>43</v>
      </c>
      <c r="C78" s="88">
        <v>379.9</v>
      </c>
      <c r="D78" s="92">
        <v>8.834883720930231</v>
      </c>
      <c r="E78" s="43"/>
      <c r="F78" s="153">
        <v>1985</v>
      </c>
      <c r="G78" s="127">
        <v>20</v>
      </c>
      <c r="H78" s="88">
        <v>153.3</v>
      </c>
      <c r="I78" s="92">
        <v>7.665</v>
      </c>
      <c r="J78" s="43"/>
      <c r="K78" s="153">
        <v>1985</v>
      </c>
      <c r="L78" s="127">
        <v>0</v>
      </c>
      <c r="M78" s="88">
        <v>0</v>
      </c>
      <c r="N78" s="90"/>
    </row>
    <row r="79" ht="21.95" customHeight="1">
      <c r="A79" s="170">
        <v>1986</v>
      </c>
      <c r="B79" s="172">
        <v>17</v>
      </c>
      <c r="C79" s="88">
        <v>136.6</v>
      </c>
      <c r="D79" s="92">
        <v>8.03529411764706</v>
      </c>
      <c r="E79" s="43"/>
      <c r="F79" s="153">
        <v>1986</v>
      </c>
      <c r="G79" s="127">
        <v>10</v>
      </c>
      <c r="H79" s="88">
        <v>70.40000000000001</v>
      </c>
      <c r="I79" s="92">
        <v>7.04</v>
      </c>
      <c r="J79" s="43"/>
      <c r="K79" s="153">
        <v>1986</v>
      </c>
      <c r="L79" s="127">
        <v>2</v>
      </c>
      <c r="M79" s="88">
        <v>10.7</v>
      </c>
      <c r="N79" s="90">
        <v>5.35</v>
      </c>
    </row>
    <row r="80" ht="21.95" customHeight="1">
      <c r="A80" s="170">
        <v>1987</v>
      </c>
      <c r="B80" s="172">
        <v>18</v>
      </c>
      <c r="C80" s="88">
        <v>163.7</v>
      </c>
      <c r="D80" s="92">
        <v>9.09444444444444</v>
      </c>
      <c r="E80" s="43"/>
      <c r="F80" s="153">
        <v>1987</v>
      </c>
      <c r="G80" s="127">
        <v>6</v>
      </c>
      <c r="H80" s="88">
        <v>47.1</v>
      </c>
      <c r="I80" s="92">
        <v>7.85</v>
      </c>
      <c r="J80" s="43"/>
      <c r="K80" s="153">
        <v>1987</v>
      </c>
      <c r="L80" s="127">
        <v>0</v>
      </c>
      <c r="M80" s="88">
        <v>0</v>
      </c>
      <c r="N80" s="90"/>
    </row>
    <row r="81" ht="21.95" customHeight="1">
      <c r="A81" s="170">
        <v>1988</v>
      </c>
      <c r="B81" s="172">
        <v>19</v>
      </c>
      <c r="C81" s="88">
        <v>172.8</v>
      </c>
      <c r="D81" s="92">
        <v>9.094736842105259</v>
      </c>
      <c r="E81" s="43"/>
      <c r="F81" s="153">
        <v>1988</v>
      </c>
      <c r="G81" s="127">
        <v>6</v>
      </c>
      <c r="H81" s="88">
        <v>46</v>
      </c>
      <c r="I81" s="92">
        <v>7.66666666666667</v>
      </c>
      <c r="J81" s="43"/>
      <c r="K81" s="153">
        <v>1988</v>
      </c>
      <c r="L81" s="127">
        <v>0</v>
      </c>
      <c r="M81" s="88">
        <v>0</v>
      </c>
      <c r="N81" s="90"/>
    </row>
    <row r="82" ht="21.95" customHeight="1">
      <c r="A82" s="170">
        <v>1989</v>
      </c>
      <c r="B82" s="172">
        <v>35</v>
      </c>
      <c r="C82" s="88">
        <v>281.2</v>
      </c>
      <c r="D82" s="92">
        <v>8.03428571428571</v>
      </c>
      <c r="E82" s="43"/>
      <c r="F82" s="153">
        <v>1989</v>
      </c>
      <c r="G82" s="127">
        <v>23</v>
      </c>
      <c r="H82" s="88">
        <v>162.9</v>
      </c>
      <c r="I82" s="92">
        <v>7.08260869565217</v>
      </c>
      <c r="J82" s="43"/>
      <c r="K82" s="153">
        <v>1989</v>
      </c>
      <c r="L82" s="127">
        <v>5</v>
      </c>
      <c r="M82" s="88">
        <v>25</v>
      </c>
      <c r="N82" s="90">
        <v>5</v>
      </c>
    </row>
    <row r="83" ht="21.95" customHeight="1">
      <c r="A83" s="170">
        <v>1990</v>
      </c>
      <c r="B83" s="172">
        <v>32</v>
      </c>
      <c r="C83" s="88">
        <v>265.6</v>
      </c>
      <c r="D83" s="92">
        <v>8.300000000000001</v>
      </c>
      <c r="E83" s="43"/>
      <c r="F83" s="153">
        <v>1990</v>
      </c>
      <c r="G83" s="127">
        <v>16</v>
      </c>
      <c r="H83" s="88">
        <v>109.9</v>
      </c>
      <c r="I83" s="92">
        <v>6.86875</v>
      </c>
      <c r="J83" s="43"/>
      <c r="K83" s="153">
        <v>1990</v>
      </c>
      <c r="L83" s="127">
        <v>4</v>
      </c>
      <c r="M83" s="88">
        <v>19</v>
      </c>
      <c r="N83" s="90">
        <v>4.75</v>
      </c>
    </row>
    <row r="84" ht="21.95" customHeight="1">
      <c r="A84" s="170">
        <v>1991</v>
      </c>
      <c r="B84" s="172">
        <v>34</v>
      </c>
      <c r="C84" s="88">
        <v>296.6</v>
      </c>
      <c r="D84" s="92">
        <v>8.72352941176471</v>
      </c>
      <c r="E84" s="43"/>
      <c r="F84" s="153">
        <v>1991</v>
      </c>
      <c r="G84" s="127">
        <v>15</v>
      </c>
      <c r="H84" s="88">
        <v>109.1</v>
      </c>
      <c r="I84" s="92">
        <v>7.27333333333333</v>
      </c>
      <c r="J84" s="43"/>
      <c r="K84" s="153">
        <v>1991</v>
      </c>
      <c r="L84" s="127">
        <v>1</v>
      </c>
      <c r="M84" s="88">
        <v>5.5</v>
      </c>
      <c r="N84" s="90">
        <v>5.5</v>
      </c>
    </row>
    <row r="85" ht="21.95" customHeight="1">
      <c r="A85" s="170">
        <v>1992</v>
      </c>
      <c r="B85" s="172">
        <v>0</v>
      </c>
      <c r="C85" s="88">
        <v>0</v>
      </c>
      <c r="D85" s="92"/>
      <c r="E85" s="43"/>
      <c r="F85" s="153">
        <v>1992</v>
      </c>
      <c r="G85" s="127">
        <v>0</v>
      </c>
      <c r="H85" s="88">
        <v>0</v>
      </c>
      <c r="I85" s="92"/>
      <c r="J85" s="43"/>
      <c r="K85" s="153">
        <v>1992</v>
      </c>
      <c r="L85" s="127">
        <v>0</v>
      </c>
      <c r="M85" s="88">
        <v>0</v>
      </c>
      <c r="N85" s="90"/>
    </row>
    <row r="86" ht="21.95" customHeight="1">
      <c r="A86" s="170">
        <v>1993</v>
      </c>
      <c r="B86" s="172">
        <v>10</v>
      </c>
      <c r="C86" s="88">
        <v>93.7</v>
      </c>
      <c r="D86" s="92">
        <v>9.369999999999999</v>
      </c>
      <c r="E86" s="43"/>
      <c r="F86" s="153">
        <v>1993</v>
      </c>
      <c r="G86" s="127">
        <v>2</v>
      </c>
      <c r="H86" s="88">
        <v>13.7</v>
      </c>
      <c r="I86" s="92">
        <v>6.85</v>
      </c>
      <c r="J86" s="43"/>
      <c r="K86" s="153">
        <v>1993</v>
      </c>
      <c r="L86" s="127">
        <v>0</v>
      </c>
      <c r="M86" s="88">
        <v>0</v>
      </c>
      <c r="N86" s="90"/>
    </row>
    <row r="87" ht="21.95" customHeight="1">
      <c r="A87" s="170">
        <v>1994</v>
      </c>
      <c r="B87" s="172">
        <v>33</v>
      </c>
      <c r="C87" s="88">
        <v>299.6</v>
      </c>
      <c r="D87" s="92">
        <v>9.07878787878788</v>
      </c>
      <c r="E87" s="43"/>
      <c r="F87" s="153">
        <v>1994</v>
      </c>
      <c r="G87" s="127">
        <v>9</v>
      </c>
      <c r="H87" s="88">
        <v>65.7</v>
      </c>
      <c r="I87" s="92">
        <v>7.3</v>
      </c>
      <c r="J87" s="43"/>
      <c r="K87" s="153">
        <v>1994</v>
      </c>
      <c r="L87" s="127">
        <v>0</v>
      </c>
      <c r="M87" s="88">
        <v>0</v>
      </c>
      <c r="N87" s="90"/>
    </row>
    <row r="88" ht="21.95" customHeight="1">
      <c r="A88" s="170">
        <v>1995</v>
      </c>
      <c r="B88" s="172">
        <v>27</v>
      </c>
      <c r="C88" s="88">
        <v>247.3</v>
      </c>
      <c r="D88" s="92">
        <v>9.15925925925926</v>
      </c>
      <c r="E88" s="43"/>
      <c r="F88" s="153">
        <v>1995</v>
      </c>
      <c r="G88" s="127">
        <v>11</v>
      </c>
      <c r="H88" s="88">
        <v>87.2</v>
      </c>
      <c r="I88" s="92">
        <v>7.92727272727273</v>
      </c>
      <c r="J88" s="43"/>
      <c r="K88" s="153">
        <v>1995</v>
      </c>
      <c r="L88" s="127">
        <v>0</v>
      </c>
      <c r="M88" s="88">
        <v>0</v>
      </c>
      <c r="N88" s="90"/>
    </row>
    <row r="89" ht="21.95" customHeight="1">
      <c r="A89" s="170">
        <v>1996</v>
      </c>
      <c r="B89" s="172">
        <v>25</v>
      </c>
      <c r="C89" s="88">
        <v>216.5</v>
      </c>
      <c r="D89" s="92">
        <v>8.66</v>
      </c>
      <c r="E89" s="43"/>
      <c r="F89" s="153">
        <v>1996</v>
      </c>
      <c r="G89" s="127">
        <v>12</v>
      </c>
      <c r="H89" s="88">
        <v>88.40000000000001</v>
      </c>
      <c r="I89" s="92">
        <v>7.36666666666667</v>
      </c>
      <c r="J89" s="43"/>
      <c r="K89" s="153">
        <v>1996</v>
      </c>
      <c r="L89" s="127">
        <v>0</v>
      </c>
      <c r="M89" s="88">
        <v>0</v>
      </c>
      <c r="N89" s="90"/>
    </row>
    <row r="90" ht="21.95" customHeight="1">
      <c r="A90" s="170">
        <v>1997</v>
      </c>
      <c r="B90" s="172">
        <v>25</v>
      </c>
      <c r="C90" s="88">
        <v>228.1</v>
      </c>
      <c r="D90" s="92">
        <v>9.124000000000001</v>
      </c>
      <c r="E90" s="43"/>
      <c r="F90" s="153">
        <v>1997</v>
      </c>
      <c r="G90" s="127">
        <v>8</v>
      </c>
      <c r="H90" s="88">
        <v>59.6</v>
      </c>
      <c r="I90" s="92">
        <v>7.45</v>
      </c>
      <c r="J90" s="43"/>
      <c r="K90" s="153">
        <v>1997</v>
      </c>
      <c r="L90" s="127">
        <v>1</v>
      </c>
      <c r="M90" s="88">
        <v>5.5</v>
      </c>
      <c r="N90" s="90">
        <v>5.5</v>
      </c>
    </row>
    <row r="91" ht="21.95" customHeight="1">
      <c r="A91" s="170">
        <v>1998</v>
      </c>
      <c r="B91" s="172">
        <v>22</v>
      </c>
      <c r="C91" s="88">
        <v>178.6</v>
      </c>
      <c r="D91" s="92">
        <v>8.118181818181821</v>
      </c>
      <c r="E91" s="43"/>
      <c r="F91" s="153">
        <v>1998</v>
      </c>
      <c r="G91" s="127">
        <v>14</v>
      </c>
      <c r="H91" s="88">
        <v>99.5</v>
      </c>
      <c r="I91" s="92">
        <v>7.10714285714286</v>
      </c>
      <c r="J91" s="43"/>
      <c r="K91" s="153">
        <v>1998</v>
      </c>
      <c r="L91" s="127">
        <v>2</v>
      </c>
      <c r="M91" s="88">
        <v>10.6</v>
      </c>
      <c r="N91" s="90">
        <v>5.3</v>
      </c>
    </row>
    <row r="92" ht="21.95" customHeight="1">
      <c r="A92" s="170">
        <v>1999</v>
      </c>
      <c r="B92" s="172">
        <v>34</v>
      </c>
      <c r="C92" s="88">
        <v>311.8</v>
      </c>
      <c r="D92" s="92">
        <v>9.170588235294121</v>
      </c>
      <c r="E92" s="43"/>
      <c r="F92" s="153">
        <v>1999</v>
      </c>
      <c r="G92" s="127">
        <v>12</v>
      </c>
      <c r="H92" s="88">
        <v>92</v>
      </c>
      <c r="I92" s="92">
        <v>7.66666666666667</v>
      </c>
      <c r="J92" s="43"/>
      <c r="K92" s="153">
        <v>1999</v>
      </c>
      <c r="L92" s="127">
        <v>0</v>
      </c>
      <c r="M92" s="88">
        <v>0</v>
      </c>
      <c r="N92" s="90"/>
    </row>
    <row r="93" ht="21.95" customHeight="1">
      <c r="A93" s="170">
        <v>2000</v>
      </c>
      <c r="B93" s="172">
        <v>40</v>
      </c>
      <c r="C93" s="88">
        <v>292.3</v>
      </c>
      <c r="D93" s="92">
        <v>7.3075</v>
      </c>
      <c r="E93" s="43"/>
      <c r="F93" s="153">
        <v>2000</v>
      </c>
      <c r="G93" s="127">
        <v>27</v>
      </c>
      <c r="H93" s="88">
        <v>162.9</v>
      </c>
      <c r="I93" s="92">
        <v>6.03333333333333</v>
      </c>
      <c r="J93" s="43"/>
      <c r="K93" s="153">
        <v>2000</v>
      </c>
      <c r="L93" s="127">
        <v>12</v>
      </c>
      <c r="M93" s="88">
        <v>51</v>
      </c>
      <c r="N93" s="90">
        <v>4.25</v>
      </c>
    </row>
    <row r="94" ht="21.95" customHeight="1">
      <c r="A94" s="170">
        <v>2001</v>
      </c>
      <c r="B94" s="172">
        <v>45</v>
      </c>
      <c r="C94" s="88">
        <v>384.1</v>
      </c>
      <c r="D94" s="92">
        <v>8.535555555555559</v>
      </c>
      <c r="E94" s="43"/>
      <c r="F94" s="153">
        <v>2001</v>
      </c>
      <c r="G94" s="127">
        <v>21</v>
      </c>
      <c r="H94" s="88">
        <v>150</v>
      </c>
      <c r="I94" s="92">
        <v>7.14285714285714</v>
      </c>
      <c r="J94" s="43"/>
      <c r="K94" s="153">
        <v>2001</v>
      </c>
      <c r="L94" s="127">
        <v>3</v>
      </c>
      <c r="M94" s="88">
        <v>14.3</v>
      </c>
      <c r="N94" s="90">
        <v>4.76666666666667</v>
      </c>
    </row>
    <row r="95" ht="21.95" customHeight="1">
      <c r="A95" s="170">
        <v>2002</v>
      </c>
      <c r="B95" s="172">
        <v>31</v>
      </c>
      <c r="C95" s="88">
        <v>256.6</v>
      </c>
      <c r="D95" s="92">
        <v>8.27741935483871</v>
      </c>
      <c r="E95" s="43"/>
      <c r="F95" s="153">
        <v>2002</v>
      </c>
      <c r="G95" s="127">
        <v>13</v>
      </c>
      <c r="H95" s="88">
        <v>82.2</v>
      </c>
      <c r="I95" s="92">
        <v>6.32307692307692</v>
      </c>
      <c r="J95" s="43"/>
      <c r="K95" s="153">
        <v>2002</v>
      </c>
      <c r="L95" s="127">
        <v>6</v>
      </c>
      <c r="M95" s="88">
        <v>25.1</v>
      </c>
      <c r="N95" s="90">
        <v>4.18333333333333</v>
      </c>
    </row>
    <row r="96" ht="21.95" customHeight="1">
      <c r="A96" s="170">
        <v>2003</v>
      </c>
      <c r="B96" s="172">
        <v>24</v>
      </c>
      <c r="C96" s="88">
        <v>207.5</v>
      </c>
      <c r="D96" s="92">
        <v>8.64583333333333</v>
      </c>
      <c r="E96" s="43"/>
      <c r="F96" s="153">
        <v>2003</v>
      </c>
      <c r="G96" s="127">
        <v>11</v>
      </c>
      <c r="H96" s="88">
        <v>79.3</v>
      </c>
      <c r="I96" s="92">
        <v>7.20909090909091</v>
      </c>
      <c r="J96" s="43"/>
      <c r="K96" s="153">
        <v>2003</v>
      </c>
      <c r="L96" s="127">
        <v>2</v>
      </c>
      <c r="M96" s="88">
        <v>8.300000000000001</v>
      </c>
      <c r="N96" s="90">
        <v>4.15</v>
      </c>
    </row>
    <row r="97" ht="21.95" customHeight="1">
      <c r="A97" s="170">
        <v>2004</v>
      </c>
      <c r="B97" s="172">
        <v>34</v>
      </c>
      <c r="C97" s="88">
        <v>285.6</v>
      </c>
      <c r="D97" s="92">
        <v>8.4</v>
      </c>
      <c r="E97" s="43"/>
      <c r="F97" s="153">
        <v>2004</v>
      </c>
      <c r="G97" s="127">
        <v>17</v>
      </c>
      <c r="H97" s="88">
        <v>119.5</v>
      </c>
      <c r="I97" s="92">
        <v>7.02941176470588</v>
      </c>
      <c r="J97" s="43"/>
      <c r="K97" s="153">
        <v>2004</v>
      </c>
      <c r="L97" s="127">
        <v>4</v>
      </c>
      <c r="M97" s="88">
        <v>18.8</v>
      </c>
      <c r="N97" s="90">
        <v>4.7</v>
      </c>
    </row>
    <row r="98" ht="21.95" customHeight="1">
      <c r="A98" s="170">
        <v>2005</v>
      </c>
      <c r="B98" s="172">
        <v>21</v>
      </c>
      <c r="C98" s="88">
        <v>190.7</v>
      </c>
      <c r="D98" s="92">
        <v>9.080952380952381</v>
      </c>
      <c r="E98" s="43"/>
      <c r="F98" s="153">
        <v>2005</v>
      </c>
      <c r="G98" s="127">
        <v>6</v>
      </c>
      <c r="H98" s="88">
        <v>43.8</v>
      </c>
      <c r="I98" s="92">
        <v>7.3</v>
      </c>
      <c r="J98" s="43"/>
      <c r="K98" s="153">
        <v>2005</v>
      </c>
      <c r="L98" s="127">
        <v>0</v>
      </c>
      <c r="M98" s="88">
        <v>0</v>
      </c>
      <c r="N98" s="90"/>
    </row>
    <row r="99" ht="21.95" customHeight="1">
      <c r="A99" s="170">
        <v>2006</v>
      </c>
      <c r="B99" s="172">
        <v>27</v>
      </c>
      <c r="C99" s="88">
        <v>235.1</v>
      </c>
      <c r="D99" s="92">
        <v>8.707407407407411</v>
      </c>
      <c r="E99" s="43"/>
      <c r="F99" s="153">
        <v>2006</v>
      </c>
      <c r="G99" s="127">
        <v>13</v>
      </c>
      <c r="H99" s="88">
        <v>97.09999999999999</v>
      </c>
      <c r="I99" s="92">
        <v>7.46923076923077</v>
      </c>
      <c r="J99" s="43"/>
      <c r="K99" s="153">
        <v>2006</v>
      </c>
      <c r="L99" s="127">
        <v>0</v>
      </c>
      <c r="M99" s="88">
        <v>0</v>
      </c>
      <c r="N99" s="90"/>
    </row>
    <row r="100" ht="21.95" customHeight="1">
      <c r="A100" s="170">
        <v>2007</v>
      </c>
      <c r="B100" s="172">
        <v>38</v>
      </c>
      <c r="C100" s="88">
        <v>268.8</v>
      </c>
      <c r="D100" s="92">
        <v>7.07368421052632</v>
      </c>
      <c r="E100" s="43"/>
      <c r="F100" s="153">
        <v>2007</v>
      </c>
      <c r="G100" s="127">
        <v>29</v>
      </c>
      <c r="H100" s="88">
        <v>182.9</v>
      </c>
      <c r="I100" s="92">
        <v>6.30689655172414</v>
      </c>
      <c r="J100" s="43"/>
      <c r="K100" s="153">
        <v>2007</v>
      </c>
      <c r="L100" s="127">
        <v>11</v>
      </c>
      <c r="M100" s="88">
        <v>52.4</v>
      </c>
      <c r="N100" s="90">
        <v>4.76363636363636</v>
      </c>
    </row>
    <row r="101" ht="21.95" customHeight="1">
      <c r="A101" s="170">
        <v>2008</v>
      </c>
      <c r="B101" s="172">
        <v>36</v>
      </c>
      <c r="C101" s="88">
        <v>292.9</v>
      </c>
      <c r="D101" s="92">
        <v>8.136111111111109</v>
      </c>
      <c r="E101" s="43"/>
      <c r="F101" s="153">
        <v>2008</v>
      </c>
      <c r="G101" s="127">
        <v>23</v>
      </c>
      <c r="H101" s="88">
        <v>167.4</v>
      </c>
      <c r="I101" s="92">
        <v>7.27826086956522</v>
      </c>
      <c r="J101" s="43"/>
      <c r="K101" s="153">
        <v>2008</v>
      </c>
      <c r="L101" s="127">
        <v>3</v>
      </c>
      <c r="M101" s="88">
        <v>11.7</v>
      </c>
      <c r="N101" s="90">
        <v>3.9</v>
      </c>
    </row>
    <row r="102" ht="21.95" customHeight="1">
      <c r="A102" s="170">
        <v>2009</v>
      </c>
      <c r="B102" s="172">
        <v>29</v>
      </c>
      <c r="C102" s="88">
        <v>249.8</v>
      </c>
      <c r="D102" s="92">
        <v>8.61379310344828</v>
      </c>
      <c r="E102" s="43"/>
      <c r="F102" s="153">
        <v>2009</v>
      </c>
      <c r="G102" s="127">
        <v>15</v>
      </c>
      <c r="H102" s="88">
        <v>111.5</v>
      </c>
      <c r="I102" s="92">
        <v>7.43333333333333</v>
      </c>
      <c r="J102" s="43"/>
      <c r="K102" s="153">
        <v>2009</v>
      </c>
      <c r="L102" s="127">
        <v>2</v>
      </c>
      <c r="M102" s="88">
        <v>10</v>
      </c>
      <c r="N102" s="90">
        <v>5</v>
      </c>
    </row>
    <row r="103" ht="21.95" customHeight="1">
      <c r="A103" s="170">
        <v>2010</v>
      </c>
      <c r="B103" s="172">
        <v>22</v>
      </c>
      <c r="C103" s="88">
        <v>191.3</v>
      </c>
      <c r="D103" s="92">
        <v>8.695454545454551</v>
      </c>
      <c r="E103" s="43"/>
      <c r="F103" s="153">
        <v>2010</v>
      </c>
      <c r="G103" s="127">
        <v>8</v>
      </c>
      <c r="H103" s="88">
        <v>53.7</v>
      </c>
      <c r="I103" s="92">
        <v>6.7125</v>
      </c>
      <c r="J103" s="43"/>
      <c r="K103" s="153">
        <v>2010</v>
      </c>
      <c r="L103" s="127">
        <v>2</v>
      </c>
      <c r="M103" s="88">
        <v>10.1</v>
      </c>
      <c r="N103" s="90">
        <v>5.05</v>
      </c>
    </row>
    <row r="104" ht="21.95" customHeight="1">
      <c r="A104" s="170">
        <v>2011</v>
      </c>
      <c r="B104" s="172">
        <v>74</v>
      </c>
      <c r="C104" s="88">
        <v>593.1</v>
      </c>
      <c r="D104" s="92">
        <v>8.01486486486486</v>
      </c>
      <c r="E104" s="43"/>
      <c r="F104" s="153">
        <v>2011</v>
      </c>
      <c r="G104" s="127">
        <v>45</v>
      </c>
      <c r="H104" s="88">
        <v>311.5</v>
      </c>
      <c r="I104" s="92">
        <v>6.92222222222222</v>
      </c>
      <c r="J104" s="43"/>
      <c r="K104" s="153">
        <v>2011</v>
      </c>
      <c r="L104" s="127">
        <v>11</v>
      </c>
      <c r="M104" s="88">
        <v>55.8</v>
      </c>
      <c r="N104" s="90">
        <v>5.07272727272727</v>
      </c>
    </row>
    <row r="105" ht="21.95" customHeight="1">
      <c r="A105" s="170">
        <v>2012</v>
      </c>
      <c r="B105" s="172">
        <v>48</v>
      </c>
      <c r="C105" s="88">
        <v>362.2</v>
      </c>
      <c r="D105" s="92">
        <v>7.54583333333333</v>
      </c>
      <c r="E105" s="43"/>
      <c r="F105" s="153">
        <v>2012</v>
      </c>
      <c r="G105" s="127">
        <v>34</v>
      </c>
      <c r="H105" s="88">
        <v>227</v>
      </c>
      <c r="I105" s="92">
        <v>6.67647058823529</v>
      </c>
      <c r="J105" s="43"/>
      <c r="K105" s="153">
        <v>2012</v>
      </c>
      <c r="L105" s="127">
        <v>9</v>
      </c>
      <c r="M105" s="88">
        <v>40.7</v>
      </c>
      <c r="N105" s="90">
        <v>4.52222222222222</v>
      </c>
    </row>
    <row r="106" ht="21.95" customHeight="1">
      <c r="A106" s="170">
        <v>2013</v>
      </c>
      <c r="B106" s="172">
        <v>25</v>
      </c>
      <c r="C106" s="88">
        <v>219.5</v>
      </c>
      <c r="D106" s="92">
        <v>8.779999999999999</v>
      </c>
      <c r="E106" s="43"/>
      <c r="F106" s="153">
        <v>2013</v>
      </c>
      <c r="G106" s="127">
        <v>13</v>
      </c>
      <c r="H106" s="88">
        <v>100.6</v>
      </c>
      <c r="I106" s="92">
        <v>7.73846153846154</v>
      </c>
      <c r="J106" s="43"/>
      <c r="K106" s="153">
        <v>2013</v>
      </c>
      <c r="L106" s="127">
        <v>0</v>
      </c>
      <c r="M106" s="88">
        <v>0</v>
      </c>
      <c r="N106" s="90"/>
    </row>
    <row r="107" ht="21.95" customHeight="1">
      <c r="A107" s="170">
        <v>2014</v>
      </c>
      <c r="B107" s="172">
        <v>36</v>
      </c>
      <c r="C107" s="88">
        <v>302.1</v>
      </c>
      <c r="D107" s="92">
        <v>8.391666666666669</v>
      </c>
      <c r="E107" s="43"/>
      <c r="F107" s="153">
        <v>2014</v>
      </c>
      <c r="G107" s="127">
        <v>16</v>
      </c>
      <c r="H107" s="88">
        <v>105.5</v>
      </c>
      <c r="I107" s="92">
        <v>6.59375</v>
      </c>
      <c r="J107" s="43"/>
      <c r="K107" s="153">
        <v>2014</v>
      </c>
      <c r="L107" s="127">
        <v>2</v>
      </c>
      <c r="M107" s="88">
        <v>5.9</v>
      </c>
      <c r="N107" s="90">
        <v>2.95</v>
      </c>
    </row>
    <row r="108" ht="21.95" customHeight="1">
      <c r="A108" s="170">
        <v>2015</v>
      </c>
      <c r="B108" s="172">
        <v>20</v>
      </c>
      <c r="C108" s="88">
        <v>153.4</v>
      </c>
      <c r="D108" s="92">
        <v>7.67</v>
      </c>
      <c r="E108" s="43"/>
      <c r="F108" s="153">
        <v>2015</v>
      </c>
      <c r="G108" s="127">
        <v>12</v>
      </c>
      <c r="H108" s="88">
        <v>74.7</v>
      </c>
      <c r="I108" s="92">
        <v>6.225</v>
      </c>
      <c r="J108" s="43"/>
      <c r="K108" s="153">
        <v>2015</v>
      </c>
      <c r="L108" s="127">
        <v>5</v>
      </c>
      <c r="M108" s="88">
        <v>25.7</v>
      </c>
      <c r="N108" s="90">
        <v>5.14</v>
      </c>
    </row>
    <row r="109" ht="21.95" customHeight="1">
      <c r="A109" s="170">
        <v>2016</v>
      </c>
      <c r="B109" s="172">
        <v>19</v>
      </c>
      <c r="C109" s="88">
        <v>163.1</v>
      </c>
      <c r="D109" s="92">
        <v>8.58421052631579</v>
      </c>
      <c r="E109" s="43"/>
      <c r="F109" s="153">
        <v>2016</v>
      </c>
      <c r="G109" s="127">
        <v>8</v>
      </c>
      <c r="H109" s="88">
        <v>55.4</v>
      </c>
      <c r="I109" s="92">
        <v>6.925</v>
      </c>
      <c r="J109" s="43"/>
      <c r="K109" s="153">
        <v>2016</v>
      </c>
      <c r="L109" s="127">
        <v>1</v>
      </c>
      <c r="M109" s="88">
        <v>5.7</v>
      </c>
      <c r="N109" s="90">
        <v>5.7</v>
      </c>
    </row>
    <row r="110" ht="21.95" customHeight="1">
      <c r="A110" s="170">
        <v>2017</v>
      </c>
      <c r="B110" s="172">
        <v>17</v>
      </c>
      <c r="C110" s="88">
        <v>157.5</v>
      </c>
      <c r="D110" s="92">
        <v>9.26470588235294</v>
      </c>
      <c r="E110" s="43"/>
      <c r="F110" s="153">
        <v>2017</v>
      </c>
      <c r="G110" s="127">
        <v>6</v>
      </c>
      <c r="H110" s="88">
        <v>48.2</v>
      </c>
      <c r="I110" s="92">
        <v>8.03333333333333</v>
      </c>
      <c r="J110" s="43"/>
      <c r="K110" s="153">
        <v>2017</v>
      </c>
      <c r="L110" s="127">
        <v>0</v>
      </c>
      <c r="M110" s="88">
        <v>0</v>
      </c>
      <c r="N110" s="90"/>
    </row>
    <row r="111" ht="21.95" customHeight="1">
      <c r="A111" s="170">
        <v>2018</v>
      </c>
      <c r="B111" s="172">
        <v>43</v>
      </c>
      <c r="C111" s="88">
        <v>349.6</v>
      </c>
      <c r="D111" s="92">
        <v>8.13023255813953</v>
      </c>
      <c r="E111" s="43"/>
      <c r="F111" s="153">
        <v>2018</v>
      </c>
      <c r="G111" s="127">
        <v>24</v>
      </c>
      <c r="H111" s="88">
        <v>160.7</v>
      </c>
      <c r="I111" s="92">
        <v>6.69583333333333</v>
      </c>
      <c r="J111" s="43"/>
      <c r="K111" s="153">
        <v>2018</v>
      </c>
      <c r="L111" s="127">
        <v>5</v>
      </c>
      <c r="M111" s="88">
        <v>19.2</v>
      </c>
      <c r="N111" s="90">
        <v>3.84</v>
      </c>
    </row>
    <row r="112" ht="21.95" customHeight="1">
      <c r="A112" s="170">
        <v>2019</v>
      </c>
      <c r="B112" s="172">
        <v>26</v>
      </c>
      <c r="C112" s="88">
        <v>216.6</v>
      </c>
      <c r="D112" s="92">
        <v>8.33076923076923</v>
      </c>
      <c r="E112" s="43"/>
      <c r="F112" s="153">
        <v>2019</v>
      </c>
      <c r="G112" s="127">
        <v>13</v>
      </c>
      <c r="H112" s="88">
        <v>89.09999999999999</v>
      </c>
      <c r="I112" s="92">
        <v>6.85384615384615</v>
      </c>
      <c r="J112" s="43"/>
      <c r="K112" s="153">
        <v>2019</v>
      </c>
      <c r="L112" s="127">
        <v>3</v>
      </c>
      <c r="M112" s="88">
        <v>15.8</v>
      </c>
      <c r="N112" s="90">
        <v>5.26666666666667</v>
      </c>
    </row>
    <row r="113" ht="21.95" customHeight="1">
      <c r="A113" s="170">
        <v>2020</v>
      </c>
      <c r="B113" s="172">
        <v>32</v>
      </c>
      <c r="C113" s="88">
        <v>283</v>
      </c>
      <c r="D113" s="92">
        <v>8.84375</v>
      </c>
      <c r="E113" s="43"/>
      <c r="F113" s="153">
        <v>2020</v>
      </c>
      <c r="G113" s="127">
        <v>13</v>
      </c>
      <c r="H113" s="88">
        <v>96.59999999999999</v>
      </c>
      <c r="I113" s="92">
        <v>7.43076923076923</v>
      </c>
      <c r="J113" s="43"/>
      <c r="K113" s="153">
        <v>2020</v>
      </c>
      <c r="L113" s="127">
        <v>2</v>
      </c>
      <c r="M113" s="88">
        <v>9.6</v>
      </c>
      <c r="N113" s="90">
        <v>4.8</v>
      </c>
    </row>
    <row r="114" ht="21.95" customHeight="1">
      <c r="A114" s="170">
        <v>2021</v>
      </c>
      <c r="B114" s="172">
        <v>24</v>
      </c>
      <c r="C114" s="88">
        <v>193.4</v>
      </c>
      <c r="D114" s="92">
        <v>8.05833333333333</v>
      </c>
      <c r="E114" s="43"/>
      <c r="F114" s="153">
        <v>2021</v>
      </c>
      <c r="G114" s="127">
        <v>14</v>
      </c>
      <c r="H114" s="88">
        <v>97.90000000000001</v>
      </c>
      <c r="I114" s="92">
        <v>6.99285714285714</v>
      </c>
      <c r="J114" s="43"/>
      <c r="K114" s="153">
        <v>2021</v>
      </c>
      <c r="L114" s="127">
        <v>2</v>
      </c>
      <c r="M114" s="88">
        <v>10.4</v>
      </c>
      <c r="N114" s="90">
        <v>5.2</v>
      </c>
    </row>
    <row r="115" ht="21.95" customHeight="1">
      <c r="A115" s="170">
        <v>2022</v>
      </c>
      <c r="B115" s="172">
        <v>47</v>
      </c>
      <c r="C115" s="88">
        <v>380.4</v>
      </c>
      <c r="D115" s="92">
        <v>8.0936170212766</v>
      </c>
      <c r="E115" s="43"/>
      <c r="F115" s="153">
        <v>2022</v>
      </c>
      <c r="G115" s="127">
        <v>23</v>
      </c>
      <c r="H115" s="88">
        <v>148.7</v>
      </c>
      <c r="I115" s="92">
        <v>6.46521739130435</v>
      </c>
      <c r="J115" s="43"/>
      <c r="K115" s="153">
        <v>2022</v>
      </c>
      <c r="L115" s="127">
        <v>6</v>
      </c>
      <c r="M115" s="88">
        <v>21.9</v>
      </c>
      <c r="N115" s="90">
        <v>3.65</v>
      </c>
    </row>
    <row r="116" ht="21.95" customHeight="1">
      <c r="A116" s="197"/>
      <c r="B116" s="242"/>
      <c r="C116" s="88"/>
      <c r="D116" s="92"/>
      <c r="E116" s="43"/>
      <c r="F116" s="93"/>
      <c r="G116" s="89"/>
      <c r="H116" s="88"/>
      <c r="I116" s="92"/>
      <c r="J116" s="43"/>
      <c r="K116" s="93"/>
      <c r="L116" s="89"/>
      <c r="M116" s="88"/>
      <c r="N116" s="90"/>
    </row>
    <row r="117" ht="21.95" customHeight="1">
      <c r="A117" s="173"/>
      <c r="B117" s="174"/>
      <c r="C117" s="88"/>
      <c r="D117" s="92"/>
      <c r="E117" s="43"/>
      <c r="F117" s="101"/>
      <c r="G117" s="125"/>
      <c r="H117" s="88"/>
      <c r="I117" s="92"/>
      <c r="J117" s="43"/>
      <c r="K117" s="101"/>
      <c r="L117" s="125"/>
      <c r="M117" s="88"/>
      <c r="N117" s="90"/>
    </row>
    <row r="118" ht="21.95" customHeight="1">
      <c r="A118" s="173"/>
      <c r="B118" s="174"/>
      <c r="C118" s="88"/>
      <c r="D118" s="92"/>
      <c r="E118" s="43"/>
      <c r="F118" s="101"/>
      <c r="G118" s="125"/>
      <c r="H118" s="88"/>
      <c r="I118" s="92"/>
      <c r="J118" s="43"/>
      <c r="K118" s="101"/>
      <c r="L118" s="125"/>
      <c r="M118" s="88"/>
      <c r="N118" s="90"/>
    </row>
    <row r="119" ht="21.95" customHeight="1">
      <c r="A119" s="173"/>
      <c r="B119" s="174"/>
      <c r="C119" s="88"/>
      <c r="D119" s="92"/>
      <c r="E119" s="43"/>
      <c r="F119" s="101"/>
      <c r="G119" s="125"/>
      <c r="H119" s="88"/>
      <c r="I119" s="92"/>
      <c r="J119" s="43"/>
      <c r="K119" s="101"/>
      <c r="L119" s="125"/>
      <c r="M119" s="88"/>
      <c r="N119" s="90"/>
    </row>
    <row r="120" ht="21.95" customHeight="1">
      <c r="A120" s="173"/>
      <c r="B120" s="174"/>
      <c r="C120" s="88"/>
      <c r="D120" s="92"/>
      <c r="E120" s="43"/>
      <c r="F120" s="101"/>
      <c r="G120" s="125"/>
      <c r="H120" s="88"/>
      <c r="I120" s="92"/>
      <c r="J120" s="43"/>
      <c r="K120" s="101"/>
      <c r="L120" s="125"/>
      <c r="M120" s="88"/>
      <c r="N120" s="90"/>
    </row>
    <row r="121" ht="21.95" customHeight="1">
      <c r="A121" s="173"/>
      <c r="B121" s="174"/>
      <c r="C121" s="88"/>
      <c r="D121" s="92"/>
      <c r="E121" s="43"/>
      <c r="F121" s="101"/>
      <c r="G121" s="125"/>
      <c r="H121" s="88"/>
      <c r="I121" s="92"/>
      <c r="J121" s="43"/>
      <c r="K121" s="101"/>
      <c r="L121" s="125"/>
      <c r="M121" s="88"/>
      <c r="N121" s="90"/>
    </row>
    <row r="122" ht="21.95" customHeight="1">
      <c r="A122" s="173"/>
      <c r="B122" s="174"/>
      <c r="C122" s="88"/>
      <c r="D122" s="92"/>
      <c r="E122" s="43"/>
      <c r="F122" s="101"/>
      <c r="G122" s="125"/>
      <c r="H122" s="88"/>
      <c r="I122" s="92"/>
      <c r="J122" s="43"/>
      <c r="K122" s="101"/>
      <c r="L122" s="125"/>
      <c r="M122" s="88"/>
      <c r="N122" s="90"/>
    </row>
    <row r="123" ht="21.95" customHeight="1">
      <c r="A123" s="173"/>
      <c r="B123" s="174"/>
      <c r="C123" s="88"/>
      <c r="D123" s="92"/>
      <c r="E123" s="43"/>
      <c r="F123" s="101"/>
      <c r="G123" s="125"/>
      <c r="H123" s="88"/>
      <c r="I123" s="92"/>
      <c r="J123" s="43"/>
      <c r="K123" s="101"/>
      <c r="L123" s="125"/>
      <c r="M123" s="88"/>
      <c r="N123" s="90"/>
    </row>
    <row r="124" ht="21.95" customHeight="1">
      <c r="A124" s="173"/>
      <c r="B124" s="174"/>
      <c r="C124" s="88"/>
      <c r="D124" s="92"/>
      <c r="E124" s="43"/>
      <c r="F124" s="101"/>
      <c r="G124" s="125"/>
      <c r="H124" s="88"/>
      <c r="I124" s="92"/>
      <c r="J124" s="43"/>
      <c r="K124" s="101"/>
      <c r="L124" s="125"/>
      <c r="M124" s="88"/>
      <c r="N124" s="90"/>
    </row>
    <row r="125" ht="21.95" customHeight="1">
      <c r="A125" s="173"/>
      <c r="B125" s="174"/>
      <c r="C125" s="88"/>
      <c r="D125" s="92"/>
      <c r="E125" s="43"/>
      <c r="F125" s="101"/>
      <c r="G125" s="125"/>
      <c r="H125" s="88"/>
      <c r="I125" s="92"/>
      <c r="J125" s="43"/>
      <c r="K125" s="101"/>
      <c r="L125" s="125"/>
      <c r="M125" s="88"/>
      <c r="N125" s="90"/>
    </row>
    <row r="126" ht="21.95" customHeight="1">
      <c r="A126" s="173"/>
      <c r="B126" s="174"/>
      <c r="C126" s="88"/>
      <c r="D126" s="92"/>
      <c r="E126" s="43"/>
      <c r="F126" s="101"/>
      <c r="G126" s="125"/>
      <c r="H126" s="88"/>
      <c r="I126" s="92"/>
      <c r="J126" s="43"/>
      <c r="K126" s="101"/>
      <c r="L126" s="125"/>
      <c r="M126" s="88"/>
      <c r="N126" s="90"/>
    </row>
    <row r="127" ht="21.95" customHeight="1">
      <c r="A127" s="173"/>
      <c r="B127" s="174"/>
      <c r="C127" s="88"/>
      <c r="D127" s="92"/>
      <c r="E127" s="43"/>
      <c r="F127" s="101"/>
      <c r="G127" s="125"/>
      <c r="H127" s="88"/>
      <c r="I127" s="92"/>
      <c r="J127" s="43"/>
      <c r="K127" s="101"/>
      <c r="L127" s="125"/>
      <c r="M127" s="88"/>
      <c r="N127" s="90"/>
    </row>
    <row r="128" ht="21.95" customHeight="1">
      <c r="A128" s="173"/>
      <c r="B128" s="174"/>
      <c r="C128" s="88"/>
      <c r="D128" s="92"/>
      <c r="E128" s="43"/>
      <c r="F128" s="101"/>
      <c r="G128" s="125"/>
      <c r="H128" s="88"/>
      <c r="I128" s="92"/>
      <c r="J128" s="43"/>
      <c r="K128" s="101"/>
      <c r="L128" s="125"/>
      <c r="M128" s="88"/>
      <c r="N128" s="90"/>
    </row>
    <row r="129" ht="21.95" customHeight="1">
      <c r="A129" s="173"/>
      <c r="B129" s="174"/>
      <c r="C129" s="88"/>
      <c r="D129" s="92"/>
      <c r="E129" s="43"/>
      <c r="F129" s="101"/>
      <c r="G129" s="125"/>
      <c r="H129" s="88"/>
      <c r="I129" s="92"/>
      <c r="J129" s="43"/>
      <c r="K129" s="101"/>
      <c r="L129" s="125"/>
      <c r="M129" s="88"/>
      <c r="N129" s="90"/>
    </row>
    <row r="130" ht="21.95" customHeight="1">
      <c r="A130" s="173"/>
      <c r="B130" s="174"/>
      <c r="C130" s="88"/>
      <c r="D130" s="92"/>
      <c r="E130" s="43"/>
      <c r="F130" s="101"/>
      <c r="G130" s="125"/>
      <c r="H130" s="88"/>
      <c r="I130" s="92"/>
      <c r="J130" s="43"/>
      <c r="K130" s="101"/>
      <c r="L130" s="125"/>
      <c r="M130" s="88"/>
      <c r="N130" s="90"/>
    </row>
    <row r="131" ht="21.95" customHeight="1">
      <c r="A131" s="173"/>
      <c r="B131" s="174"/>
      <c r="C131" s="88"/>
      <c r="D131" s="92"/>
      <c r="E131" s="43"/>
      <c r="F131" s="101"/>
      <c r="G131" s="125"/>
      <c r="H131" s="88"/>
      <c r="I131" s="92"/>
      <c r="J131" s="43"/>
      <c r="K131" s="101"/>
      <c r="L131" s="125"/>
      <c r="M131" s="88"/>
      <c r="N131" s="90"/>
    </row>
    <row r="132" ht="21.95" customHeight="1">
      <c r="A132" s="173"/>
      <c r="B132" s="174"/>
      <c r="C132" s="88"/>
      <c r="D132" s="92"/>
      <c r="E132" s="43"/>
      <c r="F132" s="101"/>
      <c r="G132" s="125"/>
      <c r="H132" s="88"/>
      <c r="I132" s="92"/>
      <c r="J132" s="43"/>
      <c r="K132" s="101"/>
      <c r="L132" s="125"/>
      <c r="M132" s="88"/>
      <c r="N132" s="90"/>
    </row>
    <row r="133" ht="21.95" customHeight="1">
      <c r="A133" s="173"/>
      <c r="B133" s="174"/>
      <c r="C133" s="88"/>
      <c r="D133" s="92"/>
      <c r="E133" s="43"/>
      <c r="F133" s="101"/>
      <c r="G133" s="125"/>
      <c r="H133" s="88"/>
      <c r="I133" s="92"/>
      <c r="J133" s="43"/>
      <c r="K133" s="101"/>
      <c r="L133" s="125"/>
      <c r="M133" s="88"/>
      <c r="N133" s="90"/>
    </row>
    <row r="134" ht="21.95" customHeight="1">
      <c r="A134" s="173"/>
      <c r="B134" s="174"/>
      <c r="C134" s="88"/>
      <c r="D134" s="92"/>
      <c r="E134" s="43"/>
      <c r="F134" s="101"/>
      <c r="G134" s="125"/>
      <c r="H134" s="88"/>
      <c r="I134" s="92"/>
      <c r="J134" s="43"/>
      <c r="K134" s="101"/>
      <c r="L134" s="125"/>
      <c r="M134" s="88"/>
      <c r="N134" s="90"/>
    </row>
    <row r="135" ht="21.95" customHeight="1">
      <c r="A135" s="173"/>
      <c r="B135" s="174"/>
      <c r="C135" s="88"/>
      <c r="D135" s="92"/>
      <c r="E135" s="43"/>
      <c r="F135" s="101"/>
      <c r="G135" s="125"/>
      <c r="H135" s="88"/>
      <c r="I135" s="92"/>
      <c r="J135" s="43"/>
      <c r="K135" s="101"/>
      <c r="L135" s="125"/>
      <c r="M135" s="88"/>
      <c r="N135" s="90"/>
    </row>
    <row r="136" ht="21.95" customHeight="1">
      <c r="A136" t="s" s="173">
        <v>143</v>
      </c>
      <c r="B136" t="s" s="176">
        <v>236</v>
      </c>
      <c r="C136" s="88"/>
      <c r="D136" s="92"/>
      <c r="E136" s="43"/>
      <c r="F136" t="s" s="101">
        <v>143</v>
      </c>
      <c r="G136" t="s" s="165">
        <v>236</v>
      </c>
      <c r="H136" s="88"/>
      <c r="I136" s="92"/>
      <c r="J136" s="43"/>
      <c r="K136" t="s" s="101">
        <v>143</v>
      </c>
      <c r="L136" t="s" s="165">
        <v>236</v>
      </c>
      <c r="M136" s="88"/>
      <c r="N136" s="90"/>
    </row>
    <row r="137" ht="21.95" customHeight="1">
      <c r="A137" t="s" s="177">
        <v>237</v>
      </c>
      <c r="B137" s="178">
        <f>AVERAGE(B3:B58)</f>
        <v>42.8571428571429</v>
      </c>
      <c r="C137" s="88">
        <f>AVERAGE(C3:C58)</f>
        <v>360.1125</v>
      </c>
      <c r="D137" s="92">
        <f>AVERAGE(D3:D58)</f>
        <v>8.552338627323129</v>
      </c>
      <c r="E137" s="43"/>
      <c r="F137" t="s" s="128">
        <v>237</v>
      </c>
      <c r="G137" s="88">
        <f>AVERAGE(G3:G58)</f>
        <v>20.7857142857143</v>
      </c>
      <c r="H137" s="88">
        <f>AVERAGE(H3:H58)</f>
        <v>143.451785714286</v>
      </c>
      <c r="I137" s="92">
        <f>AVERAGE(I3:I58)</f>
        <v>7.09046416144026</v>
      </c>
      <c r="J137" s="43"/>
      <c r="K137" t="s" s="128">
        <v>237</v>
      </c>
      <c r="L137" s="88">
        <f>AVERAGE(L3:L58)</f>
        <v>4.28571428571429</v>
      </c>
      <c r="M137" s="88">
        <f>AVERAGE(M3:M58)</f>
        <v>20.2035714285714</v>
      </c>
      <c r="N137" s="90">
        <f>AVERAGE(N3:N58)</f>
        <v>4.93552516499396</v>
      </c>
    </row>
    <row r="138" ht="22.75" customHeight="1">
      <c r="A138" t="s" s="179">
        <v>238</v>
      </c>
      <c r="B138" s="180">
        <f>AVERAGE(B59:B115)</f>
        <v>31.3157894736842</v>
      </c>
      <c r="C138" s="119">
        <f>AVERAGE(C59:C115)</f>
        <v>264.036842105263</v>
      </c>
      <c r="D138" s="114">
        <f>AVERAGE(D59:D115)</f>
        <v>8.51090441378016</v>
      </c>
      <c r="E138" s="115"/>
      <c r="F138" t="s" s="181">
        <v>238</v>
      </c>
      <c r="G138" s="119">
        <f>AVERAGE(G59:G115)</f>
        <v>15.4210526315789</v>
      </c>
      <c r="H138" s="119">
        <f>AVERAGE(H59:H115)</f>
        <v>107.968421052632</v>
      </c>
      <c r="I138" s="114">
        <f>AVERAGE(I59:I115)</f>
        <v>7.09707209894274</v>
      </c>
      <c r="J138" s="115"/>
      <c r="K138" t="s" s="181">
        <v>238</v>
      </c>
      <c r="L138" s="119">
        <f>AVERAGE(L59:L115)</f>
        <v>3</v>
      </c>
      <c r="M138" s="119">
        <f>AVERAGE(M59:M115)</f>
        <v>14.0877192982456</v>
      </c>
      <c r="N138" s="121">
        <f>AVERAGE(N59:N115)</f>
        <v>4.76764843557526</v>
      </c>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2.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43" customWidth="1"/>
    <col min="2" max="4" width="12.1719" style="243" customWidth="1"/>
    <col min="5" max="5" width="1.35156" style="243" customWidth="1"/>
    <col min="6" max="6" width="10" style="243" customWidth="1"/>
    <col min="7" max="9" width="12.1719" style="243" customWidth="1"/>
    <col min="10" max="10" width="1.35156" style="243" customWidth="1"/>
    <col min="11" max="11" width="10" style="243" customWidth="1"/>
    <col min="12" max="14" width="12.1719" style="243" customWidth="1"/>
    <col min="15" max="15" width="10.8516" style="243" customWidth="1"/>
    <col min="16" max="17" width="6.5" style="243" customWidth="1"/>
    <col min="18" max="18" width="10.8516" style="243" customWidth="1"/>
    <col min="19" max="20" width="6.5" style="243" customWidth="1"/>
    <col min="21" max="21" width="10.8516" style="243" customWidth="1"/>
    <col min="22" max="23" width="6.5" style="243" customWidth="1"/>
    <col min="24" max="16384" width="16.3516" style="243" customWidth="1"/>
  </cols>
  <sheetData>
    <row r="1" ht="64.15" customHeight="1">
      <c r="A1" t="s" s="167">
        <v>165</v>
      </c>
      <c r="B1" t="s" s="30">
        <v>41</v>
      </c>
      <c r="C1" t="s" s="30">
        <v>42</v>
      </c>
      <c r="D1" t="s" s="31">
        <v>43</v>
      </c>
      <c r="E1" s="32"/>
      <c r="F1" t="s" s="33">
        <v>166</v>
      </c>
      <c r="G1" t="s" s="30">
        <v>45</v>
      </c>
      <c r="H1" t="s" s="30">
        <v>46</v>
      </c>
      <c r="I1" t="s" s="31">
        <v>47</v>
      </c>
      <c r="J1" s="32"/>
      <c r="K1" t="s" s="33">
        <v>167</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22</v>
      </c>
      <c r="C3" s="83">
        <v>56.2</v>
      </c>
      <c r="D3" s="84">
        <v>2.55454545454545</v>
      </c>
      <c r="E3" s="43"/>
      <c r="F3" s="147">
        <v>1910</v>
      </c>
      <c r="G3" s="146">
        <v>11</v>
      </c>
      <c r="H3" s="83">
        <v>18.9</v>
      </c>
      <c r="I3" s="84">
        <v>1.71818181818182</v>
      </c>
      <c r="J3" s="43"/>
      <c r="K3" s="147">
        <v>1910</v>
      </c>
      <c r="L3" s="146">
        <v>1</v>
      </c>
      <c r="M3" s="83">
        <v>0</v>
      </c>
      <c r="N3" s="86">
        <v>0</v>
      </c>
      <c r="O3" s="148"/>
      <c r="P3" s="149"/>
      <c r="Q3" s="150"/>
      <c r="R3" s="151"/>
      <c r="S3" s="149"/>
      <c r="T3" s="150"/>
      <c r="U3" s="151"/>
      <c r="V3" s="149"/>
      <c r="W3" s="150"/>
    </row>
    <row r="4" ht="21.95" customHeight="1">
      <c r="A4" s="152">
        <v>1911</v>
      </c>
      <c r="B4" s="127">
        <v>35</v>
      </c>
      <c r="C4" s="88">
        <v>80.5</v>
      </c>
      <c r="D4" s="92">
        <v>2.3</v>
      </c>
      <c r="E4" s="43"/>
      <c r="F4" s="153">
        <v>1911</v>
      </c>
      <c r="G4" s="127">
        <v>19</v>
      </c>
      <c r="H4" s="88">
        <v>25.6</v>
      </c>
      <c r="I4" s="92">
        <v>1.34736842105263</v>
      </c>
      <c r="J4" s="43"/>
      <c r="K4" s="153">
        <v>1911</v>
      </c>
      <c r="L4" s="127">
        <v>3</v>
      </c>
      <c r="M4" s="88">
        <v>-1.9</v>
      </c>
      <c r="N4" s="94">
        <v>-0.633333333333333</v>
      </c>
      <c r="O4" s="154"/>
      <c r="P4" s="155"/>
      <c r="Q4" s="90"/>
      <c r="R4" s="156"/>
      <c r="S4" s="155"/>
      <c r="T4" s="90"/>
      <c r="U4" s="156"/>
      <c r="V4" s="155"/>
      <c r="W4" s="90"/>
    </row>
    <row r="5" ht="21.95" customHeight="1">
      <c r="A5" s="152">
        <v>1912</v>
      </c>
      <c r="B5" s="127">
        <v>33</v>
      </c>
      <c r="C5" s="88">
        <v>85</v>
      </c>
      <c r="D5" s="92">
        <v>2.57575757575758</v>
      </c>
      <c r="E5" s="43"/>
      <c r="F5" s="153">
        <v>1912</v>
      </c>
      <c r="G5" s="127">
        <v>15</v>
      </c>
      <c r="H5" s="88">
        <v>25</v>
      </c>
      <c r="I5" s="92">
        <v>1.66666666666667</v>
      </c>
      <c r="J5" s="43"/>
      <c r="K5" s="153">
        <v>1912</v>
      </c>
      <c r="L5" s="127">
        <v>1</v>
      </c>
      <c r="M5" s="88">
        <v>0</v>
      </c>
      <c r="N5" s="94">
        <v>0</v>
      </c>
      <c r="O5" s="154"/>
      <c r="P5" s="155"/>
      <c r="Q5" s="90"/>
      <c r="R5" s="156"/>
      <c r="S5" s="155"/>
      <c r="T5" s="90"/>
      <c r="U5" s="156"/>
      <c r="V5" s="155"/>
      <c r="W5" s="90"/>
    </row>
    <row r="6" ht="21.95" customHeight="1">
      <c r="A6" s="152">
        <v>1913</v>
      </c>
      <c r="B6" s="127">
        <v>46</v>
      </c>
      <c r="C6" s="88">
        <v>116.5</v>
      </c>
      <c r="D6" s="92">
        <v>2.53260869565217</v>
      </c>
      <c r="E6" s="43"/>
      <c r="F6" s="153">
        <v>1913</v>
      </c>
      <c r="G6" s="127">
        <v>20</v>
      </c>
      <c r="H6" s="88">
        <v>28.9</v>
      </c>
      <c r="I6" s="92">
        <v>1.445</v>
      </c>
      <c r="J6" s="43"/>
      <c r="K6" s="153">
        <v>1913</v>
      </c>
      <c r="L6" s="127">
        <v>2</v>
      </c>
      <c r="M6" s="88">
        <v>-0.6</v>
      </c>
      <c r="N6" s="94">
        <v>-0.3</v>
      </c>
      <c r="O6" s="154"/>
      <c r="P6" s="155"/>
      <c r="Q6" s="90"/>
      <c r="R6" s="156"/>
      <c r="S6" s="155"/>
      <c r="T6" s="90"/>
      <c r="U6" s="156"/>
      <c r="V6" s="155"/>
      <c r="W6" s="90"/>
    </row>
    <row r="7" ht="21.95" customHeight="1">
      <c r="A7" s="152">
        <v>1914</v>
      </c>
      <c r="B7" s="127">
        <v>30</v>
      </c>
      <c r="C7" s="88">
        <v>86.3</v>
      </c>
      <c r="D7" s="92">
        <v>2.87666666666667</v>
      </c>
      <c r="E7" s="43"/>
      <c r="F7" s="153">
        <v>1914</v>
      </c>
      <c r="G7" s="127">
        <v>7</v>
      </c>
      <c r="H7" s="88">
        <v>9.199999999999999</v>
      </c>
      <c r="I7" s="92">
        <v>1.31428571428571</v>
      </c>
      <c r="J7" s="43"/>
      <c r="K7" s="153">
        <v>1914</v>
      </c>
      <c r="L7" s="127">
        <v>1</v>
      </c>
      <c r="M7" s="88">
        <v>0</v>
      </c>
      <c r="N7" s="94">
        <v>0</v>
      </c>
      <c r="O7" s="154"/>
      <c r="P7" s="155"/>
      <c r="Q7" s="90"/>
      <c r="R7" s="156"/>
      <c r="S7" s="155"/>
      <c r="T7" s="90"/>
      <c r="U7" s="156"/>
      <c r="V7" s="155"/>
      <c r="W7" s="90"/>
    </row>
    <row r="8" ht="21.95" customHeight="1">
      <c r="A8" s="152">
        <v>1915</v>
      </c>
      <c r="B8" s="127">
        <v>20</v>
      </c>
      <c r="C8" s="88">
        <v>60</v>
      </c>
      <c r="D8" s="92">
        <v>3</v>
      </c>
      <c r="E8" s="43"/>
      <c r="F8" s="153">
        <v>1915</v>
      </c>
      <c r="G8" s="127">
        <v>4</v>
      </c>
      <c r="H8" s="88">
        <v>4.5</v>
      </c>
      <c r="I8" s="92">
        <v>1.125</v>
      </c>
      <c r="J8" s="43"/>
      <c r="K8" s="153">
        <v>1915</v>
      </c>
      <c r="L8" s="127">
        <v>0</v>
      </c>
      <c r="M8" s="88">
        <v>0</v>
      </c>
      <c r="N8" s="94"/>
      <c r="O8" s="154"/>
      <c r="P8" s="155"/>
      <c r="Q8" s="90"/>
      <c r="R8" s="156"/>
      <c r="S8" s="155"/>
      <c r="T8" s="90"/>
      <c r="U8" s="156"/>
      <c r="V8" s="155"/>
      <c r="W8" s="90"/>
    </row>
    <row r="9" ht="21.95" customHeight="1">
      <c r="A9" s="152">
        <v>1916</v>
      </c>
      <c r="B9" s="127">
        <v>33</v>
      </c>
      <c r="C9" s="88">
        <v>106.7</v>
      </c>
      <c r="D9" s="92">
        <v>3.23333333333333</v>
      </c>
      <c r="E9" s="43"/>
      <c r="F9" s="153">
        <v>1916</v>
      </c>
      <c r="G9" s="127">
        <v>4</v>
      </c>
      <c r="H9" s="88">
        <v>7.2</v>
      </c>
      <c r="I9" s="92">
        <v>1.8</v>
      </c>
      <c r="J9" s="43"/>
      <c r="K9" s="153">
        <v>1916</v>
      </c>
      <c r="L9" s="127">
        <v>0</v>
      </c>
      <c r="M9" s="88">
        <v>0</v>
      </c>
      <c r="N9" s="94"/>
      <c r="O9" s="154"/>
      <c r="P9" s="155"/>
      <c r="Q9" s="90"/>
      <c r="R9" s="156"/>
      <c r="S9" s="155"/>
      <c r="T9" s="90"/>
      <c r="U9" s="156"/>
      <c r="V9" s="155"/>
      <c r="W9" s="90"/>
    </row>
    <row r="10" ht="21.95" customHeight="1">
      <c r="A10" s="152">
        <v>1917</v>
      </c>
      <c r="B10" s="127">
        <v>33</v>
      </c>
      <c r="C10" s="88">
        <v>80.7</v>
      </c>
      <c r="D10" s="92">
        <v>2.44545454545455</v>
      </c>
      <c r="E10" s="43"/>
      <c r="F10" s="153">
        <v>1917</v>
      </c>
      <c r="G10" s="127">
        <v>17</v>
      </c>
      <c r="H10" s="88">
        <v>24.6</v>
      </c>
      <c r="I10" s="92">
        <v>1.44705882352941</v>
      </c>
      <c r="J10" s="43"/>
      <c r="K10" s="153">
        <v>1917</v>
      </c>
      <c r="L10" s="127">
        <v>2</v>
      </c>
      <c r="M10" s="88">
        <v>-0.6</v>
      </c>
      <c r="N10" s="94">
        <v>-0.3</v>
      </c>
      <c r="O10" s="154"/>
      <c r="P10" s="155"/>
      <c r="Q10" s="90"/>
      <c r="R10" s="156"/>
      <c r="S10" s="155"/>
      <c r="T10" s="90"/>
      <c r="U10" s="156"/>
      <c r="V10" s="155"/>
      <c r="W10" s="90"/>
    </row>
    <row r="11" ht="21.95" customHeight="1">
      <c r="A11" s="152">
        <v>1918</v>
      </c>
      <c r="B11" s="127">
        <v>38</v>
      </c>
      <c r="C11" s="88">
        <v>102.3</v>
      </c>
      <c r="D11" s="92">
        <v>2.69210526315789</v>
      </c>
      <c r="E11" s="43"/>
      <c r="F11" s="153">
        <v>1918</v>
      </c>
      <c r="G11" s="127">
        <v>13</v>
      </c>
      <c r="H11" s="88">
        <v>18.3</v>
      </c>
      <c r="I11" s="92">
        <v>1.40769230769231</v>
      </c>
      <c r="J11" s="43"/>
      <c r="K11" s="153">
        <v>1918</v>
      </c>
      <c r="L11" s="127">
        <v>3</v>
      </c>
      <c r="M11" s="88">
        <v>-1.2</v>
      </c>
      <c r="N11" s="94">
        <v>-0.4</v>
      </c>
      <c r="O11" s="154"/>
      <c r="P11" s="155"/>
      <c r="Q11" s="90"/>
      <c r="R11" s="156"/>
      <c r="S11" s="155"/>
      <c r="T11" s="90"/>
      <c r="U11" s="156"/>
      <c r="V11" s="155"/>
      <c r="W11" s="90"/>
    </row>
    <row r="12" ht="21.95" customHeight="1">
      <c r="A12" s="152">
        <v>1919</v>
      </c>
      <c r="B12" s="127">
        <v>31</v>
      </c>
      <c r="C12" s="88">
        <v>68.3</v>
      </c>
      <c r="D12" s="92">
        <v>2.20322580645161</v>
      </c>
      <c r="E12" s="43"/>
      <c r="F12" s="153">
        <v>1919</v>
      </c>
      <c r="G12" s="127">
        <v>15</v>
      </c>
      <c r="H12" s="88">
        <v>14.9</v>
      </c>
      <c r="I12" s="92">
        <v>0.993333333333333</v>
      </c>
      <c r="J12" s="43"/>
      <c r="K12" s="153">
        <v>1919</v>
      </c>
      <c r="L12" s="127">
        <v>5</v>
      </c>
      <c r="M12" s="88">
        <v>-1.7</v>
      </c>
      <c r="N12" s="94">
        <v>-0.34</v>
      </c>
      <c r="O12" s="154"/>
      <c r="P12" s="155"/>
      <c r="Q12" s="90"/>
      <c r="R12" s="156"/>
      <c r="S12" s="155"/>
      <c r="T12" s="90"/>
      <c r="U12" s="156"/>
      <c r="V12" s="155"/>
      <c r="W12" s="90"/>
    </row>
    <row r="13" ht="21.95" customHeight="1">
      <c r="A13" s="152">
        <v>1920</v>
      </c>
      <c r="B13" s="127">
        <v>29</v>
      </c>
      <c r="C13" s="88">
        <v>67.3</v>
      </c>
      <c r="D13" s="92">
        <v>2.32068965517241</v>
      </c>
      <c r="E13" s="43"/>
      <c r="F13" s="153">
        <v>1920</v>
      </c>
      <c r="G13" s="127">
        <v>15</v>
      </c>
      <c r="H13" s="88">
        <v>20.6</v>
      </c>
      <c r="I13" s="92">
        <v>1.37333333333333</v>
      </c>
      <c r="J13" s="43"/>
      <c r="K13" s="153">
        <v>1920</v>
      </c>
      <c r="L13" s="127">
        <v>3</v>
      </c>
      <c r="M13" s="88">
        <v>0</v>
      </c>
      <c r="N13" s="94">
        <v>0</v>
      </c>
      <c r="O13" s="154"/>
      <c r="P13" s="155"/>
      <c r="Q13" s="90"/>
      <c r="R13" s="156"/>
      <c r="S13" s="155"/>
      <c r="T13" s="90"/>
      <c r="U13" s="156"/>
      <c r="V13" s="155"/>
      <c r="W13" s="90"/>
    </row>
    <row r="14" ht="21.95" customHeight="1">
      <c r="A14" s="152">
        <v>1921</v>
      </c>
      <c r="B14" s="127">
        <v>33</v>
      </c>
      <c r="C14" s="88">
        <v>85.59999999999999</v>
      </c>
      <c r="D14" s="92">
        <v>2.59393939393939</v>
      </c>
      <c r="E14" s="43"/>
      <c r="F14" s="153">
        <v>1921</v>
      </c>
      <c r="G14" s="127">
        <v>12</v>
      </c>
      <c r="H14" s="88">
        <v>14.9</v>
      </c>
      <c r="I14" s="92">
        <v>1.24166666666667</v>
      </c>
      <c r="J14" s="43"/>
      <c r="K14" s="153">
        <v>1921</v>
      </c>
      <c r="L14" s="127">
        <v>3</v>
      </c>
      <c r="M14" s="88">
        <v>-2.8</v>
      </c>
      <c r="N14" s="94">
        <v>-0.933333333333333</v>
      </c>
      <c r="O14" s="154"/>
      <c r="P14" s="155"/>
      <c r="Q14" s="90"/>
      <c r="R14" s="156"/>
      <c r="S14" s="155"/>
      <c r="T14" s="90"/>
      <c r="U14" s="156"/>
      <c r="V14" s="155"/>
      <c r="W14" s="90"/>
    </row>
    <row r="15" ht="21.95" customHeight="1">
      <c r="A15" s="152">
        <v>1922</v>
      </c>
      <c r="B15" s="127">
        <v>55</v>
      </c>
      <c r="C15" s="88">
        <v>150.6</v>
      </c>
      <c r="D15" s="92">
        <v>2.73818181818182</v>
      </c>
      <c r="E15" s="43"/>
      <c r="F15" s="153">
        <v>1922</v>
      </c>
      <c r="G15" s="127">
        <v>20</v>
      </c>
      <c r="H15" s="88">
        <v>29.5</v>
      </c>
      <c r="I15" s="92">
        <v>1.475</v>
      </c>
      <c r="J15" s="43"/>
      <c r="K15" s="153">
        <v>1922</v>
      </c>
      <c r="L15" s="127">
        <v>2</v>
      </c>
      <c r="M15" s="88">
        <v>-4.4</v>
      </c>
      <c r="N15" s="94">
        <v>-2.2</v>
      </c>
      <c r="O15" s="154"/>
      <c r="P15" s="155"/>
      <c r="Q15" s="90"/>
      <c r="R15" s="156"/>
      <c r="S15" s="155"/>
      <c r="T15" s="90"/>
      <c r="U15" s="156"/>
      <c r="V15" s="155"/>
      <c r="W15" s="90"/>
    </row>
    <row r="16" ht="21.95" customHeight="1">
      <c r="A16" s="152">
        <v>1923</v>
      </c>
      <c r="B16" s="127">
        <v>31</v>
      </c>
      <c r="C16" s="88">
        <v>82.7</v>
      </c>
      <c r="D16" s="92">
        <v>2.66774193548387</v>
      </c>
      <c r="E16" s="43"/>
      <c r="F16" s="153">
        <v>1923</v>
      </c>
      <c r="G16" s="127">
        <v>10</v>
      </c>
      <c r="H16" s="88">
        <v>12.7</v>
      </c>
      <c r="I16" s="92">
        <v>1.27</v>
      </c>
      <c r="J16" s="43"/>
      <c r="K16" s="153">
        <v>1923</v>
      </c>
      <c r="L16" s="127">
        <v>1</v>
      </c>
      <c r="M16" s="88">
        <v>-0.6</v>
      </c>
      <c r="N16" s="94">
        <v>-0.6</v>
      </c>
      <c r="O16" s="154"/>
      <c r="P16" s="155"/>
      <c r="Q16" s="90"/>
      <c r="R16" s="156"/>
      <c r="S16" s="155"/>
      <c r="T16" s="90"/>
      <c r="U16" s="156"/>
      <c r="V16" s="155"/>
      <c r="W16" s="90"/>
    </row>
    <row r="17" ht="21.95" customHeight="1">
      <c r="A17" s="152">
        <v>1924</v>
      </c>
      <c r="B17" s="127">
        <v>55</v>
      </c>
      <c r="C17" s="88">
        <v>117.9</v>
      </c>
      <c r="D17" s="92">
        <v>2.14363636363636</v>
      </c>
      <c r="E17" s="43"/>
      <c r="F17" s="153">
        <v>1924</v>
      </c>
      <c r="G17" s="127">
        <v>27</v>
      </c>
      <c r="H17" s="88">
        <v>23</v>
      </c>
      <c r="I17" s="92">
        <v>0.851851851851852</v>
      </c>
      <c r="J17" s="43"/>
      <c r="K17" s="153">
        <v>1924</v>
      </c>
      <c r="L17" s="127">
        <v>7</v>
      </c>
      <c r="M17" s="88">
        <v>-2.3</v>
      </c>
      <c r="N17" s="94">
        <v>-0.328571428571429</v>
      </c>
      <c r="O17" s="154"/>
      <c r="P17" s="155"/>
      <c r="Q17" s="90"/>
      <c r="R17" s="156"/>
      <c r="S17" s="155"/>
      <c r="T17" s="90"/>
      <c r="U17" s="156"/>
      <c r="V17" s="155"/>
      <c r="W17" s="90"/>
    </row>
    <row r="18" ht="21.95" customHeight="1">
      <c r="A18" s="152">
        <v>1925</v>
      </c>
      <c r="B18" s="127">
        <v>66</v>
      </c>
      <c r="C18" s="88">
        <v>139.2</v>
      </c>
      <c r="D18" s="92">
        <v>2.10909090909091</v>
      </c>
      <c r="E18" s="43"/>
      <c r="F18" s="153">
        <v>1925</v>
      </c>
      <c r="G18" s="127">
        <v>35</v>
      </c>
      <c r="H18" s="88">
        <v>36.3</v>
      </c>
      <c r="I18" s="92">
        <v>1.03714285714286</v>
      </c>
      <c r="J18" s="43"/>
      <c r="K18" s="153">
        <v>1925</v>
      </c>
      <c r="L18" s="127">
        <v>7</v>
      </c>
      <c r="M18" s="88">
        <v>-5.6</v>
      </c>
      <c r="N18" s="94">
        <v>-0.8</v>
      </c>
      <c r="O18" s="154"/>
      <c r="P18" s="155"/>
      <c r="Q18" s="90"/>
      <c r="R18" s="156"/>
      <c r="S18" s="155"/>
      <c r="T18" s="90"/>
      <c r="U18" s="156"/>
      <c r="V18" s="155"/>
      <c r="W18" s="90"/>
    </row>
    <row r="19" ht="21.95" customHeight="1">
      <c r="A19" s="152">
        <v>1926</v>
      </c>
      <c r="B19" s="127">
        <v>51</v>
      </c>
      <c r="C19" s="88">
        <v>137.3</v>
      </c>
      <c r="D19" s="92">
        <v>2.6921568627451</v>
      </c>
      <c r="E19" s="43"/>
      <c r="F19" s="153">
        <v>1926</v>
      </c>
      <c r="G19" s="127">
        <v>21</v>
      </c>
      <c r="H19" s="88">
        <v>36.7</v>
      </c>
      <c r="I19" s="92">
        <v>1.74761904761905</v>
      </c>
      <c r="J19" s="43"/>
      <c r="K19" s="153">
        <v>1926</v>
      </c>
      <c r="L19" s="127">
        <v>1</v>
      </c>
      <c r="M19" s="88">
        <v>-0.6</v>
      </c>
      <c r="N19" s="94">
        <v>-0.6</v>
      </c>
      <c r="O19" s="154"/>
      <c r="P19" s="155"/>
      <c r="Q19" s="90"/>
      <c r="R19" s="156"/>
      <c r="S19" s="155"/>
      <c r="T19" s="90"/>
      <c r="U19" s="156"/>
      <c r="V19" s="155"/>
      <c r="W19" s="90"/>
    </row>
    <row r="20" ht="21.95" customHeight="1">
      <c r="A20" s="152">
        <v>1927</v>
      </c>
      <c r="B20" s="127">
        <v>79</v>
      </c>
      <c r="C20" s="88">
        <v>110.1</v>
      </c>
      <c r="D20" s="92">
        <v>1.39367088607595</v>
      </c>
      <c r="E20" s="43"/>
      <c r="F20" s="153">
        <v>1927</v>
      </c>
      <c r="G20" s="127">
        <v>53</v>
      </c>
      <c r="H20" s="88">
        <v>24.1</v>
      </c>
      <c r="I20" s="92">
        <v>0.454716981132075</v>
      </c>
      <c r="J20" s="43"/>
      <c r="K20" s="153">
        <v>1927</v>
      </c>
      <c r="L20" s="127">
        <v>20</v>
      </c>
      <c r="M20" s="88">
        <v>-22.4</v>
      </c>
      <c r="N20" s="94">
        <v>-1.12</v>
      </c>
      <c r="O20" s="154"/>
      <c r="P20" s="155"/>
      <c r="Q20" s="90"/>
      <c r="R20" s="156"/>
      <c r="S20" s="155"/>
      <c r="T20" s="90"/>
      <c r="U20" s="156"/>
      <c r="V20" s="155"/>
      <c r="W20" s="90"/>
    </row>
    <row r="21" ht="21.95" customHeight="1">
      <c r="A21" s="152">
        <v>1928</v>
      </c>
      <c r="B21" s="127">
        <v>57</v>
      </c>
      <c r="C21" s="88">
        <v>77.90000000000001</v>
      </c>
      <c r="D21" s="92">
        <v>1.36666666666667</v>
      </c>
      <c r="E21" s="43"/>
      <c r="F21" s="153">
        <v>1928</v>
      </c>
      <c r="G21" s="127">
        <v>44</v>
      </c>
      <c r="H21" s="88">
        <v>35</v>
      </c>
      <c r="I21" s="92">
        <v>0.795454545454545</v>
      </c>
      <c r="J21" s="43"/>
      <c r="K21" s="153">
        <v>1928</v>
      </c>
      <c r="L21" s="127">
        <v>14</v>
      </c>
      <c r="M21" s="88">
        <v>-8.4</v>
      </c>
      <c r="N21" s="94">
        <v>-0.6</v>
      </c>
      <c r="O21" s="154"/>
      <c r="P21" s="155"/>
      <c r="Q21" s="90"/>
      <c r="R21" s="156"/>
      <c r="S21" s="155"/>
      <c r="T21" s="90"/>
      <c r="U21" s="156"/>
      <c r="V21" s="155"/>
      <c r="W21" s="90"/>
    </row>
    <row r="22" ht="21.95" customHeight="1">
      <c r="A22" s="152">
        <v>1929</v>
      </c>
      <c r="B22" s="127">
        <v>75</v>
      </c>
      <c r="C22" s="88">
        <v>139.8</v>
      </c>
      <c r="D22" s="92">
        <v>1.864</v>
      </c>
      <c r="E22" s="43"/>
      <c r="F22" s="153">
        <v>1929</v>
      </c>
      <c r="G22" s="127">
        <v>40</v>
      </c>
      <c r="H22" s="88">
        <v>20</v>
      </c>
      <c r="I22" s="92">
        <v>0.5</v>
      </c>
      <c r="J22" s="43"/>
      <c r="K22" s="153">
        <v>1929</v>
      </c>
      <c r="L22" s="127">
        <v>15</v>
      </c>
      <c r="M22" s="88">
        <v>-18</v>
      </c>
      <c r="N22" s="94">
        <v>-1.2</v>
      </c>
      <c r="O22" s="154"/>
      <c r="P22" s="155"/>
      <c r="Q22" s="90"/>
      <c r="R22" s="156"/>
      <c r="S22" s="155"/>
      <c r="T22" s="90"/>
      <c r="U22" s="156"/>
      <c r="V22" s="155"/>
      <c r="W22" s="90"/>
    </row>
    <row r="23" ht="21.95" customHeight="1">
      <c r="A23" s="152">
        <v>1930</v>
      </c>
      <c r="B23" s="127">
        <v>52</v>
      </c>
      <c r="C23" s="88">
        <v>115.7</v>
      </c>
      <c r="D23" s="92">
        <v>2.225</v>
      </c>
      <c r="E23" s="43"/>
      <c r="F23" s="153">
        <v>1930</v>
      </c>
      <c r="G23" s="127">
        <v>27</v>
      </c>
      <c r="H23" s="88">
        <v>30.8</v>
      </c>
      <c r="I23" s="92">
        <v>1.14074074074074</v>
      </c>
      <c r="J23" s="43"/>
      <c r="K23" s="153">
        <v>1930</v>
      </c>
      <c r="L23" s="127">
        <v>6</v>
      </c>
      <c r="M23" s="88">
        <v>-3.4</v>
      </c>
      <c r="N23" s="94">
        <v>-0.566666666666667</v>
      </c>
      <c r="O23" s="154"/>
      <c r="P23" s="155"/>
      <c r="Q23" s="90"/>
      <c r="R23" s="156"/>
      <c r="S23" s="155"/>
      <c r="T23" s="90"/>
      <c r="U23" s="156"/>
      <c r="V23" s="155"/>
      <c r="W23" s="90"/>
    </row>
    <row r="24" ht="21.95" customHeight="1">
      <c r="A24" s="152">
        <v>1931</v>
      </c>
      <c r="B24" s="127">
        <v>79</v>
      </c>
      <c r="C24" s="88">
        <v>166.5</v>
      </c>
      <c r="D24" s="92">
        <v>2.10759493670886</v>
      </c>
      <c r="E24" s="43"/>
      <c r="F24" s="153">
        <v>1931</v>
      </c>
      <c r="G24" s="127">
        <v>45</v>
      </c>
      <c r="H24" s="88">
        <v>54</v>
      </c>
      <c r="I24" s="92">
        <v>1.2</v>
      </c>
      <c r="J24" s="43"/>
      <c r="K24" s="153">
        <v>1931</v>
      </c>
      <c r="L24" s="127">
        <v>7</v>
      </c>
      <c r="M24" s="88">
        <v>-2.3</v>
      </c>
      <c r="N24" s="94">
        <v>-0.328571428571429</v>
      </c>
      <c r="O24" s="154"/>
      <c r="P24" s="155"/>
      <c r="Q24" s="90"/>
      <c r="R24" s="156"/>
      <c r="S24" s="155"/>
      <c r="T24" s="90"/>
      <c r="U24" s="156"/>
      <c r="V24" s="155"/>
      <c r="W24" s="90"/>
    </row>
    <row r="25" ht="21.95" customHeight="1">
      <c r="A25" s="152">
        <v>1932</v>
      </c>
      <c r="B25" s="127">
        <v>45</v>
      </c>
      <c r="C25" s="88">
        <v>97.3</v>
      </c>
      <c r="D25" s="92">
        <v>2.16222222222222</v>
      </c>
      <c r="E25" s="43"/>
      <c r="F25" s="153">
        <v>1932</v>
      </c>
      <c r="G25" s="127">
        <v>23</v>
      </c>
      <c r="H25" s="88">
        <v>22.8</v>
      </c>
      <c r="I25" s="92">
        <v>0.991304347826087</v>
      </c>
      <c r="J25" s="43"/>
      <c r="K25" s="153">
        <v>1932</v>
      </c>
      <c r="L25" s="127">
        <v>7</v>
      </c>
      <c r="M25" s="88">
        <v>-2.8</v>
      </c>
      <c r="N25" s="94">
        <v>-0.4</v>
      </c>
      <c r="O25" s="154"/>
      <c r="P25" s="155"/>
      <c r="Q25" s="90"/>
      <c r="R25" s="156"/>
      <c r="S25" s="155"/>
      <c r="T25" s="90"/>
      <c r="U25" s="156"/>
      <c r="V25" s="155"/>
      <c r="W25" s="90"/>
    </row>
    <row r="26" ht="21.95" customHeight="1">
      <c r="A26" s="152">
        <v>1933</v>
      </c>
      <c r="B26" s="127">
        <v>81</v>
      </c>
      <c r="C26" s="88">
        <v>135.5</v>
      </c>
      <c r="D26" s="92">
        <v>1.67283950617284</v>
      </c>
      <c r="E26" s="43"/>
      <c r="F26" s="153">
        <v>1933</v>
      </c>
      <c r="G26" s="127">
        <v>51</v>
      </c>
      <c r="H26" s="88">
        <v>34.7</v>
      </c>
      <c r="I26" s="92">
        <v>0.680392156862745</v>
      </c>
      <c r="J26" s="43"/>
      <c r="K26" s="153">
        <v>1933</v>
      </c>
      <c r="L26" s="127">
        <v>17</v>
      </c>
      <c r="M26" s="88">
        <v>-21.1</v>
      </c>
      <c r="N26" s="94">
        <v>-1.24117647058824</v>
      </c>
      <c r="O26" s="154"/>
      <c r="P26" s="155"/>
      <c r="Q26" s="90"/>
      <c r="R26" s="156"/>
      <c r="S26" s="155"/>
      <c r="T26" s="90"/>
      <c r="U26" s="156"/>
      <c r="V26" s="155"/>
      <c r="W26" s="90"/>
    </row>
    <row r="27" ht="21.95" customHeight="1">
      <c r="A27" s="152">
        <v>1934</v>
      </c>
      <c r="B27" s="127">
        <v>72</v>
      </c>
      <c r="C27" s="88">
        <v>100.1</v>
      </c>
      <c r="D27" s="92">
        <v>1.39027777777778</v>
      </c>
      <c r="E27" s="43"/>
      <c r="F27" s="153">
        <v>1934</v>
      </c>
      <c r="G27" s="127">
        <v>54</v>
      </c>
      <c r="H27" s="88">
        <v>40.8</v>
      </c>
      <c r="I27" s="92">
        <v>0.755555555555556</v>
      </c>
      <c r="J27" s="43"/>
      <c r="K27" s="153">
        <v>1934</v>
      </c>
      <c r="L27" s="127">
        <v>20</v>
      </c>
      <c r="M27" s="88">
        <v>-15.6</v>
      </c>
      <c r="N27" s="94">
        <v>-0.78</v>
      </c>
      <c r="O27" s="154"/>
      <c r="P27" s="155"/>
      <c r="Q27" s="90"/>
      <c r="R27" s="156"/>
      <c r="S27" s="155"/>
      <c r="T27" s="90"/>
      <c r="U27" s="156"/>
      <c r="V27" s="155"/>
      <c r="W27" s="90"/>
    </row>
    <row r="28" ht="21.95" customHeight="1">
      <c r="A28" s="152">
        <v>1935</v>
      </c>
      <c r="B28" s="127">
        <v>56</v>
      </c>
      <c r="C28" s="88">
        <v>104.4</v>
      </c>
      <c r="D28" s="92">
        <v>1.86428571428571</v>
      </c>
      <c r="E28" s="43"/>
      <c r="F28" s="153">
        <v>1935</v>
      </c>
      <c r="G28" s="127">
        <v>34</v>
      </c>
      <c r="H28" s="88">
        <v>28.2</v>
      </c>
      <c r="I28" s="92">
        <v>0.829411764705882</v>
      </c>
      <c r="J28" s="43"/>
      <c r="K28" s="153">
        <v>1935</v>
      </c>
      <c r="L28" s="127">
        <v>9</v>
      </c>
      <c r="M28" s="88">
        <v>-9.5</v>
      </c>
      <c r="N28" s="94">
        <v>-1.05555555555556</v>
      </c>
      <c r="O28" s="154"/>
      <c r="P28" s="155"/>
      <c r="Q28" s="90"/>
      <c r="R28" s="156"/>
      <c r="S28" s="155"/>
      <c r="T28" s="90"/>
      <c r="U28" s="156"/>
      <c r="V28" s="155"/>
      <c r="W28" s="90"/>
    </row>
    <row r="29" ht="21.95" customHeight="1">
      <c r="A29" s="152">
        <v>1936</v>
      </c>
      <c r="B29" s="127">
        <v>68</v>
      </c>
      <c r="C29" s="88">
        <v>71.90000000000001</v>
      </c>
      <c r="D29" s="92">
        <v>1.05735294117647</v>
      </c>
      <c r="E29" s="43"/>
      <c r="F29" s="153">
        <v>1936</v>
      </c>
      <c r="G29" s="127">
        <v>50</v>
      </c>
      <c r="H29" s="88">
        <v>12.9</v>
      </c>
      <c r="I29" s="92">
        <v>0.258</v>
      </c>
      <c r="J29" s="43"/>
      <c r="K29" s="153">
        <v>1936</v>
      </c>
      <c r="L29" s="127">
        <v>22</v>
      </c>
      <c r="M29" s="88">
        <v>-29.2</v>
      </c>
      <c r="N29" s="94">
        <v>-1.32727272727273</v>
      </c>
      <c r="O29" s="154"/>
      <c r="P29" s="155"/>
      <c r="Q29" s="90"/>
      <c r="R29" s="156"/>
      <c r="S29" s="155"/>
      <c r="T29" s="90"/>
      <c r="U29" s="156"/>
      <c r="V29" s="155"/>
      <c r="W29" s="90"/>
    </row>
    <row r="30" ht="21.95" customHeight="1">
      <c r="A30" s="152">
        <v>1937</v>
      </c>
      <c r="B30" s="127">
        <v>62</v>
      </c>
      <c r="C30" s="88">
        <v>100.3</v>
      </c>
      <c r="D30" s="92">
        <v>1.61774193548387</v>
      </c>
      <c r="E30" s="43"/>
      <c r="F30" s="153">
        <v>1937</v>
      </c>
      <c r="G30" s="127">
        <v>41</v>
      </c>
      <c r="H30" s="88">
        <v>29.5</v>
      </c>
      <c r="I30" s="92">
        <v>0.719512195121951</v>
      </c>
      <c r="J30" s="43"/>
      <c r="K30" s="153">
        <v>1937</v>
      </c>
      <c r="L30" s="127">
        <v>13</v>
      </c>
      <c r="M30" s="88">
        <v>-11.2</v>
      </c>
      <c r="N30" s="94">
        <v>-0.861538461538462</v>
      </c>
      <c r="O30" s="154"/>
      <c r="P30" s="155"/>
      <c r="Q30" s="90"/>
      <c r="R30" s="156"/>
      <c r="S30" s="155"/>
      <c r="T30" s="90"/>
      <c r="U30" s="156"/>
      <c r="V30" s="155"/>
      <c r="W30" s="90"/>
    </row>
    <row r="31" ht="21.95" customHeight="1">
      <c r="A31" s="152">
        <v>1938</v>
      </c>
      <c r="B31" s="127">
        <v>69</v>
      </c>
      <c r="C31" s="88">
        <v>81.40000000000001</v>
      </c>
      <c r="D31" s="92">
        <v>1.17971014492754</v>
      </c>
      <c r="E31" s="43"/>
      <c r="F31" s="153">
        <v>1938</v>
      </c>
      <c r="G31" s="127">
        <v>42</v>
      </c>
      <c r="H31" s="88">
        <v>-8.9</v>
      </c>
      <c r="I31" s="92">
        <v>-0.211904761904762</v>
      </c>
      <c r="J31" s="43"/>
      <c r="K31" s="153">
        <v>1938</v>
      </c>
      <c r="L31" s="127">
        <v>24</v>
      </c>
      <c r="M31" s="88">
        <v>-34.6</v>
      </c>
      <c r="N31" s="94">
        <v>-1.44166666666667</v>
      </c>
      <c r="O31" s="154"/>
      <c r="P31" s="155"/>
      <c r="Q31" s="90"/>
      <c r="R31" s="156"/>
      <c r="S31" s="155"/>
      <c r="T31" s="90"/>
      <c r="U31" s="156"/>
      <c r="V31" s="155"/>
      <c r="W31" s="90"/>
    </row>
    <row r="32" ht="21.95" customHeight="1">
      <c r="A32" s="152">
        <v>1939</v>
      </c>
      <c r="B32" s="127">
        <v>36</v>
      </c>
      <c r="C32" s="88">
        <v>87.09999999999999</v>
      </c>
      <c r="D32" s="92">
        <v>2.41944444444444</v>
      </c>
      <c r="E32" s="43"/>
      <c r="F32" s="153">
        <v>1939</v>
      </c>
      <c r="G32" s="127">
        <v>13</v>
      </c>
      <c r="H32" s="88">
        <v>15.9</v>
      </c>
      <c r="I32" s="92">
        <v>1.22307692307692</v>
      </c>
      <c r="J32" s="43"/>
      <c r="K32" s="153">
        <v>1939</v>
      </c>
      <c r="L32" s="127">
        <v>3</v>
      </c>
      <c r="M32" s="88">
        <v>-1.8</v>
      </c>
      <c r="N32" s="94">
        <v>-0.6</v>
      </c>
      <c r="O32" s="154"/>
      <c r="P32" s="155"/>
      <c r="Q32" s="90"/>
      <c r="R32" s="156"/>
      <c r="S32" s="155"/>
      <c r="T32" s="90"/>
      <c r="U32" s="156"/>
      <c r="V32" s="155"/>
      <c r="W32" s="90"/>
    </row>
    <row r="33" ht="21.95" customHeight="1">
      <c r="A33" s="152">
        <v>1940</v>
      </c>
      <c r="B33" s="127">
        <v>55</v>
      </c>
      <c r="C33" s="88">
        <v>103.9</v>
      </c>
      <c r="D33" s="92">
        <v>1.88909090909091</v>
      </c>
      <c r="E33" s="43"/>
      <c r="F33" s="153">
        <v>1940</v>
      </c>
      <c r="G33" s="127">
        <v>31</v>
      </c>
      <c r="H33" s="88">
        <v>27.1</v>
      </c>
      <c r="I33" s="92">
        <v>0.874193548387097</v>
      </c>
      <c r="J33" s="43"/>
      <c r="K33" s="153">
        <v>1940</v>
      </c>
      <c r="L33" s="127">
        <v>6</v>
      </c>
      <c r="M33" s="88">
        <v>-5.7</v>
      </c>
      <c r="N33" s="94">
        <v>-0.95</v>
      </c>
      <c r="O33" s="154"/>
      <c r="P33" s="155"/>
      <c r="Q33" s="90"/>
      <c r="R33" s="156"/>
      <c r="S33" s="155"/>
      <c r="T33" s="90"/>
      <c r="U33" s="156"/>
      <c r="V33" s="155"/>
      <c r="W33" s="90"/>
    </row>
    <row r="34" ht="21.95" customHeight="1">
      <c r="A34" s="152">
        <v>1941</v>
      </c>
      <c r="B34" s="127">
        <v>50</v>
      </c>
      <c r="C34" s="88">
        <v>98.59999999999999</v>
      </c>
      <c r="D34" s="92">
        <v>1.972</v>
      </c>
      <c r="E34" s="43"/>
      <c r="F34" s="153">
        <v>1941</v>
      </c>
      <c r="G34" s="127">
        <v>29</v>
      </c>
      <c r="H34" s="88">
        <v>27.6</v>
      </c>
      <c r="I34" s="92">
        <v>0.9517241379310341</v>
      </c>
      <c r="J34" s="43"/>
      <c r="K34" s="153">
        <v>1941</v>
      </c>
      <c r="L34" s="127">
        <v>6</v>
      </c>
      <c r="M34" s="88">
        <v>-3.3</v>
      </c>
      <c r="N34" s="94">
        <v>-0.55</v>
      </c>
      <c r="O34" s="154"/>
      <c r="P34" s="155"/>
      <c r="Q34" s="90"/>
      <c r="R34" s="156"/>
      <c r="S34" s="155"/>
      <c r="T34" s="90"/>
      <c r="U34" s="156"/>
      <c r="V34" s="155"/>
      <c r="W34" s="90"/>
    </row>
    <row r="35" ht="21.95" customHeight="1">
      <c r="A35" s="152">
        <v>1942</v>
      </c>
      <c r="B35" s="127">
        <v>36</v>
      </c>
      <c r="C35" s="88">
        <v>87.40000000000001</v>
      </c>
      <c r="D35" s="92">
        <v>2.42777777777778</v>
      </c>
      <c r="E35" s="43"/>
      <c r="F35" s="153">
        <v>1942</v>
      </c>
      <c r="G35" s="127">
        <v>20</v>
      </c>
      <c r="H35" s="88">
        <v>28.5</v>
      </c>
      <c r="I35" s="92">
        <v>1.425</v>
      </c>
      <c r="J35" s="43"/>
      <c r="K35" s="153">
        <v>1942</v>
      </c>
      <c r="L35" s="127">
        <v>4</v>
      </c>
      <c r="M35" s="88">
        <v>-0.9</v>
      </c>
      <c r="N35" s="94">
        <v>-0.225</v>
      </c>
      <c r="O35" s="154"/>
      <c r="P35" s="155"/>
      <c r="Q35" s="90"/>
      <c r="R35" s="156"/>
      <c r="S35" s="155"/>
      <c r="T35" s="90"/>
      <c r="U35" s="156"/>
      <c r="V35" s="155"/>
      <c r="W35" s="90"/>
    </row>
    <row r="36" ht="21.95" customHeight="1">
      <c r="A36" s="152">
        <v>1943</v>
      </c>
      <c r="B36" s="127">
        <v>57</v>
      </c>
      <c r="C36" s="88">
        <v>139.4</v>
      </c>
      <c r="D36" s="92">
        <v>2.44561403508772</v>
      </c>
      <c r="E36" s="43"/>
      <c r="F36" s="153">
        <v>1943</v>
      </c>
      <c r="G36" s="127">
        <v>26</v>
      </c>
      <c r="H36" s="88">
        <v>31.3</v>
      </c>
      <c r="I36" s="92">
        <v>1.20384615384615</v>
      </c>
      <c r="J36" s="43"/>
      <c r="K36" s="153">
        <v>1943</v>
      </c>
      <c r="L36" s="127">
        <v>6</v>
      </c>
      <c r="M36" s="88">
        <v>-2.8</v>
      </c>
      <c r="N36" s="94">
        <v>-0.466666666666667</v>
      </c>
      <c r="O36" s="154"/>
      <c r="P36" s="155"/>
      <c r="Q36" s="90"/>
      <c r="R36" s="156"/>
      <c r="S36" s="155"/>
      <c r="T36" s="90"/>
      <c r="U36" s="156"/>
      <c r="V36" s="155"/>
      <c r="W36" s="90"/>
    </row>
    <row r="37" ht="21.95" customHeight="1">
      <c r="A37" s="152">
        <v>1944</v>
      </c>
      <c r="B37" s="127">
        <v>50</v>
      </c>
      <c r="C37" s="88">
        <v>108.3</v>
      </c>
      <c r="D37" s="92">
        <v>2.166</v>
      </c>
      <c r="E37" s="43"/>
      <c r="F37" s="153">
        <v>1944</v>
      </c>
      <c r="G37" s="127">
        <v>26</v>
      </c>
      <c r="H37" s="88">
        <v>26.7</v>
      </c>
      <c r="I37" s="92">
        <v>1.02692307692308</v>
      </c>
      <c r="J37" s="43"/>
      <c r="K37" s="153">
        <v>1944</v>
      </c>
      <c r="L37" s="127">
        <v>8</v>
      </c>
      <c r="M37" s="88">
        <v>-5</v>
      </c>
      <c r="N37" s="94">
        <v>-0.625</v>
      </c>
      <c r="O37" s="154"/>
      <c r="P37" s="155"/>
      <c r="Q37" s="90"/>
      <c r="R37" s="156"/>
      <c r="S37" s="155"/>
      <c r="T37" s="90"/>
      <c r="U37" s="156"/>
      <c r="V37" s="155"/>
      <c r="W37" s="90"/>
    </row>
    <row r="38" ht="21.95" customHeight="1">
      <c r="A38" s="152">
        <v>1945</v>
      </c>
      <c r="B38" s="127">
        <v>32</v>
      </c>
      <c r="C38" s="88">
        <v>54.4</v>
      </c>
      <c r="D38" s="92">
        <v>1.7</v>
      </c>
      <c r="E38" s="43"/>
      <c r="F38" s="153">
        <v>1945</v>
      </c>
      <c r="G38" s="127">
        <v>20</v>
      </c>
      <c r="H38" s="88">
        <v>15.5</v>
      </c>
      <c r="I38" s="92">
        <v>0.775</v>
      </c>
      <c r="J38" s="43"/>
      <c r="K38" s="153">
        <v>1945</v>
      </c>
      <c r="L38" s="127">
        <v>7</v>
      </c>
      <c r="M38" s="88">
        <v>-4.7</v>
      </c>
      <c r="N38" s="94">
        <v>-0.671428571428571</v>
      </c>
      <c r="O38" s="154"/>
      <c r="P38" s="155"/>
      <c r="Q38" s="90"/>
      <c r="R38" s="156"/>
      <c r="S38" s="155"/>
      <c r="T38" s="90"/>
      <c r="U38" s="156"/>
      <c r="V38" s="155"/>
      <c r="W38" s="90"/>
    </row>
    <row r="39" ht="21.95" customHeight="1">
      <c r="A39" s="152">
        <v>1946</v>
      </c>
      <c r="B39" s="127">
        <v>62</v>
      </c>
      <c r="C39" s="88">
        <v>136.3</v>
      </c>
      <c r="D39" s="92">
        <v>2.19838709677419</v>
      </c>
      <c r="E39" s="43"/>
      <c r="F39" s="153">
        <v>1946</v>
      </c>
      <c r="G39" s="127">
        <v>30</v>
      </c>
      <c r="H39" s="88">
        <v>30.5</v>
      </c>
      <c r="I39" s="92">
        <v>1.01666666666667</v>
      </c>
      <c r="J39" s="43"/>
      <c r="K39" s="153">
        <v>1946</v>
      </c>
      <c r="L39" s="127">
        <v>6</v>
      </c>
      <c r="M39" s="88">
        <v>-3.1</v>
      </c>
      <c r="N39" s="94">
        <v>-0.5166666666666671</v>
      </c>
      <c r="O39" s="154"/>
      <c r="P39" s="155"/>
      <c r="Q39" s="90"/>
      <c r="R39" s="156"/>
      <c r="S39" s="155"/>
      <c r="T39" s="90"/>
      <c r="U39" s="156"/>
      <c r="V39" s="155"/>
      <c r="W39" s="90"/>
    </row>
    <row r="40" ht="21.95" customHeight="1">
      <c r="A40" s="152">
        <v>1947</v>
      </c>
      <c r="B40" s="127">
        <v>44</v>
      </c>
      <c r="C40" s="88">
        <v>91.8</v>
      </c>
      <c r="D40" s="92">
        <v>2.08636363636364</v>
      </c>
      <c r="E40" s="43"/>
      <c r="F40" s="153">
        <v>1947</v>
      </c>
      <c r="G40" s="127">
        <v>24</v>
      </c>
      <c r="H40" s="88">
        <v>30</v>
      </c>
      <c r="I40" s="92">
        <v>1.25</v>
      </c>
      <c r="J40" s="43"/>
      <c r="K40" s="153">
        <v>1947</v>
      </c>
      <c r="L40" s="127">
        <v>5</v>
      </c>
      <c r="M40" s="88">
        <v>-2.8</v>
      </c>
      <c r="N40" s="94">
        <v>-0.5600000000000001</v>
      </c>
      <c r="O40" s="154"/>
      <c r="P40" s="155"/>
      <c r="Q40" s="90"/>
      <c r="R40" s="156"/>
      <c r="S40" s="155"/>
      <c r="T40" s="90"/>
      <c r="U40" s="156"/>
      <c r="V40" s="155"/>
      <c r="W40" s="90"/>
    </row>
    <row r="41" ht="21.95" customHeight="1">
      <c r="A41" s="152">
        <v>1948</v>
      </c>
      <c r="B41" s="127">
        <v>61</v>
      </c>
      <c r="C41" s="88">
        <v>135.3</v>
      </c>
      <c r="D41" s="92">
        <v>2.21803278688525</v>
      </c>
      <c r="E41" s="43"/>
      <c r="F41" s="153">
        <v>1948</v>
      </c>
      <c r="G41" s="127">
        <v>37</v>
      </c>
      <c r="H41" s="88">
        <v>50.3</v>
      </c>
      <c r="I41" s="92">
        <v>1.35945945945946</v>
      </c>
      <c r="J41" s="43"/>
      <c r="K41" s="153">
        <v>1948</v>
      </c>
      <c r="L41" s="127">
        <v>4</v>
      </c>
      <c r="M41" s="88">
        <v>-3.4</v>
      </c>
      <c r="N41" s="94">
        <v>-0.85</v>
      </c>
      <c r="O41" s="154"/>
      <c r="P41" s="155"/>
      <c r="Q41" s="90"/>
      <c r="R41" s="156"/>
      <c r="S41" s="155"/>
      <c r="T41" s="90"/>
      <c r="U41" s="156"/>
      <c r="V41" s="155"/>
      <c r="W41" s="90"/>
    </row>
    <row r="42" ht="21.95" customHeight="1">
      <c r="A42" s="152">
        <v>1949</v>
      </c>
      <c r="B42" s="127">
        <v>56</v>
      </c>
      <c r="C42" s="88">
        <v>115</v>
      </c>
      <c r="D42" s="92">
        <v>2.05357142857143</v>
      </c>
      <c r="E42" s="43"/>
      <c r="F42" s="153">
        <v>1949</v>
      </c>
      <c r="G42" s="127">
        <v>32</v>
      </c>
      <c r="H42" s="88">
        <v>35.5</v>
      </c>
      <c r="I42" s="92">
        <v>1.109375</v>
      </c>
      <c r="J42" s="43"/>
      <c r="K42" s="153">
        <v>1949</v>
      </c>
      <c r="L42" s="127">
        <v>4</v>
      </c>
      <c r="M42" s="88">
        <v>-3.3</v>
      </c>
      <c r="N42" s="94">
        <v>-0.825</v>
      </c>
      <c r="O42" s="154"/>
      <c r="P42" s="155"/>
      <c r="Q42" s="90"/>
      <c r="R42" s="156"/>
      <c r="S42" s="155"/>
      <c r="T42" s="90"/>
      <c r="U42" s="156"/>
      <c r="V42" s="155"/>
      <c r="W42" s="90"/>
    </row>
    <row r="43" ht="21.95" customHeight="1">
      <c r="A43" s="152">
        <v>1950</v>
      </c>
      <c r="B43" s="127">
        <v>24</v>
      </c>
      <c r="C43" s="88">
        <v>59.9</v>
      </c>
      <c r="D43" s="92">
        <v>2.49583333333333</v>
      </c>
      <c r="E43" s="43"/>
      <c r="F43" s="153">
        <v>1950</v>
      </c>
      <c r="G43" s="127">
        <v>10</v>
      </c>
      <c r="H43" s="88">
        <v>16.2</v>
      </c>
      <c r="I43" s="92">
        <v>1.62</v>
      </c>
      <c r="J43" s="43"/>
      <c r="K43" s="153">
        <v>1950</v>
      </c>
      <c r="L43" s="127">
        <v>0</v>
      </c>
      <c r="M43" s="88">
        <v>0</v>
      </c>
      <c r="N43" s="94"/>
      <c r="O43" s="154"/>
      <c r="P43" s="155"/>
      <c r="Q43" s="90"/>
      <c r="R43" s="156"/>
      <c r="S43" s="155"/>
      <c r="T43" s="90"/>
      <c r="U43" s="156"/>
      <c r="V43" s="155"/>
      <c r="W43" s="90"/>
    </row>
    <row r="44" ht="21.95" customHeight="1">
      <c r="A44" s="152">
        <v>1951</v>
      </c>
      <c r="B44" s="127">
        <v>46</v>
      </c>
      <c r="C44" s="88">
        <v>103.1</v>
      </c>
      <c r="D44" s="92">
        <v>2.24130434782609</v>
      </c>
      <c r="E44" s="43"/>
      <c r="F44" s="153">
        <v>1951</v>
      </c>
      <c r="G44" s="127">
        <v>21</v>
      </c>
      <c r="H44" s="88">
        <v>25.1</v>
      </c>
      <c r="I44" s="92">
        <v>1.1952380952381</v>
      </c>
      <c r="J44" s="43"/>
      <c r="K44" s="153">
        <v>1951</v>
      </c>
      <c r="L44" s="127">
        <v>4</v>
      </c>
      <c r="M44" s="88">
        <v>-1.5</v>
      </c>
      <c r="N44" s="94">
        <v>-0.375</v>
      </c>
      <c r="O44" s="154"/>
      <c r="P44" s="155"/>
      <c r="Q44" s="90"/>
      <c r="R44" s="156"/>
      <c r="S44" s="155"/>
      <c r="T44" s="90"/>
      <c r="U44" s="156"/>
      <c r="V44" s="155"/>
      <c r="W44" s="90"/>
    </row>
    <row r="45" ht="21.95" customHeight="1">
      <c r="A45" s="152">
        <v>1952</v>
      </c>
      <c r="B45" s="127">
        <v>51</v>
      </c>
      <c r="C45" s="88">
        <v>76.7</v>
      </c>
      <c r="D45" s="92">
        <v>1.50392156862745</v>
      </c>
      <c r="E45" s="43"/>
      <c r="F45" s="153">
        <v>1952</v>
      </c>
      <c r="G45" s="127">
        <v>34</v>
      </c>
      <c r="H45" s="88">
        <v>24.3</v>
      </c>
      <c r="I45" s="92">
        <v>0.714705882352941</v>
      </c>
      <c r="J45" s="43"/>
      <c r="K45" s="153">
        <v>1952</v>
      </c>
      <c r="L45" s="127">
        <v>11</v>
      </c>
      <c r="M45" s="88">
        <v>-7</v>
      </c>
      <c r="N45" s="94">
        <v>-0.636363636363636</v>
      </c>
      <c r="O45" s="154"/>
      <c r="P45" s="155"/>
      <c r="Q45" s="90"/>
      <c r="R45" s="156"/>
      <c r="S45" s="155"/>
      <c r="T45" s="90"/>
      <c r="U45" s="156"/>
      <c r="V45" s="155"/>
      <c r="W45" s="90"/>
    </row>
    <row r="46" ht="21.95" customHeight="1">
      <c r="A46" s="152">
        <v>1953</v>
      </c>
      <c r="B46" s="127">
        <v>54</v>
      </c>
      <c r="C46" s="88">
        <v>113.5</v>
      </c>
      <c r="D46" s="92">
        <v>2.10185185185185</v>
      </c>
      <c r="E46" s="43"/>
      <c r="F46" s="153">
        <v>1953</v>
      </c>
      <c r="G46" s="127">
        <v>27</v>
      </c>
      <c r="H46" s="88">
        <v>26.5</v>
      </c>
      <c r="I46" s="92">
        <v>0.981481481481481</v>
      </c>
      <c r="J46" s="43"/>
      <c r="K46" s="153">
        <v>1953</v>
      </c>
      <c r="L46" s="127">
        <v>7</v>
      </c>
      <c r="M46" s="88">
        <v>-3.6</v>
      </c>
      <c r="N46" s="94">
        <v>-0.514285714285714</v>
      </c>
      <c r="O46" s="154"/>
      <c r="P46" s="155"/>
      <c r="Q46" s="90"/>
      <c r="R46" s="156"/>
      <c r="S46" s="155"/>
      <c r="T46" s="90"/>
      <c r="U46" s="156"/>
      <c r="V46" s="155"/>
      <c r="W46" s="90"/>
    </row>
    <row r="47" ht="21.95" customHeight="1">
      <c r="A47" s="152">
        <v>1954</v>
      </c>
      <c r="B47" s="127">
        <v>46</v>
      </c>
      <c r="C47" s="88">
        <v>102.2</v>
      </c>
      <c r="D47" s="92">
        <v>2.22173913043478</v>
      </c>
      <c r="E47" s="43"/>
      <c r="F47" s="153">
        <v>1954</v>
      </c>
      <c r="G47" s="127">
        <v>22</v>
      </c>
      <c r="H47" s="88">
        <v>26.9</v>
      </c>
      <c r="I47" s="92">
        <v>1.22272727272727</v>
      </c>
      <c r="J47" s="43"/>
      <c r="K47" s="153">
        <v>1954</v>
      </c>
      <c r="L47" s="127">
        <v>4</v>
      </c>
      <c r="M47" s="88">
        <v>-1.1</v>
      </c>
      <c r="N47" s="94">
        <v>-0.275</v>
      </c>
      <c r="O47" s="154"/>
      <c r="P47" s="155"/>
      <c r="Q47" s="90"/>
      <c r="R47" s="156"/>
      <c r="S47" s="155"/>
      <c r="T47" s="90"/>
      <c r="U47" s="156"/>
      <c r="V47" s="155"/>
      <c r="W47" s="90"/>
    </row>
    <row r="48" ht="21.95" customHeight="1">
      <c r="A48" s="152">
        <v>1955</v>
      </c>
      <c r="B48" s="127">
        <v>41</v>
      </c>
      <c r="C48" s="88">
        <v>84.40000000000001</v>
      </c>
      <c r="D48" s="92">
        <v>2.05853658536585</v>
      </c>
      <c r="E48" s="43"/>
      <c r="F48" s="153">
        <v>1955</v>
      </c>
      <c r="G48" s="127">
        <v>19</v>
      </c>
      <c r="H48" s="88">
        <v>11.8</v>
      </c>
      <c r="I48" s="92">
        <v>0.621052631578947</v>
      </c>
      <c r="J48" s="43"/>
      <c r="K48" s="153">
        <v>1955</v>
      </c>
      <c r="L48" s="127">
        <v>6</v>
      </c>
      <c r="M48" s="88">
        <v>-4</v>
      </c>
      <c r="N48" s="94">
        <v>-0.666666666666667</v>
      </c>
      <c r="O48" s="154"/>
      <c r="P48" s="155"/>
      <c r="Q48" s="90"/>
      <c r="R48" s="156"/>
      <c r="S48" s="155"/>
      <c r="T48" s="90"/>
      <c r="U48" s="156"/>
      <c r="V48" s="155"/>
      <c r="W48" s="90"/>
    </row>
    <row r="49" ht="21.95" customHeight="1">
      <c r="A49" s="152">
        <v>1956</v>
      </c>
      <c r="B49" s="127">
        <v>53</v>
      </c>
      <c r="C49" s="88">
        <v>121.7</v>
      </c>
      <c r="D49" s="92">
        <v>2.29622641509434</v>
      </c>
      <c r="E49" s="43"/>
      <c r="F49" s="153">
        <v>1956</v>
      </c>
      <c r="G49" s="127">
        <v>26</v>
      </c>
      <c r="H49" s="88">
        <v>26.6</v>
      </c>
      <c r="I49" s="92">
        <v>1.02307692307692</v>
      </c>
      <c r="J49" s="43"/>
      <c r="K49" s="153">
        <v>1956</v>
      </c>
      <c r="L49" s="127">
        <v>6</v>
      </c>
      <c r="M49" s="88">
        <v>-2.5</v>
      </c>
      <c r="N49" s="94">
        <v>-0.416666666666667</v>
      </c>
      <c r="O49" s="154"/>
      <c r="P49" s="155"/>
      <c r="Q49" s="90"/>
      <c r="R49" s="156"/>
      <c r="S49" s="155"/>
      <c r="T49" s="90"/>
      <c r="U49" s="156"/>
      <c r="V49" s="155"/>
      <c r="W49" s="90"/>
    </row>
    <row r="50" ht="21.95" customHeight="1">
      <c r="A50" s="152">
        <v>1957</v>
      </c>
      <c r="B50" s="127">
        <v>52</v>
      </c>
      <c r="C50" s="88">
        <v>80.90000000000001</v>
      </c>
      <c r="D50" s="92">
        <v>1.55576923076923</v>
      </c>
      <c r="E50" s="43"/>
      <c r="F50" s="153">
        <v>1957</v>
      </c>
      <c r="G50" s="127">
        <v>35</v>
      </c>
      <c r="H50" s="88">
        <v>27.8</v>
      </c>
      <c r="I50" s="92">
        <v>0.794285714285714</v>
      </c>
      <c r="J50" s="43"/>
      <c r="K50" s="153">
        <v>1957</v>
      </c>
      <c r="L50" s="127">
        <v>6</v>
      </c>
      <c r="M50" s="88">
        <v>-8.199999999999999</v>
      </c>
      <c r="N50" s="94">
        <v>-1.36666666666667</v>
      </c>
      <c r="O50" s="154"/>
      <c r="P50" s="155"/>
      <c r="Q50" s="90"/>
      <c r="R50" s="156"/>
      <c r="S50" s="155"/>
      <c r="T50" s="90"/>
      <c r="U50" s="156"/>
      <c r="V50" s="155"/>
      <c r="W50" s="90"/>
    </row>
    <row r="51" ht="21.95" customHeight="1">
      <c r="A51" s="152">
        <v>1958</v>
      </c>
      <c r="B51" s="127">
        <v>48</v>
      </c>
      <c r="C51" s="88">
        <v>62.9</v>
      </c>
      <c r="D51" s="92">
        <v>1.31041666666667</v>
      </c>
      <c r="E51" s="43"/>
      <c r="F51" s="153">
        <v>1958</v>
      </c>
      <c r="G51" s="127">
        <v>34</v>
      </c>
      <c r="H51" s="88">
        <v>13.6</v>
      </c>
      <c r="I51" s="92">
        <v>0.4</v>
      </c>
      <c r="J51" s="43"/>
      <c r="K51" s="153">
        <v>1958</v>
      </c>
      <c r="L51" s="127">
        <v>13</v>
      </c>
      <c r="M51" s="88">
        <v>-15.6</v>
      </c>
      <c r="N51" s="94">
        <v>-1.2</v>
      </c>
      <c r="O51" s="154"/>
      <c r="P51" s="155"/>
      <c r="Q51" s="90"/>
      <c r="R51" s="156"/>
      <c r="S51" s="155"/>
      <c r="T51" s="90"/>
      <c r="U51" s="156"/>
      <c r="V51" s="155"/>
      <c r="W51" s="90"/>
    </row>
    <row r="52" ht="21.95" customHeight="1">
      <c r="A52" s="152">
        <v>1959</v>
      </c>
      <c r="B52" s="127">
        <v>41</v>
      </c>
      <c r="C52" s="88">
        <v>99.90000000000001</v>
      </c>
      <c r="D52" s="92">
        <v>2.43658536585366</v>
      </c>
      <c r="E52" s="43"/>
      <c r="F52" s="153">
        <v>1959</v>
      </c>
      <c r="G52" s="127">
        <v>17</v>
      </c>
      <c r="H52" s="88">
        <v>19.7</v>
      </c>
      <c r="I52" s="92">
        <v>1.15882352941176</v>
      </c>
      <c r="J52" s="43"/>
      <c r="K52" s="153">
        <v>1959</v>
      </c>
      <c r="L52" s="127">
        <v>2</v>
      </c>
      <c r="M52" s="88">
        <v>-3.3</v>
      </c>
      <c r="N52" s="94">
        <v>-1.65</v>
      </c>
      <c r="O52" s="154"/>
      <c r="P52" s="155"/>
      <c r="Q52" s="90"/>
      <c r="R52" s="156"/>
      <c r="S52" s="155"/>
      <c r="T52" s="90"/>
      <c r="U52" s="156"/>
      <c r="V52" s="155"/>
      <c r="W52" s="90"/>
    </row>
    <row r="53" ht="21.95" customHeight="1">
      <c r="A53" s="152">
        <v>1960</v>
      </c>
      <c r="B53" s="127">
        <v>49</v>
      </c>
      <c r="C53" s="88">
        <v>93.40000000000001</v>
      </c>
      <c r="D53" s="92">
        <v>1.90612244897959</v>
      </c>
      <c r="E53" s="43"/>
      <c r="F53" s="153">
        <v>1960</v>
      </c>
      <c r="G53" s="127">
        <v>26</v>
      </c>
      <c r="H53" s="88">
        <v>17.3</v>
      </c>
      <c r="I53" s="92">
        <v>0.665384615384615</v>
      </c>
      <c r="J53" s="43"/>
      <c r="K53" s="153">
        <v>1960</v>
      </c>
      <c r="L53" s="127">
        <v>9</v>
      </c>
      <c r="M53" s="88">
        <v>-5.1</v>
      </c>
      <c r="N53" s="94">
        <v>-0.566666666666667</v>
      </c>
      <c r="O53" s="154"/>
      <c r="P53" s="155"/>
      <c r="Q53" s="90"/>
      <c r="R53" s="156"/>
      <c r="S53" s="155"/>
      <c r="T53" s="90"/>
      <c r="U53" s="156"/>
      <c r="V53" s="155"/>
      <c r="W53" s="90"/>
    </row>
    <row r="54" ht="21.95" customHeight="1">
      <c r="A54" s="152">
        <v>1961</v>
      </c>
      <c r="B54" s="127">
        <v>41</v>
      </c>
      <c r="C54" s="88">
        <v>71.90000000000001</v>
      </c>
      <c r="D54" s="92">
        <v>1.75365853658537</v>
      </c>
      <c r="E54" s="43"/>
      <c r="F54" s="153">
        <v>1961</v>
      </c>
      <c r="G54" s="127">
        <v>24</v>
      </c>
      <c r="H54" s="88">
        <v>10.4</v>
      </c>
      <c r="I54" s="92">
        <v>0.433333333333333</v>
      </c>
      <c r="J54" s="43"/>
      <c r="K54" s="153">
        <v>1961</v>
      </c>
      <c r="L54" s="127">
        <v>11</v>
      </c>
      <c r="M54" s="88">
        <v>-10.2</v>
      </c>
      <c r="N54" s="94">
        <v>-0.927272727272727</v>
      </c>
      <c r="O54" s="154"/>
      <c r="P54" s="155"/>
      <c r="Q54" s="90"/>
      <c r="R54" s="156"/>
      <c r="S54" s="155"/>
      <c r="T54" s="90"/>
      <c r="U54" s="156"/>
      <c r="V54" s="155"/>
      <c r="W54" s="90"/>
    </row>
    <row r="55" ht="21.95" customHeight="1">
      <c r="A55" s="152">
        <v>1962</v>
      </c>
      <c r="B55" s="127">
        <v>56</v>
      </c>
      <c r="C55" s="88">
        <v>148.6</v>
      </c>
      <c r="D55" s="92">
        <v>2.65357142857143</v>
      </c>
      <c r="E55" s="43"/>
      <c r="F55" s="153">
        <v>1962</v>
      </c>
      <c r="G55" s="127">
        <v>20</v>
      </c>
      <c r="H55" s="88">
        <v>23.5</v>
      </c>
      <c r="I55" s="92">
        <v>1.175</v>
      </c>
      <c r="J55" s="43"/>
      <c r="K55" s="153">
        <v>1962</v>
      </c>
      <c r="L55" s="127">
        <v>5</v>
      </c>
      <c r="M55" s="88">
        <v>-3.1</v>
      </c>
      <c r="N55" s="94">
        <v>-0.62</v>
      </c>
      <c r="O55" s="154"/>
      <c r="P55" s="155"/>
      <c r="Q55" s="90"/>
      <c r="R55" s="156"/>
      <c r="S55" s="155"/>
      <c r="T55" s="90"/>
      <c r="U55" s="156"/>
      <c r="V55" s="155"/>
      <c r="W55" s="90"/>
    </row>
    <row r="56" ht="21.95" customHeight="1">
      <c r="A56" s="152">
        <v>1963</v>
      </c>
      <c r="B56" s="127">
        <v>42</v>
      </c>
      <c r="C56" s="88">
        <v>65.2</v>
      </c>
      <c r="D56" s="92">
        <v>1.55238095238095</v>
      </c>
      <c r="E56" s="43"/>
      <c r="F56" s="153">
        <v>1963</v>
      </c>
      <c r="G56" s="127">
        <v>27</v>
      </c>
      <c r="H56" s="88">
        <v>15.6</v>
      </c>
      <c r="I56" s="92">
        <v>0.5777777777777779</v>
      </c>
      <c r="J56" s="43"/>
      <c r="K56" s="153">
        <v>1963</v>
      </c>
      <c r="L56" s="127">
        <v>8</v>
      </c>
      <c r="M56" s="88">
        <v>-8</v>
      </c>
      <c r="N56" s="94">
        <v>-1</v>
      </c>
      <c r="O56" s="154"/>
      <c r="P56" s="155"/>
      <c r="Q56" s="90"/>
      <c r="R56" s="156"/>
      <c r="S56" s="155"/>
      <c r="T56" s="90"/>
      <c r="U56" s="156"/>
      <c r="V56" s="155"/>
      <c r="W56" s="90"/>
    </row>
    <row r="57" ht="21.95" customHeight="1">
      <c r="A57" s="152">
        <v>1964</v>
      </c>
      <c r="B57" s="127">
        <v>50</v>
      </c>
      <c r="C57" s="88">
        <v>107.4</v>
      </c>
      <c r="D57" s="92">
        <v>2.148</v>
      </c>
      <c r="E57" s="43"/>
      <c r="F57" s="153">
        <v>1964</v>
      </c>
      <c r="G57" s="127">
        <v>23</v>
      </c>
      <c r="H57" s="88">
        <v>18.5</v>
      </c>
      <c r="I57" s="92">
        <v>0.804347826086957</v>
      </c>
      <c r="J57" s="43"/>
      <c r="K57" s="153">
        <v>1964</v>
      </c>
      <c r="L57" s="127">
        <v>8</v>
      </c>
      <c r="M57" s="88">
        <v>-5.9</v>
      </c>
      <c r="N57" s="94">
        <v>-0.7375</v>
      </c>
      <c r="O57" s="154"/>
      <c r="P57" s="155"/>
      <c r="Q57" s="90"/>
      <c r="R57" s="156"/>
      <c r="S57" s="155"/>
      <c r="T57" s="90"/>
      <c r="U57" s="156"/>
      <c r="V57" s="155"/>
      <c r="W57" s="90"/>
    </row>
    <row r="58" ht="21.95" customHeight="1">
      <c r="A58" s="152">
        <v>1965</v>
      </c>
      <c r="B58" s="127">
        <v>62</v>
      </c>
      <c r="C58" s="88">
        <v>107.9</v>
      </c>
      <c r="D58" s="92">
        <v>1.74032258064516</v>
      </c>
      <c r="E58" s="43"/>
      <c r="F58" s="153">
        <v>1965</v>
      </c>
      <c r="G58" s="127">
        <v>35</v>
      </c>
      <c r="H58" s="88">
        <v>15.5</v>
      </c>
      <c r="I58" s="92">
        <v>0.442857142857143</v>
      </c>
      <c r="J58" s="43"/>
      <c r="K58" s="153">
        <v>1965</v>
      </c>
      <c r="L58" s="127">
        <v>15</v>
      </c>
      <c r="M58" s="88">
        <v>-9.199999999999999</v>
      </c>
      <c r="N58" s="94">
        <v>-0.613333333333333</v>
      </c>
      <c r="O58" s="154"/>
      <c r="P58" s="155"/>
      <c r="Q58" s="90"/>
      <c r="R58" s="156"/>
      <c r="S58" s="155"/>
      <c r="T58" s="90"/>
      <c r="U58" s="156"/>
      <c r="V58" s="155"/>
      <c r="W58" s="90"/>
    </row>
    <row r="59" ht="21.95" customHeight="1">
      <c r="A59" s="152">
        <v>1966</v>
      </c>
      <c r="B59" s="127">
        <v>34</v>
      </c>
      <c r="C59" s="88">
        <v>65.8</v>
      </c>
      <c r="D59" s="92">
        <v>1.93529411764706</v>
      </c>
      <c r="E59" s="43"/>
      <c r="F59" s="153">
        <v>1966</v>
      </c>
      <c r="G59" s="127">
        <v>20</v>
      </c>
      <c r="H59" s="88">
        <v>21.1</v>
      </c>
      <c r="I59" s="92">
        <v>1.055</v>
      </c>
      <c r="J59" s="43"/>
      <c r="K59" s="153">
        <v>1966</v>
      </c>
      <c r="L59" s="127">
        <v>2</v>
      </c>
      <c r="M59" s="88">
        <v>-1.4</v>
      </c>
      <c r="N59" s="94">
        <v>-0.7</v>
      </c>
      <c r="O59" s="154"/>
      <c r="P59" s="155"/>
      <c r="Q59" s="90"/>
      <c r="R59" s="156"/>
      <c r="S59" s="155"/>
      <c r="T59" s="90"/>
      <c r="U59" s="156"/>
      <c r="V59" s="155"/>
      <c r="W59" s="90"/>
    </row>
    <row r="60" ht="21.95" customHeight="1">
      <c r="A60" s="152">
        <v>1967</v>
      </c>
      <c r="B60" s="127">
        <v>27</v>
      </c>
      <c r="C60" s="88">
        <v>70.40000000000001</v>
      </c>
      <c r="D60" s="92">
        <v>2.60740740740741</v>
      </c>
      <c r="E60" s="43"/>
      <c r="F60" s="153">
        <v>1967</v>
      </c>
      <c r="G60" s="127">
        <v>10</v>
      </c>
      <c r="H60" s="88">
        <v>15.1</v>
      </c>
      <c r="I60" s="92">
        <v>1.51</v>
      </c>
      <c r="J60" s="43"/>
      <c r="K60" s="153">
        <v>1967</v>
      </c>
      <c r="L60" s="127">
        <v>0</v>
      </c>
      <c r="M60" s="88">
        <v>0</v>
      </c>
      <c r="N60" s="94"/>
      <c r="O60" s="154"/>
      <c r="P60" s="155"/>
      <c r="Q60" s="90"/>
      <c r="R60" s="156"/>
      <c r="S60" s="155"/>
      <c r="T60" s="90"/>
      <c r="U60" s="156"/>
      <c r="V60" s="155"/>
      <c r="W60" s="90"/>
    </row>
    <row r="61" ht="21.95" customHeight="1">
      <c r="A61" s="152">
        <v>1968</v>
      </c>
      <c r="B61" s="127">
        <v>38</v>
      </c>
      <c r="C61" s="88">
        <v>97.59999999999999</v>
      </c>
      <c r="D61" s="92">
        <v>2.56842105263158</v>
      </c>
      <c r="E61" s="43"/>
      <c r="F61" s="153">
        <v>1968</v>
      </c>
      <c r="G61" s="127">
        <v>11</v>
      </c>
      <c r="H61" s="88">
        <v>13.7</v>
      </c>
      <c r="I61" s="92">
        <v>1.24545454545455</v>
      </c>
      <c r="J61" s="43"/>
      <c r="K61" s="153">
        <v>1968</v>
      </c>
      <c r="L61" s="127">
        <v>2</v>
      </c>
      <c r="M61" s="88">
        <v>-1.7</v>
      </c>
      <c r="N61" s="94">
        <v>-0.85</v>
      </c>
      <c r="O61" s="154"/>
      <c r="P61" s="155"/>
      <c r="Q61" s="90"/>
      <c r="R61" s="156"/>
      <c r="S61" s="155"/>
      <c r="T61" s="90"/>
      <c r="U61" s="156"/>
      <c r="V61" s="155"/>
      <c r="W61" s="90"/>
    </row>
    <row r="62" ht="21.95" customHeight="1">
      <c r="A62" s="152">
        <v>1969</v>
      </c>
      <c r="B62" s="127">
        <v>42</v>
      </c>
      <c r="C62" s="88">
        <v>120.4</v>
      </c>
      <c r="D62" s="92">
        <v>2.86666666666667</v>
      </c>
      <c r="E62" s="43"/>
      <c r="F62" s="153">
        <v>1969</v>
      </c>
      <c r="G62" s="127">
        <v>10</v>
      </c>
      <c r="H62" s="88">
        <v>16.2</v>
      </c>
      <c r="I62" s="92">
        <v>1.62</v>
      </c>
      <c r="J62" s="43"/>
      <c r="K62" s="153">
        <v>1969</v>
      </c>
      <c r="L62" s="127">
        <v>0</v>
      </c>
      <c r="M62" s="88">
        <v>0</v>
      </c>
      <c r="N62" s="94"/>
      <c r="O62" s="154"/>
      <c r="P62" s="155"/>
      <c r="Q62" s="90"/>
      <c r="R62" s="156"/>
      <c r="S62" s="155"/>
      <c r="T62" s="90"/>
      <c r="U62" s="156"/>
      <c r="V62" s="155"/>
      <c r="W62" s="90"/>
    </row>
    <row r="63" ht="21.95" customHeight="1">
      <c r="A63" s="152">
        <v>1970</v>
      </c>
      <c r="B63" s="127">
        <v>47</v>
      </c>
      <c r="C63" s="88">
        <v>117.5</v>
      </c>
      <c r="D63" s="92">
        <v>2.5</v>
      </c>
      <c r="E63" s="43"/>
      <c r="F63" s="153">
        <v>1970</v>
      </c>
      <c r="G63" s="127">
        <v>17</v>
      </c>
      <c r="H63" s="88">
        <v>16.2</v>
      </c>
      <c r="I63" s="92">
        <v>0.952941176470588</v>
      </c>
      <c r="J63" s="43"/>
      <c r="K63" s="153">
        <v>1970</v>
      </c>
      <c r="L63" s="127">
        <v>3</v>
      </c>
      <c r="M63" s="88">
        <v>-0.8</v>
      </c>
      <c r="N63" s="94">
        <v>-0.266666666666667</v>
      </c>
      <c r="O63" s="154"/>
      <c r="P63" s="155"/>
      <c r="Q63" s="90"/>
      <c r="R63" s="156"/>
      <c r="S63" s="155"/>
      <c r="T63" s="90"/>
      <c r="U63" s="156"/>
      <c r="V63" s="155"/>
      <c r="W63" s="90"/>
    </row>
    <row r="64" ht="21.95" customHeight="1">
      <c r="A64" s="152">
        <v>1971</v>
      </c>
      <c r="B64" s="127">
        <v>37</v>
      </c>
      <c r="C64" s="88">
        <v>74.40000000000001</v>
      </c>
      <c r="D64" s="92">
        <v>2.01081081081081</v>
      </c>
      <c r="E64" s="43"/>
      <c r="F64" s="153">
        <v>1971</v>
      </c>
      <c r="G64" s="127">
        <v>20</v>
      </c>
      <c r="H64" s="88">
        <v>19</v>
      </c>
      <c r="I64" s="92">
        <v>0.95</v>
      </c>
      <c r="J64" s="43"/>
      <c r="K64" s="153">
        <v>1971</v>
      </c>
      <c r="L64" s="127">
        <v>5</v>
      </c>
      <c r="M64" s="88">
        <v>-1</v>
      </c>
      <c r="N64" s="94">
        <v>-0.2</v>
      </c>
      <c r="O64" s="154"/>
      <c r="P64" s="155"/>
      <c r="Q64" s="90"/>
      <c r="R64" s="156"/>
      <c r="S64" s="155"/>
      <c r="T64" s="90"/>
      <c r="U64" s="156"/>
      <c r="V64" s="155"/>
      <c r="W64" s="90"/>
    </row>
    <row r="65" ht="21.95" customHeight="1">
      <c r="A65" s="152">
        <v>1972</v>
      </c>
      <c r="B65" s="127">
        <v>29</v>
      </c>
      <c r="C65" s="88">
        <v>75.3</v>
      </c>
      <c r="D65" s="92">
        <v>2.59655172413793</v>
      </c>
      <c r="E65" s="43"/>
      <c r="F65" s="153">
        <v>1972</v>
      </c>
      <c r="G65" s="127">
        <v>9</v>
      </c>
      <c r="H65" s="88">
        <v>11.4</v>
      </c>
      <c r="I65" s="92">
        <v>1.26666666666667</v>
      </c>
      <c r="J65" s="43"/>
      <c r="K65" s="153">
        <v>1972</v>
      </c>
      <c r="L65" s="127">
        <v>0</v>
      </c>
      <c r="M65" s="88">
        <v>0</v>
      </c>
      <c r="N65" s="94"/>
      <c r="O65" s="154"/>
      <c r="P65" s="155"/>
      <c r="Q65" s="90"/>
      <c r="R65" s="156"/>
      <c r="S65" s="155"/>
      <c r="T65" s="90"/>
      <c r="U65" s="156"/>
      <c r="V65" s="155"/>
      <c r="W65" s="90"/>
    </row>
    <row r="66" ht="21.95" customHeight="1">
      <c r="A66" s="152">
        <v>1973</v>
      </c>
      <c r="B66" s="127">
        <v>21</v>
      </c>
      <c r="C66" s="88">
        <v>59.6</v>
      </c>
      <c r="D66" s="92">
        <v>2.83809523809524</v>
      </c>
      <c r="E66" s="43"/>
      <c r="F66" s="153">
        <v>1973</v>
      </c>
      <c r="G66" s="127">
        <v>5</v>
      </c>
      <c r="H66" s="88">
        <v>7.7</v>
      </c>
      <c r="I66" s="92">
        <v>1.54</v>
      </c>
      <c r="J66" s="43"/>
      <c r="K66" s="153">
        <v>1973</v>
      </c>
      <c r="L66" s="127">
        <v>0</v>
      </c>
      <c r="M66" s="88">
        <v>0</v>
      </c>
      <c r="N66" s="94"/>
      <c r="O66" s="154"/>
      <c r="P66" s="155"/>
      <c r="Q66" s="90"/>
      <c r="R66" s="156"/>
      <c r="S66" s="155"/>
      <c r="T66" s="90"/>
      <c r="U66" s="156"/>
      <c r="V66" s="155"/>
      <c r="W66" s="90"/>
    </row>
    <row r="67" ht="21.95" customHeight="1">
      <c r="A67" s="152">
        <v>1974</v>
      </c>
      <c r="B67" s="127">
        <v>39</v>
      </c>
      <c r="C67" s="88">
        <v>91.8</v>
      </c>
      <c r="D67" s="92">
        <v>2.35384615384615</v>
      </c>
      <c r="E67" s="43"/>
      <c r="F67" s="153">
        <v>1974</v>
      </c>
      <c r="G67" s="127">
        <v>15</v>
      </c>
      <c r="H67" s="88">
        <v>17</v>
      </c>
      <c r="I67" s="92">
        <v>1.13333333333333</v>
      </c>
      <c r="J67" s="43"/>
      <c r="K67" s="153">
        <v>1974</v>
      </c>
      <c r="L67" s="127">
        <v>2</v>
      </c>
      <c r="M67" s="88">
        <v>-0.8</v>
      </c>
      <c r="N67" s="94">
        <v>-0.4</v>
      </c>
      <c r="O67" s="154"/>
      <c r="P67" s="155"/>
      <c r="Q67" s="90"/>
      <c r="R67" s="156"/>
      <c r="S67" s="155"/>
      <c r="T67" s="90"/>
      <c r="U67" s="156"/>
      <c r="V67" s="155"/>
      <c r="W67" s="90"/>
    </row>
    <row r="68" ht="21.95" customHeight="1">
      <c r="A68" s="152">
        <v>1975</v>
      </c>
      <c r="B68" s="127">
        <v>24</v>
      </c>
      <c r="C68" s="88">
        <v>55.8</v>
      </c>
      <c r="D68" s="92">
        <v>2.325</v>
      </c>
      <c r="E68" s="43"/>
      <c r="F68" s="153">
        <v>1975</v>
      </c>
      <c r="G68" s="127">
        <v>10</v>
      </c>
      <c r="H68" s="88">
        <v>12.1</v>
      </c>
      <c r="I68" s="92">
        <v>1.21</v>
      </c>
      <c r="J68" s="43"/>
      <c r="K68" s="153">
        <v>1975</v>
      </c>
      <c r="L68" s="127">
        <v>2</v>
      </c>
      <c r="M68" s="88">
        <v>-1.8</v>
      </c>
      <c r="N68" s="94">
        <v>-0.9</v>
      </c>
      <c r="O68" s="154"/>
      <c r="P68" s="155"/>
      <c r="Q68" s="90"/>
      <c r="R68" s="156"/>
      <c r="S68" s="155"/>
      <c r="T68" s="90"/>
      <c r="U68" s="156"/>
      <c r="V68" s="155"/>
      <c r="W68" s="90"/>
    </row>
    <row r="69" ht="21.95" customHeight="1">
      <c r="A69" s="152">
        <v>1976</v>
      </c>
      <c r="B69" s="127">
        <v>40</v>
      </c>
      <c r="C69" s="88">
        <v>92.3</v>
      </c>
      <c r="D69" s="92">
        <v>2.3075</v>
      </c>
      <c r="E69" s="43"/>
      <c r="F69" s="153">
        <v>1976</v>
      </c>
      <c r="G69" s="127">
        <v>16</v>
      </c>
      <c r="H69" s="88">
        <v>15.9</v>
      </c>
      <c r="I69" s="92">
        <v>0.99375</v>
      </c>
      <c r="J69" s="43"/>
      <c r="K69" s="153">
        <v>1976</v>
      </c>
      <c r="L69" s="127">
        <v>3</v>
      </c>
      <c r="M69" s="88">
        <v>-2.5</v>
      </c>
      <c r="N69" s="94">
        <v>-0.833333333333333</v>
      </c>
      <c r="O69" s="154"/>
      <c r="P69" s="155"/>
      <c r="Q69" s="90"/>
      <c r="R69" s="156"/>
      <c r="S69" s="155"/>
      <c r="T69" s="90"/>
      <c r="U69" s="156"/>
      <c r="V69" s="155"/>
      <c r="W69" s="90"/>
    </row>
    <row r="70" ht="21.95" customHeight="1">
      <c r="A70" s="152">
        <v>1977</v>
      </c>
      <c r="B70" s="127">
        <v>39</v>
      </c>
      <c r="C70" s="88">
        <v>82.2</v>
      </c>
      <c r="D70" s="92">
        <v>2.10769230769231</v>
      </c>
      <c r="E70" s="43"/>
      <c r="F70" s="153">
        <v>1977</v>
      </c>
      <c r="G70" s="127">
        <v>17</v>
      </c>
      <c r="H70" s="88">
        <v>17.2</v>
      </c>
      <c r="I70" s="92">
        <v>1.01176470588235</v>
      </c>
      <c r="J70" s="43"/>
      <c r="K70" s="153">
        <v>1977</v>
      </c>
      <c r="L70" s="127">
        <v>3</v>
      </c>
      <c r="M70" s="88">
        <v>-2.9</v>
      </c>
      <c r="N70" s="94">
        <v>-0.966666666666667</v>
      </c>
      <c r="O70" s="154"/>
      <c r="P70" s="155"/>
      <c r="Q70" s="90"/>
      <c r="R70" s="156"/>
      <c r="S70" s="155"/>
      <c r="T70" s="90"/>
      <c r="U70" s="156"/>
      <c r="V70" s="155"/>
      <c r="W70" s="90"/>
    </row>
    <row r="71" ht="21.95" customHeight="1">
      <c r="A71" s="152">
        <v>1978</v>
      </c>
      <c r="B71" s="127">
        <v>38</v>
      </c>
      <c r="C71" s="88">
        <v>84.09999999999999</v>
      </c>
      <c r="D71" s="92">
        <v>2.21315789473684</v>
      </c>
      <c r="E71" s="43"/>
      <c r="F71" s="153">
        <v>1978</v>
      </c>
      <c r="G71" s="127">
        <v>15</v>
      </c>
      <c r="H71" s="88">
        <v>12.4</v>
      </c>
      <c r="I71" s="92">
        <v>0.826666666666667</v>
      </c>
      <c r="J71" s="43"/>
      <c r="K71" s="153">
        <v>1978</v>
      </c>
      <c r="L71" s="127">
        <v>2</v>
      </c>
      <c r="M71" s="88">
        <v>-0.9</v>
      </c>
      <c r="N71" s="94">
        <v>-0.45</v>
      </c>
      <c r="O71" s="154"/>
      <c r="P71" s="155"/>
      <c r="Q71" s="90"/>
      <c r="R71" s="156"/>
      <c r="S71" s="155"/>
      <c r="T71" s="90"/>
      <c r="U71" s="156"/>
      <c r="V71" s="155"/>
      <c r="W71" s="90"/>
    </row>
    <row r="72" ht="21.95" customHeight="1">
      <c r="A72" s="152">
        <v>1979</v>
      </c>
      <c r="B72" s="127">
        <v>32</v>
      </c>
      <c r="C72" s="88">
        <v>80</v>
      </c>
      <c r="D72" s="92">
        <v>2.5</v>
      </c>
      <c r="E72" s="43"/>
      <c r="F72" s="153">
        <v>1979</v>
      </c>
      <c r="G72" s="127">
        <v>10</v>
      </c>
      <c r="H72" s="88">
        <v>9.9</v>
      </c>
      <c r="I72" s="92">
        <v>0.99</v>
      </c>
      <c r="J72" s="43"/>
      <c r="K72" s="153">
        <v>1979</v>
      </c>
      <c r="L72" s="127">
        <v>2</v>
      </c>
      <c r="M72" s="88">
        <v>-0.3</v>
      </c>
      <c r="N72" s="94">
        <v>-0.15</v>
      </c>
      <c r="O72" s="154"/>
      <c r="P72" s="155"/>
      <c r="Q72" s="90"/>
      <c r="R72" s="156"/>
      <c r="S72" s="155"/>
      <c r="T72" s="90"/>
      <c r="U72" s="156"/>
      <c r="V72" s="155"/>
      <c r="W72" s="90"/>
    </row>
    <row r="73" ht="21.95" customHeight="1">
      <c r="A73" s="152">
        <v>1980</v>
      </c>
      <c r="B73" s="127">
        <v>27</v>
      </c>
      <c r="C73" s="88">
        <v>66</v>
      </c>
      <c r="D73" s="92">
        <v>2.44444444444444</v>
      </c>
      <c r="E73" s="43"/>
      <c r="F73" s="153">
        <v>1980</v>
      </c>
      <c r="G73" s="127">
        <v>10</v>
      </c>
      <c r="H73" s="88">
        <v>12.7</v>
      </c>
      <c r="I73" s="92">
        <v>1.27</v>
      </c>
      <c r="J73" s="43"/>
      <c r="K73" s="153">
        <v>1980</v>
      </c>
      <c r="L73" s="127">
        <v>0</v>
      </c>
      <c r="M73" s="88">
        <v>0</v>
      </c>
      <c r="N73" s="94"/>
      <c r="O73" s="154"/>
      <c r="P73" s="155"/>
      <c r="Q73" s="90"/>
      <c r="R73" s="156"/>
      <c r="S73" s="155"/>
      <c r="T73" s="90"/>
      <c r="U73" s="156"/>
      <c r="V73" s="155"/>
      <c r="W73" s="90"/>
    </row>
    <row r="74" ht="21.95" customHeight="1">
      <c r="A74" s="152">
        <v>1981</v>
      </c>
      <c r="B74" s="127">
        <v>22</v>
      </c>
      <c r="C74" s="88">
        <v>61.1</v>
      </c>
      <c r="D74" s="92">
        <v>2.77727272727273</v>
      </c>
      <c r="E74" s="43"/>
      <c r="F74" s="153">
        <v>1981</v>
      </c>
      <c r="G74" s="127">
        <v>7</v>
      </c>
      <c r="H74" s="88">
        <v>12.5</v>
      </c>
      <c r="I74" s="92">
        <v>1.78571428571429</v>
      </c>
      <c r="J74" s="43"/>
      <c r="K74" s="153">
        <v>1981</v>
      </c>
      <c r="L74" s="127">
        <v>0</v>
      </c>
      <c r="M74" s="88">
        <v>0</v>
      </c>
      <c r="N74" s="94"/>
      <c r="O74" s="154"/>
      <c r="P74" s="155"/>
      <c r="Q74" s="90"/>
      <c r="R74" s="156"/>
      <c r="S74" s="155"/>
      <c r="T74" s="90"/>
      <c r="U74" s="156"/>
      <c r="V74" s="155"/>
      <c r="W74" s="90"/>
    </row>
    <row r="75" ht="21.95" customHeight="1">
      <c r="A75" s="152">
        <v>1982</v>
      </c>
      <c r="B75" s="127">
        <v>42</v>
      </c>
      <c r="C75" s="88">
        <v>97.2</v>
      </c>
      <c r="D75" s="92">
        <v>2.31428571428571</v>
      </c>
      <c r="E75" s="43"/>
      <c r="F75" s="153">
        <v>1982</v>
      </c>
      <c r="G75" s="127">
        <v>18</v>
      </c>
      <c r="H75" s="88">
        <v>20.2</v>
      </c>
      <c r="I75" s="92">
        <v>1.12222222222222</v>
      </c>
      <c r="J75" s="43"/>
      <c r="K75" s="153">
        <v>1982</v>
      </c>
      <c r="L75" s="127">
        <v>2</v>
      </c>
      <c r="M75" s="88">
        <v>-1.1</v>
      </c>
      <c r="N75" s="94">
        <v>-0.55</v>
      </c>
      <c r="O75" s="154"/>
      <c r="P75" s="155"/>
      <c r="Q75" s="90"/>
      <c r="R75" s="156"/>
      <c r="S75" s="155"/>
      <c r="T75" s="90"/>
      <c r="U75" s="156"/>
      <c r="V75" s="155"/>
      <c r="W75" s="90"/>
    </row>
    <row r="76" ht="21.95" customHeight="1">
      <c r="A76" s="152">
        <v>1983</v>
      </c>
      <c r="B76" s="127">
        <v>35</v>
      </c>
      <c r="C76" s="88">
        <v>59.5</v>
      </c>
      <c r="D76" s="92">
        <v>1.7</v>
      </c>
      <c r="E76" s="43"/>
      <c r="F76" s="153">
        <v>1983</v>
      </c>
      <c r="G76" s="127">
        <v>21</v>
      </c>
      <c r="H76" s="88">
        <v>17</v>
      </c>
      <c r="I76" s="92">
        <v>0.80952380952381</v>
      </c>
      <c r="J76" s="43"/>
      <c r="K76" s="153">
        <v>1983</v>
      </c>
      <c r="L76" s="127">
        <v>3</v>
      </c>
      <c r="M76" s="88">
        <v>-4.1</v>
      </c>
      <c r="N76" s="94">
        <v>-1.36666666666667</v>
      </c>
      <c r="O76" s="154"/>
      <c r="P76" s="155"/>
      <c r="Q76" s="90"/>
      <c r="R76" s="156"/>
      <c r="S76" s="155"/>
      <c r="T76" s="90"/>
      <c r="U76" s="156"/>
      <c r="V76" s="155"/>
      <c r="W76" s="90"/>
    </row>
    <row r="77" ht="21.95" customHeight="1">
      <c r="A77" s="152">
        <v>1984</v>
      </c>
      <c r="B77" s="127">
        <v>35</v>
      </c>
      <c r="C77" s="88">
        <v>81.3</v>
      </c>
      <c r="D77" s="92">
        <v>2.32285714285714</v>
      </c>
      <c r="E77" s="43"/>
      <c r="F77" s="153">
        <v>1984</v>
      </c>
      <c r="G77" s="127">
        <v>16</v>
      </c>
      <c r="H77" s="88">
        <v>21.3</v>
      </c>
      <c r="I77" s="92">
        <v>1.33125</v>
      </c>
      <c r="J77" s="43"/>
      <c r="K77" s="153">
        <v>1984</v>
      </c>
      <c r="L77" s="127">
        <v>1</v>
      </c>
      <c r="M77" s="88">
        <v>-1.3</v>
      </c>
      <c r="N77" s="94">
        <v>-1.3</v>
      </c>
      <c r="O77" s="154"/>
      <c r="P77" s="155"/>
      <c r="Q77" s="90"/>
      <c r="R77" s="156"/>
      <c r="S77" s="155"/>
      <c r="T77" s="90"/>
      <c r="U77" s="156"/>
      <c r="V77" s="155"/>
      <c r="W77" s="90"/>
    </row>
    <row r="78" ht="21.95" customHeight="1">
      <c r="A78" s="152">
        <v>1985</v>
      </c>
      <c r="B78" s="127">
        <v>27</v>
      </c>
      <c r="C78" s="88">
        <v>68</v>
      </c>
      <c r="D78" s="92">
        <v>2.51851851851852</v>
      </c>
      <c r="E78" s="43"/>
      <c r="F78" s="153">
        <v>1985</v>
      </c>
      <c r="G78" s="127">
        <v>10</v>
      </c>
      <c r="H78" s="88">
        <v>12.3</v>
      </c>
      <c r="I78" s="92">
        <v>1.23</v>
      </c>
      <c r="J78" s="43"/>
      <c r="K78" s="153">
        <v>1985</v>
      </c>
      <c r="L78" s="127">
        <v>0</v>
      </c>
      <c r="M78" s="88">
        <v>0</v>
      </c>
      <c r="N78" s="94"/>
      <c r="O78" s="154"/>
      <c r="P78" s="155"/>
      <c r="Q78" s="90"/>
      <c r="R78" s="156"/>
      <c r="S78" s="155"/>
      <c r="T78" s="90"/>
      <c r="U78" s="156"/>
      <c r="V78" s="155"/>
      <c r="W78" s="90"/>
    </row>
    <row r="79" ht="21.95" customHeight="1">
      <c r="A79" s="152">
        <v>1986</v>
      </c>
      <c r="B79" s="127">
        <v>30</v>
      </c>
      <c r="C79" s="88">
        <v>64.5</v>
      </c>
      <c r="D79" s="92">
        <v>2.15</v>
      </c>
      <c r="E79" s="43"/>
      <c r="F79" s="153">
        <v>1986</v>
      </c>
      <c r="G79" s="127">
        <v>12</v>
      </c>
      <c r="H79" s="88">
        <v>8.800000000000001</v>
      </c>
      <c r="I79" s="92">
        <v>0.7333333333333329</v>
      </c>
      <c r="J79" s="43"/>
      <c r="K79" s="153">
        <v>1986</v>
      </c>
      <c r="L79" s="127">
        <v>3</v>
      </c>
      <c r="M79" s="88">
        <v>-2.3</v>
      </c>
      <c r="N79" s="94">
        <v>-0.7666666666666671</v>
      </c>
      <c r="O79" s="154"/>
      <c r="P79" s="155"/>
      <c r="Q79" s="90"/>
      <c r="R79" s="156"/>
      <c r="S79" s="155"/>
      <c r="T79" s="90"/>
      <c r="U79" s="156"/>
      <c r="V79" s="155"/>
      <c r="W79" s="90"/>
    </row>
    <row r="80" ht="21.95" customHeight="1">
      <c r="A80" s="152">
        <v>1987</v>
      </c>
      <c r="B80" s="127">
        <v>28</v>
      </c>
      <c r="C80" s="88">
        <v>66.7</v>
      </c>
      <c r="D80" s="92">
        <v>2.38214285714286</v>
      </c>
      <c r="E80" s="43"/>
      <c r="F80" s="153">
        <v>1987</v>
      </c>
      <c r="G80" s="127">
        <v>11</v>
      </c>
      <c r="H80" s="88">
        <v>16.1</v>
      </c>
      <c r="I80" s="92">
        <v>1.46363636363636</v>
      </c>
      <c r="J80" s="43"/>
      <c r="K80" s="153">
        <v>1987</v>
      </c>
      <c r="L80" s="127">
        <v>0</v>
      </c>
      <c r="M80" s="88">
        <v>0</v>
      </c>
      <c r="N80" s="94"/>
      <c r="O80" s="154"/>
      <c r="P80" s="155"/>
      <c r="Q80" s="90"/>
      <c r="R80" s="156"/>
      <c r="S80" s="155"/>
      <c r="T80" s="90"/>
      <c r="U80" s="156"/>
      <c r="V80" s="155"/>
      <c r="W80" s="90"/>
    </row>
    <row r="81" ht="21.95" customHeight="1">
      <c r="A81" s="152">
        <v>1988</v>
      </c>
      <c r="B81" s="127">
        <v>25</v>
      </c>
      <c r="C81" s="88">
        <v>64.3</v>
      </c>
      <c r="D81" s="92">
        <v>2.572</v>
      </c>
      <c r="E81" s="43"/>
      <c r="F81" s="153">
        <v>1988</v>
      </c>
      <c r="G81" s="127">
        <v>6</v>
      </c>
      <c r="H81" s="88">
        <v>6.6</v>
      </c>
      <c r="I81" s="92">
        <v>1.1</v>
      </c>
      <c r="J81" s="43"/>
      <c r="K81" s="153">
        <v>1988</v>
      </c>
      <c r="L81" s="127">
        <v>1</v>
      </c>
      <c r="M81" s="88">
        <v>-0.3</v>
      </c>
      <c r="N81" s="94">
        <v>-0.3</v>
      </c>
      <c r="O81" s="154"/>
      <c r="P81" s="155"/>
      <c r="Q81" s="90"/>
      <c r="R81" s="156"/>
      <c r="S81" s="155"/>
      <c r="T81" s="90"/>
      <c r="U81" s="156"/>
      <c r="V81" s="155"/>
      <c r="W81" s="90"/>
    </row>
    <row r="82" ht="21.95" customHeight="1">
      <c r="A82" s="152">
        <v>1989</v>
      </c>
      <c r="B82" s="127">
        <v>39</v>
      </c>
      <c r="C82" s="88">
        <v>74.3</v>
      </c>
      <c r="D82" s="92">
        <v>1.90512820512821</v>
      </c>
      <c r="E82" s="43"/>
      <c r="F82" s="153">
        <v>1989</v>
      </c>
      <c r="G82" s="127">
        <v>22</v>
      </c>
      <c r="H82" s="88">
        <v>20.3</v>
      </c>
      <c r="I82" s="92">
        <v>0.922727272727273</v>
      </c>
      <c r="J82" s="43"/>
      <c r="K82" s="153">
        <v>1989</v>
      </c>
      <c r="L82" s="127">
        <v>4</v>
      </c>
      <c r="M82" s="88">
        <v>-3.4</v>
      </c>
      <c r="N82" s="94">
        <v>-0.85</v>
      </c>
      <c r="O82" s="154"/>
      <c r="P82" s="155"/>
      <c r="Q82" s="90"/>
      <c r="R82" s="156"/>
      <c r="S82" s="155"/>
      <c r="T82" s="90"/>
      <c r="U82" s="156"/>
      <c r="V82" s="155"/>
      <c r="W82" s="90"/>
    </row>
    <row r="83" ht="21.95" customHeight="1">
      <c r="A83" s="152">
        <v>1990</v>
      </c>
      <c r="B83" s="127">
        <v>30</v>
      </c>
      <c r="C83" s="88">
        <v>75.8</v>
      </c>
      <c r="D83" s="92">
        <v>2.52666666666667</v>
      </c>
      <c r="E83" s="43"/>
      <c r="F83" s="153">
        <v>1990</v>
      </c>
      <c r="G83" s="127">
        <v>12</v>
      </c>
      <c r="H83" s="88">
        <v>19.4</v>
      </c>
      <c r="I83" s="92">
        <v>1.61666666666667</v>
      </c>
      <c r="J83" s="43"/>
      <c r="K83" s="153">
        <v>1990</v>
      </c>
      <c r="L83" s="127">
        <v>0</v>
      </c>
      <c r="M83" s="88">
        <v>0</v>
      </c>
      <c r="N83" s="94"/>
      <c r="O83" s="154"/>
      <c r="P83" s="155"/>
      <c r="Q83" s="90"/>
      <c r="R83" s="156"/>
      <c r="S83" s="155"/>
      <c r="T83" s="90"/>
      <c r="U83" s="156"/>
      <c r="V83" s="155"/>
      <c r="W83" s="90"/>
    </row>
    <row r="84" ht="21.95" customHeight="1">
      <c r="A84" s="152">
        <v>1991</v>
      </c>
      <c r="B84" s="127">
        <v>24</v>
      </c>
      <c r="C84" s="88">
        <v>67</v>
      </c>
      <c r="D84" s="92">
        <v>2.79166666666667</v>
      </c>
      <c r="E84" s="43"/>
      <c r="F84" s="153">
        <v>1991</v>
      </c>
      <c r="G84" s="127">
        <v>6</v>
      </c>
      <c r="H84" s="88">
        <v>9.300000000000001</v>
      </c>
      <c r="I84" s="92">
        <v>1.55</v>
      </c>
      <c r="J84" s="43"/>
      <c r="K84" s="153">
        <v>1991</v>
      </c>
      <c r="L84" s="127">
        <v>0</v>
      </c>
      <c r="M84" s="88">
        <v>0</v>
      </c>
      <c r="N84" s="94"/>
      <c r="O84" s="154"/>
      <c r="P84" s="155"/>
      <c r="Q84" s="90"/>
      <c r="R84" s="156"/>
      <c r="S84" s="155"/>
      <c r="T84" s="90"/>
      <c r="U84" s="156"/>
      <c r="V84" s="155"/>
      <c r="W84" s="90"/>
    </row>
    <row r="85" ht="21.95" customHeight="1">
      <c r="A85" s="152">
        <v>1992</v>
      </c>
      <c r="B85" s="127">
        <v>29</v>
      </c>
      <c r="C85" s="88">
        <v>74.90000000000001</v>
      </c>
      <c r="D85" s="92">
        <v>2.58275862068966</v>
      </c>
      <c r="E85" s="43"/>
      <c r="F85" s="153">
        <v>1992</v>
      </c>
      <c r="G85" s="127">
        <v>9</v>
      </c>
      <c r="H85" s="88">
        <v>12.7</v>
      </c>
      <c r="I85" s="92">
        <v>1.41111111111111</v>
      </c>
      <c r="J85" s="43"/>
      <c r="K85" s="153">
        <v>1992</v>
      </c>
      <c r="L85" s="127">
        <v>0</v>
      </c>
      <c r="M85" s="88">
        <v>0</v>
      </c>
      <c r="N85" s="94"/>
      <c r="O85" s="154"/>
      <c r="P85" s="155"/>
      <c r="Q85" s="90"/>
      <c r="R85" s="156"/>
      <c r="S85" s="155"/>
      <c r="T85" s="90"/>
      <c r="U85" s="156"/>
      <c r="V85" s="155"/>
      <c r="W85" s="90"/>
    </row>
    <row r="86" ht="21.95" customHeight="1">
      <c r="A86" s="152">
        <v>1993</v>
      </c>
      <c r="B86" s="127">
        <v>22</v>
      </c>
      <c r="C86" s="88">
        <v>52.5</v>
      </c>
      <c r="D86" s="92">
        <v>2.38636363636364</v>
      </c>
      <c r="E86" s="43"/>
      <c r="F86" s="153">
        <v>1993</v>
      </c>
      <c r="G86" s="127">
        <v>9</v>
      </c>
      <c r="H86" s="88">
        <v>11.8</v>
      </c>
      <c r="I86" s="92">
        <v>1.31111111111111</v>
      </c>
      <c r="J86" s="43"/>
      <c r="K86" s="153">
        <v>1993</v>
      </c>
      <c r="L86" s="127">
        <v>1</v>
      </c>
      <c r="M86" s="88">
        <v>0</v>
      </c>
      <c r="N86" s="94">
        <v>0</v>
      </c>
      <c r="O86" s="154"/>
      <c r="P86" s="155"/>
      <c r="Q86" s="90"/>
      <c r="R86" s="156"/>
      <c r="S86" s="155"/>
      <c r="T86" s="90"/>
      <c r="U86" s="156"/>
      <c r="V86" s="155"/>
      <c r="W86" s="90"/>
    </row>
    <row r="87" ht="21.95" customHeight="1">
      <c r="A87" s="152">
        <v>1994</v>
      </c>
      <c r="B87" s="127">
        <v>35</v>
      </c>
      <c r="C87" s="88">
        <v>57.5</v>
      </c>
      <c r="D87" s="92">
        <v>1.64285714285714</v>
      </c>
      <c r="E87" s="43"/>
      <c r="F87" s="153">
        <v>1994</v>
      </c>
      <c r="G87" s="127">
        <v>21</v>
      </c>
      <c r="H87" s="88">
        <v>14.7</v>
      </c>
      <c r="I87" s="92">
        <v>0.7</v>
      </c>
      <c r="J87" s="43"/>
      <c r="K87" s="153">
        <v>1994</v>
      </c>
      <c r="L87" s="127">
        <v>5</v>
      </c>
      <c r="M87" s="88">
        <v>-6.1</v>
      </c>
      <c r="N87" s="94">
        <v>-1.22</v>
      </c>
      <c r="O87" s="154"/>
      <c r="P87" s="155"/>
      <c r="Q87" s="90"/>
      <c r="R87" s="156"/>
      <c r="S87" s="155"/>
      <c r="T87" s="90"/>
      <c r="U87" s="156"/>
      <c r="V87" s="155"/>
      <c r="W87" s="90"/>
    </row>
    <row r="88" ht="21.95" customHeight="1">
      <c r="A88" s="152">
        <v>1995</v>
      </c>
      <c r="B88" s="127">
        <v>26</v>
      </c>
      <c r="C88" s="88">
        <v>41.7</v>
      </c>
      <c r="D88" s="92">
        <v>1.60384615384615</v>
      </c>
      <c r="E88" s="43"/>
      <c r="F88" s="153">
        <v>1995</v>
      </c>
      <c r="G88" s="127">
        <v>16</v>
      </c>
      <c r="H88" s="88">
        <v>12.4</v>
      </c>
      <c r="I88" s="92">
        <v>0.775</v>
      </c>
      <c r="J88" s="43"/>
      <c r="K88" s="153">
        <v>1995</v>
      </c>
      <c r="L88" s="127">
        <v>4</v>
      </c>
      <c r="M88" s="88">
        <v>-1.6</v>
      </c>
      <c r="N88" s="94">
        <v>-0.4</v>
      </c>
      <c r="O88" s="154"/>
      <c r="P88" s="155"/>
      <c r="Q88" s="90"/>
      <c r="R88" s="156"/>
      <c r="S88" s="155"/>
      <c r="T88" s="90"/>
      <c r="U88" s="156"/>
      <c r="V88" s="155"/>
      <c r="W88" s="90"/>
    </row>
    <row r="89" ht="21.95" customHeight="1">
      <c r="A89" s="152">
        <v>1996</v>
      </c>
      <c r="B89" s="127">
        <v>22</v>
      </c>
      <c r="C89" s="88">
        <v>52.4</v>
      </c>
      <c r="D89" s="92">
        <v>2.38181818181818</v>
      </c>
      <c r="E89" s="43"/>
      <c r="F89" s="153">
        <v>1996</v>
      </c>
      <c r="G89" s="127">
        <v>9</v>
      </c>
      <c r="H89" s="88">
        <v>9</v>
      </c>
      <c r="I89" s="92">
        <v>1</v>
      </c>
      <c r="J89" s="43"/>
      <c r="K89" s="153">
        <v>1996</v>
      </c>
      <c r="L89" s="127">
        <v>1</v>
      </c>
      <c r="M89" s="88">
        <v>-0.2</v>
      </c>
      <c r="N89" s="94">
        <v>-0.2</v>
      </c>
      <c r="O89" t="s" s="136">
        <v>107</v>
      </c>
      <c r="P89" s="155">
        <f>AVERAGE(B89:B108)</f>
        <v>30.3</v>
      </c>
      <c r="Q89" s="90">
        <f>AVERAGE(D89:D108)</f>
        <v>2.34774175019177</v>
      </c>
      <c r="R89" t="s" s="139">
        <v>107</v>
      </c>
      <c r="S89" s="155">
        <f>AVERAGE(G89:G108)</f>
        <v>12.35</v>
      </c>
      <c r="T89" s="90">
        <f>AVERAGE(I89:I108)</f>
        <v>1.18195137600748</v>
      </c>
      <c r="U89" t="s" s="139">
        <v>107</v>
      </c>
      <c r="V89" s="155">
        <f>AVERAGE(L89:L108)</f>
        <v>1.75</v>
      </c>
      <c r="W89" s="90">
        <f>AVERAGE(N89:N108)</f>
        <v>-0.560884353741497</v>
      </c>
    </row>
    <row r="90" ht="21.95" customHeight="1">
      <c r="A90" s="152">
        <v>1997</v>
      </c>
      <c r="B90" s="157">
        <v>39</v>
      </c>
      <c r="C90" s="158">
        <v>60.9</v>
      </c>
      <c r="D90" s="159">
        <v>1.56153846153846</v>
      </c>
      <c r="E90" s="43"/>
      <c r="F90" s="153">
        <v>1997</v>
      </c>
      <c r="G90" s="157">
        <v>23</v>
      </c>
      <c r="H90" s="158">
        <v>9.699999999999999</v>
      </c>
      <c r="I90" s="159">
        <v>0.421739130434783</v>
      </c>
      <c r="J90" s="43"/>
      <c r="K90" s="153">
        <v>1997</v>
      </c>
      <c r="L90" s="157">
        <v>7</v>
      </c>
      <c r="M90" s="158">
        <v>-5.5</v>
      </c>
      <c r="N90" s="160">
        <v>-0.785714285714286</v>
      </c>
      <c r="O90" t="s" s="136">
        <v>108</v>
      </c>
      <c r="P90" s="155">
        <f>AVERAGE(B90:B108)</f>
        <v>30.7368421052632</v>
      </c>
      <c r="Q90" s="90">
        <f>AVERAGE(D90:D108)</f>
        <v>2.34594825379038</v>
      </c>
      <c r="R90" t="s" s="139">
        <v>108</v>
      </c>
      <c r="S90" s="155">
        <f>AVERAGE(G90:G108)</f>
        <v>12.5263157894737</v>
      </c>
      <c r="T90" s="90">
        <f>AVERAGE(I90:I108)</f>
        <v>1.1915277642184</v>
      </c>
      <c r="U90" t="s" s="139">
        <v>108</v>
      </c>
      <c r="V90" s="155">
        <f>AVERAGE(L90:L108)</f>
        <v>1.78947368421053</v>
      </c>
      <c r="W90" s="90">
        <f>AVERAGE(N90:N108)</f>
        <v>-0.588644688644689</v>
      </c>
    </row>
    <row r="91" ht="21.95" customHeight="1">
      <c r="A91" s="152">
        <v>1998</v>
      </c>
      <c r="B91" s="127">
        <v>25</v>
      </c>
      <c r="C91" s="88">
        <v>57.1</v>
      </c>
      <c r="D91" s="92">
        <v>2.284</v>
      </c>
      <c r="E91" s="43"/>
      <c r="F91" s="153">
        <v>1998</v>
      </c>
      <c r="G91" s="127">
        <v>11</v>
      </c>
      <c r="H91" s="88">
        <v>8.9</v>
      </c>
      <c r="I91" s="92">
        <v>0.809090909090909</v>
      </c>
      <c r="J91" s="43"/>
      <c r="K91" s="153">
        <v>1998</v>
      </c>
      <c r="L91" s="127">
        <v>2</v>
      </c>
      <c r="M91" s="88">
        <v>-0.1</v>
      </c>
      <c r="N91" s="94">
        <v>-0.05</v>
      </c>
      <c r="O91" t="s" s="136">
        <v>109</v>
      </c>
      <c r="P91" s="155">
        <f>AVERAGE(B91:B108)</f>
        <v>30.2777777777778</v>
      </c>
      <c r="Q91" s="90">
        <f>AVERAGE(D91:D108)</f>
        <v>2.38952657558215</v>
      </c>
      <c r="R91" t="s" s="139">
        <v>109</v>
      </c>
      <c r="S91" s="155">
        <f>AVERAGE(G91:G108)</f>
        <v>11.9444444444444</v>
      </c>
      <c r="T91" s="90">
        <f>AVERAGE(I91:I108)</f>
        <v>1.2342937994286</v>
      </c>
      <c r="U91" t="s" s="139">
        <v>109</v>
      </c>
      <c r="V91" s="155">
        <f>AVERAGE(L91:L108)</f>
        <v>1.5</v>
      </c>
      <c r="W91" s="90">
        <f>AVERAGE(N91:N108)</f>
        <v>-0.572222222222222</v>
      </c>
    </row>
    <row r="92" ht="21.95" customHeight="1">
      <c r="A92" s="152">
        <v>1999</v>
      </c>
      <c r="B92" s="127">
        <v>18</v>
      </c>
      <c r="C92" s="88">
        <v>42.8</v>
      </c>
      <c r="D92" s="92">
        <v>2.37777777777778</v>
      </c>
      <c r="E92" s="43"/>
      <c r="F92" s="153">
        <v>1999</v>
      </c>
      <c r="G92" s="127">
        <v>9</v>
      </c>
      <c r="H92" s="88">
        <v>14.6</v>
      </c>
      <c r="I92" s="92">
        <v>1.62222222222222</v>
      </c>
      <c r="J92" s="43"/>
      <c r="K92" s="153">
        <v>1999</v>
      </c>
      <c r="L92" s="127">
        <v>0</v>
      </c>
      <c r="M92" s="88">
        <v>0</v>
      </c>
      <c r="N92" s="94"/>
      <c r="O92" t="s" s="136">
        <v>110</v>
      </c>
      <c r="P92" s="155">
        <f>AVERAGE(B92:B108)</f>
        <v>30.5882352941176</v>
      </c>
      <c r="Q92" s="90">
        <f>AVERAGE(D92:D108)</f>
        <v>2.39573402120463</v>
      </c>
      <c r="R92" t="s" s="139">
        <v>110</v>
      </c>
      <c r="S92" s="155">
        <f>AVERAGE(G92:G108)</f>
        <v>12</v>
      </c>
      <c r="T92" s="90">
        <f>AVERAGE(I92:I108)</f>
        <v>1.25930573415435</v>
      </c>
      <c r="U92" t="s" s="139">
        <v>110</v>
      </c>
      <c r="V92" s="155">
        <f>AVERAGE(L92:L108)</f>
        <v>1.47058823529412</v>
      </c>
      <c r="W92" s="90">
        <f>AVERAGE(N92:N108)</f>
        <v>-0.61969696969697</v>
      </c>
    </row>
    <row r="93" ht="21.95" customHeight="1">
      <c r="A93" s="152">
        <v>2000</v>
      </c>
      <c r="B93" s="127">
        <v>36</v>
      </c>
      <c r="C93" s="88">
        <v>81.3</v>
      </c>
      <c r="D93" s="92">
        <v>2.25833333333333</v>
      </c>
      <c r="E93" s="43"/>
      <c r="F93" s="153">
        <v>2000</v>
      </c>
      <c r="G93" s="127">
        <v>15</v>
      </c>
      <c r="H93" s="88">
        <v>16</v>
      </c>
      <c r="I93" s="92">
        <v>1.06666666666667</v>
      </c>
      <c r="J93" s="43"/>
      <c r="K93" s="153">
        <v>2000</v>
      </c>
      <c r="L93" s="127">
        <v>3</v>
      </c>
      <c r="M93" s="88">
        <v>-1</v>
      </c>
      <c r="N93" s="94">
        <v>-0.333333333333333</v>
      </c>
      <c r="O93" t="s" s="136">
        <v>111</v>
      </c>
      <c r="P93" s="155">
        <f>AVERAGE(B93:B108)</f>
        <v>31.375</v>
      </c>
      <c r="Q93" s="90">
        <f>AVERAGE(D93:D108)</f>
        <v>2.39685628641881</v>
      </c>
      <c r="R93" t="s" s="139">
        <v>111</v>
      </c>
      <c r="S93" s="155">
        <f>AVERAGE(G93:G108)</f>
        <v>12.1875</v>
      </c>
      <c r="T93" s="90">
        <f>AVERAGE(I93:I108)</f>
        <v>1.23662345365011</v>
      </c>
      <c r="U93" t="s" s="139">
        <v>111</v>
      </c>
      <c r="V93" s="155">
        <f>AVERAGE(L93:L108)</f>
        <v>1.5625</v>
      </c>
      <c r="W93" s="90">
        <f>AVERAGE(N93:N108)</f>
        <v>-0.61969696969697</v>
      </c>
    </row>
    <row r="94" ht="21.95" customHeight="1">
      <c r="A94" s="152">
        <v>2001</v>
      </c>
      <c r="B94" s="127">
        <v>39</v>
      </c>
      <c r="C94" s="88">
        <v>100.7</v>
      </c>
      <c r="D94" s="92">
        <v>2.58205128205128</v>
      </c>
      <c r="E94" s="43"/>
      <c r="F94" s="153">
        <v>2001</v>
      </c>
      <c r="G94" s="127">
        <v>16</v>
      </c>
      <c r="H94" s="88">
        <v>27.3</v>
      </c>
      <c r="I94" s="92">
        <v>1.70625</v>
      </c>
      <c r="J94" s="43"/>
      <c r="K94" s="153">
        <v>2001</v>
      </c>
      <c r="L94" s="127">
        <v>1</v>
      </c>
      <c r="M94" s="88">
        <v>0</v>
      </c>
      <c r="N94" s="94">
        <v>0</v>
      </c>
      <c r="O94" t="s" s="136">
        <v>112</v>
      </c>
      <c r="P94" s="155">
        <f>AVERAGE(B94:B108)</f>
        <v>31.0666666666667</v>
      </c>
      <c r="Q94" s="90">
        <f>AVERAGE(D94:D108)</f>
        <v>2.40609114995784</v>
      </c>
      <c r="R94" t="s" s="139">
        <v>112</v>
      </c>
      <c r="S94" s="155">
        <f>AVERAGE(G94:G108)</f>
        <v>12</v>
      </c>
      <c r="T94" s="90">
        <f>AVERAGE(I94:I108)</f>
        <v>1.24795390611567</v>
      </c>
      <c r="U94" t="s" s="139">
        <v>112</v>
      </c>
      <c r="V94" s="155">
        <f>AVERAGE(L94:L108)</f>
        <v>1.46666666666667</v>
      </c>
      <c r="W94" s="90">
        <f>AVERAGE(N94:N108)</f>
        <v>-0.648333333333333</v>
      </c>
    </row>
    <row r="95" ht="21.95" customHeight="1">
      <c r="A95" s="152">
        <v>2002</v>
      </c>
      <c r="B95" s="127">
        <v>31</v>
      </c>
      <c r="C95" s="88">
        <v>71.90000000000001</v>
      </c>
      <c r="D95" s="92">
        <v>2.31935483870968</v>
      </c>
      <c r="E95" s="43"/>
      <c r="F95" s="153">
        <v>2002</v>
      </c>
      <c r="G95" s="127">
        <v>13</v>
      </c>
      <c r="H95" s="88">
        <v>15.1</v>
      </c>
      <c r="I95" s="92">
        <v>1.16153846153846</v>
      </c>
      <c r="J95" s="43"/>
      <c r="K95" s="153">
        <v>2002</v>
      </c>
      <c r="L95" s="127">
        <v>1</v>
      </c>
      <c r="M95" s="88">
        <v>-0.7</v>
      </c>
      <c r="N95" s="94">
        <v>-0.7</v>
      </c>
      <c r="O95" t="s" s="136">
        <v>113</v>
      </c>
      <c r="P95" s="155">
        <f>AVERAGE(B95:B108)</f>
        <v>30.5</v>
      </c>
      <c r="Q95" s="90">
        <f>AVERAGE(D95:D108)</f>
        <v>2.39352256909402</v>
      </c>
      <c r="R95" t="s" s="139">
        <v>113</v>
      </c>
      <c r="S95" s="155">
        <f>AVERAGE(G95:G108)</f>
        <v>11.7142857142857</v>
      </c>
      <c r="T95" s="90">
        <f>AVERAGE(I95:I108)</f>
        <v>1.21521847083822</v>
      </c>
      <c r="U95" t="s" s="139">
        <v>113</v>
      </c>
      <c r="V95" s="155">
        <f>AVERAGE(L95:L108)</f>
        <v>1.5</v>
      </c>
      <c r="W95" s="90">
        <f>AVERAGE(N95:N108)</f>
        <v>-0.72037037037037</v>
      </c>
    </row>
    <row r="96" ht="21.95" customHeight="1">
      <c r="A96" s="152">
        <v>2003</v>
      </c>
      <c r="B96" s="127">
        <v>32</v>
      </c>
      <c r="C96" s="88">
        <v>89.5</v>
      </c>
      <c r="D96" s="92">
        <v>2.796875</v>
      </c>
      <c r="E96" s="43"/>
      <c r="F96" s="153">
        <v>2003</v>
      </c>
      <c r="G96" s="127">
        <v>8</v>
      </c>
      <c r="H96" s="88">
        <v>11.5</v>
      </c>
      <c r="I96" s="92">
        <v>1.4375</v>
      </c>
      <c r="J96" s="43"/>
      <c r="K96" s="153">
        <v>2003</v>
      </c>
      <c r="L96" s="127">
        <v>0</v>
      </c>
      <c r="M96" s="88">
        <v>0</v>
      </c>
      <c r="N96" s="94"/>
      <c r="O96" t="s" s="136">
        <v>114</v>
      </c>
      <c r="P96" s="155">
        <f>AVERAGE(B96:B108)</f>
        <v>30.4615384615385</v>
      </c>
      <c r="Q96" s="90">
        <f>AVERAGE(D96:D108)</f>
        <v>2.39922777912359</v>
      </c>
      <c r="R96" t="s" s="139">
        <v>114</v>
      </c>
      <c r="S96" s="155">
        <f>AVERAGE(G96:G108)</f>
        <v>11.6153846153846</v>
      </c>
      <c r="T96" s="90">
        <f>AVERAGE(I96:I108)</f>
        <v>1.21934770232282</v>
      </c>
      <c r="U96" t="s" s="139">
        <v>114</v>
      </c>
      <c r="V96" s="155">
        <f>AVERAGE(L96:L108)</f>
        <v>1.53846153846154</v>
      </c>
      <c r="W96" s="90">
        <f>AVERAGE(N96:N108)</f>
        <v>-0.722916666666667</v>
      </c>
    </row>
    <row r="97" ht="21.95" customHeight="1">
      <c r="A97" s="152">
        <v>2004</v>
      </c>
      <c r="B97" s="127">
        <v>32</v>
      </c>
      <c r="C97" s="88">
        <v>79.40000000000001</v>
      </c>
      <c r="D97" s="92">
        <v>2.48125</v>
      </c>
      <c r="E97" s="43"/>
      <c r="F97" s="153">
        <v>2004</v>
      </c>
      <c r="G97" s="127">
        <v>11</v>
      </c>
      <c r="H97" s="88">
        <v>9.699999999999999</v>
      </c>
      <c r="I97" s="92">
        <v>0.8818181818181819</v>
      </c>
      <c r="J97" s="43"/>
      <c r="K97" s="153">
        <v>2004</v>
      </c>
      <c r="L97" s="127">
        <v>1</v>
      </c>
      <c r="M97" s="88">
        <v>-2.3</v>
      </c>
      <c r="N97" s="94">
        <v>-2.3</v>
      </c>
      <c r="O97" t="s" s="136">
        <v>115</v>
      </c>
      <c r="P97" s="155">
        <f>AVERAGE(B97:B108)</f>
        <v>30.3333333333333</v>
      </c>
      <c r="Q97" s="90">
        <f>AVERAGE(D97:D108)</f>
        <v>2.36609051071722</v>
      </c>
      <c r="R97" t="s" s="139">
        <v>115</v>
      </c>
      <c r="S97" s="155">
        <f>AVERAGE(G97:G108)</f>
        <v>11.9166666666667</v>
      </c>
      <c r="T97" s="90">
        <f>AVERAGE(I97:I108)</f>
        <v>1.20116834418305</v>
      </c>
      <c r="U97" t="s" s="139">
        <v>115</v>
      </c>
      <c r="V97" s="155">
        <f>AVERAGE(L97:L108)</f>
        <v>1.66666666666667</v>
      </c>
      <c r="W97" s="90">
        <f>AVERAGE(N97:N108)</f>
        <v>-0.722916666666667</v>
      </c>
    </row>
    <row r="98" ht="21.95" customHeight="1">
      <c r="A98" s="152">
        <v>2005</v>
      </c>
      <c r="B98" s="127">
        <v>21</v>
      </c>
      <c r="C98" s="88">
        <v>59.8</v>
      </c>
      <c r="D98" s="92">
        <v>2.84761904761905</v>
      </c>
      <c r="E98" s="43"/>
      <c r="F98" s="153">
        <v>2005</v>
      </c>
      <c r="G98" s="127">
        <v>8</v>
      </c>
      <c r="H98" s="88">
        <v>15.3</v>
      </c>
      <c r="I98" s="92">
        <v>1.9125</v>
      </c>
      <c r="J98" s="43"/>
      <c r="K98" s="153">
        <v>2005</v>
      </c>
      <c r="L98" s="127">
        <v>0</v>
      </c>
      <c r="M98" s="88">
        <v>0</v>
      </c>
      <c r="N98" s="94"/>
      <c r="O98" t="s" s="136">
        <v>116</v>
      </c>
      <c r="P98" s="155">
        <f>AVERAGE(B98:B108)</f>
        <v>30.1818181818182</v>
      </c>
      <c r="Q98" s="90">
        <f>AVERAGE(D98:D108)</f>
        <v>2.35562146623697</v>
      </c>
      <c r="R98" t="s" s="139">
        <v>116</v>
      </c>
      <c r="S98" s="155">
        <f>AVERAGE(G98:G108)</f>
        <v>12</v>
      </c>
      <c r="T98" s="90">
        <f>AVERAGE(I98:I108)</f>
        <v>1.23020017712531</v>
      </c>
      <c r="U98" t="s" s="139">
        <v>116</v>
      </c>
      <c r="V98" s="155">
        <f>AVERAGE(L98:L108)</f>
        <v>1.72727272727273</v>
      </c>
      <c r="W98" s="90">
        <f>AVERAGE(N98:N108)</f>
        <v>-0.497619047619048</v>
      </c>
    </row>
    <row r="99" ht="21.95" customHeight="1">
      <c r="A99" s="152">
        <v>2006</v>
      </c>
      <c r="B99" s="127">
        <v>38</v>
      </c>
      <c r="C99" s="88">
        <v>88.90000000000001</v>
      </c>
      <c r="D99" s="92">
        <v>2.33947368421053</v>
      </c>
      <c r="E99" s="43"/>
      <c r="F99" s="153">
        <v>2006</v>
      </c>
      <c r="G99" s="127">
        <v>13</v>
      </c>
      <c r="H99" s="88">
        <v>11.9</v>
      </c>
      <c r="I99" s="92">
        <v>0.915384615384615</v>
      </c>
      <c r="J99" s="43"/>
      <c r="K99" s="153">
        <v>2006</v>
      </c>
      <c r="L99" s="127">
        <v>2</v>
      </c>
      <c r="M99" s="88">
        <v>-1.5</v>
      </c>
      <c r="N99" s="94">
        <v>-0.75</v>
      </c>
      <c r="O99" t="s" s="136">
        <v>117</v>
      </c>
      <c r="P99" s="155">
        <f>AVERAGE(B99:B108)</f>
        <v>31.1</v>
      </c>
      <c r="Q99" s="90">
        <f>AVERAGE(D99:D108)</f>
        <v>2.30642170809876</v>
      </c>
      <c r="R99" t="s" s="139">
        <v>117</v>
      </c>
      <c r="S99" s="155">
        <f>AVERAGE(G99:G108)</f>
        <v>12.4</v>
      </c>
      <c r="T99" s="90">
        <f>AVERAGE(I99:I108)</f>
        <v>1.16197019483784</v>
      </c>
      <c r="U99" t="s" s="139">
        <v>117</v>
      </c>
      <c r="V99" s="155">
        <f>AVERAGE(L99:L108)</f>
        <v>1.9</v>
      </c>
      <c r="W99" s="90">
        <f>AVERAGE(N99:N108)</f>
        <v>-0.497619047619048</v>
      </c>
    </row>
    <row r="100" ht="21.95" customHeight="1">
      <c r="A100" s="152">
        <v>2007</v>
      </c>
      <c r="B100" s="127">
        <v>35</v>
      </c>
      <c r="C100" s="88">
        <v>75.09999999999999</v>
      </c>
      <c r="D100" s="92">
        <v>2.14571428571429</v>
      </c>
      <c r="E100" s="43"/>
      <c r="F100" s="153">
        <v>2007</v>
      </c>
      <c r="G100" s="127">
        <v>16</v>
      </c>
      <c r="H100" s="88">
        <v>17.4</v>
      </c>
      <c r="I100" s="92">
        <v>1.0875</v>
      </c>
      <c r="J100" s="43"/>
      <c r="K100" s="153">
        <v>2007</v>
      </c>
      <c r="L100" s="127">
        <v>3</v>
      </c>
      <c r="M100" s="88">
        <v>-1.4</v>
      </c>
      <c r="N100" s="94">
        <v>-0.466666666666667</v>
      </c>
      <c r="O100" t="s" s="136">
        <v>118</v>
      </c>
      <c r="P100" s="155">
        <f>AVERAGE(B100:B108)</f>
        <v>30.3333333333333</v>
      </c>
      <c r="Q100" s="90">
        <f>AVERAGE(D100:D108)</f>
        <v>2.30274926630856</v>
      </c>
      <c r="R100" t="s" s="139">
        <v>118</v>
      </c>
      <c r="S100" s="155">
        <f>AVERAGE(G100:G108)</f>
        <v>12.3333333333333</v>
      </c>
      <c r="T100" s="90">
        <f>AVERAGE(I100:I108)</f>
        <v>1.18936859255487</v>
      </c>
      <c r="U100" t="s" s="139">
        <v>118</v>
      </c>
      <c r="V100" s="155">
        <f>AVERAGE(L100:L108)</f>
        <v>1.88888888888889</v>
      </c>
      <c r="W100" s="90">
        <f>AVERAGE(N100:N108)</f>
        <v>-0.455555555555556</v>
      </c>
    </row>
    <row r="101" ht="21.95" customHeight="1">
      <c r="A101" s="152">
        <v>2008</v>
      </c>
      <c r="B101" s="127">
        <v>39</v>
      </c>
      <c r="C101" s="88">
        <v>83.7</v>
      </c>
      <c r="D101" s="92">
        <v>2.14615384615385</v>
      </c>
      <c r="E101" s="43"/>
      <c r="F101" s="153">
        <v>2008</v>
      </c>
      <c r="G101" s="127">
        <v>17</v>
      </c>
      <c r="H101" s="88">
        <v>15.6</v>
      </c>
      <c r="I101" s="92">
        <v>0.917647058823529</v>
      </c>
      <c r="J101" s="43"/>
      <c r="K101" s="153">
        <v>2008</v>
      </c>
      <c r="L101" s="127">
        <v>4</v>
      </c>
      <c r="M101" s="88">
        <v>-2</v>
      </c>
      <c r="N101" s="94">
        <v>-0.5</v>
      </c>
      <c r="O101" t="s" s="136">
        <v>119</v>
      </c>
      <c r="P101" s="155">
        <f>AVERAGE(B101:B108)</f>
        <v>29.75</v>
      </c>
      <c r="Q101" s="90">
        <f>AVERAGE(D101:D108)</f>
        <v>2.32237863888285</v>
      </c>
      <c r="R101" t="s" s="139">
        <v>119</v>
      </c>
      <c r="S101" s="155">
        <f>AVERAGE(G101:G108)</f>
        <v>11.875</v>
      </c>
      <c r="T101" s="90">
        <f>AVERAGE(I101:I108)</f>
        <v>1.20210216662422</v>
      </c>
      <c r="U101" t="s" s="139">
        <v>119</v>
      </c>
      <c r="V101" s="155">
        <f>AVERAGE(L101:L108)</f>
        <v>1.75</v>
      </c>
      <c r="W101" s="90">
        <f>AVERAGE(N101:N108)</f>
        <v>-0.453333333333333</v>
      </c>
    </row>
    <row r="102" ht="21.95" customHeight="1">
      <c r="A102" s="152">
        <v>2009</v>
      </c>
      <c r="B102" s="127">
        <v>14</v>
      </c>
      <c r="C102" s="88">
        <v>34.4</v>
      </c>
      <c r="D102" s="92">
        <v>2.45714285714286</v>
      </c>
      <c r="E102" s="43"/>
      <c r="F102" s="153">
        <v>2009</v>
      </c>
      <c r="G102" s="127">
        <v>6</v>
      </c>
      <c r="H102" s="88">
        <v>8.6</v>
      </c>
      <c r="I102" s="92">
        <v>1.43333333333333</v>
      </c>
      <c r="J102" s="43"/>
      <c r="K102" s="153">
        <v>2009</v>
      </c>
      <c r="L102" s="127">
        <v>0</v>
      </c>
      <c r="M102" s="88">
        <v>0</v>
      </c>
      <c r="N102" s="94"/>
      <c r="O102" t="s" s="136">
        <v>120</v>
      </c>
      <c r="P102" s="155">
        <f>AVERAGE(B102:B108)</f>
        <v>28.4285714285714</v>
      </c>
      <c r="Q102" s="90">
        <f>AVERAGE(D102:D108)</f>
        <v>2.3475536092727</v>
      </c>
      <c r="R102" t="s" s="139">
        <v>120</v>
      </c>
      <c r="S102" s="155">
        <f>AVERAGE(G102:G108)</f>
        <v>11.1428571428571</v>
      </c>
      <c r="T102" s="90">
        <f>AVERAGE(I102:I108)</f>
        <v>1.24273861059575</v>
      </c>
      <c r="U102" t="s" s="139">
        <v>120</v>
      </c>
      <c r="V102" s="155">
        <f>AVERAGE(L102:L108)</f>
        <v>1.42857142857143</v>
      </c>
      <c r="W102" s="90">
        <f>AVERAGE(N102:N108)</f>
        <v>-0.441666666666667</v>
      </c>
    </row>
    <row r="103" ht="21.95" customHeight="1">
      <c r="A103" s="152">
        <v>2010</v>
      </c>
      <c r="B103" s="127">
        <v>36</v>
      </c>
      <c r="C103" s="88">
        <v>82.09999999999999</v>
      </c>
      <c r="D103" s="92">
        <v>2.28055555555556</v>
      </c>
      <c r="E103" s="43"/>
      <c r="F103" s="153">
        <v>2010</v>
      </c>
      <c r="G103" s="127">
        <v>18</v>
      </c>
      <c r="H103" s="88">
        <v>25.9</v>
      </c>
      <c r="I103" s="92">
        <v>1.43888888888889</v>
      </c>
      <c r="J103" s="43"/>
      <c r="K103" s="153">
        <v>2010</v>
      </c>
      <c r="L103" s="127">
        <v>1</v>
      </c>
      <c r="M103" s="88">
        <v>0</v>
      </c>
      <c r="N103" s="94">
        <v>0</v>
      </c>
      <c r="O103" t="s" s="136">
        <v>98</v>
      </c>
      <c r="P103" s="155">
        <f>AVERAGE(B103:B108)</f>
        <v>30.8333333333333</v>
      </c>
      <c r="Q103" s="90">
        <f>AVERAGE(D103:D108)</f>
        <v>2.32928873462768</v>
      </c>
      <c r="R103" t="s" s="139">
        <v>98</v>
      </c>
      <c r="S103" s="155">
        <f>AVERAGE(G103:G108)</f>
        <v>12</v>
      </c>
      <c r="T103" s="90">
        <f>AVERAGE(I103:I108)</f>
        <v>1.21097282347282</v>
      </c>
      <c r="U103" t="s" s="139">
        <v>98</v>
      </c>
      <c r="V103" s="155">
        <f>AVERAGE(L103:L108)</f>
        <v>1.66666666666667</v>
      </c>
      <c r="W103" s="90">
        <f>AVERAGE(N103:N108)</f>
        <v>-0.441666666666667</v>
      </c>
    </row>
    <row r="104" ht="21.95" customHeight="1">
      <c r="A104" s="152">
        <v>2011</v>
      </c>
      <c r="B104" s="127">
        <v>31</v>
      </c>
      <c r="C104" s="88">
        <v>68.09999999999999</v>
      </c>
      <c r="D104" s="92">
        <v>2.19677419354839</v>
      </c>
      <c r="E104" s="43"/>
      <c r="F104" s="153">
        <v>2011</v>
      </c>
      <c r="G104" s="127">
        <v>11</v>
      </c>
      <c r="H104" s="88">
        <v>7.8</v>
      </c>
      <c r="I104" s="92">
        <v>0.709090909090909</v>
      </c>
      <c r="J104" s="43"/>
      <c r="K104" s="153">
        <v>2011</v>
      </c>
      <c r="L104" s="127">
        <v>4</v>
      </c>
      <c r="M104" s="88">
        <v>-3.8</v>
      </c>
      <c r="N104" s="94">
        <v>-0.95</v>
      </c>
      <c r="O104" t="s" s="136">
        <v>121</v>
      </c>
      <c r="P104" s="155">
        <f>AVERAGE(B104:B108)</f>
        <v>29.8</v>
      </c>
      <c r="Q104" s="90">
        <f>AVERAGE(D104:D108)</f>
        <v>2.3390353704421</v>
      </c>
      <c r="R104" t="s" s="139">
        <v>121</v>
      </c>
      <c r="S104" s="155">
        <f>AVERAGE(G104:G108)</f>
        <v>10.8</v>
      </c>
      <c r="T104" s="90">
        <f>AVERAGE(I104:I108)</f>
        <v>1.16538961038961</v>
      </c>
      <c r="U104" t="s" s="139">
        <v>121</v>
      </c>
      <c r="V104" s="155">
        <f>AVERAGE(L104:L108)</f>
        <v>1.8</v>
      </c>
      <c r="W104" s="90">
        <f>AVERAGE(N104:N108)</f>
        <v>-0.588888888888889</v>
      </c>
    </row>
    <row r="105" ht="21.95" customHeight="1">
      <c r="A105" s="152">
        <v>2012</v>
      </c>
      <c r="B105" s="127">
        <v>53</v>
      </c>
      <c r="C105" s="88">
        <v>136.3</v>
      </c>
      <c r="D105" s="92">
        <v>2.57169811320755</v>
      </c>
      <c r="E105" s="43"/>
      <c r="F105" s="153">
        <v>2012</v>
      </c>
      <c r="G105" s="127">
        <v>14</v>
      </c>
      <c r="H105" s="88">
        <v>17</v>
      </c>
      <c r="I105" s="92">
        <v>1.21428571428571</v>
      </c>
      <c r="J105" s="43"/>
      <c r="K105" s="153">
        <v>2012</v>
      </c>
      <c r="L105" s="127">
        <v>2</v>
      </c>
      <c r="M105" s="88">
        <v>-0.9</v>
      </c>
      <c r="N105" s="94">
        <v>-0.45</v>
      </c>
      <c r="O105" t="s" s="136">
        <v>122</v>
      </c>
      <c r="P105" s="155">
        <f>AVERAGE(B105:B108)</f>
        <v>29.5</v>
      </c>
      <c r="Q105" s="90">
        <f>AVERAGE(D105:D108)</f>
        <v>2.37460066466553</v>
      </c>
      <c r="R105" t="s" s="139">
        <v>122</v>
      </c>
      <c r="S105" s="155">
        <f>AVERAGE(G105:G108)</f>
        <v>10.75</v>
      </c>
      <c r="T105" s="90">
        <f>AVERAGE(I105:I108)</f>
        <v>1.27946428571429</v>
      </c>
      <c r="U105" t="s" s="139">
        <v>122</v>
      </c>
      <c r="V105" s="155">
        <f>AVERAGE(L105:L108)</f>
        <v>1.25</v>
      </c>
      <c r="W105" s="90">
        <f>AVERAGE(N105:N108)</f>
        <v>-0.408333333333334</v>
      </c>
    </row>
    <row r="106" ht="21.95" customHeight="1">
      <c r="A106" s="152">
        <v>2013</v>
      </c>
      <c r="B106" s="127">
        <v>16</v>
      </c>
      <c r="C106" s="88">
        <v>37.4</v>
      </c>
      <c r="D106" s="92">
        <v>2.3375</v>
      </c>
      <c r="E106" s="43"/>
      <c r="F106" s="153">
        <v>2013</v>
      </c>
      <c r="G106" s="127">
        <v>7</v>
      </c>
      <c r="H106" s="88">
        <v>10.1</v>
      </c>
      <c r="I106" s="92">
        <v>1.44285714285714</v>
      </c>
      <c r="J106" s="43"/>
      <c r="K106" s="153">
        <v>2013</v>
      </c>
      <c r="L106" s="127">
        <v>0</v>
      </c>
      <c r="M106" s="88">
        <v>0</v>
      </c>
      <c r="N106" s="94"/>
      <c r="O106" t="s" s="136">
        <v>123</v>
      </c>
      <c r="P106" s="155">
        <f>AVERAGE(B106:B108)</f>
        <v>21.6666666666667</v>
      </c>
      <c r="Q106" s="90">
        <f>AVERAGE(D106:D108)</f>
        <v>2.30890151515152</v>
      </c>
      <c r="R106" t="s" s="139">
        <v>123</v>
      </c>
      <c r="S106" s="155">
        <f>AVERAGE(G106:G108)</f>
        <v>9.66666666666667</v>
      </c>
      <c r="T106" s="90">
        <f>AVERAGE(I106:I108)</f>
        <v>1.30119047619048</v>
      </c>
      <c r="U106" t="s" s="139">
        <v>123</v>
      </c>
      <c r="V106" s="155">
        <f>AVERAGE(L106:L108)</f>
        <v>1</v>
      </c>
      <c r="W106" s="90">
        <f>AVERAGE(N106:N108)</f>
        <v>-0.366666666666667</v>
      </c>
    </row>
    <row r="107" ht="21.95" customHeight="1">
      <c r="A107" s="152">
        <v>2014</v>
      </c>
      <c r="B107" s="127">
        <v>16</v>
      </c>
      <c r="C107" s="88">
        <v>32.7</v>
      </c>
      <c r="D107" s="92">
        <v>2.04375</v>
      </c>
      <c r="E107" s="43"/>
      <c r="F107" s="153">
        <v>2014</v>
      </c>
      <c r="G107" s="127">
        <v>8</v>
      </c>
      <c r="H107" s="88">
        <v>6.2</v>
      </c>
      <c r="I107" s="92">
        <v>0.775</v>
      </c>
      <c r="J107" s="43"/>
      <c r="K107" s="153">
        <v>2014</v>
      </c>
      <c r="L107" s="127">
        <v>3</v>
      </c>
      <c r="M107" s="88">
        <v>-1.1</v>
      </c>
      <c r="N107" s="94">
        <v>-0.366666666666667</v>
      </c>
      <c r="O107" t="s" s="136">
        <v>124</v>
      </c>
      <c r="P107" s="155">
        <f>AVERAGE(B107:B108)</f>
        <v>24.5</v>
      </c>
      <c r="Q107" s="90">
        <f>AVERAGE(D107:D108)</f>
        <v>2.29460227272728</v>
      </c>
      <c r="R107" t="s" s="139">
        <v>124</v>
      </c>
      <c r="S107" s="155">
        <f>AVERAGE(G107:G108)</f>
        <v>11</v>
      </c>
      <c r="T107" s="90">
        <f>AVERAGE(I107:I108)</f>
        <v>1.23035714285715</v>
      </c>
      <c r="U107" t="s" s="139">
        <v>124</v>
      </c>
      <c r="V107" s="155">
        <f>AVERAGE(L107:L108)</f>
        <v>1.5</v>
      </c>
      <c r="W107" s="90">
        <f>AVERAGE(N107:N108)</f>
        <v>-0.366666666666667</v>
      </c>
    </row>
    <row r="108" ht="21.95" customHeight="1">
      <c r="A108" s="152">
        <v>2015</v>
      </c>
      <c r="B108" s="127">
        <v>33</v>
      </c>
      <c r="C108" s="88">
        <v>84</v>
      </c>
      <c r="D108" s="92">
        <v>2.54545454545455</v>
      </c>
      <c r="E108" s="43"/>
      <c r="F108" s="153">
        <v>2015</v>
      </c>
      <c r="G108" s="127">
        <v>14</v>
      </c>
      <c r="H108" s="88">
        <v>23.6</v>
      </c>
      <c r="I108" s="92">
        <v>1.68571428571429</v>
      </c>
      <c r="J108" s="43"/>
      <c r="K108" s="153">
        <v>2015</v>
      </c>
      <c r="L108" s="127">
        <v>0</v>
      </c>
      <c r="M108" s="88">
        <v>0</v>
      </c>
      <c r="N108" s="94"/>
      <c r="O108" t="s" s="136">
        <v>125</v>
      </c>
      <c r="P108" s="155">
        <f>AVERAGE(B108)</f>
        <v>33</v>
      </c>
      <c r="Q108" s="90">
        <f>AVERAGE(D108)</f>
        <v>2.54545454545455</v>
      </c>
      <c r="R108" t="s" s="139">
        <v>125</v>
      </c>
      <c r="S108" s="155">
        <f>AVERAGE(G108)</f>
        <v>14</v>
      </c>
      <c r="T108" s="90">
        <f>AVERAGE(I108)</f>
        <v>1.68571428571429</v>
      </c>
      <c r="U108" t="s" s="139">
        <v>125</v>
      </c>
      <c r="V108" s="155">
        <f>AVERAGE(L108)</f>
        <v>0</v>
      </c>
      <c r="W108" s="90"/>
    </row>
    <row r="109" ht="21.95" customHeight="1">
      <c r="A109" s="152">
        <v>2016</v>
      </c>
      <c r="B109" s="206">
        <v>27</v>
      </c>
      <c r="C109" s="207">
        <v>72.90000000000001</v>
      </c>
      <c r="D109" s="208">
        <v>2.7</v>
      </c>
      <c r="E109" s="43"/>
      <c r="F109" s="153">
        <v>2016</v>
      </c>
      <c r="G109" s="206">
        <v>9</v>
      </c>
      <c r="H109" s="207">
        <v>13.1</v>
      </c>
      <c r="I109" s="208">
        <v>1.45555555555556</v>
      </c>
      <c r="J109" s="43"/>
      <c r="K109" s="153">
        <v>2016</v>
      </c>
      <c r="L109" s="206">
        <v>0</v>
      </c>
      <c r="M109" s="207">
        <v>0</v>
      </c>
      <c r="N109" s="209"/>
      <c r="O109" t="s" s="136">
        <v>126</v>
      </c>
      <c r="P109" s="161">
        <f>AVERAGE(B109)</f>
        <v>27</v>
      </c>
      <c r="Q109" s="162">
        <f>AVERAGE(D109)</f>
        <v>2.7</v>
      </c>
      <c r="R109" t="s" s="139">
        <v>126</v>
      </c>
      <c r="S109" s="161">
        <f>AVERAGE(G109)</f>
        <v>9</v>
      </c>
      <c r="T109" s="162">
        <f>AVERAGE(I109)</f>
        <v>1.45555555555556</v>
      </c>
      <c r="U109" t="s" s="139">
        <v>126</v>
      </c>
      <c r="V109" s="161">
        <f>AVERAGE(L109)</f>
        <v>0</v>
      </c>
      <c r="W109" s="162"/>
    </row>
    <row r="110" ht="21.95" customHeight="1">
      <c r="A110" s="152">
        <v>2017</v>
      </c>
      <c r="B110" s="127">
        <v>44</v>
      </c>
      <c r="C110" s="88">
        <v>102.2</v>
      </c>
      <c r="D110" s="92">
        <v>2.32272727272727</v>
      </c>
      <c r="E110" s="43"/>
      <c r="F110" s="153">
        <v>2017</v>
      </c>
      <c r="G110" s="127">
        <v>17</v>
      </c>
      <c r="H110" s="88">
        <v>16.4</v>
      </c>
      <c r="I110" s="92">
        <v>0.964705882352941</v>
      </c>
      <c r="J110" s="43"/>
      <c r="K110" s="153">
        <v>2017</v>
      </c>
      <c r="L110" s="127">
        <v>4</v>
      </c>
      <c r="M110" s="88">
        <v>-1.4</v>
      </c>
      <c r="N110" s="94">
        <v>-0.35</v>
      </c>
      <c r="O110" t="s" s="136">
        <v>125</v>
      </c>
      <c r="P110" s="155">
        <f>AVERAGE(B110)</f>
        <v>44</v>
      </c>
      <c r="Q110" s="90">
        <f>AVERAGE(D110)</f>
        <v>2.32272727272727</v>
      </c>
      <c r="R110" t="s" s="139">
        <v>125</v>
      </c>
      <c r="S110" s="155">
        <f>AVERAGE(G110)</f>
        <v>17</v>
      </c>
      <c r="T110" s="90">
        <f>AVERAGE(I110)</f>
        <v>0.964705882352941</v>
      </c>
      <c r="U110" t="s" s="139">
        <v>125</v>
      </c>
      <c r="V110" s="155">
        <f>AVERAGE(L110)</f>
        <v>4</v>
      </c>
      <c r="W110" s="90">
        <f>AVERAGE(N110)</f>
        <v>-0.35</v>
      </c>
    </row>
    <row r="111" ht="21.95" customHeight="1">
      <c r="A111" s="152">
        <v>2018</v>
      </c>
      <c r="B111" s="127">
        <v>39</v>
      </c>
      <c r="C111" s="88">
        <v>85.59999999999999</v>
      </c>
      <c r="D111" s="92">
        <v>2.19487179487179</v>
      </c>
      <c r="E111" s="43"/>
      <c r="F111" s="153">
        <v>2018</v>
      </c>
      <c r="G111" s="127">
        <v>19</v>
      </c>
      <c r="H111" s="88">
        <v>20.5</v>
      </c>
      <c r="I111" s="92">
        <v>1.07894736842105</v>
      </c>
      <c r="J111" s="43"/>
      <c r="K111" s="153">
        <v>2018</v>
      </c>
      <c r="L111" s="127">
        <v>1</v>
      </c>
      <c r="M111" s="88">
        <v>-0.1</v>
      </c>
      <c r="N111" s="94">
        <v>-0.1</v>
      </c>
      <c r="O111" t="s" s="136">
        <v>124</v>
      </c>
      <c r="P111" s="155">
        <f>AVERAGE(B110:B111)</f>
        <v>41.5</v>
      </c>
      <c r="Q111" s="90">
        <f>AVERAGE(D110:D111)</f>
        <v>2.25879953379953</v>
      </c>
      <c r="R111" t="s" s="139">
        <v>124</v>
      </c>
      <c r="S111" s="155">
        <f>AVERAGE(G110:G111)</f>
        <v>18</v>
      </c>
      <c r="T111" s="90">
        <f>AVERAGE(I110:I111)</f>
        <v>1.021826625387</v>
      </c>
      <c r="U111" t="s" s="139">
        <v>124</v>
      </c>
      <c r="V111" s="155">
        <f>AVERAGE(L110:L111)</f>
        <v>2.5</v>
      </c>
      <c r="W111" s="90">
        <f>AVERAGE(N110:N111)</f>
        <v>-0.225</v>
      </c>
    </row>
    <row r="112" ht="21.95" customHeight="1">
      <c r="A112" s="152">
        <v>2019</v>
      </c>
      <c r="B112" s="127">
        <v>34</v>
      </c>
      <c r="C112" s="88">
        <v>62.3</v>
      </c>
      <c r="D112" s="92">
        <v>1.83235294117647</v>
      </c>
      <c r="E112" s="43"/>
      <c r="F112" s="153">
        <v>2019</v>
      </c>
      <c r="G112" s="127">
        <v>18</v>
      </c>
      <c r="H112" s="88">
        <v>13.3</v>
      </c>
      <c r="I112" s="92">
        <v>0.738888888888889</v>
      </c>
      <c r="J112" s="43"/>
      <c r="K112" s="153">
        <v>2019</v>
      </c>
      <c r="L112" s="127">
        <v>6</v>
      </c>
      <c r="M112" s="88">
        <v>-3.9</v>
      </c>
      <c r="N112" s="94">
        <v>-0.65</v>
      </c>
      <c r="O112" t="s" s="136">
        <v>123</v>
      </c>
      <c r="P112" s="155">
        <f>AVERAGE(B110:B112)</f>
        <v>39</v>
      </c>
      <c r="Q112" s="90">
        <f>AVERAGE(D110:D112)</f>
        <v>2.11665066959184</v>
      </c>
      <c r="R112" t="s" s="139">
        <v>123</v>
      </c>
      <c r="S112" s="155">
        <f>AVERAGE(G110:G112)</f>
        <v>18</v>
      </c>
      <c r="T112" s="90">
        <f>AVERAGE(I110:I112)</f>
        <v>0.927514046554293</v>
      </c>
      <c r="U112" t="s" s="139">
        <v>123</v>
      </c>
      <c r="V112" s="155">
        <f>AVERAGE(L110:L112)</f>
        <v>3.66666666666667</v>
      </c>
      <c r="W112" s="90">
        <f>AVERAGE(N110:N112)</f>
        <v>-0.366666666666667</v>
      </c>
    </row>
    <row r="113" ht="21.95" customHeight="1">
      <c r="A113" s="152">
        <v>2020</v>
      </c>
      <c r="B113" s="127">
        <v>35</v>
      </c>
      <c r="C113" s="88">
        <v>95.2</v>
      </c>
      <c r="D113" s="92">
        <v>2.72</v>
      </c>
      <c r="E113" s="43"/>
      <c r="F113" s="153">
        <v>2020</v>
      </c>
      <c r="G113" s="127">
        <v>12</v>
      </c>
      <c r="H113" s="88">
        <v>19.6</v>
      </c>
      <c r="I113" s="92">
        <v>1.63333333333333</v>
      </c>
      <c r="J113" s="43"/>
      <c r="K113" s="153">
        <v>2020</v>
      </c>
      <c r="L113" s="127">
        <v>0</v>
      </c>
      <c r="M113" s="88">
        <v>0</v>
      </c>
      <c r="N113" s="94"/>
      <c r="O113" t="s" s="136">
        <v>122</v>
      </c>
      <c r="P113" s="155">
        <f>AVERAGE(B110:B113)</f>
        <v>38</v>
      </c>
      <c r="Q113" s="90">
        <f>AVERAGE(D110:D113)</f>
        <v>2.26748800219388</v>
      </c>
      <c r="R113" t="s" s="139">
        <v>122</v>
      </c>
      <c r="S113" s="155">
        <f>AVERAGE(G110:G113)</f>
        <v>16.5</v>
      </c>
      <c r="T113" s="90">
        <f>AVERAGE(I110:I113)</f>
        <v>1.10396886824905</v>
      </c>
      <c r="U113" t="s" s="139">
        <v>122</v>
      </c>
      <c r="V113" s="155">
        <f>AVERAGE(L110:L113)</f>
        <v>2.75</v>
      </c>
      <c r="W113" s="90">
        <f>AVERAGE(N110:N113)</f>
        <v>-0.366666666666667</v>
      </c>
    </row>
    <row r="114" ht="21.95" customHeight="1">
      <c r="A114" s="152">
        <v>2021</v>
      </c>
      <c r="B114" s="127">
        <v>38</v>
      </c>
      <c r="C114" s="88">
        <v>97.40000000000001</v>
      </c>
      <c r="D114" s="92">
        <v>2.56315789473684</v>
      </c>
      <c r="E114" s="43"/>
      <c r="F114" s="153">
        <v>2021</v>
      </c>
      <c r="G114" s="127">
        <v>12</v>
      </c>
      <c r="H114" s="88">
        <v>12.5</v>
      </c>
      <c r="I114" s="92">
        <v>1.04166666666667</v>
      </c>
      <c r="J114" s="43"/>
      <c r="K114" s="153">
        <v>2021</v>
      </c>
      <c r="L114" s="127">
        <v>1</v>
      </c>
      <c r="M114" s="88">
        <v>-1.3</v>
      </c>
      <c r="N114" s="94">
        <v>-1.3</v>
      </c>
      <c r="O114" t="s" s="136">
        <v>121</v>
      </c>
      <c r="P114" s="155">
        <f>AVERAGE(B110:B114)</f>
        <v>38</v>
      </c>
      <c r="Q114" s="90">
        <f>AVERAGE(D110:D114)</f>
        <v>2.32662198070247</v>
      </c>
      <c r="R114" t="s" s="139">
        <v>121</v>
      </c>
      <c r="S114" s="155">
        <f>AVERAGE(G110:G114)</f>
        <v>15.6</v>
      </c>
      <c r="T114" s="90">
        <f>AVERAGE(I110:I114)</f>
        <v>1.09150842793258</v>
      </c>
      <c r="U114" t="s" s="139">
        <v>121</v>
      </c>
      <c r="V114" s="155">
        <f>AVERAGE(L110:L114)</f>
        <v>2.4</v>
      </c>
      <c r="W114" s="90">
        <f>AVERAGE(N110:N114)</f>
        <v>-0.6</v>
      </c>
    </row>
    <row r="115" ht="21.95" customHeight="1">
      <c r="A115" s="152">
        <v>2022</v>
      </c>
      <c r="B115" s="127">
        <v>29</v>
      </c>
      <c r="C115" s="88">
        <v>69.59999999999999</v>
      </c>
      <c r="D115" s="92">
        <v>2.4</v>
      </c>
      <c r="E115" s="43"/>
      <c r="F115" s="153">
        <v>2022</v>
      </c>
      <c r="G115" s="127">
        <v>12</v>
      </c>
      <c r="H115" s="88">
        <v>13.9</v>
      </c>
      <c r="I115" s="92">
        <v>1.15833333333333</v>
      </c>
      <c r="J115" s="43"/>
      <c r="K115" s="153">
        <v>2022</v>
      </c>
      <c r="L115" s="127">
        <v>1</v>
      </c>
      <c r="M115" s="88">
        <v>-1.9</v>
      </c>
      <c r="N115" s="94">
        <v>-1.9</v>
      </c>
      <c r="O115" t="s" s="136">
        <v>98</v>
      </c>
      <c r="P115" s="155">
        <f>AVERAGE(B110:B115)</f>
        <v>36.5</v>
      </c>
      <c r="Q115" s="90">
        <f>AVERAGE(D110:D115)</f>
        <v>2.3388516505854</v>
      </c>
      <c r="R115" t="s" s="139">
        <v>98</v>
      </c>
      <c r="S115" s="155">
        <f>AVERAGE(G110:G115)</f>
        <v>15</v>
      </c>
      <c r="T115" s="90">
        <f>AVERAGE(I110:I115)</f>
        <v>1.10264591216604</v>
      </c>
      <c r="U115" t="s" s="139">
        <v>98</v>
      </c>
      <c r="V115" s="155">
        <f>AVERAGE(L110:L115)</f>
        <v>2.16666666666667</v>
      </c>
      <c r="W115" s="90">
        <f>AVERAGE(N110:N115)</f>
        <v>-0.86</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87"/>
      <c r="P125" s="88"/>
      <c r="Q125" s="88"/>
      <c r="R125" s="89"/>
      <c r="S125" s="88"/>
      <c r="T125" s="88"/>
      <c r="U125" s="89"/>
      <c r="V125" s="88"/>
      <c r="W125" s="90"/>
    </row>
    <row r="126" ht="21.95" customHeight="1">
      <c r="A126" s="91"/>
      <c r="B126" s="89"/>
      <c r="C126" s="88"/>
      <c r="D126" s="92"/>
      <c r="E126" s="43"/>
      <c r="F126" s="93"/>
      <c r="G126" s="89"/>
      <c r="H126" s="88"/>
      <c r="I126" s="92"/>
      <c r="J126" s="43"/>
      <c r="K126" s="93"/>
      <c r="L126" s="89"/>
      <c r="M126" s="88"/>
      <c r="N126" s="94"/>
      <c r="O126" s="87"/>
      <c r="P126" s="88"/>
      <c r="Q126" s="88"/>
      <c r="R126" s="89"/>
      <c r="S126" s="88"/>
      <c r="T126" s="88"/>
      <c r="U126" s="89"/>
      <c r="V126" s="88"/>
      <c r="W126" s="90"/>
    </row>
    <row r="127" ht="21.95" customHeight="1">
      <c r="A127" s="91"/>
      <c r="B127" s="89"/>
      <c r="C127" s="88"/>
      <c r="D127" s="92"/>
      <c r="E127" s="43"/>
      <c r="F127" s="93"/>
      <c r="G127" s="89"/>
      <c r="H127" s="88"/>
      <c r="I127" s="92"/>
      <c r="J127" s="43"/>
      <c r="K127" s="93"/>
      <c r="L127" s="89"/>
      <c r="M127" s="88"/>
      <c r="N127" s="94"/>
      <c r="O127" s="87"/>
      <c r="P127" s="88"/>
      <c r="Q127" s="88"/>
      <c r="R127" s="89"/>
      <c r="S127" s="88"/>
      <c r="T127" s="88"/>
      <c r="U127" s="89"/>
      <c r="V127" s="88"/>
      <c r="W127" s="90"/>
    </row>
    <row r="128" ht="21.95" customHeight="1">
      <c r="A128" s="91"/>
      <c r="B128" s="89"/>
      <c r="C128" s="88"/>
      <c r="D128" s="92"/>
      <c r="E128" s="43"/>
      <c r="F128" s="93"/>
      <c r="G128" s="89"/>
      <c r="H128" s="88"/>
      <c r="I128" s="92"/>
      <c r="J128" s="43"/>
      <c r="K128" s="93"/>
      <c r="L128" s="89"/>
      <c r="M128" s="88"/>
      <c r="N128" s="94"/>
      <c r="O128" s="87"/>
      <c r="P128" s="88"/>
      <c r="Q128" s="88"/>
      <c r="R128" s="89"/>
      <c r="S128" s="88"/>
      <c r="T128" s="88"/>
      <c r="U128" s="89"/>
      <c r="V128" s="88"/>
      <c r="W128" s="90"/>
    </row>
    <row r="129" ht="21.95" customHeight="1">
      <c r="A129" s="91"/>
      <c r="B129" s="89"/>
      <c r="C129" s="88"/>
      <c r="D129" s="92"/>
      <c r="E129" s="43"/>
      <c r="F129" s="93"/>
      <c r="G129" s="89"/>
      <c r="H129" s="88"/>
      <c r="I129" s="92"/>
      <c r="J129" s="43"/>
      <c r="K129" s="93"/>
      <c r="L129" s="89"/>
      <c r="M129" s="88"/>
      <c r="N129" s="94"/>
      <c r="O129" s="87"/>
      <c r="P129" s="88"/>
      <c r="Q129" s="88"/>
      <c r="R129" s="89"/>
      <c r="S129" s="88"/>
      <c r="T129" s="88"/>
      <c r="U129" s="89"/>
      <c r="V129" s="88"/>
      <c r="W129" s="90"/>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7"/>
      <c r="E135" s="43"/>
      <c r="F135" s="93"/>
      <c r="G135" s="89"/>
      <c r="H135" s="88"/>
      <c r="I135" s="97"/>
      <c r="J135" s="43"/>
      <c r="K135" s="93"/>
      <c r="L135" s="89"/>
      <c r="M135" s="88"/>
      <c r="N135" s="98"/>
      <c r="O135" s="95"/>
      <c r="P135" s="88"/>
      <c r="Q135" s="88"/>
      <c r="R135" s="89"/>
      <c r="S135" s="89"/>
      <c r="T135" s="88"/>
      <c r="U135" s="88"/>
      <c r="V135" s="88"/>
      <c r="W135" s="96"/>
    </row>
    <row r="136" ht="21.95" customHeight="1">
      <c r="A136" t="s" s="99">
        <v>97</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AVERAGE(B103:B108)</f>
        <v>30.8333333333333</v>
      </c>
      <c r="C138" s="88">
        <f>AVERAGE(C103:C108)</f>
        <v>73.43333333333329</v>
      </c>
      <c r="D138" s="92">
        <f>AVERAGE(D103:D108)</f>
        <v>2.32928873462768</v>
      </c>
      <c r="E138" s="43"/>
      <c r="F138" t="s" s="103">
        <v>99</v>
      </c>
      <c r="G138" s="88">
        <f>AVERAGE(G103:G108)</f>
        <v>12</v>
      </c>
      <c r="H138" s="88">
        <f>AVERAGE(H103:H108)</f>
        <v>15.1</v>
      </c>
      <c r="I138" s="92">
        <f>AVERAGE(I103:I108)</f>
        <v>1.21097282347282</v>
      </c>
      <c r="J138" s="43"/>
      <c r="K138" t="s" s="103">
        <v>99</v>
      </c>
      <c r="L138" s="88">
        <f>AVERAGE(L103:L108)</f>
        <v>1.66666666666667</v>
      </c>
      <c r="M138" s="88">
        <f>AVERAGE(M103:M108)</f>
        <v>-0.966666666666667</v>
      </c>
      <c r="N138" s="94">
        <f>AVERAGE(N103:N108)</f>
        <v>-0.441666666666667</v>
      </c>
      <c r="O138" s="87"/>
      <c r="P138" s="88"/>
      <c r="Q138" s="88"/>
      <c r="R138" s="89"/>
      <c r="S138" s="88"/>
      <c r="T138" s="88"/>
      <c r="U138" s="89"/>
      <c r="V138" s="88"/>
      <c r="W138" s="90"/>
    </row>
    <row r="139" ht="21.95" customHeight="1">
      <c r="A139" t="s" s="102">
        <v>100</v>
      </c>
      <c r="B139" s="88">
        <f>AVERAGE(B110:B115)</f>
        <v>36.5</v>
      </c>
      <c r="C139" s="88">
        <f>AVERAGE(C110:C115)</f>
        <v>85.3833333333333</v>
      </c>
      <c r="D139" s="92">
        <f>AVERAGE(D110:D115)</f>
        <v>2.3388516505854</v>
      </c>
      <c r="E139" s="43"/>
      <c r="F139" t="s" s="103">
        <v>100</v>
      </c>
      <c r="G139" s="88">
        <f>AVERAGE(G110:G115)</f>
        <v>15</v>
      </c>
      <c r="H139" s="88">
        <f>AVERAGE(H110:H115)</f>
        <v>16.0333333333333</v>
      </c>
      <c r="I139" s="92">
        <f>AVERAGE(I110:I115)</f>
        <v>1.10264591216604</v>
      </c>
      <c r="J139" s="43"/>
      <c r="K139" t="s" s="103">
        <v>100</v>
      </c>
      <c r="L139" s="88">
        <f>AVERAGE(L110:L115)</f>
        <v>2.16666666666667</v>
      </c>
      <c r="M139" s="88">
        <f>AVERAGE(M110:M115)</f>
        <v>-1.43333333333333</v>
      </c>
      <c r="N139" s="94">
        <f>AVERAGE(N110:N115)</f>
        <v>-0.86</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3.xml><?xml version="1.0" encoding="utf-8"?>
<worksheet xmlns:r="http://schemas.openxmlformats.org/officeDocument/2006/relationships" xmlns="http://schemas.openxmlformats.org/spreadsheetml/2006/main">
  <dimension ref="A1:W101"/>
  <sheetViews>
    <sheetView workbookViewId="0" showGridLines="0" defaultGridColor="1"/>
  </sheetViews>
  <sheetFormatPr defaultColWidth="16.3333" defaultRowHeight="19.9" customHeight="1" outlineLevelRow="0" outlineLevelCol="0"/>
  <cols>
    <col min="1" max="1" width="10" style="244" customWidth="1"/>
    <col min="2" max="4" width="12.1719" style="244" customWidth="1"/>
    <col min="5" max="5" width="1.35156" style="244" customWidth="1"/>
    <col min="6" max="6" width="10" style="244" customWidth="1"/>
    <col min="7" max="9" width="12.1719" style="244" customWidth="1"/>
    <col min="10" max="10" width="1.35156" style="244" customWidth="1"/>
    <col min="11" max="11" width="10" style="244" customWidth="1"/>
    <col min="12" max="14" width="12.1719" style="244" customWidth="1"/>
    <col min="15" max="15" width="10.8516" style="244" customWidth="1"/>
    <col min="16" max="17" width="6.5" style="244" customWidth="1"/>
    <col min="18" max="18" width="10.8516" style="244" customWidth="1"/>
    <col min="19" max="20" width="6.5" style="244" customWidth="1"/>
    <col min="21" max="21" width="10.8516" style="244" customWidth="1"/>
    <col min="22" max="23" width="6.5" style="244" customWidth="1"/>
    <col min="24" max="16384" width="16.3516" style="244" customWidth="1"/>
  </cols>
  <sheetData>
    <row r="1" ht="64.15" customHeight="1">
      <c r="A1" t="s" s="167">
        <v>241</v>
      </c>
      <c r="B1" t="s" s="30">
        <v>41</v>
      </c>
      <c r="C1" t="s" s="30">
        <v>42</v>
      </c>
      <c r="D1" t="s" s="31">
        <v>43</v>
      </c>
      <c r="E1" s="32"/>
      <c r="F1" t="s" s="33">
        <v>242</v>
      </c>
      <c r="G1" t="s" s="30">
        <v>45</v>
      </c>
      <c r="H1" t="s" s="30">
        <v>46</v>
      </c>
      <c r="I1" t="s" s="31">
        <v>47</v>
      </c>
      <c r="J1" s="32"/>
      <c r="K1" t="s" s="33">
        <v>243</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1952</v>
      </c>
      <c r="B3" s="146">
        <v>51</v>
      </c>
      <c r="C3" s="83">
        <v>207.8</v>
      </c>
      <c r="D3" s="84">
        <v>4.07450980392157</v>
      </c>
      <c r="E3" s="43"/>
      <c r="F3" s="147">
        <v>1952</v>
      </c>
      <c r="G3" s="146">
        <v>27</v>
      </c>
      <c r="H3" s="83">
        <v>71</v>
      </c>
      <c r="I3" s="84">
        <v>2.62962962962963</v>
      </c>
      <c r="J3" s="43"/>
      <c r="K3" s="147">
        <v>1952</v>
      </c>
      <c r="L3" s="146">
        <v>9</v>
      </c>
      <c r="M3" s="83">
        <v>8</v>
      </c>
      <c r="N3" s="86">
        <v>0.888888888888889</v>
      </c>
      <c r="O3" s="154"/>
      <c r="P3" s="155"/>
      <c r="Q3" s="90"/>
      <c r="R3" s="156"/>
      <c r="S3" s="155"/>
      <c r="T3" s="90"/>
      <c r="U3" s="156"/>
      <c r="V3" s="155"/>
      <c r="W3" s="90"/>
    </row>
    <row r="4" ht="21.95" customHeight="1">
      <c r="A4" s="152">
        <v>1953</v>
      </c>
      <c r="B4" s="127">
        <v>70</v>
      </c>
      <c r="C4" s="88">
        <v>260.6</v>
      </c>
      <c r="D4" s="92">
        <v>3.72285714285714</v>
      </c>
      <c r="E4" s="43"/>
      <c r="F4" s="153">
        <v>1953</v>
      </c>
      <c r="G4" s="127">
        <v>43</v>
      </c>
      <c r="H4" s="88">
        <v>113.7</v>
      </c>
      <c r="I4" s="92">
        <v>2.64418604651163</v>
      </c>
      <c r="J4" s="43"/>
      <c r="K4" s="153">
        <v>1953</v>
      </c>
      <c r="L4" s="127">
        <v>12</v>
      </c>
      <c r="M4" s="88">
        <v>11.2</v>
      </c>
      <c r="N4" s="94">
        <v>0.933333333333333</v>
      </c>
      <c r="O4" s="154"/>
      <c r="P4" s="155"/>
      <c r="Q4" s="90"/>
      <c r="R4" s="156"/>
      <c r="S4" s="155"/>
      <c r="T4" s="90"/>
      <c r="U4" s="156"/>
      <c r="V4" s="155"/>
      <c r="W4" s="90"/>
    </row>
    <row r="5" ht="21.95" customHeight="1">
      <c r="A5" s="152">
        <v>1954</v>
      </c>
      <c r="B5" s="127">
        <v>29</v>
      </c>
      <c r="C5" s="88">
        <v>128.8</v>
      </c>
      <c r="D5" s="92">
        <v>4.44137931034483</v>
      </c>
      <c r="E5" s="43"/>
      <c r="F5" s="153">
        <v>1954</v>
      </c>
      <c r="G5" s="127">
        <v>13</v>
      </c>
      <c r="H5" s="88">
        <v>40.6</v>
      </c>
      <c r="I5" s="92">
        <v>3.12307692307692</v>
      </c>
      <c r="J5" s="43"/>
      <c r="K5" s="153">
        <v>1954</v>
      </c>
      <c r="L5" s="127">
        <v>1</v>
      </c>
      <c r="M5" s="88">
        <v>0.2</v>
      </c>
      <c r="N5" s="94">
        <v>0.2</v>
      </c>
      <c r="O5" s="154"/>
      <c r="P5" s="155"/>
      <c r="Q5" s="90"/>
      <c r="R5" s="156"/>
      <c r="S5" s="155"/>
      <c r="T5" s="90"/>
      <c r="U5" s="156"/>
      <c r="V5" s="155"/>
      <c r="W5" s="90"/>
    </row>
    <row r="6" ht="21.95" customHeight="1">
      <c r="A6" s="152">
        <v>1955</v>
      </c>
      <c r="B6" s="127">
        <v>49</v>
      </c>
      <c r="C6" s="88">
        <v>188.1</v>
      </c>
      <c r="D6" s="92">
        <v>3.83877551020408</v>
      </c>
      <c r="E6" s="43"/>
      <c r="F6" s="153">
        <v>1955</v>
      </c>
      <c r="G6" s="127">
        <v>27</v>
      </c>
      <c r="H6" s="88">
        <v>67.7</v>
      </c>
      <c r="I6" s="92">
        <v>2.50740740740741</v>
      </c>
      <c r="J6" s="43"/>
      <c r="K6" s="153">
        <v>1955</v>
      </c>
      <c r="L6" s="127">
        <v>9</v>
      </c>
      <c r="M6" s="88">
        <v>9.4</v>
      </c>
      <c r="N6" s="94">
        <v>1.04444444444444</v>
      </c>
      <c r="O6" s="154"/>
      <c r="P6" s="155"/>
      <c r="Q6" s="90"/>
      <c r="R6" s="156"/>
      <c r="S6" s="155"/>
      <c r="T6" s="90"/>
      <c r="U6" s="156"/>
      <c r="V6" s="155"/>
      <c r="W6" s="90"/>
    </row>
    <row r="7" ht="21.95" customHeight="1">
      <c r="A7" s="152">
        <v>1956</v>
      </c>
      <c r="B7" s="127">
        <v>73</v>
      </c>
      <c r="C7" s="88">
        <v>291.1</v>
      </c>
      <c r="D7" s="92">
        <v>3.98767123287671</v>
      </c>
      <c r="E7" s="43"/>
      <c r="F7" s="153">
        <v>1956</v>
      </c>
      <c r="G7" s="127">
        <v>37</v>
      </c>
      <c r="H7" s="88">
        <v>95.3</v>
      </c>
      <c r="I7" s="92">
        <v>2.57567567567568</v>
      </c>
      <c r="J7" s="43"/>
      <c r="K7" s="153">
        <v>1956</v>
      </c>
      <c r="L7" s="127">
        <v>12</v>
      </c>
      <c r="M7" s="88">
        <v>10.6</v>
      </c>
      <c r="N7" s="94">
        <v>0.883333333333333</v>
      </c>
      <c r="O7" s="154"/>
      <c r="P7" s="155"/>
      <c r="Q7" s="90"/>
      <c r="R7" s="156"/>
      <c r="S7" s="155"/>
      <c r="T7" s="90"/>
      <c r="U7" s="156"/>
      <c r="V7" s="155"/>
      <c r="W7" s="90"/>
    </row>
    <row r="8" ht="21.95" customHeight="1">
      <c r="A8" s="152">
        <v>1957</v>
      </c>
      <c r="B8" s="127">
        <v>57</v>
      </c>
      <c r="C8" s="88">
        <v>220.5</v>
      </c>
      <c r="D8" s="92">
        <v>3.86842105263158</v>
      </c>
      <c r="E8" s="43"/>
      <c r="F8" s="153">
        <v>1957</v>
      </c>
      <c r="G8" s="127">
        <v>32</v>
      </c>
      <c r="H8" s="88">
        <v>82.40000000000001</v>
      </c>
      <c r="I8" s="92">
        <v>2.575</v>
      </c>
      <c r="J8" s="43"/>
      <c r="K8" s="153">
        <v>1957</v>
      </c>
      <c r="L8" s="127">
        <v>11</v>
      </c>
      <c r="M8" s="88">
        <v>10.8</v>
      </c>
      <c r="N8" s="94">
        <v>0.981818181818182</v>
      </c>
      <c r="O8" s="154"/>
      <c r="P8" s="155"/>
      <c r="Q8" s="90"/>
      <c r="R8" s="156"/>
      <c r="S8" s="155"/>
      <c r="T8" s="90"/>
      <c r="U8" s="156"/>
      <c r="V8" s="155"/>
      <c r="W8" s="90"/>
    </row>
    <row r="9" ht="21.95" customHeight="1">
      <c r="A9" s="152">
        <v>1958</v>
      </c>
      <c r="B9" s="127">
        <v>38</v>
      </c>
      <c r="C9" s="88">
        <v>155.8</v>
      </c>
      <c r="D9" s="92">
        <v>4.1</v>
      </c>
      <c r="E9" s="43"/>
      <c r="F9" s="153">
        <v>1958</v>
      </c>
      <c r="G9" s="127">
        <v>23</v>
      </c>
      <c r="H9" s="88">
        <v>73.59999999999999</v>
      </c>
      <c r="I9" s="92">
        <v>3.2</v>
      </c>
      <c r="J9" s="43"/>
      <c r="K9" s="153">
        <v>1958</v>
      </c>
      <c r="L9" s="127">
        <v>4</v>
      </c>
      <c r="M9" s="88">
        <v>6.3</v>
      </c>
      <c r="N9" s="94">
        <v>1.575</v>
      </c>
      <c r="O9" s="154"/>
      <c r="P9" s="155"/>
      <c r="Q9" s="90"/>
      <c r="R9" s="156"/>
      <c r="S9" s="155"/>
      <c r="T9" s="90"/>
      <c r="U9" s="156"/>
      <c r="V9" s="155"/>
      <c r="W9" s="90"/>
    </row>
    <row r="10" ht="21.95" customHeight="1">
      <c r="A10" s="152">
        <v>1959</v>
      </c>
      <c r="B10" s="127">
        <v>22</v>
      </c>
      <c r="C10" s="88">
        <v>98.59999999999999</v>
      </c>
      <c r="D10" s="92">
        <v>4.48181818181818</v>
      </c>
      <c r="E10" s="43"/>
      <c r="F10" s="153">
        <v>1959</v>
      </c>
      <c r="G10" s="127">
        <v>12</v>
      </c>
      <c r="H10" s="88">
        <v>40.1</v>
      </c>
      <c r="I10" s="92">
        <v>3.34166666666667</v>
      </c>
      <c r="J10" s="43"/>
      <c r="K10" s="153">
        <v>1959</v>
      </c>
      <c r="L10" s="127">
        <v>1</v>
      </c>
      <c r="M10" s="88">
        <v>0.2</v>
      </c>
      <c r="N10" s="94">
        <v>0.2</v>
      </c>
      <c r="O10" s="154"/>
      <c r="P10" s="155"/>
      <c r="Q10" s="90"/>
      <c r="R10" s="156"/>
      <c r="S10" s="155"/>
      <c r="T10" s="90"/>
      <c r="U10" s="156"/>
      <c r="V10" s="155"/>
      <c r="W10" s="90"/>
    </row>
    <row r="11" ht="21.95" customHeight="1">
      <c r="A11" s="152">
        <v>1960</v>
      </c>
      <c r="B11" s="127">
        <v>63</v>
      </c>
      <c r="C11" s="88">
        <v>241.2</v>
      </c>
      <c r="D11" s="92">
        <v>3.82857142857143</v>
      </c>
      <c r="E11" s="43"/>
      <c r="F11" s="153">
        <v>1960</v>
      </c>
      <c r="G11" s="127">
        <v>33</v>
      </c>
      <c r="H11" s="88">
        <v>71.09999999999999</v>
      </c>
      <c r="I11" s="92">
        <v>2.15454545454545</v>
      </c>
      <c r="J11" s="43"/>
      <c r="K11" s="153">
        <v>1960</v>
      </c>
      <c r="L11" s="127">
        <v>16</v>
      </c>
      <c r="M11" s="88">
        <v>18.6</v>
      </c>
      <c r="N11" s="94">
        <v>1.1625</v>
      </c>
      <c r="O11" s="154"/>
      <c r="P11" s="155"/>
      <c r="Q11" s="90"/>
      <c r="R11" s="156"/>
      <c r="S11" s="155"/>
      <c r="T11" s="90"/>
      <c r="U11" s="156"/>
      <c r="V11" s="155"/>
      <c r="W11" s="90"/>
    </row>
    <row r="12" ht="21.95" customHeight="1">
      <c r="A12" s="152">
        <v>1961</v>
      </c>
      <c r="B12" s="127">
        <v>63</v>
      </c>
      <c r="C12" s="88">
        <v>225</v>
      </c>
      <c r="D12" s="92">
        <v>3.57142857142857</v>
      </c>
      <c r="E12" s="43"/>
      <c r="F12" s="153">
        <v>1961</v>
      </c>
      <c r="G12" s="127">
        <v>43</v>
      </c>
      <c r="H12" s="88">
        <v>115.7</v>
      </c>
      <c r="I12" s="92">
        <v>2.6906976744186</v>
      </c>
      <c r="J12" s="43"/>
      <c r="K12" s="153">
        <v>1961</v>
      </c>
      <c r="L12" s="127">
        <v>10</v>
      </c>
      <c r="M12" s="88">
        <v>8.5</v>
      </c>
      <c r="N12" s="94">
        <v>0.85</v>
      </c>
      <c r="O12" s="154"/>
      <c r="P12" s="155"/>
      <c r="Q12" s="90"/>
      <c r="R12" s="156"/>
      <c r="S12" s="155"/>
      <c r="T12" s="90"/>
      <c r="U12" s="156"/>
      <c r="V12" s="155"/>
      <c r="W12" s="90"/>
    </row>
    <row r="13" ht="21.95" customHeight="1">
      <c r="A13" s="152">
        <v>1962</v>
      </c>
      <c r="B13" s="127">
        <v>66</v>
      </c>
      <c r="C13" s="88">
        <v>296</v>
      </c>
      <c r="D13" s="92">
        <v>4.48484848484848</v>
      </c>
      <c r="E13" s="43"/>
      <c r="F13" s="153">
        <v>1962</v>
      </c>
      <c r="G13" s="127">
        <v>26</v>
      </c>
      <c r="H13" s="88">
        <v>80.2</v>
      </c>
      <c r="I13" s="92">
        <v>3.08461538461538</v>
      </c>
      <c r="J13" s="43"/>
      <c r="K13" s="153">
        <v>1962</v>
      </c>
      <c r="L13" s="127">
        <v>6</v>
      </c>
      <c r="M13" s="88">
        <v>8.800000000000001</v>
      </c>
      <c r="N13" s="94">
        <v>1.46666666666667</v>
      </c>
      <c r="O13" s="154"/>
      <c r="P13" s="155"/>
      <c r="Q13" s="90"/>
      <c r="R13" s="156"/>
      <c r="S13" s="155"/>
      <c r="T13" s="90"/>
      <c r="U13" s="156"/>
      <c r="V13" s="155"/>
      <c r="W13" s="90"/>
    </row>
    <row r="14" ht="21.95" customHeight="1">
      <c r="A14" s="152">
        <v>1963</v>
      </c>
      <c r="B14" s="127">
        <v>42</v>
      </c>
      <c r="C14" s="88">
        <v>163</v>
      </c>
      <c r="D14" s="92">
        <v>3.88095238095238</v>
      </c>
      <c r="E14" s="43"/>
      <c r="F14" s="153">
        <v>1963</v>
      </c>
      <c r="G14" s="127">
        <v>24</v>
      </c>
      <c r="H14" s="88">
        <v>64</v>
      </c>
      <c r="I14" s="92">
        <v>2.66666666666667</v>
      </c>
      <c r="J14" s="43"/>
      <c r="K14" s="153">
        <v>1963</v>
      </c>
      <c r="L14" s="127">
        <v>5</v>
      </c>
      <c r="M14" s="88">
        <v>4.1</v>
      </c>
      <c r="N14" s="94">
        <v>0.82</v>
      </c>
      <c r="O14" s="154"/>
      <c r="P14" s="155"/>
      <c r="Q14" s="90"/>
      <c r="R14" s="156"/>
      <c r="S14" s="155"/>
      <c r="T14" s="90"/>
      <c r="U14" s="156"/>
      <c r="V14" s="155"/>
      <c r="W14" s="90"/>
    </row>
    <row r="15" ht="21.95" customHeight="1">
      <c r="A15" s="152">
        <v>1964</v>
      </c>
      <c r="B15" s="127">
        <v>62</v>
      </c>
      <c r="C15" s="88">
        <v>228.1</v>
      </c>
      <c r="D15" s="92">
        <v>3.67903225806452</v>
      </c>
      <c r="E15" s="43"/>
      <c r="F15" s="153">
        <v>1964</v>
      </c>
      <c r="G15" s="127">
        <v>38</v>
      </c>
      <c r="H15" s="88">
        <v>95.40000000000001</v>
      </c>
      <c r="I15" s="92">
        <v>2.51052631578947</v>
      </c>
      <c r="J15" s="43"/>
      <c r="K15" s="153">
        <v>1964</v>
      </c>
      <c r="L15" s="127">
        <v>10</v>
      </c>
      <c r="M15" s="88">
        <v>3</v>
      </c>
      <c r="N15" s="94">
        <v>0.3</v>
      </c>
      <c r="O15" s="154"/>
      <c r="P15" s="155"/>
      <c r="Q15" s="90"/>
      <c r="R15" s="156"/>
      <c r="S15" s="155"/>
      <c r="T15" s="90"/>
      <c r="U15" s="156"/>
      <c r="V15" s="155"/>
      <c r="W15" s="90"/>
    </row>
    <row r="16" ht="21.95" customHeight="1">
      <c r="A16" s="152">
        <v>1965</v>
      </c>
      <c r="B16" s="127">
        <v>39</v>
      </c>
      <c r="C16" s="88">
        <v>151.3</v>
      </c>
      <c r="D16" s="92">
        <v>3.87948717948718</v>
      </c>
      <c r="E16" s="43"/>
      <c r="F16" s="153">
        <v>1965</v>
      </c>
      <c r="G16" s="127">
        <v>20</v>
      </c>
      <c r="H16" s="88">
        <v>47.8</v>
      </c>
      <c r="I16" s="92">
        <v>2.39</v>
      </c>
      <c r="J16" s="43"/>
      <c r="K16" s="153">
        <v>1965</v>
      </c>
      <c r="L16" s="127">
        <v>7</v>
      </c>
      <c r="M16" s="88">
        <v>9.6</v>
      </c>
      <c r="N16" s="94">
        <v>1.37142857142857</v>
      </c>
      <c r="O16" s="154"/>
      <c r="P16" s="155"/>
      <c r="Q16" s="90"/>
      <c r="R16" s="156"/>
      <c r="S16" s="155"/>
      <c r="T16" s="90"/>
      <c r="U16" s="156"/>
      <c r="V16" s="155"/>
      <c r="W16" s="90"/>
    </row>
    <row r="17" ht="21.95" customHeight="1">
      <c r="A17" s="152">
        <v>1966</v>
      </c>
      <c r="B17" s="127">
        <v>53</v>
      </c>
      <c r="C17" s="88">
        <v>215.7</v>
      </c>
      <c r="D17" s="92">
        <v>4.06981132075472</v>
      </c>
      <c r="E17" s="43"/>
      <c r="F17" s="153">
        <v>1966</v>
      </c>
      <c r="G17" s="127">
        <v>26</v>
      </c>
      <c r="H17" s="88">
        <v>67.8</v>
      </c>
      <c r="I17" s="92">
        <v>2.60769230769231</v>
      </c>
      <c r="J17" s="43"/>
      <c r="K17" s="153">
        <v>1966</v>
      </c>
      <c r="L17" s="127">
        <v>6</v>
      </c>
      <c r="M17" s="88">
        <v>-2.1</v>
      </c>
      <c r="N17" s="94">
        <v>-0.35</v>
      </c>
      <c r="O17" s="154"/>
      <c r="P17" s="155"/>
      <c r="Q17" s="90"/>
      <c r="R17" s="156"/>
      <c r="S17" s="155"/>
      <c r="T17" s="90"/>
      <c r="U17" s="156"/>
      <c r="V17" s="155"/>
      <c r="W17" s="90"/>
    </row>
    <row r="18" ht="21.95" customHeight="1">
      <c r="A18" s="152">
        <v>1967</v>
      </c>
      <c r="B18" s="127">
        <v>33</v>
      </c>
      <c r="C18" s="88">
        <v>130.9</v>
      </c>
      <c r="D18" s="92">
        <v>3.96666666666667</v>
      </c>
      <c r="E18" s="43"/>
      <c r="F18" s="153">
        <v>1967</v>
      </c>
      <c r="G18" s="127">
        <v>21</v>
      </c>
      <c r="H18" s="88">
        <v>63.9</v>
      </c>
      <c r="I18" s="92">
        <v>3.04285714285714</v>
      </c>
      <c r="J18" s="43"/>
      <c r="K18" s="153">
        <v>1967</v>
      </c>
      <c r="L18" s="127">
        <v>3</v>
      </c>
      <c r="M18" s="88">
        <v>5.1</v>
      </c>
      <c r="N18" s="94">
        <v>1.7</v>
      </c>
      <c r="O18" s="154"/>
      <c r="P18" s="155"/>
      <c r="Q18" s="90"/>
      <c r="R18" s="156"/>
      <c r="S18" s="155"/>
      <c r="T18" s="90"/>
      <c r="U18" s="156"/>
      <c r="V18" s="155"/>
      <c r="W18" s="90"/>
    </row>
    <row r="19" ht="21.95" customHeight="1">
      <c r="A19" s="152">
        <v>1968</v>
      </c>
      <c r="B19" s="127">
        <v>59</v>
      </c>
      <c r="C19" s="88">
        <v>215.2</v>
      </c>
      <c r="D19" s="92">
        <v>3.64745762711864</v>
      </c>
      <c r="E19" s="43"/>
      <c r="F19" s="153">
        <v>1968</v>
      </c>
      <c r="G19" s="127">
        <v>39</v>
      </c>
      <c r="H19" s="88">
        <v>106.4</v>
      </c>
      <c r="I19" s="92">
        <v>2.72820512820513</v>
      </c>
      <c r="J19" s="43"/>
      <c r="K19" s="153">
        <v>1968</v>
      </c>
      <c r="L19" s="127">
        <v>11</v>
      </c>
      <c r="M19" s="88">
        <v>7.9</v>
      </c>
      <c r="N19" s="94">
        <v>0.718181818181818</v>
      </c>
      <c r="O19" s="154"/>
      <c r="P19" s="155"/>
      <c r="Q19" s="90"/>
      <c r="R19" s="156"/>
      <c r="S19" s="155"/>
      <c r="T19" s="90"/>
      <c r="U19" s="156"/>
      <c r="V19" s="155"/>
      <c r="W19" s="90"/>
    </row>
    <row r="20" ht="21.95" customHeight="1">
      <c r="A20" s="152">
        <v>1969</v>
      </c>
      <c r="B20" s="127">
        <v>20</v>
      </c>
      <c r="C20" s="88">
        <v>94.3</v>
      </c>
      <c r="D20" s="92">
        <v>4.715</v>
      </c>
      <c r="E20" s="43"/>
      <c r="F20" s="153">
        <v>1969</v>
      </c>
      <c r="G20" s="127">
        <v>8</v>
      </c>
      <c r="H20" s="88">
        <v>26.5</v>
      </c>
      <c r="I20" s="92">
        <v>3.3125</v>
      </c>
      <c r="J20" s="43"/>
      <c r="K20" s="153">
        <v>1969</v>
      </c>
      <c r="L20" s="127">
        <v>2</v>
      </c>
      <c r="M20" s="88">
        <v>3</v>
      </c>
      <c r="N20" s="94">
        <v>1.5</v>
      </c>
      <c r="O20" s="154"/>
      <c r="P20" s="155"/>
      <c r="Q20" s="90"/>
      <c r="R20" s="156"/>
      <c r="S20" s="155"/>
      <c r="T20" s="90"/>
      <c r="U20" s="156"/>
      <c r="V20" s="155"/>
      <c r="W20" s="90"/>
    </row>
    <row r="21" ht="21.95" customHeight="1">
      <c r="A21" s="152">
        <v>1970</v>
      </c>
      <c r="B21" s="127">
        <v>58</v>
      </c>
      <c r="C21" s="88">
        <v>205.1</v>
      </c>
      <c r="D21" s="92">
        <v>3.53620689655172</v>
      </c>
      <c r="E21" s="43"/>
      <c r="F21" s="153">
        <v>1970</v>
      </c>
      <c r="G21" s="127">
        <v>36</v>
      </c>
      <c r="H21" s="88">
        <v>78.09999999999999</v>
      </c>
      <c r="I21" s="92">
        <v>2.16944444444444</v>
      </c>
      <c r="J21" s="43"/>
      <c r="K21" s="153">
        <v>1970</v>
      </c>
      <c r="L21" s="127">
        <v>12</v>
      </c>
      <c r="M21" s="88">
        <v>3.5</v>
      </c>
      <c r="N21" s="94">
        <v>0.291666666666667</v>
      </c>
      <c r="O21" s="154"/>
      <c r="P21" s="155"/>
      <c r="Q21" s="90"/>
      <c r="R21" s="156"/>
      <c r="S21" s="155"/>
      <c r="T21" s="90"/>
      <c r="U21" s="156"/>
      <c r="V21" s="155"/>
      <c r="W21" s="90"/>
    </row>
    <row r="22" ht="21.95" customHeight="1">
      <c r="A22" s="152">
        <v>1971</v>
      </c>
      <c r="B22" s="127">
        <v>40</v>
      </c>
      <c r="C22" s="88">
        <v>169.8</v>
      </c>
      <c r="D22" s="92">
        <v>4.245</v>
      </c>
      <c r="E22" s="43"/>
      <c r="F22" s="153">
        <v>1971</v>
      </c>
      <c r="G22" s="127">
        <v>22</v>
      </c>
      <c r="H22" s="88">
        <v>72.59999999999999</v>
      </c>
      <c r="I22" s="92">
        <v>3.3</v>
      </c>
      <c r="J22" s="43"/>
      <c r="K22" s="153">
        <v>1971</v>
      </c>
      <c r="L22" s="127">
        <v>3</v>
      </c>
      <c r="M22" s="88">
        <v>2.3</v>
      </c>
      <c r="N22" s="94">
        <v>0.7666666666666671</v>
      </c>
      <c r="O22" s="154"/>
      <c r="P22" s="155"/>
      <c r="Q22" s="90"/>
      <c r="R22" s="156"/>
      <c r="S22" s="155"/>
      <c r="T22" s="90"/>
      <c r="U22" s="156"/>
      <c r="V22" s="155"/>
      <c r="W22" s="90"/>
    </row>
    <row r="23" ht="21.95" customHeight="1">
      <c r="A23" s="152">
        <v>1972</v>
      </c>
      <c r="B23" s="127">
        <v>41</v>
      </c>
      <c r="C23" s="88">
        <v>157.6</v>
      </c>
      <c r="D23" s="92">
        <v>3.84390243902439</v>
      </c>
      <c r="E23" s="43"/>
      <c r="F23" s="153">
        <v>1972</v>
      </c>
      <c r="G23" s="127">
        <v>26</v>
      </c>
      <c r="H23" s="88">
        <v>75</v>
      </c>
      <c r="I23" s="92">
        <v>2.88461538461538</v>
      </c>
      <c r="J23" s="43"/>
      <c r="K23" s="153">
        <v>1972</v>
      </c>
      <c r="L23" s="127">
        <v>4</v>
      </c>
      <c r="M23" s="88">
        <v>4.2</v>
      </c>
      <c r="N23" s="94">
        <v>1.05</v>
      </c>
      <c r="O23" s="154"/>
      <c r="P23" s="155"/>
      <c r="Q23" s="90"/>
      <c r="R23" s="156"/>
      <c r="S23" s="155"/>
      <c r="T23" s="90"/>
      <c r="U23" s="156"/>
      <c r="V23" s="155"/>
      <c r="W23" s="90"/>
    </row>
    <row r="24" ht="21.95" customHeight="1">
      <c r="A24" s="152">
        <v>1973</v>
      </c>
      <c r="B24" s="127">
        <v>15</v>
      </c>
      <c r="C24" s="88">
        <v>78.40000000000001</v>
      </c>
      <c r="D24" s="92">
        <v>5.22666666666667</v>
      </c>
      <c r="E24" s="43"/>
      <c r="F24" s="153">
        <v>1973</v>
      </c>
      <c r="G24" s="127">
        <v>3</v>
      </c>
      <c r="H24" s="88">
        <v>10.5</v>
      </c>
      <c r="I24" s="92">
        <v>3.5</v>
      </c>
      <c r="J24" s="43"/>
      <c r="K24" s="153">
        <v>1973</v>
      </c>
      <c r="L24" s="127">
        <v>0</v>
      </c>
      <c r="M24" s="88">
        <v>0</v>
      </c>
      <c r="N24" s="94"/>
      <c r="O24" s="154"/>
      <c r="P24" s="155"/>
      <c r="Q24" s="90"/>
      <c r="R24" s="156"/>
      <c r="S24" s="155"/>
      <c r="T24" s="90"/>
      <c r="U24" s="156"/>
      <c r="V24" s="155"/>
      <c r="W24" s="90"/>
    </row>
    <row r="25" ht="21.95" customHeight="1">
      <c r="A25" s="152">
        <v>1974</v>
      </c>
      <c r="B25" s="127">
        <v>44</v>
      </c>
      <c r="C25" s="88">
        <v>180.4</v>
      </c>
      <c r="D25" s="92">
        <v>4.1</v>
      </c>
      <c r="E25" s="43"/>
      <c r="F25" s="153">
        <v>1974</v>
      </c>
      <c r="G25" s="127">
        <v>27</v>
      </c>
      <c r="H25" s="88">
        <v>85.5</v>
      </c>
      <c r="I25" s="92">
        <v>3.16666666666667</v>
      </c>
      <c r="J25" s="43"/>
      <c r="K25" s="153">
        <v>1974</v>
      </c>
      <c r="L25" s="127">
        <v>1</v>
      </c>
      <c r="M25" s="88">
        <v>0.6</v>
      </c>
      <c r="N25" s="94">
        <v>0.6</v>
      </c>
      <c r="O25" s="154"/>
      <c r="P25" s="155"/>
      <c r="Q25" s="90"/>
      <c r="R25" s="156"/>
      <c r="S25" s="155"/>
      <c r="T25" s="90"/>
      <c r="U25" s="156"/>
      <c r="V25" s="155"/>
      <c r="W25" s="90"/>
    </row>
    <row r="26" ht="21.95" customHeight="1">
      <c r="A26" s="152">
        <v>1975</v>
      </c>
      <c r="B26" s="127">
        <v>35</v>
      </c>
      <c r="C26" s="88">
        <v>165.4</v>
      </c>
      <c r="D26" s="92">
        <v>4.72571428571429</v>
      </c>
      <c r="E26" s="43"/>
      <c r="F26" s="153">
        <v>1975</v>
      </c>
      <c r="G26" s="127">
        <v>17</v>
      </c>
      <c r="H26" s="88">
        <v>64.09999999999999</v>
      </c>
      <c r="I26" s="92">
        <v>3.77058823529412</v>
      </c>
      <c r="J26" s="43"/>
      <c r="K26" s="153">
        <v>1975</v>
      </c>
      <c r="L26" s="127">
        <v>0</v>
      </c>
      <c r="M26" s="88">
        <v>0</v>
      </c>
      <c r="N26" s="94"/>
      <c r="O26" s="154"/>
      <c r="P26" s="155"/>
      <c r="Q26" s="90"/>
      <c r="R26" s="156"/>
      <c r="S26" s="155"/>
      <c r="T26" s="90"/>
      <c r="U26" s="156"/>
      <c r="V26" s="155"/>
      <c r="W26" s="90"/>
    </row>
    <row r="27" ht="21.95" customHeight="1">
      <c r="A27" s="152">
        <v>1976</v>
      </c>
      <c r="B27" s="127">
        <v>27</v>
      </c>
      <c r="C27" s="88">
        <v>127.1</v>
      </c>
      <c r="D27" s="92">
        <v>4.70740740740741</v>
      </c>
      <c r="E27" s="43"/>
      <c r="F27" s="153">
        <v>1976</v>
      </c>
      <c r="G27" s="127">
        <v>11</v>
      </c>
      <c r="H27" s="88">
        <v>35.6</v>
      </c>
      <c r="I27" s="92">
        <v>3.23636363636364</v>
      </c>
      <c r="J27" s="43"/>
      <c r="K27" s="153">
        <v>1976</v>
      </c>
      <c r="L27" s="127">
        <v>2</v>
      </c>
      <c r="M27" s="88">
        <v>2.8</v>
      </c>
      <c r="N27" s="94">
        <v>1.4</v>
      </c>
      <c r="O27" s="154"/>
      <c r="P27" s="155"/>
      <c r="Q27" s="90"/>
      <c r="R27" s="156"/>
      <c r="S27" s="155"/>
      <c r="T27" s="90"/>
      <c r="U27" s="156"/>
      <c r="V27" s="155"/>
      <c r="W27" s="90"/>
    </row>
    <row r="28" ht="21.95" customHeight="1">
      <c r="A28" s="152">
        <v>1977</v>
      </c>
      <c r="B28" s="127">
        <v>39</v>
      </c>
      <c r="C28" s="88">
        <v>145.6</v>
      </c>
      <c r="D28" s="92">
        <v>3.73333333333333</v>
      </c>
      <c r="E28" s="43"/>
      <c r="F28" s="153">
        <v>1977</v>
      </c>
      <c r="G28" s="127">
        <v>22</v>
      </c>
      <c r="H28" s="88">
        <v>50.9</v>
      </c>
      <c r="I28" s="92">
        <v>2.31363636363636</v>
      </c>
      <c r="J28" s="43"/>
      <c r="K28" s="153">
        <v>1977</v>
      </c>
      <c r="L28" s="127">
        <v>6</v>
      </c>
      <c r="M28" s="88">
        <v>4.9</v>
      </c>
      <c r="N28" s="94">
        <v>0.816666666666667</v>
      </c>
      <c r="O28" s="154"/>
      <c r="P28" s="155"/>
      <c r="Q28" s="90"/>
      <c r="R28" s="156"/>
      <c r="S28" s="155"/>
      <c r="T28" s="90"/>
      <c r="U28" s="156"/>
      <c r="V28" s="155"/>
      <c r="W28" s="90"/>
    </row>
    <row r="29" ht="21.95" customHeight="1">
      <c r="A29" s="152">
        <v>1978</v>
      </c>
      <c r="B29" s="127">
        <v>40</v>
      </c>
      <c r="C29" s="88">
        <v>169.5</v>
      </c>
      <c r="D29" s="92">
        <v>4.2375</v>
      </c>
      <c r="E29" s="43"/>
      <c r="F29" s="153">
        <v>1978</v>
      </c>
      <c r="G29" s="127">
        <v>21</v>
      </c>
      <c r="H29" s="88">
        <v>62</v>
      </c>
      <c r="I29" s="92">
        <v>2.95238095238095</v>
      </c>
      <c r="J29" s="43"/>
      <c r="K29" s="153">
        <v>1978</v>
      </c>
      <c r="L29" s="127">
        <v>4</v>
      </c>
      <c r="M29" s="88">
        <v>2.3</v>
      </c>
      <c r="N29" s="94">
        <v>0.575</v>
      </c>
      <c r="O29" s="154"/>
      <c r="P29" s="155"/>
      <c r="Q29" s="90"/>
      <c r="R29" s="156"/>
      <c r="S29" s="155"/>
      <c r="T29" s="90"/>
      <c r="U29" s="156"/>
      <c r="V29" s="155"/>
      <c r="W29" s="90"/>
    </row>
    <row r="30" ht="21.95" customHeight="1">
      <c r="A30" s="152">
        <v>1979</v>
      </c>
      <c r="B30" s="127">
        <v>34</v>
      </c>
      <c r="C30" s="88">
        <v>169.9</v>
      </c>
      <c r="D30" s="92">
        <v>4.99705882352941</v>
      </c>
      <c r="E30" s="43"/>
      <c r="F30" s="153">
        <v>1979</v>
      </c>
      <c r="G30" s="127">
        <v>8</v>
      </c>
      <c r="H30" s="88">
        <v>25.2</v>
      </c>
      <c r="I30" s="92">
        <v>3.15</v>
      </c>
      <c r="J30" s="43"/>
      <c r="K30" s="153">
        <v>1979</v>
      </c>
      <c r="L30" s="127">
        <v>0</v>
      </c>
      <c r="M30" s="88">
        <v>0</v>
      </c>
      <c r="N30" s="94"/>
      <c r="O30" s="154"/>
      <c r="P30" s="155"/>
      <c r="Q30" s="90"/>
      <c r="R30" s="156"/>
      <c r="S30" s="155"/>
      <c r="T30" s="90"/>
      <c r="U30" s="156"/>
      <c r="V30" s="155"/>
      <c r="W30" s="90"/>
    </row>
    <row r="31" ht="21.95" customHeight="1">
      <c r="A31" s="152">
        <v>1980</v>
      </c>
      <c r="B31" s="127">
        <v>26</v>
      </c>
      <c r="C31" s="88">
        <v>111.2</v>
      </c>
      <c r="D31" s="92">
        <v>4.27692307692308</v>
      </c>
      <c r="E31" s="43"/>
      <c r="F31" s="153">
        <v>1980</v>
      </c>
      <c r="G31" s="127">
        <v>16</v>
      </c>
      <c r="H31" s="88">
        <v>55.5</v>
      </c>
      <c r="I31" s="92">
        <v>3.46875</v>
      </c>
      <c r="J31" s="43"/>
      <c r="K31" s="153">
        <v>1980</v>
      </c>
      <c r="L31" s="127">
        <v>0</v>
      </c>
      <c r="M31" s="88">
        <v>0</v>
      </c>
      <c r="N31" s="94"/>
      <c r="O31" s="154"/>
      <c r="P31" s="155"/>
      <c r="Q31" s="90"/>
      <c r="R31" s="156"/>
      <c r="S31" s="155"/>
      <c r="T31" s="90"/>
      <c r="U31" s="156"/>
      <c r="V31" s="155"/>
      <c r="W31" s="90"/>
    </row>
    <row r="32" ht="21.95" customHeight="1">
      <c r="A32" s="152">
        <v>1981</v>
      </c>
      <c r="B32" s="127">
        <v>44</v>
      </c>
      <c r="C32" s="88">
        <v>192.3</v>
      </c>
      <c r="D32" s="92">
        <v>4.37045454545455</v>
      </c>
      <c r="E32" s="43"/>
      <c r="F32" s="153">
        <v>1981</v>
      </c>
      <c r="G32" s="127">
        <v>21</v>
      </c>
      <c r="H32" s="88">
        <v>64.09999999999999</v>
      </c>
      <c r="I32" s="92">
        <v>3.05238095238095</v>
      </c>
      <c r="J32" s="43"/>
      <c r="K32" s="153">
        <v>1981</v>
      </c>
      <c r="L32" s="127">
        <v>5</v>
      </c>
      <c r="M32" s="88">
        <v>5.8</v>
      </c>
      <c r="N32" s="94">
        <v>1.16</v>
      </c>
      <c r="O32" s="154"/>
      <c r="P32" s="155"/>
      <c r="Q32" s="90"/>
      <c r="R32" s="156"/>
      <c r="S32" s="155"/>
      <c r="T32" s="90"/>
      <c r="U32" s="156"/>
      <c r="V32" s="155"/>
      <c r="W32" s="90"/>
    </row>
    <row r="33" ht="21.95" customHeight="1">
      <c r="A33" s="152">
        <v>1982</v>
      </c>
      <c r="B33" s="127">
        <v>22</v>
      </c>
      <c r="C33" s="88">
        <v>93.59999999999999</v>
      </c>
      <c r="D33" s="92">
        <v>4.25454545454545</v>
      </c>
      <c r="E33" s="43"/>
      <c r="F33" s="153">
        <v>1982</v>
      </c>
      <c r="G33" s="127">
        <v>10</v>
      </c>
      <c r="H33" s="88">
        <v>30.2</v>
      </c>
      <c r="I33" s="92">
        <v>3.02</v>
      </c>
      <c r="J33" s="43"/>
      <c r="K33" s="153">
        <v>1982</v>
      </c>
      <c r="L33" s="127">
        <v>2</v>
      </c>
      <c r="M33" s="88">
        <v>2.6</v>
      </c>
      <c r="N33" s="94">
        <v>1.3</v>
      </c>
      <c r="O33" s="154"/>
      <c r="P33" s="155"/>
      <c r="Q33" s="90"/>
      <c r="R33" s="156"/>
      <c r="S33" s="155"/>
      <c r="T33" s="90"/>
      <c r="U33" s="156"/>
      <c r="V33" s="155"/>
      <c r="W33" s="90"/>
    </row>
    <row r="34" ht="21.95" customHeight="1">
      <c r="A34" s="152">
        <v>1983</v>
      </c>
      <c r="B34" s="127">
        <v>16</v>
      </c>
      <c r="C34" s="88">
        <v>81.7</v>
      </c>
      <c r="D34" s="92">
        <v>5.10625</v>
      </c>
      <c r="E34" s="43"/>
      <c r="F34" s="153">
        <v>1983</v>
      </c>
      <c r="G34" s="127">
        <v>3</v>
      </c>
      <c r="H34" s="88">
        <v>9</v>
      </c>
      <c r="I34" s="92">
        <v>3</v>
      </c>
      <c r="J34" s="43"/>
      <c r="K34" s="153">
        <v>1983</v>
      </c>
      <c r="L34" s="127">
        <v>0</v>
      </c>
      <c r="M34" s="88">
        <v>0</v>
      </c>
      <c r="N34" s="94"/>
      <c r="O34" s="154"/>
      <c r="P34" s="155"/>
      <c r="Q34" s="90"/>
      <c r="R34" s="156"/>
      <c r="S34" s="155"/>
      <c r="T34" s="90"/>
      <c r="U34" s="156"/>
      <c r="V34" s="155"/>
      <c r="W34" s="90"/>
    </row>
    <row r="35" ht="21.95" customHeight="1">
      <c r="A35" s="152">
        <v>1984</v>
      </c>
      <c r="B35" s="127">
        <v>26</v>
      </c>
      <c r="C35" s="88">
        <v>131.6</v>
      </c>
      <c r="D35" s="92">
        <v>5.06153846153846</v>
      </c>
      <c r="E35" s="43"/>
      <c r="F35" s="153">
        <v>1984</v>
      </c>
      <c r="G35" s="127">
        <v>10</v>
      </c>
      <c r="H35" s="88">
        <v>38.1</v>
      </c>
      <c r="I35" s="92">
        <v>3.81</v>
      </c>
      <c r="J35" s="43"/>
      <c r="K35" s="153">
        <v>1984</v>
      </c>
      <c r="L35" s="127">
        <v>0</v>
      </c>
      <c r="M35" s="88">
        <v>0</v>
      </c>
      <c r="N35" s="94"/>
      <c r="O35" s="154"/>
      <c r="P35" s="155"/>
      <c r="Q35" s="90"/>
      <c r="R35" s="156"/>
      <c r="S35" s="155"/>
      <c r="T35" s="90"/>
      <c r="U35" s="156"/>
      <c r="V35" s="155"/>
      <c r="W35" s="90"/>
    </row>
    <row r="36" ht="21.95" customHeight="1">
      <c r="A36" s="152">
        <v>1985</v>
      </c>
      <c r="B36" s="127">
        <v>34</v>
      </c>
      <c r="C36" s="88">
        <v>154.1</v>
      </c>
      <c r="D36" s="92">
        <v>4.53235294117647</v>
      </c>
      <c r="E36" s="43"/>
      <c r="F36" s="153">
        <v>1985</v>
      </c>
      <c r="G36" s="127">
        <v>15</v>
      </c>
      <c r="H36" s="88">
        <v>48.3</v>
      </c>
      <c r="I36" s="92">
        <v>3.22</v>
      </c>
      <c r="J36" s="43"/>
      <c r="K36" s="153">
        <v>1985</v>
      </c>
      <c r="L36" s="127">
        <v>2</v>
      </c>
      <c r="M36" s="88">
        <v>2.4</v>
      </c>
      <c r="N36" s="94">
        <v>1.2</v>
      </c>
      <c r="O36" s="154"/>
      <c r="P36" s="155"/>
      <c r="Q36" s="90"/>
      <c r="R36" s="156"/>
      <c r="S36" s="155"/>
      <c r="T36" s="90"/>
      <c r="U36" s="156"/>
      <c r="V36" s="155"/>
      <c r="W36" s="90"/>
    </row>
    <row r="37" ht="21.95" customHeight="1">
      <c r="A37" s="152">
        <v>1986</v>
      </c>
      <c r="B37" s="127">
        <v>32</v>
      </c>
      <c r="C37" s="88">
        <v>149</v>
      </c>
      <c r="D37" s="92">
        <v>4.65625</v>
      </c>
      <c r="E37" s="43"/>
      <c r="F37" s="153">
        <v>1986</v>
      </c>
      <c r="G37" s="127">
        <v>15</v>
      </c>
      <c r="H37" s="88">
        <v>50.3</v>
      </c>
      <c r="I37" s="92">
        <v>3.35333333333333</v>
      </c>
      <c r="J37" s="43"/>
      <c r="K37" s="153">
        <v>1986</v>
      </c>
      <c r="L37" s="127">
        <v>2</v>
      </c>
      <c r="M37" s="88">
        <v>1.3</v>
      </c>
      <c r="N37" s="94">
        <v>0.65</v>
      </c>
      <c r="O37" s="154"/>
      <c r="P37" s="155"/>
      <c r="Q37" s="90"/>
      <c r="R37" s="156"/>
      <c r="S37" s="155"/>
      <c r="T37" s="90"/>
      <c r="U37" s="156"/>
      <c r="V37" s="155"/>
      <c r="W37" s="90"/>
    </row>
    <row r="38" ht="21.95" customHeight="1">
      <c r="A38" s="152">
        <v>1987</v>
      </c>
      <c r="B38" s="127">
        <v>21</v>
      </c>
      <c r="C38" s="88">
        <v>96.8</v>
      </c>
      <c r="D38" s="92">
        <v>4.60952380952381</v>
      </c>
      <c r="E38" s="43"/>
      <c r="F38" s="153">
        <v>1987</v>
      </c>
      <c r="G38" s="127">
        <v>10</v>
      </c>
      <c r="H38" s="88">
        <v>36.6</v>
      </c>
      <c r="I38" s="92">
        <v>3.66</v>
      </c>
      <c r="J38" s="43"/>
      <c r="K38" s="153">
        <v>1987</v>
      </c>
      <c r="L38" s="127">
        <v>0</v>
      </c>
      <c r="M38" s="88">
        <v>0</v>
      </c>
      <c r="N38" s="94"/>
      <c r="O38" s="154"/>
      <c r="P38" s="155"/>
      <c r="Q38" s="90"/>
      <c r="R38" s="156"/>
      <c r="S38" s="155"/>
      <c r="T38" s="90"/>
      <c r="U38" s="156"/>
      <c r="V38" s="155"/>
      <c r="W38" s="90"/>
    </row>
    <row r="39" ht="21.95" customHeight="1">
      <c r="A39" s="152">
        <v>1988</v>
      </c>
      <c r="B39" s="127">
        <v>13</v>
      </c>
      <c r="C39" s="88">
        <v>67</v>
      </c>
      <c r="D39" s="92">
        <v>5.15384615384615</v>
      </c>
      <c r="E39" s="43"/>
      <c r="F39" s="153">
        <v>1988</v>
      </c>
      <c r="G39" s="127">
        <v>5</v>
      </c>
      <c r="H39" s="88">
        <v>20.4</v>
      </c>
      <c r="I39" s="92">
        <v>4.08</v>
      </c>
      <c r="J39" s="43"/>
      <c r="K39" s="153">
        <v>1988</v>
      </c>
      <c r="L39" s="127">
        <v>0</v>
      </c>
      <c r="M39" s="88">
        <v>0</v>
      </c>
      <c r="N39" s="94"/>
      <c r="O39" s="154"/>
      <c r="P39" s="155"/>
      <c r="Q39" s="90"/>
      <c r="R39" s="156"/>
      <c r="S39" s="155"/>
      <c r="T39" s="90"/>
      <c r="U39" s="156"/>
      <c r="V39" s="155"/>
      <c r="W39" s="90"/>
    </row>
    <row r="40" ht="21.95" customHeight="1">
      <c r="A40" s="152">
        <v>1989</v>
      </c>
      <c r="B40" s="127">
        <v>41</v>
      </c>
      <c r="C40" s="88">
        <v>198.6</v>
      </c>
      <c r="D40" s="92">
        <v>4.84390243902439</v>
      </c>
      <c r="E40" s="43"/>
      <c r="F40" s="153">
        <v>1989</v>
      </c>
      <c r="G40" s="127">
        <v>15</v>
      </c>
      <c r="H40" s="88">
        <v>51.2</v>
      </c>
      <c r="I40" s="92">
        <v>3.41333333333333</v>
      </c>
      <c r="J40" s="43"/>
      <c r="K40" s="153">
        <v>1989</v>
      </c>
      <c r="L40" s="127">
        <v>0</v>
      </c>
      <c r="M40" s="88">
        <v>0</v>
      </c>
      <c r="N40" s="94"/>
      <c r="O40" s="154"/>
      <c r="P40" s="155"/>
      <c r="Q40" s="90"/>
      <c r="R40" s="156"/>
      <c r="S40" s="155"/>
      <c r="T40" s="90"/>
      <c r="U40" s="156"/>
      <c r="V40" s="155"/>
      <c r="W40" s="90"/>
    </row>
    <row r="41" ht="21.95" customHeight="1">
      <c r="A41" s="152">
        <v>1990</v>
      </c>
      <c r="B41" s="127">
        <v>35</v>
      </c>
      <c r="C41" s="88">
        <v>138.2</v>
      </c>
      <c r="D41" s="92">
        <v>3.94857142857143</v>
      </c>
      <c r="E41" s="43"/>
      <c r="F41" s="153">
        <v>1990</v>
      </c>
      <c r="G41" s="127">
        <v>18</v>
      </c>
      <c r="H41" s="88">
        <v>42.9</v>
      </c>
      <c r="I41" s="92">
        <v>2.38333333333333</v>
      </c>
      <c r="J41" s="43"/>
      <c r="K41" s="153">
        <v>1990</v>
      </c>
      <c r="L41" s="127">
        <v>9</v>
      </c>
      <c r="M41" s="88">
        <v>10.1</v>
      </c>
      <c r="N41" s="94">
        <v>1.12222222222222</v>
      </c>
      <c r="O41" s="154"/>
      <c r="P41" s="155"/>
      <c r="Q41" s="90"/>
      <c r="R41" s="156"/>
      <c r="S41" s="155"/>
      <c r="T41" s="90"/>
      <c r="U41" s="156"/>
      <c r="V41" s="155"/>
      <c r="W41" s="90"/>
    </row>
    <row r="42" ht="21.95" customHeight="1">
      <c r="A42" s="152">
        <v>1991</v>
      </c>
      <c r="B42" s="127">
        <v>40</v>
      </c>
      <c r="C42" s="88">
        <v>164.9</v>
      </c>
      <c r="D42" s="92">
        <v>4.1225</v>
      </c>
      <c r="E42" s="43"/>
      <c r="F42" s="153">
        <v>1991</v>
      </c>
      <c r="G42" s="127">
        <v>23</v>
      </c>
      <c r="H42" s="88">
        <v>70.2</v>
      </c>
      <c r="I42" s="92">
        <v>3.05217391304348</v>
      </c>
      <c r="J42" s="43"/>
      <c r="K42" s="153">
        <v>1991</v>
      </c>
      <c r="L42" s="127">
        <v>4</v>
      </c>
      <c r="M42" s="88">
        <v>3.8</v>
      </c>
      <c r="N42" s="94">
        <v>0.95</v>
      </c>
      <c r="O42" s="154"/>
      <c r="P42" s="155"/>
      <c r="Q42" s="90"/>
      <c r="R42" s="156"/>
      <c r="S42" s="155"/>
      <c r="T42" s="90"/>
      <c r="U42" s="156"/>
      <c r="V42" s="155"/>
      <c r="W42" s="90"/>
    </row>
    <row r="43" ht="21.95" customHeight="1">
      <c r="A43" s="152">
        <v>1992</v>
      </c>
      <c r="B43" s="127">
        <v>41</v>
      </c>
      <c r="C43" s="88">
        <v>197.3</v>
      </c>
      <c r="D43" s="92">
        <v>4.81219512195122</v>
      </c>
      <c r="E43" s="43"/>
      <c r="F43" s="153">
        <v>1992</v>
      </c>
      <c r="G43" s="127">
        <v>15</v>
      </c>
      <c r="H43" s="88">
        <v>52.9</v>
      </c>
      <c r="I43" s="92">
        <v>3.52666666666667</v>
      </c>
      <c r="J43" s="43"/>
      <c r="K43" s="153">
        <v>1992</v>
      </c>
      <c r="L43" s="127">
        <v>1</v>
      </c>
      <c r="M43" s="88">
        <v>1</v>
      </c>
      <c r="N43" s="94">
        <v>1</v>
      </c>
      <c r="O43" s="154"/>
      <c r="P43" s="155"/>
      <c r="Q43" s="90"/>
      <c r="R43" s="156"/>
      <c r="S43" s="155"/>
      <c r="T43" s="90"/>
      <c r="U43" s="156"/>
      <c r="V43" s="155"/>
      <c r="W43" s="90"/>
    </row>
    <row r="44" ht="21.95" customHeight="1">
      <c r="A44" s="152">
        <v>1993</v>
      </c>
      <c r="B44" s="127">
        <v>27</v>
      </c>
      <c r="C44" s="88">
        <v>137.1</v>
      </c>
      <c r="D44" s="92">
        <v>5.07777777777778</v>
      </c>
      <c r="E44" s="43"/>
      <c r="F44" s="153">
        <v>1993</v>
      </c>
      <c r="G44" s="127">
        <v>6</v>
      </c>
      <c r="H44" s="88">
        <v>17.6</v>
      </c>
      <c r="I44" s="92">
        <v>2.93333333333333</v>
      </c>
      <c r="J44" s="43"/>
      <c r="K44" s="153">
        <v>1993</v>
      </c>
      <c r="L44" s="127">
        <v>1</v>
      </c>
      <c r="M44" s="88">
        <v>0.4</v>
      </c>
      <c r="N44" s="94">
        <v>0.4</v>
      </c>
      <c r="O44" t="s" s="136">
        <v>107</v>
      </c>
      <c r="P44" s="155">
        <f>AVERAGE(B44:B63)</f>
        <v>33.15</v>
      </c>
      <c r="Q44" s="90">
        <f>AVERAGE(D44:D63)</f>
        <v>4.51244416090111</v>
      </c>
      <c r="R44" t="s" s="139">
        <v>107</v>
      </c>
      <c r="S44" s="155">
        <f>AVERAGE(G44:G63)</f>
        <v>14.75</v>
      </c>
      <c r="T44" s="90">
        <f>AVERAGE(I44:I63)</f>
        <v>3.10097915676608</v>
      </c>
      <c r="U44" t="s" s="139">
        <v>107</v>
      </c>
      <c r="V44" s="155">
        <f>AVERAGE(L44:L63)</f>
        <v>2.1</v>
      </c>
      <c r="W44" s="90">
        <f>AVERAGE(N44:N63)</f>
        <v>1.04416666666667</v>
      </c>
    </row>
    <row r="45" ht="21.95" customHeight="1">
      <c r="A45" s="152">
        <v>1994</v>
      </c>
      <c r="B45" s="127">
        <v>52</v>
      </c>
      <c r="C45" s="88">
        <v>234.8</v>
      </c>
      <c r="D45" s="92">
        <v>4.51538461538462</v>
      </c>
      <c r="E45" s="43"/>
      <c r="F45" s="153">
        <v>1994</v>
      </c>
      <c r="G45" s="127">
        <v>21</v>
      </c>
      <c r="H45" s="88">
        <v>62.5</v>
      </c>
      <c r="I45" s="92">
        <v>2.97619047619048</v>
      </c>
      <c r="J45" s="43"/>
      <c r="K45" s="153">
        <v>1994</v>
      </c>
      <c r="L45" s="127">
        <v>5</v>
      </c>
      <c r="M45" s="88">
        <v>6.4</v>
      </c>
      <c r="N45" s="94">
        <v>1.28</v>
      </c>
      <c r="O45" t="s" s="136">
        <v>108</v>
      </c>
      <c r="P45" s="155">
        <f>AVERAGE(B45:B63)</f>
        <v>33.4736842105263</v>
      </c>
      <c r="Q45" s="90">
        <f>AVERAGE(D45:D63)</f>
        <v>4.48268976001287</v>
      </c>
      <c r="R45" t="s" s="139">
        <v>108</v>
      </c>
      <c r="S45" s="155">
        <f>AVERAGE(G45:G63)</f>
        <v>15.2105263157895</v>
      </c>
      <c r="T45" s="90">
        <f>AVERAGE(I45:I63)</f>
        <v>3.10980262115728</v>
      </c>
      <c r="U45" t="s" s="139">
        <v>108</v>
      </c>
      <c r="V45" s="155">
        <f>AVERAGE(L45:L63)</f>
        <v>2.15789473684211</v>
      </c>
      <c r="W45" s="90">
        <f>AVERAGE(N45:N63)</f>
        <v>1.08711111111111</v>
      </c>
    </row>
    <row r="46" ht="21.95" customHeight="1">
      <c r="A46" s="152">
        <v>1995</v>
      </c>
      <c r="B46" s="157">
        <v>32</v>
      </c>
      <c r="C46" s="158">
        <v>124</v>
      </c>
      <c r="D46" s="159">
        <v>3.875</v>
      </c>
      <c r="E46" s="43"/>
      <c r="F46" s="153">
        <v>1995</v>
      </c>
      <c r="G46" s="157">
        <v>20</v>
      </c>
      <c r="H46" s="158">
        <v>56.7</v>
      </c>
      <c r="I46" s="159">
        <v>2.835</v>
      </c>
      <c r="J46" s="43"/>
      <c r="K46" s="153">
        <v>1995</v>
      </c>
      <c r="L46" s="157">
        <v>3</v>
      </c>
      <c r="M46" s="158">
        <v>1.3</v>
      </c>
      <c r="N46" s="160">
        <v>0.433333333333333</v>
      </c>
      <c r="O46" t="s" s="136">
        <v>109</v>
      </c>
      <c r="P46" s="155">
        <f>AVERAGE(B46:B63)</f>
        <v>32.4444444444444</v>
      </c>
      <c r="Q46" s="90">
        <f>AVERAGE(D46:D63)</f>
        <v>4.48087337915888</v>
      </c>
      <c r="R46" t="s" s="139">
        <v>109</v>
      </c>
      <c r="S46" s="155">
        <f>AVERAGE(G46:G63)</f>
        <v>14.8888888888889</v>
      </c>
      <c r="T46" s="90">
        <f>AVERAGE(I46:I63)</f>
        <v>3.11722551809988</v>
      </c>
      <c r="U46" t="s" s="139">
        <v>109</v>
      </c>
      <c r="V46" s="155">
        <f>AVERAGE(L46:L63)</f>
        <v>2</v>
      </c>
      <c r="W46" s="90">
        <f>AVERAGE(N46:N63)</f>
        <v>1.07333333333333</v>
      </c>
    </row>
    <row r="47" ht="21.95" customHeight="1">
      <c r="A47" s="152">
        <v>1996</v>
      </c>
      <c r="B47" s="127">
        <v>36</v>
      </c>
      <c r="C47" s="88">
        <v>172</v>
      </c>
      <c r="D47" s="92">
        <v>4.77777777777778</v>
      </c>
      <c r="E47" s="43"/>
      <c r="F47" s="153">
        <v>1996</v>
      </c>
      <c r="G47" s="127">
        <v>10</v>
      </c>
      <c r="H47" s="88">
        <v>26.1</v>
      </c>
      <c r="I47" s="92">
        <v>2.61</v>
      </c>
      <c r="J47" s="43"/>
      <c r="K47" s="153">
        <v>1996</v>
      </c>
      <c r="L47" s="127">
        <v>2</v>
      </c>
      <c r="M47" s="88">
        <v>3</v>
      </c>
      <c r="N47" s="94">
        <v>1.5</v>
      </c>
      <c r="O47" t="s" s="136">
        <v>110</v>
      </c>
      <c r="P47" s="155">
        <f>AVERAGE(B47:B63)</f>
        <v>32.4705882352941</v>
      </c>
      <c r="Q47" s="90">
        <f>AVERAGE(D47:D63)</f>
        <v>4.51651298969764</v>
      </c>
      <c r="R47" t="s" s="139">
        <v>110</v>
      </c>
      <c r="S47" s="155">
        <f>AVERAGE(G47:G63)</f>
        <v>14.5882352941176</v>
      </c>
      <c r="T47" s="90">
        <f>AVERAGE(I47:I63)</f>
        <v>3.13382701916458</v>
      </c>
      <c r="U47" t="s" s="139">
        <v>110</v>
      </c>
      <c r="V47" s="155">
        <f>AVERAGE(L47:L63)</f>
        <v>1.94117647058824</v>
      </c>
      <c r="W47" s="90">
        <f>AVERAGE(N47:N63)</f>
        <v>1.1225641025641</v>
      </c>
    </row>
    <row r="48" ht="21.95" customHeight="1">
      <c r="A48" s="152">
        <v>1997</v>
      </c>
      <c r="B48" s="127">
        <v>16</v>
      </c>
      <c r="C48" s="88">
        <v>72.40000000000001</v>
      </c>
      <c r="D48" s="92">
        <v>4.525</v>
      </c>
      <c r="E48" s="43"/>
      <c r="F48" s="153">
        <v>1997</v>
      </c>
      <c r="G48" s="127">
        <v>9</v>
      </c>
      <c r="H48" s="88">
        <v>30.2</v>
      </c>
      <c r="I48" s="92">
        <v>3.35555555555556</v>
      </c>
      <c r="J48" s="43"/>
      <c r="K48" s="153">
        <v>1997</v>
      </c>
      <c r="L48" s="127">
        <v>1</v>
      </c>
      <c r="M48" s="88">
        <v>1.4</v>
      </c>
      <c r="N48" s="94">
        <v>1.4</v>
      </c>
      <c r="O48" t="s" s="136">
        <v>111</v>
      </c>
      <c r="P48" s="155">
        <f>AVERAGE(B48:B63)</f>
        <v>32.25</v>
      </c>
      <c r="Q48" s="90">
        <f>AVERAGE(D48:D63)</f>
        <v>4.50018394044263</v>
      </c>
      <c r="R48" t="s" s="139">
        <v>111</v>
      </c>
      <c r="S48" s="155">
        <f>AVERAGE(G48:G63)</f>
        <v>14.875</v>
      </c>
      <c r="T48" s="90">
        <f>AVERAGE(I48:I63)</f>
        <v>3.16656620786236</v>
      </c>
      <c r="U48" t="s" s="139">
        <v>111</v>
      </c>
      <c r="V48" s="155">
        <f>AVERAGE(L48:L63)</f>
        <v>1.9375</v>
      </c>
      <c r="W48" s="90">
        <f>AVERAGE(N48:N63)</f>
        <v>1.09111111111111</v>
      </c>
    </row>
    <row r="49" ht="21.95" customHeight="1">
      <c r="A49" s="152">
        <v>1998</v>
      </c>
      <c r="B49" s="127">
        <v>15</v>
      </c>
      <c r="C49" s="88">
        <v>67.40000000000001</v>
      </c>
      <c r="D49" s="92">
        <v>4.49333333333333</v>
      </c>
      <c r="E49" s="43"/>
      <c r="F49" s="153">
        <v>1998</v>
      </c>
      <c r="G49" s="127">
        <v>6</v>
      </c>
      <c r="H49" s="88">
        <v>16.1</v>
      </c>
      <c r="I49" s="92">
        <v>2.68333333333333</v>
      </c>
      <c r="J49" s="43"/>
      <c r="K49" s="153">
        <v>1998</v>
      </c>
      <c r="L49" s="127">
        <v>1</v>
      </c>
      <c r="M49" s="88">
        <v>0.4</v>
      </c>
      <c r="N49" s="94">
        <v>0.4</v>
      </c>
      <c r="O49" t="s" s="136">
        <v>112</v>
      </c>
      <c r="P49" s="155">
        <f>AVERAGE(B49:B63)</f>
        <v>33.3333333333333</v>
      </c>
      <c r="Q49" s="90">
        <f>AVERAGE(D49:D63)</f>
        <v>4.49852953647214</v>
      </c>
      <c r="R49" t="s" s="139">
        <v>112</v>
      </c>
      <c r="S49" s="155">
        <f>AVERAGE(G49:G63)</f>
        <v>15.2666666666667</v>
      </c>
      <c r="T49" s="90">
        <f>AVERAGE(I49:I63)</f>
        <v>3.15396691801615</v>
      </c>
      <c r="U49" t="s" s="139">
        <v>112</v>
      </c>
      <c r="V49" s="155">
        <f>AVERAGE(L49:L63)</f>
        <v>2</v>
      </c>
      <c r="W49" s="90">
        <f>AVERAGE(N49:N63)</f>
        <v>1.0630303030303</v>
      </c>
    </row>
    <row r="50" ht="21.95" customHeight="1">
      <c r="A50" s="152">
        <v>1999</v>
      </c>
      <c r="B50" s="127">
        <v>19</v>
      </c>
      <c r="C50" s="88">
        <v>87.59999999999999</v>
      </c>
      <c r="D50" s="92">
        <v>4.61052631578947</v>
      </c>
      <c r="E50" s="43"/>
      <c r="F50" s="153">
        <v>1999</v>
      </c>
      <c r="G50" s="127">
        <v>9</v>
      </c>
      <c r="H50" s="88">
        <v>31</v>
      </c>
      <c r="I50" s="92">
        <v>3.44444444444444</v>
      </c>
      <c r="J50" s="43"/>
      <c r="K50" s="153">
        <v>1999</v>
      </c>
      <c r="L50" s="127">
        <v>0</v>
      </c>
      <c r="M50" s="88">
        <v>0</v>
      </c>
      <c r="N50" s="94"/>
      <c r="O50" t="s" s="136">
        <v>113</v>
      </c>
      <c r="P50" s="155">
        <f>AVERAGE(B50:B63)</f>
        <v>34.6428571428571</v>
      </c>
      <c r="Q50" s="90">
        <f>AVERAGE(D50:D63)</f>
        <v>4.4989006938392</v>
      </c>
      <c r="R50" t="s" s="139">
        <v>113</v>
      </c>
      <c r="S50" s="155">
        <f>AVERAGE(G50:G63)</f>
        <v>15.9285714285714</v>
      </c>
      <c r="T50" s="90">
        <f>AVERAGE(I50:I63)</f>
        <v>3.18758360263635</v>
      </c>
      <c r="U50" t="s" s="139">
        <v>113</v>
      </c>
      <c r="V50" s="155">
        <f>AVERAGE(L50:L63)</f>
        <v>2.07142857142857</v>
      </c>
      <c r="W50" s="90">
        <f>AVERAGE(N50:N63)</f>
        <v>1.12933333333333</v>
      </c>
    </row>
    <row r="51" ht="21.95" customHeight="1">
      <c r="A51" s="152">
        <v>2000</v>
      </c>
      <c r="B51" s="127">
        <v>33</v>
      </c>
      <c r="C51" s="88">
        <v>150.7</v>
      </c>
      <c r="D51" s="92">
        <v>4.56666666666667</v>
      </c>
      <c r="E51" s="43"/>
      <c r="F51" s="153">
        <v>2000</v>
      </c>
      <c r="G51" s="127">
        <v>17</v>
      </c>
      <c r="H51" s="88">
        <v>55.7</v>
      </c>
      <c r="I51" s="92">
        <v>3.27647058823529</v>
      </c>
      <c r="J51" s="43"/>
      <c r="K51" s="153">
        <v>2000</v>
      </c>
      <c r="L51" s="127">
        <v>2</v>
      </c>
      <c r="M51" s="88">
        <v>3.5</v>
      </c>
      <c r="N51" s="94">
        <v>1.75</v>
      </c>
      <c r="O51" t="s" s="136">
        <v>114</v>
      </c>
      <c r="P51" s="155">
        <f>AVERAGE(B51:B63)</f>
        <v>35.8461538461538</v>
      </c>
      <c r="Q51" s="90">
        <f>AVERAGE(D51:D63)</f>
        <v>4.49031410753533</v>
      </c>
      <c r="R51" t="s" s="139">
        <v>114</v>
      </c>
      <c r="S51" s="155">
        <f>AVERAGE(G51:G63)</f>
        <v>16.4615384615385</v>
      </c>
      <c r="T51" s="90">
        <f>AVERAGE(I51:I63)</f>
        <v>3.16782507634342</v>
      </c>
      <c r="U51" t="s" s="139">
        <v>114</v>
      </c>
      <c r="V51" s="155">
        <f>AVERAGE(L51:L63)</f>
        <v>2.23076923076923</v>
      </c>
      <c r="W51" s="90">
        <f>AVERAGE(N51:N63)</f>
        <v>1.12933333333333</v>
      </c>
    </row>
    <row r="52" ht="21.95" customHeight="1">
      <c r="A52" s="152">
        <v>2001</v>
      </c>
      <c r="B52" s="127">
        <v>29</v>
      </c>
      <c r="C52" s="88">
        <v>136.8</v>
      </c>
      <c r="D52" s="92">
        <v>4.71724137931034</v>
      </c>
      <c r="E52" s="43"/>
      <c r="F52" s="153">
        <v>2001</v>
      </c>
      <c r="G52" s="127">
        <v>12</v>
      </c>
      <c r="H52" s="88">
        <v>40.8</v>
      </c>
      <c r="I52" s="92">
        <v>3.4</v>
      </c>
      <c r="J52" s="43"/>
      <c r="K52" s="153">
        <v>2001</v>
      </c>
      <c r="L52" s="127">
        <v>0</v>
      </c>
      <c r="M52" s="88">
        <v>0</v>
      </c>
      <c r="N52" s="94"/>
      <c r="O52" t="s" s="136">
        <v>115</v>
      </c>
      <c r="P52" s="155">
        <f>AVERAGE(B52:B63)</f>
        <v>36.0833333333333</v>
      </c>
      <c r="Q52" s="90">
        <f>AVERAGE(D52:D63)</f>
        <v>4.48395139427439</v>
      </c>
      <c r="R52" t="s" s="139">
        <v>115</v>
      </c>
      <c r="S52" s="155">
        <f>AVERAGE(G52:G63)</f>
        <v>16.4166666666667</v>
      </c>
      <c r="T52" s="90">
        <f>AVERAGE(I52:I63)</f>
        <v>3.15877128368577</v>
      </c>
      <c r="U52" t="s" s="139">
        <v>115</v>
      </c>
      <c r="V52" s="155">
        <f>AVERAGE(L52:L63)</f>
        <v>2.25</v>
      </c>
      <c r="W52" s="90">
        <f>AVERAGE(N52:N63)</f>
        <v>1.06037037037037</v>
      </c>
    </row>
    <row r="53" ht="21.95" customHeight="1">
      <c r="A53" s="152">
        <v>2002</v>
      </c>
      <c r="B53" s="212">
        <v>38</v>
      </c>
      <c r="C53" s="213">
        <v>151</v>
      </c>
      <c r="D53" s="214">
        <v>3.97368421052632</v>
      </c>
      <c r="E53" s="43"/>
      <c r="F53" s="153">
        <v>2002</v>
      </c>
      <c r="G53" s="212">
        <v>20</v>
      </c>
      <c r="H53" s="213">
        <v>56.5</v>
      </c>
      <c r="I53" s="214">
        <v>2.825</v>
      </c>
      <c r="J53" s="43"/>
      <c r="K53" s="153">
        <v>2002</v>
      </c>
      <c r="L53" s="212">
        <v>5</v>
      </c>
      <c r="M53" s="213">
        <v>5.8</v>
      </c>
      <c r="N53" s="215">
        <v>1.16</v>
      </c>
      <c r="O53" t="s" s="136">
        <v>116</v>
      </c>
      <c r="P53" s="155">
        <f>AVERAGE(B53:B63)</f>
        <v>36.7272727272727</v>
      </c>
      <c r="Q53" s="90">
        <f>AVERAGE(D53:D63)</f>
        <v>4.46274321381657</v>
      </c>
      <c r="R53" t="s" s="139">
        <v>116</v>
      </c>
      <c r="S53" s="155">
        <f>AVERAGE(G53:G63)</f>
        <v>16.8181818181818</v>
      </c>
      <c r="T53" s="90">
        <f>AVERAGE(I53:I63)</f>
        <v>3.13684140038447</v>
      </c>
      <c r="U53" t="s" s="139">
        <v>116</v>
      </c>
      <c r="V53" s="155">
        <f>AVERAGE(L53:L63)</f>
        <v>2.45454545454545</v>
      </c>
      <c r="W53" s="90">
        <f>AVERAGE(N53:N63)</f>
        <v>1.06037037037037</v>
      </c>
    </row>
    <row r="54" ht="21.95" customHeight="1">
      <c r="A54" s="152">
        <v>2003</v>
      </c>
      <c r="B54" s="127">
        <v>39</v>
      </c>
      <c r="C54" s="88">
        <v>183.9</v>
      </c>
      <c r="D54" s="92">
        <v>4.71538461538462</v>
      </c>
      <c r="E54" s="43"/>
      <c r="F54" s="153">
        <v>2003</v>
      </c>
      <c r="G54" s="127">
        <v>12</v>
      </c>
      <c r="H54" s="88">
        <v>32.2</v>
      </c>
      <c r="I54" s="92">
        <v>2.68333333333333</v>
      </c>
      <c r="J54" s="43"/>
      <c r="K54" s="153">
        <v>2003</v>
      </c>
      <c r="L54" s="127">
        <v>2</v>
      </c>
      <c r="M54" s="88">
        <v>0.9</v>
      </c>
      <c r="N54" s="94">
        <v>0.45</v>
      </c>
      <c r="O54" t="s" s="136">
        <v>117</v>
      </c>
      <c r="P54" s="155">
        <f>AVERAGE(B54:B63)</f>
        <v>36.6</v>
      </c>
      <c r="Q54" s="90">
        <f>AVERAGE(D54:D63)</f>
        <v>4.5116491141456</v>
      </c>
      <c r="R54" t="s" s="139">
        <v>117</v>
      </c>
      <c r="S54" s="155">
        <f>AVERAGE(G54:G63)</f>
        <v>16.5</v>
      </c>
      <c r="T54" s="90">
        <f>AVERAGE(I54:I63)</f>
        <v>3.16802554042292</v>
      </c>
      <c r="U54" t="s" s="139">
        <v>117</v>
      </c>
      <c r="V54" s="155">
        <f>AVERAGE(L54:L63)</f>
        <v>2.2</v>
      </c>
      <c r="W54" s="90">
        <f>AVERAGE(N54:N63)</f>
        <v>1.04791666666667</v>
      </c>
    </row>
    <row r="55" ht="21.95" customHeight="1">
      <c r="A55" s="152">
        <v>2004</v>
      </c>
      <c r="B55" s="127">
        <v>47</v>
      </c>
      <c r="C55" s="88">
        <v>188.9</v>
      </c>
      <c r="D55" s="92">
        <v>4.01914893617021</v>
      </c>
      <c r="E55" s="43"/>
      <c r="F55" s="153">
        <v>2004</v>
      </c>
      <c r="G55" s="127">
        <v>26</v>
      </c>
      <c r="H55" s="88">
        <v>70.5</v>
      </c>
      <c r="I55" s="92">
        <v>2.71153846153846</v>
      </c>
      <c r="J55" s="43"/>
      <c r="K55" s="153">
        <v>2004</v>
      </c>
      <c r="L55" s="127">
        <v>5</v>
      </c>
      <c r="M55" s="88">
        <v>7.5</v>
      </c>
      <c r="N55" s="94">
        <v>1.5</v>
      </c>
      <c r="O55" t="s" s="136">
        <v>118</v>
      </c>
      <c r="P55" s="155">
        <f>AVERAGE(B55:B63)</f>
        <v>36.3333333333333</v>
      </c>
      <c r="Q55" s="90">
        <f>AVERAGE(D55:D63)</f>
        <v>4.48901183623015</v>
      </c>
      <c r="R55" t="s" s="139">
        <v>118</v>
      </c>
      <c r="S55" s="155">
        <f>AVERAGE(G55:G63)</f>
        <v>17</v>
      </c>
      <c r="T55" s="90">
        <f>AVERAGE(I55:I63)</f>
        <v>3.22188023009954</v>
      </c>
      <c r="U55" t="s" s="139">
        <v>118</v>
      </c>
      <c r="V55" s="155">
        <f>AVERAGE(L55:L63)</f>
        <v>2.22222222222222</v>
      </c>
      <c r="W55" s="90">
        <f>AVERAGE(N55:N63)</f>
        <v>1.13333333333333</v>
      </c>
    </row>
    <row r="56" ht="21.95" customHeight="1">
      <c r="A56" s="152">
        <v>2005</v>
      </c>
      <c r="B56" s="127">
        <v>26</v>
      </c>
      <c r="C56" s="88">
        <v>115.1</v>
      </c>
      <c r="D56" s="92">
        <v>4.42692307692308</v>
      </c>
      <c r="E56" s="43"/>
      <c r="F56" s="153">
        <v>2005</v>
      </c>
      <c r="G56" s="127">
        <v>15</v>
      </c>
      <c r="H56" s="88">
        <v>50.3</v>
      </c>
      <c r="I56" s="92">
        <v>3.35333333333333</v>
      </c>
      <c r="J56" s="43"/>
      <c r="K56" s="153">
        <v>2005</v>
      </c>
      <c r="L56" s="127">
        <v>1</v>
      </c>
      <c r="M56" s="88">
        <v>0.9</v>
      </c>
      <c r="N56" s="94">
        <v>0.9</v>
      </c>
      <c r="O56" t="s" s="136">
        <v>119</v>
      </c>
      <c r="P56" s="155">
        <f>AVERAGE(B56:B63)</f>
        <v>35</v>
      </c>
      <c r="Q56" s="90">
        <f>AVERAGE(D56:D63)</f>
        <v>4.54774469873764</v>
      </c>
      <c r="R56" t="s" s="139">
        <v>119</v>
      </c>
      <c r="S56" s="155">
        <f>AVERAGE(G56:G63)</f>
        <v>15.875</v>
      </c>
      <c r="T56" s="90">
        <f>AVERAGE(I56:I63)</f>
        <v>3.28567295116967</v>
      </c>
      <c r="U56" t="s" s="139">
        <v>119</v>
      </c>
      <c r="V56" s="155">
        <f>AVERAGE(L56:L63)</f>
        <v>1.875</v>
      </c>
      <c r="W56" s="90">
        <f>AVERAGE(N56:N63)</f>
        <v>1.07222222222222</v>
      </c>
    </row>
    <row r="57" ht="21.95" customHeight="1">
      <c r="A57" s="152">
        <v>2006</v>
      </c>
      <c r="B57" s="127">
        <v>36</v>
      </c>
      <c r="C57" s="88">
        <v>166.4</v>
      </c>
      <c r="D57" s="92">
        <v>4.62222222222222</v>
      </c>
      <c r="E57" s="43"/>
      <c r="F57" s="153">
        <v>2006</v>
      </c>
      <c r="G57" s="127">
        <v>16</v>
      </c>
      <c r="H57" s="88">
        <v>52.1</v>
      </c>
      <c r="I57" s="92">
        <v>3.25625</v>
      </c>
      <c r="J57" s="43"/>
      <c r="K57" s="153">
        <v>2006</v>
      </c>
      <c r="L57" s="127">
        <v>2</v>
      </c>
      <c r="M57" s="88">
        <v>2.5</v>
      </c>
      <c r="N57" s="94">
        <v>1.25</v>
      </c>
      <c r="O57" t="s" s="136">
        <v>120</v>
      </c>
      <c r="P57" s="155">
        <f>AVERAGE(B57:B63)</f>
        <v>36.2857142857143</v>
      </c>
      <c r="Q57" s="90">
        <f>AVERAGE(D57:D63)</f>
        <v>4.56500493042544</v>
      </c>
      <c r="R57" t="s" s="139">
        <v>120</v>
      </c>
      <c r="S57" s="155">
        <f>AVERAGE(G57:G63)</f>
        <v>16</v>
      </c>
      <c r="T57" s="90">
        <f>AVERAGE(I57:I63)</f>
        <v>3.27600718228915</v>
      </c>
      <c r="U57" t="s" s="139">
        <v>120</v>
      </c>
      <c r="V57" s="155">
        <f>AVERAGE(L57:L63)</f>
        <v>2</v>
      </c>
      <c r="W57" s="90">
        <f>AVERAGE(N57:N63)</f>
        <v>1.10666666666667</v>
      </c>
    </row>
    <row r="58" ht="21.95" customHeight="1">
      <c r="A58" s="152">
        <v>2007</v>
      </c>
      <c r="B58" s="127">
        <v>36</v>
      </c>
      <c r="C58" s="88">
        <v>141.7</v>
      </c>
      <c r="D58" s="92">
        <v>3.93611111111111</v>
      </c>
      <c r="E58" s="43"/>
      <c r="F58" s="153">
        <v>2007</v>
      </c>
      <c r="G58" s="127">
        <v>24</v>
      </c>
      <c r="H58" s="88">
        <v>75.09999999999999</v>
      </c>
      <c r="I58" s="92">
        <v>3.12916666666667</v>
      </c>
      <c r="J58" s="43"/>
      <c r="K58" s="153">
        <v>2007</v>
      </c>
      <c r="L58" s="127">
        <v>2</v>
      </c>
      <c r="M58" s="88">
        <v>1.3</v>
      </c>
      <c r="N58" s="94">
        <v>0.65</v>
      </c>
      <c r="O58" t="s" s="136">
        <v>98</v>
      </c>
      <c r="P58" s="155">
        <f>AVERAGE(B58:B63)</f>
        <v>36.3333333333333</v>
      </c>
      <c r="Q58" s="90">
        <f>AVERAGE(D58:D63)</f>
        <v>4.55546871512597</v>
      </c>
      <c r="R58" t="s" s="139">
        <v>98</v>
      </c>
      <c r="S58" s="155">
        <f>AVERAGE(G58:G63)</f>
        <v>16</v>
      </c>
      <c r="T58" s="90">
        <f>AVERAGE(I58:I63)</f>
        <v>3.27930004600401</v>
      </c>
      <c r="U58" t="s" s="139">
        <v>98</v>
      </c>
      <c r="V58" s="155">
        <f>AVERAGE(L58:L63)</f>
        <v>2</v>
      </c>
      <c r="W58" s="90">
        <f>AVERAGE(N58:N63)</f>
        <v>1.07083333333333</v>
      </c>
    </row>
    <row r="59" ht="21.95" customHeight="1">
      <c r="A59" s="152">
        <v>2008</v>
      </c>
      <c r="B59" s="127">
        <v>45</v>
      </c>
      <c r="C59" s="88">
        <v>188.9</v>
      </c>
      <c r="D59" s="92">
        <v>4.19777777777778</v>
      </c>
      <c r="E59" s="43"/>
      <c r="F59" s="153">
        <v>2008</v>
      </c>
      <c r="G59" s="127">
        <v>23</v>
      </c>
      <c r="H59" s="88">
        <v>66.40000000000001</v>
      </c>
      <c r="I59" s="92">
        <v>2.88695652173913</v>
      </c>
      <c r="J59" s="43"/>
      <c r="K59" s="153">
        <v>2008</v>
      </c>
      <c r="L59" s="127">
        <v>6</v>
      </c>
      <c r="M59" s="88">
        <v>7.8</v>
      </c>
      <c r="N59" s="94">
        <v>1.3</v>
      </c>
      <c r="O59" t="s" s="136">
        <v>121</v>
      </c>
      <c r="P59" s="155">
        <f>AVERAGE(B59:B63)</f>
        <v>36.4</v>
      </c>
      <c r="Q59" s="90">
        <f>AVERAGE(D59:D63)</f>
        <v>4.67934023592895</v>
      </c>
      <c r="R59" t="s" s="139">
        <v>121</v>
      </c>
      <c r="S59" s="155">
        <f>AVERAGE(G59:G63)</f>
        <v>14.4</v>
      </c>
      <c r="T59" s="90">
        <f>AVERAGE(I59:I63)</f>
        <v>3.30932672187148</v>
      </c>
      <c r="U59" t="s" s="139">
        <v>121</v>
      </c>
      <c r="V59" s="155">
        <f>AVERAGE(L59:L63)</f>
        <v>2</v>
      </c>
      <c r="W59" s="90">
        <f>AVERAGE(N59:N63)</f>
        <v>1.21111111111111</v>
      </c>
    </row>
    <row r="60" ht="21.95" customHeight="1">
      <c r="A60" s="152">
        <v>2009</v>
      </c>
      <c r="B60" s="127">
        <v>32</v>
      </c>
      <c r="C60" s="88">
        <v>157.8</v>
      </c>
      <c r="D60" s="92">
        <v>4.93125</v>
      </c>
      <c r="E60" s="43"/>
      <c r="F60" s="153">
        <v>2009</v>
      </c>
      <c r="G60" s="127">
        <v>11</v>
      </c>
      <c r="H60" s="88">
        <v>42.5</v>
      </c>
      <c r="I60" s="92">
        <v>3.86363636363636</v>
      </c>
      <c r="J60" s="43"/>
      <c r="K60" s="153">
        <v>2009</v>
      </c>
      <c r="L60" s="127">
        <v>0</v>
      </c>
      <c r="M60" s="88">
        <v>0</v>
      </c>
      <c r="N60" s="94"/>
      <c r="O60" t="s" s="136">
        <v>122</v>
      </c>
      <c r="P60" s="155">
        <f>AVERAGE(B60:B63)</f>
        <v>34.25</v>
      </c>
      <c r="Q60" s="90">
        <f>AVERAGE(D60:D63)</f>
        <v>4.79973085046674</v>
      </c>
      <c r="R60" t="s" s="139">
        <v>122</v>
      </c>
      <c r="S60" s="155">
        <f>AVERAGE(G60:G63)</f>
        <v>12.25</v>
      </c>
      <c r="T60" s="90">
        <f>AVERAGE(I60:I63)</f>
        <v>3.41491927190457</v>
      </c>
      <c r="U60" t="s" s="139">
        <v>122</v>
      </c>
      <c r="V60" s="155">
        <f>AVERAGE(L60:L63)</f>
        <v>1</v>
      </c>
      <c r="W60" s="90">
        <f>AVERAGE(N60:N63)</f>
        <v>1.16666666666667</v>
      </c>
    </row>
    <row r="61" ht="21.95" customHeight="1">
      <c r="A61" s="152">
        <v>2010</v>
      </c>
      <c r="B61" s="127">
        <v>31</v>
      </c>
      <c r="C61" s="88">
        <v>154.2</v>
      </c>
      <c r="D61" s="92">
        <v>4.9741935483871</v>
      </c>
      <c r="E61" s="43"/>
      <c r="F61" s="153">
        <v>2010</v>
      </c>
      <c r="G61" s="127">
        <v>8</v>
      </c>
      <c r="H61" s="88">
        <v>29</v>
      </c>
      <c r="I61" s="92">
        <v>3.625</v>
      </c>
      <c r="J61" s="43"/>
      <c r="K61" s="153">
        <v>2010</v>
      </c>
      <c r="L61" s="127">
        <v>1</v>
      </c>
      <c r="M61" s="88">
        <v>1.3</v>
      </c>
      <c r="N61" s="94">
        <v>1.3</v>
      </c>
      <c r="O61" t="s" s="136">
        <v>123</v>
      </c>
      <c r="P61" s="155">
        <f>AVERAGE(B61:B63)</f>
        <v>35</v>
      </c>
      <c r="Q61" s="90">
        <f>AVERAGE(D61:D63)</f>
        <v>4.75589113395565</v>
      </c>
      <c r="R61" t="s" s="139">
        <v>123</v>
      </c>
      <c r="S61" s="155">
        <f>AVERAGE(G61:G63)</f>
        <v>12.6666666666667</v>
      </c>
      <c r="T61" s="90">
        <f>AVERAGE(I61:I63)</f>
        <v>3.26534690799397</v>
      </c>
      <c r="U61" t="s" s="139">
        <v>123</v>
      </c>
      <c r="V61" s="155">
        <f>AVERAGE(L61:L63)</f>
        <v>1.33333333333333</v>
      </c>
      <c r="W61" s="90">
        <f>AVERAGE(N61:N63)</f>
        <v>1.16666666666667</v>
      </c>
    </row>
    <row r="62" ht="21.95" customHeight="1">
      <c r="A62" s="152">
        <v>2011</v>
      </c>
      <c r="B62" s="127">
        <v>35</v>
      </c>
      <c r="C62" s="88">
        <v>161.4</v>
      </c>
      <c r="D62" s="92">
        <v>4.61142857142857</v>
      </c>
      <c r="E62" s="43"/>
      <c r="F62" s="153">
        <v>2011</v>
      </c>
      <c r="G62" s="127">
        <v>13</v>
      </c>
      <c r="H62" s="88">
        <v>34.8</v>
      </c>
      <c r="I62" s="92">
        <v>2.67692307692308</v>
      </c>
      <c r="J62" s="43"/>
      <c r="K62" s="153">
        <v>2011</v>
      </c>
      <c r="L62" s="127">
        <v>3</v>
      </c>
      <c r="M62" s="88">
        <v>3.1</v>
      </c>
      <c r="N62" s="94">
        <v>1.03333333333333</v>
      </c>
      <c r="O62" t="s" s="136">
        <v>124</v>
      </c>
      <c r="P62" s="155">
        <f>AVERAGE(B62:B63)</f>
        <v>37</v>
      </c>
      <c r="Q62" s="90">
        <f>AVERAGE(D62:D63)</f>
        <v>4.64673992673993</v>
      </c>
      <c r="R62" t="s" s="139">
        <v>124</v>
      </c>
      <c r="S62" s="155">
        <f>AVERAGE(G62:G63)</f>
        <v>15</v>
      </c>
      <c r="T62" s="90">
        <f>AVERAGE(I62:I63)</f>
        <v>3.08552036199095</v>
      </c>
      <c r="U62" t="s" s="139">
        <v>124</v>
      </c>
      <c r="V62" s="155">
        <f>AVERAGE(L62:L63)</f>
        <v>1.5</v>
      </c>
      <c r="W62" s="90">
        <f>AVERAGE(N62:N63)</f>
        <v>1.03333333333333</v>
      </c>
    </row>
    <row r="63" ht="21.95" customHeight="1">
      <c r="A63" s="152">
        <v>2012</v>
      </c>
      <c r="B63" s="127">
        <v>39</v>
      </c>
      <c r="C63" s="88">
        <v>182.6</v>
      </c>
      <c r="D63" s="92">
        <v>4.68205128205128</v>
      </c>
      <c r="E63" s="43"/>
      <c r="F63" s="153">
        <v>2012</v>
      </c>
      <c r="G63" s="127">
        <v>17</v>
      </c>
      <c r="H63" s="88">
        <v>59.4</v>
      </c>
      <c r="I63" s="92">
        <v>3.49411764705882</v>
      </c>
      <c r="J63" s="43"/>
      <c r="K63" s="153">
        <v>2012</v>
      </c>
      <c r="L63" s="127">
        <v>0</v>
      </c>
      <c r="M63" s="88">
        <v>0</v>
      </c>
      <c r="N63" s="94"/>
      <c r="O63" t="s" s="136">
        <v>125</v>
      </c>
      <c r="P63" s="155">
        <f>AVERAGE(B63)</f>
        <v>39</v>
      </c>
      <c r="Q63" s="90">
        <f>AVERAGE(D63)</f>
        <v>4.68205128205128</v>
      </c>
      <c r="R63" t="s" s="139">
        <v>125</v>
      </c>
      <c r="S63" s="155">
        <f>AVERAGE(G63)</f>
        <v>17</v>
      </c>
      <c r="T63" s="90">
        <f>AVERAGE(I63)</f>
        <v>3.49411764705882</v>
      </c>
      <c r="U63" t="s" s="139">
        <v>125</v>
      </c>
      <c r="V63" s="155">
        <f>AVERAGE(L63)</f>
        <v>0</v>
      </c>
      <c r="W63" s="90"/>
    </row>
    <row r="64" ht="21.95" customHeight="1">
      <c r="A64" s="152">
        <v>2013</v>
      </c>
      <c r="B64" s="206">
        <v>25</v>
      </c>
      <c r="C64" s="207">
        <v>125.4</v>
      </c>
      <c r="D64" s="208">
        <v>5.016</v>
      </c>
      <c r="E64" s="43"/>
      <c r="F64" s="153">
        <v>2013</v>
      </c>
      <c r="G64" s="206">
        <v>8</v>
      </c>
      <c r="H64" s="207">
        <v>31.5</v>
      </c>
      <c r="I64" s="208">
        <v>3.9375</v>
      </c>
      <c r="J64" s="43"/>
      <c r="K64" s="153">
        <v>2013</v>
      </c>
      <c r="L64" s="206">
        <v>0</v>
      </c>
      <c r="M64" s="207">
        <v>0</v>
      </c>
      <c r="N64" s="209"/>
      <c r="O64" t="s" s="136">
        <v>126</v>
      </c>
      <c r="P64" s="161">
        <f>AVERAGE(B64)</f>
        <v>25</v>
      </c>
      <c r="Q64" s="162">
        <f>AVERAGE(D64)</f>
        <v>5.016</v>
      </c>
      <c r="R64" t="s" s="139">
        <v>126</v>
      </c>
      <c r="S64" s="161">
        <f>AVERAGE(G64)</f>
        <v>8</v>
      </c>
      <c r="T64" s="162">
        <f>AVERAGE(I64)</f>
        <v>3.9375</v>
      </c>
      <c r="U64" t="s" s="139">
        <v>126</v>
      </c>
      <c r="V64" s="161">
        <f>AVERAGE(L64)</f>
        <v>0</v>
      </c>
      <c r="W64" s="162"/>
    </row>
    <row r="65" ht="21.95" customHeight="1">
      <c r="A65" s="152">
        <v>2014</v>
      </c>
      <c r="B65" s="127">
        <v>27</v>
      </c>
      <c r="C65" s="88">
        <v>109.6</v>
      </c>
      <c r="D65" s="92">
        <v>4.05925925925926</v>
      </c>
      <c r="E65" s="43"/>
      <c r="F65" s="153">
        <v>2014</v>
      </c>
      <c r="G65" s="127">
        <v>17</v>
      </c>
      <c r="H65" s="88">
        <v>54</v>
      </c>
      <c r="I65" s="92">
        <v>3.17647058823529</v>
      </c>
      <c r="J65" s="43"/>
      <c r="K65" s="153">
        <v>2014</v>
      </c>
      <c r="L65" s="127">
        <v>1</v>
      </c>
      <c r="M65" s="88">
        <v>1.2</v>
      </c>
      <c r="N65" s="94">
        <v>1.2</v>
      </c>
      <c r="O65" t="s" s="136">
        <v>125</v>
      </c>
      <c r="P65" s="155">
        <f>AVERAGE(B65)</f>
        <v>27</v>
      </c>
      <c r="Q65" s="90">
        <f>AVERAGE(D65)</f>
        <v>4.05925925925926</v>
      </c>
      <c r="R65" t="s" s="139">
        <v>125</v>
      </c>
      <c r="S65" s="155">
        <f>AVERAGE(G65)</f>
        <v>17</v>
      </c>
      <c r="T65" s="90">
        <f>AVERAGE(I65)</f>
        <v>3.17647058823529</v>
      </c>
      <c r="U65" t="s" s="139">
        <v>125</v>
      </c>
      <c r="V65" s="155">
        <f>AVERAGE(L65)</f>
        <v>1</v>
      </c>
      <c r="W65" s="90">
        <f>AVERAGE(N65)</f>
        <v>1.2</v>
      </c>
    </row>
    <row r="66" ht="21.95" customHeight="1">
      <c r="A66" s="152">
        <v>2015</v>
      </c>
      <c r="B66" s="127">
        <v>25</v>
      </c>
      <c r="C66" s="88">
        <v>95.40000000000001</v>
      </c>
      <c r="D66" s="92">
        <v>3.816</v>
      </c>
      <c r="E66" s="43"/>
      <c r="F66" s="153">
        <v>2015</v>
      </c>
      <c r="G66" s="127">
        <v>17</v>
      </c>
      <c r="H66" s="88">
        <v>51.5</v>
      </c>
      <c r="I66" s="92">
        <v>3.02941176470588</v>
      </c>
      <c r="J66" s="43"/>
      <c r="K66" s="153">
        <v>2015</v>
      </c>
      <c r="L66" s="127">
        <v>5</v>
      </c>
      <c r="M66" s="88">
        <v>7.8</v>
      </c>
      <c r="N66" s="94">
        <v>1.56</v>
      </c>
      <c r="O66" t="s" s="136">
        <v>124</v>
      </c>
      <c r="P66" s="155">
        <f>AVERAGE(B65:B66)</f>
        <v>26</v>
      </c>
      <c r="Q66" s="90">
        <f>AVERAGE(D65:D66)</f>
        <v>3.93762962962963</v>
      </c>
      <c r="R66" t="s" s="139">
        <v>124</v>
      </c>
      <c r="S66" s="155">
        <f>AVERAGE(G65:G66)</f>
        <v>17</v>
      </c>
      <c r="T66" s="90">
        <f>AVERAGE(I65:I66)</f>
        <v>3.10294117647059</v>
      </c>
      <c r="U66" t="s" s="139">
        <v>124</v>
      </c>
      <c r="V66" s="155">
        <f>AVERAGE(L65:L66)</f>
        <v>3</v>
      </c>
      <c r="W66" s="90">
        <f>AVERAGE(N65:N66)</f>
        <v>1.38</v>
      </c>
    </row>
    <row r="67" ht="21.95" customHeight="1">
      <c r="A67" s="152">
        <v>2016</v>
      </c>
      <c r="B67" s="127">
        <v>29</v>
      </c>
      <c r="C67" s="88">
        <v>122.8</v>
      </c>
      <c r="D67" s="92">
        <v>4.23448275862069</v>
      </c>
      <c r="E67" s="43"/>
      <c r="F67" s="153">
        <v>2016</v>
      </c>
      <c r="G67" s="127">
        <v>17</v>
      </c>
      <c r="H67" s="88">
        <v>57</v>
      </c>
      <c r="I67" s="92">
        <v>3.35294117647059</v>
      </c>
      <c r="J67" s="43"/>
      <c r="K67" s="153">
        <v>2016</v>
      </c>
      <c r="L67" s="127">
        <v>2</v>
      </c>
      <c r="M67" s="88">
        <v>3.3</v>
      </c>
      <c r="N67" s="94">
        <v>1.65</v>
      </c>
      <c r="O67" t="s" s="136">
        <v>123</v>
      </c>
      <c r="P67" s="155">
        <f>AVERAGE(B65:B67)</f>
        <v>27</v>
      </c>
      <c r="Q67" s="90">
        <f>AVERAGE(D65:D67)</f>
        <v>4.03658067262665</v>
      </c>
      <c r="R67" t="s" s="139">
        <v>123</v>
      </c>
      <c r="S67" s="155">
        <f>AVERAGE(G65:G67)</f>
        <v>17</v>
      </c>
      <c r="T67" s="90">
        <f>AVERAGE(I65:I67)</f>
        <v>3.18627450980392</v>
      </c>
      <c r="U67" t="s" s="139">
        <v>123</v>
      </c>
      <c r="V67" s="155">
        <f>AVERAGE(L65:L67)</f>
        <v>2.66666666666667</v>
      </c>
      <c r="W67" s="90">
        <f>AVERAGE(N65:N67)</f>
        <v>1.47</v>
      </c>
    </row>
    <row r="68" ht="21.95" customHeight="1">
      <c r="A68" s="152">
        <v>2017</v>
      </c>
      <c r="B68" s="127">
        <v>41</v>
      </c>
      <c r="C68" s="88">
        <v>174.7</v>
      </c>
      <c r="D68" s="92">
        <v>4.2609756097561</v>
      </c>
      <c r="E68" s="43"/>
      <c r="F68" s="153">
        <v>2017</v>
      </c>
      <c r="G68" s="127">
        <v>25</v>
      </c>
      <c r="H68" s="88">
        <v>90.8</v>
      </c>
      <c r="I68" s="92">
        <v>3.632</v>
      </c>
      <c r="J68" s="43"/>
      <c r="K68" s="153">
        <v>2017</v>
      </c>
      <c r="L68" s="127">
        <v>1</v>
      </c>
      <c r="M68" s="88">
        <v>1</v>
      </c>
      <c r="N68" s="94">
        <v>1</v>
      </c>
      <c r="O68" t="s" s="136">
        <v>122</v>
      </c>
      <c r="P68" s="155">
        <f>AVERAGE(B65:B68)</f>
        <v>30.5</v>
      </c>
      <c r="Q68" s="90">
        <f>AVERAGE(D65:D68)</f>
        <v>4.09267940690901</v>
      </c>
      <c r="R68" t="s" s="139">
        <v>122</v>
      </c>
      <c r="S68" s="155">
        <f>AVERAGE(G65:G68)</f>
        <v>19</v>
      </c>
      <c r="T68" s="90">
        <f>AVERAGE(I65:I68)</f>
        <v>3.29770588235294</v>
      </c>
      <c r="U68" t="s" s="139">
        <v>122</v>
      </c>
      <c r="V68" s="155">
        <f>AVERAGE(L65:L68)</f>
        <v>2.25</v>
      </c>
      <c r="W68" s="90">
        <f>AVERAGE(N65:N68)</f>
        <v>1.3525</v>
      </c>
    </row>
    <row r="69" ht="21.95" customHeight="1">
      <c r="A69" s="152">
        <v>2018</v>
      </c>
      <c r="B69" s="127">
        <v>40</v>
      </c>
      <c r="C69" s="88">
        <v>134.7</v>
      </c>
      <c r="D69" s="92">
        <v>3.3675</v>
      </c>
      <c r="E69" s="43"/>
      <c r="F69" s="153">
        <v>2018</v>
      </c>
      <c r="G69" s="127">
        <v>32</v>
      </c>
      <c r="H69" s="88">
        <v>90.59999999999999</v>
      </c>
      <c r="I69" s="92">
        <v>2.83125</v>
      </c>
      <c r="J69" s="43"/>
      <c r="K69" s="153">
        <v>2018</v>
      </c>
      <c r="L69" s="127">
        <v>6</v>
      </c>
      <c r="M69" s="88">
        <v>6.7</v>
      </c>
      <c r="N69" s="94">
        <v>1.11666666666667</v>
      </c>
      <c r="O69" t="s" s="136">
        <v>121</v>
      </c>
      <c r="P69" s="155">
        <f>AVERAGE(B65:B69)</f>
        <v>32.4</v>
      </c>
      <c r="Q69" s="90">
        <f>AVERAGE(D65:D69)</f>
        <v>3.94764352552721</v>
      </c>
      <c r="R69" t="s" s="139">
        <v>121</v>
      </c>
      <c r="S69" s="155">
        <f>AVERAGE(G65:G69)</f>
        <v>21.6</v>
      </c>
      <c r="T69" s="90">
        <f>AVERAGE(I65:I69)</f>
        <v>3.20441470588235</v>
      </c>
      <c r="U69" t="s" s="139">
        <v>121</v>
      </c>
      <c r="V69" s="155">
        <f>AVERAGE(L65:L69)</f>
        <v>3</v>
      </c>
      <c r="W69" s="90">
        <f>AVERAGE(N65:N69)</f>
        <v>1.30533333333333</v>
      </c>
    </row>
    <row r="70" ht="21.95" customHeight="1">
      <c r="A70" s="152">
        <v>2019</v>
      </c>
      <c r="B70" s="127">
        <v>28</v>
      </c>
      <c r="C70" s="88">
        <v>111.1</v>
      </c>
      <c r="D70" s="92">
        <v>3.96785714285714</v>
      </c>
      <c r="E70" s="43"/>
      <c r="F70" s="153">
        <v>2019</v>
      </c>
      <c r="G70" s="127">
        <v>14</v>
      </c>
      <c r="H70" s="88">
        <v>34.7</v>
      </c>
      <c r="I70" s="92">
        <v>2.47857142857143</v>
      </c>
      <c r="J70" s="43"/>
      <c r="K70" s="153">
        <v>2019</v>
      </c>
      <c r="L70" s="127">
        <v>5</v>
      </c>
      <c r="M70" s="88">
        <v>6.4</v>
      </c>
      <c r="N70" s="94">
        <v>1.28</v>
      </c>
      <c r="O70" t="s" s="136">
        <v>98</v>
      </c>
      <c r="P70" s="155">
        <f>AVERAGE(B65:B70)</f>
        <v>31.6666666666667</v>
      </c>
      <c r="Q70" s="90">
        <f>AVERAGE(D65:D70)</f>
        <v>3.95101246174887</v>
      </c>
      <c r="R70" t="s" s="139">
        <v>98</v>
      </c>
      <c r="S70" s="155">
        <f>AVERAGE(G65:G70)</f>
        <v>20.3333333333333</v>
      </c>
      <c r="T70" s="90">
        <f>AVERAGE(I65:I70)</f>
        <v>3.08344082633053</v>
      </c>
      <c r="U70" t="s" s="139">
        <v>98</v>
      </c>
      <c r="V70" s="155">
        <f>AVERAGE(L65:L70)</f>
        <v>3.33333333333333</v>
      </c>
      <c r="W70" s="90">
        <f>AVERAGE(N65:N70)</f>
        <v>1.30111111111111</v>
      </c>
    </row>
    <row r="71" ht="21.95" customHeight="1">
      <c r="A71" s="152">
        <v>2020</v>
      </c>
      <c r="B71" s="127">
        <v>28</v>
      </c>
      <c r="C71" s="88">
        <v>128</v>
      </c>
      <c r="D71" s="92">
        <v>4.57142857142857</v>
      </c>
      <c r="E71" s="43"/>
      <c r="F71" s="153">
        <v>2020</v>
      </c>
      <c r="G71" s="127">
        <v>11</v>
      </c>
      <c r="H71" s="88">
        <v>34.3</v>
      </c>
      <c r="I71" s="92">
        <v>3.11818181818182</v>
      </c>
      <c r="J71" s="43"/>
      <c r="K71" s="153">
        <v>2020</v>
      </c>
      <c r="L71" s="127">
        <v>1</v>
      </c>
      <c r="M71" s="88">
        <v>1.1</v>
      </c>
      <c r="N71" s="94">
        <v>1.1</v>
      </c>
      <c r="O71" t="s" s="136">
        <v>120</v>
      </c>
      <c r="P71" s="155">
        <f>AVERAGE(B65:B71)</f>
        <v>31.1428571428571</v>
      </c>
      <c r="Q71" s="90">
        <f>AVERAGE(D65:D71)</f>
        <v>4.03964333456025</v>
      </c>
      <c r="R71" t="s" s="139">
        <v>120</v>
      </c>
      <c r="S71" s="155">
        <f>AVERAGE(G65:G71)</f>
        <v>19</v>
      </c>
      <c r="T71" s="90">
        <f>AVERAGE(I65:I71)</f>
        <v>3.08840382516643</v>
      </c>
      <c r="U71" t="s" s="139">
        <v>120</v>
      </c>
      <c r="V71" s="155">
        <f>AVERAGE(L65:L71)</f>
        <v>3</v>
      </c>
      <c r="W71" s="90">
        <f>AVERAGE(N65:N71)</f>
        <v>1.27238095238095</v>
      </c>
    </row>
    <row r="72" ht="21.95" customHeight="1">
      <c r="A72" s="152">
        <v>2021</v>
      </c>
      <c r="B72" s="127">
        <v>40</v>
      </c>
      <c r="C72" s="88">
        <v>177.2</v>
      </c>
      <c r="D72" s="92">
        <v>4.43</v>
      </c>
      <c r="E72" s="43"/>
      <c r="F72" s="153">
        <v>2021</v>
      </c>
      <c r="G72" s="127">
        <v>21</v>
      </c>
      <c r="H72" s="88">
        <v>74.09999999999999</v>
      </c>
      <c r="I72" s="92">
        <v>3.52857142857143</v>
      </c>
      <c r="J72" s="43"/>
      <c r="K72" s="153">
        <v>2021</v>
      </c>
      <c r="L72" s="127">
        <v>0</v>
      </c>
      <c r="M72" s="88">
        <v>0</v>
      </c>
      <c r="N72" s="94"/>
      <c r="O72" t="s" s="136">
        <v>119</v>
      </c>
      <c r="P72" s="155">
        <f>AVERAGE(B65:B72)</f>
        <v>32.25</v>
      </c>
      <c r="Q72" s="90">
        <f>AVERAGE(D65:D72)</f>
        <v>4.08843791774022</v>
      </c>
      <c r="R72" t="s" s="139">
        <v>119</v>
      </c>
      <c r="S72" s="155">
        <f>AVERAGE(G65:G72)</f>
        <v>19.25</v>
      </c>
      <c r="T72" s="90">
        <f>AVERAGE(I65:I72)</f>
        <v>3.14342477559206</v>
      </c>
      <c r="U72" t="s" s="139">
        <v>119</v>
      </c>
      <c r="V72" s="155">
        <f>AVERAGE(L65:L72)</f>
        <v>2.625</v>
      </c>
      <c r="W72" s="90">
        <f>AVERAGE(N65:N72)</f>
        <v>1.27238095238095</v>
      </c>
    </row>
    <row r="73" ht="21.95" customHeight="1">
      <c r="A73" s="152">
        <v>2022</v>
      </c>
      <c r="B73" s="127">
        <v>37</v>
      </c>
      <c r="C73" s="88">
        <v>172.1</v>
      </c>
      <c r="D73" s="92">
        <v>4.65135135135135</v>
      </c>
      <c r="E73" s="43"/>
      <c r="F73" s="153">
        <v>2022</v>
      </c>
      <c r="G73" s="127">
        <v>11</v>
      </c>
      <c r="H73" s="88">
        <v>27.6</v>
      </c>
      <c r="I73" s="92">
        <v>2.50909090909091</v>
      </c>
      <c r="J73" s="43"/>
      <c r="K73" s="153">
        <v>2022</v>
      </c>
      <c r="L73" s="127">
        <v>5</v>
      </c>
      <c r="M73" s="88">
        <v>6.3</v>
      </c>
      <c r="N73" s="94">
        <v>1.26</v>
      </c>
      <c r="O73" t="s" s="136">
        <v>118</v>
      </c>
      <c r="P73" s="155">
        <f>AVERAGE(B65:B73)</f>
        <v>32.7777777777778</v>
      </c>
      <c r="Q73" s="90">
        <f>AVERAGE(D65:D73)</f>
        <v>4.15098385480812</v>
      </c>
      <c r="R73" t="s" s="139">
        <v>118</v>
      </c>
      <c r="S73" s="155">
        <f>AVERAGE(G65:G73)</f>
        <v>18.3333333333333</v>
      </c>
      <c r="T73" s="90">
        <f>AVERAGE(I65:I73)</f>
        <v>3.07294323486971</v>
      </c>
      <c r="U73" t="s" s="139">
        <v>118</v>
      </c>
      <c r="V73" s="155">
        <f>AVERAGE(L65:L73)</f>
        <v>2.88888888888889</v>
      </c>
      <c r="W73" s="90">
        <f>AVERAGE(N65:N73)</f>
        <v>1.27083333333333</v>
      </c>
    </row>
    <row r="74" ht="21.95" customHeight="1">
      <c r="A74" s="91"/>
      <c r="B74" s="89"/>
      <c r="C74" s="88"/>
      <c r="D74" s="92"/>
      <c r="E74" s="43"/>
      <c r="F74" s="93"/>
      <c r="G74" s="89"/>
      <c r="H74" s="88"/>
      <c r="I74" s="92"/>
      <c r="J74" s="43"/>
      <c r="K74" s="93"/>
      <c r="L74" s="89"/>
      <c r="M74" s="88"/>
      <c r="N74" s="94"/>
      <c r="O74" s="87"/>
      <c r="P74" s="88"/>
      <c r="Q74" s="88"/>
      <c r="R74" s="89"/>
      <c r="S74" s="88"/>
      <c r="T74" s="88"/>
      <c r="U74" s="89"/>
      <c r="V74" s="88"/>
      <c r="W74" s="90"/>
    </row>
    <row r="75" ht="21.95" customHeight="1">
      <c r="A75" s="91"/>
      <c r="B75" s="89"/>
      <c r="C75" s="88"/>
      <c r="D75" s="92"/>
      <c r="E75" s="43"/>
      <c r="F75" s="93"/>
      <c r="G75" s="89"/>
      <c r="H75" s="88"/>
      <c r="I75" s="92"/>
      <c r="J75" s="43"/>
      <c r="K75" s="93"/>
      <c r="L75" s="89"/>
      <c r="M75" s="88"/>
      <c r="N75" s="94"/>
      <c r="O75" s="87"/>
      <c r="P75" s="88"/>
      <c r="Q75" s="88"/>
      <c r="R75" s="89"/>
      <c r="S75" s="88"/>
      <c r="T75" s="88"/>
      <c r="U75" s="89"/>
      <c r="V75" s="88"/>
      <c r="W75" s="90"/>
    </row>
    <row r="76" ht="21.95" customHeight="1">
      <c r="A76" s="91"/>
      <c r="B76" s="89"/>
      <c r="C76" s="88"/>
      <c r="D76" s="92"/>
      <c r="E76" s="43"/>
      <c r="F76" s="93"/>
      <c r="G76" s="89"/>
      <c r="H76" s="88"/>
      <c r="I76" s="92"/>
      <c r="J76" s="43"/>
      <c r="K76" s="93"/>
      <c r="L76" s="89"/>
      <c r="M76" s="88"/>
      <c r="N76" s="94"/>
      <c r="O76" s="87"/>
      <c r="P76" s="88"/>
      <c r="Q76" s="88"/>
      <c r="R76" s="89"/>
      <c r="S76" s="88"/>
      <c r="T76" s="88"/>
      <c r="U76" s="89"/>
      <c r="V76" s="88"/>
      <c r="W76" s="90"/>
    </row>
    <row r="77" ht="21.95" customHeight="1">
      <c r="A77" s="91"/>
      <c r="B77" s="89"/>
      <c r="C77" s="88"/>
      <c r="D77" s="92"/>
      <c r="E77" s="43"/>
      <c r="F77" s="93"/>
      <c r="G77" s="89"/>
      <c r="H77" s="88"/>
      <c r="I77" s="92"/>
      <c r="J77" s="43"/>
      <c r="K77" s="93"/>
      <c r="L77" s="89"/>
      <c r="M77" s="88"/>
      <c r="N77" s="94"/>
      <c r="O77" s="87"/>
      <c r="P77" s="88"/>
      <c r="Q77" s="88"/>
      <c r="R77" s="89"/>
      <c r="S77" s="88"/>
      <c r="T77" s="88"/>
      <c r="U77" s="89"/>
      <c r="V77" s="88"/>
      <c r="W77" s="90"/>
    </row>
    <row r="78" ht="21.95" customHeight="1">
      <c r="A78" s="91"/>
      <c r="B78" s="89"/>
      <c r="C78" s="88"/>
      <c r="D78" s="92"/>
      <c r="E78" s="43"/>
      <c r="F78" s="93"/>
      <c r="G78" s="89"/>
      <c r="H78" s="88"/>
      <c r="I78" s="92"/>
      <c r="J78" s="43"/>
      <c r="K78" s="93"/>
      <c r="L78" s="89"/>
      <c r="M78" s="88"/>
      <c r="N78" s="94"/>
      <c r="O78" s="87"/>
      <c r="P78" s="88"/>
      <c r="Q78" s="88"/>
      <c r="R78" s="89"/>
      <c r="S78" s="88"/>
      <c r="T78" s="88"/>
      <c r="U78" s="89"/>
      <c r="V78" s="88"/>
      <c r="W78" s="90"/>
    </row>
    <row r="79" ht="21.95" customHeight="1">
      <c r="A79" s="91"/>
      <c r="B79" s="89"/>
      <c r="C79" s="88"/>
      <c r="D79" s="92"/>
      <c r="E79" s="43"/>
      <c r="F79" s="93"/>
      <c r="G79" s="89"/>
      <c r="H79" s="88"/>
      <c r="I79" s="92"/>
      <c r="J79" s="43"/>
      <c r="K79" s="93"/>
      <c r="L79" s="89"/>
      <c r="M79" s="88"/>
      <c r="N79" s="94"/>
      <c r="O79" s="87"/>
      <c r="P79" s="88"/>
      <c r="Q79" s="88"/>
      <c r="R79" s="89"/>
      <c r="S79" s="88"/>
      <c r="T79" s="88"/>
      <c r="U79" s="89"/>
      <c r="V79" s="88"/>
      <c r="W79" s="90"/>
    </row>
    <row r="80" ht="21.95" customHeight="1">
      <c r="A80" s="91"/>
      <c r="B80" s="89"/>
      <c r="C80" s="88"/>
      <c r="D80" s="92"/>
      <c r="E80" s="43"/>
      <c r="F80" s="93"/>
      <c r="G80" s="89"/>
      <c r="H80" s="88"/>
      <c r="I80" s="92"/>
      <c r="J80" s="43"/>
      <c r="K80" s="93"/>
      <c r="L80" s="89"/>
      <c r="M80" s="88"/>
      <c r="N80" s="94"/>
      <c r="O80" s="87"/>
      <c r="P80" s="88"/>
      <c r="Q80" s="88"/>
      <c r="R80" s="89"/>
      <c r="S80" s="88"/>
      <c r="T80" s="88"/>
      <c r="U80" s="89"/>
      <c r="V80" s="88"/>
      <c r="W80" s="90"/>
    </row>
    <row r="81" ht="21.95" customHeight="1">
      <c r="A81" s="91"/>
      <c r="B81" s="89"/>
      <c r="C81" s="88"/>
      <c r="D81" s="92"/>
      <c r="E81" s="43"/>
      <c r="F81" s="93"/>
      <c r="G81" s="89"/>
      <c r="H81" s="88"/>
      <c r="I81" s="92"/>
      <c r="J81" s="43"/>
      <c r="K81" s="93"/>
      <c r="L81" s="89"/>
      <c r="M81" s="88"/>
      <c r="N81" s="94"/>
      <c r="O81" s="87"/>
      <c r="P81" s="88"/>
      <c r="Q81" s="88"/>
      <c r="R81" s="89"/>
      <c r="S81" s="88"/>
      <c r="T81" s="88"/>
      <c r="U81" s="89"/>
      <c r="V81" s="88"/>
      <c r="W81" s="90"/>
    </row>
    <row r="82" ht="21.95" customHeight="1">
      <c r="A82" s="91"/>
      <c r="B82" s="89"/>
      <c r="C82" s="88"/>
      <c r="D82" s="92"/>
      <c r="E82" s="43"/>
      <c r="F82" s="93"/>
      <c r="G82" s="89"/>
      <c r="H82" s="88"/>
      <c r="I82" s="92"/>
      <c r="J82" s="43"/>
      <c r="K82" s="93"/>
      <c r="L82" s="89"/>
      <c r="M82" s="88"/>
      <c r="N82" s="94"/>
      <c r="O82" s="87"/>
      <c r="P82" s="88"/>
      <c r="Q82" s="88"/>
      <c r="R82" s="89"/>
      <c r="S82" s="88"/>
      <c r="T82" s="88"/>
      <c r="U82" s="89"/>
      <c r="V82" s="88"/>
      <c r="W82" s="90"/>
    </row>
    <row r="83" ht="21.95" customHeight="1">
      <c r="A83" s="91"/>
      <c r="B83" s="89"/>
      <c r="C83" s="88"/>
      <c r="D83" s="92"/>
      <c r="E83" s="43"/>
      <c r="F83" s="93"/>
      <c r="G83" s="89"/>
      <c r="H83" s="88"/>
      <c r="I83" s="92"/>
      <c r="J83" s="43"/>
      <c r="K83" s="93"/>
      <c r="L83" s="89"/>
      <c r="M83" s="88"/>
      <c r="N83" s="94"/>
      <c r="O83" s="87"/>
      <c r="P83" s="88"/>
      <c r="Q83" s="88"/>
      <c r="R83" s="89"/>
      <c r="S83" s="88"/>
      <c r="T83" s="88"/>
      <c r="U83" s="89"/>
      <c r="V83" s="88"/>
      <c r="W83" s="90"/>
    </row>
    <row r="84" ht="21.95" customHeight="1">
      <c r="A84" s="91"/>
      <c r="B84" s="89"/>
      <c r="C84" s="88"/>
      <c r="D84" s="92"/>
      <c r="E84" s="43"/>
      <c r="F84" s="93"/>
      <c r="G84" s="89"/>
      <c r="H84" s="88"/>
      <c r="I84" s="92"/>
      <c r="J84" s="43"/>
      <c r="K84" s="93"/>
      <c r="L84" s="89"/>
      <c r="M84" s="88"/>
      <c r="N84" s="94"/>
      <c r="O84" s="87"/>
      <c r="P84" s="88"/>
      <c r="Q84" s="88"/>
      <c r="R84" s="89"/>
      <c r="S84" s="88"/>
      <c r="T84" s="88"/>
      <c r="U84" s="89"/>
      <c r="V84" s="88"/>
      <c r="W84" s="90"/>
    </row>
    <row r="85" ht="21.95" customHeight="1">
      <c r="A85" s="91"/>
      <c r="B85" s="89"/>
      <c r="C85" s="88"/>
      <c r="D85" s="92"/>
      <c r="E85" s="43"/>
      <c r="F85" s="93"/>
      <c r="G85" s="89"/>
      <c r="H85" s="88"/>
      <c r="I85" s="92"/>
      <c r="J85" s="43"/>
      <c r="K85" s="93"/>
      <c r="L85" s="89"/>
      <c r="M85" s="88"/>
      <c r="N85" s="94"/>
      <c r="O85" s="95"/>
      <c r="P85" s="88"/>
      <c r="Q85" s="88"/>
      <c r="R85" s="89"/>
      <c r="S85" s="89"/>
      <c r="T85" s="88"/>
      <c r="U85" s="88"/>
      <c r="V85" s="88"/>
      <c r="W85" s="96"/>
    </row>
    <row r="86" ht="21.95" customHeight="1">
      <c r="A86" s="91"/>
      <c r="B86" s="89"/>
      <c r="C86" s="88"/>
      <c r="D86" s="92"/>
      <c r="E86" s="43"/>
      <c r="F86" s="93"/>
      <c r="G86" s="89"/>
      <c r="H86" s="88"/>
      <c r="I86" s="92"/>
      <c r="J86" s="43"/>
      <c r="K86" s="93"/>
      <c r="L86" s="89"/>
      <c r="M86" s="88"/>
      <c r="N86" s="94"/>
      <c r="O86" s="95"/>
      <c r="P86" s="88"/>
      <c r="Q86" s="88"/>
      <c r="R86" s="89"/>
      <c r="S86" s="89"/>
      <c r="T86" s="88"/>
      <c r="U86" s="88"/>
      <c r="V86" s="88"/>
      <c r="W86" s="96"/>
    </row>
    <row r="87" ht="21.95" customHeight="1">
      <c r="A87" s="91"/>
      <c r="B87" s="89"/>
      <c r="C87" s="88"/>
      <c r="D87" s="92"/>
      <c r="E87" s="43"/>
      <c r="F87" s="93"/>
      <c r="G87" s="89"/>
      <c r="H87" s="88"/>
      <c r="I87" s="92"/>
      <c r="J87" s="43"/>
      <c r="K87" s="93"/>
      <c r="L87" s="89"/>
      <c r="M87" s="88"/>
      <c r="N87" s="94"/>
      <c r="O87" s="95"/>
      <c r="P87" s="88"/>
      <c r="Q87" s="88"/>
      <c r="R87" s="89"/>
      <c r="S87" s="89"/>
      <c r="T87" s="88"/>
      <c r="U87" s="88"/>
      <c r="V87" s="88"/>
      <c r="W87" s="96"/>
    </row>
    <row r="88" ht="21.95" customHeight="1">
      <c r="A88" s="91"/>
      <c r="B88" s="89"/>
      <c r="C88" s="88"/>
      <c r="D88" s="92"/>
      <c r="E88" s="43"/>
      <c r="F88" s="93"/>
      <c r="G88" s="89"/>
      <c r="H88" s="88"/>
      <c r="I88" s="92"/>
      <c r="J88" s="43"/>
      <c r="K88" s="93"/>
      <c r="L88" s="89"/>
      <c r="M88" s="88"/>
      <c r="N88" s="94"/>
      <c r="O88" s="95"/>
      <c r="P88" s="88"/>
      <c r="Q88" s="88"/>
      <c r="R88" s="89"/>
      <c r="S88" s="89"/>
      <c r="T88" s="88"/>
      <c r="U88" s="88"/>
      <c r="V88" s="88"/>
      <c r="W88" s="96"/>
    </row>
    <row r="89" ht="21.95" customHeight="1">
      <c r="A89" s="91"/>
      <c r="B89" s="89"/>
      <c r="C89" s="88"/>
      <c r="D89" s="92"/>
      <c r="E89" s="43"/>
      <c r="F89" s="93"/>
      <c r="G89" s="89"/>
      <c r="H89" s="88"/>
      <c r="I89" s="92"/>
      <c r="J89" s="43"/>
      <c r="K89" s="93"/>
      <c r="L89" s="89"/>
      <c r="M89" s="88"/>
      <c r="N89" s="94"/>
      <c r="O89" s="95"/>
      <c r="P89" s="88"/>
      <c r="Q89" s="88"/>
      <c r="R89" s="89"/>
      <c r="S89" s="89"/>
      <c r="T89" s="88"/>
      <c r="U89" s="88"/>
      <c r="V89" s="88"/>
      <c r="W89" s="96"/>
    </row>
    <row r="90" ht="21.95" customHeight="1">
      <c r="A90" s="91"/>
      <c r="B90" s="89"/>
      <c r="C90" s="88"/>
      <c r="D90" s="92"/>
      <c r="E90" s="43"/>
      <c r="F90" s="93"/>
      <c r="G90" s="89"/>
      <c r="H90" s="88"/>
      <c r="I90" s="92"/>
      <c r="J90" s="43"/>
      <c r="K90" s="93"/>
      <c r="L90" s="89"/>
      <c r="M90" s="88"/>
      <c r="N90" s="94"/>
      <c r="O90" s="95"/>
      <c r="P90" s="88"/>
      <c r="Q90" s="88"/>
      <c r="R90" s="89"/>
      <c r="S90" s="89"/>
      <c r="T90" s="88"/>
      <c r="U90" s="88"/>
      <c r="V90" s="88"/>
      <c r="W90" s="96"/>
    </row>
    <row r="91" ht="21.95" customHeight="1">
      <c r="A91" s="91"/>
      <c r="B91" s="89"/>
      <c r="C91" s="88"/>
      <c r="D91" s="92"/>
      <c r="E91" s="43"/>
      <c r="F91" s="93"/>
      <c r="G91" s="89"/>
      <c r="H91" s="88"/>
      <c r="I91" s="92"/>
      <c r="J91" s="43"/>
      <c r="K91" s="93"/>
      <c r="L91" s="89"/>
      <c r="M91" s="88"/>
      <c r="N91" s="94"/>
      <c r="O91" s="95"/>
      <c r="P91" s="88"/>
      <c r="Q91" s="88"/>
      <c r="R91" s="89"/>
      <c r="S91" s="89"/>
      <c r="T91" s="88"/>
      <c r="U91" s="88"/>
      <c r="V91" s="88"/>
      <c r="W91" s="96"/>
    </row>
    <row r="92" ht="21.95" customHeight="1">
      <c r="A92" s="91"/>
      <c r="B92" s="89"/>
      <c r="C92" s="88"/>
      <c r="D92" s="92"/>
      <c r="E92" s="43"/>
      <c r="F92" s="93"/>
      <c r="G92" s="89"/>
      <c r="H92" s="88"/>
      <c r="I92" s="92"/>
      <c r="J92" s="43"/>
      <c r="K92" s="93"/>
      <c r="L92" s="89"/>
      <c r="M92" s="88"/>
      <c r="N92" s="94"/>
      <c r="O92" s="95"/>
      <c r="P92" s="88"/>
      <c r="Q92" s="88"/>
      <c r="R92" s="89"/>
      <c r="S92" s="89"/>
      <c r="T92" s="88"/>
      <c r="U92" s="88"/>
      <c r="V92" s="88"/>
      <c r="W92" s="96"/>
    </row>
    <row r="93" ht="21.95" customHeight="1">
      <c r="A93" s="91"/>
      <c r="B93" s="89"/>
      <c r="C93" s="88"/>
      <c r="D93" s="97"/>
      <c r="E93" s="43"/>
      <c r="F93" s="93"/>
      <c r="G93" s="89"/>
      <c r="H93" s="88"/>
      <c r="I93" s="97"/>
      <c r="J93" s="43"/>
      <c r="K93" s="93"/>
      <c r="L93" s="89"/>
      <c r="M93" s="88"/>
      <c r="N93" s="98"/>
      <c r="O93" s="95"/>
      <c r="P93" s="88"/>
      <c r="Q93" s="88"/>
      <c r="R93" s="89"/>
      <c r="S93" s="89"/>
      <c r="T93" s="88"/>
      <c r="U93" s="88"/>
      <c r="V93" s="88"/>
      <c r="W93" s="96"/>
    </row>
    <row r="94" ht="21.95" customHeight="1">
      <c r="A94" t="s" s="99">
        <v>244</v>
      </c>
      <c r="B94" s="89"/>
      <c r="C94" s="88"/>
      <c r="D94" s="92"/>
      <c r="E94" s="43"/>
      <c r="F94" s="93"/>
      <c r="G94" s="89"/>
      <c r="H94" s="88"/>
      <c r="I94" s="92"/>
      <c r="J94" s="43"/>
      <c r="K94" s="93"/>
      <c r="L94" s="89"/>
      <c r="M94" s="88"/>
      <c r="N94" s="94"/>
      <c r="O94" s="95"/>
      <c r="P94" s="88"/>
      <c r="Q94" s="88"/>
      <c r="R94" s="89"/>
      <c r="S94" s="89"/>
      <c r="T94" s="88"/>
      <c r="U94" s="88"/>
      <c r="V94" s="88"/>
      <c r="W94" s="96"/>
    </row>
    <row r="95" ht="21.95" customHeight="1">
      <c r="A95" t="s" s="100">
        <v>98</v>
      </c>
      <c r="B95" s="89"/>
      <c r="C95" s="89"/>
      <c r="D95" s="97"/>
      <c r="E95" s="43"/>
      <c r="F95" t="s" s="101">
        <v>98</v>
      </c>
      <c r="G95" s="89"/>
      <c r="H95" s="89"/>
      <c r="I95" s="97"/>
      <c r="J95" s="43"/>
      <c r="K95" t="s" s="101">
        <v>98</v>
      </c>
      <c r="L95" s="89"/>
      <c r="M95" s="89"/>
      <c r="N95" s="94"/>
      <c r="O95" s="87"/>
      <c r="P95" s="88"/>
      <c r="Q95" s="88"/>
      <c r="R95" s="89"/>
      <c r="S95" s="88"/>
      <c r="T95" s="88"/>
      <c r="U95" s="89"/>
      <c r="V95" s="88"/>
      <c r="W95" s="90"/>
    </row>
    <row r="96" ht="21.95" customHeight="1">
      <c r="A96" t="s" s="102">
        <v>99</v>
      </c>
      <c r="B96" s="88">
        <f>AVERAGE(B58:B63)</f>
        <v>36.3333333333333</v>
      </c>
      <c r="C96" s="88">
        <f>AVERAGE(C58:C63)</f>
        <v>164.433333333333</v>
      </c>
      <c r="D96" s="92">
        <f>AVERAGE(D58:D63)</f>
        <v>4.55546871512597</v>
      </c>
      <c r="E96" s="43"/>
      <c r="F96" t="s" s="103">
        <v>99</v>
      </c>
      <c r="G96" s="88">
        <f>AVERAGE(G58:G63)</f>
        <v>16</v>
      </c>
      <c r="H96" s="88">
        <f>AVERAGE(H58:H63)</f>
        <v>51.2</v>
      </c>
      <c r="I96" s="92">
        <f>AVERAGE(I58:I63)</f>
        <v>3.27930004600401</v>
      </c>
      <c r="J96" s="43"/>
      <c r="K96" t="s" s="103">
        <v>99</v>
      </c>
      <c r="L96" s="88">
        <f>AVERAGE(L58:L63)</f>
        <v>2</v>
      </c>
      <c r="M96" s="88">
        <f>AVERAGE(M58:M63)</f>
        <v>2.25</v>
      </c>
      <c r="N96" s="94">
        <f>AVERAGE(N58:N63)</f>
        <v>1.07083333333333</v>
      </c>
      <c r="O96" s="87"/>
      <c r="P96" s="88"/>
      <c r="Q96" s="88"/>
      <c r="R96" s="89"/>
      <c r="S96" s="88"/>
      <c r="T96" s="88"/>
      <c r="U96" s="89"/>
      <c r="V96" s="88"/>
      <c r="W96" s="90"/>
    </row>
    <row r="97" ht="21.95" customHeight="1">
      <c r="A97" t="s" s="102">
        <v>100</v>
      </c>
      <c r="B97" s="88">
        <f>AVERAGE(B65:B70)</f>
        <v>31.6666666666667</v>
      </c>
      <c r="C97" s="88">
        <f>AVERAGE(C65:C70)</f>
        <v>124.716666666667</v>
      </c>
      <c r="D97" s="92">
        <f>AVERAGE(D65:D70)</f>
        <v>3.95101246174887</v>
      </c>
      <c r="E97" s="43"/>
      <c r="F97" t="s" s="103">
        <v>100</v>
      </c>
      <c r="G97" s="88">
        <f>AVERAGE(G65:G70)</f>
        <v>20.3333333333333</v>
      </c>
      <c r="H97" s="88">
        <f>AVERAGE(H65:H70)</f>
        <v>63.1</v>
      </c>
      <c r="I97" s="92">
        <f>AVERAGE(I65:I70)</f>
        <v>3.08344082633053</v>
      </c>
      <c r="J97" s="43"/>
      <c r="K97" t="s" s="103">
        <v>100</v>
      </c>
      <c r="L97" s="88">
        <f>AVERAGE(L65:L70)</f>
        <v>3.33333333333333</v>
      </c>
      <c r="M97" s="88">
        <f>AVERAGE(M65:M70)</f>
        <v>4.4</v>
      </c>
      <c r="N97" s="94">
        <f>AVERAGE(N65:N70)</f>
        <v>1.30111111111111</v>
      </c>
      <c r="O97" s="87"/>
      <c r="P97" s="88"/>
      <c r="Q97" s="88"/>
      <c r="R97" s="89"/>
      <c r="S97" s="88"/>
      <c r="T97" s="88"/>
      <c r="U97" s="89"/>
      <c r="V97" s="88"/>
      <c r="W97" s="90"/>
    </row>
    <row r="98" ht="21.95" customHeight="1">
      <c r="A98" s="104"/>
      <c r="B98" s="89"/>
      <c r="C98" s="89"/>
      <c r="D98" s="97"/>
      <c r="E98" s="43"/>
      <c r="F98" s="105"/>
      <c r="G98" s="89"/>
      <c r="H98" s="89"/>
      <c r="I98" s="97"/>
      <c r="J98" s="43"/>
      <c r="K98" s="105"/>
      <c r="L98" s="89"/>
      <c r="M98" s="89"/>
      <c r="N98" s="98"/>
      <c r="O98" s="87"/>
      <c r="P98" s="88"/>
      <c r="Q98" s="88"/>
      <c r="R98" s="89"/>
      <c r="S98" s="88"/>
      <c r="T98" s="88"/>
      <c r="U98" s="89"/>
      <c r="V98" s="88"/>
      <c r="W98" s="90"/>
    </row>
    <row r="99" ht="21.95" customHeight="1">
      <c r="A99" s="106"/>
      <c r="B99" s="107"/>
      <c r="C99" t="s" s="108">
        <v>101</v>
      </c>
      <c r="D99" s="92"/>
      <c r="E99" s="43"/>
      <c r="F99" s="109"/>
      <c r="G99" s="107"/>
      <c r="H99" t="s" s="108">
        <v>101</v>
      </c>
      <c r="I99" s="92"/>
      <c r="J99" s="43"/>
      <c r="K99" s="109"/>
      <c r="L99" s="107"/>
      <c r="M99" t="s" s="108">
        <v>101</v>
      </c>
      <c r="N99" s="234"/>
      <c r="O99" s="87"/>
      <c r="P99" s="88"/>
      <c r="Q99" s="88"/>
      <c r="R99" s="89"/>
      <c r="S99" s="88"/>
      <c r="T99" s="88"/>
      <c r="U99" s="89"/>
      <c r="V99" s="88"/>
      <c r="W99" s="90"/>
    </row>
    <row r="100" ht="21.95" customHeight="1">
      <c r="A100" s="106"/>
      <c r="B100" s="110"/>
      <c r="C100" t="s" s="108">
        <v>102</v>
      </c>
      <c r="D100" s="92"/>
      <c r="E100" s="43"/>
      <c r="F100" s="109"/>
      <c r="G100" s="110"/>
      <c r="H100" t="s" s="108">
        <v>102</v>
      </c>
      <c r="I100" s="92"/>
      <c r="J100" s="43"/>
      <c r="K100" s="109"/>
      <c r="L100" s="110"/>
      <c r="M100" t="s" s="108">
        <v>102</v>
      </c>
      <c r="N100" s="234"/>
      <c r="O100" s="87"/>
      <c r="P100" s="88"/>
      <c r="Q100" s="88"/>
      <c r="R100" s="89"/>
      <c r="S100" s="88"/>
      <c r="T100" s="88"/>
      <c r="U100" s="89"/>
      <c r="V100" s="88"/>
      <c r="W100" s="90"/>
    </row>
    <row r="101" ht="22.75" customHeight="1">
      <c r="A101" s="111"/>
      <c r="B101" s="112"/>
      <c r="C101" t="s" s="113">
        <v>103</v>
      </c>
      <c r="D101" s="114"/>
      <c r="E101" s="115"/>
      <c r="F101" s="116"/>
      <c r="G101" s="112"/>
      <c r="H101" t="s" s="113">
        <v>103</v>
      </c>
      <c r="I101" s="114"/>
      <c r="J101" s="115"/>
      <c r="K101" s="116"/>
      <c r="L101" s="112"/>
      <c r="M101" t="s" s="113">
        <v>103</v>
      </c>
      <c r="N101" s="210"/>
      <c r="O101" s="87"/>
      <c r="P101" s="88"/>
      <c r="Q101" s="88"/>
      <c r="R101" s="89"/>
      <c r="S101" s="88"/>
      <c r="T101" s="88"/>
      <c r="U101" s="89"/>
      <c r="V101" s="88"/>
      <c r="W101"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99:N99"/>
    <mergeCell ref="M100:N100"/>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4.xml><?xml version="1.0" encoding="utf-8"?>
<worksheet xmlns:r="http://schemas.openxmlformats.org/officeDocument/2006/relationships" xmlns="http://schemas.openxmlformats.org/spreadsheetml/2006/main">
  <dimension ref="A1:W111"/>
  <sheetViews>
    <sheetView workbookViewId="0" showGridLines="0" defaultGridColor="1"/>
  </sheetViews>
  <sheetFormatPr defaultColWidth="16.3333" defaultRowHeight="19.9" customHeight="1" outlineLevelRow="0" outlineLevelCol="0"/>
  <cols>
    <col min="1" max="1" width="10" style="245" customWidth="1"/>
    <col min="2" max="4" width="12.1719" style="245" customWidth="1"/>
    <col min="5" max="5" width="1.35156" style="245" customWidth="1"/>
    <col min="6" max="6" width="10" style="245" customWidth="1"/>
    <col min="7" max="9" width="12.1719" style="245" customWidth="1"/>
    <col min="10" max="10" width="1.35156" style="245" customWidth="1"/>
    <col min="11" max="11" width="10" style="245" customWidth="1"/>
    <col min="12" max="14" width="12.1719" style="245" customWidth="1"/>
    <col min="15" max="15" width="10.8516" style="245" customWidth="1"/>
    <col min="16" max="17" width="6.5" style="245" customWidth="1"/>
    <col min="18" max="18" width="10.8516" style="245" customWidth="1"/>
    <col min="19" max="20" width="6.5" style="245" customWidth="1"/>
    <col min="21" max="21" width="10.8516" style="245" customWidth="1"/>
    <col min="22" max="23" width="6.5" style="245" customWidth="1"/>
    <col min="24" max="16384" width="16.3516" style="245" customWidth="1"/>
  </cols>
  <sheetData>
    <row r="1" ht="64.15" customHeight="1">
      <c r="A1" t="s" s="167">
        <v>165</v>
      </c>
      <c r="B1" t="s" s="30">
        <v>41</v>
      </c>
      <c r="C1" t="s" s="30">
        <v>42</v>
      </c>
      <c r="D1" t="s" s="31">
        <v>43</v>
      </c>
      <c r="E1" s="32"/>
      <c r="F1" t="s" s="33">
        <v>166</v>
      </c>
      <c r="G1" t="s" s="30">
        <v>45</v>
      </c>
      <c r="H1" t="s" s="30">
        <v>46</v>
      </c>
      <c r="I1" t="s" s="31">
        <v>47</v>
      </c>
      <c r="J1" s="32"/>
      <c r="K1" t="s" s="33">
        <v>246</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1951</v>
      </c>
      <c r="B3" s="146">
        <v>36</v>
      </c>
      <c r="C3" s="83">
        <v>94.09999999999999</v>
      </c>
      <c r="D3" s="84">
        <v>2.61388888888889</v>
      </c>
      <c r="E3" s="43"/>
      <c r="F3" s="147">
        <v>1951</v>
      </c>
      <c r="G3" s="146">
        <v>14</v>
      </c>
      <c r="H3" s="83">
        <v>15.9</v>
      </c>
      <c r="I3" s="84">
        <v>1.13571428571429</v>
      </c>
      <c r="J3" s="43"/>
      <c r="K3" s="147">
        <v>1951</v>
      </c>
      <c r="L3" s="146">
        <v>0</v>
      </c>
      <c r="M3" s="83">
        <v>0</v>
      </c>
      <c r="N3" s="86"/>
      <c r="O3" s="154"/>
      <c r="P3" s="155"/>
      <c r="Q3" s="90"/>
      <c r="R3" s="156"/>
      <c r="S3" s="155"/>
      <c r="T3" s="90"/>
      <c r="U3" s="156"/>
      <c r="V3" s="155"/>
      <c r="W3" s="90"/>
    </row>
    <row r="4" ht="21.95" customHeight="1">
      <c r="A4" s="152">
        <v>1952</v>
      </c>
      <c r="B4" s="127">
        <v>39</v>
      </c>
      <c r="C4" s="88">
        <v>108.2</v>
      </c>
      <c r="D4" s="92">
        <v>2.77435897435897</v>
      </c>
      <c r="E4" s="43"/>
      <c r="F4" s="153">
        <v>1952</v>
      </c>
      <c r="G4" s="127">
        <v>12</v>
      </c>
      <c r="H4" s="88">
        <v>16.6</v>
      </c>
      <c r="I4" s="92">
        <v>1.38333333333333</v>
      </c>
      <c r="J4" s="43"/>
      <c r="K4" s="153">
        <v>1952</v>
      </c>
      <c r="L4" s="127">
        <v>0</v>
      </c>
      <c r="M4" s="88">
        <v>0</v>
      </c>
      <c r="N4" s="94"/>
      <c r="O4" s="154"/>
      <c r="P4" s="155"/>
      <c r="Q4" s="90"/>
      <c r="R4" s="156"/>
      <c r="S4" s="155"/>
      <c r="T4" s="90"/>
      <c r="U4" s="156"/>
      <c r="V4" s="155"/>
      <c r="W4" s="90"/>
    </row>
    <row r="5" ht="21.95" customHeight="1">
      <c r="A5" s="152">
        <v>1953</v>
      </c>
      <c r="B5" s="127">
        <v>25</v>
      </c>
      <c r="C5" s="88">
        <v>71.3</v>
      </c>
      <c r="D5" s="92">
        <v>2.852</v>
      </c>
      <c r="E5" s="43"/>
      <c r="F5" s="153">
        <v>1953</v>
      </c>
      <c r="G5" s="127">
        <v>6</v>
      </c>
      <c r="H5" s="88">
        <v>8.5</v>
      </c>
      <c r="I5" s="92">
        <v>1.41666666666667</v>
      </c>
      <c r="J5" s="43"/>
      <c r="K5" s="153">
        <v>1953</v>
      </c>
      <c r="L5" s="127">
        <v>0</v>
      </c>
      <c r="M5" s="88">
        <v>0</v>
      </c>
      <c r="N5" s="94"/>
      <c r="O5" s="154"/>
      <c r="P5" s="155"/>
      <c r="Q5" s="90"/>
      <c r="R5" s="156"/>
      <c r="S5" s="155"/>
      <c r="T5" s="90"/>
      <c r="U5" s="156"/>
      <c r="V5" s="155"/>
      <c r="W5" s="90"/>
    </row>
    <row r="6" ht="21.95" customHeight="1">
      <c r="A6" s="152">
        <v>1954</v>
      </c>
      <c r="B6" s="127">
        <v>34</v>
      </c>
      <c r="C6" s="88">
        <v>98.59999999999999</v>
      </c>
      <c r="D6" s="92">
        <v>2.9</v>
      </c>
      <c r="E6" s="43"/>
      <c r="F6" s="153">
        <v>1954</v>
      </c>
      <c r="G6" s="127">
        <v>12</v>
      </c>
      <c r="H6" s="88">
        <v>21.8</v>
      </c>
      <c r="I6" s="92">
        <v>1.81666666666667</v>
      </c>
      <c r="J6" s="43"/>
      <c r="K6" s="153">
        <v>1954</v>
      </c>
      <c r="L6" s="127">
        <v>0</v>
      </c>
      <c r="M6" s="88">
        <v>0</v>
      </c>
      <c r="N6" s="94"/>
      <c r="O6" s="154"/>
      <c r="P6" s="155"/>
      <c r="Q6" s="90"/>
      <c r="R6" s="156"/>
      <c r="S6" s="155"/>
      <c r="T6" s="90"/>
      <c r="U6" s="156"/>
      <c r="V6" s="155"/>
      <c r="W6" s="90"/>
    </row>
    <row r="7" ht="21.95" customHeight="1">
      <c r="A7" s="152">
        <v>1955</v>
      </c>
      <c r="B7" s="127">
        <v>25</v>
      </c>
      <c r="C7" s="88">
        <v>60.4</v>
      </c>
      <c r="D7" s="92">
        <v>2.416</v>
      </c>
      <c r="E7" s="43"/>
      <c r="F7" s="153">
        <v>1955</v>
      </c>
      <c r="G7" s="127">
        <v>11</v>
      </c>
      <c r="H7" s="88">
        <v>14.5</v>
      </c>
      <c r="I7" s="92">
        <v>1.31818181818182</v>
      </c>
      <c r="J7" s="43"/>
      <c r="K7" s="153">
        <v>1955</v>
      </c>
      <c r="L7" s="127">
        <v>1</v>
      </c>
      <c r="M7" s="88">
        <v>-0.3</v>
      </c>
      <c r="N7" s="94">
        <v>-0.3</v>
      </c>
      <c r="O7" s="154"/>
      <c r="P7" s="155"/>
      <c r="Q7" s="90"/>
      <c r="R7" s="156"/>
      <c r="S7" s="155"/>
      <c r="T7" s="90"/>
      <c r="U7" s="156"/>
      <c r="V7" s="155"/>
      <c r="W7" s="90"/>
    </row>
    <row r="8" ht="21.95" customHeight="1">
      <c r="A8" s="152">
        <v>1956</v>
      </c>
      <c r="B8" s="127">
        <v>48</v>
      </c>
      <c r="C8" s="88">
        <v>117.7</v>
      </c>
      <c r="D8" s="92">
        <v>2.45208333333333</v>
      </c>
      <c r="E8" s="43"/>
      <c r="F8" s="153">
        <v>1956</v>
      </c>
      <c r="G8" s="127">
        <v>19</v>
      </c>
      <c r="H8" s="88">
        <v>24.3</v>
      </c>
      <c r="I8" s="92">
        <v>1.27894736842105</v>
      </c>
      <c r="J8" s="43"/>
      <c r="K8" s="153">
        <v>1956</v>
      </c>
      <c r="L8" s="127">
        <v>0</v>
      </c>
      <c r="M8" s="88">
        <v>0</v>
      </c>
      <c r="N8" s="94"/>
      <c r="O8" s="154"/>
      <c r="P8" s="155"/>
      <c r="Q8" s="90"/>
      <c r="R8" s="156"/>
      <c r="S8" s="155"/>
      <c r="T8" s="90"/>
      <c r="U8" s="156"/>
      <c r="V8" s="155"/>
      <c r="W8" s="90"/>
    </row>
    <row r="9" ht="21.95" customHeight="1">
      <c r="A9" s="152">
        <v>1957</v>
      </c>
      <c r="B9" s="127">
        <v>23</v>
      </c>
      <c r="C9" s="88">
        <v>66.90000000000001</v>
      </c>
      <c r="D9" s="92">
        <v>2.90869565217391</v>
      </c>
      <c r="E9" s="43"/>
      <c r="F9" s="153">
        <v>1957</v>
      </c>
      <c r="G9" s="127">
        <v>5</v>
      </c>
      <c r="H9" s="88">
        <v>5.8</v>
      </c>
      <c r="I9" s="92">
        <v>1.16</v>
      </c>
      <c r="J9" s="43"/>
      <c r="K9" s="153">
        <v>1957</v>
      </c>
      <c r="L9" s="127">
        <v>0</v>
      </c>
      <c r="M9" s="88">
        <v>0</v>
      </c>
      <c r="N9" s="94"/>
      <c r="O9" s="154"/>
      <c r="P9" s="155"/>
      <c r="Q9" s="90"/>
      <c r="R9" s="156"/>
      <c r="S9" s="155"/>
      <c r="T9" s="90"/>
      <c r="U9" s="156"/>
      <c r="V9" s="155"/>
      <c r="W9" s="90"/>
    </row>
    <row r="10" ht="21.95" customHeight="1">
      <c r="A10" s="152">
        <v>1958</v>
      </c>
      <c r="B10" s="127">
        <v>18</v>
      </c>
      <c r="C10" s="88">
        <v>55.3</v>
      </c>
      <c r="D10" s="92">
        <v>3.07222222222222</v>
      </c>
      <c r="E10" s="43"/>
      <c r="F10" s="153">
        <v>1958</v>
      </c>
      <c r="G10" s="127">
        <v>3</v>
      </c>
      <c r="H10" s="88">
        <v>4</v>
      </c>
      <c r="I10" s="92">
        <v>1.33333333333333</v>
      </c>
      <c r="J10" s="43"/>
      <c r="K10" s="153">
        <v>1958</v>
      </c>
      <c r="L10" s="127">
        <v>0</v>
      </c>
      <c r="M10" s="88">
        <v>0</v>
      </c>
      <c r="N10" s="94"/>
      <c r="O10" s="154"/>
      <c r="P10" s="155"/>
      <c r="Q10" s="90"/>
      <c r="R10" s="156"/>
      <c r="S10" s="155"/>
      <c r="T10" s="90"/>
      <c r="U10" s="156"/>
      <c r="V10" s="155"/>
      <c r="W10" s="90"/>
    </row>
    <row r="11" ht="21.95" customHeight="1">
      <c r="A11" s="152">
        <v>1959</v>
      </c>
      <c r="B11" s="127">
        <v>13</v>
      </c>
      <c r="C11" s="88">
        <v>38.8</v>
      </c>
      <c r="D11" s="92">
        <v>2.98461538461538</v>
      </c>
      <c r="E11" s="43"/>
      <c r="F11" s="153">
        <v>1959</v>
      </c>
      <c r="G11" s="127">
        <v>3</v>
      </c>
      <c r="H11" s="88">
        <v>5.4</v>
      </c>
      <c r="I11" s="92">
        <v>1.8</v>
      </c>
      <c r="J11" s="43"/>
      <c r="K11" s="153">
        <v>1959</v>
      </c>
      <c r="L11" s="127">
        <v>0</v>
      </c>
      <c r="M11" s="88">
        <v>0</v>
      </c>
      <c r="N11" s="94"/>
      <c r="O11" s="154"/>
      <c r="P11" s="155"/>
      <c r="Q11" s="90"/>
      <c r="R11" s="156"/>
      <c r="S11" s="155"/>
      <c r="T11" s="90"/>
      <c r="U11" s="156"/>
      <c r="V11" s="155"/>
      <c r="W11" s="90"/>
    </row>
    <row r="12" ht="21.95" customHeight="1">
      <c r="A12" s="152">
        <v>1960</v>
      </c>
      <c r="B12" s="127">
        <v>35</v>
      </c>
      <c r="C12" s="88">
        <v>101</v>
      </c>
      <c r="D12" s="92">
        <v>2.88571428571429</v>
      </c>
      <c r="E12" s="43"/>
      <c r="F12" s="153">
        <v>1960</v>
      </c>
      <c r="G12" s="127">
        <v>11</v>
      </c>
      <c r="H12" s="88">
        <v>18.5</v>
      </c>
      <c r="I12" s="92">
        <v>1.68181818181818</v>
      </c>
      <c r="J12" s="43"/>
      <c r="K12" s="153">
        <v>1960</v>
      </c>
      <c r="L12" s="127">
        <v>1</v>
      </c>
      <c r="M12" s="88">
        <v>-1</v>
      </c>
      <c r="N12" s="94">
        <v>-1</v>
      </c>
      <c r="O12" s="154"/>
      <c r="P12" s="155"/>
      <c r="Q12" s="90"/>
      <c r="R12" s="156"/>
      <c r="S12" s="155"/>
      <c r="T12" s="90"/>
      <c r="U12" s="156"/>
      <c r="V12" s="155"/>
      <c r="W12" s="90"/>
    </row>
    <row r="13" ht="21.95" customHeight="1">
      <c r="A13" s="152">
        <v>1961</v>
      </c>
      <c r="B13" s="127">
        <v>18</v>
      </c>
      <c r="C13" s="88">
        <v>52.4</v>
      </c>
      <c r="D13" s="92">
        <v>2.91111111111111</v>
      </c>
      <c r="E13" s="43"/>
      <c r="F13" s="153">
        <v>1961</v>
      </c>
      <c r="G13" s="127">
        <v>5</v>
      </c>
      <c r="H13" s="88">
        <v>7.8</v>
      </c>
      <c r="I13" s="92">
        <v>1.56</v>
      </c>
      <c r="J13" s="43"/>
      <c r="K13" s="153">
        <v>1961</v>
      </c>
      <c r="L13" s="127">
        <v>0</v>
      </c>
      <c r="M13" s="88">
        <v>0</v>
      </c>
      <c r="N13" s="94"/>
      <c r="O13" s="154"/>
      <c r="P13" s="155"/>
      <c r="Q13" s="90"/>
      <c r="R13" s="156"/>
      <c r="S13" s="155"/>
      <c r="T13" s="90"/>
      <c r="U13" s="156"/>
      <c r="V13" s="155"/>
      <c r="W13" s="90"/>
    </row>
    <row r="14" ht="21.95" customHeight="1">
      <c r="A14" s="152">
        <v>1962</v>
      </c>
      <c r="B14" s="127">
        <v>20</v>
      </c>
      <c r="C14" s="88">
        <v>59.1</v>
      </c>
      <c r="D14" s="92">
        <v>2.955</v>
      </c>
      <c r="E14" s="43"/>
      <c r="F14" s="153">
        <v>1962</v>
      </c>
      <c r="G14" s="127">
        <v>4</v>
      </c>
      <c r="H14" s="88">
        <v>7.4</v>
      </c>
      <c r="I14" s="92">
        <v>1.85</v>
      </c>
      <c r="J14" s="43"/>
      <c r="K14" s="153">
        <v>1962</v>
      </c>
      <c r="L14" s="127">
        <v>0</v>
      </c>
      <c r="M14" s="88">
        <v>0</v>
      </c>
      <c r="N14" s="94"/>
      <c r="O14" s="154"/>
      <c r="P14" s="155"/>
      <c r="Q14" s="90"/>
      <c r="R14" s="156"/>
      <c r="S14" s="155"/>
      <c r="T14" s="90"/>
      <c r="U14" s="156"/>
      <c r="V14" s="155"/>
      <c r="W14" s="90"/>
    </row>
    <row r="15" ht="21.95" customHeight="1">
      <c r="A15" s="152">
        <v>1963</v>
      </c>
      <c r="B15" s="127">
        <v>2</v>
      </c>
      <c r="C15" s="88">
        <v>7.3</v>
      </c>
      <c r="D15" s="92">
        <v>3.65</v>
      </c>
      <c r="E15" s="43"/>
      <c r="F15" s="153">
        <v>1963</v>
      </c>
      <c r="G15" s="127">
        <v>0</v>
      </c>
      <c r="H15" s="88">
        <v>0</v>
      </c>
      <c r="I15" s="92"/>
      <c r="J15" s="43"/>
      <c r="K15" s="153">
        <v>1963</v>
      </c>
      <c r="L15" s="127">
        <v>0</v>
      </c>
      <c r="M15" s="88">
        <v>0</v>
      </c>
      <c r="N15" s="94"/>
      <c r="O15" s="154"/>
      <c r="P15" s="155"/>
      <c r="Q15" s="90"/>
      <c r="R15" s="156"/>
      <c r="S15" s="155"/>
      <c r="T15" s="90"/>
      <c r="U15" s="156"/>
      <c r="V15" s="155"/>
      <c r="W15" s="90"/>
    </row>
    <row r="16" ht="21.95" customHeight="1">
      <c r="A16" s="152">
        <v>1964</v>
      </c>
      <c r="B16" s="127">
        <v>22</v>
      </c>
      <c r="C16" s="88">
        <v>52.1</v>
      </c>
      <c r="D16" s="92">
        <v>2.36818181818182</v>
      </c>
      <c r="E16" s="43"/>
      <c r="F16" s="153">
        <v>1964</v>
      </c>
      <c r="G16" s="127">
        <v>9</v>
      </c>
      <c r="H16" s="88">
        <v>7.8</v>
      </c>
      <c r="I16" s="92">
        <v>0.866666666666667</v>
      </c>
      <c r="J16" s="43"/>
      <c r="K16" s="153">
        <v>1964</v>
      </c>
      <c r="L16" s="127">
        <v>1</v>
      </c>
      <c r="M16" s="88">
        <v>-0.6</v>
      </c>
      <c r="N16" s="94">
        <v>-0.6</v>
      </c>
      <c r="O16" s="154"/>
      <c r="P16" s="155"/>
      <c r="Q16" s="90"/>
      <c r="R16" s="156"/>
      <c r="S16" s="155"/>
      <c r="T16" s="90"/>
      <c r="U16" s="156"/>
      <c r="V16" s="155"/>
      <c r="W16" s="90"/>
    </row>
    <row r="17" ht="21.95" customHeight="1">
      <c r="A17" s="152">
        <v>1965</v>
      </c>
      <c r="B17" s="127">
        <v>13</v>
      </c>
      <c r="C17" s="88">
        <v>40.4</v>
      </c>
      <c r="D17" s="92">
        <v>3.10769230769231</v>
      </c>
      <c r="E17" s="43"/>
      <c r="F17" s="153">
        <v>1965</v>
      </c>
      <c r="G17" s="127">
        <v>3</v>
      </c>
      <c r="H17" s="88">
        <v>5.8</v>
      </c>
      <c r="I17" s="92">
        <v>1.93333333333333</v>
      </c>
      <c r="J17" s="43"/>
      <c r="K17" s="153">
        <v>1965</v>
      </c>
      <c r="L17" s="127">
        <v>0</v>
      </c>
      <c r="M17" s="88">
        <v>0</v>
      </c>
      <c r="N17" s="94"/>
      <c r="O17" s="154"/>
      <c r="P17" s="155"/>
      <c r="Q17" s="90"/>
      <c r="R17" s="156"/>
      <c r="S17" s="155"/>
      <c r="T17" s="90"/>
      <c r="U17" s="156"/>
      <c r="V17" s="155"/>
      <c r="W17" s="90"/>
    </row>
    <row r="18" ht="21.95" customHeight="1">
      <c r="A18" s="152">
        <v>1966</v>
      </c>
      <c r="B18" s="127">
        <v>36</v>
      </c>
      <c r="C18" s="88">
        <v>104</v>
      </c>
      <c r="D18" s="92">
        <v>2.88888888888889</v>
      </c>
      <c r="E18" s="43"/>
      <c r="F18" s="153">
        <v>1966</v>
      </c>
      <c r="G18" s="127">
        <v>9</v>
      </c>
      <c r="H18" s="88">
        <v>13.8</v>
      </c>
      <c r="I18" s="92">
        <v>1.53333333333333</v>
      </c>
      <c r="J18" s="43"/>
      <c r="K18" s="153">
        <v>1966</v>
      </c>
      <c r="L18" s="127">
        <v>0</v>
      </c>
      <c r="M18" s="88">
        <v>0</v>
      </c>
      <c r="N18" s="94"/>
      <c r="O18" s="154"/>
      <c r="P18" s="155"/>
      <c r="Q18" s="90"/>
      <c r="R18" s="156"/>
      <c r="S18" s="155"/>
      <c r="T18" s="90"/>
      <c r="U18" s="156"/>
      <c r="V18" s="155"/>
      <c r="W18" s="90"/>
    </row>
    <row r="19" ht="21.95" customHeight="1">
      <c r="A19" s="152">
        <v>1967</v>
      </c>
      <c r="B19" s="127">
        <v>14</v>
      </c>
      <c r="C19" s="88">
        <v>34.2</v>
      </c>
      <c r="D19" s="92">
        <v>2.44285714285714</v>
      </c>
      <c r="E19" s="43"/>
      <c r="F19" s="153">
        <v>1967</v>
      </c>
      <c r="G19" s="127">
        <v>7</v>
      </c>
      <c r="H19" s="88">
        <v>9.6</v>
      </c>
      <c r="I19" s="92">
        <v>1.37142857142857</v>
      </c>
      <c r="J19" s="43"/>
      <c r="K19" s="153">
        <v>1967</v>
      </c>
      <c r="L19" s="127">
        <v>0</v>
      </c>
      <c r="M19" s="88">
        <v>0</v>
      </c>
      <c r="N19" s="94"/>
      <c r="O19" s="154"/>
      <c r="P19" s="155"/>
      <c r="Q19" s="90"/>
      <c r="R19" s="156"/>
      <c r="S19" s="155"/>
      <c r="T19" s="90"/>
      <c r="U19" s="156"/>
      <c r="V19" s="155"/>
      <c r="W19" s="90"/>
    </row>
    <row r="20" ht="21.95" customHeight="1">
      <c r="A20" s="152">
        <v>1968</v>
      </c>
      <c r="B20" s="127">
        <v>36</v>
      </c>
      <c r="C20" s="88">
        <v>74</v>
      </c>
      <c r="D20" s="92">
        <v>2.05555555555556</v>
      </c>
      <c r="E20" s="43"/>
      <c r="F20" s="153">
        <v>1968</v>
      </c>
      <c r="G20" s="127">
        <v>20</v>
      </c>
      <c r="H20" s="88">
        <v>25.1</v>
      </c>
      <c r="I20" s="92">
        <v>1.255</v>
      </c>
      <c r="J20" s="43"/>
      <c r="K20" s="153">
        <v>1968</v>
      </c>
      <c r="L20" s="127">
        <v>0</v>
      </c>
      <c r="M20" s="88">
        <v>0</v>
      </c>
      <c r="N20" s="94"/>
      <c r="O20" s="154"/>
      <c r="P20" s="155"/>
      <c r="Q20" s="90"/>
      <c r="R20" s="156"/>
      <c r="S20" s="155"/>
      <c r="T20" s="90"/>
      <c r="U20" s="156"/>
      <c r="V20" s="155"/>
      <c r="W20" s="90"/>
    </row>
    <row r="21" ht="21.95" customHeight="1">
      <c r="A21" s="152">
        <v>1969</v>
      </c>
      <c r="B21" s="127">
        <v>39</v>
      </c>
      <c r="C21" s="88">
        <v>92.2</v>
      </c>
      <c r="D21" s="92">
        <v>2.36410256410256</v>
      </c>
      <c r="E21" s="43"/>
      <c r="F21" s="153">
        <v>1969</v>
      </c>
      <c r="G21" s="127">
        <v>18</v>
      </c>
      <c r="H21" s="88">
        <v>22.1</v>
      </c>
      <c r="I21" s="92">
        <v>1.22777777777778</v>
      </c>
      <c r="J21" s="43"/>
      <c r="K21" s="153">
        <v>1969</v>
      </c>
      <c r="L21" s="127">
        <v>1</v>
      </c>
      <c r="M21" s="88">
        <v>-0.6</v>
      </c>
      <c r="N21" s="94">
        <v>-0.6</v>
      </c>
      <c r="O21" s="154"/>
      <c r="P21" s="155"/>
      <c r="Q21" s="90"/>
      <c r="R21" s="156"/>
      <c r="S21" s="155"/>
      <c r="T21" s="90"/>
      <c r="U21" s="156"/>
      <c r="V21" s="155"/>
      <c r="W21" s="90"/>
    </row>
    <row r="22" ht="21.95" customHeight="1">
      <c r="A22" s="152">
        <v>1970</v>
      </c>
      <c r="B22" s="127">
        <v>19</v>
      </c>
      <c r="C22" s="88">
        <v>50</v>
      </c>
      <c r="D22" s="92">
        <v>2.63157894736842</v>
      </c>
      <c r="E22" s="43"/>
      <c r="F22" s="153">
        <v>1970</v>
      </c>
      <c r="G22" s="127">
        <v>8</v>
      </c>
      <c r="H22" s="88">
        <v>13.7</v>
      </c>
      <c r="I22" s="92">
        <v>1.7125</v>
      </c>
      <c r="J22" s="43"/>
      <c r="K22" s="153">
        <v>1970</v>
      </c>
      <c r="L22" s="127">
        <v>0</v>
      </c>
      <c r="M22" s="88">
        <v>0</v>
      </c>
      <c r="N22" s="94"/>
      <c r="O22" s="154"/>
      <c r="P22" s="155"/>
      <c r="Q22" s="90"/>
      <c r="R22" s="156"/>
      <c r="S22" s="155"/>
      <c r="T22" s="90"/>
      <c r="U22" s="156"/>
      <c r="V22" s="155"/>
      <c r="W22" s="90"/>
    </row>
    <row r="23" ht="21.95" customHeight="1">
      <c r="A23" s="152">
        <v>1971</v>
      </c>
      <c r="B23" s="127">
        <v>30</v>
      </c>
      <c r="C23" s="88">
        <v>79.59999999999999</v>
      </c>
      <c r="D23" s="92">
        <v>2.65333333333333</v>
      </c>
      <c r="E23" s="43"/>
      <c r="F23" s="153">
        <v>1971</v>
      </c>
      <c r="G23" s="127">
        <v>13</v>
      </c>
      <c r="H23" s="88">
        <v>23.8</v>
      </c>
      <c r="I23" s="92">
        <v>1.83076923076923</v>
      </c>
      <c r="J23" s="43"/>
      <c r="K23" s="153">
        <v>1971</v>
      </c>
      <c r="L23" s="127">
        <v>0</v>
      </c>
      <c r="M23" s="88">
        <v>0</v>
      </c>
      <c r="N23" s="94"/>
      <c r="O23" s="154"/>
      <c r="P23" s="155"/>
      <c r="Q23" s="90"/>
      <c r="R23" s="156"/>
      <c r="S23" s="155"/>
      <c r="T23" s="90"/>
      <c r="U23" s="156"/>
      <c r="V23" s="155"/>
      <c r="W23" s="90"/>
    </row>
    <row r="24" ht="21.95" customHeight="1">
      <c r="A24" s="152">
        <v>1972</v>
      </c>
      <c r="B24" s="127">
        <v>24</v>
      </c>
      <c r="C24" s="88">
        <v>68.40000000000001</v>
      </c>
      <c r="D24" s="92">
        <v>2.85</v>
      </c>
      <c r="E24" s="43"/>
      <c r="F24" s="153">
        <v>1972</v>
      </c>
      <c r="G24" s="127">
        <v>4</v>
      </c>
      <c r="H24" s="88">
        <v>6</v>
      </c>
      <c r="I24" s="92">
        <v>1.5</v>
      </c>
      <c r="J24" s="43"/>
      <c r="K24" s="153">
        <v>1972</v>
      </c>
      <c r="L24" s="127">
        <v>0</v>
      </c>
      <c r="M24" s="88">
        <v>0</v>
      </c>
      <c r="N24" s="94"/>
      <c r="O24" s="154"/>
      <c r="P24" s="155"/>
      <c r="Q24" s="90"/>
      <c r="R24" s="156"/>
      <c r="S24" s="155"/>
      <c r="T24" s="90"/>
      <c r="U24" s="156"/>
      <c r="V24" s="155"/>
      <c r="W24" s="90"/>
    </row>
    <row r="25" ht="21.95" customHeight="1">
      <c r="A25" s="152">
        <v>1973</v>
      </c>
      <c r="B25" s="127">
        <v>12</v>
      </c>
      <c r="C25" s="88">
        <v>32.9</v>
      </c>
      <c r="D25" s="92">
        <v>2.74166666666667</v>
      </c>
      <c r="E25" s="43"/>
      <c r="F25" s="153">
        <v>1973</v>
      </c>
      <c r="G25" s="127">
        <v>3</v>
      </c>
      <c r="H25" s="88">
        <v>4.3</v>
      </c>
      <c r="I25" s="92">
        <v>1.43333333333333</v>
      </c>
      <c r="J25" s="43"/>
      <c r="K25" s="153">
        <v>1973</v>
      </c>
      <c r="L25" s="127">
        <v>0</v>
      </c>
      <c r="M25" s="88">
        <v>0</v>
      </c>
      <c r="N25" s="94"/>
      <c r="O25" s="154"/>
      <c r="P25" s="155"/>
      <c r="Q25" s="90"/>
      <c r="R25" s="156"/>
      <c r="S25" s="155"/>
      <c r="T25" s="90"/>
      <c r="U25" s="156"/>
      <c r="V25" s="155"/>
      <c r="W25" s="90"/>
    </row>
    <row r="26" ht="21.95" customHeight="1">
      <c r="A26" s="152">
        <v>1974</v>
      </c>
      <c r="B26" s="127">
        <v>9</v>
      </c>
      <c r="C26" s="88">
        <v>27.1</v>
      </c>
      <c r="D26" s="92">
        <v>3.01111111111111</v>
      </c>
      <c r="E26" s="43"/>
      <c r="F26" s="153">
        <v>1974</v>
      </c>
      <c r="G26" s="127">
        <v>1</v>
      </c>
      <c r="H26" s="88">
        <v>2.2</v>
      </c>
      <c r="I26" s="92">
        <v>2.2</v>
      </c>
      <c r="J26" s="43"/>
      <c r="K26" s="153">
        <v>1974</v>
      </c>
      <c r="L26" s="127">
        <v>0</v>
      </c>
      <c r="M26" s="88">
        <v>0</v>
      </c>
      <c r="N26" s="94"/>
      <c r="O26" s="154"/>
      <c r="P26" s="155"/>
      <c r="Q26" s="90"/>
      <c r="R26" s="156"/>
      <c r="S26" s="155"/>
      <c r="T26" s="90"/>
      <c r="U26" s="156"/>
      <c r="V26" s="155"/>
      <c r="W26" s="90"/>
    </row>
    <row r="27" ht="21.95" customHeight="1">
      <c r="A27" s="152">
        <v>1975</v>
      </c>
      <c r="B27" s="127">
        <v>15</v>
      </c>
      <c r="C27" s="88">
        <v>41.1</v>
      </c>
      <c r="D27" s="92">
        <v>2.74</v>
      </c>
      <c r="E27" s="43"/>
      <c r="F27" s="153">
        <v>1975</v>
      </c>
      <c r="G27" s="127">
        <v>5</v>
      </c>
      <c r="H27" s="88">
        <v>9.199999999999999</v>
      </c>
      <c r="I27" s="92">
        <v>1.84</v>
      </c>
      <c r="J27" s="43"/>
      <c r="K27" s="153">
        <v>1975</v>
      </c>
      <c r="L27" s="127">
        <v>0</v>
      </c>
      <c r="M27" s="88">
        <v>0</v>
      </c>
      <c r="N27" s="94"/>
      <c r="O27" s="154"/>
      <c r="P27" s="155"/>
      <c r="Q27" s="90"/>
      <c r="R27" s="156"/>
      <c r="S27" s="155"/>
      <c r="T27" s="90"/>
      <c r="U27" s="156"/>
      <c r="V27" s="155"/>
      <c r="W27" s="90"/>
    </row>
    <row r="28" ht="21.95" customHeight="1">
      <c r="A28" s="152">
        <v>1976</v>
      </c>
      <c r="B28" s="127">
        <v>11</v>
      </c>
      <c r="C28" s="88">
        <v>29.8</v>
      </c>
      <c r="D28" s="92">
        <v>2.70909090909091</v>
      </c>
      <c r="E28" s="43"/>
      <c r="F28" s="153">
        <v>1976</v>
      </c>
      <c r="G28" s="127">
        <v>4</v>
      </c>
      <c r="H28" s="88">
        <v>6.4</v>
      </c>
      <c r="I28" s="92">
        <v>1.6</v>
      </c>
      <c r="J28" s="43"/>
      <c r="K28" s="153">
        <v>1976</v>
      </c>
      <c r="L28" s="127">
        <v>0</v>
      </c>
      <c r="M28" s="88">
        <v>0</v>
      </c>
      <c r="N28" s="94"/>
      <c r="O28" t="s" s="136">
        <v>107</v>
      </c>
      <c r="P28" s="155">
        <f>AVERAGE(B28:B47)</f>
        <v>19.6</v>
      </c>
      <c r="Q28" s="90">
        <f>AVERAGE(D28:D47)</f>
        <v>2.60831497113997</v>
      </c>
      <c r="R28" t="s" s="139">
        <v>107</v>
      </c>
      <c r="S28" s="155">
        <f>AVERAGE(G28:G47)</f>
        <v>6.65</v>
      </c>
      <c r="T28" s="90">
        <f>AVERAGE(I28:I47)</f>
        <v>1.46589947089947</v>
      </c>
      <c r="U28" t="s" s="139">
        <v>107</v>
      </c>
      <c r="V28" s="155">
        <f>AVERAGE(L28:L47)</f>
        <v>0.4</v>
      </c>
      <c r="W28" s="90">
        <f>AVERAGE(N28:N47)</f>
        <v>-1</v>
      </c>
    </row>
    <row r="29" ht="21.95" customHeight="1">
      <c r="A29" s="152">
        <v>1977</v>
      </c>
      <c r="B29" s="127">
        <v>16</v>
      </c>
      <c r="C29" s="88">
        <v>47.4</v>
      </c>
      <c r="D29" s="92">
        <v>2.9625</v>
      </c>
      <c r="E29" s="43"/>
      <c r="F29" s="153">
        <v>1977</v>
      </c>
      <c r="G29" s="127">
        <v>4</v>
      </c>
      <c r="H29" s="88">
        <v>8.199999999999999</v>
      </c>
      <c r="I29" s="92">
        <v>2.05</v>
      </c>
      <c r="J29" s="43"/>
      <c r="K29" s="153">
        <v>1977</v>
      </c>
      <c r="L29" s="127">
        <v>0</v>
      </c>
      <c r="M29" s="88">
        <v>0</v>
      </c>
      <c r="N29" s="94"/>
      <c r="O29" t="s" s="136">
        <v>108</v>
      </c>
      <c r="P29" s="155">
        <f>AVERAGE(B29:B47)</f>
        <v>20.0526315789474</v>
      </c>
      <c r="Q29" s="90">
        <f>AVERAGE(D29:D47)</f>
        <v>2.60301097440571</v>
      </c>
      <c r="R29" t="s" s="139">
        <v>108</v>
      </c>
      <c r="S29" s="155">
        <f>AVERAGE(G29:G47)</f>
        <v>6.78947368421053</v>
      </c>
      <c r="T29" s="90">
        <f>AVERAGE(I29:I47)</f>
        <v>1.45884154831523</v>
      </c>
      <c r="U29" t="s" s="139">
        <v>108</v>
      </c>
      <c r="V29" s="155">
        <f>AVERAGE(L29:L47)</f>
        <v>0.421052631578947</v>
      </c>
      <c r="W29" s="90">
        <f>AVERAGE(N29:N47)</f>
        <v>-1</v>
      </c>
    </row>
    <row r="30" ht="21.95" customHeight="1">
      <c r="A30" s="152">
        <v>1978</v>
      </c>
      <c r="B30" s="127">
        <v>25</v>
      </c>
      <c r="C30" s="88">
        <v>64.90000000000001</v>
      </c>
      <c r="D30" s="92">
        <v>2.596</v>
      </c>
      <c r="E30" s="43"/>
      <c r="F30" s="153">
        <v>1978</v>
      </c>
      <c r="G30" s="127">
        <v>7</v>
      </c>
      <c r="H30" s="88">
        <v>9.300000000000001</v>
      </c>
      <c r="I30" s="92">
        <v>1.32857142857143</v>
      </c>
      <c r="J30" s="43"/>
      <c r="K30" s="153">
        <v>1978</v>
      </c>
      <c r="L30" s="127">
        <v>0</v>
      </c>
      <c r="M30" s="88">
        <v>0</v>
      </c>
      <c r="N30" s="94"/>
      <c r="O30" t="s" s="136">
        <v>109</v>
      </c>
      <c r="P30" s="155">
        <f>AVERAGE(B30:B47)</f>
        <v>20.2777777777778</v>
      </c>
      <c r="Q30" s="90">
        <f>AVERAGE(D30:D47)</f>
        <v>2.5830393618727</v>
      </c>
      <c r="R30" t="s" s="139">
        <v>109</v>
      </c>
      <c r="S30" s="155">
        <f>AVERAGE(G30:G47)</f>
        <v>6.94444444444444</v>
      </c>
      <c r="T30" s="90">
        <f>AVERAGE(I30:I47)</f>
        <v>1.42599941211052</v>
      </c>
      <c r="U30" t="s" s="139">
        <v>109</v>
      </c>
      <c r="V30" s="155">
        <f>AVERAGE(L30:L47)</f>
        <v>0.444444444444444</v>
      </c>
      <c r="W30" s="90">
        <f>AVERAGE(N30:N47)</f>
        <v>-1</v>
      </c>
    </row>
    <row r="31" ht="21.95" customHeight="1">
      <c r="A31" s="152">
        <v>1979</v>
      </c>
      <c r="B31" s="127">
        <v>18</v>
      </c>
      <c r="C31" s="88">
        <v>46.8</v>
      </c>
      <c r="D31" s="92">
        <v>2.6</v>
      </c>
      <c r="E31" s="43"/>
      <c r="F31" s="153">
        <v>1979</v>
      </c>
      <c r="G31" s="127">
        <v>6</v>
      </c>
      <c r="H31" s="88">
        <v>9.300000000000001</v>
      </c>
      <c r="I31" s="92">
        <v>1.55</v>
      </c>
      <c r="J31" s="43"/>
      <c r="K31" s="153">
        <v>1979</v>
      </c>
      <c r="L31" s="127">
        <v>0</v>
      </c>
      <c r="M31" s="88">
        <v>0</v>
      </c>
      <c r="N31" s="94"/>
      <c r="O31" t="s" s="136">
        <v>110</v>
      </c>
      <c r="P31" s="155">
        <f>AVERAGE(B31:B47)</f>
        <v>20</v>
      </c>
      <c r="Q31" s="90">
        <f>AVERAGE(D31:D47)</f>
        <v>2.58227697139462</v>
      </c>
      <c r="R31" t="s" s="139">
        <v>110</v>
      </c>
      <c r="S31" s="155">
        <f>AVERAGE(G31:G47)</f>
        <v>6.94117647058824</v>
      </c>
      <c r="T31" s="90">
        <f>AVERAGE(I31:I47)</f>
        <v>1.43173046996576</v>
      </c>
      <c r="U31" t="s" s="139">
        <v>110</v>
      </c>
      <c r="V31" s="155">
        <f>AVERAGE(L31:L47)</f>
        <v>0.470588235294118</v>
      </c>
      <c r="W31" s="90">
        <f>AVERAGE(N31:N47)</f>
        <v>-1</v>
      </c>
    </row>
    <row r="32" ht="21.95" customHeight="1">
      <c r="A32" s="152">
        <v>1980</v>
      </c>
      <c r="B32" s="127">
        <v>9</v>
      </c>
      <c r="C32" s="88">
        <v>25</v>
      </c>
      <c r="D32" s="92">
        <v>2.77777777777778</v>
      </c>
      <c r="E32" s="43"/>
      <c r="F32" s="153">
        <v>1980</v>
      </c>
      <c r="G32" s="127">
        <v>3</v>
      </c>
      <c r="H32" s="88">
        <v>5.4</v>
      </c>
      <c r="I32" s="92">
        <v>1.8</v>
      </c>
      <c r="J32" s="43"/>
      <c r="K32" s="153">
        <v>1980</v>
      </c>
      <c r="L32" s="127">
        <v>0</v>
      </c>
      <c r="M32" s="88">
        <v>0</v>
      </c>
      <c r="N32" s="94"/>
      <c r="O32" t="s" s="136">
        <v>111</v>
      </c>
      <c r="P32" s="155">
        <f>AVERAGE(B32:B47)</f>
        <v>20.125</v>
      </c>
      <c r="Q32" s="90">
        <f>AVERAGE(D32:D47)</f>
        <v>2.58116928210678</v>
      </c>
      <c r="R32" t="s" s="139">
        <v>111</v>
      </c>
      <c r="S32" s="155">
        <f>AVERAGE(G32:G47)</f>
        <v>7</v>
      </c>
      <c r="T32" s="90">
        <f>AVERAGE(I32:I47)</f>
        <v>1.42433862433862</v>
      </c>
      <c r="U32" t="s" s="139">
        <v>111</v>
      </c>
      <c r="V32" s="155">
        <f>AVERAGE(L32:L47)</f>
        <v>0.5</v>
      </c>
      <c r="W32" s="90">
        <f>AVERAGE(N32:N47)</f>
        <v>-1</v>
      </c>
    </row>
    <row r="33" ht="21.95" customHeight="1">
      <c r="A33" s="152">
        <v>1981</v>
      </c>
      <c r="B33" s="127">
        <v>21</v>
      </c>
      <c r="C33" s="88">
        <v>64.3</v>
      </c>
      <c r="D33" s="92">
        <v>3.06190476190476</v>
      </c>
      <c r="E33" s="43"/>
      <c r="F33" s="153">
        <v>1981</v>
      </c>
      <c r="G33" s="127">
        <v>3</v>
      </c>
      <c r="H33" s="88">
        <v>2</v>
      </c>
      <c r="I33" s="92">
        <v>0.666666666666667</v>
      </c>
      <c r="J33" s="43"/>
      <c r="K33" s="153">
        <v>1981</v>
      </c>
      <c r="L33" s="127">
        <v>1</v>
      </c>
      <c r="M33" s="88">
        <v>-0.5</v>
      </c>
      <c r="N33" s="94">
        <v>-0.5</v>
      </c>
      <c r="O33" t="s" s="136">
        <v>112</v>
      </c>
      <c r="P33" s="155">
        <f>AVERAGE(B33:B47)</f>
        <v>20.8666666666667</v>
      </c>
      <c r="Q33" s="90">
        <f>AVERAGE(D33:D47)</f>
        <v>2.56806204906205</v>
      </c>
      <c r="R33" t="s" s="139">
        <v>112</v>
      </c>
      <c r="S33" s="155">
        <f>AVERAGE(G33:G47)</f>
        <v>7.26666666666667</v>
      </c>
      <c r="T33" s="90">
        <f>AVERAGE(I33:I47)</f>
        <v>1.39929453262787</v>
      </c>
      <c r="U33" t="s" s="139">
        <v>112</v>
      </c>
      <c r="V33" s="155">
        <f>AVERAGE(L33:L47)</f>
        <v>0.533333333333333</v>
      </c>
      <c r="W33" s="90">
        <f>AVERAGE(N33:N47)</f>
        <v>-1</v>
      </c>
    </row>
    <row r="34" ht="21.95" customHeight="1">
      <c r="A34" s="152">
        <v>1982</v>
      </c>
      <c r="B34" s="127">
        <v>16</v>
      </c>
      <c r="C34" s="88">
        <v>35</v>
      </c>
      <c r="D34" s="92">
        <v>2.1875</v>
      </c>
      <c r="E34" s="43"/>
      <c r="F34" s="153">
        <v>1982</v>
      </c>
      <c r="G34" s="127">
        <v>7</v>
      </c>
      <c r="H34" s="88">
        <v>8.5</v>
      </c>
      <c r="I34" s="92">
        <v>1.21428571428571</v>
      </c>
      <c r="J34" s="43"/>
      <c r="K34" s="153">
        <v>1982</v>
      </c>
      <c r="L34" s="127">
        <v>0</v>
      </c>
      <c r="M34" s="88">
        <v>0</v>
      </c>
      <c r="N34" s="94"/>
      <c r="O34" t="s" s="136">
        <v>113</v>
      </c>
      <c r="P34" s="155">
        <f>AVERAGE(B34:B47)</f>
        <v>20.8571428571429</v>
      </c>
      <c r="Q34" s="90">
        <f>AVERAGE(D34:D47)</f>
        <v>2.53278756957328</v>
      </c>
      <c r="R34" t="s" s="139">
        <v>113</v>
      </c>
      <c r="S34" s="155">
        <f>AVERAGE(G34:G47)</f>
        <v>7.57142857142857</v>
      </c>
      <c r="T34" s="90">
        <f>AVERAGE(I34:I47)</f>
        <v>1.45162509448224</v>
      </c>
      <c r="U34" t="s" s="139">
        <v>113</v>
      </c>
      <c r="V34" s="155">
        <f>AVERAGE(L34:L47)</f>
        <v>0.5</v>
      </c>
      <c r="W34" s="90">
        <f>AVERAGE(N34:N47)</f>
        <v>-1.25</v>
      </c>
    </row>
    <row r="35" ht="21.95" customHeight="1">
      <c r="A35" s="152">
        <v>1983</v>
      </c>
      <c r="B35" s="127">
        <v>10</v>
      </c>
      <c r="C35" s="88">
        <v>27.2</v>
      </c>
      <c r="D35" s="92">
        <v>2.72</v>
      </c>
      <c r="E35" s="43"/>
      <c r="F35" s="153">
        <v>1983</v>
      </c>
      <c r="G35" s="127">
        <v>3</v>
      </c>
      <c r="H35" s="88">
        <v>5.2</v>
      </c>
      <c r="I35" s="92">
        <v>1.73333333333333</v>
      </c>
      <c r="J35" s="43"/>
      <c r="K35" s="153">
        <v>1983</v>
      </c>
      <c r="L35" s="127">
        <v>0</v>
      </c>
      <c r="M35" s="88">
        <v>0</v>
      </c>
      <c r="N35" s="94"/>
      <c r="O35" t="s" s="136">
        <v>114</v>
      </c>
      <c r="P35" s="155">
        <f>AVERAGE(B35:B47)</f>
        <v>21.2307692307692</v>
      </c>
      <c r="Q35" s="90">
        <f>AVERAGE(D35:D47)</f>
        <v>2.55934815184815</v>
      </c>
      <c r="R35" t="s" s="139">
        <v>114</v>
      </c>
      <c r="S35" s="155">
        <f>AVERAGE(G35:G47)</f>
        <v>7.61538461538462</v>
      </c>
      <c r="T35" s="90">
        <f>AVERAGE(I35:I47)</f>
        <v>1.46988196988197</v>
      </c>
      <c r="U35" t="s" s="139">
        <v>114</v>
      </c>
      <c r="V35" s="155">
        <f>AVERAGE(L35:L47)</f>
        <v>0.538461538461538</v>
      </c>
      <c r="W35" s="90">
        <f>AVERAGE(N35:N47)</f>
        <v>-1.25</v>
      </c>
    </row>
    <row r="36" ht="21.95" customHeight="1">
      <c r="A36" s="152">
        <v>1984</v>
      </c>
      <c r="B36" s="127">
        <v>24</v>
      </c>
      <c r="C36" s="88">
        <v>69.2</v>
      </c>
      <c r="D36" s="92">
        <v>2.88333333333333</v>
      </c>
      <c r="E36" s="43"/>
      <c r="F36" s="153">
        <v>1984</v>
      </c>
      <c r="G36" s="127">
        <v>7</v>
      </c>
      <c r="H36" s="88">
        <v>13.2</v>
      </c>
      <c r="I36" s="92">
        <v>1.88571428571429</v>
      </c>
      <c r="J36" s="43"/>
      <c r="K36" s="153">
        <v>1984</v>
      </c>
      <c r="L36" s="127">
        <v>0</v>
      </c>
      <c r="M36" s="88">
        <v>0</v>
      </c>
      <c r="N36" s="94"/>
      <c r="O36" t="s" s="136">
        <v>115</v>
      </c>
      <c r="P36" s="155">
        <f>AVERAGE(B36:B47)</f>
        <v>22.1666666666667</v>
      </c>
      <c r="Q36" s="90">
        <f>AVERAGE(D36:D47)</f>
        <v>2.5459604978355</v>
      </c>
      <c r="R36" t="s" s="139">
        <v>115</v>
      </c>
      <c r="S36" s="155">
        <f>AVERAGE(G36:G47)</f>
        <v>8</v>
      </c>
      <c r="T36" s="90">
        <f>AVERAGE(I36:I47)</f>
        <v>1.44792768959436</v>
      </c>
      <c r="U36" t="s" s="139">
        <v>115</v>
      </c>
      <c r="V36" s="155">
        <f>AVERAGE(L36:L47)</f>
        <v>0.583333333333333</v>
      </c>
      <c r="W36" s="90">
        <f>AVERAGE(N36:N47)</f>
        <v>-1.25</v>
      </c>
    </row>
    <row r="37" ht="21.95" customHeight="1">
      <c r="A37" s="152">
        <v>1985</v>
      </c>
      <c r="B37" s="127">
        <v>18</v>
      </c>
      <c r="C37" s="88">
        <v>51.8</v>
      </c>
      <c r="D37" s="92">
        <v>2.87777777777778</v>
      </c>
      <c r="E37" s="43"/>
      <c r="F37" s="153">
        <v>1985</v>
      </c>
      <c r="G37" s="127">
        <v>3</v>
      </c>
      <c r="H37" s="88">
        <v>4.6</v>
      </c>
      <c r="I37" s="92">
        <v>1.53333333333333</v>
      </c>
      <c r="J37" s="43"/>
      <c r="K37" s="153">
        <v>1985</v>
      </c>
      <c r="L37" s="127">
        <v>0</v>
      </c>
      <c r="M37" s="88">
        <v>0</v>
      </c>
      <c r="N37" s="94"/>
      <c r="O37" t="s" s="136">
        <v>116</v>
      </c>
      <c r="P37" s="155">
        <f>AVERAGE(B37:B47)</f>
        <v>22</v>
      </c>
      <c r="Q37" s="90">
        <f>AVERAGE(D37:D47)</f>
        <v>2.51529024006297</v>
      </c>
      <c r="R37" t="s" s="139">
        <v>116</v>
      </c>
      <c r="S37" s="155">
        <f>AVERAGE(G37:G47)</f>
        <v>8.09090909090909</v>
      </c>
      <c r="T37" s="90">
        <f>AVERAGE(I37:I47)</f>
        <v>1.40812890812891</v>
      </c>
      <c r="U37" t="s" s="139">
        <v>116</v>
      </c>
      <c r="V37" s="155">
        <f>AVERAGE(L37:L47)</f>
        <v>0.636363636363636</v>
      </c>
      <c r="W37" s="90">
        <f>AVERAGE(N37:N47)</f>
        <v>-1.25</v>
      </c>
    </row>
    <row r="38" ht="21.95" customHeight="1">
      <c r="A38" s="152">
        <v>1986</v>
      </c>
      <c r="B38" s="127">
        <v>32</v>
      </c>
      <c r="C38" s="88">
        <v>78.59999999999999</v>
      </c>
      <c r="D38" s="92">
        <v>2.45625</v>
      </c>
      <c r="E38" s="43"/>
      <c r="F38" s="153">
        <v>1986</v>
      </c>
      <c r="G38" s="127">
        <v>14</v>
      </c>
      <c r="H38" s="88">
        <v>21.5</v>
      </c>
      <c r="I38" s="92">
        <v>1.53571428571429</v>
      </c>
      <c r="J38" s="43"/>
      <c r="K38" s="153">
        <v>1986</v>
      </c>
      <c r="L38" s="127">
        <v>0</v>
      </c>
      <c r="M38" s="88">
        <v>0</v>
      </c>
      <c r="N38" s="94"/>
      <c r="O38" t="s" s="136">
        <v>117</v>
      </c>
      <c r="P38" s="155">
        <f>AVERAGE(B38:B47)</f>
        <v>22.4</v>
      </c>
      <c r="Q38" s="90">
        <f>AVERAGE(D38:D47)</f>
        <v>2.47904148629149</v>
      </c>
      <c r="R38" t="s" s="139">
        <v>117</v>
      </c>
      <c r="S38" s="155">
        <f>AVERAGE(G38:G47)</f>
        <v>8.6</v>
      </c>
      <c r="T38" s="90">
        <f>AVERAGE(I38:I47)</f>
        <v>1.39560846560847</v>
      </c>
      <c r="U38" t="s" s="139">
        <v>117</v>
      </c>
      <c r="V38" s="155">
        <f>AVERAGE(L38:L47)</f>
        <v>0.7</v>
      </c>
      <c r="W38" s="90">
        <f>AVERAGE(N38:N47)</f>
        <v>-1.25</v>
      </c>
    </row>
    <row r="39" ht="21.95" customHeight="1">
      <c r="A39" s="152">
        <v>1987</v>
      </c>
      <c r="B39" s="127">
        <v>16</v>
      </c>
      <c r="C39" s="88">
        <v>39.1</v>
      </c>
      <c r="D39" s="92">
        <v>2.44375</v>
      </c>
      <c r="E39" s="43"/>
      <c r="F39" s="153">
        <v>1987</v>
      </c>
      <c r="G39" s="127">
        <v>8</v>
      </c>
      <c r="H39" s="88">
        <v>14.3</v>
      </c>
      <c r="I39" s="92">
        <v>1.7875</v>
      </c>
      <c r="J39" s="43"/>
      <c r="K39" s="153">
        <v>1987</v>
      </c>
      <c r="L39" s="127">
        <v>0</v>
      </c>
      <c r="M39" s="88">
        <v>0</v>
      </c>
      <c r="N39" s="94"/>
      <c r="O39" t="s" s="136">
        <v>118</v>
      </c>
      <c r="P39" s="155">
        <f>AVERAGE(B39:B47)</f>
        <v>21.3333333333333</v>
      </c>
      <c r="Q39" s="90">
        <f>AVERAGE(D39:D47)</f>
        <v>2.48157387365721</v>
      </c>
      <c r="R39" t="s" s="139">
        <v>118</v>
      </c>
      <c r="S39" s="155">
        <f>AVERAGE(G39:G47)</f>
        <v>8</v>
      </c>
      <c r="T39" s="90">
        <f>AVERAGE(I39:I47)</f>
        <v>1.38004115226337</v>
      </c>
      <c r="U39" t="s" s="139">
        <v>118</v>
      </c>
      <c r="V39" s="155">
        <f>AVERAGE(L39:L47)</f>
        <v>0.777777777777778</v>
      </c>
      <c r="W39" s="90">
        <f>AVERAGE(N39:N47)</f>
        <v>-1.25</v>
      </c>
    </row>
    <row r="40" ht="21.95" customHeight="1">
      <c r="A40" s="152">
        <v>1988</v>
      </c>
      <c r="B40" s="127">
        <v>18</v>
      </c>
      <c r="C40" s="88">
        <v>46.3</v>
      </c>
      <c r="D40" s="92">
        <v>2.57222222222222</v>
      </c>
      <c r="E40" s="43"/>
      <c r="F40" s="153">
        <v>1988</v>
      </c>
      <c r="G40" s="127">
        <v>8</v>
      </c>
      <c r="H40" s="88">
        <v>14.3</v>
      </c>
      <c r="I40" s="92">
        <v>1.7875</v>
      </c>
      <c r="J40" s="43"/>
      <c r="K40" s="153">
        <v>1988</v>
      </c>
      <c r="L40" s="127">
        <v>0</v>
      </c>
      <c r="M40" s="88">
        <v>0</v>
      </c>
      <c r="N40" s="94"/>
      <c r="O40" t="s" s="136">
        <v>119</v>
      </c>
      <c r="P40" s="155">
        <f>AVERAGE(B40:B47)</f>
        <v>22</v>
      </c>
      <c r="Q40" s="90">
        <f>AVERAGE(D40:D47)</f>
        <v>2.48630185786436</v>
      </c>
      <c r="R40" t="s" s="139">
        <v>119</v>
      </c>
      <c r="S40" s="155">
        <f>AVERAGE(G40:G47)</f>
        <v>8</v>
      </c>
      <c r="T40" s="90">
        <f>AVERAGE(I40:I47)</f>
        <v>1.3291087962963</v>
      </c>
      <c r="U40" t="s" s="139">
        <v>119</v>
      </c>
      <c r="V40" s="155">
        <f>AVERAGE(L40:L47)</f>
        <v>0.875</v>
      </c>
      <c r="W40" s="90">
        <f>AVERAGE(N40:N47)</f>
        <v>-1.25</v>
      </c>
    </row>
    <row r="41" ht="21.95" customHeight="1">
      <c r="A41" s="152">
        <v>1989</v>
      </c>
      <c r="B41" s="127">
        <v>28</v>
      </c>
      <c r="C41" s="88">
        <v>79.7</v>
      </c>
      <c r="D41" s="92">
        <v>2.84642857142857</v>
      </c>
      <c r="E41" s="43"/>
      <c r="F41" s="153">
        <v>1989</v>
      </c>
      <c r="G41" s="127">
        <v>4</v>
      </c>
      <c r="H41" s="88">
        <v>4.3</v>
      </c>
      <c r="I41" s="92">
        <v>1.075</v>
      </c>
      <c r="J41" s="43"/>
      <c r="K41" s="153">
        <v>1989</v>
      </c>
      <c r="L41" s="127">
        <v>1</v>
      </c>
      <c r="M41" s="88">
        <v>-0.4</v>
      </c>
      <c r="N41" s="94">
        <v>-0.4</v>
      </c>
      <c r="O41" t="s" s="136">
        <v>120</v>
      </c>
      <c r="P41" s="155">
        <f>AVERAGE(B41:B47)</f>
        <v>22.5714285714286</v>
      </c>
      <c r="Q41" s="90">
        <f>AVERAGE(D41:D47)</f>
        <v>2.47402752009895</v>
      </c>
      <c r="R41" t="s" s="139">
        <v>120</v>
      </c>
      <c r="S41" s="155">
        <f>AVERAGE(G41:G47)</f>
        <v>8</v>
      </c>
      <c r="T41" s="90">
        <f>AVERAGE(I41:I47)</f>
        <v>1.26362433862434</v>
      </c>
      <c r="U41" t="s" s="139">
        <v>120</v>
      </c>
      <c r="V41" s="155">
        <f>AVERAGE(L41:L47)</f>
        <v>1</v>
      </c>
      <c r="W41" s="90">
        <f>AVERAGE(N41:N47)</f>
        <v>-1.25</v>
      </c>
    </row>
    <row r="42" ht="21.95" customHeight="1">
      <c r="A42" s="152">
        <v>1990</v>
      </c>
      <c r="B42" s="127">
        <v>40</v>
      </c>
      <c r="C42" s="88">
        <v>50.9</v>
      </c>
      <c r="D42" s="92">
        <v>1.2725</v>
      </c>
      <c r="E42" s="43"/>
      <c r="F42" s="153">
        <v>1990</v>
      </c>
      <c r="G42" s="127">
        <v>27</v>
      </c>
      <c r="H42" s="88">
        <v>10</v>
      </c>
      <c r="I42" s="92">
        <v>0.37037037037037</v>
      </c>
      <c r="J42" s="43"/>
      <c r="K42" s="153">
        <v>1990</v>
      </c>
      <c r="L42" s="127">
        <v>6</v>
      </c>
      <c r="M42" s="88">
        <v>-12.6</v>
      </c>
      <c r="N42" s="94">
        <v>-2.1</v>
      </c>
      <c r="O42" t="s" s="136">
        <v>98</v>
      </c>
      <c r="P42" s="155">
        <f>AVERAGE(B42:B47)</f>
        <v>21.6666666666667</v>
      </c>
      <c r="Q42" s="90">
        <f>AVERAGE(D42:D47)</f>
        <v>2.41196067821068</v>
      </c>
      <c r="R42" t="s" s="139">
        <v>98</v>
      </c>
      <c r="S42" s="155">
        <f>AVERAGE(G42:G47)</f>
        <v>8.66666666666667</v>
      </c>
      <c r="T42" s="90">
        <f>AVERAGE(I42:I47)</f>
        <v>1.29506172839506</v>
      </c>
      <c r="U42" t="s" s="139">
        <v>98</v>
      </c>
      <c r="V42" s="155">
        <f>AVERAGE(L42:L47)</f>
        <v>1</v>
      </c>
      <c r="W42" s="90">
        <f>AVERAGE(N42:N47)</f>
        <v>-2.1</v>
      </c>
    </row>
    <row r="43" ht="21.95" customHeight="1">
      <c r="A43" s="152">
        <v>1991</v>
      </c>
      <c r="B43" s="127">
        <v>10</v>
      </c>
      <c r="C43" s="88">
        <v>24</v>
      </c>
      <c r="D43" s="92">
        <v>2.4</v>
      </c>
      <c r="E43" s="43"/>
      <c r="F43" s="153">
        <v>1991</v>
      </c>
      <c r="G43" s="127">
        <v>4</v>
      </c>
      <c r="H43" s="88">
        <v>6.2</v>
      </c>
      <c r="I43" s="92">
        <v>1.55</v>
      </c>
      <c r="J43" s="43"/>
      <c r="K43" s="153">
        <v>1991</v>
      </c>
      <c r="L43" s="127">
        <v>0</v>
      </c>
      <c r="M43" s="88">
        <v>0</v>
      </c>
      <c r="N43" s="94"/>
      <c r="O43" t="s" s="136">
        <v>121</v>
      </c>
      <c r="P43" s="155">
        <f>AVERAGE(B43:B47)</f>
        <v>18</v>
      </c>
      <c r="Q43" s="90">
        <f>AVERAGE(D43:D47)</f>
        <v>2.63985281385282</v>
      </c>
      <c r="R43" t="s" s="139">
        <v>121</v>
      </c>
      <c r="S43" s="155">
        <f>AVERAGE(G43:G47)</f>
        <v>5</v>
      </c>
      <c r="T43" s="90">
        <f>AVERAGE(I43:I47)</f>
        <v>1.48</v>
      </c>
      <c r="U43" t="s" s="139">
        <v>121</v>
      </c>
      <c r="V43" s="155">
        <f>AVERAGE(L43:L47)</f>
        <v>0</v>
      </c>
      <c r="W43" s="90"/>
    </row>
    <row r="44" ht="21.95" customHeight="1">
      <c r="A44" s="152">
        <v>1992</v>
      </c>
      <c r="B44" s="127">
        <v>14</v>
      </c>
      <c r="C44" s="88">
        <v>38.2</v>
      </c>
      <c r="D44" s="92">
        <v>2.72857142857143</v>
      </c>
      <c r="E44" s="43"/>
      <c r="F44" s="153">
        <v>1992</v>
      </c>
      <c r="G44" s="127">
        <v>3</v>
      </c>
      <c r="H44" s="88">
        <v>3.4</v>
      </c>
      <c r="I44" s="92">
        <v>1.13333333333333</v>
      </c>
      <c r="J44" s="43"/>
      <c r="K44" s="153">
        <v>1992</v>
      </c>
      <c r="L44" s="127">
        <v>0</v>
      </c>
      <c r="M44" s="88">
        <v>0</v>
      </c>
      <c r="N44" s="94"/>
      <c r="O44" t="s" s="136">
        <v>122</v>
      </c>
      <c r="P44" s="155">
        <f>AVERAGE(B44:B47)</f>
        <v>20</v>
      </c>
      <c r="Q44" s="90">
        <f>AVERAGE(D44:D47)</f>
        <v>2.69981601731602</v>
      </c>
      <c r="R44" t="s" s="139">
        <v>122</v>
      </c>
      <c r="S44" s="155">
        <f>AVERAGE(G44:G47)</f>
        <v>5.25</v>
      </c>
      <c r="T44" s="90">
        <f>AVERAGE(I44:I47)</f>
        <v>1.4625</v>
      </c>
      <c r="U44" t="s" s="139">
        <v>122</v>
      </c>
      <c r="V44" s="155">
        <f>AVERAGE(L44:L47)</f>
        <v>0</v>
      </c>
      <c r="W44" s="90"/>
    </row>
    <row r="45" ht="21.95" customHeight="1">
      <c r="A45" s="152">
        <v>1993</v>
      </c>
      <c r="B45" s="127">
        <v>30</v>
      </c>
      <c r="C45" s="88">
        <v>77.90000000000001</v>
      </c>
      <c r="D45" s="92">
        <v>2.59666666666667</v>
      </c>
      <c r="E45" s="43"/>
      <c r="F45" s="153">
        <v>1993</v>
      </c>
      <c r="G45" s="127">
        <v>9</v>
      </c>
      <c r="H45" s="88">
        <v>10.8</v>
      </c>
      <c r="I45" s="92">
        <v>1.2</v>
      </c>
      <c r="J45" s="43"/>
      <c r="K45" s="153">
        <v>1993</v>
      </c>
      <c r="L45" s="127">
        <v>0</v>
      </c>
      <c r="M45" s="88">
        <v>0</v>
      </c>
      <c r="N45" s="94"/>
      <c r="O45" t="s" s="136">
        <v>123</v>
      </c>
      <c r="P45" s="155">
        <f>AVERAGE(B45:B47)</f>
        <v>22</v>
      </c>
      <c r="Q45" s="90">
        <f>AVERAGE(D45:D47)</f>
        <v>2.69023088023088</v>
      </c>
      <c r="R45" t="s" s="139">
        <v>123</v>
      </c>
      <c r="S45" s="155">
        <f>AVERAGE(G45:G47)</f>
        <v>6</v>
      </c>
      <c r="T45" s="90">
        <f>AVERAGE(I45:I47)</f>
        <v>1.57222222222222</v>
      </c>
      <c r="U45" t="s" s="139">
        <v>123</v>
      </c>
      <c r="V45" s="155">
        <f>AVERAGE(L45:L47)</f>
        <v>0</v>
      </c>
      <c r="W45" s="90"/>
    </row>
    <row r="46" ht="21.95" customHeight="1">
      <c r="A46" s="152">
        <v>1994</v>
      </c>
      <c r="B46" s="127">
        <v>22</v>
      </c>
      <c r="C46" s="88">
        <v>56</v>
      </c>
      <c r="D46" s="92">
        <v>2.54545454545455</v>
      </c>
      <c r="E46" s="43"/>
      <c r="F46" s="153">
        <v>1994</v>
      </c>
      <c r="G46" s="127">
        <v>6</v>
      </c>
      <c r="H46" s="88">
        <v>8.699999999999999</v>
      </c>
      <c r="I46" s="92">
        <v>1.45</v>
      </c>
      <c r="J46" s="43"/>
      <c r="K46" s="153">
        <v>1994</v>
      </c>
      <c r="L46" s="127">
        <v>0</v>
      </c>
      <c r="M46" s="88">
        <v>0</v>
      </c>
      <c r="N46" s="94"/>
      <c r="O46" t="s" s="136">
        <v>124</v>
      </c>
      <c r="P46" s="155">
        <f>AVERAGE(B46:B47)</f>
        <v>18</v>
      </c>
      <c r="Q46" s="90">
        <f>AVERAGE(D46:D47)</f>
        <v>2.73701298701299</v>
      </c>
      <c r="R46" t="s" s="139">
        <v>124</v>
      </c>
      <c r="S46" s="155">
        <f>AVERAGE(G46:G47)</f>
        <v>4.5</v>
      </c>
      <c r="T46" s="90">
        <f>AVERAGE(I46:I47)</f>
        <v>1.75833333333334</v>
      </c>
      <c r="U46" t="s" s="139">
        <v>124</v>
      </c>
      <c r="V46" s="155">
        <f>AVERAGE(L46:L47)</f>
        <v>0</v>
      </c>
      <c r="W46" s="90"/>
    </row>
    <row r="47" ht="21.95" customHeight="1">
      <c r="A47" s="152">
        <v>1995</v>
      </c>
      <c r="B47" s="127">
        <v>14</v>
      </c>
      <c r="C47" s="88">
        <v>41</v>
      </c>
      <c r="D47" s="92">
        <v>2.92857142857143</v>
      </c>
      <c r="E47" s="43"/>
      <c r="F47" s="153">
        <v>1995</v>
      </c>
      <c r="G47" s="127">
        <v>3</v>
      </c>
      <c r="H47" s="88">
        <v>6.2</v>
      </c>
      <c r="I47" s="92">
        <v>2.06666666666667</v>
      </c>
      <c r="J47" s="43"/>
      <c r="K47" s="153">
        <v>1995</v>
      </c>
      <c r="L47" s="127">
        <v>0</v>
      </c>
      <c r="M47" s="88">
        <v>0</v>
      </c>
      <c r="N47" s="94"/>
      <c r="O47" t="s" s="136">
        <v>125</v>
      </c>
      <c r="P47" s="155">
        <f>AVERAGE(B47)</f>
        <v>14</v>
      </c>
      <c r="Q47" s="90">
        <f>AVERAGE(D47)</f>
        <v>2.92857142857143</v>
      </c>
      <c r="R47" t="s" s="139">
        <v>125</v>
      </c>
      <c r="S47" s="155">
        <f>AVERAGE(G47)</f>
        <v>3</v>
      </c>
      <c r="T47" s="90">
        <f>AVERAGE(I47)</f>
        <v>2.06666666666667</v>
      </c>
      <c r="U47" t="s" s="139">
        <v>125</v>
      </c>
      <c r="V47" s="155">
        <f>AVERAGE(L47)</f>
        <v>0</v>
      </c>
      <c r="W47" s="90"/>
    </row>
    <row r="48" ht="21.95" customHeight="1">
      <c r="A48" s="152">
        <v>1996</v>
      </c>
      <c r="B48" s="157">
        <v>18</v>
      </c>
      <c r="C48" s="158">
        <v>49.5</v>
      </c>
      <c r="D48" s="159">
        <v>2.75</v>
      </c>
      <c r="E48" s="43"/>
      <c r="F48" s="153">
        <v>1996</v>
      </c>
      <c r="G48" s="157">
        <v>6</v>
      </c>
      <c r="H48" s="158">
        <v>8.800000000000001</v>
      </c>
      <c r="I48" s="159">
        <v>1.46666666666667</v>
      </c>
      <c r="J48" s="43"/>
      <c r="K48" s="153">
        <v>1996</v>
      </c>
      <c r="L48" s="157">
        <v>0</v>
      </c>
      <c r="M48" s="158">
        <v>0</v>
      </c>
      <c r="N48" s="160"/>
      <c r="O48" t="s" s="136">
        <v>126</v>
      </c>
      <c r="P48" s="161">
        <f>AVERAGE(B48)</f>
        <v>18</v>
      </c>
      <c r="Q48" s="162">
        <f>AVERAGE(D48)</f>
        <v>2.75</v>
      </c>
      <c r="R48" t="s" s="139">
        <v>126</v>
      </c>
      <c r="S48" s="161">
        <f>AVERAGE(G48)</f>
        <v>6</v>
      </c>
      <c r="T48" s="162">
        <f>AVERAGE(I48)</f>
        <v>1.46666666666667</v>
      </c>
      <c r="U48" t="s" s="139">
        <v>126</v>
      </c>
      <c r="V48" s="161">
        <f>AVERAGE(L48)</f>
        <v>0</v>
      </c>
      <c r="W48" s="162"/>
    </row>
    <row r="49" ht="21.95" customHeight="1">
      <c r="A49" s="152">
        <v>1997</v>
      </c>
      <c r="B49" s="127">
        <v>57</v>
      </c>
      <c r="C49" s="88">
        <v>60.9</v>
      </c>
      <c r="D49" s="92">
        <v>1.06842105263158</v>
      </c>
      <c r="E49" s="43"/>
      <c r="F49" s="153">
        <v>1997</v>
      </c>
      <c r="G49" s="127">
        <v>36</v>
      </c>
      <c r="H49" s="88">
        <v>-8.4</v>
      </c>
      <c r="I49" s="92">
        <v>-0.233333333333333</v>
      </c>
      <c r="J49" s="43"/>
      <c r="K49" s="153">
        <v>1997</v>
      </c>
      <c r="L49" s="127">
        <v>21</v>
      </c>
      <c r="M49" s="88">
        <v>-25.5</v>
      </c>
      <c r="N49" s="94">
        <v>-1.21428571428571</v>
      </c>
      <c r="O49" t="s" s="136">
        <v>125</v>
      </c>
      <c r="P49" s="155">
        <f>AVERAGE(B49)</f>
        <v>57</v>
      </c>
      <c r="Q49" s="90">
        <f>AVERAGE(D49)</f>
        <v>1.06842105263158</v>
      </c>
      <c r="R49" t="s" s="139">
        <v>125</v>
      </c>
      <c r="S49" s="155">
        <f>AVERAGE(G49)</f>
        <v>36</v>
      </c>
      <c r="T49" s="90">
        <f>AVERAGE(I49)</f>
        <v>-0.233333333333333</v>
      </c>
      <c r="U49" t="s" s="139">
        <v>125</v>
      </c>
      <c r="V49" s="155">
        <f>AVERAGE(L49)</f>
        <v>21</v>
      </c>
      <c r="W49" s="90">
        <f>AVERAGE(N49)</f>
        <v>-1.21428571428571</v>
      </c>
    </row>
    <row r="50" ht="21.95" customHeight="1">
      <c r="A50" s="152">
        <v>1998</v>
      </c>
      <c r="B50" s="127">
        <v>56</v>
      </c>
      <c r="C50" s="88">
        <v>84.3</v>
      </c>
      <c r="D50" s="92">
        <v>1.50535714285714</v>
      </c>
      <c r="E50" s="43"/>
      <c r="F50" s="153">
        <v>1998</v>
      </c>
      <c r="G50" s="127">
        <v>36</v>
      </c>
      <c r="H50" s="88">
        <v>21.7</v>
      </c>
      <c r="I50" s="92">
        <v>0.602777777777778</v>
      </c>
      <c r="J50" s="43"/>
      <c r="K50" s="153">
        <v>1998</v>
      </c>
      <c r="L50" s="127">
        <v>9</v>
      </c>
      <c r="M50" s="88">
        <v>-7.7</v>
      </c>
      <c r="N50" s="94">
        <v>-0.855555555555556</v>
      </c>
      <c r="O50" t="s" s="136">
        <v>124</v>
      </c>
      <c r="P50" s="155">
        <f>AVERAGE(B49:B50)</f>
        <v>56.5</v>
      </c>
      <c r="Q50" s="90">
        <f>AVERAGE(D49:D50)</f>
        <v>1.28688909774436</v>
      </c>
      <c r="R50" t="s" s="139">
        <v>124</v>
      </c>
      <c r="S50" s="155">
        <f>AVERAGE(G49:G50)</f>
        <v>36</v>
      </c>
      <c r="T50" s="90">
        <f>AVERAGE(I49:I50)</f>
        <v>0.184722222222223</v>
      </c>
      <c r="U50" t="s" s="139">
        <v>124</v>
      </c>
      <c r="V50" s="155">
        <f>AVERAGE(L49:L50)</f>
        <v>15</v>
      </c>
      <c r="W50" s="90">
        <f>AVERAGE(N49:N50)</f>
        <v>-1.03492063492063</v>
      </c>
    </row>
    <row r="51" ht="21.95" customHeight="1">
      <c r="A51" s="152">
        <v>1999</v>
      </c>
      <c r="B51" s="127">
        <v>56</v>
      </c>
      <c r="C51" s="88">
        <v>108.4</v>
      </c>
      <c r="D51" s="92">
        <v>1.93571428571429</v>
      </c>
      <c r="E51" s="43"/>
      <c r="F51" s="153">
        <v>1999</v>
      </c>
      <c r="G51" s="127">
        <v>32</v>
      </c>
      <c r="H51" s="88">
        <v>34.4</v>
      </c>
      <c r="I51" s="92">
        <v>1.075</v>
      </c>
      <c r="J51" s="43"/>
      <c r="K51" s="153">
        <v>1999</v>
      </c>
      <c r="L51" s="127">
        <v>2</v>
      </c>
      <c r="M51" s="88">
        <v>-1.6</v>
      </c>
      <c r="N51" s="94">
        <v>-0.8</v>
      </c>
      <c r="O51" t="s" s="136">
        <v>123</v>
      </c>
      <c r="P51" s="155">
        <f>AVERAGE(B49:B51)</f>
        <v>56.3333333333333</v>
      </c>
      <c r="Q51" s="90">
        <f>AVERAGE(D49:D51)</f>
        <v>1.503164160401</v>
      </c>
      <c r="R51" t="s" s="139">
        <v>123</v>
      </c>
      <c r="S51" s="155">
        <f>AVERAGE(G49:G51)</f>
        <v>34.6666666666667</v>
      </c>
      <c r="T51" s="90">
        <f>AVERAGE(I49:I51)</f>
        <v>0.481481481481482</v>
      </c>
      <c r="U51" t="s" s="139">
        <v>123</v>
      </c>
      <c r="V51" s="155">
        <f>AVERAGE(L49:L51)</f>
        <v>10.6666666666667</v>
      </c>
      <c r="W51" s="90">
        <f>AVERAGE(N49:N51)</f>
        <v>-0.956613756613755</v>
      </c>
    </row>
    <row r="52" ht="21.95" customHeight="1">
      <c r="A52" s="152">
        <v>2000</v>
      </c>
      <c r="B52" s="127">
        <v>67</v>
      </c>
      <c r="C52" s="88">
        <v>120.1</v>
      </c>
      <c r="D52" s="92">
        <v>1.79253731343284</v>
      </c>
      <c r="E52" s="43"/>
      <c r="F52" s="153">
        <v>2000</v>
      </c>
      <c r="G52" s="127">
        <v>40</v>
      </c>
      <c r="H52" s="88">
        <v>37.9</v>
      </c>
      <c r="I52" s="92">
        <v>0.9475</v>
      </c>
      <c r="J52" s="43"/>
      <c r="K52" s="153">
        <v>2000</v>
      </c>
      <c r="L52" s="127">
        <v>6</v>
      </c>
      <c r="M52" s="88">
        <v>-3.5</v>
      </c>
      <c r="N52" s="94">
        <v>-0.583333333333333</v>
      </c>
      <c r="O52" t="s" s="136">
        <v>122</v>
      </c>
      <c r="P52" s="155">
        <f>AVERAGE(B49:B52)</f>
        <v>59</v>
      </c>
      <c r="Q52" s="90">
        <f>AVERAGE(D49:D52)</f>
        <v>1.57550744865896</v>
      </c>
      <c r="R52" t="s" s="139">
        <v>122</v>
      </c>
      <c r="S52" s="155">
        <f>AVERAGE(G49:G52)</f>
        <v>36</v>
      </c>
      <c r="T52" s="90">
        <f>AVERAGE(I49:I52)</f>
        <v>0.597986111111111</v>
      </c>
      <c r="U52" t="s" s="139">
        <v>122</v>
      </c>
      <c r="V52" s="155">
        <f>AVERAGE(L49:L52)</f>
        <v>9.5</v>
      </c>
      <c r="W52" s="90">
        <f>AVERAGE(N49:N52)</f>
        <v>-0.8632936507936499</v>
      </c>
    </row>
    <row r="53" ht="21.95" customHeight="1">
      <c r="A53" s="152">
        <v>2001</v>
      </c>
      <c r="B53" s="127">
        <v>76</v>
      </c>
      <c r="C53" s="88">
        <v>106.6</v>
      </c>
      <c r="D53" s="92">
        <v>1.40263157894737</v>
      </c>
      <c r="E53" s="43"/>
      <c r="F53" s="153">
        <v>2001</v>
      </c>
      <c r="G53" s="127">
        <v>55</v>
      </c>
      <c r="H53" s="88">
        <v>36.2</v>
      </c>
      <c r="I53" s="92">
        <v>0.658181818181818</v>
      </c>
      <c r="J53" s="43"/>
      <c r="K53" s="153">
        <v>2001</v>
      </c>
      <c r="L53" s="127">
        <v>12</v>
      </c>
      <c r="M53" s="88">
        <v>-13.4</v>
      </c>
      <c r="N53" s="94">
        <v>-1.11666666666667</v>
      </c>
      <c r="O53" t="s" s="136">
        <v>121</v>
      </c>
      <c r="P53" s="155">
        <f>AVERAGE(B49:B53)</f>
        <v>62.4</v>
      </c>
      <c r="Q53" s="90">
        <f>AVERAGE(D49:D53)</f>
        <v>1.54093227471664</v>
      </c>
      <c r="R53" t="s" s="139">
        <v>121</v>
      </c>
      <c r="S53" s="155">
        <f>AVERAGE(G49:G53)</f>
        <v>39.8</v>
      </c>
      <c r="T53" s="90">
        <f>AVERAGE(I49:I53)</f>
        <v>0.610025252525253</v>
      </c>
      <c r="U53" t="s" s="139">
        <v>121</v>
      </c>
      <c r="V53" s="155">
        <f>AVERAGE(L49:L53)</f>
        <v>10</v>
      </c>
      <c r="W53" s="90">
        <f>AVERAGE(N49:N53)</f>
        <v>-0.913968253968254</v>
      </c>
    </row>
    <row r="54" ht="21.95" customHeight="1">
      <c r="A54" s="152">
        <v>2002</v>
      </c>
      <c r="B54" s="127">
        <v>60</v>
      </c>
      <c r="C54" s="88">
        <v>86.09999999999999</v>
      </c>
      <c r="D54" s="92">
        <v>1.435</v>
      </c>
      <c r="E54" s="43"/>
      <c r="F54" s="153">
        <v>2002</v>
      </c>
      <c r="G54" s="127">
        <v>37</v>
      </c>
      <c r="H54" s="88">
        <v>17.2</v>
      </c>
      <c r="I54" s="92">
        <v>0.464864864864865</v>
      </c>
      <c r="J54" s="43"/>
      <c r="K54" s="153">
        <v>2002</v>
      </c>
      <c r="L54" s="127">
        <v>10</v>
      </c>
      <c r="M54" s="88">
        <v>-11.8</v>
      </c>
      <c r="N54" s="94">
        <v>-1.18</v>
      </c>
      <c r="O54" t="s" s="136">
        <v>98</v>
      </c>
      <c r="P54" s="155">
        <f>AVERAGE(B49:B54)</f>
        <v>62</v>
      </c>
      <c r="Q54" s="90">
        <f>AVERAGE(D49:D54)</f>
        <v>1.5232768955972</v>
      </c>
      <c r="R54" t="s" s="139">
        <v>98</v>
      </c>
      <c r="S54" s="155">
        <f>AVERAGE(G49:G54)</f>
        <v>39.3333333333333</v>
      </c>
      <c r="T54" s="90">
        <f>AVERAGE(I49:I54)</f>
        <v>0.585831854581855</v>
      </c>
      <c r="U54" t="s" s="139">
        <v>98</v>
      </c>
      <c r="V54" s="155">
        <f>AVERAGE(L49:L54)</f>
        <v>10</v>
      </c>
      <c r="W54" s="90">
        <f>AVERAGE(N49:N54)</f>
        <v>-0.958306878306878</v>
      </c>
    </row>
    <row r="55" ht="21.95" customHeight="1">
      <c r="A55" s="152">
        <v>2003</v>
      </c>
      <c r="B55" s="127">
        <v>59</v>
      </c>
      <c r="C55" s="88">
        <v>94</v>
      </c>
      <c r="D55" s="92">
        <v>1.59322033898305</v>
      </c>
      <c r="E55" s="43"/>
      <c r="F55" s="153">
        <v>2003</v>
      </c>
      <c r="G55" s="127">
        <v>35</v>
      </c>
      <c r="H55" s="88">
        <v>20.7</v>
      </c>
      <c r="I55" s="92">
        <v>0.591428571428571</v>
      </c>
      <c r="J55" s="43"/>
      <c r="K55" s="153">
        <v>2003</v>
      </c>
      <c r="L55" s="127">
        <v>9</v>
      </c>
      <c r="M55" s="88">
        <v>-6.9</v>
      </c>
      <c r="N55" s="94">
        <v>-0.7666666666666671</v>
      </c>
      <c r="O55" t="s" s="136">
        <v>120</v>
      </c>
      <c r="P55" s="155">
        <f>AVERAGE(B49:B55)</f>
        <v>61.5714285714286</v>
      </c>
      <c r="Q55" s="90">
        <f>AVERAGE(D49:D55)</f>
        <v>1.5332688160809</v>
      </c>
      <c r="R55" t="s" s="139">
        <v>120</v>
      </c>
      <c r="S55" s="155">
        <f>AVERAGE(G49:G55)</f>
        <v>38.7142857142857</v>
      </c>
      <c r="T55" s="90">
        <f>AVERAGE(I49:I55)</f>
        <v>0.586631385559957</v>
      </c>
      <c r="U55" t="s" s="139">
        <v>120</v>
      </c>
      <c r="V55" s="155">
        <f>AVERAGE(L49:L55)</f>
        <v>9.857142857142859</v>
      </c>
      <c r="W55" s="90">
        <f>AVERAGE(N49:N55)</f>
        <v>-0.930929705215419</v>
      </c>
    </row>
    <row r="56" ht="21.95" customHeight="1">
      <c r="A56" s="152">
        <v>2004</v>
      </c>
      <c r="B56" s="127">
        <v>71</v>
      </c>
      <c r="C56" s="88">
        <v>89.5</v>
      </c>
      <c r="D56" s="92">
        <v>1.26056338028169</v>
      </c>
      <c r="E56" s="43"/>
      <c r="F56" s="153">
        <v>2004</v>
      </c>
      <c r="G56" s="127">
        <v>50</v>
      </c>
      <c r="H56" s="88">
        <v>24.2</v>
      </c>
      <c r="I56" s="92">
        <v>0.484</v>
      </c>
      <c r="J56" s="43"/>
      <c r="K56" s="153">
        <v>2004</v>
      </c>
      <c r="L56" s="127">
        <v>14</v>
      </c>
      <c r="M56" s="88">
        <v>-12.8</v>
      </c>
      <c r="N56" s="94">
        <v>-0.914285714285714</v>
      </c>
      <c r="O56" t="s" s="136">
        <v>119</v>
      </c>
      <c r="P56" s="155">
        <f>AVERAGE(B49:B56)</f>
        <v>62.75</v>
      </c>
      <c r="Q56" s="90">
        <f>AVERAGE(D49:D56)</f>
        <v>1.499180636606</v>
      </c>
      <c r="R56" t="s" s="139">
        <v>119</v>
      </c>
      <c r="S56" s="155">
        <f>AVERAGE(G49:G56)</f>
        <v>40.125</v>
      </c>
      <c r="T56" s="90">
        <f>AVERAGE(I49:I56)</f>
        <v>0.573802462364962</v>
      </c>
      <c r="U56" t="s" s="139">
        <v>119</v>
      </c>
      <c r="V56" s="155">
        <f>AVERAGE(L49:L56)</f>
        <v>10.375</v>
      </c>
      <c r="W56" s="90">
        <f>AVERAGE(N49:N56)</f>
        <v>-0.928849206349206</v>
      </c>
    </row>
    <row r="57" ht="21.95" customHeight="1">
      <c r="A57" s="152">
        <v>2005</v>
      </c>
      <c r="B57" s="127">
        <v>76</v>
      </c>
      <c r="C57" s="88">
        <v>91.09999999999999</v>
      </c>
      <c r="D57" s="92">
        <v>1.19868421052632</v>
      </c>
      <c r="E57" s="43"/>
      <c r="F57" s="153">
        <v>2005</v>
      </c>
      <c r="G57" s="127">
        <v>54</v>
      </c>
      <c r="H57" s="88">
        <v>22.9</v>
      </c>
      <c r="I57" s="92">
        <v>0.424074074074074</v>
      </c>
      <c r="J57" s="43"/>
      <c r="K57" s="153">
        <v>2005</v>
      </c>
      <c r="L57" s="127">
        <v>17</v>
      </c>
      <c r="M57" s="88">
        <v>-22</v>
      </c>
      <c r="N57" s="94">
        <v>-1.29411764705882</v>
      </c>
      <c r="O57" t="s" s="136">
        <v>118</v>
      </c>
      <c r="P57" s="155">
        <f>AVERAGE(B49:B57)</f>
        <v>64.2222222222222</v>
      </c>
      <c r="Q57" s="90">
        <f>AVERAGE(D49:D57)</f>
        <v>1.46579214481936</v>
      </c>
      <c r="R57" t="s" s="139">
        <v>118</v>
      </c>
      <c r="S57" s="155">
        <f>AVERAGE(G49:G57)</f>
        <v>41.6666666666667</v>
      </c>
      <c r="T57" s="90">
        <f>AVERAGE(I49:I57)</f>
        <v>0.557165974777086</v>
      </c>
      <c r="U57" t="s" s="139">
        <v>118</v>
      </c>
      <c r="V57" s="155">
        <f>AVERAGE(L49:L57)</f>
        <v>11.1111111111111</v>
      </c>
      <c r="W57" s="90">
        <f>AVERAGE(N49:N57)</f>
        <v>-0.969434588650274</v>
      </c>
    </row>
    <row r="58" ht="21.95" customHeight="1">
      <c r="A58" s="152">
        <v>2006</v>
      </c>
      <c r="B58" s="127">
        <v>80</v>
      </c>
      <c r="C58" s="88">
        <v>120.2</v>
      </c>
      <c r="D58" s="92">
        <v>1.5025</v>
      </c>
      <c r="E58" s="43"/>
      <c r="F58" s="153">
        <v>2006</v>
      </c>
      <c r="G58" s="127">
        <v>47</v>
      </c>
      <c r="H58" s="88">
        <v>19.2</v>
      </c>
      <c r="I58" s="92">
        <v>0.408510638297872</v>
      </c>
      <c r="J58" s="43"/>
      <c r="K58" s="153">
        <v>2006</v>
      </c>
      <c r="L58" s="127">
        <v>16</v>
      </c>
      <c r="M58" s="88">
        <v>-21</v>
      </c>
      <c r="N58" s="94">
        <v>-1.3125</v>
      </c>
      <c r="O58" t="s" s="136">
        <v>117</v>
      </c>
      <c r="P58" s="155">
        <f>AVERAGE(B49:B58)</f>
        <v>65.8</v>
      </c>
      <c r="Q58" s="90">
        <f>AVERAGE(D49:D58)</f>
        <v>1.46946293033743</v>
      </c>
      <c r="R58" t="s" s="139">
        <v>117</v>
      </c>
      <c r="S58" s="155">
        <f>AVERAGE(G49:G58)</f>
        <v>42.2</v>
      </c>
      <c r="T58" s="90">
        <f>AVERAGE(I49:I58)</f>
        <v>0.542300441129165</v>
      </c>
      <c r="U58" t="s" s="139">
        <v>117</v>
      </c>
      <c r="V58" s="155">
        <f>AVERAGE(L49:L58)</f>
        <v>11.6</v>
      </c>
      <c r="W58" s="90">
        <f>AVERAGE(N49:N58)</f>
        <v>-1.00374112978525</v>
      </c>
    </row>
    <row r="59" ht="21.95" customHeight="1">
      <c r="A59" s="152">
        <v>2007</v>
      </c>
      <c r="B59" s="127">
        <v>57</v>
      </c>
      <c r="C59" s="88">
        <v>93.3</v>
      </c>
      <c r="D59" s="92">
        <v>1.63684210526316</v>
      </c>
      <c r="E59" s="43"/>
      <c r="F59" s="153">
        <v>2007</v>
      </c>
      <c r="G59" s="127">
        <v>33</v>
      </c>
      <c r="H59" s="88">
        <v>20.2</v>
      </c>
      <c r="I59" s="92">
        <v>0.612121212121212</v>
      </c>
      <c r="J59" s="43"/>
      <c r="K59" s="153">
        <v>2007</v>
      </c>
      <c r="L59" s="127">
        <v>6</v>
      </c>
      <c r="M59" s="88">
        <v>-5.9</v>
      </c>
      <c r="N59" s="94">
        <v>-0.9833333333333329</v>
      </c>
      <c r="O59" t="s" s="136">
        <v>116</v>
      </c>
      <c r="P59" s="155">
        <f>AVERAGE(B49:B59)</f>
        <v>65</v>
      </c>
      <c r="Q59" s="90">
        <f>AVERAGE(D49:D59)</f>
        <v>1.48467921896704</v>
      </c>
      <c r="R59" t="s" s="139">
        <v>116</v>
      </c>
      <c r="S59" s="155">
        <f>AVERAGE(G49:G59)</f>
        <v>41.3636363636364</v>
      </c>
      <c r="T59" s="90">
        <f>AVERAGE(I49:I59)</f>
        <v>0.5486477839466229</v>
      </c>
      <c r="U59" t="s" s="139">
        <v>116</v>
      </c>
      <c r="V59" s="155">
        <f>AVERAGE(L49:L59)</f>
        <v>11.0909090909091</v>
      </c>
      <c r="W59" s="90">
        <f>AVERAGE(N49:N59)</f>
        <v>-1.00188587556235</v>
      </c>
    </row>
    <row r="60" ht="21.95" customHeight="1">
      <c r="A60" s="152">
        <v>2008</v>
      </c>
      <c r="B60" s="127">
        <v>68</v>
      </c>
      <c r="C60" s="88">
        <v>80</v>
      </c>
      <c r="D60" s="92">
        <v>1.17647058823529</v>
      </c>
      <c r="E60" s="43"/>
      <c r="F60" s="153">
        <v>2008</v>
      </c>
      <c r="G60" s="127">
        <v>47</v>
      </c>
      <c r="H60" s="88">
        <v>18.9</v>
      </c>
      <c r="I60" s="92">
        <v>0.402127659574468</v>
      </c>
      <c r="J60" s="43"/>
      <c r="K60" s="153">
        <v>2008</v>
      </c>
      <c r="L60" s="127">
        <v>14</v>
      </c>
      <c r="M60" s="88">
        <v>-10.9</v>
      </c>
      <c r="N60" s="94">
        <v>-0.778571428571429</v>
      </c>
      <c r="O60" t="s" s="136">
        <v>115</v>
      </c>
      <c r="P60" s="155">
        <f>AVERAGE(B49:B60)</f>
        <v>65.25</v>
      </c>
      <c r="Q60" s="90">
        <f>AVERAGE(D49:D60)</f>
        <v>1.45899516640606</v>
      </c>
      <c r="R60" t="s" s="139">
        <v>115</v>
      </c>
      <c r="S60" s="155">
        <f>AVERAGE(G49:G60)</f>
        <v>41.8333333333333</v>
      </c>
      <c r="T60" s="90">
        <f>AVERAGE(I49:I60)</f>
        <v>0.536437773582277</v>
      </c>
      <c r="U60" t="s" s="139">
        <v>115</v>
      </c>
      <c r="V60" s="155">
        <f>AVERAGE(L49:L60)</f>
        <v>11.3333333333333</v>
      </c>
      <c r="W60" s="90">
        <f>AVERAGE(N49:N60)</f>
        <v>-0.983276338313103</v>
      </c>
    </row>
    <row r="61" ht="21.95" customHeight="1">
      <c r="A61" s="152">
        <v>2009</v>
      </c>
      <c r="B61" s="127">
        <v>62</v>
      </c>
      <c r="C61" s="88">
        <v>95.09999999999999</v>
      </c>
      <c r="D61" s="92">
        <v>1.53387096774194</v>
      </c>
      <c r="E61" s="43"/>
      <c r="F61" s="153">
        <v>2009</v>
      </c>
      <c r="G61" s="127">
        <v>41</v>
      </c>
      <c r="H61" s="88">
        <v>28.1</v>
      </c>
      <c r="I61" s="92">
        <v>0.685365853658537</v>
      </c>
      <c r="J61" s="43"/>
      <c r="K61" s="153">
        <v>2009</v>
      </c>
      <c r="L61" s="127">
        <v>7</v>
      </c>
      <c r="M61" s="88">
        <v>-5.2</v>
      </c>
      <c r="N61" s="94">
        <v>-0.742857142857143</v>
      </c>
      <c r="O61" t="s" s="136">
        <v>114</v>
      </c>
      <c r="P61" s="155">
        <f>AVERAGE(B49:B61)</f>
        <v>65</v>
      </c>
      <c r="Q61" s="90">
        <f>AVERAGE(D49:D61)</f>
        <v>1.4647548434319</v>
      </c>
      <c r="R61" t="s" s="139">
        <v>114</v>
      </c>
      <c r="S61" s="155">
        <f>AVERAGE(G49:G61)</f>
        <v>41.7692307692308</v>
      </c>
      <c r="T61" s="90">
        <f>AVERAGE(I49:I61)</f>
        <v>0.5478937797419891</v>
      </c>
      <c r="U61" t="s" s="139">
        <v>114</v>
      </c>
      <c r="V61" s="155">
        <f>AVERAGE(L49:L61)</f>
        <v>11</v>
      </c>
      <c r="W61" s="90">
        <f>AVERAGE(N49:N61)</f>
        <v>-0.96478255404726</v>
      </c>
    </row>
    <row r="62" ht="21.95" customHeight="1">
      <c r="A62" s="152">
        <v>2010</v>
      </c>
      <c r="B62" s="127">
        <v>91</v>
      </c>
      <c r="C62" s="88">
        <v>77.5</v>
      </c>
      <c r="D62" s="92">
        <v>0.851648351648352</v>
      </c>
      <c r="E62" s="43"/>
      <c r="F62" s="153">
        <v>2010</v>
      </c>
      <c r="G62" s="127">
        <v>63</v>
      </c>
      <c r="H62" s="88">
        <v>-10.3</v>
      </c>
      <c r="I62" s="92">
        <v>-0.163492063492063</v>
      </c>
      <c r="J62" s="43"/>
      <c r="K62" s="153">
        <v>2010</v>
      </c>
      <c r="L62" s="127">
        <v>31</v>
      </c>
      <c r="M62" s="88">
        <v>-50.9</v>
      </c>
      <c r="N62" s="94">
        <v>-1.64193548387097</v>
      </c>
      <c r="O62" t="s" s="136">
        <v>113</v>
      </c>
      <c r="P62" s="155">
        <f>AVERAGE(B49:B62)</f>
        <v>66.8571428571429</v>
      </c>
      <c r="Q62" s="90">
        <f>AVERAGE(D49:D62)</f>
        <v>1.42096152259022</v>
      </c>
      <c r="R62" t="s" s="139">
        <v>113</v>
      </c>
      <c r="S62" s="155">
        <f>AVERAGE(G49:G62)</f>
        <v>43.2857142857143</v>
      </c>
      <c r="T62" s="90">
        <f>AVERAGE(I49:I62)</f>
        <v>0.497080505225271</v>
      </c>
      <c r="U62" t="s" s="139">
        <v>113</v>
      </c>
      <c r="V62" s="155">
        <f>AVERAGE(L49:L62)</f>
        <v>12.4285714285714</v>
      </c>
      <c r="W62" s="90">
        <f>AVERAGE(N49:N62)</f>
        <v>-1.01315062046324</v>
      </c>
    </row>
    <row r="63" ht="21.95" customHeight="1">
      <c r="A63" s="152">
        <v>2011</v>
      </c>
      <c r="B63" s="127">
        <v>38</v>
      </c>
      <c r="C63" s="88">
        <v>69.40000000000001</v>
      </c>
      <c r="D63" s="92">
        <v>1.82631578947368</v>
      </c>
      <c r="E63" s="43"/>
      <c r="F63" s="153">
        <v>2011</v>
      </c>
      <c r="G63" s="127">
        <v>23</v>
      </c>
      <c r="H63" s="88">
        <v>20.3</v>
      </c>
      <c r="I63" s="92">
        <v>0.882608695652174</v>
      </c>
      <c r="J63" s="43"/>
      <c r="K63" s="153">
        <v>2011</v>
      </c>
      <c r="L63" s="127">
        <v>3</v>
      </c>
      <c r="M63" s="88">
        <v>-2.6</v>
      </c>
      <c r="N63" s="94">
        <v>-0.866666666666667</v>
      </c>
      <c r="O63" t="s" s="136">
        <v>112</v>
      </c>
      <c r="P63" s="155">
        <f>AVERAGE(B49:B63)</f>
        <v>64.93333333333329</v>
      </c>
      <c r="Q63" s="90">
        <f>AVERAGE(D49:D63)</f>
        <v>1.44798514038245</v>
      </c>
      <c r="R63" t="s" s="139">
        <v>112</v>
      </c>
      <c r="S63" s="155">
        <f>AVERAGE(G49:G63)</f>
        <v>41.9333333333333</v>
      </c>
      <c r="T63" s="90">
        <f>AVERAGE(I49:I63)</f>
        <v>0.5227823845870651</v>
      </c>
      <c r="U63" t="s" s="139">
        <v>112</v>
      </c>
      <c r="V63" s="155">
        <f>AVERAGE(L49:L63)</f>
        <v>11.8</v>
      </c>
      <c r="W63" s="90">
        <f>AVERAGE(N49:N63)</f>
        <v>-1.00338502354347</v>
      </c>
    </row>
    <row r="64" ht="21.95" customHeight="1">
      <c r="A64" s="152">
        <v>2012</v>
      </c>
      <c r="B64" s="127">
        <v>64</v>
      </c>
      <c r="C64" s="88">
        <v>71.90000000000001</v>
      </c>
      <c r="D64" s="92">
        <v>1.1234375</v>
      </c>
      <c r="E64" s="43"/>
      <c r="F64" s="153">
        <v>2012</v>
      </c>
      <c r="G64" s="127">
        <v>46</v>
      </c>
      <c r="H64" s="88">
        <v>15.3</v>
      </c>
      <c r="I64" s="92">
        <v>0.332608695652174</v>
      </c>
      <c r="J64" s="43"/>
      <c r="K64" s="153">
        <v>2012</v>
      </c>
      <c r="L64" s="127">
        <v>13</v>
      </c>
      <c r="M64" s="88">
        <v>-20.1</v>
      </c>
      <c r="N64" s="94">
        <v>-1.54615384615385</v>
      </c>
      <c r="O64" t="s" s="136">
        <v>111</v>
      </c>
      <c r="P64" s="155">
        <f>AVERAGE(B49:B64)</f>
        <v>64.875</v>
      </c>
      <c r="Q64" s="90">
        <f>AVERAGE(D49:D64)</f>
        <v>1.42770091285854</v>
      </c>
      <c r="R64" t="s" s="139">
        <v>111</v>
      </c>
      <c r="S64" s="155">
        <f>AVERAGE(G49:G64)</f>
        <v>42.1875</v>
      </c>
      <c r="T64" s="90">
        <f>AVERAGE(I49:I64)</f>
        <v>0.510896529028634</v>
      </c>
      <c r="U64" t="s" s="139">
        <v>111</v>
      </c>
      <c r="V64" s="155">
        <f>AVERAGE(L49:L64)</f>
        <v>11.875</v>
      </c>
      <c r="W64" s="90">
        <f>AVERAGE(N49:N64)</f>
        <v>-1.03730807495662</v>
      </c>
    </row>
    <row r="65" ht="21.95" customHeight="1">
      <c r="A65" s="152">
        <v>2013</v>
      </c>
      <c r="B65" s="127">
        <v>55</v>
      </c>
      <c r="C65" s="88">
        <v>85</v>
      </c>
      <c r="D65" s="92">
        <v>1.54545454545455</v>
      </c>
      <c r="E65" s="43"/>
      <c r="F65" s="153">
        <v>2013</v>
      </c>
      <c r="G65" s="127">
        <v>28</v>
      </c>
      <c r="H65" s="88">
        <v>3.3</v>
      </c>
      <c r="I65" s="92">
        <v>0.117857142857143</v>
      </c>
      <c r="J65" s="43"/>
      <c r="K65" s="153">
        <v>2013</v>
      </c>
      <c r="L65" s="127">
        <v>9</v>
      </c>
      <c r="M65" s="88">
        <v>-14.9</v>
      </c>
      <c r="N65" s="94">
        <v>-1.65555555555556</v>
      </c>
      <c r="O65" t="s" s="136">
        <v>110</v>
      </c>
      <c r="P65" s="155">
        <f>AVERAGE(B49:B65)</f>
        <v>64.2941176470588</v>
      </c>
      <c r="Q65" s="90">
        <f>AVERAGE(D49:D65)</f>
        <v>1.4346275971289</v>
      </c>
      <c r="R65" t="s" s="139">
        <v>110</v>
      </c>
      <c r="S65" s="155">
        <f>AVERAGE(G49:G65)</f>
        <v>41.3529411764706</v>
      </c>
      <c r="T65" s="90">
        <f>AVERAGE(I49:I65)</f>
        <v>0.487776565136194</v>
      </c>
      <c r="U65" t="s" s="139">
        <v>110</v>
      </c>
      <c r="V65" s="155">
        <f>AVERAGE(L49:L65)</f>
        <v>11.7058823529412</v>
      </c>
      <c r="W65" s="90">
        <f>AVERAGE(N49:N65)</f>
        <v>-1.07367557381538</v>
      </c>
    </row>
    <row r="66" ht="21.95" customHeight="1">
      <c r="A66" s="152">
        <v>2014</v>
      </c>
      <c r="B66" s="127">
        <v>43</v>
      </c>
      <c r="C66" s="88">
        <v>83.40000000000001</v>
      </c>
      <c r="D66" s="92">
        <v>1.93953488372093</v>
      </c>
      <c r="E66" s="43"/>
      <c r="F66" s="153">
        <v>2014</v>
      </c>
      <c r="G66" s="127">
        <v>22</v>
      </c>
      <c r="H66" s="88">
        <v>17.5</v>
      </c>
      <c r="I66" s="92">
        <v>0.795454545454545</v>
      </c>
      <c r="J66" s="43"/>
      <c r="K66" s="153">
        <v>2014</v>
      </c>
      <c r="L66" s="127">
        <v>3</v>
      </c>
      <c r="M66" s="88">
        <v>-1.4</v>
      </c>
      <c r="N66" s="94">
        <v>-0.466666666666667</v>
      </c>
      <c r="O66" t="s" s="136">
        <v>109</v>
      </c>
      <c r="P66" s="155">
        <f>AVERAGE(B49:B66)</f>
        <v>63.1111111111111</v>
      </c>
      <c r="Q66" s="90">
        <f>AVERAGE(D49:D66)</f>
        <v>1.46267800193957</v>
      </c>
      <c r="R66" t="s" s="139">
        <v>109</v>
      </c>
      <c r="S66" s="155">
        <f>AVERAGE(G49:G66)</f>
        <v>40.2777777777778</v>
      </c>
      <c r="T66" s="90">
        <f>AVERAGE(I49:I66)</f>
        <v>0.504869786264991</v>
      </c>
      <c r="U66" t="s" s="139">
        <v>109</v>
      </c>
      <c r="V66" s="155">
        <f>AVERAGE(L49:L66)</f>
        <v>11.2222222222222</v>
      </c>
      <c r="W66" s="90">
        <f>AVERAGE(N49:N66)</f>
        <v>-1.03995285675156</v>
      </c>
    </row>
    <row r="67" ht="21.95" customHeight="1">
      <c r="A67" s="152">
        <v>2015</v>
      </c>
      <c r="B67" s="127">
        <v>53</v>
      </c>
      <c r="C67" s="88">
        <v>109.9</v>
      </c>
      <c r="D67" s="92">
        <v>2.07358490566038</v>
      </c>
      <c r="E67" s="43"/>
      <c r="F67" s="153">
        <v>2015</v>
      </c>
      <c r="G67" s="127">
        <v>26</v>
      </c>
      <c r="H67" s="88">
        <v>24.8</v>
      </c>
      <c r="I67" s="92">
        <v>0.953846153846154</v>
      </c>
      <c r="J67" s="43"/>
      <c r="K67" s="153">
        <v>2015</v>
      </c>
      <c r="L67" s="127">
        <v>6</v>
      </c>
      <c r="M67" s="88">
        <v>-3.7</v>
      </c>
      <c r="N67" s="94">
        <v>-0.616666666666667</v>
      </c>
      <c r="O67" t="s" s="136">
        <v>108</v>
      </c>
      <c r="P67" s="155">
        <f>AVERAGE(B49:B67)</f>
        <v>62.5789473684211</v>
      </c>
      <c r="Q67" s="90">
        <f>AVERAGE(D49:D67)</f>
        <v>1.49483099687224</v>
      </c>
      <c r="R67" t="s" s="139">
        <v>108</v>
      </c>
      <c r="S67" s="155">
        <f>AVERAGE(G49:G67)</f>
        <v>39.5263157894737</v>
      </c>
      <c r="T67" s="90">
        <f>AVERAGE(I49:I67)</f>
        <v>0.528500121400842</v>
      </c>
      <c r="U67" t="s" s="139">
        <v>108</v>
      </c>
      <c r="V67" s="155">
        <f>AVERAGE(L49:L67)</f>
        <v>10.9473684210526</v>
      </c>
      <c r="W67" s="90">
        <f>AVERAGE(N49:N67)</f>
        <v>-1.01767463622078</v>
      </c>
    </row>
    <row r="68" ht="21.95" customHeight="1">
      <c r="A68" s="152">
        <v>2016</v>
      </c>
      <c r="B68" s="127">
        <v>72</v>
      </c>
      <c r="C68" s="88">
        <v>88.09999999999999</v>
      </c>
      <c r="D68" s="92">
        <v>1.22361111111111</v>
      </c>
      <c r="E68" s="43"/>
      <c r="F68" s="153">
        <v>2016</v>
      </c>
      <c r="G68" s="127">
        <v>47</v>
      </c>
      <c r="H68" s="88">
        <v>12</v>
      </c>
      <c r="I68" s="92">
        <v>0.25531914893617</v>
      </c>
      <c r="J68" s="43"/>
      <c r="K68" s="153">
        <v>2016</v>
      </c>
      <c r="L68" s="127">
        <v>17</v>
      </c>
      <c r="M68" s="88">
        <v>-16.8</v>
      </c>
      <c r="N68" s="94">
        <v>-0.988235294117647</v>
      </c>
      <c r="O68" t="s" s="136">
        <v>107</v>
      </c>
      <c r="P68" s="155">
        <f>AVERAGE(B49:B68)</f>
        <v>63.05</v>
      </c>
      <c r="Q68" s="90">
        <f>AVERAGE(D49:D68)</f>
        <v>1.48127000258418</v>
      </c>
      <c r="R68" t="s" s="139">
        <v>107</v>
      </c>
      <c r="S68" s="155">
        <f>AVERAGE(G49:G68)</f>
        <v>39.9</v>
      </c>
      <c r="T68" s="90">
        <f>AVERAGE(I49:I68)</f>
        <v>0.514841072777608</v>
      </c>
      <c r="U68" t="s" s="139">
        <v>107</v>
      </c>
      <c r="V68" s="155">
        <f>AVERAGE(L49:L68)</f>
        <v>11.25</v>
      </c>
      <c r="W68" s="90">
        <f>AVERAGE(N49:N68)</f>
        <v>-1.01620266911562</v>
      </c>
    </row>
    <row r="69" ht="21.95" customHeight="1">
      <c r="A69" s="152">
        <v>2017</v>
      </c>
      <c r="B69" s="127">
        <v>58</v>
      </c>
      <c r="C69" s="88">
        <v>108.3</v>
      </c>
      <c r="D69" s="92">
        <v>1.86724137931034</v>
      </c>
      <c r="E69" s="43"/>
      <c r="F69" s="153">
        <v>2017</v>
      </c>
      <c r="G69" s="127">
        <v>29</v>
      </c>
      <c r="H69" s="88">
        <v>19.1</v>
      </c>
      <c r="I69" s="92">
        <v>0.658620689655172</v>
      </c>
      <c r="J69" s="43"/>
      <c r="K69" s="153">
        <v>2017</v>
      </c>
      <c r="L69" s="127">
        <v>8</v>
      </c>
      <c r="M69" s="88">
        <v>-5.1</v>
      </c>
      <c r="N69" s="94">
        <v>-0.6375</v>
      </c>
      <c r="O69" s="87"/>
      <c r="P69" s="88"/>
      <c r="Q69" s="88"/>
      <c r="R69" s="89"/>
      <c r="S69" s="88"/>
      <c r="T69" s="88"/>
      <c r="U69" s="89"/>
      <c r="V69" s="88"/>
      <c r="W69" s="90"/>
    </row>
    <row r="70" ht="21.95" customHeight="1">
      <c r="A70" s="152">
        <v>2018</v>
      </c>
      <c r="B70" s="127">
        <v>51</v>
      </c>
      <c r="C70" s="88">
        <v>91.59999999999999</v>
      </c>
      <c r="D70" s="92">
        <v>1.79607843137255</v>
      </c>
      <c r="E70" s="43"/>
      <c r="F70" s="153">
        <v>2018</v>
      </c>
      <c r="G70" s="127">
        <v>27</v>
      </c>
      <c r="H70" s="88">
        <v>20.3</v>
      </c>
      <c r="I70" s="92">
        <v>0.751851851851852</v>
      </c>
      <c r="J70" s="43"/>
      <c r="K70" s="153">
        <v>2018</v>
      </c>
      <c r="L70" s="127">
        <v>4</v>
      </c>
      <c r="M70" s="88">
        <v>-4.6</v>
      </c>
      <c r="N70" s="94">
        <v>-1.15</v>
      </c>
      <c r="O70" s="87"/>
      <c r="P70" s="88"/>
      <c r="Q70" s="88"/>
      <c r="R70" s="89"/>
      <c r="S70" s="88"/>
      <c r="T70" s="88"/>
      <c r="U70" s="89"/>
      <c r="V70" s="88"/>
      <c r="W70" s="90"/>
    </row>
    <row r="71" ht="21.95" customHeight="1">
      <c r="A71" s="152">
        <v>2019</v>
      </c>
      <c r="B71" s="127">
        <v>65</v>
      </c>
      <c r="C71" s="88">
        <v>107.6</v>
      </c>
      <c r="D71" s="92">
        <v>1.65538461538462</v>
      </c>
      <c r="E71" s="43"/>
      <c r="F71" s="153">
        <v>2019</v>
      </c>
      <c r="G71" s="127">
        <v>35</v>
      </c>
      <c r="H71" s="88">
        <v>19.4</v>
      </c>
      <c r="I71" s="92">
        <v>0.554285714285714</v>
      </c>
      <c r="J71" s="43"/>
      <c r="K71" s="153">
        <v>2019</v>
      </c>
      <c r="L71" s="127">
        <v>8</v>
      </c>
      <c r="M71" s="88">
        <v>-5.2</v>
      </c>
      <c r="N71" s="94">
        <v>-0.65</v>
      </c>
      <c r="O71" s="87"/>
      <c r="P71" s="88"/>
      <c r="Q71" s="88"/>
      <c r="R71" s="89"/>
      <c r="S71" s="88"/>
      <c r="T71" s="88"/>
      <c r="U71" s="89"/>
      <c r="V71" s="88"/>
      <c r="W71" s="90"/>
    </row>
    <row r="72" ht="21.95" customHeight="1">
      <c r="A72" s="152">
        <v>2020</v>
      </c>
      <c r="B72" s="127">
        <v>65</v>
      </c>
      <c r="C72" s="88">
        <v>117.3</v>
      </c>
      <c r="D72" s="92">
        <v>1.80461538461538</v>
      </c>
      <c r="E72" s="43"/>
      <c r="F72" s="153">
        <v>2020</v>
      </c>
      <c r="G72" s="127">
        <v>40</v>
      </c>
      <c r="H72" s="88">
        <v>41.5</v>
      </c>
      <c r="I72" s="92">
        <v>1.0375</v>
      </c>
      <c r="J72" s="43"/>
      <c r="K72" s="153">
        <v>2020</v>
      </c>
      <c r="L72" s="127">
        <v>5</v>
      </c>
      <c r="M72" s="88">
        <v>-3.3</v>
      </c>
      <c r="N72" s="94">
        <v>-0.66</v>
      </c>
      <c r="O72" s="87"/>
      <c r="P72" s="88"/>
      <c r="Q72" s="88"/>
      <c r="R72" s="89"/>
      <c r="S72" s="88"/>
      <c r="T72" s="88"/>
      <c r="U72" s="89"/>
      <c r="V72" s="88"/>
      <c r="W72" s="90"/>
    </row>
    <row r="73" ht="21.95" customHeight="1">
      <c r="A73" s="152">
        <v>2021</v>
      </c>
      <c r="B73" s="127">
        <v>53</v>
      </c>
      <c r="C73" s="88">
        <v>99.90000000000001</v>
      </c>
      <c r="D73" s="92">
        <v>1.88490566037736</v>
      </c>
      <c r="E73" s="43"/>
      <c r="F73" s="153">
        <v>2021</v>
      </c>
      <c r="G73" s="127">
        <v>32</v>
      </c>
      <c r="H73" s="88">
        <v>31.4</v>
      </c>
      <c r="I73" s="92">
        <v>0.98125</v>
      </c>
      <c r="J73" s="43"/>
      <c r="K73" s="153">
        <v>2021</v>
      </c>
      <c r="L73" s="127">
        <v>5</v>
      </c>
      <c r="M73" s="88">
        <v>-2.9</v>
      </c>
      <c r="N73" s="94">
        <v>-0.58</v>
      </c>
      <c r="O73" s="87"/>
      <c r="P73" s="88"/>
      <c r="Q73" s="88"/>
      <c r="R73" s="89"/>
      <c r="S73" s="88"/>
      <c r="T73" s="88"/>
      <c r="U73" s="89"/>
      <c r="V73" s="88"/>
      <c r="W73" s="90"/>
    </row>
    <row r="74" ht="21.95" customHeight="1">
      <c r="A74" s="152">
        <v>2022</v>
      </c>
      <c r="B74" s="127">
        <v>68</v>
      </c>
      <c r="C74" s="88">
        <v>122.1</v>
      </c>
      <c r="D74" s="92">
        <v>1.79558823529412</v>
      </c>
      <c r="E74" s="43"/>
      <c r="F74" s="153">
        <v>2022</v>
      </c>
      <c r="G74" s="127">
        <v>38</v>
      </c>
      <c r="H74" s="88">
        <v>30.3</v>
      </c>
      <c r="I74" s="92">
        <v>0.7973684210526319</v>
      </c>
      <c r="J74" s="43"/>
      <c r="K74" s="153">
        <v>2022</v>
      </c>
      <c r="L74" s="127">
        <v>9</v>
      </c>
      <c r="M74" s="88">
        <v>-5.7</v>
      </c>
      <c r="N74" s="94">
        <v>-0.633333333333333</v>
      </c>
      <c r="O74" s="87"/>
      <c r="P74" s="88"/>
      <c r="Q74" s="88"/>
      <c r="R74" s="89"/>
      <c r="S74" s="88"/>
      <c r="T74" s="88"/>
      <c r="U74" s="89"/>
      <c r="V74" s="88"/>
      <c r="W74" s="90"/>
    </row>
    <row r="75" ht="21.95" customHeight="1">
      <c r="A75" s="91"/>
      <c r="B75" s="89"/>
      <c r="C75" s="88"/>
      <c r="D75" s="92"/>
      <c r="E75" s="43"/>
      <c r="F75" s="93"/>
      <c r="G75" s="89"/>
      <c r="H75" s="88"/>
      <c r="I75" s="92"/>
      <c r="J75" s="43"/>
      <c r="K75" s="93"/>
      <c r="L75" s="89"/>
      <c r="M75" s="88"/>
      <c r="N75" s="94"/>
      <c r="O75" s="95"/>
      <c r="P75" s="88"/>
      <c r="Q75" s="88"/>
      <c r="R75" s="89"/>
      <c r="S75" s="89"/>
      <c r="T75" s="88"/>
      <c r="U75" s="88"/>
      <c r="V75" s="88"/>
      <c r="W75" s="96"/>
    </row>
    <row r="76" ht="21.95" customHeight="1">
      <c r="A76" s="91"/>
      <c r="B76" s="89"/>
      <c r="C76" s="88"/>
      <c r="D76" s="92"/>
      <c r="E76" s="43"/>
      <c r="F76" s="93"/>
      <c r="G76" s="89"/>
      <c r="H76" s="88"/>
      <c r="I76" s="92"/>
      <c r="J76" s="43"/>
      <c r="K76" s="93"/>
      <c r="L76" s="89"/>
      <c r="M76" s="88"/>
      <c r="N76" s="94"/>
      <c r="O76" s="95"/>
      <c r="P76" s="88"/>
      <c r="Q76" s="88"/>
      <c r="R76" s="89"/>
      <c r="S76" s="89"/>
      <c r="T76" s="88"/>
      <c r="U76" s="88"/>
      <c r="V76" s="88"/>
      <c r="W76" s="96"/>
    </row>
    <row r="77" ht="21.95" customHeight="1">
      <c r="A77" s="91"/>
      <c r="B77" s="89"/>
      <c r="C77" s="88"/>
      <c r="D77" s="92"/>
      <c r="E77" s="43"/>
      <c r="F77" s="93"/>
      <c r="G77" s="89"/>
      <c r="H77" s="88"/>
      <c r="I77" s="92"/>
      <c r="J77" s="43"/>
      <c r="K77" s="93"/>
      <c r="L77" s="89"/>
      <c r="M77" s="88"/>
      <c r="N77" s="94"/>
      <c r="O77" s="95"/>
      <c r="P77" s="88"/>
      <c r="Q77" s="88"/>
      <c r="R77" s="89"/>
      <c r="S77" s="89"/>
      <c r="T77" s="88"/>
      <c r="U77" s="88"/>
      <c r="V77" s="88"/>
      <c r="W77" s="96"/>
    </row>
    <row r="78" ht="21.95" customHeight="1">
      <c r="A78" s="91"/>
      <c r="B78" s="89"/>
      <c r="C78" s="88"/>
      <c r="D78" s="92"/>
      <c r="E78" s="43"/>
      <c r="F78" s="93"/>
      <c r="G78" s="89"/>
      <c r="H78" s="88"/>
      <c r="I78" s="92"/>
      <c r="J78" s="43"/>
      <c r="K78" s="93"/>
      <c r="L78" s="89"/>
      <c r="M78" s="88"/>
      <c r="N78" s="94"/>
      <c r="O78" s="95"/>
      <c r="P78" s="88"/>
      <c r="Q78" s="88"/>
      <c r="R78" s="89"/>
      <c r="S78" s="89"/>
      <c r="T78" s="88"/>
      <c r="U78" s="88"/>
      <c r="V78" s="88"/>
      <c r="W78" s="96"/>
    </row>
    <row r="79" ht="21.95" customHeight="1">
      <c r="A79" s="91"/>
      <c r="B79" s="89"/>
      <c r="C79" s="88"/>
      <c r="D79" s="92"/>
      <c r="E79" s="43"/>
      <c r="F79" s="93"/>
      <c r="G79" s="89"/>
      <c r="H79" s="88"/>
      <c r="I79" s="92"/>
      <c r="J79" s="43"/>
      <c r="K79" s="93"/>
      <c r="L79" s="89"/>
      <c r="M79" s="88"/>
      <c r="N79" s="94"/>
      <c r="O79" s="95"/>
      <c r="P79" s="88"/>
      <c r="Q79" s="88"/>
      <c r="R79" s="89"/>
      <c r="S79" s="89"/>
      <c r="T79" s="88"/>
      <c r="U79" s="88"/>
      <c r="V79" s="88"/>
      <c r="W79" s="96"/>
    </row>
    <row r="80" ht="21.95" customHeight="1">
      <c r="A80" s="91"/>
      <c r="B80" s="89"/>
      <c r="C80" s="88"/>
      <c r="D80" s="92"/>
      <c r="E80" s="43"/>
      <c r="F80" s="93"/>
      <c r="G80" s="89"/>
      <c r="H80" s="88"/>
      <c r="I80" s="92"/>
      <c r="J80" s="43"/>
      <c r="K80" s="93"/>
      <c r="L80" s="89"/>
      <c r="M80" s="88"/>
      <c r="N80" s="94"/>
      <c r="O80" s="95"/>
      <c r="P80" s="88"/>
      <c r="Q80" s="88"/>
      <c r="R80" s="89"/>
      <c r="S80" s="89"/>
      <c r="T80" s="88"/>
      <c r="U80" s="88"/>
      <c r="V80" s="88"/>
      <c r="W80" s="96"/>
    </row>
    <row r="81" ht="21.95" customHeight="1">
      <c r="A81" s="91"/>
      <c r="B81" s="89"/>
      <c r="C81" s="88"/>
      <c r="D81" s="92"/>
      <c r="E81" s="43"/>
      <c r="F81" s="93"/>
      <c r="G81" s="89"/>
      <c r="H81" s="88"/>
      <c r="I81" s="92"/>
      <c r="J81" s="43"/>
      <c r="K81" s="93"/>
      <c r="L81" s="89"/>
      <c r="M81" s="88"/>
      <c r="N81" s="94"/>
      <c r="O81" s="95"/>
      <c r="P81" s="88"/>
      <c r="Q81" s="88"/>
      <c r="R81" s="89"/>
      <c r="S81" s="89"/>
      <c r="T81" s="88"/>
      <c r="U81" s="88"/>
      <c r="V81" s="88"/>
      <c r="W81" s="96"/>
    </row>
    <row r="82" ht="21.95" customHeight="1">
      <c r="A82" s="91"/>
      <c r="B82" s="89"/>
      <c r="C82" s="88"/>
      <c r="D82" s="92"/>
      <c r="E82" s="43"/>
      <c r="F82" s="93"/>
      <c r="G82" s="89"/>
      <c r="H82" s="88"/>
      <c r="I82" s="92"/>
      <c r="J82" s="43"/>
      <c r="K82" s="93"/>
      <c r="L82" s="89"/>
      <c r="M82" s="88"/>
      <c r="N82" s="94"/>
      <c r="O82" s="95"/>
      <c r="P82" s="88"/>
      <c r="Q82" s="88"/>
      <c r="R82" s="89"/>
      <c r="S82" s="89"/>
      <c r="T82" s="88"/>
      <c r="U82" s="88"/>
      <c r="V82" s="88"/>
      <c r="W82" s="96"/>
    </row>
    <row r="83" ht="21.95" customHeight="1">
      <c r="A83" s="91"/>
      <c r="B83" s="89"/>
      <c r="C83" s="88"/>
      <c r="D83" s="92"/>
      <c r="E83" s="43"/>
      <c r="F83" s="93"/>
      <c r="G83" s="89"/>
      <c r="H83" s="88"/>
      <c r="I83" s="92"/>
      <c r="J83" s="43"/>
      <c r="K83" s="93"/>
      <c r="L83" s="89"/>
      <c r="M83" s="88"/>
      <c r="N83" s="94"/>
      <c r="O83" s="95"/>
      <c r="P83" s="88"/>
      <c r="Q83" s="88"/>
      <c r="R83" s="89"/>
      <c r="S83" s="89"/>
      <c r="T83" s="88"/>
      <c r="U83" s="88"/>
      <c r="V83" s="88"/>
      <c r="W83" s="96"/>
    </row>
    <row r="84" ht="21.95" customHeight="1">
      <c r="A84" s="91"/>
      <c r="B84" s="89"/>
      <c r="C84" s="88"/>
      <c r="D84" s="92"/>
      <c r="E84" s="43"/>
      <c r="F84" s="93"/>
      <c r="G84" s="89"/>
      <c r="H84" s="88"/>
      <c r="I84" s="92"/>
      <c r="J84" s="43"/>
      <c r="K84" s="93"/>
      <c r="L84" s="89"/>
      <c r="M84" s="88"/>
      <c r="N84" s="94"/>
      <c r="O84" s="95"/>
      <c r="P84" s="88"/>
      <c r="Q84" s="88"/>
      <c r="R84" s="89"/>
      <c r="S84" s="89"/>
      <c r="T84" s="88"/>
      <c r="U84" s="88"/>
      <c r="V84" s="88"/>
      <c r="W84" s="96"/>
    </row>
    <row r="85" ht="21.95" customHeight="1">
      <c r="A85" s="91"/>
      <c r="B85" s="89"/>
      <c r="C85" s="88"/>
      <c r="D85" s="92"/>
      <c r="E85" s="43"/>
      <c r="F85" s="93"/>
      <c r="G85" s="89"/>
      <c r="H85" s="88"/>
      <c r="I85" s="92"/>
      <c r="J85" s="43"/>
      <c r="K85" s="93"/>
      <c r="L85" s="89"/>
      <c r="M85" s="88"/>
      <c r="N85" s="94"/>
      <c r="O85" s="95"/>
      <c r="P85" s="88"/>
      <c r="Q85" s="88"/>
      <c r="R85" s="89"/>
      <c r="S85" s="89"/>
      <c r="T85" s="88"/>
      <c r="U85" s="88"/>
      <c r="V85" s="88"/>
      <c r="W85" s="96"/>
    </row>
    <row r="86" ht="21.95" customHeight="1">
      <c r="A86" s="91"/>
      <c r="B86" s="89"/>
      <c r="C86" s="88"/>
      <c r="D86" s="92"/>
      <c r="E86" s="43"/>
      <c r="F86" s="93"/>
      <c r="G86" s="89"/>
      <c r="H86" s="88"/>
      <c r="I86" s="92"/>
      <c r="J86" s="43"/>
      <c r="K86" s="93"/>
      <c r="L86" s="89"/>
      <c r="M86" s="88"/>
      <c r="N86" s="94"/>
      <c r="O86" s="95"/>
      <c r="P86" s="88"/>
      <c r="Q86" s="88"/>
      <c r="R86" s="89"/>
      <c r="S86" s="89"/>
      <c r="T86" s="88"/>
      <c r="U86" s="88"/>
      <c r="V86" s="88"/>
      <c r="W86" s="96"/>
    </row>
    <row r="87" ht="21.95" customHeight="1">
      <c r="A87" s="91"/>
      <c r="B87" s="89"/>
      <c r="C87" s="88"/>
      <c r="D87" s="92"/>
      <c r="E87" s="43"/>
      <c r="F87" s="93"/>
      <c r="G87" s="89"/>
      <c r="H87" s="88"/>
      <c r="I87" s="92"/>
      <c r="J87" s="43"/>
      <c r="K87" s="93"/>
      <c r="L87" s="89"/>
      <c r="M87" s="88"/>
      <c r="N87" s="94"/>
      <c r="O87" s="95"/>
      <c r="P87" s="88"/>
      <c r="Q87" s="88"/>
      <c r="R87" s="89"/>
      <c r="S87" s="89"/>
      <c r="T87" s="88"/>
      <c r="U87" s="88"/>
      <c r="V87" s="88"/>
      <c r="W87" s="96"/>
    </row>
    <row r="88" ht="21.95" customHeight="1">
      <c r="A88" s="91"/>
      <c r="B88" s="89"/>
      <c r="C88" s="88"/>
      <c r="D88" s="92"/>
      <c r="E88" s="43"/>
      <c r="F88" s="93"/>
      <c r="G88" s="89"/>
      <c r="H88" s="88"/>
      <c r="I88" s="92"/>
      <c r="J88" s="43"/>
      <c r="K88" s="93"/>
      <c r="L88" s="89"/>
      <c r="M88" s="88"/>
      <c r="N88" s="94"/>
      <c r="O88" s="95"/>
      <c r="P88" s="88"/>
      <c r="Q88" s="88"/>
      <c r="R88" s="89"/>
      <c r="S88" s="89"/>
      <c r="T88" s="88"/>
      <c r="U88" s="88"/>
      <c r="V88" s="88"/>
      <c r="W88" s="96"/>
    </row>
    <row r="89" ht="21.95" customHeight="1">
      <c r="A89" s="91"/>
      <c r="B89" s="89"/>
      <c r="C89" s="88"/>
      <c r="D89" s="92"/>
      <c r="E89" s="43"/>
      <c r="F89" s="93"/>
      <c r="G89" s="89"/>
      <c r="H89" s="88"/>
      <c r="I89" s="92"/>
      <c r="J89" s="43"/>
      <c r="K89" s="93"/>
      <c r="L89" s="89"/>
      <c r="M89" s="88"/>
      <c r="N89" s="94"/>
      <c r="O89" s="95"/>
      <c r="P89" s="88"/>
      <c r="Q89" s="88"/>
      <c r="R89" s="89"/>
      <c r="S89" s="89"/>
      <c r="T89" s="88"/>
      <c r="U89" s="88"/>
      <c r="V89" s="88"/>
      <c r="W89" s="96"/>
    </row>
    <row r="90" ht="21.95" customHeight="1">
      <c r="A90" s="91"/>
      <c r="B90" s="89"/>
      <c r="C90" s="88"/>
      <c r="D90" s="92"/>
      <c r="E90" s="43"/>
      <c r="F90" s="93"/>
      <c r="G90" s="89"/>
      <c r="H90" s="88"/>
      <c r="I90" s="92"/>
      <c r="J90" s="43"/>
      <c r="K90" s="93"/>
      <c r="L90" s="89"/>
      <c r="M90" s="88"/>
      <c r="N90" s="94"/>
      <c r="O90" s="95"/>
      <c r="P90" s="88"/>
      <c r="Q90" s="88"/>
      <c r="R90" s="89"/>
      <c r="S90" s="89"/>
      <c r="T90" s="88"/>
      <c r="U90" s="88"/>
      <c r="V90" s="88"/>
      <c r="W90" s="96"/>
    </row>
    <row r="91" ht="21.95" customHeight="1">
      <c r="A91" s="91"/>
      <c r="B91" s="89"/>
      <c r="C91" s="88"/>
      <c r="D91" s="92"/>
      <c r="E91" s="43"/>
      <c r="F91" s="93"/>
      <c r="G91" s="89"/>
      <c r="H91" s="88"/>
      <c r="I91" s="92"/>
      <c r="J91" s="43"/>
      <c r="K91" s="93"/>
      <c r="L91" s="89"/>
      <c r="M91" s="88"/>
      <c r="N91" s="94"/>
      <c r="O91" s="95"/>
      <c r="P91" s="88"/>
      <c r="Q91" s="88"/>
      <c r="R91" s="89"/>
      <c r="S91" s="89"/>
      <c r="T91" s="88"/>
      <c r="U91" s="88"/>
      <c r="V91" s="88"/>
      <c r="W91" s="96"/>
    </row>
    <row r="92" ht="21.95" customHeight="1">
      <c r="A92" s="91"/>
      <c r="B92" s="89"/>
      <c r="C92" s="88"/>
      <c r="D92" s="92"/>
      <c r="E92" s="43"/>
      <c r="F92" s="93"/>
      <c r="G92" s="89"/>
      <c r="H92" s="88"/>
      <c r="I92" s="92"/>
      <c r="J92" s="43"/>
      <c r="K92" s="93"/>
      <c r="L92" s="89"/>
      <c r="M92" s="88"/>
      <c r="N92" s="94"/>
      <c r="O92" s="95"/>
      <c r="P92" s="88"/>
      <c r="Q92" s="88"/>
      <c r="R92" s="89"/>
      <c r="S92" s="89"/>
      <c r="T92" s="88"/>
      <c r="U92" s="88"/>
      <c r="V92" s="88"/>
      <c r="W92" s="96"/>
    </row>
    <row r="93" ht="21.95" customHeight="1">
      <c r="A93" s="91"/>
      <c r="B93" s="89"/>
      <c r="C93" s="88"/>
      <c r="D93" s="92"/>
      <c r="E93" s="43"/>
      <c r="F93" s="93"/>
      <c r="G93" s="89"/>
      <c r="H93" s="88"/>
      <c r="I93" s="92"/>
      <c r="J93" s="43"/>
      <c r="K93" s="93"/>
      <c r="L93" s="89"/>
      <c r="M93" s="88"/>
      <c r="N93" s="94"/>
      <c r="O93" s="95"/>
      <c r="P93" s="88"/>
      <c r="Q93" s="88"/>
      <c r="R93" s="89"/>
      <c r="S93" s="89"/>
      <c r="T93" s="88"/>
      <c r="U93" s="88"/>
      <c r="V93" s="88"/>
      <c r="W93" s="96"/>
    </row>
    <row r="94" ht="21.95" customHeight="1">
      <c r="A94" s="91"/>
      <c r="B94" s="89"/>
      <c r="C94" s="88"/>
      <c r="D94" s="92"/>
      <c r="E94" s="43"/>
      <c r="F94" s="93"/>
      <c r="G94" s="89"/>
      <c r="H94" s="88"/>
      <c r="I94" s="92"/>
      <c r="J94" s="43"/>
      <c r="K94" s="93"/>
      <c r="L94" s="89"/>
      <c r="M94" s="88"/>
      <c r="N94" s="94"/>
      <c r="O94" s="95"/>
      <c r="P94" s="88"/>
      <c r="Q94" s="88"/>
      <c r="R94" s="89"/>
      <c r="S94" s="89"/>
      <c r="T94" s="88"/>
      <c r="U94" s="88"/>
      <c r="V94" s="88"/>
      <c r="W94" s="96"/>
    </row>
    <row r="95" ht="21.95" customHeight="1">
      <c r="A95" t="s" s="99">
        <v>97</v>
      </c>
      <c r="B95" s="89"/>
      <c r="C95" s="88"/>
      <c r="D95" s="92"/>
      <c r="E95" s="43"/>
      <c r="F95" s="93"/>
      <c r="G95" s="89"/>
      <c r="H95" s="88"/>
      <c r="I95" s="92"/>
      <c r="J95" s="43"/>
      <c r="K95" s="93"/>
      <c r="L95" s="89"/>
      <c r="M95" s="88"/>
      <c r="N95" s="94"/>
      <c r="O95" s="95"/>
      <c r="P95" s="88"/>
      <c r="Q95" s="88"/>
      <c r="R95" s="89"/>
      <c r="S95" s="89"/>
      <c r="T95" s="88"/>
      <c r="U95" s="88"/>
      <c r="V95" s="88"/>
      <c r="W95" s="96"/>
    </row>
    <row r="96" ht="21.95" customHeight="1">
      <c r="A96" t="s" s="100">
        <v>117</v>
      </c>
      <c r="B96" t="s" s="165">
        <v>247</v>
      </c>
      <c r="C96" s="88"/>
      <c r="D96" s="92"/>
      <c r="E96" s="43"/>
      <c r="F96" t="s" s="101">
        <v>117</v>
      </c>
      <c r="G96" t="s" s="165">
        <v>247</v>
      </c>
      <c r="H96" s="88"/>
      <c r="I96" s="92"/>
      <c r="J96" s="43"/>
      <c r="K96" t="s" s="101">
        <v>117</v>
      </c>
      <c r="L96" t="s" s="165">
        <v>247</v>
      </c>
      <c r="M96" s="88"/>
      <c r="N96" s="94"/>
      <c r="O96" s="87"/>
      <c r="P96" s="88"/>
      <c r="Q96" s="88"/>
      <c r="R96" s="89"/>
      <c r="S96" s="88"/>
      <c r="T96" s="88"/>
      <c r="U96" s="89"/>
      <c r="V96" s="88"/>
      <c r="W96" s="90"/>
    </row>
    <row r="97" ht="21.95" customHeight="1">
      <c r="A97" t="s" s="126">
        <v>127</v>
      </c>
      <c r="B97" s="127">
        <f>AVERAGE(B38:B47)</f>
        <v>22.4</v>
      </c>
      <c r="C97" s="88">
        <f>AVERAGE(C38:C47)</f>
        <v>53.17</v>
      </c>
      <c r="D97" s="92">
        <f>AVERAGE(D38:D47)</f>
        <v>2.47904148629149</v>
      </c>
      <c r="E97" s="43"/>
      <c r="F97" t="s" s="128">
        <v>127</v>
      </c>
      <c r="G97" s="127">
        <f>AVERAGE(G38:G47)</f>
        <v>8.6</v>
      </c>
      <c r="H97" s="88">
        <f>AVERAGE(H38:H47)</f>
        <v>9.970000000000001</v>
      </c>
      <c r="I97" s="92">
        <f>AVERAGE(I38:I47)</f>
        <v>1.39560846560847</v>
      </c>
      <c r="J97" s="43"/>
      <c r="K97" t="s" s="128">
        <v>127</v>
      </c>
      <c r="L97" s="127">
        <f>AVERAGE(L38:L47)</f>
        <v>0.7</v>
      </c>
      <c r="M97" s="88">
        <f>AVERAGE(M38:M47)</f>
        <v>-1.3</v>
      </c>
      <c r="N97" s="94">
        <f>AVERAGE(N38:N47)</f>
        <v>-1.25</v>
      </c>
      <c r="O97" s="87"/>
      <c r="P97" s="88"/>
      <c r="Q97" s="88"/>
      <c r="R97" s="89"/>
      <c r="S97" s="88"/>
      <c r="T97" s="88"/>
      <c r="U97" s="89"/>
      <c r="V97" s="88"/>
      <c r="W97" s="90"/>
    </row>
    <row r="98" ht="21.95" customHeight="1">
      <c r="A98" t="s" s="126">
        <v>128</v>
      </c>
      <c r="B98" s="127">
        <f>AVERAGE(B49:B58)</f>
        <v>65.8</v>
      </c>
      <c r="C98" s="88">
        <f>AVERAGE(C49:C58)</f>
        <v>96.12</v>
      </c>
      <c r="D98" s="92">
        <f>AVERAGE(D49:D58)</f>
        <v>1.46946293033743</v>
      </c>
      <c r="E98" s="43"/>
      <c r="F98" t="s" s="128">
        <v>128</v>
      </c>
      <c r="G98" s="127">
        <f>AVERAGE(G49:G58)</f>
        <v>42.2</v>
      </c>
      <c r="H98" s="88">
        <f>AVERAGE(H49:H58)</f>
        <v>22.6</v>
      </c>
      <c r="I98" s="92">
        <f>AVERAGE(I49:I58)</f>
        <v>0.542300441129165</v>
      </c>
      <c r="J98" s="43"/>
      <c r="K98" t="s" s="128">
        <v>128</v>
      </c>
      <c r="L98" s="127">
        <f>AVERAGE(L49:L58)</f>
        <v>11.6</v>
      </c>
      <c r="M98" s="88">
        <f>AVERAGE(M49:M58)</f>
        <v>-12.62</v>
      </c>
      <c r="N98" s="94">
        <f>AVERAGE(N49:N58)</f>
        <v>-1.00374112978525</v>
      </c>
      <c r="O98" s="87"/>
      <c r="P98" s="88"/>
      <c r="Q98" s="88"/>
      <c r="R98" s="89"/>
      <c r="S98" s="88"/>
      <c r="T98" s="88"/>
      <c r="U98" s="89"/>
      <c r="V98" s="88"/>
      <c r="W98" s="90"/>
    </row>
    <row r="99" ht="21.95" customHeight="1">
      <c r="A99" s="106"/>
      <c r="B99" s="89"/>
      <c r="C99" s="89"/>
      <c r="D99" s="97"/>
      <c r="E99" s="43"/>
      <c r="F99" s="109"/>
      <c r="G99" s="89"/>
      <c r="H99" s="89"/>
      <c r="I99" s="97"/>
      <c r="J99" s="43"/>
      <c r="K99" s="109"/>
      <c r="L99" s="89"/>
      <c r="M99" s="89"/>
      <c r="N99" s="98"/>
      <c r="O99" s="87"/>
      <c r="P99" s="88"/>
      <c r="Q99" s="88"/>
      <c r="R99" s="89"/>
      <c r="S99" s="88"/>
      <c r="T99" s="88"/>
      <c r="U99" s="89"/>
      <c r="V99" s="88"/>
      <c r="W99" s="90"/>
    </row>
    <row r="100" ht="21.95" customHeight="1">
      <c r="A100" t="s" s="129">
        <v>129</v>
      </c>
      <c r="B100" s="88">
        <f>AVERAGE(B38:B47)</f>
        <v>22.4</v>
      </c>
      <c r="C100" s="88">
        <f>AVERAGE(C38:C47)</f>
        <v>53.17</v>
      </c>
      <c r="D100" s="92">
        <f>AVERAGE(D38:D47)</f>
        <v>2.47904148629149</v>
      </c>
      <c r="E100" s="43"/>
      <c r="F100" t="s" s="130">
        <v>129</v>
      </c>
      <c r="G100" s="88">
        <f>AVERAGE(G38:G47)</f>
        <v>8.6</v>
      </c>
      <c r="H100" s="88">
        <f>AVERAGE(H38:H47)</f>
        <v>9.970000000000001</v>
      </c>
      <c r="I100" s="92">
        <f>AVERAGE(I38:I47)</f>
        <v>1.39560846560847</v>
      </c>
      <c r="J100" s="43"/>
      <c r="K100" t="s" s="130">
        <v>129</v>
      </c>
      <c r="L100" s="88">
        <f>AVERAGE(L38:L47)</f>
        <v>0.7</v>
      </c>
      <c r="M100" s="88">
        <f>AVERAGE(M38:M47)</f>
        <v>-1.3</v>
      </c>
      <c r="N100" s="94">
        <f>AVERAGE(N38:N47)</f>
        <v>-1.25</v>
      </c>
      <c r="O100" s="87"/>
      <c r="P100" s="88"/>
      <c r="Q100" s="88"/>
      <c r="R100" s="89"/>
      <c r="S100" s="88"/>
      <c r="T100" s="88"/>
      <c r="U100" s="89"/>
      <c r="V100" s="88"/>
      <c r="W100" s="90"/>
    </row>
    <row r="101" ht="21.95" customHeight="1">
      <c r="A101" t="s" s="129">
        <v>130</v>
      </c>
      <c r="B101" s="127">
        <f>AVERAGE(B49:B58)</f>
        <v>65.8</v>
      </c>
      <c r="C101" s="88">
        <f>AVERAGE(C49:C58)</f>
        <v>96.12</v>
      </c>
      <c r="D101" s="92">
        <f>AVERAGE(D49:D58)</f>
        <v>1.46946293033743</v>
      </c>
      <c r="E101" s="43"/>
      <c r="F101" t="s" s="130">
        <v>130</v>
      </c>
      <c r="G101" s="127">
        <f>AVERAGE(G49:G58)</f>
        <v>42.2</v>
      </c>
      <c r="H101" s="88">
        <f>AVERAGE(H49:H58)</f>
        <v>22.6</v>
      </c>
      <c r="I101" s="92">
        <f>AVERAGE(I49:I58)</f>
        <v>0.542300441129165</v>
      </c>
      <c r="J101" s="43"/>
      <c r="K101" t="s" s="130">
        <v>130</v>
      </c>
      <c r="L101" s="127">
        <f>AVERAGE(L49:L58)</f>
        <v>11.6</v>
      </c>
      <c r="M101" s="88">
        <f>AVERAGE(M49:M58)</f>
        <v>-12.62</v>
      </c>
      <c r="N101" s="94">
        <f>AVERAGE(N49:N58)</f>
        <v>-1.00374112978525</v>
      </c>
      <c r="O101" s="87"/>
      <c r="P101" s="88"/>
      <c r="Q101" s="88"/>
      <c r="R101" s="89"/>
      <c r="S101" s="88"/>
      <c r="T101" s="88"/>
      <c r="U101" s="89"/>
      <c r="V101" s="88"/>
      <c r="W101" s="90"/>
    </row>
    <row r="102" ht="21.95" customHeight="1">
      <c r="A102" s="106"/>
      <c r="B102" s="89"/>
      <c r="C102" s="89"/>
      <c r="D102" s="97"/>
      <c r="E102" s="43"/>
      <c r="F102" s="109"/>
      <c r="G102" s="89"/>
      <c r="H102" s="89"/>
      <c r="I102" s="97"/>
      <c r="J102" s="43"/>
      <c r="K102" s="109"/>
      <c r="L102" s="89"/>
      <c r="M102" s="89"/>
      <c r="N102" s="98"/>
      <c r="O102" s="87"/>
      <c r="P102" s="88"/>
      <c r="Q102" s="88"/>
      <c r="R102" s="89"/>
      <c r="S102" s="88"/>
      <c r="T102" s="88"/>
      <c r="U102" s="89"/>
      <c r="V102" s="88"/>
      <c r="W102" s="90"/>
    </row>
    <row r="103" ht="21.95" customHeight="1">
      <c r="A103" t="s" s="100">
        <v>121</v>
      </c>
      <c r="B103" s="89"/>
      <c r="C103" s="89"/>
      <c r="D103" s="97"/>
      <c r="E103" s="43"/>
      <c r="F103" t="s" s="101">
        <v>121</v>
      </c>
      <c r="G103" s="89"/>
      <c r="H103" s="89"/>
      <c r="I103" s="97"/>
      <c r="J103" s="43"/>
      <c r="K103" t="s" s="101">
        <v>121</v>
      </c>
      <c r="L103" s="89"/>
      <c r="M103" s="89"/>
      <c r="N103" s="98"/>
      <c r="O103" s="87"/>
      <c r="P103" s="88"/>
      <c r="Q103" s="88"/>
      <c r="R103" s="89"/>
      <c r="S103" s="88"/>
      <c r="T103" s="88"/>
      <c r="U103" s="89"/>
      <c r="V103" s="88"/>
      <c r="W103" s="90"/>
    </row>
    <row r="104" ht="21.95" customHeight="1">
      <c r="A104" t="s" s="126">
        <v>127</v>
      </c>
      <c r="B104" s="88">
        <f>AVERAGE(B43:B47)</f>
        <v>18</v>
      </c>
      <c r="C104" s="88">
        <f>AVERAGE(C43:C47)</f>
        <v>47.42</v>
      </c>
      <c r="D104" s="92">
        <f>AVERAGE(D43:D47)</f>
        <v>2.63985281385282</v>
      </c>
      <c r="E104" s="43"/>
      <c r="F104" t="s" s="128">
        <v>127</v>
      </c>
      <c r="G104" s="88">
        <f>AVERAGE(G43:G47)</f>
        <v>5</v>
      </c>
      <c r="H104" s="88">
        <f>AVERAGE(H43:H47)</f>
        <v>7.06</v>
      </c>
      <c r="I104" s="92">
        <f>AVERAGE(I43:I47)</f>
        <v>1.48</v>
      </c>
      <c r="J104" s="43"/>
      <c r="K104" t="s" s="128">
        <v>127</v>
      </c>
      <c r="L104" s="88">
        <f>AVERAGE(L43:L47)</f>
        <v>0</v>
      </c>
      <c r="M104" s="88">
        <f>AVERAGE(M43:M47)</f>
        <v>0</v>
      </c>
      <c r="N104" s="94">
        <f>AVERAGE(N43:N47)</f>
      </c>
      <c r="O104" s="87"/>
      <c r="P104" s="88"/>
      <c r="Q104" s="88"/>
      <c r="R104" s="89"/>
      <c r="S104" s="88"/>
      <c r="T104" s="88"/>
      <c r="U104" s="89"/>
      <c r="V104" s="88"/>
      <c r="W104" s="90"/>
    </row>
    <row r="105" ht="21.95" customHeight="1">
      <c r="A105" t="s" s="126">
        <v>128</v>
      </c>
      <c r="B105" s="88">
        <f>AVERAGE(B49:B53)</f>
        <v>62.4</v>
      </c>
      <c r="C105" s="88">
        <f>AVERAGE(C49:C53)</f>
        <v>96.06</v>
      </c>
      <c r="D105" s="92">
        <f>AVERAGE(D49:D53)</f>
        <v>1.54093227471664</v>
      </c>
      <c r="E105" s="43"/>
      <c r="F105" t="s" s="128">
        <v>128</v>
      </c>
      <c r="G105" s="88">
        <f>AVERAGE(G49:G53)</f>
        <v>39.8</v>
      </c>
      <c r="H105" s="88">
        <f>AVERAGE(H49:H53)</f>
        <v>24.36</v>
      </c>
      <c r="I105" s="92">
        <f>AVERAGE(I49:I53)</f>
        <v>0.610025252525253</v>
      </c>
      <c r="J105" s="43"/>
      <c r="K105" t="s" s="128">
        <v>128</v>
      </c>
      <c r="L105" s="88">
        <f>AVERAGE(L49:L53)</f>
        <v>10</v>
      </c>
      <c r="M105" s="88">
        <f>AVERAGE(M49:M53)</f>
        <v>-10.34</v>
      </c>
      <c r="N105" s="94">
        <f>AVERAGE(N49:N53)</f>
        <v>-0.913968253968254</v>
      </c>
      <c r="O105" s="87"/>
      <c r="P105" s="88"/>
      <c r="Q105" s="88"/>
      <c r="R105" s="89"/>
      <c r="S105" s="88"/>
      <c r="T105" s="88"/>
      <c r="U105" s="89"/>
      <c r="V105" s="88"/>
      <c r="W105" s="90"/>
    </row>
    <row r="106" ht="21.95" customHeight="1">
      <c r="A106" s="106"/>
      <c r="B106" s="89"/>
      <c r="C106" s="89"/>
      <c r="D106" s="97"/>
      <c r="E106" s="43"/>
      <c r="F106" s="109"/>
      <c r="G106" s="89"/>
      <c r="H106" s="89"/>
      <c r="I106" s="97"/>
      <c r="J106" s="43"/>
      <c r="K106" s="109"/>
      <c r="L106" s="89"/>
      <c r="M106" s="89"/>
      <c r="N106" s="98"/>
      <c r="O106" s="87"/>
      <c r="P106" s="88"/>
      <c r="Q106" s="88"/>
      <c r="R106" s="89"/>
      <c r="S106" s="88"/>
      <c r="T106" s="88"/>
      <c r="U106" s="89"/>
      <c r="V106" s="88"/>
      <c r="W106" s="90"/>
    </row>
    <row r="107" ht="21.95" customHeight="1">
      <c r="A107" t="s" s="129">
        <v>129</v>
      </c>
      <c r="B107" s="88">
        <f>AVERAGE(B43:B47)</f>
        <v>18</v>
      </c>
      <c r="C107" s="88">
        <f>AVERAGE(C43:C47)</f>
        <v>47.42</v>
      </c>
      <c r="D107" s="92">
        <f>AVERAGE(D43:D47)</f>
        <v>2.63985281385282</v>
      </c>
      <c r="E107" s="43"/>
      <c r="F107" t="s" s="130">
        <v>129</v>
      </c>
      <c r="G107" s="88">
        <f>AVERAGE(G43:G47)</f>
        <v>5</v>
      </c>
      <c r="H107" s="88">
        <f>AVERAGE(H43:H47)</f>
        <v>7.06</v>
      </c>
      <c r="I107" s="92">
        <f>AVERAGE(I43:I47)</f>
        <v>1.48</v>
      </c>
      <c r="J107" s="43"/>
      <c r="K107" t="s" s="130">
        <v>129</v>
      </c>
      <c r="L107" s="88">
        <f>AVERAGE(L43:L47)</f>
        <v>0</v>
      </c>
      <c r="M107" s="88">
        <f>AVERAGE(M43:M47)</f>
        <v>0</v>
      </c>
      <c r="N107" s="94">
        <f>AVERAGE(N43:N47)</f>
      </c>
      <c r="O107" s="87"/>
      <c r="P107" s="88"/>
      <c r="Q107" s="88"/>
      <c r="R107" s="89"/>
      <c r="S107" s="88"/>
      <c r="T107" s="88"/>
      <c r="U107" s="89"/>
      <c r="V107" s="88"/>
      <c r="W107" s="90"/>
    </row>
    <row r="108" ht="21.95" customHeight="1">
      <c r="A108" t="s" s="129">
        <v>130</v>
      </c>
      <c r="B108" s="88">
        <f>AVERAGE(B49:B53)</f>
        <v>62.4</v>
      </c>
      <c r="C108" s="88">
        <f>AVERAGE(C49:C53)</f>
        <v>96.06</v>
      </c>
      <c r="D108" s="92">
        <f>AVERAGE(D49:D53)</f>
        <v>1.54093227471664</v>
      </c>
      <c r="E108" s="43"/>
      <c r="F108" t="s" s="130">
        <v>130</v>
      </c>
      <c r="G108" s="88">
        <f>AVERAGE(G49:G53)</f>
        <v>39.8</v>
      </c>
      <c r="H108" s="88">
        <f>AVERAGE(H49:H53)</f>
        <v>24.36</v>
      </c>
      <c r="I108" s="92">
        <f>AVERAGE(I49:I53)</f>
        <v>0.610025252525253</v>
      </c>
      <c r="J108" s="43"/>
      <c r="K108" t="s" s="130">
        <v>130</v>
      </c>
      <c r="L108" s="88">
        <f>AVERAGE(L49:L53)</f>
        <v>10</v>
      </c>
      <c r="M108" s="88">
        <f>AVERAGE(M49:M53)</f>
        <v>-10.34</v>
      </c>
      <c r="N108" s="94">
        <f>AVERAGE(N49:N53)</f>
        <v>-0.913968253968254</v>
      </c>
      <c r="O108" s="87"/>
      <c r="P108" s="88"/>
      <c r="Q108" s="88"/>
      <c r="R108" s="89"/>
      <c r="S108" s="88"/>
      <c r="T108" s="88"/>
      <c r="U108" s="89"/>
      <c r="V108" s="88"/>
      <c r="W108" s="90"/>
    </row>
    <row r="109" ht="21.95" customHeight="1">
      <c r="A109" s="106"/>
      <c r="B109" s="88"/>
      <c r="C109" s="88"/>
      <c r="D109" s="92"/>
      <c r="E109" s="43"/>
      <c r="F109" s="109"/>
      <c r="G109" s="89"/>
      <c r="H109" s="88"/>
      <c r="I109" s="92"/>
      <c r="J109" s="43"/>
      <c r="K109" s="109"/>
      <c r="L109" s="89"/>
      <c r="M109" s="88"/>
      <c r="N109" s="94"/>
      <c r="O109" s="87"/>
      <c r="P109" s="88"/>
      <c r="Q109" s="88"/>
      <c r="R109" s="89"/>
      <c r="S109" s="88"/>
      <c r="T109" s="88"/>
      <c r="U109" s="89"/>
      <c r="V109" s="88"/>
      <c r="W109" s="90"/>
    </row>
    <row r="110" ht="21.95" customHeight="1">
      <c r="A110" s="106"/>
      <c r="B110" s="107"/>
      <c r="C110" t="s" s="108">
        <v>101</v>
      </c>
      <c r="D110" s="92"/>
      <c r="E110" s="43"/>
      <c r="F110" s="109"/>
      <c r="G110" s="89"/>
      <c r="H110" s="88"/>
      <c r="I110" s="92"/>
      <c r="J110" s="43"/>
      <c r="K110" s="109"/>
      <c r="L110" s="89"/>
      <c r="M110" s="88"/>
      <c r="N110" s="94"/>
      <c r="O110" s="87"/>
      <c r="P110" s="88"/>
      <c r="Q110" s="88"/>
      <c r="R110" s="89"/>
      <c r="S110" s="88"/>
      <c r="T110" s="88"/>
      <c r="U110" s="89"/>
      <c r="V110" s="88"/>
      <c r="W110" s="90"/>
    </row>
    <row r="111" ht="22.75" customHeight="1">
      <c r="A111" s="111"/>
      <c r="B111" s="112"/>
      <c r="C111" t="s" s="113">
        <v>103</v>
      </c>
      <c r="D111" s="114"/>
      <c r="E111" s="115"/>
      <c r="F111" s="116"/>
      <c r="G111" s="120"/>
      <c r="H111" s="119"/>
      <c r="I111" s="114"/>
      <c r="J111" s="115"/>
      <c r="K111" s="116"/>
      <c r="L111" s="120"/>
      <c r="M111" s="119"/>
      <c r="N111" s="117"/>
      <c r="O111" s="118"/>
      <c r="P111" s="119"/>
      <c r="Q111" s="119"/>
      <c r="R111" s="120"/>
      <c r="S111" s="119"/>
      <c r="T111" s="119"/>
      <c r="U111" s="120"/>
      <c r="V111" s="119"/>
      <c r="W111"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5.xml><?xml version="1.0" encoding="utf-8"?>
<worksheet xmlns:r="http://schemas.openxmlformats.org/officeDocument/2006/relationships" xmlns="http://schemas.openxmlformats.org/spreadsheetml/2006/main">
  <dimension ref="A1:W104"/>
  <sheetViews>
    <sheetView workbookViewId="0" showGridLines="0" defaultGridColor="1"/>
  </sheetViews>
  <sheetFormatPr defaultColWidth="16.3333" defaultRowHeight="19.9" customHeight="1" outlineLevelRow="0" outlineLevelCol="0"/>
  <cols>
    <col min="1" max="1" width="10" style="246" customWidth="1"/>
    <col min="2" max="4" width="12.1719" style="246" customWidth="1"/>
    <col min="5" max="5" width="1.35156" style="246" customWidth="1"/>
    <col min="6" max="6" width="10" style="246" customWidth="1"/>
    <col min="7" max="9" width="12.1719" style="246" customWidth="1"/>
    <col min="10" max="10" width="1.35156" style="246" customWidth="1"/>
    <col min="11" max="11" width="10" style="246" customWidth="1"/>
    <col min="12" max="14" width="12.1719" style="246" customWidth="1"/>
    <col min="15" max="15" width="10.8516" style="246" customWidth="1"/>
    <col min="16" max="17" width="6.5" style="246" customWidth="1"/>
    <col min="18" max="18" width="10.8516" style="246" customWidth="1"/>
    <col min="19" max="20" width="6.5" style="246" customWidth="1"/>
    <col min="21" max="21" width="10.8516" style="246" customWidth="1"/>
    <col min="22" max="23" width="6.5" style="246" customWidth="1"/>
    <col min="24" max="16384" width="16.3516" style="246" customWidth="1"/>
  </cols>
  <sheetData>
    <row r="1" ht="64.15" customHeight="1">
      <c r="A1" t="s" s="167">
        <v>249</v>
      </c>
      <c r="B1" t="s" s="30">
        <v>41</v>
      </c>
      <c r="C1" t="s" s="30">
        <v>42</v>
      </c>
      <c r="D1" t="s" s="31">
        <v>43</v>
      </c>
      <c r="E1" s="32"/>
      <c r="F1" t="s" s="33">
        <v>211</v>
      </c>
      <c r="G1" t="s" s="30">
        <v>45</v>
      </c>
      <c r="H1" t="s" s="30">
        <v>46</v>
      </c>
      <c r="I1" t="s" s="31">
        <v>47</v>
      </c>
      <c r="J1" s="32"/>
      <c r="K1" t="s" s="33">
        <v>250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1957</v>
      </c>
      <c r="B3" s="146">
        <v>42</v>
      </c>
      <c r="C3" s="83">
        <v>151.8</v>
      </c>
      <c r="D3" s="84">
        <v>3.61428571428571</v>
      </c>
      <c r="E3" s="43"/>
      <c r="F3" s="147">
        <v>1957</v>
      </c>
      <c r="G3" s="146">
        <v>25</v>
      </c>
      <c r="H3" s="83">
        <v>71.59999999999999</v>
      </c>
      <c r="I3" s="84">
        <v>2.864</v>
      </c>
      <c r="J3" s="43"/>
      <c r="K3" s="147">
        <v>1957</v>
      </c>
      <c r="L3" s="146">
        <v>6</v>
      </c>
      <c r="M3" s="83">
        <v>8.800000000000001</v>
      </c>
      <c r="N3" s="86">
        <v>1.46666666666667</v>
      </c>
      <c r="O3" s="154"/>
      <c r="P3" s="155"/>
      <c r="Q3" s="90"/>
      <c r="R3" s="156"/>
      <c r="S3" s="155"/>
      <c r="T3" s="90"/>
      <c r="U3" s="156"/>
      <c r="V3" s="155"/>
      <c r="W3" s="90"/>
    </row>
    <row r="4" ht="21.95" customHeight="1">
      <c r="A4" s="152">
        <v>1958</v>
      </c>
      <c r="B4" s="127">
        <v>39</v>
      </c>
      <c r="C4" s="88">
        <v>152.1</v>
      </c>
      <c r="D4" s="92">
        <v>3.9</v>
      </c>
      <c r="E4" s="43"/>
      <c r="F4" s="153">
        <v>1958</v>
      </c>
      <c r="G4" s="127">
        <v>18</v>
      </c>
      <c r="H4" s="88">
        <v>54.3</v>
      </c>
      <c r="I4" s="92">
        <v>3.01666666666667</v>
      </c>
      <c r="J4" s="43"/>
      <c r="K4" s="153">
        <v>1958</v>
      </c>
      <c r="L4" s="127">
        <v>4</v>
      </c>
      <c r="M4" s="88">
        <v>5.6</v>
      </c>
      <c r="N4" s="94">
        <v>1.4</v>
      </c>
      <c r="O4" s="154"/>
      <c r="P4" s="155"/>
      <c r="Q4" s="90"/>
      <c r="R4" s="156"/>
      <c r="S4" s="155"/>
      <c r="T4" s="90"/>
      <c r="U4" s="156"/>
      <c r="V4" s="155"/>
      <c r="W4" s="90"/>
    </row>
    <row r="5" ht="21.95" customHeight="1">
      <c r="A5" s="152">
        <v>1959</v>
      </c>
      <c r="B5" s="127">
        <v>22</v>
      </c>
      <c r="C5" s="88">
        <v>87.7</v>
      </c>
      <c r="D5" s="92">
        <v>3.98636363636364</v>
      </c>
      <c r="E5" s="43"/>
      <c r="F5" s="153">
        <v>1959</v>
      </c>
      <c r="G5" s="127">
        <v>10</v>
      </c>
      <c r="H5" s="88">
        <v>29.5</v>
      </c>
      <c r="I5" s="92">
        <v>2.95</v>
      </c>
      <c r="J5" s="43"/>
      <c r="K5" s="153">
        <v>1959</v>
      </c>
      <c r="L5" s="127">
        <v>3</v>
      </c>
      <c r="M5" s="88">
        <v>3.9</v>
      </c>
      <c r="N5" s="94">
        <v>1.3</v>
      </c>
      <c r="O5" s="154"/>
      <c r="P5" s="155"/>
      <c r="Q5" s="90"/>
      <c r="R5" s="156"/>
      <c r="S5" s="155"/>
      <c r="T5" s="90"/>
      <c r="U5" s="156"/>
      <c r="V5" s="155"/>
      <c r="W5" s="90"/>
    </row>
    <row r="6" ht="21.95" customHeight="1">
      <c r="A6" s="152">
        <v>1960</v>
      </c>
      <c r="B6" s="127">
        <v>50</v>
      </c>
      <c r="C6" s="88">
        <v>186.2</v>
      </c>
      <c r="D6" s="92">
        <v>3.724</v>
      </c>
      <c r="E6" s="43"/>
      <c r="F6" s="153">
        <v>1960</v>
      </c>
      <c r="G6" s="127">
        <v>25</v>
      </c>
      <c r="H6" s="88">
        <v>70</v>
      </c>
      <c r="I6" s="92">
        <v>2.8</v>
      </c>
      <c r="J6" s="43"/>
      <c r="K6" s="153">
        <v>1960</v>
      </c>
      <c r="L6" s="127">
        <v>10</v>
      </c>
      <c r="M6" s="88">
        <v>16.6</v>
      </c>
      <c r="N6" s="94">
        <v>1.66</v>
      </c>
      <c r="O6" s="154"/>
      <c r="P6" s="155"/>
      <c r="Q6" s="90"/>
      <c r="R6" s="156"/>
      <c r="S6" s="155"/>
      <c r="T6" s="90"/>
      <c r="U6" s="156"/>
      <c r="V6" s="155"/>
      <c r="W6" s="90"/>
    </row>
    <row r="7" ht="21.95" customHeight="1">
      <c r="A7" s="152">
        <v>1961</v>
      </c>
      <c r="B7" s="127">
        <v>46</v>
      </c>
      <c r="C7" s="88">
        <v>181.4</v>
      </c>
      <c r="D7" s="92">
        <v>3.94347826086957</v>
      </c>
      <c r="E7" s="43"/>
      <c r="F7" s="153">
        <v>1961</v>
      </c>
      <c r="G7" s="127">
        <v>21</v>
      </c>
      <c r="H7" s="88">
        <v>59</v>
      </c>
      <c r="I7" s="92">
        <v>2.80952380952381</v>
      </c>
      <c r="J7" s="43"/>
      <c r="K7" s="153">
        <v>1961</v>
      </c>
      <c r="L7" s="127">
        <v>5</v>
      </c>
      <c r="M7" s="88">
        <v>7.8</v>
      </c>
      <c r="N7" s="94">
        <v>1.56</v>
      </c>
      <c r="O7" s="154"/>
      <c r="P7" s="155"/>
      <c r="Q7" s="90"/>
      <c r="R7" s="156"/>
      <c r="S7" s="155"/>
      <c r="T7" s="90"/>
      <c r="U7" s="156"/>
      <c r="V7" s="155"/>
      <c r="W7" s="90"/>
    </row>
    <row r="8" ht="21.95" customHeight="1">
      <c r="A8" s="152">
        <v>1962</v>
      </c>
      <c r="B8" s="127">
        <v>32</v>
      </c>
      <c r="C8" s="88">
        <v>127.1</v>
      </c>
      <c r="D8" s="92">
        <v>3.971875</v>
      </c>
      <c r="E8" s="43"/>
      <c r="F8" s="153">
        <v>1962</v>
      </c>
      <c r="G8" s="127">
        <v>18</v>
      </c>
      <c r="H8" s="88">
        <v>61</v>
      </c>
      <c r="I8" s="92">
        <v>3.38888888888889</v>
      </c>
      <c r="J8" s="43"/>
      <c r="K8" s="153">
        <v>1962</v>
      </c>
      <c r="L8" s="127">
        <v>2</v>
      </c>
      <c r="M8" s="88">
        <v>4.2</v>
      </c>
      <c r="N8" s="94">
        <v>2.1</v>
      </c>
      <c r="O8" s="154"/>
      <c r="P8" s="155"/>
      <c r="Q8" s="90"/>
      <c r="R8" s="156"/>
      <c r="S8" s="155"/>
      <c r="T8" s="90"/>
      <c r="U8" s="156"/>
      <c r="V8" s="155"/>
      <c r="W8" s="90"/>
    </row>
    <row r="9" ht="21.95" customHeight="1">
      <c r="A9" s="152">
        <v>1963</v>
      </c>
      <c r="B9" s="127">
        <v>21</v>
      </c>
      <c r="C9" s="88">
        <v>90.09999999999999</v>
      </c>
      <c r="D9" s="92">
        <v>4.29047619047619</v>
      </c>
      <c r="E9" s="43"/>
      <c r="F9" s="153">
        <v>1963</v>
      </c>
      <c r="G9" s="127">
        <v>7</v>
      </c>
      <c r="H9" s="88">
        <v>25.8</v>
      </c>
      <c r="I9" s="92">
        <v>3.68571428571429</v>
      </c>
      <c r="J9" s="43"/>
      <c r="K9" s="153">
        <v>1963</v>
      </c>
      <c r="L9" s="127">
        <v>0</v>
      </c>
      <c r="M9" s="88">
        <v>0</v>
      </c>
      <c r="N9" s="94"/>
      <c r="O9" s="154"/>
      <c r="P9" s="155"/>
      <c r="Q9" s="90"/>
      <c r="R9" s="156"/>
      <c r="S9" s="155"/>
      <c r="T9" s="90"/>
      <c r="U9" s="156"/>
      <c r="V9" s="155"/>
      <c r="W9" s="90"/>
    </row>
    <row r="10" ht="21.95" customHeight="1">
      <c r="A10" s="152">
        <v>1964</v>
      </c>
      <c r="B10" s="127">
        <v>26</v>
      </c>
      <c r="C10" s="88">
        <v>92.8</v>
      </c>
      <c r="D10" s="92">
        <v>3.56923076923077</v>
      </c>
      <c r="E10" s="43"/>
      <c r="F10" s="153">
        <v>1964</v>
      </c>
      <c r="G10" s="127">
        <v>16</v>
      </c>
      <c r="H10" s="88">
        <v>45</v>
      </c>
      <c r="I10" s="92">
        <v>2.8125</v>
      </c>
      <c r="J10" s="43"/>
      <c r="K10" s="153">
        <v>1964</v>
      </c>
      <c r="L10" s="127">
        <v>4</v>
      </c>
      <c r="M10" s="88">
        <v>5.4</v>
      </c>
      <c r="N10" s="94">
        <v>1.35</v>
      </c>
      <c r="O10" s="154"/>
      <c r="P10" s="155"/>
      <c r="Q10" s="90"/>
      <c r="R10" s="156"/>
      <c r="S10" s="155"/>
      <c r="T10" s="90"/>
      <c r="U10" s="156"/>
      <c r="V10" s="155"/>
      <c r="W10" s="90"/>
    </row>
    <row r="11" ht="21.95" customHeight="1">
      <c r="A11" s="152">
        <v>1965</v>
      </c>
      <c r="B11" s="127">
        <v>27</v>
      </c>
      <c r="C11" s="88">
        <v>115</v>
      </c>
      <c r="D11" s="92">
        <v>4.25925925925926</v>
      </c>
      <c r="E11" s="43"/>
      <c r="F11" s="153">
        <v>1965</v>
      </c>
      <c r="G11" s="127">
        <v>12</v>
      </c>
      <c r="H11" s="88">
        <v>42.7</v>
      </c>
      <c r="I11" s="92">
        <v>3.55833333333333</v>
      </c>
      <c r="J11" s="43"/>
      <c r="K11" s="153">
        <v>1965</v>
      </c>
      <c r="L11" s="127">
        <v>0</v>
      </c>
      <c r="M11" s="88">
        <v>0</v>
      </c>
      <c r="N11" s="94"/>
      <c r="O11" s="154"/>
      <c r="P11" s="155"/>
      <c r="Q11" s="90"/>
      <c r="R11" s="156"/>
      <c r="S11" s="155"/>
      <c r="T11" s="90"/>
      <c r="U11" s="156"/>
      <c r="V11" s="155"/>
      <c r="W11" s="90"/>
    </row>
    <row r="12" ht="21.95" customHeight="1">
      <c r="A12" s="152">
        <v>1966</v>
      </c>
      <c r="B12" s="127">
        <v>48</v>
      </c>
      <c r="C12" s="88">
        <v>190.1</v>
      </c>
      <c r="D12" s="92">
        <v>3.96041666666667</v>
      </c>
      <c r="E12" s="43"/>
      <c r="F12" s="153">
        <v>1966</v>
      </c>
      <c r="G12" s="127">
        <v>26</v>
      </c>
      <c r="H12" s="88">
        <v>85.3</v>
      </c>
      <c r="I12" s="92">
        <v>3.28076923076923</v>
      </c>
      <c r="J12" s="43"/>
      <c r="K12" s="153">
        <v>1966</v>
      </c>
      <c r="L12" s="127">
        <v>3</v>
      </c>
      <c r="M12" s="88">
        <v>4.8</v>
      </c>
      <c r="N12" s="94">
        <v>1.6</v>
      </c>
      <c r="O12" s="154"/>
      <c r="P12" s="155"/>
      <c r="Q12" s="90"/>
      <c r="R12" s="156"/>
      <c r="S12" s="155"/>
      <c r="T12" s="90"/>
      <c r="U12" s="156"/>
      <c r="V12" s="155"/>
      <c r="W12" s="90"/>
    </row>
    <row r="13" ht="21.95" customHeight="1">
      <c r="A13" s="152">
        <v>1967</v>
      </c>
      <c r="B13" s="127">
        <v>29</v>
      </c>
      <c r="C13" s="88">
        <v>119.4</v>
      </c>
      <c r="D13" s="92">
        <v>4.11724137931034</v>
      </c>
      <c r="E13" s="43"/>
      <c r="F13" s="153">
        <v>1967</v>
      </c>
      <c r="G13" s="127">
        <v>11</v>
      </c>
      <c r="H13" s="88">
        <v>33.4</v>
      </c>
      <c r="I13" s="92">
        <v>3.03636363636364</v>
      </c>
      <c r="J13" s="43"/>
      <c r="K13" s="153">
        <v>1967</v>
      </c>
      <c r="L13" s="127">
        <v>2</v>
      </c>
      <c r="M13" s="88">
        <v>4.3</v>
      </c>
      <c r="N13" s="94">
        <v>2.15</v>
      </c>
      <c r="O13" s="154"/>
      <c r="P13" s="155"/>
      <c r="Q13" s="90"/>
      <c r="R13" s="156"/>
      <c r="S13" s="155"/>
      <c r="T13" s="90"/>
      <c r="U13" s="156"/>
      <c r="V13" s="155"/>
      <c r="W13" s="90"/>
    </row>
    <row r="14" ht="21.95" customHeight="1">
      <c r="A14" s="152">
        <v>1968</v>
      </c>
      <c r="B14" s="127">
        <v>55</v>
      </c>
      <c r="C14" s="88">
        <v>218.8</v>
      </c>
      <c r="D14" s="92">
        <v>3.97818181818182</v>
      </c>
      <c r="E14" s="43"/>
      <c r="F14" s="153">
        <v>1968</v>
      </c>
      <c r="G14" s="127">
        <v>27</v>
      </c>
      <c r="H14" s="88">
        <v>83.5</v>
      </c>
      <c r="I14" s="92">
        <v>3.09259259259259</v>
      </c>
      <c r="J14" s="43"/>
      <c r="K14" s="153">
        <v>1968</v>
      </c>
      <c r="L14" s="127">
        <v>5</v>
      </c>
      <c r="M14" s="88">
        <v>8.1</v>
      </c>
      <c r="N14" s="94">
        <v>1.62</v>
      </c>
      <c r="O14" s="154"/>
      <c r="P14" s="155"/>
      <c r="Q14" s="90"/>
      <c r="R14" s="156"/>
      <c r="S14" s="155"/>
      <c r="T14" s="90"/>
      <c r="U14" s="156"/>
      <c r="V14" s="155"/>
      <c r="W14" s="90"/>
    </row>
    <row r="15" ht="21.95" customHeight="1">
      <c r="A15" s="152">
        <v>1969</v>
      </c>
      <c r="B15" s="127">
        <v>47</v>
      </c>
      <c r="C15" s="88">
        <v>165.7</v>
      </c>
      <c r="D15" s="92">
        <v>3.52553191489362</v>
      </c>
      <c r="E15" s="43"/>
      <c r="F15" s="153">
        <v>1969</v>
      </c>
      <c r="G15" s="127">
        <v>24</v>
      </c>
      <c r="H15" s="88">
        <v>56</v>
      </c>
      <c r="I15" s="92">
        <v>2.33333333333333</v>
      </c>
      <c r="J15" s="43"/>
      <c r="K15" s="153">
        <v>1969</v>
      </c>
      <c r="L15" s="127">
        <v>9</v>
      </c>
      <c r="M15" s="88">
        <v>6.5</v>
      </c>
      <c r="N15" s="94">
        <v>0.722222222222222</v>
      </c>
      <c r="O15" s="154"/>
      <c r="P15" s="155"/>
      <c r="Q15" s="90"/>
      <c r="R15" s="156"/>
      <c r="S15" s="155"/>
      <c r="T15" s="90"/>
      <c r="U15" s="156"/>
      <c r="V15" s="155"/>
      <c r="W15" s="90"/>
    </row>
    <row r="16" ht="21.95" customHeight="1">
      <c r="A16" s="152">
        <v>1970</v>
      </c>
      <c r="B16" s="127">
        <v>15</v>
      </c>
      <c r="C16" s="88">
        <v>62.9</v>
      </c>
      <c r="D16" s="92">
        <v>4.19333333333333</v>
      </c>
      <c r="E16" s="43"/>
      <c r="F16" s="153">
        <v>1970</v>
      </c>
      <c r="G16" s="127">
        <v>5</v>
      </c>
      <c r="H16" s="88">
        <v>16.2</v>
      </c>
      <c r="I16" s="92">
        <v>3.24</v>
      </c>
      <c r="J16" s="43"/>
      <c r="K16" s="153">
        <v>1970</v>
      </c>
      <c r="L16" s="127">
        <v>1</v>
      </c>
      <c r="M16" s="88">
        <v>1.9</v>
      </c>
      <c r="N16" s="94">
        <v>1.9</v>
      </c>
      <c r="O16" s="154"/>
      <c r="P16" s="155"/>
      <c r="Q16" s="90"/>
      <c r="R16" s="156"/>
      <c r="S16" s="155"/>
      <c r="T16" s="90"/>
      <c r="U16" s="156"/>
      <c r="V16" s="155"/>
      <c r="W16" s="90"/>
    </row>
    <row r="17" ht="21.95" customHeight="1">
      <c r="A17" s="152">
        <v>1971</v>
      </c>
      <c r="B17" s="127">
        <v>48</v>
      </c>
      <c r="C17" s="88">
        <v>191.9</v>
      </c>
      <c r="D17" s="92">
        <v>3.99791666666667</v>
      </c>
      <c r="E17" s="43"/>
      <c r="F17" s="153">
        <v>1971</v>
      </c>
      <c r="G17" s="127">
        <v>25</v>
      </c>
      <c r="H17" s="88">
        <v>80.90000000000001</v>
      </c>
      <c r="I17" s="92">
        <v>3.236</v>
      </c>
      <c r="J17" s="43"/>
      <c r="K17" s="153">
        <v>1971</v>
      </c>
      <c r="L17" s="127">
        <v>3</v>
      </c>
      <c r="M17" s="88">
        <v>5.6</v>
      </c>
      <c r="N17" s="94">
        <v>1.86666666666667</v>
      </c>
      <c r="O17" s="154"/>
      <c r="P17" s="155"/>
      <c r="Q17" s="90"/>
      <c r="R17" s="156"/>
      <c r="S17" s="155"/>
      <c r="T17" s="90"/>
      <c r="U17" s="156"/>
      <c r="V17" s="155"/>
      <c r="W17" s="90"/>
    </row>
    <row r="18" ht="21.95" customHeight="1">
      <c r="A18" s="152">
        <v>1972</v>
      </c>
      <c r="B18" s="127">
        <v>26</v>
      </c>
      <c r="C18" s="88">
        <v>101</v>
      </c>
      <c r="D18" s="92">
        <v>3.88461538461538</v>
      </c>
      <c r="E18" s="43"/>
      <c r="F18" s="153">
        <v>1972</v>
      </c>
      <c r="G18" s="127">
        <v>12</v>
      </c>
      <c r="H18" s="88">
        <v>34.6</v>
      </c>
      <c r="I18" s="92">
        <v>2.88333333333333</v>
      </c>
      <c r="J18" s="43"/>
      <c r="K18" s="153">
        <v>1972</v>
      </c>
      <c r="L18" s="127">
        <v>2</v>
      </c>
      <c r="M18" s="88">
        <v>3.5</v>
      </c>
      <c r="N18" s="94">
        <v>1.75</v>
      </c>
      <c r="O18" s="154"/>
      <c r="P18" s="155"/>
      <c r="Q18" s="90"/>
      <c r="R18" s="156"/>
      <c r="S18" s="155"/>
      <c r="T18" s="90"/>
      <c r="U18" s="156"/>
      <c r="V18" s="155"/>
      <c r="W18" s="90"/>
    </row>
    <row r="19" ht="21.95" customHeight="1">
      <c r="A19" s="152">
        <v>1973</v>
      </c>
      <c r="B19" s="127">
        <v>31</v>
      </c>
      <c r="C19" s="88">
        <v>124.4</v>
      </c>
      <c r="D19" s="92">
        <v>4.01290322580645</v>
      </c>
      <c r="E19" s="43"/>
      <c r="F19" s="153">
        <v>1973</v>
      </c>
      <c r="G19" s="127">
        <v>12</v>
      </c>
      <c r="H19" s="88">
        <v>34.8</v>
      </c>
      <c r="I19" s="92">
        <v>2.9</v>
      </c>
      <c r="J19" s="43"/>
      <c r="K19" s="153">
        <v>1973</v>
      </c>
      <c r="L19" s="127">
        <v>4</v>
      </c>
      <c r="M19" s="88">
        <v>6</v>
      </c>
      <c r="N19" s="94">
        <v>1.5</v>
      </c>
      <c r="O19" s="154"/>
      <c r="P19" s="155"/>
      <c r="Q19" s="90"/>
      <c r="R19" s="156"/>
      <c r="S19" s="155"/>
      <c r="T19" s="90"/>
      <c r="U19" s="156"/>
      <c r="V19" s="155"/>
      <c r="W19" s="90"/>
    </row>
    <row r="20" ht="21.95" customHeight="1">
      <c r="A20" s="152">
        <v>1974</v>
      </c>
      <c r="B20" s="127">
        <v>28</v>
      </c>
      <c r="C20" s="88">
        <v>118.5</v>
      </c>
      <c r="D20" s="92">
        <v>4.23214285714286</v>
      </c>
      <c r="E20" s="43"/>
      <c r="F20" s="153">
        <v>1974</v>
      </c>
      <c r="G20" s="127">
        <v>7</v>
      </c>
      <c r="H20" s="88">
        <v>18.9</v>
      </c>
      <c r="I20" s="92">
        <v>2.7</v>
      </c>
      <c r="J20" s="43"/>
      <c r="K20" s="153">
        <v>1974</v>
      </c>
      <c r="L20" s="127">
        <v>1</v>
      </c>
      <c r="M20" s="88">
        <v>1.6</v>
      </c>
      <c r="N20" s="94">
        <v>1.6</v>
      </c>
      <c r="O20" s="154"/>
      <c r="P20" s="155"/>
      <c r="Q20" s="90"/>
      <c r="R20" s="156"/>
      <c r="S20" s="155"/>
      <c r="T20" s="90"/>
      <c r="U20" s="156"/>
      <c r="V20" s="155"/>
      <c r="W20" s="90"/>
    </row>
    <row r="21" ht="21.95" customHeight="1">
      <c r="A21" s="152">
        <v>1975</v>
      </c>
      <c r="B21" s="212">
        <v>39</v>
      </c>
      <c r="C21" s="213">
        <v>160.5</v>
      </c>
      <c r="D21" s="214">
        <v>4.11538461538462</v>
      </c>
      <c r="E21" s="43"/>
      <c r="F21" s="153">
        <v>1975</v>
      </c>
      <c r="G21" s="212">
        <v>17</v>
      </c>
      <c r="H21" s="213">
        <v>55.6</v>
      </c>
      <c r="I21" s="214">
        <v>3.27058823529412</v>
      </c>
      <c r="J21" s="43"/>
      <c r="K21" s="153">
        <v>1975</v>
      </c>
      <c r="L21" s="212">
        <v>2</v>
      </c>
      <c r="M21" s="213">
        <v>4.1</v>
      </c>
      <c r="N21" s="215">
        <v>2.05</v>
      </c>
      <c r="O21" s="154"/>
      <c r="P21" s="155"/>
      <c r="Q21" s="90"/>
      <c r="R21" s="156"/>
      <c r="S21" s="155"/>
      <c r="T21" s="90"/>
      <c r="U21" s="156"/>
      <c r="V21" s="155"/>
      <c r="W21" s="90"/>
    </row>
    <row r="22" ht="21.95" customHeight="1">
      <c r="A22" s="152">
        <v>1976</v>
      </c>
      <c r="B22" s="127">
        <v>21</v>
      </c>
      <c r="C22" s="88">
        <v>81.5</v>
      </c>
      <c r="D22" s="92">
        <v>3.88095238095238</v>
      </c>
      <c r="E22" s="43"/>
      <c r="F22" s="153">
        <v>1976</v>
      </c>
      <c r="G22" s="127">
        <v>9</v>
      </c>
      <c r="H22" s="88">
        <v>26.5</v>
      </c>
      <c r="I22" s="92">
        <v>2.94444444444444</v>
      </c>
      <c r="J22" s="43"/>
      <c r="K22" s="153">
        <v>1976</v>
      </c>
      <c r="L22" s="127">
        <v>2</v>
      </c>
      <c r="M22" s="88">
        <v>4.1</v>
      </c>
      <c r="N22" s="94">
        <v>2.05</v>
      </c>
      <c r="O22" s="154"/>
      <c r="P22" s="155"/>
      <c r="Q22" s="90"/>
      <c r="R22" s="156"/>
      <c r="S22" s="155"/>
      <c r="T22" s="90"/>
      <c r="U22" s="156"/>
      <c r="V22" s="155"/>
      <c r="W22" s="90"/>
    </row>
    <row r="23" ht="21.95" customHeight="1">
      <c r="A23" s="152">
        <v>1977</v>
      </c>
      <c r="B23" s="127">
        <v>27</v>
      </c>
      <c r="C23" s="88">
        <v>111.8</v>
      </c>
      <c r="D23" s="92">
        <v>4.14074074074074</v>
      </c>
      <c r="E23" s="43"/>
      <c r="F23" s="153">
        <v>1977</v>
      </c>
      <c r="G23" s="127">
        <v>9</v>
      </c>
      <c r="H23" s="88">
        <v>26.3</v>
      </c>
      <c r="I23" s="92">
        <v>2.92222222222222</v>
      </c>
      <c r="J23" s="43"/>
      <c r="K23" s="153">
        <v>1977</v>
      </c>
      <c r="L23" s="127">
        <v>1</v>
      </c>
      <c r="M23" s="88">
        <v>-0.3</v>
      </c>
      <c r="N23" s="94">
        <v>-0.3</v>
      </c>
      <c r="O23" t="s" s="136">
        <v>107</v>
      </c>
      <c r="P23" s="155">
        <f>AVERAGE(B23:B42)</f>
        <v>32.8</v>
      </c>
      <c r="Q23" s="90">
        <f>AVERAGE(D23:D42)</f>
        <v>3.91531243053672</v>
      </c>
      <c r="R23" t="s" s="139">
        <v>107</v>
      </c>
      <c r="S23" s="155">
        <f>AVERAGE(G23:G42)</f>
        <v>15.9</v>
      </c>
      <c r="T23" s="90">
        <f>AVERAGE(I23:I42)</f>
        <v>2.99536223754316</v>
      </c>
      <c r="U23" t="s" s="139">
        <v>107</v>
      </c>
      <c r="V23" s="155">
        <f>AVERAGE(L23:L42)</f>
        <v>3.35</v>
      </c>
      <c r="W23" s="90">
        <f>AVERAGE(N23:N42)</f>
        <v>1.49178571428571</v>
      </c>
    </row>
    <row r="24" ht="21.95" customHeight="1">
      <c r="A24" s="152">
        <v>1978</v>
      </c>
      <c r="B24" s="127">
        <v>38</v>
      </c>
      <c r="C24" s="88">
        <v>156</v>
      </c>
      <c r="D24" s="92">
        <v>4.10526315789474</v>
      </c>
      <c r="E24" s="43"/>
      <c r="F24" s="153">
        <v>1978</v>
      </c>
      <c r="G24" s="127">
        <v>16</v>
      </c>
      <c r="H24" s="88">
        <v>49.1</v>
      </c>
      <c r="I24" s="92">
        <v>3.06875</v>
      </c>
      <c r="J24" s="43"/>
      <c r="K24" s="153">
        <v>1978</v>
      </c>
      <c r="L24" s="127">
        <v>3</v>
      </c>
      <c r="M24" s="88">
        <v>6.2</v>
      </c>
      <c r="N24" s="94">
        <v>2.06666666666667</v>
      </c>
      <c r="O24" t="s" s="136">
        <v>108</v>
      </c>
      <c r="P24" s="155">
        <f>AVERAGE(B24:B42)</f>
        <v>33.1052631578947</v>
      </c>
      <c r="Q24" s="90">
        <f>AVERAGE(D24:D42)</f>
        <v>3.90344778263125</v>
      </c>
      <c r="R24" t="s" s="139">
        <v>108</v>
      </c>
      <c r="S24" s="155">
        <f>AVERAGE(G24:G42)</f>
        <v>16.2631578947368</v>
      </c>
      <c r="T24" s="90">
        <f>AVERAGE(I24:I42)</f>
        <v>2.99921171203373</v>
      </c>
      <c r="U24" t="s" s="139">
        <v>108</v>
      </c>
      <c r="V24" s="155">
        <f>AVERAGE(L24:L42)</f>
        <v>3.47368421052632</v>
      </c>
      <c r="W24" s="90">
        <f>AVERAGE(N24:N42)</f>
        <v>1.59718487394958</v>
      </c>
    </row>
    <row r="25" ht="21.95" customHeight="1">
      <c r="A25" s="152">
        <v>1979</v>
      </c>
      <c r="B25" s="127">
        <v>38</v>
      </c>
      <c r="C25" s="88">
        <v>143.8</v>
      </c>
      <c r="D25" s="92">
        <v>3.78421052631579</v>
      </c>
      <c r="E25" s="43"/>
      <c r="F25" s="153">
        <v>1979</v>
      </c>
      <c r="G25" s="127">
        <v>22</v>
      </c>
      <c r="H25" s="88">
        <v>65.59999999999999</v>
      </c>
      <c r="I25" s="92">
        <v>2.98181818181818</v>
      </c>
      <c r="J25" s="43"/>
      <c r="K25" s="153">
        <v>1979</v>
      </c>
      <c r="L25" s="127">
        <v>4</v>
      </c>
      <c r="M25" s="88">
        <v>5</v>
      </c>
      <c r="N25" s="94">
        <v>1.25</v>
      </c>
      <c r="O25" t="s" s="136">
        <v>109</v>
      </c>
      <c r="P25" s="155">
        <f>AVERAGE(B25:B42)</f>
        <v>32.8333333333333</v>
      </c>
      <c r="Q25" s="90">
        <f>AVERAGE(D25:D42)</f>
        <v>3.89223581733883</v>
      </c>
      <c r="R25" t="s" s="139">
        <v>109</v>
      </c>
      <c r="S25" s="155">
        <f>AVERAGE(G25:G42)</f>
        <v>16.2777777777778</v>
      </c>
      <c r="T25" s="90">
        <f>AVERAGE(I25:I42)</f>
        <v>2.99534847381339</v>
      </c>
      <c r="U25" t="s" s="139">
        <v>109</v>
      </c>
      <c r="V25" s="155">
        <f>AVERAGE(L25:L42)</f>
        <v>3.5</v>
      </c>
      <c r="W25" s="90">
        <f>AVERAGE(N25:N42)</f>
        <v>1.56784226190476</v>
      </c>
    </row>
    <row r="26" ht="21.95" customHeight="1">
      <c r="A26" s="152">
        <v>1980</v>
      </c>
      <c r="B26" s="127">
        <v>33</v>
      </c>
      <c r="C26" s="88">
        <v>141.1</v>
      </c>
      <c r="D26" s="92">
        <v>4.27575757575758</v>
      </c>
      <c r="E26" s="43"/>
      <c r="F26" s="153">
        <v>1980</v>
      </c>
      <c r="G26" s="127">
        <v>11</v>
      </c>
      <c r="H26" s="88">
        <v>36.6</v>
      </c>
      <c r="I26" s="92">
        <v>3.32727272727273</v>
      </c>
      <c r="J26" s="43"/>
      <c r="K26" s="153">
        <v>1980</v>
      </c>
      <c r="L26" s="127">
        <v>0</v>
      </c>
      <c r="M26" s="88">
        <v>0</v>
      </c>
      <c r="N26" s="94"/>
      <c r="O26" t="s" s="136">
        <v>110</v>
      </c>
      <c r="P26" s="155">
        <f>AVERAGE(B26:B42)</f>
        <v>32.5294117647059</v>
      </c>
      <c r="Q26" s="90">
        <f>AVERAGE(D26:D42)</f>
        <v>3.89859024622254</v>
      </c>
      <c r="R26" t="s" s="139">
        <v>110</v>
      </c>
      <c r="S26" s="155">
        <f>AVERAGE(G26:G42)</f>
        <v>15.9411764705882</v>
      </c>
      <c r="T26" s="90">
        <f>AVERAGE(I26:I42)</f>
        <v>2.99614437334251</v>
      </c>
      <c r="U26" t="s" s="139">
        <v>110</v>
      </c>
      <c r="V26" s="155">
        <f>AVERAGE(L26:L42)</f>
        <v>3.47058823529412</v>
      </c>
      <c r="W26" s="90">
        <f>AVERAGE(N26:N42)</f>
        <v>1.58903174603175</v>
      </c>
    </row>
    <row r="27" ht="21.95" customHeight="1">
      <c r="A27" s="152">
        <v>1981</v>
      </c>
      <c r="B27" s="127">
        <v>38</v>
      </c>
      <c r="C27" s="88">
        <v>135</v>
      </c>
      <c r="D27" s="92">
        <v>3.55263157894737</v>
      </c>
      <c r="E27" s="43"/>
      <c r="F27" s="153">
        <v>1981</v>
      </c>
      <c r="G27" s="127">
        <v>26</v>
      </c>
      <c r="H27" s="88">
        <v>79.09999999999999</v>
      </c>
      <c r="I27" s="92">
        <v>3.04230769230769</v>
      </c>
      <c r="J27" s="43"/>
      <c r="K27" s="153">
        <v>1981</v>
      </c>
      <c r="L27" s="127">
        <v>5</v>
      </c>
      <c r="M27" s="88">
        <v>5.7</v>
      </c>
      <c r="N27" s="94">
        <v>1.14</v>
      </c>
      <c r="O27" t="s" s="136">
        <v>111</v>
      </c>
      <c r="P27" s="155">
        <f>AVERAGE(B27:B42)</f>
        <v>32.5</v>
      </c>
      <c r="Q27" s="90">
        <f>AVERAGE(D27:D42)</f>
        <v>3.8750172881266</v>
      </c>
      <c r="R27" t="s" s="139">
        <v>111</v>
      </c>
      <c r="S27" s="155">
        <f>AVERAGE(G27:G42)</f>
        <v>16.25</v>
      </c>
      <c r="T27" s="90">
        <f>AVERAGE(I27:I42)</f>
        <v>2.97544885122188</v>
      </c>
      <c r="U27" t="s" s="139">
        <v>111</v>
      </c>
      <c r="V27" s="155">
        <f>AVERAGE(L27:L42)</f>
        <v>3.6875</v>
      </c>
      <c r="W27" s="90">
        <f>AVERAGE(N27:N42)</f>
        <v>1.58903174603175</v>
      </c>
    </row>
    <row r="28" ht="21.95" customHeight="1">
      <c r="A28" s="152">
        <v>1982</v>
      </c>
      <c r="B28" s="127">
        <v>31</v>
      </c>
      <c r="C28" s="88">
        <v>118.6</v>
      </c>
      <c r="D28" s="92">
        <v>3.8258064516129</v>
      </c>
      <c r="E28" s="43"/>
      <c r="F28" s="153">
        <v>1982</v>
      </c>
      <c r="G28" s="127">
        <v>12</v>
      </c>
      <c r="H28" s="88">
        <v>31.1</v>
      </c>
      <c r="I28" s="92">
        <v>2.59166666666667</v>
      </c>
      <c r="J28" s="43"/>
      <c r="K28" s="153">
        <v>1982</v>
      </c>
      <c r="L28" s="127">
        <v>5</v>
      </c>
      <c r="M28" s="88">
        <v>10</v>
      </c>
      <c r="N28" s="94">
        <v>2</v>
      </c>
      <c r="O28" t="s" s="136">
        <v>112</v>
      </c>
      <c r="P28" s="155">
        <f>AVERAGE(B28:B42)</f>
        <v>32.1333333333333</v>
      </c>
      <c r="Q28" s="90">
        <f>AVERAGE(D28:D42)</f>
        <v>3.89650966873855</v>
      </c>
      <c r="R28" t="s" s="139">
        <v>112</v>
      </c>
      <c r="S28" s="155">
        <f>AVERAGE(G28:G42)</f>
        <v>15.6</v>
      </c>
      <c r="T28" s="90">
        <f>AVERAGE(I28:I42)</f>
        <v>2.97099159514949</v>
      </c>
      <c r="U28" t="s" s="139">
        <v>112</v>
      </c>
      <c r="V28" s="155">
        <f>AVERAGE(L28:L42)</f>
        <v>3.6</v>
      </c>
      <c r="W28" s="90">
        <f>AVERAGE(N28:N42)</f>
        <v>1.62110544217687</v>
      </c>
    </row>
    <row r="29" ht="21.95" customHeight="1">
      <c r="A29" s="152">
        <v>1983</v>
      </c>
      <c r="B29" s="127">
        <v>16</v>
      </c>
      <c r="C29" s="88">
        <v>59.1</v>
      </c>
      <c r="D29" s="92">
        <v>3.69375</v>
      </c>
      <c r="E29" s="43"/>
      <c r="F29" s="153">
        <v>1983</v>
      </c>
      <c r="G29" s="127">
        <v>10</v>
      </c>
      <c r="H29" s="88">
        <v>30.3</v>
      </c>
      <c r="I29" s="92">
        <v>3.03</v>
      </c>
      <c r="J29" s="43"/>
      <c r="K29" s="153">
        <v>1983</v>
      </c>
      <c r="L29" s="127">
        <v>2</v>
      </c>
      <c r="M29" s="88">
        <v>4</v>
      </c>
      <c r="N29" s="94">
        <v>2</v>
      </c>
      <c r="O29" t="s" s="136">
        <v>113</v>
      </c>
      <c r="P29" s="155">
        <f>AVERAGE(B29:B42)</f>
        <v>32.2142857142857</v>
      </c>
      <c r="Q29" s="90">
        <f>AVERAGE(D29:D42)</f>
        <v>3.90155989853324</v>
      </c>
      <c r="R29" t="s" s="139">
        <v>113</v>
      </c>
      <c r="S29" s="155">
        <f>AVERAGE(G29:G42)</f>
        <v>15.8571428571429</v>
      </c>
      <c r="T29" s="90">
        <f>AVERAGE(I29:I42)</f>
        <v>2.99808623289826</v>
      </c>
      <c r="U29" t="s" s="139">
        <v>113</v>
      </c>
      <c r="V29" s="155">
        <f>AVERAGE(L29:L42)</f>
        <v>3.5</v>
      </c>
      <c r="W29" s="90">
        <f>AVERAGE(N29:N42)</f>
        <v>1.59195970695971</v>
      </c>
    </row>
    <row r="30" ht="21.95" customHeight="1">
      <c r="A30" s="152">
        <v>1984</v>
      </c>
      <c r="B30" s="127">
        <v>37</v>
      </c>
      <c r="C30" s="88">
        <v>139.8</v>
      </c>
      <c r="D30" s="92">
        <v>3.77837837837838</v>
      </c>
      <c r="E30" s="43"/>
      <c r="F30" s="153">
        <v>1984</v>
      </c>
      <c r="G30" s="127">
        <v>19</v>
      </c>
      <c r="H30" s="88">
        <v>55</v>
      </c>
      <c r="I30" s="92">
        <v>2.89473684210526</v>
      </c>
      <c r="J30" s="43"/>
      <c r="K30" s="153">
        <v>1984</v>
      </c>
      <c r="L30" s="127">
        <v>4</v>
      </c>
      <c r="M30" s="88">
        <v>6.1</v>
      </c>
      <c r="N30" s="94">
        <v>1.525</v>
      </c>
      <c r="O30" t="s" s="136">
        <v>114</v>
      </c>
      <c r="P30" s="155">
        <f>AVERAGE(B30:B42)</f>
        <v>33.4615384615385</v>
      </c>
      <c r="Q30" s="90">
        <f>AVERAGE(D30:D42)</f>
        <v>3.91754527534349</v>
      </c>
      <c r="R30" t="s" s="139">
        <v>114</v>
      </c>
      <c r="S30" s="155">
        <f>AVERAGE(G30:G42)</f>
        <v>16.3076923076923</v>
      </c>
      <c r="T30" s="90">
        <f>AVERAGE(I30:I42)</f>
        <v>2.99563132773659</v>
      </c>
      <c r="U30" t="s" s="139">
        <v>114</v>
      </c>
      <c r="V30" s="155">
        <f>AVERAGE(L30:L42)</f>
        <v>3.61538461538462</v>
      </c>
      <c r="W30" s="90">
        <f>AVERAGE(N30:N42)</f>
        <v>1.55795634920635</v>
      </c>
    </row>
    <row r="31" ht="21.95" customHeight="1">
      <c r="A31" s="152">
        <v>1985</v>
      </c>
      <c r="B31" s="127">
        <v>27</v>
      </c>
      <c r="C31" s="88">
        <v>105.4</v>
      </c>
      <c r="D31" s="92">
        <v>3.9037037037037</v>
      </c>
      <c r="E31" s="43"/>
      <c r="F31" s="153">
        <v>1985</v>
      </c>
      <c r="G31" s="127">
        <v>14</v>
      </c>
      <c r="H31" s="88">
        <v>44</v>
      </c>
      <c r="I31" s="92">
        <v>3.14285714285714</v>
      </c>
      <c r="J31" s="43"/>
      <c r="K31" s="153">
        <v>1985</v>
      </c>
      <c r="L31" s="127">
        <v>2</v>
      </c>
      <c r="M31" s="88">
        <v>3.4</v>
      </c>
      <c r="N31" s="94">
        <v>1.7</v>
      </c>
      <c r="O31" t="s" s="136">
        <v>115</v>
      </c>
      <c r="P31" s="155">
        <f>AVERAGE(B31:B42)</f>
        <v>33.1666666666667</v>
      </c>
      <c r="Q31" s="90">
        <f>AVERAGE(D31:D42)</f>
        <v>3.92914251675724</v>
      </c>
      <c r="R31" t="s" s="139">
        <v>115</v>
      </c>
      <c r="S31" s="155">
        <f>AVERAGE(G31:G42)</f>
        <v>16.0833333333333</v>
      </c>
      <c r="T31" s="90">
        <f>AVERAGE(I31:I42)</f>
        <v>3.0040392015392</v>
      </c>
      <c r="U31" t="s" s="139">
        <v>115</v>
      </c>
      <c r="V31" s="155">
        <f>AVERAGE(L31:L42)</f>
        <v>3.58333333333333</v>
      </c>
      <c r="W31" s="90">
        <f>AVERAGE(N31:N42)</f>
        <v>1.56095238095238</v>
      </c>
    </row>
    <row r="32" ht="21.95" customHeight="1">
      <c r="A32" s="152">
        <v>1986</v>
      </c>
      <c r="B32" s="127">
        <v>39</v>
      </c>
      <c r="C32" s="88">
        <v>141.9</v>
      </c>
      <c r="D32" s="92">
        <v>3.63846153846154</v>
      </c>
      <c r="E32" s="43"/>
      <c r="F32" s="153">
        <v>1986</v>
      </c>
      <c r="G32" s="127">
        <v>22</v>
      </c>
      <c r="H32" s="88">
        <v>62.5</v>
      </c>
      <c r="I32" s="92">
        <v>2.84090909090909</v>
      </c>
      <c r="J32" s="43"/>
      <c r="K32" s="153">
        <v>1986</v>
      </c>
      <c r="L32" s="127">
        <v>5</v>
      </c>
      <c r="M32" s="88">
        <v>9.199999999999999</v>
      </c>
      <c r="N32" s="94">
        <v>1.84</v>
      </c>
      <c r="O32" t="s" s="136">
        <v>116</v>
      </c>
      <c r="P32" s="155">
        <f>AVERAGE(B32:B42)</f>
        <v>33.7272727272727</v>
      </c>
      <c r="Q32" s="90">
        <f>AVERAGE(D32:D42)</f>
        <v>3.93145513612575</v>
      </c>
      <c r="R32" t="s" s="139">
        <v>116</v>
      </c>
      <c r="S32" s="155">
        <f>AVERAGE(G32:G42)</f>
        <v>16.2727272727273</v>
      </c>
      <c r="T32" s="90">
        <f>AVERAGE(I32:I42)</f>
        <v>2.99141938869211</v>
      </c>
      <c r="U32" t="s" s="139">
        <v>116</v>
      </c>
      <c r="V32" s="155">
        <f>AVERAGE(L32:L42)</f>
        <v>3.72727272727273</v>
      </c>
      <c r="W32" s="90">
        <f>AVERAGE(N32:N42)</f>
        <v>1.54704761904762</v>
      </c>
    </row>
    <row r="33" ht="21.95" customHeight="1">
      <c r="A33" s="152">
        <v>1987</v>
      </c>
      <c r="B33" s="127">
        <v>24</v>
      </c>
      <c r="C33" s="88">
        <v>82.7</v>
      </c>
      <c r="D33" s="92">
        <v>3.44583333333333</v>
      </c>
      <c r="E33" s="43"/>
      <c r="F33" s="153">
        <v>1987</v>
      </c>
      <c r="G33" s="127">
        <v>14</v>
      </c>
      <c r="H33" s="88">
        <v>36.2</v>
      </c>
      <c r="I33" s="92">
        <v>2.58571428571429</v>
      </c>
      <c r="J33" s="43"/>
      <c r="K33" s="153">
        <v>1987</v>
      </c>
      <c r="L33" s="127">
        <v>5</v>
      </c>
      <c r="M33" s="88">
        <v>8.300000000000001</v>
      </c>
      <c r="N33" s="94">
        <v>1.66</v>
      </c>
      <c r="O33" t="s" s="136">
        <v>117</v>
      </c>
      <c r="P33" s="155">
        <f>AVERAGE(B33:B42)</f>
        <v>33.2</v>
      </c>
      <c r="Q33" s="90">
        <f>AVERAGE(D33:D42)</f>
        <v>3.96075449589217</v>
      </c>
      <c r="R33" t="s" s="139">
        <v>117</v>
      </c>
      <c r="S33" s="155">
        <f>AVERAGE(G33:G42)</f>
        <v>15.7</v>
      </c>
      <c r="T33" s="90">
        <f>AVERAGE(I33:I42)</f>
        <v>3.00647041847042</v>
      </c>
      <c r="U33" t="s" s="139">
        <v>117</v>
      </c>
      <c r="V33" s="155">
        <f>AVERAGE(L33:L42)</f>
        <v>3.6</v>
      </c>
      <c r="W33" s="90">
        <f>AVERAGE(N33:N42)</f>
        <v>1.51449735449735</v>
      </c>
    </row>
    <row r="34" ht="21.95" customHeight="1">
      <c r="A34" s="152">
        <v>1988</v>
      </c>
      <c r="B34" s="127">
        <v>23</v>
      </c>
      <c r="C34" s="88">
        <v>96.8</v>
      </c>
      <c r="D34" s="92">
        <v>4.20869565217391</v>
      </c>
      <c r="E34" s="43"/>
      <c r="F34" s="153">
        <v>1988</v>
      </c>
      <c r="G34" s="127">
        <v>9</v>
      </c>
      <c r="H34" s="88">
        <v>29.8</v>
      </c>
      <c r="I34" s="92">
        <v>3.31111111111111</v>
      </c>
      <c r="J34" s="43"/>
      <c r="K34" s="153">
        <v>1988</v>
      </c>
      <c r="L34" s="127">
        <v>0</v>
      </c>
      <c r="M34" s="88">
        <v>0</v>
      </c>
      <c r="N34" s="94"/>
      <c r="O34" t="s" s="136">
        <v>118</v>
      </c>
      <c r="P34" s="155">
        <f>AVERAGE(B34:B42)</f>
        <v>34.2222222222222</v>
      </c>
      <c r="Q34" s="90">
        <f>AVERAGE(D34:D42)</f>
        <v>4.01796795839871</v>
      </c>
      <c r="R34" t="s" s="139">
        <v>118</v>
      </c>
      <c r="S34" s="155">
        <f>AVERAGE(G34:G42)</f>
        <v>15.8888888888889</v>
      </c>
      <c r="T34" s="90">
        <f>AVERAGE(I34:I42)</f>
        <v>3.05322109988776</v>
      </c>
      <c r="U34" t="s" s="139">
        <v>118</v>
      </c>
      <c r="V34" s="155">
        <f>AVERAGE(L34:L42)</f>
        <v>3.44444444444444</v>
      </c>
      <c r="W34" s="90">
        <f>AVERAGE(N34:N42)</f>
        <v>1.49630952380952</v>
      </c>
    </row>
    <row r="35" ht="21.95" customHeight="1">
      <c r="A35" s="152">
        <v>1989</v>
      </c>
      <c r="B35" s="127">
        <v>42</v>
      </c>
      <c r="C35" s="88">
        <v>167.1</v>
      </c>
      <c r="D35" s="92">
        <v>3.97857142857143</v>
      </c>
      <c r="E35" s="43"/>
      <c r="F35" s="153">
        <v>1989</v>
      </c>
      <c r="G35" s="127">
        <v>22</v>
      </c>
      <c r="H35" s="88">
        <v>68.7</v>
      </c>
      <c r="I35" s="92">
        <v>3.12272727272727</v>
      </c>
      <c r="J35" s="43"/>
      <c r="K35" s="153">
        <v>1989</v>
      </c>
      <c r="L35" s="127">
        <v>2</v>
      </c>
      <c r="M35" s="88">
        <v>3</v>
      </c>
      <c r="N35" s="94">
        <v>1.5</v>
      </c>
      <c r="O35" t="s" s="136">
        <v>119</v>
      </c>
      <c r="P35" s="155">
        <f>AVERAGE(B35:B42)</f>
        <v>35.625</v>
      </c>
      <c r="Q35" s="90">
        <f>AVERAGE(D35:D42)</f>
        <v>3.99412699667681</v>
      </c>
      <c r="R35" t="s" s="139">
        <v>119</v>
      </c>
      <c r="S35" s="155">
        <f>AVERAGE(G35:G42)</f>
        <v>16.75</v>
      </c>
      <c r="T35" s="90">
        <f>AVERAGE(I35:I42)</f>
        <v>3.02098484848485</v>
      </c>
      <c r="U35" t="s" s="139">
        <v>119</v>
      </c>
      <c r="V35" s="155">
        <f>AVERAGE(L35:L42)</f>
        <v>3.875</v>
      </c>
      <c r="W35" s="90">
        <f>AVERAGE(N35:N42)</f>
        <v>1.49630952380952</v>
      </c>
    </row>
    <row r="36" ht="21.95" customHeight="1">
      <c r="A36" s="152">
        <v>1990</v>
      </c>
      <c r="B36" s="127">
        <v>54</v>
      </c>
      <c r="C36" s="88">
        <v>188.5</v>
      </c>
      <c r="D36" s="92">
        <v>3.49074074074074</v>
      </c>
      <c r="E36" s="43"/>
      <c r="F36" s="153">
        <v>1990</v>
      </c>
      <c r="G36" s="127">
        <v>30</v>
      </c>
      <c r="H36" s="88">
        <v>72.40000000000001</v>
      </c>
      <c r="I36" s="92">
        <v>2.41333333333333</v>
      </c>
      <c r="J36" s="43"/>
      <c r="K36" s="153">
        <v>1990</v>
      </c>
      <c r="L36" s="127">
        <v>14</v>
      </c>
      <c r="M36" s="88">
        <v>18.3</v>
      </c>
      <c r="N36" s="94">
        <v>1.30714285714286</v>
      </c>
      <c r="O36" t="s" s="136">
        <v>120</v>
      </c>
      <c r="P36" s="155">
        <f>AVERAGE(B36:B42)</f>
        <v>34.7142857142857</v>
      </c>
      <c r="Q36" s="90">
        <f>AVERAGE(D36:D42)</f>
        <v>3.99634922069186</v>
      </c>
      <c r="R36" t="s" s="139">
        <v>120</v>
      </c>
      <c r="S36" s="155">
        <f>AVERAGE(G36:G42)</f>
        <v>16</v>
      </c>
      <c r="T36" s="90">
        <f>AVERAGE(I36:I42)</f>
        <v>3.00645021645021</v>
      </c>
      <c r="U36" t="s" s="139">
        <v>120</v>
      </c>
      <c r="V36" s="155">
        <f>AVERAGE(L36:L42)</f>
        <v>4.14285714285714</v>
      </c>
      <c r="W36" s="90">
        <f>AVERAGE(N36:N42)</f>
        <v>1.49578231292517</v>
      </c>
    </row>
    <row r="37" ht="21.95" customHeight="1">
      <c r="A37" s="152">
        <v>1991</v>
      </c>
      <c r="B37" s="127">
        <v>21</v>
      </c>
      <c r="C37" s="88">
        <v>85.2</v>
      </c>
      <c r="D37" s="92">
        <v>4.05714285714286</v>
      </c>
      <c r="E37" s="43"/>
      <c r="F37" s="153">
        <v>1991</v>
      </c>
      <c r="G37" s="127">
        <v>11</v>
      </c>
      <c r="H37" s="88">
        <v>36.1</v>
      </c>
      <c r="I37" s="92">
        <v>3.28181818181818</v>
      </c>
      <c r="J37" s="43"/>
      <c r="K37" s="153">
        <v>1991</v>
      </c>
      <c r="L37" s="127">
        <v>2</v>
      </c>
      <c r="M37" s="88">
        <v>2.9</v>
      </c>
      <c r="N37" s="94">
        <v>1.45</v>
      </c>
      <c r="O37" t="s" s="136">
        <v>98</v>
      </c>
      <c r="P37" s="155">
        <f>AVERAGE(B37:B42)</f>
        <v>31.5</v>
      </c>
      <c r="Q37" s="90">
        <f>AVERAGE(D37:D42)</f>
        <v>4.08061730068371</v>
      </c>
      <c r="R37" t="s" s="139">
        <v>98</v>
      </c>
      <c r="S37" s="155">
        <f>AVERAGE(G37:G42)</f>
        <v>13.6666666666667</v>
      </c>
      <c r="T37" s="90">
        <f>AVERAGE(I37:I42)</f>
        <v>3.10530303030303</v>
      </c>
      <c r="U37" t="s" s="139">
        <v>98</v>
      </c>
      <c r="V37" s="155">
        <f>AVERAGE(L37:L42)</f>
        <v>2.5</v>
      </c>
      <c r="W37" s="90">
        <f>AVERAGE(N37:N42)</f>
        <v>1.52722222222222</v>
      </c>
    </row>
    <row r="38" ht="21.95" customHeight="1">
      <c r="A38" s="152">
        <v>1992</v>
      </c>
      <c r="B38" s="127">
        <v>34</v>
      </c>
      <c r="C38" s="88">
        <v>138.7</v>
      </c>
      <c r="D38" s="92">
        <v>4.07941176470588</v>
      </c>
      <c r="E38" s="43"/>
      <c r="F38" s="153">
        <v>1992</v>
      </c>
      <c r="G38" s="127">
        <v>14</v>
      </c>
      <c r="H38" s="88">
        <v>43.7</v>
      </c>
      <c r="I38" s="92">
        <v>3.12142857142857</v>
      </c>
      <c r="J38" s="43"/>
      <c r="K38" s="153">
        <v>1992</v>
      </c>
      <c r="L38" s="127">
        <v>2</v>
      </c>
      <c r="M38" s="88">
        <v>2.2</v>
      </c>
      <c r="N38" s="94">
        <v>1.1</v>
      </c>
      <c r="O38" t="s" s="136">
        <v>121</v>
      </c>
      <c r="P38" s="155">
        <f>AVERAGE(B38:B42)</f>
        <v>33.6</v>
      </c>
      <c r="Q38" s="90">
        <f>AVERAGE(D38:D42)</f>
        <v>4.08531218939188</v>
      </c>
      <c r="R38" t="s" s="139">
        <v>121</v>
      </c>
      <c r="S38" s="155">
        <f>AVERAGE(G38:G42)</f>
        <v>14.2</v>
      </c>
      <c r="T38" s="90">
        <f>AVERAGE(I38:I42)</f>
        <v>3.07</v>
      </c>
      <c r="U38" t="s" s="139">
        <v>121</v>
      </c>
      <c r="V38" s="155">
        <f>AVERAGE(L38:L42)</f>
        <v>2.6</v>
      </c>
      <c r="W38" s="90">
        <f>AVERAGE(N38:N42)</f>
        <v>1.54266666666667</v>
      </c>
    </row>
    <row r="39" ht="21.95" customHeight="1">
      <c r="A39" s="152">
        <v>1993</v>
      </c>
      <c r="B39" s="127">
        <v>51</v>
      </c>
      <c r="C39" s="88">
        <v>203.6</v>
      </c>
      <c r="D39" s="92">
        <v>3.9921568627451</v>
      </c>
      <c r="E39" s="43"/>
      <c r="F39" s="153">
        <v>1993</v>
      </c>
      <c r="G39" s="127">
        <v>22</v>
      </c>
      <c r="H39" s="88">
        <v>64.90000000000001</v>
      </c>
      <c r="I39" s="92">
        <v>2.95</v>
      </c>
      <c r="J39" s="43"/>
      <c r="K39" s="153">
        <v>1993</v>
      </c>
      <c r="L39" s="127">
        <v>5</v>
      </c>
      <c r="M39" s="88">
        <v>8.4</v>
      </c>
      <c r="N39" s="94">
        <v>1.68</v>
      </c>
      <c r="O39" t="s" s="136">
        <v>122</v>
      </c>
      <c r="P39" s="155">
        <f>AVERAGE(B39:B42)</f>
        <v>33.5</v>
      </c>
      <c r="Q39" s="90">
        <f>AVERAGE(D39:D42)</f>
        <v>4.08678729556339</v>
      </c>
      <c r="R39" t="s" s="139">
        <v>122</v>
      </c>
      <c r="S39" s="155">
        <f>AVERAGE(G39:G42)</f>
        <v>14.25</v>
      </c>
      <c r="T39" s="90">
        <f>AVERAGE(I39:I42)</f>
        <v>3.05714285714286</v>
      </c>
      <c r="U39" t="s" s="139">
        <v>122</v>
      </c>
      <c r="V39" s="155">
        <f>AVERAGE(L39:L42)</f>
        <v>2.75</v>
      </c>
      <c r="W39" s="90">
        <f>AVERAGE(N39:N42)</f>
        <v>1.65333333333333</v>
      </c>
    </row>
    <row r="40" ht="21.95" customHeight="1">
      <c r="A40" s="152">
        <v>1994</v>
      </c>
      <c r="B40" s="127">
        <v>31</v>
      </c>
      <c r="C40" s="88">
        <v>128.6</v>
      </c>
      <c r="D40" s="92">
        <v>4.14838709677419</v>
      </c>
      <c r="E40" s="43"/>
      <c r="F40" s="153">
        <v>1994</v>
      </c>
      <c r="G40" s="127">
        <v>14</v>
      </c>
      <c r="H40" s="88">
        <v>45.8</v>
      </c>
      <c r="I40" s="92">
        <v>3.27142857142857</v>
      </c>
      <c r="J40" s="43"/>
      <c r="K40" s="153">
        <v>1994</v>
      </c>
      <c r="L40" s="127">
        <v>2</v>
      </c>
      <c r="M40" s="88">
        <v>3.8</v>
      </c>
      <c r="N40" s="94">
        <v>1.9</v>
      </c>
      <c r="O40" t="s" s="136">
        <v>123</v>
      </c>
      <c r="P40" s="155">
        <f>AVERAGE(B40:B42)</f>
        <v>27.6666666666667</v>
      </c>
      <c r="Q40" s="90">
        <f>AVERAGE(D40:D42)</f>
        <v>4.11833077316948</v>
      </c>
      <c r="R40" t="s" s="139">
        <v>123</v>
      </c>
      <c r="S40" s="155">
        <f>AVERAGE(G40:G42)</f>
        <v>11.6666666666667</v>
      </c>
      <c r="T40" s="90">
        <f>AVERAGE(I40:I42)</f>
        <v>3.09285714285714</v>
      </c>
      <c r="U40" t="s" s="139">
        <v>123</v>
      </c>
      <c r="V40" s="155">
        <f>AVERAGE(L40:L42)</f>
        <v>2</v>
      </c>
      <c r="W40" s="90">
        <f>AVERAGE(N40:N42)</f>
        <v>1.64444444444444</v>
      </c>
    </row>
    <row r="41" ht="21.95" customHeight="1">
      <c r="A41" s="152">
        <v>1995</v>
      </c>
      <c r="B41" s="127">
        <v>31</v>
      </c>
      <c r="C41" s="88">
        <v>124.5</v>
      </c>
      <c r="D41" s="92">
        <v>4.01612903225806</v>
      </c>
      <c r="E41" s="43"/>
      <c r="F41" s="153">
        <v>1995</v>
      </c>
      <c r="G41" s="127">
        <v>14</v>
      </c>
      <c r="H41" s="88">
        <v>42.9</v>
      </c>
      <c r="I41" s="92">
        <v>3.06428571428571</v>
      </c>
      <c r="J41" s="43"/>
      <c r="K41" s="153">
        <v>1995</v>
      </c>
      <c r="L41" s="127">
        <v>1</v>
      </c>
      <c r="M41" s="88">
        <v>1</v>
      </c>
      <c r="N41" s="94">
        <v>1</v>
      </c>
      <c r="O41" t="s" s="136">
        <v>124</v>
      </c>
      <c r="P41" s="155">
        <f>AVERAGE(B41:B42)</f>
        <v>26</v>
      </c>
      <c r="Q41" s="90">
        <f>AVERAGE(D41:D42)</f>
        <v>4.10330261136713</v>
      </c>
      <c r="R41" t="s" s="139">
        <v>124</v>
      </c>
      <c r="S41" s="155">
        <f>AVERAGE(G41:G42)</f>
        <v>10.5</v>
      </c>
      <c r="T41" s="90">
        <f>AVERAGE(I41:I42)</f>
        <v>3.00357142857143</v>
      </c>
      <c r="U41" t="s" s="139">
        <v>124</v>
      </c>
      <c r="V41" s="155">
        <f>AVERAGE(L41:L42)</f>
        <v>2</v>
      </c>
      <c r="W41" s="90">
        <f>AVERAGE(N41:N42)</f>
        <v>1.51666666666667</v>
      </c>
    </row>
    <row r="42" ht="21.95" customHeight="1">
      <c r="A42" s="152">
        <v>1996</v>
      </c>
      <c r="B42" s="127">
        <v>21</v>
      </c>
      <c r="C42" s="88">
        <v>88</v>
      </c>
      <c r="D42" s="92">
        <v>4.19047619047619</v>
      </c>
      <c r="E42" s="43"/>
      <c r="F42" s="153">
        <v>1996</v>
      </c>
      <c r="G42" s="127">
        <v>7</v>
      </c>
      <c r="H42" s="88">
        <v>20.6</v>
      </c>
      <c r="I42" s="92">
        <v>2.94285714285714</v>
      </c>
      <c r="J42" s="43"/>
      <c r="K42" s="153">
        <v>1996</v>
      </c>
      <c r="L42" s="127">
        <v>3</v>
      </c>
      <c r="M42" s="88">
        <v>6.1</v>
      </c>
      <c r="N42" s="94">
        <v>2.03333333333333</v>
      </c>
      <c r="O42" t="s" s="136">
        <v>125</v>
      </c>
      <c r="P42" s="155">
        <f>AVERAGE(B42)</f>
        <v>21</v>
      </c>
      <c r="Q42" s="90">
        <f>AVERAGE(D42)</f>
        <v>4.19047619047619</v>
      </c>
      <c r="R42" t="s" s="139">
        <v>125</v>
      </c>
      <c r="S42" s="155">
        <f>AVERAGE(G42)</f>
        <v>7</v>
      </c>
      <c r="T42" s="90">
        <f>AVERAGE(I42)</f>
        <v>2.94285714285714</v>
      </c>
      <c r="U42" t="s" s="139">
        <v>125</v>
      </c>
      <c r="V42" s="155">
        <f>AVERAGE(L42)</f>
        <v>3</v>
      </c>
      <c r="W42" s="90">
        <f>AVERAGE(N42)</f>
        <v>2.03333333333333</v>
      </c>
    </row>
    <row r="43" ht="21.95" customHeight="1">
      <c r="A43" s="152">
        <v>1997</v>
      </c>
      <c r="B43" s="157">
        <v>38</v>
      </c>
      <c r="C43" s="158">
        <v>124.5</v>
      </c>
      <c r="D43" s="159">
        <v>3.27631578947368</v>
      </c>
      <c r="E43" s="43"/>
      <c r="F43" s="153">
        <v>1997</v>
      </c>
      <c r="G43" s="157">
        <v>26</v>
      </c>
      <c r="H43" s="158">
        <v>68.90000000000001</v>
      </c>
      <c r="I43" s="159">
        <v>2.65</v>
      </c>
      <c r="J43" s="43"/>
      <c r="K43" s="153">
        <v>1997</v>
      </c>
      <c r="L43" s="157">
        <v>9</v>
      </c>
      <c r="M43" s="158">
        <v>12.5</v>
      </c>
      <c r="N43" s="160">
        <v>1.38888888888889</v>
      </c>
      <c r="O43" t="s" s="136">
        <v>126</v>
      </c>
      <c r="P43" s="161">
        <f>AVERAGE(B43)</f>
        <v>38</v>
      </c>
      <c r="Q43" s="162">
        <f>AVERAGE(D43)</f>
        <v>3.27631578947368</v>
      </c>
      <c r="R43" t="s" s="139">
        <v>126</v>
      </c>
      <c r="S43" s="161">
        <f>AVERAGE(G43)</f>
        <v>26</v>
      </c>
      <c r="T43" s="162">
        <f>AVERAGE(I43)</f>
        <v>2.65</v>
      </c>
      <c r="U43" t="s" s="139">
        <v>126</v>
      </c>
      <c r="V43" s="161">
        <f>AVERAGE(L43)</f>
        <v>9</v>
      </c>
      <c r="W43" s="162">
        <f>AVERAGE(N43)</f>
        <v>1.38888888888889</v>
      </c>
    </row>
    <row r="44" ht="21.95" customHeight="1">
      <c r="A44" s="152">
        <v>1998</v>
      </c>
      <c r="B44" s="127">
        <v>36</v>
      </c>
      <c r="C44" s="88">
        <v>133</v>
      </c>
      <c r="D44" s="92">
        <v>3.69444444444444</v>
      </c>
      <c r="E44" s="43"/>
      <c r="F44" s="153">
        <v>1998</v>
      </c>
      <c r="G44" s="127">
        <v>21</v>
      </c>
      <c r="H44" s="88">
        <v>62.5</v>
      </c>
      <c r="I44" s="92">
        <v>2.97619047619048</v>
      </c>
      <c r="J44" s="43"/>
      <c r="K44" s="153">
        <v>1998</v>
      </c>
      <c r="L44" s="127">
        <v>5</v>
      </c>
      <c r="M44" s="88">
        <v>8.1</v>
      </c>
      <c r="N44" s="94">
        <v>1.62</v>
      </c>
      <c r="O44" t="s" s="136">
        <v>125</v>
      </c>
      <c r="P44" s="155">
        <f>AVERAGE(B44)</f>
        <v>36</v>
      </c>
      <c r="Q44" s="90">
        <f>AVERAGE(D44)</f>
        <v>3.69444444444444</v>
      </c>
      <c r="R44" t="s" s="139">
        <v>125</v>
      </c>
      <c r="S44" s="155">
        <f>AVERAGE(G44)</f>
        <v>21</v>
      </c>
      <c r="T44" s="90">
        <f>AVERAGE(I44)</f>
        <v>2.97619047619048</v>
      </c>
      <c r="U44" t="s" s="139">
        <v>125</v>
      </c>
      <c r="V44" s="155">
        <f>AVERAGE(L44)</f>
        <v>5</v>
      </c>
      <c r="W44" s="90">
        <f>AVERAGE(N44)</f>
        <v>1.62</v>
      </c>
    </row>
    <row r="45" ht="21.95" customHeight="1">
      <c r="A45" s="152">
        <v>1999</v>
      </c>
      <c r="B45" s="127">
        <v>33</v>
      </c>
      <c r="C45" s="88">
        <v>137.1</v>
      </c>
      <c r="D45" s="92">
        <v>4.15454545454545</v>
      </c>
      <c r="E45" s="43"/>
      <c r="F45" s="153">
        <v>1999</v>
      </c>
      <c r="G45" s="127">
        <v>16</v>
      </c>
      <c r="H45" s="88">
        <v>56.7</v>
      </c>
      <c r="I45" s="92">
        <v>3.54375</v>
      </c>
      <c r="J45" s="43"/>
      <c r="K45" s="153">
        <v>1999</v>
      </c>
      <c r="L45" s="127">
        <v>0</v>
      </c>
      <c r="M45" s="88">
        <v>0</v>
      </c>
      <c r="N45" s="94"/>
      <c r="O45" t="s" s="136">
        <v>124</v>
      </c>
      <c r="P45" s="155">
        <f>AVERAGE(B44:B45)</f>
        <v>34.5</v>
      </c>
      <c r="Q45" s="90">
        <f>AVERAGE(D44:D45)</f>
        <v>3.92449494949495</v>
      </c>
      <c r="R45" t="s" s="139">
        <v>124</v>
      </c>
      <c r="S45" s="155">
        <f>AVERAGE(G44:G45)</f>
        <v>18.5</v>
      </c>
      <c r="T45" s="90">
        <f>AVERAGE(I44:I45)</f>
        <v>3.25997023809524</v>
      </c>
      <c r="U45" t="s" s="139">
        <v>124</v>
      </c>
      <c r="V45" s="155">
        <f>AVERAGE(L44:L45)</f>
        <v>2.5</v>
      </c>
      <c r="W45" s="90">
        <f>AVERAGE(N44:N45)</f>
        <v>1.62</v>
      </c>
    </row>
    <row r="46" ht="21.95" customHeight="1">
      <c r="A46" s="152">
        <v>2000</v>
      </c>
      <c r="B46" s="127">
        <v>23</v>
      </c>
      <c r="C46" s="88">
        <v>83.90000000000001</v>
      </c>
      <c r="D46" s="92">
        <v>3.64782608695652</v>
      </c>
      <c r="E46" s="43"/>
      <c r="F46" s="153">
        <v>2000</v>
      </c>
      <c r="G46" s="127">
        <v>14</v>
      </c>
      <c r="H46" s="88">
        <v>40.9</v>
      </c>
      <c r="I46" s="92">
        <v>2.92142857142857</v>
      </c>
      <c r="J46" s="43"/>
      <c r="K46" s="153">
        <v>2000</v>
      </c>
      <c r="L46" s="127">
        <v>3</v>
      </c>
      <c r="M46" s="88">
        <v>5.5</v>
      </c>
      <c r="N46" s="94">
        <v>1.83333333333333</v>
      </c>
      <c r="O46" t="s" s="136">
        <v>123</v>
      </c>
      <c r="P46" s="155">
        <f>AVERAGE(B44:B46)</f>
        <v>30.6666666666667</v>
      </c>
      <c r="Q46" s="90">
        <f>AVERAGE(D44:D46)</f>
        <v>3.83227199531547</v>
      </c>
      <c r="R46" t="s" s="139">
        <v>123</v>
      </c>
      <c r="S46" s="155">
        <f>AVERAGE(G44:G46)</f>
        <v>17</v>
      </c>
      <c r="T46" s="90">
        <f>AVERAGE(I44:I46)</f>
        <v>3.14712301587302</v>
      </c>
      <c r="U46" t="s" s="139">
        <v>123</v>
      </c>
      <c r="V46" s="155">
        <f>AVERAGE(L44:L46)</f>
        <v>2.66666666666667</v>
      </c>
      <c r="W46" s="90">
        <f>AVERAGE(N44:N46)</f>
        <v>1.72666666666667</v>
      </c>
    </row>
    <row r="47" ht="21.95" customHeight="1">
      <c r="A47" s="152">
        <v>2001</v>
      </c>
      <c r="B47" s="127">
        <v>42</v>
      </c>
      <c r="C47" s="88">
        <v>167.7</v>
      </c>
      <c r="D47" s="92">
        <v>3.99285714285714</v>
      </c>
      <c r="E47" s="43"/>
      <c r="F47" s="153">
        <v>2001</v>
      </c>
      <c r="G47" s="127">
        <v>20</v>
      </c>
      <c r="H47" s="88">
        <v>63.4</v>
      </c>
      <c r="I47" s="92">
        <v>3.17</v>
      </c>
      <c r="J47" s="43"/>
      <c r="K47" s="153">
        <v>2001</v>
      </c>
      <c r="L47" s="127">
        <v>3</v>
      </c>
      <c r="M47" s="88">
        <v>4.9</v>
      </c>
      <c r="N47" s="94">
        <v>1.63333333333333</v>
      </c>
      <c r="O47" t="s" s="136">
        <v>122</v>
      </c>
      <c r="P47" s="155">
        <f>AVERAGE(B44:B47)</f>
        <v>33.5</v>
      </c>
      <c r="Q47" s="90">
        <f>AVERAGE(D44:D47)</f>
        <v>3.87241828220089</v>
      </c>
      <c r="R47" t="s" s="139">
        <v>122</v>
      </c>
      <c r="S47" s="155">
        <f>AVERAGE(G44:G47)</f>
        <v>17.75</v>
      </c>
      <c r="T47" s="90">
        <f>AVERAGE(I44:I47)</f>
        <v>3.15284226190476</v>
      </c>
      <c r="U47" t="s" s="139">
        <v>122</v>
      </c>
      <c r="V47" s="155">
        <f>AVERAGE(L44:L47)</f>
        <v>2.75</v>
      </c>
      <c r="W47" s="90">
        <f>AVERAGE(N44:N47)</f>
        <v>1.69555555555555</v>
      </c>
    </row>
    <row r="48" ht="21.95" customHeight="1">
      <c r="A48" s="152">
        <v>2002</v>
      </c>
      <c r="B48" s="127">
        <v>28</v>
      </c>
      <c r="C48" s="88">
        <v>115.2</v>
      </c>
      <c r="D48" s="92">
        <v>4.11428571428571</v>
      </c>
      <c r="E48" s="43"/>
      <c r="F48" s="153">
        <v>2002</v>
      </c>
      <c r="G48" s="127">
        <v>10</v>
      </c>
      <c r="H48" s="88">
        <v>27.9</v>
      </c>
      <c r="I48" s="92">
        <v>2.79</v>
      </c>
      <c r="J48" s="43"/>
      <c r="K48" s="153">
        <v>2002</v>
      </c>
      <c r="L48" s="127">
        <v>2</v>
      </c>
      <c r="M48" s="88">
        <v>1.5</v>
      </c>
      <c r="N48" s="94">
        <v>0.75</v>
      </c>
      <c r="O48" t="s" s="136">
        <v>121</v>
      </c>
      <c r="P48" s="155">
        <f>AVERAGE(B44:B48)</f>
        <v>32.4</v>
      </c>
      <c r="Q48" s="90">
        <f>AVERAGE(D44:D48)</f>
        <v>3.92079176861785</v>
      </c>
      <c r="R48" t="s" s="139">
        <v>121</v>
      </c>
      <c r="S48" s="155">
        <f>AVERAGE(G44:G48)</f>
        <v>16.2</v>
      </c>
      <c r="T48" s="90">
        <f>AVERAGE(I44:I48)</f>
        <v>3.08027380952381</v>
      </c>
      <c r="U48" t="s" s="139">
        <v>121</v>
      </c>
      <c r="V48" s="155">
        <f>AVERAGE(L44:L48)</f>
        <v>2.6</v>
      </c>
      <c r="W48" s="90">
        <f>AVERAGE(N44:N48)</f>
        <v>1.45916666666667</v>
      </c>
    </row>
    <row r="49" ht="21.95" customHeight="1">
      <c r="A49" s="152">
        <v>2003</v>
      </c>
      <c r="B49" s="127">
        <v>40</v>
      </c>
      <c r="C49" s="88">
        <v>156.5</v>
      </c>
      <c r="D49" s="92">
        <v>3.9125</v>
      </c>
      <c r="E49" s="43"/>
      <c r="F49" s="153">
        <v>2003</v>
      </c>
      <c r="G49" s="127">
        <v>20</v>
      </c>
      <c r="H49" s="88">
        <v>61.7</v>
      </c>
      <c r="I49" s="92">
        <v>3.085</v>
      </c>
      <c r="J49" s="43"/>
      <c r="K49" s="153">
        <v>2003</v>
      </c>
      <c r="L49" s="127">
        <v>4</v>
      </c>
      <c r="M49" s="88">
        <v>7.3</v>
      </c>
      <c r="N49" s="94">
        <v>1.825</v>
      </c>
      <c r="O49" t="s" s="136">
        <v>98</v>
      </c>
      <c r="P49" s="155">
        <f>AVERAGE(B44:B49)</f>
        <v>33.6666666666667</v>
      </c>
      <c r="Q49" s="90">
        <f>AVERAGE(D44:D49)</f>
        <v>3.91940980718154</v>
      </c>
      <c r="R49" t="s" s="139">
        <v>98</v>
      </c>
      <c r="S49" s="155">
        <f>AVERAGE(G44:G49)</f>
        <v>16.8333333333333</v>
      </c>
      <c r="T49" s="90">
        <f>AVERAGE(I44:I49)</f>
        <v>3.08106150793651</v>
      </c>
      <c r="U49" t="s" s="139">
        <v>98</v>
      </c>
      <c r="V49" s="155">
        <f>AVERAGE(L44:L49)</f>
        <v>2.83333333333333</v>
      </c>
      <c r="W49" s="90">
        <f>AVERAGE(N44:N49)</f>
        <v>1.53233333333333</v>
      </c>
    </row>
    <row r="50" ht="21.95" customHeight="1">
      <c r="A50" s="152">
        <v>2004</v>
      </c>
      <c r="B50" s="127">
        <v>43</v>
      </c>
      <c r="C50" s="88">
        <v>156.7</v>
      </c>
      <c r="D50" s="92">
        <v>3.64418604651163</v>
      </c>
      <c r="E50" s="43"/>
      <c r="F50" s="153">
        <v>2004</v>
      </c>
      <c r="G50" s="127">
        <v>23</v>
      </c>
      <c r="H50" s="88">
        <v>63.4</v>
      </c>
      <c r="I50" s="92">
        <v>2.75652173913043</v>
      </c>
      <c r="J50" s="43"/>
      <c r="K50" s="153">
        <v>2004</v>
      </c>
      <c r="L50" s="127">
        <v>6</v>
      </c>
      <c r="M50" s="88">
        <v>9.1</v>
      </c>
      <c r="N50" s="94">
        <v>1.51666666666667</v>
      </c>
      <c r="O50" t="s" s="136">
        <v>120</v>
      </c>
      <c r="P50" s="155">
        <f>AVERAGE(B44:B50)</f>
        <v>35</v>
      </c>
      <c r="Q50" s="90">
        <f>AVERAGE(D44:D50)</f>
        <v>3.88009212708584</v>
      </c>
      <c r="R50" t="s" s="139">
        <v>120</v>
      </c>
      <c r="S50" s="155">
        <f>AVERAGE(G44:G50)</f>
        <v>17.7142857142857</v>
      </c>
      <c r="T50" s="90">
        <f>AVERAGE(I44:I50)</f>
        <v>3.03469868382135</v>
      </c>
      <c r="U50" t="s" s="139">
        <v>120</v>
      </c>
      <c r="V50" s="155">
        <f>AVERAGE(L44:L50)</f>
        <v>3.28571428571429</v>
      </c>
      <c r="W50" s="90">
        <f>AVERAGE(N44:N50)</f>
        <v>1.52972222222222</v>
      </c>
    </row>
    <row r="51" ht="21.95" customHeight="1">
      <c r="A51" s="152">
        <v>2005</v>
      </c>
      <c r="B51" s="127">
        <v>27</v>
      </c>
      <c r="C51" s="88">
        <v>100.6</v>
      </c>
      <c r="D51" s="92">
        <v>3.72592592592593</v>
      </c>
      <c r="E51" s="43"/>
      <c r="F51" s="153">
        <v>2005</v>
      </c>
      <c r="G51" s="127">
        <v>14</v>
      </c>
      <c r="H51" s="88">
        <v>38.2</v>
      </c>
      <c r="I51" s="92">
        <v>2.72857142857143</v>
      </c>
      <c r="J51" s="43"/>
      <c r="K51" s="153">
        <v>2005</v>
      </c>
      <c r="L51" s="127">
        <v>5</v>
      </c>
      <c r="M51" s="88">
        <v>9.699999999999999</v>
      </c>
      <c r="N51" s="94">
        <v>1.94</v>
      </c>
      <c r="O51" t="s" s="136">
        <v>119</v>
      </c>
      <c r="P51" s="155">
        <f>AVERAGE(B44:B51)</f>
        <v>34</v>
      </c>
      <c r="Q51" s="90">
        <f>AVERAGE(D44:D51)</f>
        <v>3.86082135194085</v>
      </c>
      <c r="R51" t="s" s="139">
        <v>119</v>
      </c>
      <c r="S51" s="155">
        <f>AVERAGE(G44:G51)</f>
        <v>17.25</v>
      </c>
      <c r="T51" s="90">
        <f>AVERAGE(I44:I51)</f>
        <v>2.99643277691511</v>
      </c>
      <c r="U51" t="s" s="139">
        <v>119</v>
      </c>
      <c r="V51" s="155">
        <f>AVERAGE(L44:L51)</f>
        <v>3.5</v>
      </c>
      <c r="W51" s="90">
        <f>AVERAGE(N44:N51)</f>
        <v>1.58833333333333</v>
      </c>
    </row>
    <row r="52" ht="21.95" customHeight="1">
      <c r="A52" s="152">
        <v>2006</v>
      </c>
      <c r="B52" s="127">
        <v>37</v>
      </c>
      <c r="C52" s="88">
        <v>147</v>
      </c>
      <c r="D52" s="92">
        <v>3.97297297297297</v>
      </c>
      <c r="E52" s="43"/>
      <c r="F52" s="153">
        <v>2006</v>
      </c>
      <c r="G52" s="127">
        <v>19</v>
      </c>
      <c r="H52" s="88">
        <v>60.6</v>
      </c>
      <c r="I52" s="92">
        <v>3.18947368421053</v>
      </c>
      <c r="J52" s="43"/>
      <c r="K52" s="153">
        <v>2006</v>
      </c>
      <c r="L52" s="127">
        <v>4</v>
      </c>
      <c r="M52" s="88">
        <v>8.199999999999999</v>
      </c>
      <c r="N52" s="94">
        <v>2.05</v>
      </c>
      <c r="O52" t="s" s="136">
        <v>118</v>
      </c>
      <c r="P52" s="155">
        <f>AVERAGE(B44:B52)</f>
        <v>34.3333333333333</v>
      </c>
      <c r="Q52" s="90">
        <f>AVERAGE(D44:D52)</f>
        <v>3.87328264316664</v>
      </c>
      <c r="R52" t="s" s="139">
        <v>118</v>
      </c>
      <c r="S52" s="155">
        <f>AVERAGE(G44:G52)</f>
        <v>17.4444444444444</v>
      </c>
      <c r="T52" s="90">
        <f>AVERAGE(I44:I52)</f>
        <v>3.0178817666146</v>
      </c>
      <c r="U52" t="s" s="139">
        <v>118</v>
      </c>
      <c r="V52" s="155">
        <f>AVERAGE(L44:L52)</f>
        <v>3.55555555555556</v>
      </c>
      <c r="W52" s="90">
        <f>AVERAGE(N44:N52)</f>
        <v>1.64604166666667</v>
      </c>
    </row>
    <row r="53" ht="21.95" customHeight="1">
      <c r="A53" s="152">
        <v>2007</v>
      </c>
      <c r="B53" s="127">
        <v>20</v>
      </c>
      <c r="C53" s="88">
        <v>87.59999999999999</v>
      </c>
      <c r="D53" s="92">
        <v>4.38</v>
      </c>
      <c r="E53" s="43"/>
      <c r="F53" s="153">
        <v>2007</v>
      </c>
      <c r="G53" s="127">
        <v>7</v>
      </c>
      <c r="H53" s="88">
        <v>24.9</v>
      </c>
      <c r="I53" s="92">
        <v>3.55714285714286</v>
      </c>
      <c r="J53" s="43"/>
      <c r="K53" s="153">
        <v>2007</v>
      </c>
      <c r="L53" s="127">
        <v>0</v>
      </c>
      <c r="M53" s="88">
        <v>0</v>
      </c>
      <c r="N53" s="94"/>
      <c r="O53" t="s" s="136">
        <v>117</v>
      </c>
      <c r="P53" s="155">
        <f>AVERAGE(B44:B53)</f>
        <v>32.9</v>
      </c>
      <c r="Q53" s="90">
        <f>AVERAGE(D44:D53)</f>
        <v>3.92395437884998</v>
      </c>
      <c r="R53" t="s" s="139">
        <v>117</v>
      </c>
      <c r="S53" s="155">
        <f>AVERAGE(G44:G53)</f>
        <v>16.4</v>
      </c>
      <c r="T53" s="90">
        <f>AVERAGE(I44:I53)</f>
        <v>3.07180787566743</v>
      </c>
      <c r="U53" t="s" s="139">
        <v>117</v>
      </c>
      <c r="V53" s="155">
        <f>AVERAGE(L44:L53)</f>
        <v>3.2</v>
      </c>
      <c r="W53" s="90">
        <f>AVERAGE(N44:N53)</f>
        <v>1.64604166666667</v>
      </c>
    </row>
    <row r="54" ht="21.95" customHeight="1">
      <c r="A54" s="152">
        <v>2008</v>
      </c>
      <c r="B54" s="127">
        <v>27</v>
      </c>
      <c r="C54" s="88">
        <v>116.2</v>
      </c>
      <c r="D54" s="92">
        <v>4.3037037037037</v>
      </c>
      <c r="E54" s="43"/>
      <c r="F54" s="153">
        <v>2008</v>
      </c>
      <c r="G54" s="127">
        <v>7</v>
      </c>
      <c r="H54" s="88">
        <v>21.2</v>
      </c>
      <c r="I54" s="92">
        <v>3.02857142857143</v>
      </c>
      <c r="J54" s="43"/>
      <c r="K54" s="153">
        <v>2008</v>
      </c>
      <c r="L54" s="127">
        <v>1</v>
      </c>
      <c r="M54" s="88">
        <v>0.9</v>
      </c>
      <c r="N54" s="94">
        <v>0.9</v>
      </c>
      <c r="O54" t="s" s="136">
        <v>116</v>
      </c>
      <c r="P54" s="155">
        <f>AVERAGE(B44:B54)</f>
        <v>32.3636363636364</v>
      </c>
      <c r="Q54" s="90">
        <f>AVERAGE(D44:D54)</f>
        <v>3.95847704474577</v>
      </c>
      <c r="R54" t="s" s="139">
        <v>116</v>
      </c>
      <c r="S54" s="155">
        <f>AVERAGE(G44:G54)</f>
        <v>15.5454545454545</v>
      </c>
      <c r="T54" s="90">
        <f>AVERAGE(I44:I54)</f>
        <v>3.06787728956779</v>
      </c>
      <c r="U54" t="s" s="139">
        <v>116</v>
      </c>
      <c r="V54" s="155">
        <f>AVERAGE(L44:L54)</f>
        <v>3</v>
      </c>
      <c r="W54" s="90">
        <f>AVERAGE(N44:N54)</f>
        <v>1.56314814814815</v>
      </c>
    </row>
    <row r="55" ht="21.95" customHeight="1">
      <c r="A55" s="152">
        <v>2009</v>
      </c>
      <c r="B55" s="127">
        <v>35</v>
      </c>
      <c r="C55" s="88">
        <v>141.8</v>
      </c>
      <c r="D55" s="92">
        <v>4.05142857142857</v>
      </c>
      <c r="E55" s="43"/>
      <c r="F55" s="153">
        <v>2009</v>
      </c>
      <c r="G55" s="127">
        <v>17</v>
      </c>
      <c r="H55" s="88">
        <v>55.2</v>
      </c>
      <c r="I55" s="92">
        <v>3.24705882352941</v>
      </c>
      <c r="J55" s="43"/>
      <c r="K55" s="153">
        <v>2009</v>
      </c>
      <c r="L55" s="127">
        <v>1</v>
      </c>
      <c r="M55" s="88">
        <v>1.2</v>
      </c>
      <c r="N55" s="94">
        <v>1.2</v>
      </c>
      <c r="O55" t="s" s="136">
        <v>115</v>
      </c>
      <c r="P55" s="155">
        <f>AVERAGE(B44:B55)</f>
        <v>32.5833333333333</v>
      </c>
      <c r="Q55" s="90">
        <f>AVERAGE(D44:D55)</f>
        <v>3.96622300530267</v>
      </c>
      <c r="R55" t="s" s="139">
        <v>115</v>
      </c>
      <c r="S55" s="155">
        <f>AVERAGE(G44:G55)</f>
        <v>15.6666666666667</v>
      </c>
      <c r="T55" s="90">
        <f>AVERAGE(I44:I55)</f>
        <v>3.0828090840646</v>
      </c>
      <c r="U55" t="s" s="139">
        <v>115</v>
      </c>
      <c r="V55" s="155">
        <f>AVERAGE(L44:L55)</f>
        <v>2.83333333333333</v>
      </c>
      <c r="W55" s="90">
        <f>AVERAGE(N44:N55)</f>
        <v>1.52683333333333</v>
      </c>
    </row>
    <row r="56" ht="21.95" customHeight="1">
      <c r="A56" s="152">
        <v>2010</v>
      </c>
      <c r="B56" s="127">
        <v>57</v>
      </c>
      <c r="C56" s="88">
        <v>208.9</v>
      </c>
      <c r="D56" s="92">
        <v>3.66491228070175</v>
      </c>
      <c r="E56" s="43"/>
      <c r="F56" s="153">
        <v>2010</v>
      </c>
      <c r="G56" s="127">
        <v>33</v>
      </c>
      <c r="H56" s="88">
        <v>91.2</v>
      </c>
      <c r="I56" s="92">
        <v>2.76363636363636</v>
      </c>
      <c r="J56" s="43"/>
      <c r="K56" s="153">
        <v>2010</v>
      </c>
      <c r="L56" s="127">
        <v>7</v>
      </c>
      <c r="M56" s="88">
        <v>6.9</v>
      </c>
      <c r="N56" s="94">
        <v>0.985714285714286</v>
      </c>
      <c r="O56" t="s" s="136">
        <v>114</v>
      </c>
      <c r="P56" s="155">
        <f>AVERAGE(B44:B56)</f>
        <v>34.4615384615385</v>
      </c>
      <c r="Q56" s="90">
        <f>AVERAGE(D44:D56)</f>
        <v>3.94304525725645</v>
      </c>
      <c r="R56" t="s" s="139">
        <v>114</v>
      </c>
      <c r="S56" s="155">
        <f>AVERAGE(G44:G56)</f>
        <v>17</v>
      </c>
      <c r="T56" s="90">
        <f>AVERAGE(I44:I56)</f>
        <v>3.05825733633935</v>
      </c>
      <c r="U56" t="s" s="139">
        <v>114</v>
      </c>
      <c r="V56" s="155">
        <f>AVERAGE(L44:L56)</f>
        <v>3.15384615384615</v>
      </c>
      <c r="W56" s="90">
        <f>AVERAGE(N44:N56)</f>
        <v>1.47764069264069</v>
      </c>
    </row>
    <row r="57" ht="21.95" customHeight="1">
      <c r="A57" s="152">
        <v>2011</v>
      </c>
      <c r="B57" s="127">
        <v>16</v>
      </c>
      <c r="C57" s="88">
        <v>73.40000000000001</v>
      </c>
      <c r="D57" s="92">
        <v>4.5875</v>
      </c>
      <c r="E57" s="43"/>
      <c r="F57" s="153">
        <v>2011</v>
      </c>
      <c r="G57" s="127">
        <v>4</v>
      </c>
      <c r="H57" s="88">
        <v>14.6</v>
      </c>
      <c r="I57" s="92">
        <v>3.65</v>
      </c>
      <c r="J57" s="43"/>
      <c r="K57" s="153">
        <v>2011</v>
      </c>
      <c r="L57" s="127">
        <v>0</v>
      </c>
      <c r="M57" s="88">
        <v>0</v>
      </c>
      <c r="N57" s="94"/>
      <c r="O57" t="s" s="136">
        <v>113</v>
      </c>
      <c r="P57" s="155">
        <f>AVERAGE(B44:B57)</f>
        <v>33.1428571428571</v>
      </c>
      <c r="Q57" s="90">
        <f>AVERAGE(D44:D57)</f>
        <v>3.98907773888099</v>
      </c>
      <c r="R57" t="s" s="139">
        <v>113</v>
      </c>
      <c r="S57" s="155">
        <f>AVERAGE(G44:G57)</f>
        <v>16.0714285714286</v>
      </c>
      <c r="T57" s="90">
        <f>AVERAGE(I44:I57)</f>
        <v>3.10052466945796</v>
      </c>
      <c r="U57" t="s" s="139">
        <v>113</v>
      </c>
      <c r="V57" s="155">
        <f>AVERAGE(L44:L57)</f>
        <v>2.92857142857143</v>
      </c>
      <c r="W57" s="90">
        <f>AVERAGE(N44:N57)</f>
        <v>1.47764069264069</v>
      </c>
    </row>
    <row r="58" ht="21.95" customHeight="1">
      <c r="A58" s="152">
        <v>2012</v>
      </c>
      <c r="B58" s="127">
        <v>34</v>
      </c>
      <c r="C58" s="88">
        <v>133.1</v>
      </c>
      <c r="D58" s="92">
        <v>3.91470588235294</v>
      </c>
      <c r="E58" s="43"/>
      <c r="F58" s="153">
        <v>2012</v>
      </c>
      <c r="G58" s="127">
        <v>14</v>
      </c>
      <c r="H58" s="88">
        <v>41.6</v>
      </c>
      <c r="I58" s="92">
        <v>2.97142857142857</v>
      </c>
      <c r="J58" s="43"/>
      <c r="K58" s="153">
        <v>2012</v>
      </c>
      <c r="L58" s="127">
        <v>2</v>
      </c>
      <c r="M58" s="88">
        <v>3.7</v>
      </c>
      <c r="N58" s="94">
        <v>1.85</v>
      </c>
      <c r="O58" t="s" s="136">
        <v>112</v>
      </c>
      <c r="P58" s="155">
        <f>AVERAGE(B44:B58)</f>
        <v>33.2</v>
      </c>
      <c r="Q58" s="90">
        <f>AVERAGE(D44:D58)</f>
        <v>3.98411961511245</v>
      </c>
      <c r="R58" t="s" s="139">
        <v>112</v>
      </c>
      <c r="S58" s="155">
        <f>AVERAGE(G44:G58)</f>
        <v>15.9333333333333</v>
      </c>
      <c r="T58" s="90">
        <f>AVERAGE(I44:I58)</f>
        <v>3.09191826292267</v>
      </c>
      <c r="U58" t="s" s="139">
        <v>112</v>
      </c>
      <c r="V58" s="155">
        <f>AVERAGE(L44:L58)</f>
        <v>2.86666666666667</v>
      </c>
      <c r="W58" s="90">
        <f>AVERAGE(N44:N58)</f>
        <v>1.50867063492063</v>
      </c>
    </row>
    <row r="59" ht="21.95" customHeight="1">
      <c r="A59" s="152">
        <v>2013</v>
      </c>
      <c r="B59" s="127">
        <v>53</v>
      </c>
      <c r="C59" s="88">
        <v>203.7</v>
      </c>
      <c r="D59" s="92">
        <v>3.84339622641509</v>
      </c>
      <c r="E59" s="43"/>
      <c r="F59" s="153">
        <v>2013</v>
      </c>
      <c r="G59" s="127">
        <v>26</v>
      </c>
      <c r="H59" s="88">
        <v>74</v>
      </c>
      <c r="I59" s="92">
        <v>2.84615384615385</v>
      </c>
      <c r="J59" s="43"/>
      <c r="K59" s="153">
        <v>2013</v>
      </c>
      <c r="L59" s="127">
        <v>7</v>
      </c>
      <c r="M59" s="88">
        <v>10.8</v>
      </c>
      <c r="N59" s="94">
        <v>1.54285714285714</v>
      </c>
      <c r="O59" t="s" s="136">
        <v>111</v>
      </c>
      <c r="P59" s="155">
        <f>AVERAGE(B44:B59)</f>
        <v>34.4375</v>
      </c>
      <c r="Q59" s="90">
        <f>AVERAGE(D44:D59)</f>
        <v>3.97532440331887</v>
      </c>
      <c r="R59" t="s" s="139">
        <v>111</v>
      </c>
      <c r="S59" s="155">
        <f>AVERAGE(G44:G59)</f>
        <v>16.5625</v>
      </c>
      <c r="T59" s="90">
        <f>AVERAGE(I44:I59)</f>
        <v>3.07655798687462</v>
      </c>
      <c r="U59" t="s" s="139">
        <v>111</v>
      </c>
      <c r="V59" s="155">
        <f>AVERAGE(L44:L59)</f>
        <v>3.125</v>
      </c>
      <c r="W59" s="90">
        <f>AVERAGE(N44:N59)</f>
        <v>1.51130036630037</v>
      </c>
    </row>
    <row r="60" ht="21.95" customHeight="1">
      <c r="A60" s="152">
        <v>2014</v>
      </c>
      <c r="B60" s="127">
        <v>33</v>
      </c>
      <c r="C60" s="88">
        <v>116.6</v>
      </c>
      <c r="D60" s="92">
        <v>3.53333333333333</v>
      </c>
      <c r="E60" s="43"/>
      <c r="F60" s="153">
        <v>2014</v>
      </c>
      <c r="G60" s="127">
        <v>21</v>
      </c>
      <c r="H60" s="88">
        <v>60.3</v>
      </c>
      <c r="I60" s="92">
        <v>2.87142857142857</v>
      </c>
      <c r="J60" s="43"/>
      <c r="K60" s="153">
        <v>2014</v>
      </c>
      <c r="L60" s="127">
        <v>5</v>
      </c>
      <c r="M60" s="88">
        <v>9.699999999999999</v>
      </c>
      <c r="N60" s="94">
        <v>1.94</v>
      </c>
      <c r="O60" t="s" s="136">
        <v>110</v>
      </c>
      <c r="P60" s="155">
        <f>AVERAGE(B44:B60)</f>
        <v>34.3529411764706</v>
      </c>
      <c r="Q60" s="90">
        <f>AVERAGE(D44:D60)</f>
        <v>3.94932492861383</v>
      </c>
      <c r="R60" t="s" s="139">
        <v>110</v>
      </c>
      <c r="S60" s="155">
        <f>AVERAGE(G44:G60)</f>
        <v>16.8235294117647</v>
      </c>
      <c r="T60" s="90">
        <f>AVERAGE(I44:I60)</f>
        <v>3.06449155067191</v>
      </c>
      <c r="U60" t="s" s="139">
        <v>110</v>
      </c>
      <c r="V60" s="155">
        <f>AVERAGE(L44:L60)</f>
        <v>3.23529411764706</v>
      </c>
      <c r="W60" s="90">
        <f>AVERAGE(N44:N60)</f>
        <v>1.54192176870748</v>
      </c>
    </row>
    <row r="61" ht="21.95" customHeight="1">
      <c r="A61" s="152">
        <v>2015</v>
      </c>
      <c r="B61" s="127">
        <v>48</v>
      </c>
      <c r="C61" s="88">
        <v>181</v>
      </c>
      <c r="D61" s="92">
        <v>3.77083333333333</v>
      </c>
      <c r="E61" s="43"/>
      <c r="F61" s="153">
        <v>2015</v>
      </c>
      <c r="G61" s="127">
        <v>26</v>
      </c>
      <c r="H61" s="88">
        <v>77.40000000000001</v>
      </c>
      <c r="I61" s="92">
        <v>2.97692307692308</v>
      </c>
      <c r="J61" s="43"/>
      <c r="K61" s="153">
        <v>2015</v>
      </c>
      <c r="L61" s="127">
        <v>7</v>
      </c>
      <c r="M61" s="88">
        <v>11</v>
      </c>
      <c r="N61" s="94">
        <v>1.57142857142857</v>
      </c>
      <c r="O61" t="s" s="136">
        <v>109</v>
      </c>
      <c r="P61" s="155">
        <f>AVERAGE(B44:B61)</f>
        <v>35.1111111111111</v>
      </c>
      <c r="Q61" s="90">
        <f>AVERAGE(D44:D61)</f>
        <v>3.93940872887603</v>
      </c>
      <c r="R61" t="s" s="139">
        <v>109</v>
      </c>
      <c r="S61" s="155">
        <f>AVERAGE(G44:G61)</f>
        <v>17.3333333333333</v>
      </c>
      <c r="T61" s="90">
        <f>AVERAGE(I44:I61)</f>
        <v>3.05962663546364</v>
      </c>
      <c r="U61" t="s" s="139">
        <v>109</v>
      </c>
      <c r="V61" s="155">
        <f>AVERAGE(L44:L61)</f>
        <v>3.44444444444444</v>
      </c>
      <c r="W61" s="90">
        <f>AVERAGE(N44:N61)</f>
        <v>1.54388888888889</v>
      </c>
    </row>
    <row r="62" ht="21.95" customHeight="1">
      <c r="A62" s="152">
        <v>2016</v>
      </c>
      <c r="B62" s="127">
        <v>71</v>
      </c>
      <c r="C62" s="88">
        <v>212.8</v>
      </c>
      <c r="D62" s="92">
        <v>2.99718309859155</v>
      </c>
      <c r="E62" s="43"/>
      <c r="F62" s="153">
        <v>2016</v>
      </c>
      <c r="G62" s="127">
        <v>52</v>
      </c>
      <c r="H62" s="88">
        <v>121.8</v>
      </c>
      <c r="I62" s="92">
        <v>2.34230769230769</v>
      </c>
      <c r="J62" s="43"/>
      <c r="K62" s="153">
        <v>2016</v>
      </c>
      <c r="L62" s="127">
        <v>22</v>
      </c>
      <c r="M62" s="88">
        <v>20.7</v>
      </c>
      <c r="N62" s="94">
        <v>0.940909090909091</v>
      </c>
      <c r="O62" t="s" s="136">
        <v>108</v>
      </c>
      <c r="P62" s="155">
        <f>AVERAGE(B44:B62)</f>
        <v>37</v>
      </c>
      <c r="Q62" s="90">
        <f>AVERAGE(D44:D62)</f>
        <v>3.88981790622948</v>
      </c>
      <c r="R62" t="s" s="139">
        <v>108</v>
      </c>
      <c r="S62" s="155">
        <f>AVERAGE(G44:G62)</f>
        <v>19.1578947368421</v>
      </c>
      <c r="T62" s="90">
        <f>AVERAGE(I44:I62)</f>
        <v>3.02187300687649</v>
      </c>
      <c r="U62" t="s" s="139">
        <v>108</v>
      </c>
      <c r="V62" s="155">
        <f>AVERAGE(L44:L62)</f>
        <v>4.42105263157895</v>
      </c>
      <c r="W62" s="90">
        <f>AVERAGE(N44:N62)</f>
        <v>1.50620265151515</v>
      </c>
    </row>
    <row r="63" ht="21.95" customHeight="1">
      <c r="A63" s="152">
        <v>2017</v>
      </c>
      <c r="B63" s="127">
        <v>47</v>
      </c>
      <c r="C63" s="88">
        <v>170.2</v>
      </c>
      <c r="D63" s="92">
        <v>3.62127659574468</v>
      </c>
      <c r="E63" s="43"/>
      <c r="F63" s="153">
        <v>2017</v>
      </c>
      <c r="G63" s="127">
        <v>30</v>
      </c>
      <c r="H63" s="88">
        <v>88.5</v>
      </c>
      <c r="I63" s="92">
        <v>2.95</v>
      </c>
      <c r="J63" s="43"/>
      <c r="K63" s="153">
        <v>2017</v>
      </c>
      <c r="L63" s="127">
        <v>8</v>
      </c>
      <c r="M63" s="88">
        <v>15.5</v>
      </c>
      <c r="N63" s="94">
        <v>1.9375</v>
      </c>
      <c r="O63" t="s" s="136">
        <v>107</v>
      </c>
      <c r="P63" s="155">
        <f>AVERAGE(B44:B63)</f>
        <v>37.5</v>
      </c>
      <c r="Q63" s="90">
        <f>AVERAGE(D44:D63)</f>
        <v>3.87639084070524</v>
      </c>
      <c r="R63" t="s" s="139">
        <v>107</v>
      </c>
      <c r="S63" s="155">
        <f>AVERAGE(G44:G63)</f>
        <v>19.7</v>
      </c>
      <c r="T63" s="90">
        <f>AVERAGE(I44:I63)</f>
        <v>3.01827935653266</v>
      </c>
      <c r="U63" t="s" s="139">
        <v>107</v>
      </c>
      <c r="V63" s="155">
        <f>AVERAGE(L44:L63)</f>
        <v>4.6</v>
      </c>
      <c r="W63" s="90">
        <f>AVERAGE(N44:N63)</f>
        <v>1.53157308377897</v>
      </c>
    </row>
    <row r="64" ht="21.95" customHeight="1">
      <c r="A64" s="152">
        <v>2018</v>
      </c>
      <c r="B64" s="127">
        <v>40</v>
      </c>
      <c r="C64" s="88">
        <v>150.7</v>
      </c>
      <c r="D64" s="92">
        <v>3.7675</v>
      </c>
      <c r="E64" s="43"/>
      <c r="F64" s="153">
        <v>2018</v>
      </c>
      <c r="G64" s="127">
        <v>21</v>
      </c>
      <c r="H64" s="88">
        <v>61.6</v>
      </c>
      <c r="I64" s="92">
        <v>2.93333333333333</v>
      </c>
      <c r="J64" s="43"/>
      <c r="K64" s="153">
        <v>2018</v>
      </c>
      <c r="L64" s="127">
        <v>4</v>
      </c>
      <c r="M64" s="88">
        <v>5.7</v>
      </c>
      <c r="N64" s="94">
        <v>1.425</v>
      </c>
      <c r="O64" s="87"/>
      <c r="P64" s="88"/>
      <c r="Q64" s="88"/>
      <c r="R64" s="89"/>
      <c r="S64" s="88"/>
      <c r="T64" s="88"/>
      <c r="U64" s="89"/>
      <c r="V64" s="88"/>
      <c r="W64" s="90"/>
    </row>
    <row r="65" ht="21.95" customHeight="1">
      <c r="A65" s="152">
        <v>2019</v>
      </c>
      <c r="B65" s="127">
        <v>60</v>
      </c>
      <c r="C65" s="88">
        <v>208.7</v>
      </c>
      <c r="D65" s="92">
        <v>3.47833333333333</v>
      </c>
      <c r="E65" s="43"/>
      <c r="F65" s="153">
        <v>2019</v>
      </c>
      <c r="G65" s="127">
        <v>38</v>
      </c>
      <c r="H65" s="88">
        <v>102.6</v>
      </c>
      <c r="I65" s="92">
        <v>2.7</v>
      </c>
      <c r="J65" s="43"/>
      <c r="K65" s="153">
        <v>2019</v>
      </c>
      <c r="L65" s="127">
        <v>8</v>
      </c>
      <c r="M65" s="88">
        <v>8.9</v>
      </c>
      <c r="N65" s="94">
        <v>1.1125</v>
      </c>
      <c r="O65" s="87"/>
      <c r="P65" s="88"/>
      <c r="Q65" s="88"/>
      <c r="R65" s="89"/>
      <c r="S65" s="88"/>
      <c r="T65" s="88"/>
      <c r="U65" s="89"/>
      <c r="V65" s="88"/>
      <c r="W65" s="90"/>
    </row>
    <row r="66" ht="21.95" customHeight="1">
      <c r="A66" s="152">
        <v>2020</v>
      </c>
      <c r="B66" s="127">
        <v>34</v>
      </c>
      <c r="C66" s="88">
        <v>133.7</v>
      </c>
      <c r="D66" s="92">
        <v>3.93235294117647</v>
      </c>
      <c r="E66" s="43"/>
      <c r="F66" s="153">
        <v>2020</v>
      </c>
      <c r="G66" s="127">
        <v>18</v>
      </c>
      <c r="H66" s="88">
        <v>58.2</v>
      </c>
      <c r="I66" s="92">
        <v>3.23333333333333</v>
      </c>
      <c r="J66" s="43"/>
      <c r="K66" s="153">
        <v>2020</v>
      </c>
      <c r="L66" s="127">
        <v>1</v>
      </c>
      <c r="M66" s="88">
        <v>1.6</v>
      </c>
      <c r="N66" s="94">
        <v>1.6</v>
      </c>
      <c r="O66" s="87"/>
      <c r="P66" s="88"/>
      <c r="Q66" s="88"/>
      <c r="R66" s="89"/>
      <c r="S66" s="88"/>
      <c r="T66" s="88"/>
      <c r="U66" s="89"/>
      <c r="V66" s="88"/>
      <c r="W66" s="90"/>
    </row>
    <row r="67" ht="21.95" customHeight="1">
      <c r="A67" s="152">
        <v>2021</v>
      </c>
      <c r="B67" s="127">
        <v>51</v>
      </c>
      <c r="C67" s="88">
        <v>165.3</v>
      </c>
      <c r="D67" s="92">
        <v>3.24117647058824</v>
      </c>
      <c r="E67" s="43"/>
      <c r="F67" s="153">
        <v>2021</v>
      </c>
      <c r="G67" s="127">
        <v>38</v>
      </c>
      <c r="H67" s="88">
        <v>106.7</v>
      </c>
      <c r="I67" s="92">
        <v>2.80789473684211</v>
      </c>
      <c r="J67" s="43"/>
      <c r="K67" s="153">
        <v>2021</v>
      </c>
      <c r="L67" s="127">
        <v>11</v>
      </c>
      <c r="M67" s="88">
        <v>18.4</v>
      </c>
      <c r="N67" s="94">
        <v>1.67272727272727</v>
      </c>
      <c r="O67" s="87"/>
      <c r="P67" s="88"/>
      <c r="Q67" s="88"/>
      <c r="R67" s="89"/>
      <c r="S67" s="88"/>
      <c r="T67" s="88"/>
      <c r="U67" s="89"/>
      <c r="V67" s="88"/>
      <c r="W67" s="90"/>
    </row>
    <row r="68" ht="21.95" customHeight="1">
      <c r="A68" s="152">
        <v>2022</v>
      </c>
      <c r="B68" s="127">
        <v>56</v>
      </c>
      <c r="C68" s="88">
        <v>205</v>
      </c>
      <c r="D68" s="92">
        <v>3.66071428571429</v>
      </c>
      <c r="E68" s="43"/>
      <c r="F68" s="153">
        <v>2022</v>
      </c>
      <c r="G68" s="127">
        <v>31</v>
      </c>
      <c r="H68" s="88">
        <v>88.5</v>
      </c>
      <c r="I68" s="92">
        <v>2.85483870967742</v>
      </c>
      <c r="J68" s="43"/>
      <c r="K68" s="153">
        <v>2022</v>
      </c>
      <c r="L68" s="127">
        <v>5</v>
      </c>
      <c r="M68" s="88">
        <v>6.6</v>
      </c>
      <c r="N68" s="94">
        <v>1.32</v>
      </c>
      <c r="O68" s="87"/>
      <c r="P68" s="88"/>
      <c r="Q68" s="88"/>
      <c r="R68" s="89"/>
      <c r="S68" s="88"/>
      <c r="T68" s="88"/>
      <c r="U68" s="89"/>
      <c r="V68" s="88"/>
      <c r="W68" s="90"/>
    </row>
    <row r="69" ht="21.95" customHeight="1">
      <c r="A69" s="91"/>
      <c r="B69" s="89"/>
      <c r="C69" s="88"/>
      <c r="D69" s="92"/>
      <c r="E69" s="43"/>
      <c r="F69" s="93"/>
      <c r="G69" s="89"/>
      <c r="H69" s="88"/>
      <c r="I69" s="92"/>
      <c r="J69" s="43"/>
      <c r="K69" s="93"/>
      <c r="L69" s="89"/>
      <c r="M69" s="88"/>
      <c r="N69" s="94"/>
      <c r="O69" s="95"/>
      <c r="P69" s="88"/>
      <c r="Q69" s="88"/>
      <c r="R69" s="89"/>
      <c r="S69" s="89"/>
      <c r="T69" s="88"/>
      <c r="U69" s="88"/>
      <c r="V69" s="88"/>
      <c r="W69" s="96"/>
    </row>
    <row r="70" ht="21.95" customHeight="1">
      <c r="A70" s="91"/>
      <c r="B70" s="89"/>
      <c r="C70" s="88"/>
      <c r="D70" s="92"/>
      <c r="E70" s="43"/>
      <c r="F70" s="93"/>
      <c r="G70" s="89"/>
      <c r="H70" s="88"/>
      <c r="I70" s="92"/>
      <c r="J70" s="43"/>
      <c r="K70" s="93"/>
      <c r="L70" s="89"/>
      <c r="M70" s="88"/>
      <c r="N70" s="94"/>
      <c r="O70" s="95"/>
      <c r="P70" s="88"/>
      <c r="Q70" s="88"/>
      <c r="R70" s="89"/>
      <c r="S70" s="89"/>
      <c r="T70" s="88"/>
      <c r="U70" s="88"/>
      <c r="V70" s="88"/>
      <c r="W70" s="96"/>
    </row>
    <row r="71" ht="21.95" customHeight="1">
      <c r="A71" s="91"/>
      <c r="B71" s="89"/>
      <c r="C71" s="88"/>
      <c r="D71" s="92"/>
      <c r="E71" s="43"/>
      <c r="F71" s="93"/>
      <c r="G71" s="89"/>
      <c r="H71" s="88"/>
      <c r="I71" s="92"/>
      <c r="J71" s="43"/>
      <c r="K71" s="93"/>
      <c r="L71" s="89"/>
      <c r="M71" s="88"/>
      <c r="N71" s="94"/>
      <c r="O71" s="95"/>
      <c r="P71" s="88"/>
      <c r="Q71" s="88"/>
      <c r="R71" s="89"/>
      <c r="S71" s="89"/>
      <c r="T71" s="88"/>
      <c r="U71" s="88"/>
      <c r="V71" s="88"/>
      <c r="W71" s="96"/>
    </row>
    <row r="72" ht="21.95" customHeight="1">
      <c r="A72" s="91"/>
      <c r="B72" s="89"/>
      <c r="C72" s="88"/>
      <c r="D72" s="92"/>
      <c r="E72" s="43"/>
      <c r="F72" s="93"/>
      <c r="G72" s="89"/>
      <c r="H72" s="88"/>
      <c r="I72" s="92"/>
      <c r="J72" s="43"/>
      <c r="K72" s="93"/>
      <c r="L72" s="89"/>
      <c r="M72" s="88"/>
      <c r="N72" s="94"/>
      <c r="O72" s="95"/>
      <c r="P72" s="88"/>
      <c r="Q72" s="88"/>
      <c r="R72" s="89"/>
      <c r="S72" s="89"/>
      <c r="T72" s="88"/>
      <c r="U72" s="88"/>
      <c r="V72" s="88"/>
      <c r="W72" s="96"/>
    </row>
    <row r="73" ht="21.95" customHeight="1">
      <c r="A73" s="91"/>
      <c r="B73" s="89"/>
      <c r="C73" s="88"/>
      <c r="D73" s="92"/>
      <c r="E73" s="43"/>
      <c r="F73" s="93"/>
      <c r="G73" s="89"/>
      <c r="H73" s="88"/>
      <c r="I73" s="92"/>
      <c r="J73" s="43"/>
      <c r="K73" s="93"/>
      <c r="L73" s="89"/>
      <c r="M73" s="88"/>
      <c r="N73" s="94"/>
      <c r="O73" s="95"/>
      <c r="P73" s="88"/>
      <c r="Q73" s="88"/>
      <c r="R73" s="89"/>
      <c r="S73" s="89"/>
      <c r="T73" s="88"/>
      <c r="U73" s="88"/>
      <c r="V73" s="88"/>
      <c r="W73" s="96"/>
    </row>
    <row r="74" ht="21.95" customHeight="1">
      <c r="A74" s="91"/>
      <c r="B74" s="89"/>
      <c r="C74" s="88"/>
      <c r="D74" s="92"/>
      <c r="E74" s="43"/>
      <c r="F74" s="93"/>
      <c r="G74" s="89"/>
      <c r="H74" s="88"/>
      <c r="I74" s="92"/>
      <c r="J74" s="43"/>
      <c r="K74" s="93"/>
      <c r="L74" s="89"/>
      <c r="M74" s="88"/>
      <c r="N74" s="94"/>
      <c r="O74" s="95"/>
      <c r="P74" s="88"/>
      <c r="Q74" s="88"/>
      <c r="R74" s="89"/>
      <c r="S74" s="89"/>
      <c r="T74" s="88"/>
      <c r="U74" s="88"/>
      <c r="V74" s="88"/>
      <c r="W74" s="96"/>
    </row>
    <row r="75" ht="21.95" customHeight="1">
      <c r="A75" s="91"/>
      <c r="B75" s="89"/>
      <c r="C75" s="88"/>
      <c r="D75" s="92"/>
      <c r="E75" s="43"/>
      <c r="F75" s="93"/>
      <c r="G75" s="89"/>
      <c r="H75" s="88"/>
      <c r="I75" s="92"/>
      <c r="J75" s="43"/>
      <c r="K75" s="93"/>
      <c r="L75" s="89"/>
      <c r="M75" s="88"/>
      <c r="N75" s="94"/>
      <c r="O75" s="95"/>
      <c r="P75" s="88"/>
      <c r="Q75" s="88"/>
      <c r="R75" s="89"/>
      <c r="S75" s="89"/>
      <c r="T75" s="88"/>
      <c r="U75" s="88"/>
      <c r="V75" s="88"/>
      <c r="W75" s="96"/>
    </row>
    <row r="76" ht="21.95" customHeight="1">
      <c r="A76" s="91"/>
      <c r="B76" s="89"/>
      <c r="C76" s="88"/>
      <c r="D76" s="92"/>
      <c r="E76" s="43"/>
      <c r="F76" s="93"/>
      <c r="G76" s="89"/>
      <c r="H76" s="88"/>
      <c r="I76" s="92"/>
      <c r="J76" s="43"/>
      <c r="K76" s="93"/>
      <c r="L76" s="89"/>
      <c r="M76" s="88"/>
      <c r="N76" s="94"/>
      <c r="O76" s="95"/>
      <c r="P76" s="88"/>
      <c r="Q76" s="88"/>
      <c r="R76" s="89"/>
      <c r="S76" s="89"/>
      <c r="T76" s="88"/>
      <c r="U76" s="88"/>
      <c r="V76" s="88"/>
      <c r="W76" s="96"/>
    </row>
    <row r="77" ht="21.95" customHeight="1">
      <c r="A77" s="91"/>
      <c r="B77" s="89"/>
      <c r="C77" s="88"/>
      <c r="D77" s="92"/>
      <c r="E77" s="43"/>
      <c r="F77" s="93"/>
      <c r="G77" s="89"/>
      <c r="H77" s="88"/>
      <c r="I77" s="92"/>
      <c r="J77" s="43"/>
      <c r="K77" s="93"/>
      <c r="L77" s="89"/>
      <c r="M77" s="88"/>
      <c r="N77" s="94"/>
      <c r="O77" s="95"/>
      <c r="P77" s="88"/>
      <c r="Q77" s="88"/>
      <c r="R77" s="89"/>
      <c r="S77" s="89"/>
      <c r="T77" s="88"/>
      <c r="U77" s="88"/>
      <c r="V77" s="88"/>
      <c r="W77" s="96"/>
    </row>
    <row r="78" ht="21.95" customHeight="1">
      <c r="A78" s="91"/>
      <c r="B78" s="89"/>
      <c r="C78" s="88"/>
      <c r="D78" s="92"/>
      <c r="E78" s="43"/>
      <c r="F78" s="93"/>
      <c r="G78" s="89"/>
      <c r="H78" s="88"/>
      <c r="I78" s="92"/>
      <c r="J78" s="43"/>
      <c r="K78" s="93"/>
      <c r="L78" s="89"/>
      <c r="M78" s="88"/>
      <c r="N78" s="94"/>
      <c r="O78" s="95"/>
      <c r="P78" s="88"/>
      <c r="Q78" s="88"/>
      <c r="R78" s="89"/>
      <c r="S78" s="89"/>
      <c r="T78" s="88"/>
      <c r="U78" s="88"/>
      <c r="V78" s="88"/>
      <c r="W78" s="96"/>
    </row>
    <row r="79" ht="21.95" customHeight="1">
      <c r="A79" s="91"/>
      <c r="B79" s="89"/>
      <c r="C79" s="88"/>
      <c r="D79" s="92"/>
      <c r="E79" s="43"/>
      <c r="F79" s="93"/>
      <c r="G79" s="89"/>
      <c r="H79" s="88"/>
      <c r="I79" s="92"/>
      <c r="J79" s="43"/>
      <c r="K79" s="93"/>
      <c r="L79" s="89"/>
      <c r="M79" s="88"/>
      <c r="N79" s="94"/>
      <c r="O79" s="95"/>
      <c r="P79" s="88"/>
      <c r="Q79" s="88"/>
      <c r="R79" s="89"/>
      <c r="S79" s="89"/>
      <c r="T79" s="88"/>
      <c r="U79" s="88"/>
      <c r="V79" s="88"/>
      <c r="W79" s="96"/>
    </row>
    <row r="80" ht="21.95" customHeight="1">
      <c r="A80" s="91"/>
      <c r="B80" s="89"/>
      <c r="C80" s="88"/>
      <c r="D80" s="92"/>
      <c r="E80" s="43"/>
      <c r="F80" s="93"/>
      <c r="G80" s="89"/>
      <c r="H80" s="88"/>
      <c r="I80" s="92"/>
      <c r="J80" s="43"/>
      <c r="K80" s="93"/>
      <c r="L80" s="89"/>
      <c r="M80" s="88"/>
      <c r="N80" s="94"/>
      <c r="O80" s="95"/>
      <c r="P80" s="88"/>
      <c r="Q80" s="88"/>
      <c r="R80" s="89"/>
      <c r="S80" s="89"/>
      <c r="T80" s="88"/>
      <c r="U80" s="88"/>
      <c r="V80" s="88"/>
      <c r="W80" s="96"/>
    </row>
    <row r="81" ht="21.95" customHeight="1">
      <c r="A81" s="91"/>
      <c r="B81" s="89"/>
      <c r="C81" s="88"/>
      <c r="D81" s="92"/>
      <c r="E81" s="43"/>
      <c r="F81" s="93"/>
      <c r="G81" s="89"/>
      <c r="H81" s="88"/>
      <c r="I81" s="92"/>
      <c r="J81" s="43"/>
      <c r="K81" s="93"/>
      <c r="L81" s="89"/>
      <c r="M81" s="88"/>
      <c r="N81" s="94"/>
      <c r="O81" s="95"/>
      <c r="P81" s="88"/>
      <c r="Q81" s="88"/>
      <c r="R81" s="89"/>
      <c r="S81" s="89"/>
      <c r="T81" s="88"/>
      <c r="U81" s="88"/>
      <c r="V81" s="88"/>
      <c r="W81" s="96"/>
    </row>
    <row r="82" ht="21.95" customHeight="1">
      <c r="A82" s="91"/>
      <c r="B82" s="89"/>
      <c r="C82" s="88"/>
      <c r="D82" s="92"/>
      <c r="E82" s="43"/>
      <c r="F82" s="93"/>
      <c r="G82" s="89"/>
      <c r="H82" s="88"/>
      <c r="I82" s="92"/>
      <c r="J82" s="43"/>
      <c r="K82" s="93"/>
      <c r="L82" s="89"/>
      <c r="M82" s="88"/>
      <c r="N82" s="94"/>
      <c r="O82" s="95"/>
      <c r="P82" s="88"/>
      <c r="Q82" s="88"/>
      <c r="R82" s="89"/>
      <c r="S82" s="89"/>
      <c r="T82" s="88"/>
      <c r="U82" s="88"/>
      <c r="V82" s="88"/>
      <c r="W82" s="96"/>
    </row>
    <row r="83" ht="21.95" customHeight="1">
      <c r="A83" s="91"/>
      <c r="B83" s="89"/>
      <c r="C83" s="88"/>
      <c r="D83" s="92"/>
      <c r="E83" s="43"/>
      <c r="F83" s="93"/>
      <c r="G83" s="89"/>
      <c r="H83" s="88"/>
      <c r="I83" s="92"/>
      <c r="J83" s="43"/>
      <c r="K83" s="93"/>
      <c r="L83" s="89"/>
      <c r="M83" s="88"/>
      <c r="N83" s="94"/>
      <c r="O83" s="95"/>
      <c r="P83" s="88"/>
      <c r="Q83" s="88"/>
      <c r="R83" s="89"/>
      <c r="S83" s="89"/>
      <c r="T83" s="88"/>
      <c r="U83" s="88"/>
      <c r="V83" s="88"/>
      <c r="W83" s="96"/>
    </row>
    <row r="84" ht="21.95" customHeight="1">
      <c r="A84" s="91"/>
      <c r="B84" s="89"/>
      <c r="C84" s="88"/>
      <c r="D84" s="92"/>
      <c r="E84" s="43"/>
      <c r="F84" s="93"/>
      <c r="G84" s="89"/>
      <c r="H84" s="88"/>
      <c r="I84" s="92"/>
      <c r="J84" s="43"/>
      <c r="K84" s="93"/>
      <c r="L84" s="89"/>
      <c r="M84" s="88"/>
      <c r="N84" s="94"/>
      <c r="O84" s="95"/>
      <c r="P84" s="88"/>
      <c r="Q84" s="88"/>
      <c r="R84" s="89"/>
      <c r="S84" s="89"/>
      <c r="T84" s="88"/>
      <c r="U84" s="88"/>
      <c r="V84" s="88"/>
      <c r="W84" s="96"/>
    </row>
    <row r="85" ht="21.95" customHeight="1">
      <c r="A85" s="91"/>
      <c r="B85" s="89"/>
      <c r="C85" s="88"/>
      <c r="D85" s="92"/>
      <c r="E85" s="43"/>
      <c r="F85" s="93"/>
      <c r="G85" s="89"/>
      <c r="H85" s="88"/>
      <c r="I85" s="92"/>
      <c r="J85" s="43"/>
      <c r="K85" s="93"/>
      <c r="L85" s="89"/>
      <c r="M85" s="88"/>
      <c r="N85" s="94"/>
      <c r="O85" s="95"/>
      <c r="P85" s="88"/>
      <c r="Q85" s="88"/>
      <c r="R85" s="89"/>
      <c r="S85" s="89"/>
      <c r="T85" s="88"/>
      <c r="U85" s="88"/>
      <c r="V85" s="88"/>
      <c r="W85" s="96"/>
    </row>
    <row r="86" ht="21.95" customHeight="1">
      <c r="A86" s="91"/>
      <c r="B86" s="89"/>
      <c r="C86" s="88"/>
      <c r="D86" s="92"/>
      <c r="E86" s="43"/>
      <c r="F86" s="93"/>
      <c r="G86" s="89"/>
      <c r="H86" s="88"/>
      <c r="I86" s="92"/>
      <c r="J86" s="43"/>
      <c r="K86" s="93"/>
      <c r="L86" s="89"/>
      <c r="M86" s="88"/>
      <c r="N86" s="94"/>
      <c r="O86" s="95"/>
      <c r="P86" s="88"/>
      <c r="Q86" s="88"/>
      <c r="R86" s="89"/>
      <c r="S86" s="89"/>
      <c r="T86" s="88"/>
      <c r="U86" s="88"/>
      <c r="V86" s="88"/>
      <c r="W86" s="96"/>
    </row>
    <row r="87" ht="21.95" customHeight="1">
      <c r="A87" s="91"/>
      <c r="B87" s="89"/>
      <c r="C87" s="88"/>
      <c r="D87" s="92"/>
      <c r="E87" s="43"/>
      <c r="F87" s="93"/>
      <c r="G87" s="89"/>
      <c r="H87" s="88"/>
      <c r="I87" s="92"/>
      <c r="J87" s="43"/>
      <c r="K87" s="93"/>
      <c r="L87" s="89"/>
      <c r="M87" s="88"/>
      <c r="N87" s="94"/>
      <c r="O87" s="95"/>
      <c r="P87" s="88"/>
      <c r="Q87" s="88"/>
      <c r="R87" s="89"/>
      <c r="S87" s="89"/>
      <c r="T87" s="88"/>
      <c r="U87" s="88"/>
      <c r="V87" s="88"/>
      <c r="W87" s="96"/>
    </row>
    <row r="88" ht="21.95" customHeight="1">
      <c r="A88" t="s" s="99">
        <v>97</v>
      </c>
      <c r="B88" s="89"/>
      <c r="C88" s="88"/>
      <c r="D88" s="92"/>
      <c r="E88" s="43"/>
      <c r="F88" s="93"/>
      <c r="G88" s="89"/>
      <c r="H88" s="88"/>
      <c r="I88" s="92"/>
      <c r="J88" s="43"/>
      <c r="K88" s="93"/>
      <c r="L88" s="89"/>
      <c r="M88" s="88"/>
      <c r="N88" s="94"/>
      <c r="O88" s="95"/>
      <c r="P88" s="88"/>
      <c r="Q88" s="88"/>
      <c r="R88" s="89"/>
      <c r="S88" s="89"/>
      <c r="T88" s="88"/>
      <c r="U88" s="88"/>
      <c r="V88" s="88"/>
      <c r="W88" s="96"/>
    </row>
    <row r="89" ht="21.95" customHeight="1">
      <c r="A89" t="s" s="100">
        <v>117</v>
      </c>
      <c r="B89" s="125"/>
      <c r="C89" s="88"/>
      <c r="D89" s="92"/>
      <c r="E89" s="43"/>
      <c r="F89" t="s" s="101">
        <v>117</v>
      </c>
      <c r="G89" s="125"/>
      <c r="H89" s="88"/>
      <c r="I89" s="92"/>
      <c r="J89" s="43"/>
      <c r="K89" t="s" s="101">
        <v>117</v>
      </c>
      <c r="L89" s="125"/>
      <c r="M89" s="88"/>
      <c r="N89" s="94"/>
      <c r="O89" s="87"/>
      <c r="P89" s="88"/>
      <c r="Q89" s="88"/>
      <c r="R89" s="89"/>
      <c r="S89" s="88"/>
      <c r="T89" s="88"/>
      <c r="U89" s="89"/>
      <c r="V89" s="88"/>
      <c r="W89" s="90"/>
    </row>
    <row r="90" ht="21.95" customHeight="1">
      <c r="A90" t="s" s="126">
        <v>127</v>
      </c>
      <c r="B90" s="127">
        <f>AVERAGE(B33:B42)</f>
        <v>33.2</v>
      </c>
      <c r="C90" s="88">
        <f>AVERAGE(C33:C42)</f>
        <v>130.37</v>
      </c>
      <c r="D90" s="92">
        <f>AVERAGE(D33:D42)</f>
        <v>3.96075449589217</v>
      </c>
      <c r="E90" s="43"/>
      <c r="F90" t="s" s="128">
        <v>127</v>
      </c>
      <c r="G90" s="127">
        <f>AVERAGE(G33:G42)</f>
        <v>15.7</v>
      </c>
      <c r="H90" s="88">
        <f>AVERAGE(H33:H42)</f>
        <v>46.11</v>
      </c>
      <c r="I90" s="92">
        <f>AVERAGE(I33:I42)</f>
        <v>3.00647041847042</v>
      </c>
      <c r="J90" s="43"/>
      <c r="K90" t="s" s="128">
        <v>127</v>
      </c>
      <c r="L90" s="127">
        <f>AVERAGE(L33:L42)</f>
        <v>3.6</v>
      </c>
      <c r="M90" s="88">
        <f>AVERAGE(M33:M42)</f>
        <v>5.4</v>
      </c>
      <c r="N90" s="94">
        <f>AVERAGE(N33:N42)</f>
        <v>1.51449735449735</v>
      </c>
      <c r="O90" s="87"/>
      <c r="P90" s="88"/>
      <c r="Q90" s="88"/>
      <c r="R90" s="89"/>
      <c r="S90" s="88"/>
      <c r="T90" s="88"/>
      <c r="U90" s="89"/>
      <c r="V90" s="88"/>
      <c r="W90" s="90"/>
    </row>
    <row r="91" ht="21.95" customHeight="1">
      <c r="A91" t="s" s="126">
        <v>128</v>
      </c>
      <c r="B91" s="127">
        <f>AVERAGE(B44:B53)</f>
        <v>32.9</v>
      </c>
      <c r="C91" s="88">
        <f>AVERAGE(C44:C53)</f>
        <v>128.53</v>
      </c>
      <c r="D91" s="92">
        <f>AVERAGE(D44:D53)</f>
        <v>3.92395437884998</v>
      </c>
      <c r="E91" s="43"/>
      <c r="F91" t="s" s="128">
        <v>128</v>
      </c>
      <c r="G91" s="127">
        <f>AVERAGE(G44:G53)</f>
        <v>16.4</v>
      </c>
      <c r="H91" s="88">
        <f>AVERAGE(H44:H53)</f>
        <v>50.02</v>
      </c>
      <c r="I91" s="92">
        <f>AVERAGE(I44:I53)</f>
        <v>3.07180787566743</v>
      </c>
      <c r="J91" s="43"/>
      <c r="K91" t="s" s="128">
        <v>128</v>
      </c>
      <c r="L91" s="127">
        <f>AVERAGE(L44:L53)</f>
        <v>3.2</v>
      </c>
      <c r="M91" s="88">
        <f>AVERAGE(M44:M53)</f>
        <v>5.43</v>
      </c>
      <c r="N91" s="94">
        <f>AVERAGE(N44:N53)</f>
        <v>1.64604166666667</v>
      </c>
      <c r="O91" s="87"/>
      <c r="P91" s="88"/>
      <c r="Q91" s="88"/>
      <c r="R91" s="89"/>
      <c r="S91" s="88"/>
      <c r="T91" s="88"/>
      <c r="U91" s="89"/>
      <c r="V91" s="88"/>
      <c r="W91" s="90"/>
    </row>
    <row r="92" ht="21.95" customHeight="1">
      <c r="A92" s="106"/>
      <c r="B92" s="89"/>
      <c r="C92" s="89"/>
      <c r="D92" s="97"/>
      <c r="E92" s="43"/>
      <c r="F92" s="109"/>
      <c r="G92" s="89"/>
      <c r="H92" s="89"/>
      <c r="I92" s="97"/>
      <c r="J92" s="43"/>
      <c r="K92" s="109"/>
      <c r="L92" s="89"/>
      <c r="M92" s="89"/>
      <c r="N92" s="98"/>
      <c r="O92" s="87"/>
      <c r="P92" s="88"/>
      <c r="Q92" s="88"/>
      <c r="R92" s="89"/>
      <c r="S92" s="88"/>
      <c r="T92" s="88"/>
      <c r="U92" s="89"/>
      <c r="V92" s="88"/>
      <c r="W92" s="90"/>
    </row>
    <row r="93" ht="21.95" customHeight="1">
      <c r="A93" t="s" s="129">
        <v>129</v>
      </c>
      <c r="B93" s="88">
        <f>AVERAGE(B11:B20)</f>
        <v>35.4</v>
      </c>
      <c r="C93" s="88">
        <f>AVERAGE(C11:C20)</f>
        <v>140.77</v>
      </c>
      <c r="D93" s="92">
        <f>AVERAGE(D11:D20)</f>
        <v>4.01615425058764</v>
      </c>
      <c r="E93" s="43"/>
      <c r="F93" t="s" s="130">
        <v>129</v>
      </c>
      <c r="G93" s="88">
        <f>AVERAGE(G11:G20)</f>
        <v>16.1</v>
      </c>
      <c r="H93" s="88">
        <f>AVERAGE(H11:H20)</f>
        <v>48.63</v>
      </c>
      <c r="I93" s="92">
        <f>AVERAGE(I11:I20)</f>
        <v>3.02607254597255</v>
      </c>
      <c r="J93" s="43"/>
      <c r="K93" t="s" s="130">
        <v>129</v>
      </c>
      <c r="L93" s="88">
        <f>AVERAGE(L11:L20)</f>
        <v>3</v>
      </c>
      <c r="M93" s="88">
        <f>AVERAGE(M11:M20)</f>
        <v>4.23</v>
      </c>
      <c r="N93" s="94">
        <f>AVERAGE(N11:N20)</f>
        <v>1.63432098765432</v>
      </c>
      <c r="O93" s="87"/>
      <c r="P93" s="88"/>
      <c r="Q93" s="88"/>
      <c r="R93" s="89"/>
      <c r="S93" s="88"/>
      <c r="T93" s="88"/>
      <c r="U93" s="89"/>
      <c r="V93" s="88"/>
      <c r="W93" s="90"/>
    </row>
    <row r="94" ht="21.95" customHeight="1">
      <c r="A94" t="s" s="129">
        <v>130</v>
      </c>
      <c r="B94" s="127">
        <f>AVERAGE(B22:B31)</f>
        <v>30.6</v>
      </c>
      <c r="C94" s="88">
        <f>AVERAGE(C22:C31)</f>
        <v>119.21</v>
      </c>
      <c r="D94" s="92">
        <f>AVERAGE(D22:D31)</f>
        <v>3.89411944943036</v>
      </c>
      <c r="E94" s="43"/>
      <c r="F94" t="s" s="130">
        <v>130</v>
      </c>
      <c r="G94" s="127">
        <f>AVERAGE(G22:G31)</f>
        <v>14.8</v>
      </c>
      <c r="H94" s="88">
        <f>AVERAGE(H22:H31)</f>
        <v>44.36</v>
      </c>
      <c r="I94" s="92">
        <f>AVERAGE(I22:I31)</f>
        <v>2.99460759196943</v>
      </c>
      <c r="J94" s="43"/>
      <c r="K94" t="s" s="130">
        <v>130</v>
      </c>
      <c r="L94" s="127">
        <f>AVERAGE(L22:L31)</f>
        <v>2.8</v>
      </c>
      <c r="M94" s="88">
        <f>AVERAGE(M22:M31)</f>
        <v>4.42</v>
      </c>
      <c r="N94" s="94">
        <f>AVERAGE(N22:N31)</f>
        <v>1.49240740740741</v>
      </c>
      <c r="O94" s="87"/>
      <c r="P94" s="88"/>
      <c r="Q94" s="88"/>
      <c r="R94" s="89"/>
      <c r="S94" s="88"/>
      <c r="T94" s="88"/>
      <c r="U94" s="89"/>
      <c r="V94" s="88"/>
      <c r="W94" s="90"/>
    </row>
    <row r="95" ht="21.95" customHeight="1">
      <c r="A95" s="106"/>
      <c r="B95" s="89"/>
      <c r="C95" s="89"/>
      <c r="D95" s="97"/>
      <c r="E95" s="43"/>
      <c r="F95" s="109"/>
      <c r="G95" s="89"/>
      <c r="H95" s="89"/>
      <c r="I95" s="97"/>
      <c r="J95" s="43"/>
      <c r="K95" s="109"/>
      <c r="L95" s="89"/>
      <c r="M95" s="89"/>
      <c r="N95" s="98"/>
      <c r="O95" s="87"/>
      <c r="P95" s="88"/>
      <c r="Q95" s="88"/>
      <c r="R95" s="89"/>
      <c r="S95" s="88"/>
      <c r="T95" s="88"/>
      <c r="U95" s="89"/>
      <c r="V95" s="88"/>
      <c r="W95" s="90"/>
    </row>
    <row r="96" ht="21.95" customHeight="1">
      <c r="A96" t="s" s="100">
        <v>121</v>
      </c>
      <c r="B96" s="89"/>
      <c r="C96" s="89"/>
      <c r="D96" s="97"/>
      <c r="E96" s="43"/>
      <c r="F96" t="s" s="101">
        <v>121</v>
      </c>
      <c r="G96" s="89"/>
      <c r="H96" s="89"/>
      <c r="I96" s="97"/>
      <c r="J96" s="43"/>
      <c r="K96" t="s" s="101">
        <v>121</v>
      </c>
      <c r="L96" s="89"/>
      <c r="M96" s="89"/>
      <c r="N96" s="98"/>
      <c r="O96" s="87"/>
      <c r="P96" s="88"/>
      <c r="Q96" s="88"/>
      <c r="R96" s="89"/>
      <c r="S96" s="88"/>
      <c r="T96" s="88"/>
      <c r="U96" s="89"/>
      <c r="V96" s="88"/>
      <c r="W96" s="90"/>
    </row>
    <row r="97" ht="21.95" customHeight="1">
      <c r="A97" t="s" s="126">
        <v>127</v>
      </c>
      <c r="B97" s="88">
        <f>AVERAGE(B38:B42)</f>
        <v>33.6</v>
      </c>
      <c r="C97" s="88">
        <f>AVERAGE(C38:C42)</f>
        <v>136.68</v>
      </c>
      <c r="D97" s="92">
        <f>AVERAGE(D38:D42)</f>
        <v>4.08531218939188</v>
      </c>
      <c r="E97" s="43"/>
      <c r="F97" t="s" s="128">
        <v>127</v>
      </c>
      <c r="G97" s="88">
        <f>AVERAGE(G38:G42)</f>
        <v>14.2</v>
      </c>
      <c r="H97" s="88">
        <f>AVERAGE(H38:H42)</f>
        <v>43.58</v>
      </c>
      <c r="I97" s="92">
        <f>AVERAGE(I38:I42)</f>
        <v>3.07</v>
      </c>
      <c r="J97" s="43"/>
      <c r="K97" t="s" s="128">
        <v>127</v>
      </c>
      <c r="L97" s="88">
        <f>AVERAGE(L38:L42)</f>
        <v>2.6</v>
      </c>
      <c r="M97" s="88">
        <f>AVERAGE(M38:M42)</f>
        <v>4.3</v>
      </c>
      <c r="N97" s="94">
        <f>AVERAGE(N38:N42)</f>
        <v>1.54266666666667</v>
      </c>
      <c r="O97" s="87"/>
      <c r="P97" s="88"/>
      <c r="Q97" s="88"/>
      <c r="R97" s="89"/>
      <c r="S97" s="88"/>
      <c r="T97" s="88"/>
      <c r="U97" s="89"/>
      <c r="V97" s="88"/>
      <c r="W97" s="90"/>
    </row>
    <row r="98" ht="21.95" customHeight="1">
      <c r="A98" t="s" s="126">
        <v>128</v>
      </c>
      <c r="B98" s="88">
        <f>AVERAGE(B44:B48)</f>
        <v>32.4</v>
      </c>
      <c r="C98" s="88">
        <f>AVERAGE(C44:C48)</f>
        <v>127.38</v>
      </c>
      <c r="D98" s="92">
        <f>AVERAGE(D44:D48)</f>
        <v>3.92079176861785</v>
      </c>
      <c r="E98" s="43"/>
      <c r="F98" t="s" s="128">
        <v>128</v>
      </c>
      <c r="G98" s="88">
        <f>AVERAGE(G44:G48)</f>
        <v>16.2</v>
      </c>
      <c r="H98" s="88">
        <f>AVERAGE(H44:H48)</f>
        <v>50.28</v>
      </c>
      <c r="I98" s="92">
        <f>AVERAGE(I44:I48)</f>
        <v>3.08027380952381</v>
      </c>
      <c r="J98" s="43"/>
      <c r="K98" t="s" s="128">
        <v>128</v>
      </c>
      <c r="L98" s="88">
        <f>AVERAGE(L44:L48)</f>
        <v>2.6</v>
      </c>
      <c r="M98" s="88">
        <f>AVERAGE(M44:M48)</f>
        <v>4</v>
      </c>
      <c r="N98" s="94">
        <f>AVERAGE(N44:N48)</f>
        <v>1.45916666666667</v>
      </c>
      <c r="O98" s="87"/>
      <c r="P98" s="88"/>
      <c r="Q98" s="88"/>
      <c r="R98" s="89"/>
      <c r="S98" s="88"/>
      <c r="T98" s="88"/>
      <c r="U98" s="89"/>
      <c r="V98" s="88"/>
      <c r="W98" s="90"/>
    </row>
    <row r="99" ht="21.95" customHeight="1">
      <c r="A99" s="106"/>
      <c r="B99" s="89"/>
      <c r="C99" s="89"/>
      <c r="D99" s="97"/>
      <c r="E99" s="43"/>
      <c r="F99" s="109"/>
      <c r="G99" s="89"/>
      <c r="H99" s="89"/>
      <c r="I99" s="97"/>
      <c r="J99" s="43"/>
      <c r="K99" s="109"/>
      <c r="L99" s="89"/>
      <c r="M99" s="89"/>
      <c r="N99" s="98"/>
      <c r="O99" s="87"/>
      <c r="P99" s="88"/>
      <c r="Q99" s="88"/>
      <c r="R99" s="89"/>
      <c r="S99" s="88"/>
      <c r="T99" s="88"/>
      <c r="U99" s="89"/>
      <c r="V99" s="88"/>
      <c r="W99" s="90"/>
    </row>
    <row r="100" ht="21.95" customHeight="1">
      <c r="A100" t="s" s="129">
        <v>129</v>
      </c>
      <c r="B100" s="88">
        <f>AVERAGE(B16:B20)</f>
        <v>29.6</v>
      </c>
      <c r="C100" s="88">
        <f>AVERAGE(C16:C20)</f>
        <v>119.74</v>
      </c>
      <c r="D100" s="92">
        <f>AVERAGE(D16:D20)</f>
        <v>4.06418229351294</v>
      </c>
      <c r="E100" s="43"/>
      <c r="F100" t="s" s="130">
        <v>129</v>
      </c>
      <c r="G100" s="88">
        <f>AVERAGE(G16:G20)</f>
        <v>12.2</v>
      </c>
      <c r="H100" s="88">
        <f>AVERAGE(H16:H20)</f>
        <v>37.08</v>
      </c>
      <c r="I100" s="92">
        <f>AVERAGE(I16:I20)</f>
        <v>2.99186666666667</v>
      </c>
      <c r="J100" s="43"/>
      <c r="K100" t="s" s="130">
        <v>129</v>
      </c>
      <c r="L100" s="88">
        <f>AVERAGE(L16:L20)</f>
        <v>2.2</v>
      </c>
      <c r="M100" s="88">
        <f>AVERAGE(M16:M20)</f>
        <v>3.72</v>
      </c>
      <c r="N100" s="94">
        <f>AVERAGE(N16:N20)</f>
        <v>1.72333333333333</v>
      </c>
      <c r="O100" s="87"/>
      <c r="P100" s="88"/>
      <c r="Q100" s="88"/>
      <c r="R100" s="89"/>
      <c r="S100" s="88"/>
      <c r="T100" s="88"/>
      <c r="U100" s="89"/>
      <c r="V100" s="88"/>
      <c r="W100" s="90"/>
    </row>
    <row r="101" ht="21.95" customHeight="1">
      <c r="A101" t="s" s="129">
        <v>130</v>
      </c>
      <c r="B101" s="88">
        <f>AVERAGE(B22:B26)</f>
        <v>31.4</v>
      </c>
      <c r="C101" s="88">
        <f>AVERAGE(C22:C26)</f>
        <v>126.84</v>
      </c>
      <c r="D101" s="92">
        <f>AVERAGE(D22:D26)</f>
        <v>4.03738487633225</v>
      </c>
      <c r="E101" s="43"/>
      <c r="F101" t="s" s="130">
        <v>130</v>
      </c>
      <c r="G101" s="88">
        <f>AVERAGE(G22:G26)</f>
        <v>13.4</v>
      </c>
      <c r="H101" s="88">
        <f>AVERAGE(H22:H26)</f>
        <v>40.82</v>
      </c>
      <c r="I101" s="92">
        <f>AVERAGE(I22:I26)</f>
        <v>3.04890151515151</v>
      </c>
      <c r="J101" s="43"/>
      <c r="K101" t="s" s="130">
        <v>130</v>
      </c>
      <c r="L101" s="88">
        <f>AVERAGE(L22:L26)</f>
        <v>2</v>
      </c>
      <c r="M101" s="88">
        <f>AVERAGE(M22:M26)</f>
        <v>3</v>
      </c>
      <c r="N101" s="94">
        <f>AVERAGE(N22:N26)</f>
        <v>1.26666666666667</v>
      </c>
      <c r="O101" s="87"/>
      <c r="P101" s="88"/>
      <c r="Q101" s="88"/>
      <c r="R101" s="89"/>
      <c r="S101" s="88"/>
      <c r="T101" s="88"/>
      <c r="U101" s="89"/>
      <c r="V101" s="88"/>
      <c r="W101" s="90"/>
    </row>
    <row r="102" ht="21.95" customHeight="1">
      <c r="A102" s="106"/>
      <c r="B102" s="88"/>
      <c r="C102" s="88"/>
      <c r="D102" s="92"/>
      <c r="E102" s="43"/>
      <c r="F102" s="109"/>
      <c r="G102" s="89"/>
      <c r="H102" s="88"/>
      <c r="I102" s="92"/>
      <c r="J102" s="43"/>
      <c r="K102" s="109"/>
      <c r="L102" s="89"/>
      <c r="M102" s="88"/>
      <c r="N102" s="94"/>
      <c r="O102" s="87"/>
      <c r="P102" s="88"/>
      <c r="Q102" s="88"/>
      <c r="R102" s="89"/>
      <c r="S102" s="88"/>
      <c r="T102" s="88"/>
      <c r="U102" s="89"/>
      <c r="V102" s="88"/>
      <c r="W102" s="90"/>
    </row>
    <row r="103" ht="21.95" customHeight="1">
      <c r="A103" s="106"/>
      <c r="B103" s="107"/>
      <c r="C103" t="s" s="108">
        <v>101</v>
      </c>
      <c r="D103" s="92"/>
      <c r="E103" s="43"/>
      <c r="F103" s="109"/>
      <c r="G103" s="89"/>
      <c r="H103" s="88"/>
      <c r="I103" s="92"/>
      <c r="J103" s="43"/>
      <c r="K103" s="109"/>
      <c r="L103" s="89"/>
      <c r="M103" s="88"/>
      <c r="N103" s="94"/>
      <c r="O103" s="87"/>
      <c r="P103" s="88"/>
      <c r="Q103" s="88"/>
      <c r="R103" s="89"/>
      <c r="S103" s="88"/>
      <c r="T103" s="88"/>
      <c r="U103" s="89"/>
      <c r="V103" s="88"/>
      <c r="W103" s="90"/>
    </row>
    <row r="104" ht="22.75" customHeight="1">
      <c r="A104" s="111"/>
      <c r="B104" s="112"/>
      <c r="C104" t="s" s="113">
        <v>103</v>
      </c>
      <c r="D104" s="114"/>
      <c r="E104" s="115"/>
      <c r="F104" s="116"/>
      <c r="G104" s="120"/>
      <c r="H104" s="119"/>
      <c r="I104" s="114"/>
      <c r="J104" s="115"/>
      <c r="K104" s="116"/>
      <c r="L104" s="120"/>
      <c r="M104" s="119"/>
      <c r="N104" s="117"/>
      <c r="O104" s="118"/>
      <c r="P104" s="119"/>
      <c r="Q104" s="119"/>
      <c r="R104" s="120"/>
      <c r="S104" s="119"/>
      <c r="T104" s="119"/>
      <c r="U104" s="120"/>
      <c r="V104" s="119"/>
      <c r="W104"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6.xml><?xml version="1.0" encoding="utf-8"?>
<worksheet xmlns:r="http://schemas.openxmlformats.org/officeDocument/2006/relationships" xmlns="http://schemas.openxmlformats.org/spreadsheetml/2006/main">
  <dimension ref="A1:W142"/>
  <sheetViews>
    <sheetView workbookViewId="0" showGridLines="0" defaultGridColor="1"/>
  </sheetViews>
  <sheetFormatPr defaultColWidth="16.3333" defaultRowHeight="19.9" customHeight="1" outlineLevelRow="0" outlineLevelCol="0"/>
  <cols>
    <col min="1" max="1" width="10" style="247" customWidth="1"/>
    <col min="2" max="4" width="12.1719" style="247" customWidth="1"/>
    <col min="5" max="5" width="1.35156" style="247" customWidth="1"/>
    <col min="6" max="6" width="10" style="247" customWidth="1"/>
    <col min="7" max="9" width="12.1719" style="247" customWidth="1"/>
    <col min="10" max="10" width="1.35156" style="247" customWidth="1"/>
    <col min="11" max="11" width="10" style="247" customWidth="1"/>
    <col min="12" max="14" width="12.1719" style="247" customWidth="1"/>
    <col min="15" max="15" width="10.8516" style="247" customWidth="1"/>
    <col min="16" max="17" width="6.5" style="247" customWidth="1"/>
    <col min="18" max="18" width="10.8516" style="247" customWidth="1"/>
    <col min="19" max="20" width="6.5" style="247" customWidth="1"/>
    <col min="21" max="21" width="10.8516" style="247" customWidth="1"/>
    <col min="22" max="23" width="6.5" style="247" customWidth="1"/>
    <col min="24" max="16384" width="16.3516" style="247" customWidth="1"/>
  </cols>
  <sheetData>
    <row r="1" ht="64.15" customHeight="1">
      <c r="A1" t="s" s="167">
        <v>252</v>
      </c>
      <c r="B1" t="s" s="30">
        <v>41</v>
      </c>
      <c r="C1" t="s" s="30">
        <v>42</v>
      </c>
      <c r="D1" t="s" s="31">
        <v>43</v>
      </c>
      <c r="E1" s="32"/>
      <c r="F1" t="s" s="33">
        <v>253</v>
      </c>
      <c r="G1" t="s" s="30">
        <v>45</v>
      </c>
      <c r="H1" t="s" s="30">
        <v>46</v>
      </c>
      <c r="I1" t="s" s="31">
        <v>47</v>
      </c>
      <c r="J1" s="32"/>
      <c r="K1" t="s" s="33">
        <v>254</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13</v>
      </c>
      <c r="C3" s="83">
        <v>237.8</v>
      </c>
      <c r="D3" s="84">
        <v>18.2923076923077</v>
      </c>
      <c r="E3" s="43"/>
      <c r="F3" s="147">
        <v>1910</v>
      </c>
      <c r="G3" s="146">
        <v>6</v>
      </c>
      <c r="H3" s="83">
        <v>105.3</v>
      </c>
      <c r="I3" s="84">
        <v>17.55</v>
      </c>
      <c r="J3" s="43"/>
      <c r="K3" s="147">
        <v>1910</v>
      </c>
      <c r="L3" s="146">
        <v>0</v>
      </c>
      <c r="M3" s="83">
        <v>0</v>
      </c>
      <c r="N3" s="86"/>
      <c r="O3" s="148"/>
      <c r="P3" s="149"/>
      <c r="Q3" s="150"/>
      <c r="R3" s="151"/>
      <c r="S3" s="149"/>
      <c r="T3" s="150"/>
      <c r="U3" s="151"/>
      <c r="V3" s="149"/>
      <c r="W3" s="150"/>
    </row>
    <row r="4" ht="21.95" customHeight="1">
      <c r="A4" s="152">
        <v>1911</v>
      </c>
      <c r="B4" s="127">
        <v>40</v>
      </c>
      <c r="C4" s="88">
        <v>720.3</v>
      </c>
      <c r="D4" s="92">
        <v>18.0075</v>
      </c>
      <c r="E4" s="43"/>
      <c r="F4" s="153">
        <v>1911</v>
      </c>
      <c r="G4" s="127">
        <v>16</v>
      </c>
      <c r="H4" s="88">
        <v>271.3</v>
      </c>
      <c r="I4" s="92">
        <v>16.95625</v>
      </c>
      <c r="J4" s="43"/>
      <c r="K4" s="153">
        <v>1911</v>
      </c>
      <c r="L4" s="127">
        <v>1</v>
      </c>
      <c r="M4" s="88">
        <v>15.7</v>
      </c>
      <c r="N4" s="94">
        <v>15.7</v>
      </c>
      <c r="O4" s="154"/>
      <c r="P4" s="155"/>
      <c r="Q4" s="90"/>
      <c r="R4" s="156"/>
      <c r="S4" s="155"/>
      <c r="T4" s="90"/>
      <c r="U4" s="156"/>
      <c r="V4" s="155"/>
      <c r="W4" s="90"/>
    </row>
    <row r="5" ht="21.95" customHeight="1">
      <c r="A5" s="152">
        <v>1912</v>
      </c>
      <c r="B5" s="127">
        <v>22</v>
      </c>
      <c r="C5" s="88">
        <v>397.8</v>
      </c>
      <c r="D5" s="92">
        <v>18.0818181818182</v>
      </c>
      <c r="E5" s="43"/>
      <c r="F5" s="153">
        <v>1912</v>
      </c>
      <c r="G5" s="127">
        <v>11</v>
      </c>
      <c r="H5" s="88">
        <v>191.7</v>
      </c>
      <c r="I5" s="92">
        <v>17.4272727272727</v>
      </c>
      <c r="J5" s="43"/>
      <c r="K5" s="153">
        <v>1912</v>
      </c>
      <c r="L5" s="127">
        <v>0</v>
      </c>
      <c r="M5" s="88">
        <v>0</v>
      </c>
      <c r="N5" s="94"/>
      <c r="O5" s="154"/>
      <c r="P5" s="155"/>
      <c r="Q5" s="90"/>
      <c r="R5" s="156"/>
      <c r="S5" s="155"/>
      <c r="T5" s="90"/>
      <c r="U5" s="156"/>
      <c r="V5" s="155"/>
      <c r="W5" s="90"/>
    </row>
    <row r="6" ht="21.95" customHeight="1">
      <c r="A6" s="152">
        <v>1913</v>
      </c>
      <c r="B6" s="127">
        <v>52</v>
      </c>
      <c r="C6" s="88">
        <v>935.3</v>
      </c>
      <c r="D6" s="92">
        <v>17.9865384615385</v>
      </c>
      <c r="E6" s="43"/>
      <c r="F6" s="153">
        <v>1913</v>
      </c>
      <c r="G6" s="127">
        <v>25</v>
      </c>
      <c r="H6" s="88">
        <v>427.1</v>
      </c>
      <c r="I6" s="92">
        <v>17.084</v>
      </c>
      <c r="J6" s="43"/>
      <c r="K6" s="153">
        <v>1913</v>
      </c>
      <c r="L6" s="127">
        <v>2</v>
      </c>
      <c r="M6" s="88">
        <v>31.4</v>
      </c>
      <c r="N6" s="94">
        <v>15.7</v>
      </c>
      <c r="O6" s="154"/>
      <c r="P6" s="155"/>
      <c r="Q6" s="90"/>
      <c r="R6" s="156"/>
      <c r="S6" s="155"/>
      <c r="T6" s="90"/>
      <c r="U6" s="156"/>
      <c r="V6" s="155"/>
      <c r="W6" s="90"/>
    </row>
    <row r="7" ht="21.95" customHeight="1">
      <c r="A7" s="152">
        <v>1914</v>
      </c>
      <c r="B7" s="127">
        <v>35</v>
      </c>
      <c r="C7" s="88">
        <v>616.5</v>
      </c>
      <c r="D7" s="92">
        <v>17.6142857142857</v>
      </c>
      <c r="E7" s="43"/>
      <c r="F7" s="153">
        <v>1914</v>
      </c>
      <c r="G7" s="127">
        <v>20</v>
      </c>
      <c r="H7" s="88">
        <v>334.1</v>
      </c>
      <c r="I7" s="92">
        <v>16.705</v>
      </c>
      <c r="J7" s="43"/>
      <c r="K7" s="153">
        <v>1914</v>
      </c>
      <c r="L7" s="127">
        <v>2</v>
      </c>
      <c r="M7" s="88">
        <v>30.7</v>
      </c>
      <c r="N7" s="94">
        <v>15.35</v>
      </c>
      <c r="O7" s="154"/>
      <c r="P7" s="155"/>
      <c r="Q7" s="90"/>
      <c r="R7" s="156"/>
      <c r="S7" s="155"/>
      <c r="T7" s="90"/>
      <c r="U7" s="156"/>
      <c r="V7" s="155"/>
      <c r="W7" s="90"/>
    </row>
    <row r="8" ht="21.95" customHeight="1">
      <c r="A8" s="152">
        <v>1915</v>
      </c>
      <c r="B8" s="127">
        <v>8</v>
      </c>
      <c r="C8" s="88">
        <v>149.5</v>
      </c>
      <c r="D8" s="92">
        <v>18.6875</v>
      </c>
      <c r="E8" s="43"/>
      <c r="F8" s="153">
        <v>1915</v>
      </c>
      <c r="G8" s="127">
        <v>0</v>
      </c>
      <c r="H8" s="88">
        <v>0</v>
      </c>
      <c r="I8" s="92"/>
      <c r="J8" s="43"/>
      <c r="K8" s="153">
        <v>1915</v>
      </c>
      <c r="L8" s="127">
        <v>0</v>
      </c>
      <c r="M8" s="88">
        <v>0</v>
      </c>
      <c r="N8" s="94"/>
      <c r="O8" s="154"/>
      <c r="P8" s="155"/>
      <c r="Q8" s="90"/>
      <c r="R8" s="156"/>
      <c r="S8" s="155"/>
      <c r="T8" s="90"/>
      <c r="U8" s="156"/>
      <c r="V8" s="155"/>
      <c r="W8" s="90"/>
    </row>
    <row r="9" ht="21.95" customHeight="1">
      <c r="A9" s="152">
        <v>1916</v>
      </c>
      <c r="B9" s="127">
        <v>4</v>
      </c>
      <c r="C9" s="88">
        <v>74.2</v>
      </c>
      <c r="D9" s="92">
        <v>18.55</v>
      </c>
      <c r="E9" s="43"/>
      <c r="F9" s="153">
        <v>1916</v>
      </c>
      <c r="G9" s="127">
        <v>1</v>
      </c>
      <c r="H9" s="88">
        <v>17.3</v>
      </c>
      <c r="I9" s="92">
        <v>17.3</v>
      </c>
      <c r="J9" s="43"/>
      <c r="K9" s="153">
        <v>1916</v>
      </c>
      <c r="L9" s="127">
        <v>0</v>
      </c>
      <c r="M9" s="88">
        <v>0</v>
      </c>
      <c r="N9" s="94"/>
      <c r="O9" s="154"/>
      <c r="P9" s="155"/>
      <c r="Q9" s="90"/>
      <c r="R9" s="156"/>
      <c r="S9" s="155"/>
      <c r="T9" s="90"/>
      <c r="U9" s="156"/>
      <c r="V9" s="155"/>
      <c r="W9" s="90"/>
    </row>
    <row r="10" ht="21.95" customHeight="1">
      <c r="A10" s="152">
        <v>1917</v>
      </c>
      <c r="B10" s="127">
        <v>13</v>
      </c>
      <c r="C10" s="88">
        <v>232</v>
      </c>
      <c r="D10" s="92">
        <v>17.8461538461538</v>
      </c>
      <c r="E10" s="43"/>
      <c r="F10" s="153">
        <v>1917</v>
      </c>
      <c r="G10" s="127">
        <v>7</v>
      </c>
      <c r="H10" s="88">
        <v>120.8</v>
      </c>
      <c r="I10" s="92">
        <v>17.2571428571429</v>
      </c>
      <c r="J10" s="43"/>
      <c r="K10" s="153">
        <v>1917</v>
      </c>
      <c r="L10" s="127">
        <v>1</v>
      </c>
      <c r="M10" s="88">
        <v>15.8</v>
      </c>
      <c r="N10" s="94">
        <v>15.8</v>
      </c>
      <c r="O10" s="154"/>
      <c r="P10" s="155"/>
      <c r="Q10" s="90"/>
      <c r="R10" s="156"/>
      <c r="S10" s="155"/>
      <c r="T10" s="90"/>
      <c r="U10" s="156"/>
      <c r="V10" s="155"/>
      <c r="W10" s="90"/>
    </row>
    <row r="11" ht="21.95" customHeight="1">
      <c r="A11" s="152">
        <v>1918</v>
      </c>
      <c r="B11" s="127">
        <v>25</v>
      </c>
      <c r="C11" s="88">
        <v>462.9</v>
      </c>
      <c r="D11" s="92">
        <v>18.516</v>
      </c>
      <c r="E11" s="43"/>
      <c r="F11" s="153">
        <v>1918</v>
      </c>
      <c r="G11" s="127">
        <v>6</v>
      </c>
      <c r="H11" s="88">
        <v>105.6</v>
      </c>
      <c r="I11" s="92">
        <v>17.6</v>
      </c>
      <c r="J11" s="43"/>
      <c r="K11" s="153">
        <v>1918</v>
      </c>
      <c r="L11" s="127">
        <v>0</v>
      </c>
      <c r="M11" s="88">
        <v>0</v>
      </c>
      <c r="N11" s="94"/>
      <c r="O11" s="154"/>
      <c r="P11" s="155"/>
      <c r="Q11" s="90"/>
      <c r="R11" s="156"/>
      <c r="S11" s="155"/>
      <c r="T11" s="90"/>
      <c r="U11" s="156"/>
      <c r="V11" s="155"/>
      <c r="W11" s="90"/>
    </row>
    <row r="12" ht="21.95" customHeight="1">
      <c r="A12" s="152">
        <v>1919</v>
      </c>
      <c r="B12" s="127">
        <v>57</v>
      </c>
      <c r="C12" s="88">
        <v>1030.2</v>
      </c>
      <c r="D12" s="92">
        <v>18.0736842105263</v>
      </c>
      <c r="E12" s="43"/>
      <c r="F12" s="153">
        <v>1919</v>
      </c>
      <c r="G12" s="127">
        <v>24</v>
      </c>
      <c r="H12" s="88">
        <v>412</v>
      </c>
      <c r="I12" s="92">
        <v>17.1666666666667</v>
      </c>
      <c r="J12" s="43"/>
      <c r="K12" s="153">
        <v>1919</v>
      </c>
      <c r="L12" s="127">
        <v>2</v>
      </c>
      <c r="M12" s="88">
        <v>30.8</v>
      </c>
      <c r="N12" s="94">
        <v>15.4</v>
      </c>
      <c r="O12" s="154"/>
      <c r="P12" s="155"/>
      <c r="Q12" s="90"/>
      <c r="R12" s="156"/>
      <c r="S12" s="155"/>
      <c r="T12" s="90"/>
      <c r="U12" s="156"/>
      <c r="V12" s="155"/>
      <c r="W12" s="90"/>
    </row>
    <row r="13" ht="21.95" customHeight="1">
      <c r="A13" s="152">
        <v>1920</v>
      </c>
      <c r="B13" s="127">
        <v>0</v>
      </c>
      <c r="C13" s="88">
        <v>0</v>
      </c>
      <c r="D13" s="92"/>
      <c r="E13" s="43"/>
      <c r="F13" s="153">
        <v>1920</v>
      </c>
      <c r="G13" s="127">
        <v>0</v>
      </c>
      <c r="H13" s="88">
        <v>0</v>
      </c>
      <c r="I13" s="92"/>
      <c r="J13" s="43"/>
      <c r="K13" s="153">
        <v>1920</v>
      </c>
      <c r="L13" s="127">
        <v>0</v>
      </c>
      <c r="M13" s="88">
        <v>0</v>
      </c>
      <c r="N13" s="94"/>
      <c r="O13" s="154"/>
      <c r="P13" s="155"/>
      <c r="Q13" s="90"/>
      <c r="R13" s="156"/>
      <c r="S13" s="155"/>
      <c r="T13" s="90"/>
      <c r="U13" s="156"/>
      <c r="V13" s="155"/>
      <c r="W13" s="90"/>
    </row>
    <row r="14" ht="21.95" customHeight="1">
      <c r="A14" s="152">
        <v>1921</v>
      </c>
      <c r="B14" s="127">
        <v>15</v>
      </c>
      <c r="C14" s="88">
        <v>269.1</v>
      </c>
      <c r="D14" s="92">
        <v>17.94</v>
      </c>
      <c r="E14" s="43"/>
      <c r="F14" s="153">
        <v>1921</v>
      </c>
      <c r="G14" s="127">
        <v>7</v>
      </c>
      <c r="H14" s="88">
        <v>119</v>
      </c>
      <c r="I14" s="92">
        <v>17</v>
      </c>
      <c r="J14" s="43"/>
      <c r="K14" s="153">
        <v>1921</v>
      </c>
      <c r="L14" s="127">
        <v>0</v>
      </c>
      <c r="M14" s="88">
        <v>0</v>
      </c>
      <c r="N14" s="94"/>
      <c r="O14" s="154"/>
      <c r="P14" s="155"/>
      <c r="Q14" s="90"/>
      <c r="R14" s="156"/>
      <c r="S14" s="155"/>
      <c r="T14" s="90"/>
      <c r="U14" s="156"/>
      <c r="V14" s="155"/>
      <c r="W14" s="90"/>
    </row>
    <row r="15" ht="21.95" customHeight="1">
      <c r="A15" s="152">
        <v>1922</v>
      </c>
      <c r="B15" s="127">
        <v>45</v>
      </c>
      <c r="C15" s="88">
        <v>795.4</v>
      </c>
      <c r="D15" s="92">
        <v>17.6755555555556</v>
      </c>
      <c r="E15" s="43"/>
      <c r="F15" s="153">
        <v>1922</v>
      </c>
      <c r="G15" s="127">
        <v>22</v>
      </c>
      <c r="H15" s="88">
        <v>365.7</v>
      </c>
      <c r="I15" s="92">
        <v>16.6227272727273</v>
      </c>
      <c r="J15" s="43"/>
      <c r="K15" s="153">
        <v>1922</v>
      </c>
      <c r="L15" s="127">
        <v>5</v>
      </c>
      <c r="M15" s="88">
        <v>74.8</v>
      </c>
      <c r="N15" s="94">
        <v>14.96</v>
      </c>
      <c r="O15" s="154"/>
      <c r="P15" s="155"/>
      <c r="Q15" s="90"/>
      <c r="R15" s="156"/>
      <c r="S15" s="155"/>
      <c r="T15" s="90"/>
      <c r="U15" s="156"/>
      <c r="V15" s="155"/>
      <c r="W15" s="90"/>
    </row>
    <row r="16" ht="21.95" customHeight="1">
      <c r="A16" s="152">
        <v>1923</v>
      </c>
      <c r="B16" s="127">
        <v>54</v>
      </c>
      <c r="C16" s="88">
        <v>952.4</v>
      </c>
      <c r="D16" s="92">
        <v>17.637037037037</v>
      </c>
      <c r="E16" s="43"/>
      <c r="F16" s="153">
        <v>1923</v>
      </c>
      <c r="G16" s="127">
        <v>34</v>
      </c>
      <c r="H16" s="88">
        <v>579.5</v>
      </c>
      <c r="I16" s="92">
        <v>17.0441176470588</v>
      </c>
      <c r="J16" s="43"/>
      <c r="K16" s="153">
        <v>1923</v>
      </c>
      <c r="L16" s="127">
        <v>4</v>
      </c>
      <c r="M16" s="88">
        <v>62.6</v>
      </c>
      <c r="N16" s="94">
        <v>15.65</v>
      </c>
      <c r="O16" s="154"/>
      <c r="P16" s="155"/>
      <c r="Q16" s="90"/>
      <c r="R16" s="156"/>
      <c r="S16" s="155"/>
      <c r="T16" s="90"/>
      <c r="U16" s="156"/>
      <c r="V16" s="155"/>
      <c r="W16" s="90"/>
    </row>
    <row r="17" ht="21.95" customHeight="1">
      <c r="A17" s="152">
        <v>1924</v>
      </c>
      <c r="B17" s="127">
        <v>17</v>
      </c>
      <c r="C17" s="88">
        <v>314.4</v>
      </c>
      <c r="D17" s="92">
        <v>18.4941176470588</v>
      </c>
      <c r="E17" s="43"/>
      <c r="F17" s="153">
        <v>1924</v>
      </c>
      <c r="G17" s="127">
        <v>5</v>
      </c>
      <c r="H17" s="88">
        <v>88.5</v>
      </c>
      <c r="I17" s="92">
        <v>17.7</v>
      </c>
      <c r="J17" s="43"/>
      <c r="K17" s="153">
        <v>1924</v>
      </c>
      <c r="L17" s="127">
        <v>0</v>
      </c>
      <c r="M17" s="88">
        <v>0</v>
      </c>
      <c r="N17" s="94"/>
      <c r="O17" s="154"/>
      <c r="P17" s="155"/>
      <c r="Q17" s="90"/>
      <c r="R17" s="156"/>
      <c r="S17" s="155"/>
      <c r="T17" s="90"/>
      <c r="U17" s="156"/>
      <c r="V17" s="155"/>
      <c r="W17" s="90"/>
    </row>
    <row r="18" ht="21.95" customHeight="1">
      <c r="A18" s="152">
        <v>1925</v>
      </c>
      <c r="B18" s="127">
        <v>46</v>
      </c>
      <c r="C18" s="88">
        <v>822.9</v>
      </c>
      <c r="D18" s="92">
        <v>17.8891304347826</v>
      </c>
      <c r="E18" s="43"/>
      <c r="F18" s="153">
        <v>1925</v>
      </c>
      <c r="G18" s="127">
        <v>20</v>
      </c>
      <c r="H18" s="88">
        <v>336.7</v>
      </c>
      <c r="I18" s="92">
        <v>16.835</v>
      </c>
      <c r="J18" s="43"/>
      <c r="K18" s="153">
        <v>1925</v>
      </c>
      <c r="L18" s="127">
        <v>2</v>
      </c>
      <c r="M18" s="88">
        <v>29.9</v>
      </c>
      <c r="N18" s="94">
        <v>14.95</v>
      </c>
      <c r="O18" s="154"/>
      <c r="P18" s="155"/>
      <c r="Q18" s="90"/>
      <c r="R18" s="156"/>
      <c r="S18" s="155"/>
      <c r="T18" s="90"/>
      <c r="U18" s="156"/>
      <c r="V18" s="155"/>
      <c r="W18" s="90"/>
    </row>
    <row r="19" ht="21.95" customHeight="1">
      <c r="A19" s="152">
        <v>1926</v>
      </c>
      <c r="B19" s="127">
        <v>25</v>
      </c>
      <c r="C19" s="88">
        <v>456.3</v>
      </c>
      <c r="D19" s="92">
        <v>18.252</v>
      </c>
      <c r="E19" s="43"/>
      <c r="F19" s="153">
        <v>1926</v>
      </c>
      <c r="G19" s="127">
        <v>8</v>
      </c>
      <c r="H19" s="88">
        <v>138.9</v>
      </c>
      <c r="I19" s="92">
        <v>17.3625</v>
      </c>
      <c r="J19" s="43"/>
      <c r="K19" s="153">
        <v>1926</v>
      </c>
      <c r="L19" s="127">
        <v>0</v>
      </c>
      <c r="M19" s="88">
        <v>0</v>
      </c>
      <c r="N19" s="94"/>
      <c r="O19" s="154"/>
      <c r="P19" s="155"/>
      <c r="Q19" s="90"/>
      <c r="R19" s="156"/>
      <c r="S19" s="155"/>
      <c r="T19" s="90"/>
      <c r="U19" s="156"/>
      <c r="V19" s="155"/>
      <c r="W19" s="90"/>
    </row>
    <row r="20" ht="21.95" customHeight="1">
      <c r="A20" s="152">
        <v>1927</v>
      </c>
      <c r="B20" s="127">
        <v>23</v>
      </c>
      <c r="C20" s="88">
        <v>414</v>
      </c>
      <c r="D20" s="92">
        <v>18</v>
      </c>
      <c r="E20" s="43"/>
      <c r="F20" s="153">
        <v>1927</v>
      </c>
      <c r="G20" s="127">
        <v>11</v>
      </c>
      <c r="H20" s="88">
        <v>188.7</v>
      </c>
      <c r="I20" s="92">
        <v>17.1545454545455</v>
      </c>
      <c r="J20" s="43"/>
      <c r="K20" s="153">
        <v>1927</v>
      </c>
      <c r="L20" s="127">
        <v>0</v>
      </c>
      <c r="M20" s="88">
        <v>0</v>
      </c>
      <c r="N20" s="94"/>
      <c r="O20" s="154"/>
      <c r="P20" s="155"/>
      <c r="Q20" s="90"/>
      <c r="R20" s="156"/>
      <c r="S20" s="155"/>
      <c r="T20" s="90"/>
      <c r="U20" s="156"/>
      <c r="V20" s="155"/>
      <c r="W20" s="90"/>
    </row>
    <row r="21" ht="21.95" customHeight="1">
      <c r="A21" s="152">
        <v>1928</v>
      </c>
      <c r="B21" s="127">
        <v>34</v>
      </c>
      <c r="C21" s="88">
        <v>577.9</v>
      </c>
      <c r="D21" s="92">
        <v>16.9970588235294</v>
      </c>
      <c r="E21" s="43"/>
      <c r="F21" s="153">
        <v>1928</v>
      </c>
      <c r="G21" s="127">
        <v>24</v>
      </c>
      <c r="H21" s="88">
        <v>392.2</v>
      </c>
      <c r="I21" s="92">
        <v>16.3416666666667</v>
      </c>
      <c r="J21" s="43"/>
      <c r="K21" s="153">
        <v>1928</v>
      </c>
      <c r="L21" s="127">
        <v>8</v>
      </c>
      <c r="M21" s="88">
        <v>121</v>
      </c>
      <c r="N21" s="94">
        <v>15.125</v>
      </c>
      <c r="O21" s="154"/>
      <c r="P21" s="155"/>
      <c r="Q21" s="90"/>
      <c r="R21" s="156"/>
      <c r="S21" s="155"/>
      <c r="T21" s="90"/>
      <c r="U21" s="156"/>
      <c r="V21" s="155"/>
      <c r="W21" s="90"/>
    </row>
    <row r="22" ht="21.95" customHeight="1">
      <c r="A22" s="152">
        <v>1929</v>
      </c>
      <c r="B22" s="127">
        <v>52</v>
      </c>
      <c r="C22" s="88">
        <v>928.5</v>
      </c>
      <c r="D22" s="92">
        <v>17.8557692307692</v>
      </c>
      <c r="E22" s="43"/>
      <c r="F22" s="153">
        <v>1929</v>
      </c>
      <c r="G22" s="127">
        <v>25</v>
      </c>
      <c r="H22" s="88">
        <v>421.6</v>
      </c>
      <c r="I22" s="92">
        <v>16.864</v>
      </c>
      <c r="J22" s="43"/>
      <c r="K22" s="153">
        <v>1929</v>
      </c>
      <c r="L22" s="127">
        <v>3</v>
      </c>
      <c r="M22" s="88">
        <v>46.8</v>
      </c>
      <c r="N22" s="94">
        <v>15.6</v>
      </c>
      <c r="O22" s="154"/>
      <c r="P22" s="155"/>
      <c r="Q22" s="90"/>
      <c r="R22" s="156"/>
      <c r="S22" s="155"/>
      <c r="T22" s="90"/>
      <c r="U22" s="156"/>
      <c r="V22" s="155"/>
      <c r="W22" s="90"/>
    </row>
    <row r="23" ht="21.95" customHeight="1">
      <c r="A23" s="152">
        <v>1930</v>
      </c>
      <c r="B23" s="127">
        <v>23</v>
      </c>
      <c r="C23" s="88">
        <v>419.5</v>
      </c>
      <c r="D23" s="92">
        <v>18.2391304347826</v>
      </c>
      <c r="E23" s="43"/>
      <c r="F23" s="153">
        <v>1930</v>
      </c>
      <c r="G23" s="127">
        <v>7</v>
      </c>
      <c r="H23" s="88">
        <v>119.1</v>
      </c>
      <c r="I23" s="92">
        <v>17.0142857142857</v>
      </c>
      <c r="J23" s="43"/>
      <c r="K23" s="153">
        <v>1930</v>
      </c>
      <c r="L23" s="127">
        <v>0</v>
      </c>
      <c r="M23" s="88">
        <v>0</v>
      </c>
      <c r="N23" s="94"/>
      <c r="O23" s="154"/>
      <c r="P23" s="155"/>
      <c r="Q23" s="90"/>
      <c r="R23" s="156"/>
      <c r="S23" s="155"/>
      <c r="T23" s="90"/>
      <c r="U23" s="156"/>
      <c r="V23" s="155"/>
      <c r="W23" s="90"/>
    </row>
    <row r="24" ht="21.95" customHeight="1">
      <c r="A24" s="152">
        <v>1931</v>
      </c>
      <c r="B24" s="127">
        <v>18</v>
      </c>
      <c r="C24" s="88">
        <v>322.2</v>
      </c>
      <c r="D24" s="92">
        <v>17.9</v>
      </c>
      <c r="E24" s="43"/>
      <c r="F24" s="153">
        <v>1931</v>
      </c>
      <c r="G24" s="127">
        <v>7</v>
      </c>
      <c r="H24" s="88">
        <v>116.8</v>
      </c>
      <c r="I24" s="92">
        <v>16.6857142857143</v>
      </c>
      <c r="J24" s="43"/>
      <c r="K24" s="153">
        <v>1931</v>
      </c>
      <c r="L24" s="127">
        <v>1</v>
      </c>
      <c r="M24" s="88">
        <v>15.6</v>
      </c>
      <c r="N24" s="94">
        <v>15.6</v>
      </c>
      <c r="O24" s="154"/>
      <c r="P24" s="155"/>
      <c r="Q24" s="90"/>
      <c r="R24" s="156"/>
      <c r="S24" s="155"/>
      <c r="T24" s="90"/>
      <c r="U24" s="156"/>
      <c r="V24" s="155"/>
      <c r="W24" s="90"/>
    </row>
    <row r="25" ht="21.95" customHeight="1">
      <c r="A25" s="152">
        <v>1932</v>
      </c>
      <c r="B25" s="127">
        <v>37</v>
      </c>
      <c r="C25" s="88">
        <v>662.4</v>
      </c>
      <c r="D25" s="92">
        <v>17.9027027027027</v>
      </c>
      <c r="E25" s="43"/>
      <c r="F25" s="153">
        <v>1932</v>
      </c>
      <c r="G25" s="127">
        <v>12</v>
      </c>
      <c r="H25" s="88">
        <v>195.9</v>
      </c>
      <c r="I25" s="92">
        <v>16.325</v>
      </c>
      <c r="J25" s="43"/>
      <c r="K25" s="153">
        <v>1932</v>
      </c>
      <c r="L25" s="127">
        <v>4</v>
      </c>
      <c r="M25" s="88">
        <v>59.3</v>
      </c>
      <c r="N25" s="94">
        <v>14.825</v>
      </c>
      <c r="O25" s="154"/>
      <c r="P25" s="155"/>
      <c r="Q25" s="90"/>
      <c r="R25" s="156"/>
      <c r="S25" s="155"/>
      <c r="T25" s="90"/>
      <c r="U25" s="156"/>
      <c r="V25" s="155"/>
      <c r="W25" s="90"/>
    </row>
    <row r="26" ht="21.95" customHeight="1">
      <c r="A26" s="152">
        <v>1933</v>
      </c>
      <c r="B26" s="127">
        <v>28</v>
      </c>
      <c r="C26" s="88">
        <v>500.9</v>
      </c>
      <c r="D26" s="92">
        <v>17.8892857142857</v>
      </c>
      <c r="E26" s="43"/>
      <c r="F26" s="153">
        <v>1933</v>
      </c>
      <c r="G26" s="127">
        <v>15</v>
      </c>
      <c r="H26" s="88">
        <v>257.7</v>
      </c>
      <c r="I26" s="92">
        <v>17.18</v>
      </c>
      <c r="J26" s="43"/>
      <c r="K26" s="153">
        <v>1933</v>
      </c>
      <c r="L26" s="127">
        <v>1</v>
      </c>
      <c r="M26" s="88">
        <v>15.7</v>
      </c>
      <c r="N26" s="94">
        <v>15.7</v>
      </c>
      <c r="O26" s="154"/>
      <c r="P26" s="155"/>
      <c r="Q26" s="90"/>
      <c r="R26" s="156"/>
      <c r="S26" s="155"/>
      <c r="T26" s="90"/>
      <c r="U26" s="156"/>
      <c r="V26" s="155"/>
      <c r="W26" s="90"/>
    </row>
    <row r="27" ht="21.95" customHeight="1">
      <c r="A27" s="152">
        <v>1934</v>
      </c>
      <c r="B27" s="127">
        <v>18</v>
      </c>
      <c r="C27" s="88">
        <v>333.6</v>
      </c>
      <c r="D27" s="92">
        <v>18.5333333333333</v>
      </c>
      <c r="E27" s="43"/>
      <c r="F27" s="153">
        <v>1934</v>
      </c>
      <c r="G27" s="127">
        <v>2</v>
      </c>
      <c r="H27" s="88">
        <v>35.7</v>
      </c>
      <c r="I27" s="92">
        <v>17.85</v>
      </c>
      <c r="J27" s="43"/>
      <c r="K27" s="153">
        <v>1934</v>
      </c>
      <c r="L27" s="127">
        <v>0</v>
      </c>
      <c r="M27" s="88">
        <v>0</v>
      </c>
      <c r="N27" s="94"/>
      <c r="O27" s="154"/>
      <c r="P27" s="155"/>
      <c r="Q27" s="90"/>
      <c r="R27" s="156"/>
      <c r="S27" s="155"/>
      <c r="T27" s="90"/>
      <c r="U27" s="156"/>
      <c r="V27" s="155"/>
      <c r="W27" s="90"/>
    </row>
    <row r="28" ht="21.95" customHeight="1">
      <c r="A28" s="152">
        <v>1935</v>
      </c>
      <c r="B28" s="127">
        <v>28</v>
      </c>
      <c r="C28" s="88">
        <v>492.4</v>
      </c>
      <c r="D28" s="92">
        <v>17.5857142857143</v>
      </c>
      <c r="E28" s="43"/>
      <c r="F28" s="153">
        <v>1935</v>
      </c>
      <c r="G28" s="127">
        <v>15</v>
      </c>
      <c r="H28" s="88">
        <v>250.1</v>
      </c>
      <c r="I28" s="92">
        <v>16.6733333333333</v>
      </c>
      <c r="J28" s="43"/>
      <c r="K28" s="153">
        <v>1935</v>
      </c>
      <c r="L28" s="127">
        <v>5</v>
      </c>
      <c r="M28" s="88">
        <v>76.59999999999999</v>
      </c>
      <c r="N28" s="94">
        <v>15.32</v>
      </c>
      <c r="O28" s="154"/>
      <c r="P28" s="155"/>
      <c r="Q28" s="90"/>
      <c r="R28" s="156"/>
      <c r="S28" s="155"/>
      <c r="T28" s="90"/>
      <c r="U28" s="156"/>
      <c r="V28" s="155"/>
      <c r="W28" s="90"/>
    </row>
    <row r="29" ht="21.95" customHeight="1">
      <c r="A29" s="152">
        <v>1936</v>
      </c>
      <c r="B29" s="127">
        <v>4</v>
      </c>
      <c r="C29" s="88">
        <v>71.3</v>
      </c>
      <c r="D29" s="92">
        <v>17.825</v>
      </c>
      <c r="E29" s="43"/>
      <c r="F29" s="153">
        <v>1936</v>
      </c>
      <c r="G29" s="127">
        <v>2</v>
      </c>
      <c r="H29" s="88">
        <v>34.6</v>
      </c>
      <c r="I29" s="92">
        <v>17.3</v>
      </c>
      <c r="J29" s="43"/>
      <c r="K29" s="153">
        <v>1936</v>
      </c>
      <c r="L29" s="127">
        <v>0</v>
      </c>
      <c r="M29" s="88">
        <v>0</v>
      </c>
      <c r="N29" s="94"/>
      <c r="O29" s="154"/>
      <c r="P29" s="155"/>
      <c r="Q29" s="90"/>
      <c r="R29" s="156"/>
      <c r="S29" s="155"/>
      <c r="T29" s="90"/>
      <c r="U29" s="156"/>
      <c r="V29" s="155"/>
      <c r="W29" s="90"/>
    </row>
    <row r="30" ht="21.95" customHeight="1">
      <c r="A30" s="152">
        <v>1937</v>
      </c>
      <c r="B30" s="127">
        <v>31</v>
      </c>
      <c r="C30" s="88">
        <v>560.5</v>
      </c>
      <c r="D30" s="92">
        <v>18.0806451612903</v>
      </c>
      <c r="E30" s="43"/>
      <c r="F30" s="153">
        <v>1937</v>
      </c>
      <c r="G30" s="127">
        <v>12</v>
      </c>
      <c r="H30" s="88">
        <v>206.8</v>
      </c>
      <c r="I30" s="92">
        <v>17.2333333333333</v>
      </c>
      <c r="J30" s="43"/>
      <c r="K30" s="153">
        <v>1937</v>
      </c>
      <c r="L30" s="127">
        <v>1</v>
      </c>
      <c r="M30" s="88">
        <v>15.6</v>
      </c>
      <c r="N30" s="94">
        <v>15.6</v>
      </c>
      <c r="O30" s="154"/>
      <c r="P30" s="155"/>
      <c r="Q30" s="90"/>
      <c r="R30" s="156"/>
      <c r="S30" s="155"/>
      <c r="T30" s="90"/>
      <c r="U30" s="156"/>
      <c r="V30" s="155"/>
      <c r="W30" s="90"/>
    </row>
    <row r="31" ht="21.95" customHeight="1">
      <c r="A31" s="152">
        <v>1938</v>
      </c>
      <c r="B31" s="127">
        <v>9</v>
      </c>
      <c r="C31" s="88">
        <v>153.6</v>
      </c>
      <c r="D31" s="92">
        <v>17.0666666666667</v>
      </c>
      <c r="E31" s="43"/>
      <c r="F31" s="153">
        <v>1938</v>
      </c>
      <c r="G31" s="127">
        <v>7</v>
      </c>
      <c r="H31" s="88">
        <v>115.5</v>
      </c>
      <c r="I31" s="92">
        <v>16.5</v>
      </c>
      <c r="J31" s="43"/>
      <c r="K31" s="153">
        <v>1938</v>
      </c>
      <c r="L31" s="127">
        <v>1</v>
      </c>
      <c r="M31" s="88">
        <v>14.7</v>
      </c>
      <c r="N31" s="94">
        <v>14.7</v>
      </c>
      <c r="O31" s="154"/>
      <c r="P31" s="155"/>
      <c r="Q31" s="90"/>
      <c r="R31" s="156"/>
      <c r="S31" s="155"/>
      <c r="T31" s="90"/>
      <c r="U31" s="156"/>
      <c r="V31" s="155"/>
      <c r="W31" s="90"/>
    </row>
    <row r="32" ht="21.95" customHeight="1">
      <c r="A32" s="152">
        <v>1939</v>
      </c>
      <c r="B32" s="127">
        <v>15</v>
      </c>
      <c r="C32" s="88">
        <v>276.1</v>
      </c>
      <c r="D32" s="92">
        <v>18.4066666666667</v>
      </c>
      <c r="E32" s="43"/>
      <c r="F32" s="153">
        <v>1939</v>
      </c>
      <c r="G32" s="127">
        <v>3</v>
      </c>
      <c r="H32" s="88">
        <v>51.7</v>
      </c>
      <c r="I32" s="92">
        <v>17.2333333333333</v>
      </c>
      <c r="J32" s="43"/>
      <c r="K32" s="153">
        <v>1939</v>
      </c>
      <c r="L32" s="127">
        <v>0</v>
      </c>
      <c r="M32" s="88">
        <v>0</v>
      </c>
      <c r="N32" s="94"/>
      <c r="O32" s="154"/>
      <c r="P32" s="155"/>
      <c r="Q32" s="90"/>
      <c r="R32" s="156"/>
      <c r="S32" s="155"/>
      <c r="T32" s="90"/>
      <c r="U32" s="156"/>
      <c r="V32" s="155"/>
      <c r="W32" s="90"/>
    </row>
    <row r="33" ht="21.95" customHeight="1">
      <c r="A33" s="152">
        <v>1940</v>
      </c>
      <c r="B33" s="127">
        <v>19</v>
      </c>
      <c r="C33" s="88">
        <v>345.2</v>
      </c>
      <c r="D33" s="92">
        <v>18.1684210526316</v>
      </c>
      <c r="E33" s="43"/>
      <c r="F33" s="153">
        <v>1940</v>
      </c>
      <c r="G33" s="127">
        <v>4</v>
      </c>
      <c r="H33" s="88">
        <v>67.3</v>
      </c>
      <c r="I33" s="92">
        <v>16.825</v>
      </c>
      <c r="J33" s="43"/>
      <c r="K33" s="153">
        <v>1940</v>
      </c>
      <c r="L33" s="127">
        <v>1</v>
      </c>
      <c r="M33" s="88">
        <v>15.6</v>
      </c>
      <c r="N33" s="94">
        <v>15.6</v>
      </c>
      <c r="O33" s="154"/>
      <c r="P33" s="155"/>
      <c r="Q33" s="90"/>
      <c r="R33" s="156"/>
      <c r="S33" s="155"/>
      <c r="T33" s="90"/>
      <c r="U33" s="156"/>
      <c r="V33" s="155"/>
      <c r="W33" s="90"/>
    </row>
    <row r="34" ht="21.95" customHeight="1">
      <c r="A34" s="152">
        <v>1941</v>
      </c>
      <c r="B34" s="212">
        <v>16</v>
      </c>
      <c r="C34" s="213">
        <v>287.2</v>
      </c>
      <c r="D34" s="214">
        <v>17.95</v>
      </c>
      <c r="E34" s="43"/>
      <c r="F34" s="153">
        <v>1941</v>
      </c>
      <c r="G34" s="212">
        <v>10</v>
      </c>
      <c r="H34" s="213">
        <v>175</v>
      </c>
      <c r="I34" s="214">
        <v>17.5</v>
      </c>
      <c r="J34" s="43"/>
      <c r="K34" s="153">
        <v>1941</v>
      </c>
      <c r="L34" s="212">
        <v>0</v>
      </c>
      <c r="M34" s="213">
        <v>0</v>
      </c>
      <c r="N34" s="215"/>
      <c r="O34" s="154"/>
      <c r="P34" s="155"/>
      <c r="Q34" s="90"/>
      <c r="R34" s="156"/>
      <c r="S34" s="155"/>
      <c r="T34" s="90"/>
      <c r="U34" s="156"/>
      <c r="V34" s="155"/>
      <c r="W34" s="90"/>
    </row>
    <row r="35" ht="21.95" customHeight="1">
      <c r="A35" s="152">
        <v>1942</v>
      </c>
      <c r="B35" s="127">
        <v>40</v>
      </c>
      <c r="C35" s="88">
        <v>662</v>
      </c>
      <c r="D35" s="92">
        <v>16.55</v>
      </c>
      <c r="E35" s="43"/>
      <c r="F35" s="153">
        <v>1942</v>
      </c>
      <c r="G35" s="127">
        <v>27</v>
      </c>
      <c r="H35" s="88">
        <v>419.8</v>
      </c>
      <c r="I35" s="92">
        <v>15.5481481481481</v>
      </c>
      <c r="J35" s="43"/>
      <c r="K35" s="153">
        <v>1942</v>
      </c>
      <c r="L35" s="127">
        <v>13</v>
      </c>
      <c r="M35" s="88">
        <v>178.9</v>
      </c>
      <c r="N35" s="94">
        <v>13.7615384615385</v>
      </c>
      <c r="O35" s="154"/>
      <c r="P35" s="155"/>
      <c r="Q35" s="90"/>
      <c r="R35" s="156"/>
      <c r="S35" s="155"/>
      <c r="T35" s="90"/>
      <c r="U35" s="156"/>
      <c r="V35" s="155"/>
      <c r="W35" s="90"/>
    </row>
    <row r="36" ht="21.95" customHeight="1">
      <c r="A36" s="152">
        <v>1943</v>
      </c>
      <c r="B36" s="127">
        <v>41</v>
      </c>
      <c r="C36" s="88">
        <v>722.5</v>
      </c>
      <c r="D36" s="92">
        <v>17.6219512195122</v>
      </c>
      <c r="E36" s="43"/>
      <c r="F36" s="153">
        <v>1943</v>
      </c>
      <c r="G36" s="127">
        <v>23</v>
      </c>
      <c r="H36" s="88">
        <v>383.9</v>
      </c>
      <c r="I36" s="92">
        <v>16.6913043478261</v>
      </c>
      <c r="J36" s="43"/>
      <c r="K36" s="153">
        <v>1943</v>
      </c>
      <c r="L36" s="127">
        <v>5</v>
      </c>
      <c r="M36" s="88">
        <v>76.09999999999999</v>
      </c>
      <c r="N36" s="94">
        <v>15.22</v>
      </c>
      <c r="O36" s="154"/>
      <c r="P36" s="155"/>
      <c r="Q36" s="90"/>
      <c r="R36" s="156"/>
      <c r="S36" s="155"/>
      <c r="T36" s="90"/>
      <c r="U36" s="156"/>
      <c r="V36" s="155"/>
      <c r="W36" s="90"/>
    </row>
    <row r="37" ht="21.95" customHeight="1">
      <c r="A37" s="152">
        <v>1944</v>
      </c>
      <c r="B37" s="127">
        <v>55</v>
      </c>
      <c r="C37" s="88">
        <v>993.1</v>
      </c>
      <c r="D37" s="92">
        <v>18.0563636363636</v>
      </c>
      <c r="E37" s="43"/>
      <c r="F37" s="153">
        <v>1944</v>
      </c>
      <c r="G37" s="127">
        <v>24</v>
      </c>
      <c r="H37" s="88">
        <v>411.8</v>
      </c>
      <c r="I37" s="92">
        <v>17.1583333333333</v>
      </c>
      <c r="J37" s="43"/>
      <c r="K37" s="153">
        <v>1944</v>
      </c>
      <c r="L37" s="127">
        <v>1</v>
      </c>
      <c r="M37" s="88">
        <v>14.9</v>
      </c>
      <c r="N37" s="94">
        <v>14.9</v>
      </c>
      <c r="O37" s="154"/>
      <c r="P37" s="155"/>
      <c r="Q37" s="90"/>
      <c r="R37" s="156"/>
      <c r="S37" s="155"/>
      <c r="T37" s="90"/>
      <c r="U37" s="156"/>
      <c r="V37" s="155"/>
      <c r="W37" s="90"/>
    </row>
    <row r="38" ht="21.95" customHeight="1">
      <c r="A38" s="152">
        <v>1945</v>
      </c>
      <c r="B38" s="127">
        <v>38</v>
      </c>
      <c r="C38" s="88">
        <v>665</v>
      </c>
      <c r="D38" s="92">
        <v>17.5</v>
      </c>
      <c r="E38" s="43"/>
      <c r="F38" s="153">
        <v>1945</v>
      </c>
      <c r="G38" s="127">
        <v>20</v>
      </c>
      <c r="H38" s="88">
        <v>326.5</v>
      </c>
      <c r="I38" s="92">
        <v>16.325</v>
      </c>
      <c r="J38" s="43"/>
      <c r="K38" s="153">
        <v>1945</v>
      </c>
      <c r="L38" s="127">
        <v>7</v>
      </c>
      <c r="M38" s="88">
        <v>103.1</v>
      </c>
      <c r="N38" s="94">
        <v>14.7285714285714</v>
      </c>
      <c r="O38" s="154"/>
      <c r="P38" s="155"/>
      <c r="Q38" s="90"/>
      <c r="R38" s="156"/>
      <c r="S38" s="155"/>
      <c r="T38" s="90"/>
      <c r="U38" s="156"/>
      <c r="V38" s="155"/>
      <c r="W38" s="90"/>
    </row>
    <row r="39" ht="21.95" customHeight="1">
      <c r="A39" s="152">
        <v>1946</v>
      </c>
      <c r="B39" s="127">
        <v>29</v>
      </c>
      <c r="C39" s="88">
        <v>523.5</v>
      </c>
      <c r="D39" s="92">
        <v>18.051724137931</v>
      </c>
      <c r="E39" s="43"/>
      <c r="F39" s="153">
        <v>1946</v>
      </c>
      <c r="G39" s="127">
        <v>12</v>
      </c>
      <c r="H39" s="88">
        <v>204.1</v>
      </c>
      <c r="I39" s="92">
        <v>17.0083333333333</v>
      </c>
      <c r="J39" s="43"/>
      <c r="K39" s="153">
        <v>1946</v>
      </c>
      <c r="L39" s="127">
        <v>1</v>
      </c>
      <c r="M39" s="88">
        <v>15.6</v>
      </c>
      <c r="N39" s="94">
        <v>15.6</v>
      </c>
      <c r="O39" s="154"/>
      <c r="P39" s="155"/>
      <c r="Q39" s="90"/>
      <c r="R39" s="156"/>
      <c r="S39" s="155"/>
      <c r="T39" s="90"/>
      <c r="U39" s="156"/>
      <c r="V39" s="155"/>
      <c r="W39" s="90"/>
    </row>
    <row r="40" ht="21.95" customHeight="1">
      <c r="A40" s="152">
        <v>1947</v>
      </c>
      <c r="B40" s="127">
        <v>20</v>
      </c>
      <c r="C40" s="88">
        <v>369.7</v>
      </c>
      <c r="D40" s="92">
        <v>18.485</v>
      </c>
      <c r="E40" s="43"/>
      <c r="F40" s="153">
        <v>1947</v>
      </c>
      <c r="G40" s="127">
        <v>5</v>
      </c>
      <c r="H40" s="88">
        <v>87.2</v>
      </c>
      <c r="I40" s="92">
        <v>17.44</v>
      </c>
      <c r="J40" s="43"/>
      <c r="K40" s="153">
        <v>1947</v>
      </c>
      <c r="L40" s="127">
        <v>0</v>
      </c>
      <c r="M40" s="88">
        <v>0</v>
      </c>
      <c r="N40" s="94"/>
      <c r="O40" s="154"/>
      <c r="P40" s="155"/>
      <c r="Q40" s="90"/>
      <c r="R40" s="156"/>
      <c r="S40" s="155"/>
      <c r="T40" s="90"/>
      <c r="U40" s="156"/>
      <c r="V40" s="155"/>
      <c r="W40" s="90"/>
    </row>
    <row r="41" ht="21.95" customHeight="1">
      <c r="A41" s="152">
        <v>1948</v>
      </c>
      <c r="B41" s="127">
        <v>32</v>
      </c>
      <c r="C41" s="88">
        <v>563.2</v>
      </c>
      <c r="D41" s="92">
        <v>17.6</v>
      </c>
      <c r="E41" s="43"/>
      <c r="F41" s="153">
        <v>1948</v>
      </c>
      <c r="G41" s="127">
        <v>17</v>
      </c>
      <c r="H41" s="88">
        <v>282.8</v>
      </c>
      <c r="I41" s="92">
        <v>16.6352941176471</v>
      </c>
      <c r="J41" s="43"/>
      <c r="K41" s="153">
        <v>1948</v>
      </c>
      <c r="L41" s="127">
        <v>4</v>
      </c>
      <c r="M41" s="88">
        <v>61</v>
      </c>
      <c r="N41" s="94">
        <v>15.25</v>
      </c>
      <c r="O41" s="154"/>
      <c r="P41" s="155"/>
      <c r="Q41" s="90"/>
      <c r="R41" s="156"/>
      <c r="S41" s="155"/>
      <c r="T41" s="90"/>
      <c r="U41" s="156"/>
      <c r="V41" s="155"/>
      <c r="W41" s="90"/>
    </row>
    <row r="42" ht="21.95" customHeight="1">
      <c r="A42" s="152">
        <v>1949</v>
      </c>
      <c r="B42" s="127">
        <v>79</v>
      </c>
      <c r="C42" s="88">
        <v>1370.2</v>
      </c>
      <c r="D42" s="92">
        <v>17.3443037974684</v>
      </c>
      <c r="E42" s="43"/>
      <c r="F42" s="153">
        <v>1949</v>
      </c>
      <c r="G42" s="127">
        <v>39</v>
      </c>
      <c r="H42" s="88">
        <v>621.9</v>
      </c>
      <c r="I42" s="92">
        <v>15.9461538461538</v>
      </c>
      <c r="J42" s="43"/>
      <c r="K42" s="153">
        <v>1949</v>
      </c>
      <c r="L42" s="127">
        <v>15</v>
      </c>
      <c r="M42" s="88">
        <v>217.2</v>
      </c>
      <c r="N42" s="94">
        <v>14.48</v>
      </c>
      <c r="O42" s="154"/>
      <c r="P42" s="155"/>
      <c r="Q42" s="90"/>
      <c r="R42" s="156"/>
      <c r="S42" s="155"/>
      <c r="T42" s="90"/>
      <c r="U42" s="156"/>
      <c r="V42" s="155"/>
      <c r="W42" s="90"/>
    </row>
    <row r="43" ht="21.95" customHeight="1">
      <c r="A43" s="152">
        <v>1950</v>
      </c>
      <c r="B43" s="127">
        <v>40</v>
      </c>
      <c r="C43" s="88">
        <v>716</v>
      </c>
      <c r="D43" s="92">
        <v>17.9</v>
      </c>
      <c r="E43" s="43"/>
      <c r="F43" s="153">
        <v>1950</v>
      </c>
      <c r="G43" s="127">
        <v>16</v>
      </c>
      <c r="H43" s="88">
        <v>267.5</v>
      </c>
      <c r="I43" s="92">
        <v>16.71875</v>
      </c>
      <c r="J43" s="43"/>
      <c r="K43" s="153">
        <v>1950</v>
      </c>
      <c r="L43" s="127">
        <v>5</v>
      </c>
      <c r="M43" s="88">
        <v>76.90000000000001</v>
      </c>
      <c r="N43" s="94">
        <v>15.38</v>
      </c>
      <c r="O43" s="154"/>
      <c r="P43" s="155"/>
      <c r="Q43" s="90"/>
      <c r="R43" s="156"/>
      <c r="S43" s="155"/>
      <c r="T43" s="90"/>
      <c r="U43" s="156"/>
      <c r="V43" s="155"/>
      <c r="W43" s="90"/>
    </row>
    <row r="44" ht="21.95" customHeight="1">
      <c r="A44" s="152">
        <v>1951</v>
      </c>
      <c r="B44" s="127">
        <v>27</v>
      </c>
      <c r="C44" s="88">
        <v>478.9</v>
      </c>
      <c r="D44" s="92">
        <v>17.737037037037</v>
      </c>
      <c r="E44" s="43"/>
      <c r="F44" s="153">
        <v>1951</v>
      </c>
      <c r="G44" s="127">
        <v>13</v>
      </c>
      <c r="H44" s="88">
        <v>217.4</v>
      </c>
      <c r="I44" s="92">
        <v>16.7230769230769</v>
      </c>
      <c r="J44" s="43"/>
      <c r="K44" s="153">
        <v>1951</v>
      </c>
      <c r="L44" s="127">
        <v>3</v>
      </c>
      <c r="M44" s="88">
        <v>45.4</v>
      </c>
      <c r="N44" s="94">
        <v>15.1333333333333</v>
      </c>
      <c r="O44" s="154"/>
      <c r="P44" s="155"/>
      <c r="Q44" s="90"/>
      <c r="R44" s="156"/>
      <c r="S44" s="155"/>
      <c r="T44" s="90"/>
      <c r="U44" s="156"/>
      <c r="V44" s="155"/>
      <c r="W44" s="90"/>
    </row>
    <row r="45" ht="21.95" customHeight="1">
      <c r="A45" s="152">
        <v>1952</v>
      </c>
      <c r="B45" s="127">
        <v>47</v>
      </c>
      <c r="C45" s="88">
        <v>849.7</v>
      </c>
      <c r="D45" s="92">
        <v>18.0787234042553</v>
      </c>
      <c r="E45" s="43"/>
      <c r="F45" s="153">
        <v>1952</v>
      </c>
      <c r="G45" s="127">
        <v>20</v>
      </c>
      <c r="H45" s="88">
        <v>344.6</v>
      </c>
      <c r="I45" s="92">
        <v>17.23</v>
      </c>
      <c r="J45" s="43"/>
      <c r="K45" s="153">
        <v>1952</v>
      </c>
      <c r="L45" s="127">
        <v>1</v>
      </c>
      <c r="M45" s="88">
        <v>15.3</v>
      </c>
      <c r="N45" s="94">
        <v>15.3</v>
      </c>
      <c r="O45" s="154"/>
      <c r="P45" s="155"/>
      <c r="Q45" s="90"/>
      <c r="R45" s="156"/>
      <c r="S45" s="155"/>
      <c r="T45" s="90"/>
      <c r="U45" s="156"/>
      <c r="V45" s="155"/>
      <c r="W45" s="90"/>
    </row>
    <row r="46" ht="21.95" customHeight="1">
      <c r="A46" s="152">
        <v>1953</v>
      </c>
      <c r="B46" s="127">
        <v>46</v>
      </c>
      <c r="C46" s="88">
        <v>817.9</v>
      </c>
      <c r="D46" s="92">
        <v>17.7804347826087</v>
      </c>
      <c r="E46" s="43"/>
      <c r="F46" s="153">
        <v>1953</v>
      </c>
      <c r="G46" s="127">
        <v>19</v>
      </c>
      <c r="H46" s="88">
        <v>314.4</v>
      </c>
      <c r="I46" s="92">
        <v>16.5473684210526</v>
      </c>
      <c r="J46" s="43"/>
      <c r="K46" s="153">
        <v>1953</v>
      </c>
      <c r="L46" s="127">
        <v>6</v>
      </c>
      <c r="M46" s="88">
        <v>90.7</v>
      </c>
      <c r="N46" s="94">
        <v>15.1166666666667</v>
      </c>
      <c r="O46" s="154"/>
      <c r="P46" s="155"/>
      <c r="Q46" s="90"/>
      <c r="R46" s="156"/>
      <c r="S46" s="155"/>
      <c r="T46" s="90"/>
      <c r="U46" s="156"/>
      <c r="V46" s="155"/>
      <c r="W46" s="90"/>
    </row>
    <row r="47" ht="21.95" customHeight="1">
      <c r="A47" s="152">
        <v>1954</v>
      </c>
      <c r="B47" s="127">
        <v>48</v>
      </c>
      <c r="C47" s="88">
        <v>861.3</v>
      </c>
      <c r="D47" s="92">
        <v>17.94375</v>
      </c>
      <c r="E47" s="43"/>
      <c r="F47" s="153">
        <v>1954</v>
      </c>
      <c r="G47" s="127">
        <v>21</v>
      </c>
      <c r="H47" s="88">
        <v>353.8</v>
      </c>
      <c r="I47" s="92">
        <v>16.847619047619</v>
      </c>
      <c r="J47" s="43"/>
      <c r="K47" s="153">
        <v>1954</v>
      </c>
      <c r="L47" s="127">
        <v>4</v>
      </c>
      <c r="M47" s="88">
        <v>60.3</v>
      </c>
      <c r="N47" s="94">
        <v>15.075</v>
      </c>
      <c r="O47" s="154"/>
      <c r="P47" s="155"/>
      <c r="Q47" s="90"/>
      <c r="R47" s="156"/>
      <c r="S47" s="155"/>
      <c r="T47" s="90"/>
      <c r="U47" s="156"/>
      <c r="V47" s="155"/>
      <c r="W47" s="90"/>
    </row>
    <row r="48" ht="21.95" customHeight="1">
      <c r="A48" s="152">
        <v>1955</v>
      </c>
      <c r="B48" s="127">
        <v>7</v>
      </c>
      <c r="C48" s="88">
        <v>127.6</v>
      </c>
      <c r="D48" s="92">
        <v>18.2285714285714</v>
      </c>
      <c r="E48" s="43"/>
      <c r="F48" s="153">
        <v>1955</v>
      </c>
      <c r="G48" s="127">
        <v>3</v>
      </c>
      <c r="H48" s="88">
        <v>52</v>
      </c>
      <c r="I48" s="92">
        <v>17.3333333333333</v>
      </c>
      <c r="J48" s="43"/>
      <c r="K48" s="153">
        <v>1955</v>
      </c>
      <c r="L48" s="127">
        <v>0</v>
      </c>
      <c r="M48" s="88">
        <v>0</v>
      </c>
      <c r="N48" s="94"/>
      <c r="O48" s="154"/>
      <c r="P48" s="155"/>
      <c r="Q48" s="90"/>
      <c r="R48" s="156"/>
      <c r="S48" s="155"/>
      <c r="T48" s="90"/>
      <c r="U48" s="156"/>
      <c r="V48" s="155"/>
      <c r="W48" s="90"/>
    </row>
    <row r="49" ht="21.95" customHeight="1">
      <c r="A49" s="152">
        <v>1956</v>
      </c>
      <c r="B49" s="127">
        <v>29</v>
      </c>
      <c r="C49" s="88">
        <v>522.3</v>
      </c>
      <c r="D49" s="92">
        <v>18.0103448275862</v>
      </c>
      <c r="E49" s="43"/>
      <c r="F49" s="153">
        <v>1956</v>
      </c>
      <c r="G49" s="127">
        <v>12</v>
      </c>
      <c r="H49" s="88">
        <v>200.4</v>
      </c>
      <c r="I49" s="92">
        <v>16.7</v>
      </c>
      <c r="J49" s="43"/>
      <c r="K49" s="153">
        <v>1956</v>
      </c>
      <c r="L49" s="127">
        <v>2</v>
      </c>
      <c r="M49" s="88">
        <v>31.3</v>
      </c>
      <c r="N49" s="94">
        <v>15.65</v>
      </c>
      <c r="O49" s="154"/>
      <c r="P49" s="155"/>
      <c r="Q49" s="90"/>
      <c r="R49" s="156"/>
      <c r="S49" s="155"/>
      <c r="T49" s="90"/>
      <c r="U49" s="156"/>
      <c r="V49" s="155"/>
      <c r="W49" s="90"/>
    </row>
    <row r="50" ht="21.95" customHeight="1">
      <c r="A50" s="152">
        <v>1957</v>
      </c>
      <c r="B50" s="127">
        <v>26</v>
      </c>
      <c r="C50" s="88">
        <v>463</v>
      </c>
      <c r="D50" s="92">
        <v>17.8076923076923</v>
      </c>
      <c r="E50" s="43"/>
      <c r="F50" s="153">
        <v>1957</v>
      </c>
      <c r="G50" s="127">
        <v>12</v>
      </c>
      <c r="H50" s="88">
        <v>198.4</v>
      </c>
      <c r="I50" s="92">
        <v>16.5333333333333</v>
      </c>
      <c r="J50" s="43"/>
      <c r="K50" s="153">
        <v>1957</v>
      </c>
      <c r="L50" s="127">
        <v>2</v>
      </c>
      <c r="M50" s="88">
        <v>28</v>
      </c>
      <c r="N50" s="94">
        <v>14</v>
      </c>
      <c r="O50" s="154"/>
      <c r="P50" s="155"/>
      <c r="Q50" s="90"/>
      <c r="R50" s="156"/>
      <c r="S50" s="155"/>
      <c r="T50" s="90"/>
      <c r="U50" s="156"/>
      <c r="V50" s="155"/>
      <c r="W50" s="90"/>
    </row>
    <row r="51" ht="21.95" customHeight="1">
      <c r="A51" s="152">
        <v>1958</v>
      </c>
      <c r="B51" s="127">
        <v>18</v>
      </c>
      <c r="C51" s="88">
        <v>324.8</v>
      </c>
      <c r="D51" s="92">
        <v>18.0444444444444</v>
      </c>
      <c r="E51" s="43"/>
      <c r="F51" s="153">
        <v>1958</v>
      </c>
      <c r="G51" s="127">
        <v>8</v>
      </c>
      <c r="H51" s="88">
        <v>137.4</v>
      </c>
      <c r="I51" s="92">
        <v>17.175</v>
      </c>
      <c r="J51" s="43"/>
      <c r="K51" s="153">
        <v>1958</v>
      </c>
      <c r="L51" s="127">
        <v>0</v>
      </c>
      <c r="M51" s="88">
        <v>0</v>
      </c>
      <c r="N51" s="94"/>
      <c r="O51" s="154"/>
      <c r="P51" s="155"/>
      <c r="Q51" s="90"/>
      <c r="R51" s="156"/>
      <c r="S51" s="155"/>
      <c r="T51" s="90"/>
      <c r="U51" s="156"/>
      <c r="V51" s="155"/>
      <c r="W51" s="90"/>
    </row>
    <row r="52" ht="21.95" customHeight="1">
      <c r="A52" s="152">
        <v>1959</v>
      </c>
      <c r="B52" s="127">
        <v>47</v>
      </c>
      <c r="C52" s="88">
        <v>837.4</v>
      </c>
      <c r="D52" s="92">
        <v>17.8170212765957</v>
      </c>
      <c r="E52" s="43"/>
      <c r="F52" s="153">
        <v>1959</v>
      </c>
      <c r="G52" s="127">
        <v>26</v>
      </c>
      <c r="H52" s="88">
        <v>443.9</v>
      </c>
      <c r="I52" s="92">
        <v>17.0730769230769</v>
      </c>
      <c r="J52" s="43"/>
      <c r="K52" s="153">
        <v>1959</v>
      </c>
      <c r="L52" s="127">
        <v>2</v>
      </c>
      <c r="M52" s="88">
        <v>30.5</v>
      </c>
      <c r="N52" s="94">
        <v>15.25</v>
      </c>
      <c r="O52" s="154"/>
      <c r="P52" s="155"/>
      <c r="Q52" s="90"/>
      <c r="R52" s="156"/>
      <c r="S52" s="155"/>
      <c r="T52" s="90"/>
      <c r="U52" s="156"/>
      <c r="V52" s="155"/>
      <c r="W52" s="90"/>
    </row>
    <row r="53" ht="21.95" customHeight="1">
      <c r="A53" s="152">
        <v>1960</v>
      </c>
      <c r="B53" s="127">
        <v>65</v>
      </c>
      <c r="C53" s="88">
        <v>1144.9</v>
      </c>
      <c r="D53" s="92">
        <v>17.6138461538462</v>
      </c>
      <c r="E53" s="43"/>
      <c r="F53" s="153">
        <v>1960</v>
      </c>
      <c r="G53" s="127">
        <v>38</v>
      </c>
      <c r="H53" s="88">
        <v>641.2</v>
      </c>
      <c r="I53" s="92">
        <v>16.8736842105263</v>
      </c>
      <c r="J53" s="43"/>
      <c r="K53" s="153">
        <v>1960</v>
      </c>
      <c r="L53" s="127">
        <v>3</v>
      </c>
      <c r="M53" s="88">
        <v>44.1</v>
      </c>
      <c r="N53" s="94">
        <v>14.7</v>
      </c>
      <c r="O53" s="154"/>
      <c r="P53" s="155"/>
      <c r="Q53" s="90"/>
      <c r="R53" s="156"/>
      <c r="S53" s="155"/>
      <c r="T53" s="90"/>
      <c r="U53" s="156"/>
      <c r="V53" s="155"/>
      <c r="W53" s="90"/>
    </row>
    <row r="54" ht="21.95" customHeight="1">
      <c r="A54" s="152">
        <v>1961</v>
      </c>
      <c r="B54" s="127">
        <v>68</v>
      </c>
      <c r="C54" s="88">
        <v>1214.7</v>
      </c>
      <c r="D54" s="92">
        <v>17.8632352941176</v>
      </c>
      <c r="E54" s="43"/>
      <c r="F54" s="153">
        <v>1961</v>
      </c>
      <c r="G54" s="127">
        <v>30</v>
      </c>
      <c r="H54" s="88">
        <v>505</v>
      </c>
      <c r="I54" s="92">
        <v>16.8333333333333</v>
      </c>
      <c r="J54" s="43"/>
      <c r="K54" s="153">
        <v>1961</v>
      </c>
      <c r="L54" s="127">
        <v>4</v>
      </c>
      <c r="M54" s="88">
        <v>61.3</v>
      </c>
      <c r="N54" s="94">
        <v>15.325</v>
      </c>
      <c r="O54" s="154"/>
      <c r="P54" s="155"/>
      <c r="Q54" s="90"/>
      <c r="R54" s="156"/>
      <c r="S54" s="155"/>
      <c r="T54" s="90"/>
      <c r="U54" s="156"/>
      <c r="V54" s="155"/>
      <c r="W54" s="90"/>
    </row>
    <row r="55" ht="21.95" customHeight="1">
      <c r="A55" s="152">
        <v>1962</v>
      </c>
      <c r="B55" s="127">
        <v>24</v>
      </c>
      <c r="C55" s="88">
        <v>428.1</v>
      </c>
      <c r="D55" s="92">
        <v>17.8375</v>
      </c>
      <c r="E55" s="43"/>
      <c r="F55" s="153">
        <v>1962</v>
      </c>
      <c r="G55" s="127">
        <v>11</v>
      </c>
      <c r="H55" s="88">
        <v>186.5</v>
      </c>
      <c r="I55" s="92">
        <v>16.9545454545455</v>
      </c>
      <c r="J55" s="43"/>
      <c r="K55" s="153">
        <v>1962</v>
      </c>
      <c r="L55" s="127">
        <v>0</v>
      </c>
      <c r="M55" s="88">
        <v>0</v>
      </c>
      <c r="N55" s="94"/>
      <c r="O55" s="154"/>
      <c r="P55" s="155"/>
      <c r="Q55" s="90"/>
      <c r="R55" s="156"/>
      <c r="S55" s="155"/>
      <c r="T55" s="90"/>
      <c r="U55" s="156"/>
      <c r="V55" s="155"/>
      <c r="W55" s="90"/>
    </row>
    <row r="56" ht="21.95" customHeight="1">
      <c r="A56" s="152">
        <v>1963</v>
      </c>
      <c r="B56" s="127">
        <v>63</v>
      </c>
      <c r="C56" s="88">
        <v>1074.1</v>
      </c>
      <c r="D56" s="92">
        <v>17.0492063492063</v>
      </c>
      <c r="E56" s="43"/>
      <c r="F56" s="153">
        <v>1963</v>
      </c>
      <c r="G56" s="127">
        <v>39</v>
      </c>
      <c r="H56" s="88">
        <v>623.4</v>
      </c>
      <c r="I56" s="92">
        <v>15.9846153846154</v>
      </c>
      <c r="J56" s="43"/>
      <c r="K56" s="153">
        <v>1963</v>
      </c>
      <c r="L56" s="127">
        <v>13</v>
      </c>
      <c r="M56" s="88">
        <v>186.3</v>
      </c>
      <c r="N56" s="94">
        <v>14.3307692307692</v>
      </c>
      <c r="O56" s="154"/>
      <c r="P56" s="155"/>
      <c r="Q56" s="90"/>
      <c r="R56" s="156"/>
      <c r="S56" s="155"/>
      <c r="T56" s="90"/>
      <c r="U56" s="156"/>
      <c r="V56" s="155"/>
      <c r="W56" s="90"/>
    </row>
    <row r="57" ht="21.95" customHeight="1">
      <c r="A57" s="152">
        <v>1964</v>
      </c>
      <c r="B57" s="127">
        <v>47</v>
      </c>
      <c r="C57" s="88">
        <v>832.6</v>
      </c>
      <c r="D57" s="92">
        <v>17.7148936170213</v>
      </c>
      <c r="E57" s="43"/>
      <c r="F57" s="153">
        <v>1964</v>
      </c>
      <c r="G57" s="127">
        <v>20</v>
      </c>
      <c r="H57" s="88">
        <v>326.2</v>
      </c>
      <c r="I57" s="92">
        <v>16.31</v>
      </c>
      <c r="J57" s="43"/>
      <c r="K57" s="153">
        <v>1964</v>
      </c>
      <c r="L57" s="127">
        <v>7</v>
      </c>
      <c r="M57" s="88">
        <v>104.3</v>
      </c>
      <c r="N57" s="94">
        <v>14.9</v>
      </c>
      <c r="O57" s="154"/>
      <c r="P57" s="155"/>
      <c r="Q57" s="90"/>
      <c r="R57" s="156"/>
      <c r="S57" s="155"/>
      <c r="T57" s="90"/>
      <c r="U57" s="156"/>
      <c r="V57" s="155"/>
      <c r="W57" s="90"/>
    </row>
    <row r="58" ht="21.95" customHeight="1">
      <c r="A58" s="152">
        <v>1965</v>
      </c>
      <c r="B58" s="127">
        <v>57</v>
      </c>
      <c r="C58" s="88">
        <v>939.3</v>
      </c>
      <c r="D58" s="92">
        <v>16.4789473684211</v>
      </c>
      <c r="E58" s="43"/>
      <c r="F58" s="153">
        <v>1965</v>
      </c>
      <c r="G58" s="127">
        <v>41</v>
      </c>
      <c r="H58" s="88">
        <v>639.4</v>
      </c>
      <c r="I58" s="92">
        <v>15.5951219512195</v>
      </c>
      <c r="J58" s="43"/>
      <c r="K58" s="153">
        <v>1965</v>
      </c>
      <c r="L58" s="127">
        <v>21</v>
      </c>
      <c r="M58" s="88">
        <v>298.6</v>
      </c>
      <c r="N58" s="94">
        <v>14.2190476190476</v>
      </c>
      <c r="O58" s="154"/>
      <c r="P58" s="155"/>
      <c r="Q58" s="90"/>
      <c r="R58" s="156"/>
      <c r="S58" s="155"/>
      <c r="T58" s="90"/>
      <c r="U58" s="156"/>
      <c r="V58" s="155"/>
      <c r="W58" s="90"/>
    </row>
    <row r="59" ht="21.95" customHeight="1">
      <c r="A59" s="152">
        <v>1966</v>
      </c>
      <c r="B59" s="127">
        <v>41</v>
      </c>
      <c r="C59" s="88">
        <v>716</v>
      </c>
      <c r="D59" s="92">
        <v>17.4634146341463</v>
      </c>
      <c r="E59" s="43"/>
      <c r="F59" s="153">
        <v>1966</v>
      </c>
      <c r="G59" s="127">
        <v>29</v>
      </c>
      <c r="H59" s="88">
        <v>493.3</v>
      </c>
      <c r="I59" s="92">
        <v>17.0103448275862</v>
      </c>
      <c r="J59" s="43"/>
      <c r="K59" s="153">
        <v>1966</v>
      </c>
      <c r="L59" s="127">
        <v>2</v>
      </c>
      <c r="M59" s="88">
        <v>28.9</v>
      </c>
      <c r="N59" s="94">
        <v>14.45</v>
      </c>
      <c r="O59" s="154"/>
      <c r="P59" s="155"/>
      <c r="Q59" s="90"/>
      <c r="R59" s="156"/>
      <c r="S59" s="155"/>
      <c r="T59" s="90"/>
      <c r="U59" s="156"/>
      <c r="V59" s="155"/>
      <c r="W59" s="90"/>
    </row>
    <row r="60" ht="21.95" customHeight="1">
      <c r="A60" s="152">
        <v>1967</v>
      </c>
      <c r="B60" s="127">
        <v>73</v>
      </c>
      <c r="C60" s="88">
        <v>1239.9</v>
      </c>
      <c r="D60" s="92">
        <v>16.9849315068493</v>
      </c>
      <c r="E60" s="43"/>
      <c r="F60" s="153">
        <v>1967</v>
      </c>
      <c r="G60" s="127">
        <v>54</v>
      </c>
      <c r="H60" s="88">
        <v>885</v>
      </c>
      <c r="I60" s="92">
        <v>16.3888888888889</v>
      </c>
      <c r="J60" s="43"/>
      <c r="K60" s="153">
        <v>1967</v>
      </c>
      <c r="L60" s="127">
        <v>15</v>
      </c>
      <c r="M60" s="88">
        <v>221.9</v>
      </c>
      <c r="N60" s="94">
        <v>14.7933333333333</v>
      </c>
      <c r="O60" s="154"/>
      <c r="P60" s="155"/>
      <c r="Q60" s="90"/>
      <c r="R60" s="156"/>
      <c r="S60" s="155"/>
      <c r="T60" s="90"/>
      <c r="U60" s="156"/>
      <c r="V60" s="155"/>
      <c r="W60" s="90"/>
    </row>
    <row r="61" ht="21.95" customHeight="1">
      <c r="A61" s="152">
        <v>1968</v>
      </c>
      <c r="B61" s="127">
        <v>37</v>
      </c>
      <c r="C61" s="88">
        <v>655</v>
      </c>
      <c r="D61" s="92">
        <v>17.7027027027027</v>
      </c>
      <c r="E61" s="43"/>
      <c r="F61" s="153">
        <v>1968</v>
      </c>
      <c r="G61" s="127">
        <v>21</v>
      </c>
      <c r="H61" s="88">
        <v>353.8</v>
      </c>
      <c r="I61" s="92">
        <v>16.847619047619</v>
      </c>
      <c r="J61" s="43"/>
      <c r="K61" s="153">
        <v>1968</v>
      </c>
      <c r="L61" s="127">
        <v>1</v>
      </c>
      <c r="M61" s="88">
        <v>15.1</v>
      </c>
      <c r="N61" s="94">
        <v>15.1</v>
      </c>
      <c r="O61" s="154"/>
      <c r="P61" s="155"/>
      <c r="Q61" s="90"/>
      <c r="R61" s="156"/>
      <c r="S61" s="155"/>
      <c r="T61" s="90"/>
      <c r="U61" s="156"/>
      <c r="V61" s="155"/>
      <c r="W61" s="90"/>
    </row>
    <row r="62" ht="21.95" customHeight="1">
      <c r="A62" s="152">
        <v>1969</v>
      </c>
      <c r="B62" s="127">
        <v>41</v>
      </c>
      <c r="C62" s="88">
        <v>755.2</v>
      </c>
      <c r="D62" s="92">
        <v>18.419512195122</v>
      </c>
      <c r="E62" s="43"/>
      <c r="F62" s="153">
        <v>1969</v>
      </c>
      <c r="G62" s="127">
        <v>10</v>
      </c>
      <c r="H62" s="88">
        <v>174</v>
      </c>
      <c r="I62" s="92">
        <v>17.4</v>
      </c>
      <c r="J62" s="43"/>
      <c r="K62" s="153">
        <v>1969</v>
      </c>
      <c r="L62" s="127">
        <v>0</v>
      </c>
      <c r="M62" s="88">
        <v>0</v>
      </c>
      <c r="N62" s="94"/>
      <c r="O62" s="154"/>
      <c r="P62" s="155"/>
      <c r="Q62" s="90"/>
      <c r="R62" s="156"/>
      <c r="S62" s="155"/>
      <c r="T62" s="90"/>
      <c r="U62" s="156"/>
      <c r="V62" s="155"/>
      <c r="W62" s="90"/>
    </row>
    <row r="63" ht="21.95" customHeight="1">
      <c r="A63" s="152">
        <v>1970</v>
      </c>
      <c r="B63" s="127">
        <v>43</v>
      </c>
      <c r="C63" s="88">
        <v>769.8</v>
      </c>
      <c r="D63" s="92">
        <v>17.9023255813953</v>
      </c>
      <c r="E63" s="43"/>
      <c r="F63" s="153">
        <v>1970</v>
      </c>
      <c r="G63" s="127">
        <v>15</v>
      </c>
      <c r="H63" s="88">
        <v>245.6</v>
      </c>
      <c r="I63" s="92">
        <v>16.3733333333333</v>
      </c>
      <c r="J63" s="43"/>
      <c r="K63" s="153">
        <v>1970</v>
      </c>
      <c r="L63" s="127">
        <v>4</v>
      </c>
      <c r="M63" s="88">
        <v>58.3</v>
      </c>
      <c r="N63" s="94">
        <v>14.575</v>
      </c>
      <c r="O63" s="154"/>
      <c r="P63" s="155"/>
      <c r="Q63" s="90"/>
      <c r="R63" s="156"/>
      <c r="S63" s="155"/>
      <c r="T63" s="90"/>
      <c r="U63" s="156"/>
      <c r="V63" s="155"/>
      <c r="W63" s="90"/>
    </row>
    <row r="64" ht="21.95" customHeight="1">
      <c r="A64" s="152">
        <v>1971</v>
      </c>
      <c r="B64" s="127">
        <v>52</v>
      </c>
      <c r="C64" s="88">
        <v>895</v>
      </c>
      <c r="D64" s="92">
        <v>17.2115384615385</v>
      </c>
      <c r="E64" s="43"/>
      <c r="F64" s="153">
        <v>1971</v>
      </c>
      <c r="G64" s="127">
        <v>34</v>
      </c>
      <c r="H64" s="88">
        <v>557.8</v>
      </c>
      <c r="I64" s="92">
        <v>16.4058823529412</v>
      </c>
      <c r="J64" s="43"/>
      <c r="K64" s="153">
        <v>1971</v>
      </c>
      <c r="L64" s="127">
        <v>11</v>
      </c>
      <c r="M64" s="88">
        <v>166.7</v>
      </c>
      <c r="N64" s="94">
        <v>15.1545454545455</v>
      </c>
      <c r="O64" s="154"/>
      <c r="P64" s="155"/>
      <c r="Q64" s="90"/>
      <c r="R64" s="156"/>
      <c r="S64" s="155"/>
      <c r="T64" s="90"/>
      <c r="U64" s="156"/>
      <c r="V64" s="155"/>
      <c r="W64" s="90"/>
    </row>
    <row r="65" ht="21.95" customHeight="1">
      <c r="A65" s="152">
        <v>1972</v>
      </c>
      <c r="B65" s="127">
        <v>39</v>
      </c>
      <c r="C65" s="88">
        <v>700.3</v>
      </c>
      <c r="D65" s="92">
        <v>17.9564102564103</v>
      </c>
      <c r="E65" s="43"/>
      <c r="F65" s="153">
        <v>1972</v>
      </c>
      <c r="G65" s="127">
        <v>20</v>
      </c>
      <c r="H65" s="88">
        <v>344</v>
      </c>
      <c r="I65" s="92">
        <v>17.2</v>
      </c>
      <c r="J65" s="43"/>
      <c r="K65" s="153">
        <v>1972</v>
      </c>
      <c r="L65" s="127">
        <v>1</v>
      </c>
      <c r="M65" s="88">
        <v>15.6</v>
      </c>
      <c r="N65" s="94">
        <v>15.6</v>
      </c>
      <c r="O65" s="154"/>
      <c r="P65" s="155"/>
      <c r="Q65" s="90"/>
      <c r="R65" s="156"/>
      <c r="S65" s="155"/>
      <c r="T65" s="90"/>
      <c r="U65" s="156"/>
      <c r="V65" s="155"/>
      <c r="W65" s="90"/>
    </row>
    <row r="66" ht="21.95" customHeight="1">
      <c r="A66" s="152">
        <v>1973</v>
      </c>
      <c r="B66" s="127">
        <v>14</v>
      </c>
      <c r="C66" s="88">
        <v>253.6</v>
      </c>
      <c r="D66" s="92">
        <v>18.1142857142857</v>
      </c>
      <c r="E66" s="43"/>
      <c r="F66" s="153">
        <v>1973</v>
      </c>
      <c r="G66" s="127">
        <v>6</v>
      </c>
      <c r="H66" s="88">
        <v>103.4</v>
      </c>
      <c r="I66" s="92">
        <v>17.2333333333333</v>
      </c>
      <c r="J66" s="43"/>
      <c r="K66" s="153">
        <v>1973</v>
      </c>
      <c r="L66" s="127">
        <v>0</v>
      </c>
      <c r="M66" s="88">
        <v>0</v>
      </c>
      <c r="N66" s="94"/>
      <c r="O66" s="154"/>
      <c r="P66" s="155"/>
      <c r="Q66" s="90"/>
      <c r="R66" s="156"/>
      <c r="S66" s="155"/>
      <c r="T66" s="90"/>
      <c r="U66" s="156"/>
      <c r="V66" s="155"/>
      <c r="W66" s="90"/>
    </row>
    <row r="67" ht="21.95" customHeight="1">
      <c r="A67" s="152">
        <v>1974</v>
      </c>
      <c r="B67" s="127">
        <v>48</v>
      </c>
      <c r="C67" s="88">
        <v>828.1</v>
      </c>
      <c r="D67" s="92">
        <v>17.2520833333333</v>
      </c>
      <c r="E67" s="43"/>
      <c r="F67" s="153">
        <v>1974</v>
      </c>
      <c r="G67" s="127">
        <v>29</v>
      </c>
      <c r="H67" s="88">
        <v>471.4</v>
      </c>
      <c r="I67" s="92">
        <v>16.2551724137931</v>
      </c>
      <c r="J67" s="43"/>
      <c r="K67" s="153">
        <v>1974</v>
      </c>
      <c r="L67" s="127">
        <v>7</v>
      </c>
      <c r="M67" s="88">
        <v>102.8</v>
      </c>
      <c r="N67" s="94">
        <v>14.6857142857143</v>
      </c>
      <c r="O67" s="154"/>
      <c r="P67" s="155"/>
      <c r="Q67" s="90"/>
      <c r="R67" s="156"/>
      <c r="S67" s="155"/>
      <c r="T67" s="90"/>
      <c r="U67" s="156"/>
      <c r="V67" s="155"/>
      <c r="W67" s="90"/>
    </row>
    <row r="68" ht="21.95" customHeight="1">
      <c r="A68" s="152">
        <v>1975</v>
      </c>
      <c r="B68" s="127">
        <v>25</v>
      </c>
      <c r="C68" s="88">
        <v>440.8</v>
      </c>
      <c r="D68" s="92">
        <v>17.632</v>
      </c>
      <c r="E68" s="43"/>
      <c r="F68" s="153">
        <v>1975</v>
      </c>
      <c r="G68" s="127">
        <v>11</v>
      </c>
      <c r="H68" s="88">
        <v>179</v>
      </c>
      <c r="I68" s="92">
        <v>16.2727272727273</v>
      </c>
      <c r="J68" s="43"/>
      <c r="K68" s="153">
        <v>1975</v>
      </c>
      <c r="L68" s="127">
        <v>5</v>
      </c>
      <c r="M68" s="88">
        <v>74</v>
      </c>
      <c r="N68" s="94">
        <v>14.8</v>
      </c>
      <c r="O68" s="154"/>
      <c r="P68" s="155"/>
      <c r="Q68" s="90"/>
      <c r="R68" s="156"/>
      <c r="S68" s="155"/>
      <c r="T68" s="90"/>
      <c r="U68" s="156"/>
      <c r="V68" s="155"/>
      <c r="W68" s="90"/>
    </row>
    <row r="69" ht="21.95" customHeight="1">
      <c r="A69" s="152">
        <v>1976</v>
      </c>
      <c r="B69" s="127">
        <v>76</v>
      </c>
      <c r="C69" s="88">
        <v>1351.8</v>
      </c>
      <c r="D69" s="92">
        <v>17.7868421052632</v>
      </c>
      <c r="E69" s="43"/>
      <c r="F69" s="153">
        <v>1976</v>
      </c>
      <c r="G69" s="127">
        <v>31</v>
      </c>
      <c r="H69" s="88">
        <v>511.6</v>
      </c>
      <c r="I69" s="92">
        <v>16.5032258064516</v>
      </c>
      <c r="J69" s="43"/>
      <c r="K69" s="153">
        <v>1976</v>
      </c>
      <c r="L69" s="127">
        <v>9</v>
      </c>
      <c r="M69" s="88">
        <v>133.4</v>
      </c>
      <c r="N69" s="94">
        <v>14.8222222222222</v>
      </c>
      <c r="O69" s="154"/>
      <c r="P69" s="155"/>
      <c r="Q69" s="90"/>
      <c r="R69" s="156"/>
      <c r="S69" s="155"/>
      <c r="T69" s="90"/>
      <c r="U69" s="156"/>
      <c r="V69" s="155"/>
      <c r="W69" s="90"/>
    </row>
    <row r="70" ht="21.95" customHeight="1">
      <c r="A70" s="152">
        <v>1977</v>
      </c>
      <c r="B70" s="127">
        <v>63</v>
      </c>
      <c r="C70" s="88">
        <v>1093.5</v>
      </c>
      <c r="D70" s="92">
        <v>17.3571428571429</v>
      </c>
      <c r="E70" s="43"/>
      <c r="F70" s="153">
        <v>1977</v>
      </c>
      <c r="G70" s="127">
        <v>38</v>
      </c>
      <c r="H70" s="88">
        <v>624.4</v>
      </c>
      <c r="I70" s="92">
        <v>16.4315789473684</v>
      </c>
      <c r="J70" s="43"/>
      <c r="K70" s="153">
        <v>1977</v>
      </c>
      <c r="L70" s="127">
        <v>14</v>
      </c>
      <c r="M70" s="88">
        <v>211.5</v>
      </c>
      <c r="N70" s="94">
        <v>15.1071428571429</v>
      </c>
      <c r="O70" s="154"/>
      <c r="P70" s="155"/>
      <c r="Q70" s="90"/>
      <c r="R70" s="156"/>
      <c r="S70" s="155"/>
      <c r="T70" s="90"/>
      <c r="U70" s="156"/>
      <c r="V70" s="155"/>
      <c r="W70" s="90"/>
    </row>
    <row r="71" ht="21.95" customHeight="1">
      <c r="A71" s="152">
        <v>1978</v>
      </c>
      <c r="B71" s="127">
        <v>19</v>
      </c>
      <c r="C71" s="88">
        <v>331.4</v>
      </c>
      <c r="D71" s="92">
        <v>17.4421052631579</v>
      </c>
      <c r="E71" s="43"/>
      <c r="F71" s="153">
        <v>1978</v>
      </c>
      <c r="G71" s="127">
        <v>9</v>
      </c>
      <c r="H71" s="88">
        <v>144.9</v>
      </c>
      <c r="I71" s="92">
        <v>16.1</v>
      </c>
      <c r="J71" s="43"/>
      <c r="K71" s="153">
        <v>1978</v>
      </c>
      <c r="L71" s="127">
        <v>4</v>
      </c>
      <c r="M71" s="88">
        <v>60.2</v>
      </c>
      <c r="N71" s="94">
        <v>15.05</v>
      </c>
      <c r="O71" s="154"/>
      <c r="P71" s="155"/>
      <c r="Q71" s="90"/>
      <c r="R71" s="156"/>
      <c r="S71" s="155"/>
      <c r="T71" s="90"/>
      <c r="U71" s="156"/>
      <c r="V71" s="155"/>
      <c r="W71" s="90"/>
    </row>
    <row r="72" ht="21.95" customHeight="1">
      <c r="A72" s="152">
        <v>1979</v>
      </c>
      <c r="B72" s="127">
        <v>30</v>
      </c>
      <c r="C72" s="88">
        <v>542.3</v>
      </c>
      <c r="D72" s="92">
        <v>18.0766666666667</v>
      </c>
      <c r="E72" s="43"/>
      <c r="F72" s="153">
        <v>1979</v>
      </c>
      <c r="G72" s="127">
        <v>13</v>
      </c>
      <c r="H72" s="88">
        <v>224.9</v>
      </c>
      <c r="I72" s="92">
        <v>17.3</v>
      </c>
      <c r="J72" s="43"/>
      <c r="K72" s="153">
        <v>1979</v>
      </c>
      <c r="L72" s="127">
        <v>0</v>
      </c>
      <c r="M72" s="88">
        <v>0</v>
      </c>
      <c r="N72" s="94"/>
      <c r="O72" s="154"/>
      <c r="P72" s="155"/>
      <c r="Q72" s="90"/>
      <c r="R72" s="156"/>
      <c r="S72" s="155"/>
      <c r="T72" s="90"/>
      <c r="U72" s="156"/>
      <c r="V72" s="155"/>
      <c r="W72" s="90"/>
    </row>
    <row r="73" ht="21.95" customHeight="1">
      <c r="A73" s="152">
        <v>1980</v>
      </c>
      <c r="B73" s="127">
        <v>18</v>
      </c>
      <c r="C73" s="88">
        <v>321.7</v>
      </c>
      <c r="D73" s="92">
        <v>17.8722222222222</v>
      </c>
      <c r="E73" s="43"/>
      <c r="F73" s="153">
        <v>1980</v>
      </c>
      <c r="G73" s="127">
        <v>9</v>
      </c>
      <c r="H73" s="88">
        <v>154.7</v>
      </c>
      <c r="I73" s="92">
        <v>17.1888888888889</v>
      </c>
      <c r="J73" s="43"/>
      <c r="K73" s="153">
        <v>1980</v>
      </c>
      <c r="L73" s="127">
        <v>1</v>
      </c>
      <c r="M73" s="88">
        <v>15.2</v>
      </c>
      <c r="N73" s="94">
        <v>15.2</v>
      </c>
      <c r="O73" s="154"/>
      <c r="P73" s="155"/>
      <c r="Q73" s="90"/>
      <c r="R73" s="156"/>
      <c r="S73" s="155"/>
      <c r="T73" s="90"/>
      <c r="U73" s="156"/>
      <c r="V73" s="155"/>
      <c r="W73" s="90"/>
    </row>
    <row r="74" ht="21.95" customHeight="1">
      <c r="A74" s="152">
        <v>1981</v>
      </c>
      <c r="B74" s="127">
        <v>9</v>
      </c>
      <c r="C74" s="88">
        <v>163.9</v>
      </c>
      <c r="D74" s="92">
        <v>18.2111111111111</v>
      </c>
      <c r="E74" s="43"/>
      <c r="F74" s="153">
        <v>1981</v>
      </c>
      <c r="G74" s="127">
        <v>4</v>
      </c>
      <c r="H74" s="88">
        <v>70.59999999999999</v>
      </c>
      <c r="I74" s="92">
        <v>17.65</v>
      </c>
      <c r="J74" s="43"/>
      <c r="K74" s="153">
        <v>1981</v>
      </c>
      <c r="L74" s="127">
        <v>0</v>
      </c>
      <c r="M74" s="88">
        <v>0</v>
      </c>
      <c r="N74" s="94"/>
      <c r="O74" t="s" s="136">
        <v>107</v>
      </c>
      <c r="P74" s="155">
        <f>AVERAGE(B74:B93)</f>
        <v>33.4</v>
      </c>
      <c r="Q74" s="90">
        <f>AVERAGE(D74:D93)</f>
        <v>17.7869218355213</v>
      </c>
      <c r="R74" t="s" s="139">
        <v>107</v>
      </c>
      <c r="S74" s="155">
        <f>AVERAGE(G74:G93)</f>
        <v>17.2</v>
      </c>
      <c r="T74" s="90">
        <f>AVERAGE(I74:I93)</f>
        <v>16.8138284545183</v>
      </c>
      <c r="U74" t="s" s="139">
        <v>107</v>
      </c>
      <c r="V74" s="155">
        <f>AVERAGE(L74:L93)</f>
        <v>3.4</v>
      </c>
      <c r="W74" s="90">
        <f>AVERAGE(N74:N93)</f>
        <v>14.8895833333333</v>
      </c>
    </row>
    <row r="75" ht="21.95" customHeight="1">
      <c r="A75" s="152">
        <v>1982</v>
      </c>
      <c r="B75" s="127">
        <v>42</v>
      </c>
      <c r="C75" s="88">
        <v>754.6</v>
      </c>
      <c r="D75" s="92">
        <v>17.9666666666667</v>
      </c>
      <c r="E75" s="43"/>
      <c r="F75" s="153">
        <v>1982</v>
      </c>
      <c r="G75" s="127">
        <v>16</v>
      </c>
      <c r="H75" s="88">
        <v>267.9</v>
      </c>
      <c r="I75" s="92">
        <v>16.74375</v>
      </c>
      <c r="J75" s="43"/>
      <c r="K75" s="153">
        <v>1982</v>
      </c>
      <c r="L75" s="127">
        <v>3</v>
      </c>
      <c r="M75" s="88">
        <v>46.2</v>
      </c>
      <c r="N75" s="94">
        <v>15.4</v>
      </c>
      <c r="O75" t="s" s="136">
        <v>108</v>
      </c>
      <c r="P75" s="155">
        <f>AVERAGE(B75:B93)</f>
        <v>34.6842105263158</v>
      </c>
      <c r="Q75" s="90">
        <f>AVERAGE(D75:D93)</f>
        <v>17.7645960841744</v>
      </c>
      <c r="R75" t="s" s="139">
        <v>108</v>
      </c>
      <c r="S75" s="155">
        <f>AVERAGE(G75:G93)</f>
        <v>17.8947368421053</v>
      </c>
      <c r="T75" s="90">
        <f>AVERAGE(I75:I93)</f>
        <v>16.7698194258087</v>
      </c>
      <c r="U75" t="s" s="139">
        <v>108</v>
      </c>
      <c r="V75" s="155">
        <f>AVERAGE(L75:L93)</f>
        <v>3.57894736842105</v>
      </c>
      <c r="W75" s="90">
        <f>AVERAGE(N75:N93)</f>
        <v>14.8895833333333</v>
      </c>
    </row>
    <row r="76" ht="21.95" customHeight="1">
      <c r="A76" s="152">
        <v>1983</v>
      </c>
      <c r="B76" s="127">
        <v>33</v>
      </c>
      <c r="C76" s="88">
        <v>585</v>
      </c>
      <c r="D76" s="92">
        <v>17.7272727272727</v>
      </c>
      <c r="E76" s="43"/>
      <c r="F76" s="153">
        <v>1983</v>
      </c>
      <c r="G76" s="127">
        <v>17</v>
      </c>
      <c r="H76" s="88">
        <v>284.9</v>
      </c>
      <c r="I76" s="92">
        <v>16.7588235294118</v>
      </c>
      <c r="J76" s="43"/>
      <c r="K76" s="153">
        <v>1983</v>
      </c>
      <c r="L76" s="127">
        <v>4</v>
      </c>
      <c r="M76" s="88">
        <v>57.4</v>
      </c>
      <c r="N76" s="94">
        <v>14.35</v>
      </c>
      <c r="O76" t="s" s="136">
        <v>109</v>
      </c>
      <c r="P76" s="155">
        <f>AVERAGE(B76:B93)</f>
        <v>34.2777777777778</v>
      </c>
      <c r="Q76" s="90">
        <f>AVERAGE(D76:D93)</f>
        <v>17.7533699407026</v>
      </c>
      <c r="R76" t="s" s="139">
        <v>109</v>
      </c>
      <c r="S76" s="155">
        <f>AVERAGE(G76:G93)</f>
        <v>18</v>
      </c>
      <c r="T76" s="90">
        <f>AVERAGE(I76:I93)</f>
        <v>16.7712677272426</v>
      </c>
      <c r="U76" t="s" s="139">
        <v>109</v>
      </c>
      <c r="V76" s="155">
        <f>AVERAGE(L76:L93)</f>
        <v>3.61111111111111</v>
      </c>
      <c r="W76" s="90">
        <f>AVERAGE(N76:N93)</f>
        <v>14.8503205128205</v>
      </c>
    </row>
    <row r="77" ht="21.95" customHeight="1">
      <c r="A77" s="152">
        <v>1984</v>
      </c>
      <c r="B77" s="127">
        <v>33</v>
      </c>
      <c r="C77" s="88">
        <v>575.1</v>
      </c>
      <c r="D77" s="92">
        <v>17.4272727272727</v>
      </c>
      <c r="E77" s="43"/>
      <c r="F77" s="153">
        <v>1984</v>
      </c>
      <c r="G77" s="127">
        <v>20</v>
      </c>
      <c r="H77" s="88">
        <v>329.6</v>
      </c>
      <c r="I77" s="92">
        <v>16.48</v>
      </c>
      <c r="J77" s="43"/>
      <c r="K77" s="153">
        <v>1984</v>
      </c>
      <c r="L77" s="127">
        <v>6</v>
      </c>
      <c r="M77" s="88">
        <v>89.40000000000001</v>
      </c>
      <c r="N77" s="94">
        <v>14.9</v>
      </c>
      <c r="O77" t="s" s="136">
        <v>110</v>
      </c>
      <c r="P77" s="155">
        <f>AVERAGE(B77:B93)</f>
        <v>34.3529411764706</v>
      </c>
      <c r="Q77" s="90">
        <f>AVERAGE(D77:D93)</f>
        <v>17.7549050709044</v>
      </c>
      <c r="R77" t="s" s="139">
        <v>110</v>
      </c>
      <c r="S77" s="155">
        <f>AVERAGE(G77:G93)</f>
        <v>18.0588235294118</v>
      </c>
      <c r="T77" s="90">
        <f>AVERAGE(I77:I93)</f>
        <v>16.7719997388797</v>
      </c>
      <c r="U77" t="s" s="139">
        <v>110</v>
      </c>
      <c r="V77" s="155">
        <f>AVERAGE(L77:L93)</f>
        <v>3.58823529411765</v>
      </c>
      <c r="W77" s="90">
        <f>AVERAGE(N77:N93)</f>
        <v>14.8920138888889</v>
      </c>
    </row>
    <row r="78" ht="21.95" customHeight="1">
      <c r="A78" s="152">
        <v>1985</v>
      </c>
      <c r="B78" s="127">
        <v>47</v>
      </c>
      <c r="C78" s="88">
        <v>813.2</v>
      </c>
      <c r="D78" s="92">
        <v>17.3021276595745</v>
      </c>
      <c r="E78" s="43"/>
      <c r="F78" s="153">
        <v>1985</v>
      </c>
      <c r="G78" s="127">
        <v>31</v>
      </c>
      <c r="H78" s="88">
        <v>513.7</v>
      </c>
      <c r="I78" s="92">
        <v>16.5709677419355</v>
      </c>
      <c r="J78" s="43"/>
      <c r="K78" s="153">
        <v>1985</v>
      </c>
      <c r="L78" s="127">
        <v>6</v>
      </c>
      <c r="M78" s="88">
        <v>86.90000000000001</v>
      </c>
      <c r="N78" s="94">
        <v>14.4833333333333</v>
      </c>
      <c r="O78" t="s" s="136">
        <v>111</v>
      </c>
      <c r="P78" s="155">
        <f>AVERAGE(B78:B93)</f>
        <v>34.4375</v>
      </c>
      <c r="Q78" s="90">
        <f>AVERAGE(D78:D93)</f>
        <v>17.7753820923814</v>
      </c>
      <c r="R78" t="s" s="139">
        <v>111</v>
      </c>
      <c r="S78" s="155">
        <f>AVERAGE(G78:G93)</f>
        <v>17.9375</v>
      </c>
      <c r="T78" s="90">
        <f>AVERAGE(I78:I93)</f>
        <v>16.7902497225596</v>
      </c>
      <c r="U78" t="s" s="139">
        <v>111</v>
      </c>
      <c r="V78" s="155">
        <f>AVERAGE(L78:L93)</f>
        <v>3.4375</v>
      </c>
      <c r="W78" s="90">
        <f>AVERAGE(N78:N93)</f>
        <v>14.8912878787879</v>
      </c>
    </row>
    <row r="79" ht="21.95" customHeight="1">
      <c r="A79" s="152">
        <v>1986</v>
      </c>
      <c r="B79" s="127">
        <v>17</v>
      </c>
      <c r="C79" s="88">
        <v>303.9</v>
      </c>
      <c r="D79" s="92">
        <v>17.8764705882353</v>
      </c>
      <c r="E79" s="43"/>
      <c r="F79" s="153">
        <v>1986</v>
      </c>
      <c r="G79" s="127">
        <v>10</v>
      </c>
      <c r="H79" s="88">
        <v>173.2</v>
      </c>
      <c r="I79" s="92">
        <v>17.32</v>
      </c>
      <c r="J79" s="43"/>
      <c r="K79" s="153">
        <v>1986</v>
      </c>
      <c r="L79" s="127">
        <v>0</v>
      </c>
      <c r="M79" s="88">
        <v>0</v>
      </c>
      <c r="N79" s="94"/>
      <c r="O79" t="s" s="136">
        <v>112</v>
      </c>
      <c r="P79" s="155">
        <f>AVERAGE(B79:B93)</f>
        <v>33.6</v>
      </c>
      <c r="Q79" s="90">
        <f>AVERAGE(D79:D93)</f>
        <v>17.8069323879018</v>
      </c>
      <c r="R79" t="s" s="139">
        <v>112</v>
      </c>
      <c r="S79" s="155">
        <f>AVERAGE(G79:G93)</f>
        <v>17.0666666666667</v>
      </c>
      <c r="T79" s="90">
        <f>AVERAGE(I79:I93)</f>
        <v>16.8048685212679</v>
      </c>
      <c r="U79" t="s" s="139">
        <v>112</v>
      </c>
      <c r="V79" s="155">
        <f>AVERAGE(L79:L93)</f>
        <v>3.26666666666667</v>
      </c>
      <c r="W79" s="90">
        <f>AVERAGE(N79:N93)</f>
        <v>14.9320833333333</v>
      </c>
    </row>
    <row r="80" ht="21.95" customHeight="1">
      <c r="A80" s="152">
        <v>1987</v>
      </c>
      <c r="B80" s="127">
        <v>23</v>
      </c>
      <c r="C80" s="88">
        <v>418.8</v>
      </c>
      <c r="D80" s="92">
        <v>18.2086956521739</v>
      </c>
      <c r="E80" s="43"/>
      <c r="F80" s="153">
        <v>1987</v>
      </c>
      <c r="G80" s="127">
        <v>9</v>
      </c>
      <c r="H80" s="88">
        <v>157.6</v>
      </c>
      <c r="I80" s="92">
        <v>17.5111111111111</v>
      </c>
      <c r="J80" s="43"/>
      <c r="K80" s="153">
        <v>1987</v>
      </c>
      <c r="L80" s="127">
        <v>0</v>
      </c>
      <c r="M80" s="88">
        <v>0</v>
      </c>
      <c r="N80" s="94"/>
      <c r="O80" t="s" s="136">
        <v>113</v>
      </c>
      <c r="P80" s="155">
        <f>AVERAGE(B80:B93)</f>
        <v>34.7857142857143</v>
      </c>
      <c r="Q80" s="90">
        <f>AVERAGE(D80:D93)</f>
        <v>17.8019653735923</v>
      </c>
      <c r="R80" t="s" s="139">
        <v>113</v>
      </c>
      <c r="S80" s="155">
        <f>AVERAGE(G80:G93)</f>
        <v>17.5714285714286</v>
      </c>
      <c r="T80" s="90">
        <f>AVERAGE(I80:I93)</f>
        <v>16.7680734156442</v>
      </c>
      <c r="U80" t="s" s="139">
        <v>113</v>
      </c>
      <c r="V80" s="155">
        <f>AVERAGE(L80:L93)</f>
        <v>3.5</v>
      </c>
      <c r="W80" s="90">
        <f>AVERAGE(N80:N93)</f>
        <v>14.9320833333333</v>
      </c>
    </row>
    <row r="81" ht="21.95" customHeight="1">
      <c r="A81" s="152">
        <v>1988</v>
      </c>
      <c r="B81" s="127">
        <v>22</v>
      </c>
      <c r="C81" s="88">
        <v>392.7</v>
      </c>
      <c r="D81" s="92">
        <v>17.85</v>
      </c>
      <c r="E81" s="43"/>
      <c r="F81" s="153">
        <v>1988</v>
      </c>
      <c r="G81" s="127">
        <v>11</v>
      </c>
      <c r="H81" s="88">
        <v>188.5</v>
      </c>
      <c r="I81" s="92">
        <v>17.1363636363636</v>
      </c>
      <c r="J81" s="43"/>
      <c r="K81" s="153">
        <v>1988</v>
      </c>
      <c r="L81" s="127">
        <v>0</v>
      </c>
      <c r="M81" s="88">
        <v>0</v>
      </c>
      <c r="N81" s="94"/>
      <c r="O81" t="s" s="136">
        <v>114</v>
      </c>
      <c r="P81" s="155">
        <f>AVERAGE(B81:B93)</f>
        <v>35.6923076923077</v>
      </c>
      <c r="Q81" s="90">
        <f>AVERAGE(D81:D93)</f>
        <v>17.770678429086</v>
      </c>
      <c r="R81" t="s" s="139">
        <v>114</v>
      </c>
      <c r="S81" s="155">
        <f>AVERAGE(G81:G93)</f>
        <v>18.2307692307692</v>
      </c>
      <c r="T81" s="90">
        <f>AVERAGE(I81:I93)</f>
        <v>16.710916669839</v>
      </c>
      <c r="U81" t="s" s="139">
        <v>114</v>
      </c>
      <c r="V81" s="155">
        <f>AVERAGE(L81:L93)</f>
        <v>3.76923076923077</v>
      </c>
      <c r="W81" s="90">
        <f>AVERAGE(N81:N93)</f>
        <v>14.9320833333333</v>
      </c>
    </row>
    <row r="82" ht="21.95" customHeight="1">
      <c r="A82" s="152">
        <v>1989</v>
      </c>
      <c r="B82" s="127">
        <v>38</v>
      </c>
      <c r="C82" s="88">
        <v>658.5</v>
      </c>
      <c r="D82" s="92">
        <v>17.3289473684211</v>
      </c>
      <c r="E82" s="43"/>
      <c r="F82" s="153">
        <v>1989</v>
      </c>
      <c r="G82" s="127">
        <v>24</v>
      </c>
      <c r="H82" s="88">
        <v>398.8</v>
      </c>
      <c r="I82" s="92">
        <v>16.6166666666667</v>
      </c>
      <c r="J82" s="43"/>
      <c r="K82" s="153">
        <v>1989</v>
      </c>
      <c r="L82" s="127">
        <v>6</v>
      </c>
      <c r="M82" s="88">
        <v>88.59999999999999</v>
      </c>
      <c r="N82" s="94">
        <v>14.7666666666667</v>
      </c>
      <c r="O82" t="s" s="136">
        <v>115</v>
      </c>
      <c r="P82" s="155">
        <f>AVERAGE(B82:B93)</f>
        <v>36.8333333333333</v>
      </c>
      <c r="Q82" s="90">
        <f>AVERAGE(D82:D93)</f>
        <v>17.7640682981765</v>
      </c>
      <c r="R82" t="s" s="139">
        <v>115</v>
      </c>
      <c r="S82" s="155">
        <f>AVERAGE(G82:G93)</f>
        <v>18.8333333333333</v>
      </c>
      <c r="T82" s="90">
        <f>AVERAGE(I82:I93)</f>
        <v>16.675462755962</v>
      </c>
      <c r="U82" t="s" s="139">
        <v>115</v>
      </c>
      <c r="V82" s="155">
        <f>AVERAGE(L82:L93)</f>
        <v>4.08333333333333</v>
      </c>
      <c r="W82" s="90">
        <f>AVERAGE(N82:N93)</f>
        <v>14.9320833333333</v>
      </c>
    </row>
    <row r="83" ht="21.95" customHeight="1">
      <c r="A83" s="152">
        <v>1990</v>
      </c>
      <c r="B83" s="157">
        <v>33</v>
      </c>
      <c r="C83" s="158">
        <v>572.7</v>
      </c>
      <c r="D83" s="159">
        <v>17.3545454545455</v>
      </c>
      <c r="E83" s="43"/>
      <c r="F83" s="153">
        <v>1990</v>
      </c>
      <c r="G83" s="157">
        <v>18</v>
      </c>
      <c r="H83" s="158">
        <v>292.6</v>
      </c>
      <c r="I83" s="159">
        <v>16.2555555555556</v>
      </c>
      <c r="J83" s="43"/>
      <c r="K83" s="153">
        <v>1990</v>
      </c>
      <c r="L83" s="157">
        <v>6</v>
      </c>
      <c r="M83" s="158">
        <v>87.40000000000001</v>
      </c>
      <c r="N83" s="160">
        <v>14.5666666666667</v>
      </c>
      <c r="O83" t="s" s="136">
        <v>116</v>
      </c>
      <c r="P83" s="155">
        <f>AVERAGE(B83:B93)</f>
        <v>36.7272727272727</v>
      </c>
      <c r="Q83" s="90">
        <f>AVERAGE(D83:D93)</f>
        <v>17.8036247463361</v>
      </c>
      <c r="R83" t="s" s="139">
        <v>116</v>
      </c>
      <c r="S83" s="155">
        <f>AVERAGE(G83:G93)</f>
        <v>18.3636363636364</v>
      </c>
      <c r="T83" s="90">
        <f>AVERAGE(I83:I93)</f>
        <v>16.6808078549888</v>
      </c>
      <c r="U83" t="s" s="139">
        <v>116</v>
      </c>
      <c r="V83" s="155">
        <f>AVERAGE(L83:L93)</f>
        <v>3.90909090909091</v>
      </c>
      <c r="W83" s="90">
        <f>AVERAGE(N83:N93)</f>
        <v>14.950462962963</v>
      </c>
    </row>
    <row r="84" ht="21.95" customHeight="1">
      <c r="A84" s="152">
        <v>1991</v>
      </c>
      <c r="B84" s="127">
        <v>26</v>
      </c>
      <c r="C84" s="88">
        <v>466.9</v>
      </c>
      <c r="D84" s="92">
        <v>17.9576923076923</v>
      </c>
      <c r="E84" s="43"/>
      <c r="F84" s="153">
        <v>1991</v>
      </c>
      <c r="G84" s="127">
        <v>12</v>
      </c>
      <c r="H84" s="88">
        <v>203.1</v>
      </c>
      <c r="I84" s="92">
        <v>16.925</v>
      </c>
      <c r="J84" s="43"/>
      <c r="K84" s="153">
        <v>1991</v>
      </c>
      <c r="L84" s="127">
        <v>2</v>
      </c>
      <c r="M84" s="88">
        <v>30.1</v>
      </c>
      <c r="N84" s="94">
        <v>15.05</v>
      </c>
      <c r="O84" t="s" s="136">
        <v>117</v>
      </c>
      <c r="P84" s="155">
        <f>AVERAGE(B84:B93)</f>
        <v>37.1</v>
      </c>
      <c r="Q84" s="90">
        <f>AVERAGE(D84:D93)</f>
        <v>17.8485326755152</v>
      </c>
      <c r="R84" t="s" s="139">
        <v>117</v>
      </c>
      <c r="S84" s="155">
        <f>AVERAGE(G84:G93)</f>
        <v>18.4</v>
      </c>
      <c r="T84" s="90">
        <f>AVERAGE(I84:I93)</f>
        <v>16.7233330849322</v>
      </c>
      <c r="U84" t="s" s="139">
        <v>117</v>
      </c>
      <c r="V84" s="155">
        <f>AVERAGE(L84:L93)</f>
        <v>3.7</v>
      </c>
      <c r="W84" s="90">
        <f>AVERAGE(N84:N93)</f>
        <v>14.9984375</v>
      </c>
    </row>
    <row r="85" ht="21.95" customHeight="1">
      <c r="A85" s="152">
        <v>1992</v>
      </c>
      <c r="B85" s="127">
        <v>31</v>
      </c>
      <c r="C85" s="88">
        <v>548.4</v>
      </c>
      <c r="D85" s="92">
        <v>17.6903225806452</v>
      </c>
      <c r="E85" s="43"/>
      <c r="F85" s="153">
        <v>1992</v>
      </c>
      <c r="G85" s="127">
        <v>18</v>
      </c>
      <c r="H85" s="88">
        <v>306</v>
      </c>
      <c r="I85" s="92">
        <v>17</v>
      </c>
      <c r="J85" s="43"/>
      <c r="K85" s="153">
        <v>1992</v>
      </c>
      <c r="L85" s="127">
        <v>4</v>
      </c>
      <c r="M85" s="88">
        <v>62.1</v>
      </c>
      <c r="N85" s="94">
        <v>15.525</v>
      </c>
      <c r="O85" t="s" s="136">
        <v>118</v>
      </c>
      <c r="P85" s="155">
        <f>AVERAGE(B85:B93)</f>
        <v>38.3333333333333</v>
      </c>
      <c r="Q85" s="90">
        <f>AVERAGE(D85:D93)</f>
        <v>17.8364038274955</v>
      </c>
      <c r="R85" t="s" s="139">
        <v>118</v>
      </c>
      <c r="S85" s="155">
        <f>AVERAGE(G85:G93)</f>
        <v>19.1111111111111</v>
      </c>
      <c r="T85" s="90">
        <f>AVERAGE(I85:I93)</f>
        <v>16.7009256499246</v>
      </c>
      <c r="U85" t="s" s="139">
        <v>118</v>
      </c>
      <c r="V85" s="155">
        <f>AVERAGE(L85:L93)</f>
        <v>3.88888888888889</v>
      </c>
      <c r="W85" s="90">
        <f>AVERAGE(N85:N93)</f>
        <v>14.9910714285714</v>
      </c>
    </row>
    <row r="86" ht="21.95" customHeight="1">
      <c r="A86" s="152">
        <v>1993</v>
      </c>
      <c r="B86" s="127">
        <v>19</v>
      </c>
      <c r="C86" s="88">
        <v>346.7</v>
      </c>
      <c r="D86" s="92">
        <v>18.2473684210526</v>
      </c>
      <c r="E86" s="43"/>
      <c r="F86" s="153">
        <v>1993</v>
      </c>
      <c r="G86" s="127">
        <v>6</v>
      </c>
      <c r="H86" s="88">
        <v>102.8</v>
      </c>
      <c r="I86" s="92">
        <v>17.1333333333333</v>
      </c>
      <c r="J86" s="43"/>
      <c r="K86" s="153">
        <v>1993</v>
      </c>
      <c r="L86" s="127">
        <v>0</v>
      </c>
      <c r="M86" s="88">
        <v>0</v>
      </c>
      <c r="N86" s="94"/>
      <c r="O86" t="s" s="136">
        <v>119</v>
      </c>
      <c r="P86" s="155">
        <f>AVERAGE(B86:B93)</f>
        <v>39.25</v>
      </c>
      <c r="Q86" s="90">
        <f>AVERAGE(D86:D93)</f>
        <v>17.8546639833518</v>
      </c>
      <c r="R86" t="s" s="139">
        <v>119</v>
      </c>
      <c r="S86" s="155">
        <f>AVERAGE(G86:G93)</f>
        <v>19.25</v>
      </c>
      <c r="T86" s="90">
        <f>AVERAGE(I86:I93)</f>
        <v>16.6635413561652</v>
      </c>
      <c r="U86" t="s" s="139">
        <v>119</v>
      </c>
      <c r="V86" s="155">
        <f>AVERAGE(L86:L93)</f>
        <v>3.875</v>
      </c>
      <c r="W86" s="90">
        <f>AVERAGE(N86:N93)</f>
        <v>14.9020833333333</v>
      </c>
    </row>
    <row r="87" ht="21.95" customHeight="1">
      <c r="A87" s="152">
        <v>1994</v>
      </c>
      <c r="B87" s="127">
        <v>67</v>
      </c>
      <c r="C87" s="88">
        <v>1176.9</v>
      </c>
      <c r="D87" s="92">
        <v>17.565671641791</v>
      </c>
      <c r="E87" s="43"/>
      <c r="F87" s="153">
        <v>1994</v>
      </c>
      <c r="G87" s="127">
        <v>43</v>
      </c>
      <c r="H87" s="88">
        <v>726.5</v>
      </c>
      <c r="I87" s="92">
        <v>16.8953488372093</v>
      </c>
      <c r="J87" s="43"/>
      <c r="K87" s="153">
        <v>1994</v>
      </c>
      <c r="L87" s="127">
        <v>8</v>
      </c>
      <c r="M87" s="88">
        <v>122.3</v>
      </c>
      <c r="N87" s="94">
        <v>15.2875</v>
      </c>
      <c r="O87" t="s" s="136">
        <v>120</v>
      </c>
      <c r="P87" s="155">
        <f>AVERAGE(B87:B93)</f>
        <v>42.1428571428571</v>
      </c>
      <c r="Q87" s="90">
        <f>AVERAGE(D87:D93)</f>
        <v>17.7985633493945</v>
      </c>
      <c r="R87" t="s" s="139">
        <v>120</v>
      </c>
      <c r="S87" s="155">
        <f>AVERAGE(G87:G93)</f>
        <v>21.1428571428571</v>
      </c>
      <c r="T87" s="90">
        <f>AVERAGE(I87:I93)</f>
        <v>16.5964282165698</v>
      </c>
      <c r="U87" t="s" s="139">
        <v>120</v>
      </c>
      <c r="V87" s="155">
        <f>AVERAGE(L87:L93)</f>
        <v>4.42857142857143</v>
      </c>
      <c r="W87" s="90">
        <f>AVERAGE(N87:N93)</f>
        <v>14.9020833333333</v>
      </c>
    </row>
    <row r="88" ht="21.95" customHeight="1">
      <c r="A88" s="152">
        <v>1995</v>
      </c>
      <c r="B88" s="127">
        <v>34</v>
      </c>
      <c r="C88" s="88">
        <v>603.1</v>
      </c>
      <c r="D88" s="92">
        <v>17.7382352941176</v>
      </c>
      <c r="E88" s="43"/>
      <c r="F88" s="153">
        <v>1995</v>
      </c>
      <c r="G88" s="127">
        <v>14</v>
      </c>
      <c r="H88" s="88">
        <v>228.2</v>
      </c>
      <c r="I88" s="92">
        <v>16.3</v>
      </c>
      <c r="J88" s="43"/>
      <c r="K88" s="153">
        <v>1995</v>
      </c>
      <c r="L88" s="127">
        <v>5</v>
      </c>
      <c r="M88" s="88">
        <v>73.5</v>
      </c>
      <c r="N88" s="94">
        <v>14.7</v>
      </c>
      <c r="O88" t="s" s="136">
        <v>98</v>
      </c>
      <c r="P88" s="155">
        <f>AVERAGE(B88:B93)</f>
        <v>38</v>
      </c>
      <c r="Q88" s="90">
        <f>AVERAGE(D88:D93)</f>
        <v>17.8373786339951</v>
      </c>
      <c r="R88" t="s" s="139">
        <v>98</v>
      </c>
      <c r="S88" s="155">
        <f>AVERAGE(G88:G93)</f>
        <v>17.5</v>
      </c>
      <c r="T88" s="90">
        <f>AVERAGE(I88:I93)</f>
        <v>16.5466081131299</v>
      </c>
      <c r="U88" t="s" s="139">
        <v>98</v>
      </c>
      <c r="V88" s="155">
        <f>AVERAGE(L88:L93)</f>
        <v>3.83333333333333</v>
      </c>
      <c r="W88" s="90">
        <f>AVERAGE(N88:N93)</f>
        <v>14.825</v>
      </c>
    </row>
    <row r="89" ht="21.95" customHeight="1">
      <c r="A89" s="152">
        <v>1996</v>
      </c>
      <c r="B89" s="127">
        <v>31</v>
      </c>
      <c r="C89" s="88">
        <v>551.4</v>
      </c>
      <c r="D89" s="92">
        <v>17.7870967741935</v>
      </c>
      <c r="E89" s="43"/>
      <c r="F89" s="153">
        <v>1996</v>
      </c>
      <c r="G89" s="127">
        <v>13</v>
      </c>
      <c r="H89" s="88">
        <v>213</v>
      </c>
      <c r="I89" s="92">
        <v>16.3846153846154</v>
      </c>
      <c r="J89" s="43"/>
      <c r="K89" s="153">
        <v>1996</v>
      </c>
      <c r="L89" s="127">
        <v>4</v>
      </c>
      <c r="M89" s="88">
        <v>59</v>
      </c>
      <c r="N89" s="94">
        <v>14.75</v>
      </c>
      <c r="O89" t="s" s="136">
        <v>121</v>
      </c>
      <c r="P89" s="155">
        <f>AVERAGE(B89:B93)</f>
        <v>38.8</v>
      </c>
      <c r="Q89" s="90">
        <f>AVERAGE(D89:D93)</f>
        <v>17.8572073019706</v>
      </c>
      <c r="R89" t="s" s="139">
        <v>121</v>
      </c>
      <c r="S89" s="155">
        <f>AVERAGE(G89:G93)</f>
        <v>18.2</v>
      </c>
      <c r="T89" s="90">
        <f>AVERAGE(I89:I93)</f>
        <v>16.5959297357558</v>
      </c>
      <c r="U89" t="s" s="139">
        <v>121</v>
      </c>
      <c r="V89" s="155">
        <f>AVERAGE(L89:L93)</f>
        <v>3.6</v>
      </c>
      <c r="W89" s="90">
        <f>AVERAGE(N89:N93)</f>
        <v>14.85625</v>
      </c>
    </row>
    <row r="90" ht="21.95" customHeight="1">
      <c r="A90" s="152">
        <v>1997</v>
      </c>
      <c r="B90" s="127">
        <v>41</v>
      </c>
      <c r="C90" s="88">
        <v>744.7</v>
      </c>
      <c r="D90" s="92">
        <v>18.1634146341463</v>
      </c>
      <c r="E90" s="43"/>
      <c r="F90" s="153">
        <v>1997</v>
      </c>
      <c r="G90" s="127">
        <v>15</v>
      </c>
      <c r="H90" s="88">
        <v>254.1</v>
      </c>
      <c r="I90" s="92">
        <v>16.94</v>
      </c>
      <c r="J90" s="43"/>
      <c r="K90" s="153">
        <v>1997</v>
      </c>
      <c r="L90" s="127">
        <v>1</v>
      </c>
      <c r="M90" s="88">
        <v>15</v>
      </c>
      <c r="N90" s="94">
        <v>15</v>
      </c>
      <c r="O90" t="s" s="136">
        <v>122</v>
      </c>
      <c r="P90" s="155">
        <f>AVERAGE(B90:B93)</f>
        <v>40.75</v>
      </c>
      <c r="Q90" s="90">
        <f>AVERAGE(D90:D93)</f>
        <v>17.8747349339149</v>
      </c>
      <c r="R90" t="s" s="139">
        <v>122</v>
      </c>
      <c r="S90" s="155">
        <f>AVERAGE(G90:G93)</f>
        <v>19.5</v>
      </c>
      <c r="T90" s="90">
        <f>AVERAGE(I90:I93)</f>
        <v>16.6487583235409</v>
      </c>
      <c r="U90" t="s" s="139">
        <v>122</v>
      </c>
      <c r="V90" s="155">
        <f>AVERAGE(L90:L93)</f>
        <v>3.5</v>
      </c>
      <c r="W90" s="90">
        <f>AVERAGE(N90:N93)</f>
        <v>14.8916666666667</v>
      </c>
    </row>
    <row r="91" ht="21.95" customHeight="1">
      <c r="A91" s="152">
        <v>1998</v>
      </c>
      <c r="B91" s="127">
        <v>16</v>
      </c>
      <c r="C91" s="88">
        <v>294.2</v>
      </c>
      <c r="D91" s="92">
        <v>18.3875</v>
      </c>
      <c r="E91" s="43"/>
      <c r="F91" s="153">
        <v>1998</v>
      </c>
      <c r="G91" s="127">
        <v>3</v>
      </c>
      <c r="H91" s="88">
        <v>50</v>
      </c>
      <c r="I91" s="92">
        <v>16.6666666666667</v>
      </c>
      <c r="J91" s="43"/>
      <c r="K91" s="153">
        <v>1998</v>
      </c>
      <c r="L91" s="127">
        <v>0</v>
      </c>
      <c r="M91" s="88">
        <v>0</v>
      </c>
      <c r="N91" s="94"/>
      <c r="O91" t="s" s="136">
        <v>123</v>
      </c>
      <c r="P91" s="155">
        <f>AVERAGE(B91:B93)</f>
        <v>40.6666666666667</v>
      </c>
      <c r="Q91" s="90">
        <f>AVERAGE(D91:D93)</f>
        <v>17.7785083671711</v>
      </c>
      <c r="R91" t="s" s="139">
        <v>123</v>
      </c>
      <c r="S91" s="155">
        <f>AVERAGE(G91:G93)</f>
        <v>21</v>
      </c>
      <c r="T91" s="90">
        <f>AVERAGE(I91:I93)</f>
        <v>16.5516777647212</v>
      </c>
      <c r="U91" t="s" s="139">
        <v>123</v>
      </c>
      <c r="V91" s="155">
        <f>AVERAGE(L91:L93)</f>
        <v>4.33333333333333</v>
      </c>
      <c r="W91" s="90">
        <f>AVERAGE(N91:N93)</f>
        <v>14.8375</v>
      </c>
    </row>
    <row r="92" ht="21.95" customHeight="1">
      <c r="A92" s="152">
        <v>1999</v>
      </c>
      <c r="B92" s="127">
        <v>63</v>
      </c>
      <c r="C92" s="88">
        <v>1110.8</v>
      </c>
      <c r="D92" s="92">
        <v>17.631746031746</v>
      </c>
      <c r="E92" s="43"/>
      <c r="F92" s="153">
        <v>1999</v>
      </c>
      <c r="G92" s="127">
        <v>37</v>
      </c>
      <c r="H92" s="88">
        <v>623.1</v>
      </c>
      <c r="I92" s="92">
        <v>16.8405405405405</v>
      </c>
      <c r="J92" s="43"/>
      <c r="K92" s="153">
        <v>1999</v>
      </c>
      <c r="L92" s="127">
        <v>5</v>
      </c>
      <c r="M92" s="88">
        <v>74.5</v>
      </c>
      <c r="N92" s="94">
        <v>14.9</v>
      </c>
      <c r="O92" t="s" s="136">
        <v>124</v>
      </c>
      <c r="P92" s="155">
        <f>AVERAGE(B92:B93)</f>
        <v>53</v>
      </c>
      <c r="Q92" s="90">
        <f>AVERAGE(D92:D93)</f>
        <v>17.4740125507567</v>
      </c>
      <c r="R92" t="s" s="139">
        <v>124</v>
      </c>
      <c r="S92" s="155">
        <f>AVERAGE(G92:G93)</f>
        <v>30</v>
      </c>
      <c r="T92" s="90">
        <f>AVERAGE(I92:I93)</f>
        <v>16.4941833137485</v>
      </c>
      <c r="U92" t="s" s="139">
        <v>124</v>
      </c>
      <c r="V92" s="155">
        <f>AVERAGE(L92:L93)</f>
        <v>6.5</v>
      </c>
      <c r="W92" s="90">
        <f>AVERAGE(N92:N93)</f>
        <v>14.8375</v>
      </c>
    </row>
    <row r="93" ht="21.95" customHeight="1">
      <c r="A93" s="152">
        <v>2000</v>
      </c>
      <c r="B93" s="127">
        <v>43</v>
      </c>
      <c r="C93" s="88">
        <v>744.6</v>
      </c>
      <c r="D93" s="92">
        <v>17.3162790697674</v>
      </c>
      <c r="E93" s="43"/>
      <c r="F93" s="153">
        <v>2000</v>
      </c>
      <c r="G93" s="127">
        <v>23</v>
      </c>
      <c r="H93" s="88">
        <v>371.4</v>
      </c>
      <c r="I93" s="92">
        <v>16.1478260869565</v>
      </c>
      <c r="J93" s="43"/>
      <c r="K93" s="153">
        <v>2000</v>
      </c>
      <c r="L93" s="127">
        <v>8</v>
      </c>
      <c r="M93" s="88">
        <v>118.2</v>
      </c>
      <c r="N93" s="94">
        <v>14.775</v>
      </c>
      <c r="O93" t="s" s="136">
        <v>125</v>
      </c>
      <c r="P93" s="155">
        <f>AVERAGE(B93)</f>
        <v>43</v>
      </c>
      <c r="Q93" s="90">
        <f>AVERAGE(D93)</f>
        <v>17.3162790697674</v>
      </c>
      <c r="R93" t="s" s="139">
        <v>125</v>
      </c>
      <c r="S93" s="155">
        <f>AVERAGE(G93)</f>
        <v>23</v>
      </c>
      <c r="T93" s="90">
        <f>AVERAGE(I93)</f>
        <v>16.1478260869565</v>
      </c>
      <c r="U93" t="s" s="139">
        <v>125</v>
      </c>
      <c r="V93" s="155">
        <f>AVERAGE(L93)</f>
        <v>8</v>
      </c>
      <c r="W93" s="90">
        <f>AVERAGE(N93)</f>
        <v>14.775</v>
      </c>
    </row>
    <row r="94" ht="21.95" customHeight="1">
      <c r="A94" s="152">
        <v>2001</v>
      </c>
      <c r="B94" s="206">
        <v>46</v>
      </c>
      <c r="C94" s="207">
        <v>821.3</v>
      </c>
      <c r="D94" s="208">
        <v>17.854347826087</v>
      </c>
      <c r="E94" s="43"/>
      <c r="F94" s="153">
        <v>2001</v>
      </c>
      <c r="G94" s="206">
        <v>19</v>
      </c>
      <c r="H94" s="207">
        <v>315.9</v>
      </c>
      <c r="I94" s="208">
        <v>16.6263157894737</v>
      </c>
      <c r="J94" s="43"/>
      <c r="K94" s="153">
        <v>2001</v>
      </c>
      <c r="L94" s="206">
        <v>3</v>
      </c>
      <c r="M94" s="207">
        <v>46.5</v>
      </c>
      <c r="N94" s="209">
        <v>15.5</v>
      </c>
      <c r="O94" t="s" s="136">
        <v>126</v>
      </c>
      <c r="P94" s="161">
        <f>AVERAGE(B94)</f>
        <v>46</v>
      </c>
      <c r="Q94" s="162">
        <f>AVERAGE(D94)</f>
        <v>17.854347826087</v>
      </c>
      <c r="R94" t="s" s="139">
        <v>126</v>
      </c>
      <c r="S94" s="161">
        <f>AVERAGE(G94)</f>
        <v>19</v>
      </c>
      <c r="T94" s="162">
        <f>AVERAGE(I94)</f>
        <v>16.6263157894737</v>
      </c>
      <c r="U94" t="s" s="139">
        <v>126</v>
      </c>
      <c r="V94" s="161">
        <f>AVERAGE(L94)</f>
        <v>3</v>
      </c>
      <c r="W94" s="162">
        <f>AVERAGE(N94)</f>
        <v>15.5</v>
      </c>
    </row>
    <row r="95" ht="21.95" customHeight="1">
      <c r="A95" s="152">
        <v>2002</v>
      </c>
      <c r="B95" s="127">
        <v>72</v>
      </c>
      <c r="C95" s="88">
        <v>1247.2</v>
      </c>
      <c r="D95" s="92">
        <v>17.3222222222222</v>
      </c>
      <c r="E95" s="43"/>
      <c r="F95" s="153">
        <v>2002</v>
      </c>
      <c r="G95" s="127">
        <v>48</v>
      </c>
      <c r="H95" s="88">
        <v>798</v>
      </c>
      <c r="I95" s="92">
        <v>16.625</v>
      </c>
      <c r="J95" s="43"/>
      <c r="K95" s="153">
        <v>2002</v>
      </c>
      <c r="L95" s="127">
        <v>9</v>
      </c>
      <c r="M95" s="88">
        <v>133.5</v>
      </c>
      <c r="N95" s="94">
        <v>14.8333333333333</v>
      </c>
      <c r="O95" t="s" s="136">
        <v>125</v>
      </c>
      <c r="P95" s="155">
        <f>AVERAGE(B95)</f>
        <v>72</v>
      </c>
      <c r="Q95" s="90">
        <f>AVERAGE(D95)</f>
        <v>17.3222222222222</v>
      </c>
      <c r="R95" t="s" s="139">
        <v>125</v>
      </c>
      <c r="S95" s="155">
        <f>AVERAGE(G95)</f>
        <v>48</v>
      </c>
      <c r="T95" s="90">
        <f>AVERAGE(I95)</f>
        <v>16.625</v>
      </c>
      <c r="U95" t="s" s="139">
        <v>125</v>
      </c>
      <c r="V95" s="155">
        <f>AVERAGE(L95)</f>
        <v>9</v>
      </c>
      <c r="W95" s="90">
        <f>AVERAGE(N95)</f>
        <v>14.8333333333333</v>
      </c>
    </row>
    <row r="96" ht="21.95" customHeight="1">
      <c r="A96" s="152">
        <v>2003</v>
      </c>
      <c r="B96" s="127">
        <v>33</v>
      </c>
      <c r="C96" s="88">
        <v>592.9</v>
      </c>
      <c r="D96" s="92">
        <v>17.9666666666667</v>
      </c>
      <c r="E96" s="43"/>
      <c r="F96" s="153">
        <v>2003</v>
      </c>
      <c r="G96" s="127">
        <v>12</v>
      </c>
      <c r="H96" s="88">
        <v>199.8</v>
      </c>
      <c r="I96" s="92">
        <v>16.65</v>
      </c>
      <c r="J96" s="43"/>
      <c r="K96" s="153">
        <v>2003</v>
      </c>
      <c r="L96" s="127">
        <v>3</v>
      </c>
      <c r="M96" s="88">
        <v>44.2</v>
      </c>
      <c r="N96" s="94">
        <v>14.7333333333333</v>
      </c>
      <c r="O96" t="s" s="136">
        <v>124</v>
      </c>
      <c r="P96" s="155">
        <f>AVERAGE(B95:B96)</f>
        <v>52.5</v>
      </c>
      <c r="Q96" s="90">
        <f>AVERAGE(D95:D96)</f>
        <v>17.6444444444445</v>
      </c>
      <c r="R96" t="s" s="139">
        <v>124</v>
      </c>
      <c r="S96" s="155">
        <f>AVERAGE(G95:G96)</f>
        <v>30</v>
      </c>
      <c r="T96" s="90">
        <f>AVERAGE(I95:I96)</f>
        <v>16.6375</v>
      </c>
      <c r="U96" t="s" s="139">
        <v>124</v>
      </c>
      <c r="V96" s="155">
        <f>AVERAGE(L95:L96)</f>
        <v>6</v>
      </c>
      <c r="W96" s="90">
        <f>AVERAGE(N95:N96)</f>
        <v>14.7833333333333</v>
      </c>
    </row>
    <row r="97" ht="21.95" customHeight="1">
      <c r="A97" s="152">
        <v>2004</v>
      </c>
      <c r="B97" s="127">
        <v>62</v>
      </c>
      <c r="C97" s="88">
        <v>1067.9</v>
      </c>
      <c r="D97" s="92">
        <v>17.2241935483871</v>
      </c>
      <c r="E97" s="43"/>
      <c r="F97" s="153">
        <v>2004</v>
      </c>
      <c r="G97" s="127">
        <v>36</v>
      </c>
      <c r="H97" s="88">
        <v>583.2</v>
      </c>
      <c r="I97" s="92">
        <v>16.2</v>
      </c>
      <c r="J97" s="43"/>
      <c r="K97" s="153">
        <v>2004</v>
      </c>
      <c r="L97" s="127">
        <v>13</v>
      </c>
      <c r="M97" s="88">
        <v>191.5</v>
      </c>
      <c r="N97" s="94">
        <v>14.7307692307692</v>
      </c>
      <c r="O97" t="s" s="136">
        <v>123</v>
      </c>
      <c r="P97" s="155">
        <f>AVERAGE(B95:B97)</f>
        <v>55.6666666666667</v>
      </c>
      <c r="Q97" s="90">
        <f>AVERAGE(D95:D97)</f>
        <v>17.5043608124253</v>
      </c>
      <c r="R97" t="s" s="139">
        <v>123</v>
      </c>
      <c r="S97" s="155">
        <f>AVERAGE(G95:G97)</f>
        <v>32</v>
      </c>
      <c r="T97" s="90">
        <f>AVERAGE(I95:I97)</f>
        <v>16.4916666666667</v>
      </c>
      <c r="U97" t="s" s="139">
        <v>123</v>
      </c>
      <c r="V97" s="155">
        <f>AVERAGE(L95:L97)</f>
        <v>8.33333333333333</v>
      </c>
      <c r="W97" s="90">
        <f>AVERAGE(N95:N97)</f>
        <v>14.7658119658119</v>
      </c>
    </row>
    <row r="98" ht="21.95" customHeight="1">
      <c r="A98" s="152">
        <v>2005</v>
      </c>
      <c r="B98" s="127">
        <v>30</v>
      </c>
      <c r="C98" s="88">
        <v>544.7</v>
      </c>
      <c r="D98" s="92">
        <v>18.1566666666667</v>
      </c>
      <c r="E98" s="43"/>
      <c r="F98" s="153">
        <v>2005</v>
      </c>
      <c r="G98" s="127">
        <v>11</v>
      </c>
      <c r="H98" s="88">
        <v>187.6</v>
      </c>
      <c r="I98" s="92">
        <v>17.0545454545455</v>
      </c>
      <c r="J98" s="43"/>
      <c r="K98" s="153">
        <v>2005</v>
      </c>
      <c r="L98" s="127">
        <v>0</v>
      </c>
      <c r="M98" s="88">
        <v>0</v>
      </c>
      <c r="N98" s="94"/>
      <c r="O98" t="s" s="136">
        <v>122</v>
      </c>
      <c r="P98" s="155">
        <f>AVERAGE(B95:B98)</f>
        <v>49.25</v>
      </c>
      <c r="Q98" s="90">
        <f>AVERAGE(D95:D98)</f>
        <v>17.6674372759857</v>
      </c>
      <c r="R98" t="s" s="139">
        <v>122</v>
      </c>
      <c r="S98" s="155">
        <f>AVERAGE(G95:G98)</f>
        <v>26.75</v>
      </c>
      <c r="T98" s="90">
        <f>AVERAGE(I95:I98)</f>
        <v>16.6323863636364</v>
      </c>
      <c r="U98" t="s" s="139">
        <v>122</v>
      </c>
      <c r="V98" s="155">
        <f>AVERAGE(L95:L98)</f>
        <v>6.25</v>
      </c>
      <c r="W98" s="90">
        <f>AVERAGE(N95:N98)</f>
        <v>14.7658119658119</v>
      </c>
    </row>
    <row r="99" ht="21.95" customHeight="1">
      <c r="A99" s="152">
        <v>2006</v>
      </c>
      <c r="B99" s="127">
        <v>73</v>
      </c>
      <c r="C99" s="88">
        <v>1269</v>
      </c>
      <c r="D99" s="92">
        <v>17.3835616438356</v>
      </c>
      <c r="E99" s="43"/>
      <c r="F99" s="153">
        <v>2006</v>
      </c>
      <c r="G99" s="127">
        <v>41</v>
      </c>
      <c r="H99" s="88">
        <v>668.9</v>
      </c>
      <c r="I99" s="92">
        <v>16.3146341463415</v>
      </c>
      <c r="J99" s="43"/>
      <c r="K99" s="153">
        <v>2006</v>
      </c>
      <c r="L99" s="127">
        <v>11</v>
      </c>
      <c r="M99" s="88">
        <v>162.7</v>
      </c>
      <c r="N99" s="94">
        <v>14.7909090909091</v>
      </c>
      <c r="O99" t="s" s="136">
        <v>121</v>
      </c>
      <c r="P99" s="155">
        <f>AVERAGE(B95:B99)</f>
        <v>54</v>
      </c>
      <c r="Q99" s="90">
        <f>AVERAGE(D95:D99)</f>
        <v>17.6106621495557</v>
      </c>
      <c r="R99" t="s" s="139">
        <v>121</v>
      </c>
      <c r="S99" s="155">
        <f>AVERAGE(G95:G99)</f>
        <v>29.6</v>
      </c>
      <c r="T99" s="90">
        <f>AVERAGE(I95:I99)</f>
        <v>16.5688359201774</v>
      </c>
      <c r="U99" t="s" s="139">
        <v>121</v>
      </c>
      <c r="V99" s="155">
        <f>AVERAGE(L95:L99)</f>
        <v>7.2</v>
      </c>
      <c r="W99" s="90">
        <f>AVERAGE(N95:N99)</f>
        <v>14.7720862470862</v>
      </c>
    </row>
    <row r="100" ht="21.95" customHeight="1">
      <c r="A100" s="152">
        <v>2007</v>
      </c>
      <c r="B100" s="127">
        <v>53</v>
      </c>
      <c r="C100" s="88">
        <v>914</v>
      </c>
      <c r="D100" s="92">
        <v>17.2452830188679</v>
      </c>
      <c r="E100" s="43"/>
      <c r="F100" s="153">
        <v>2007</v>
      </c>
      <c r="G100" s="127">
        <v>30</v>
      </c>
      <c r="H100" s="88">
        <v>483.1</v>
      </c>
      <c r="I100" s="92">
        <v>16.1033333333333</v>
      </c>
      <c r="J100" s="43"/>
      <c r="K100" s="153">
        <v>2007</v>
      </c>
      <c r="L100" s="127">
        <v>12</v>
      </c>
      <c r="M100" s="88">
        <v>173.6</v>
      </c>
      <c r="N100" s="94">
        <v>14.4666666666667</v>
      </c>
      <c r="O100" t="s" s="136">
        <v>98</v>
      </c>
      <c r="P100" s="155">
        <f>AVERAGE(B95:B100)</f>
        <v>53.8333333333333</v>
      </c>
      <c r="Q100" s="90">
        <f>AVERAGE(D95:D100)</f>
        <v>17.5497656277744</v>
      </c>
      <c r="R100" t="s" s="139">
        <v>98</v>
      </c>
      <c r="S100" s="155">
        <f>AVERAGE(G95:G100)</f>
        <v>29.6666666666667</v>
      </c>
      <c r="T100" s="90">
        <f>AVERAGE(I95:I100)</f>
        <v>16.4912521557034</v>
      </c>
      <c r="U100" t="s" s="139">
        <v>98</v>
      </c>
      <c r="V100" s="155">
        <f>AVERAGE(L95:L100)</f>
        <v>8</v>
      </c>
      <c r="W100" s="90">
        <f>AVERAGE(N95:N100)</f>
        <v>14.7110023310023</v>
      </c>
    </row>
    <row r="101" ht="21.95" customHeight="1">
      <c r="A101" s="152">
        <v>2008</v>
      </c>
      <c r="B101" s="127">
        <v>54</v>
      </c>
      <c r="C101" s="88">
        <v>947.8</v>
      </c>
      <c r="D101" s="92">
        <v>17.5518518518519</v>
      </c>
      <c r="E101" s="43"/>
      <c r="F101" s="153">
        <v>2008</v>
      </c>
      <c r="G101" s="127">
        <v>31</v>
      </c>
      <c r="H101" s="88">
        <v>517.8</v>
      </c>
      <c r="I101" s="92">
        <v>16.7032258064516</v>
      </c>
      <c r="J101" s="43"/>
      <c r="K101" s="153">
        <v>2008</v>
      </c>
      <c r="L101" s="127">
        <v>5</v>
      </c>
      <c r="M101" s="88">
        <v>72.8</v>
      </c>
      <c r="N101" s="94">
        <v>14.56</v>
      </c>
      <c r="O101" t="s" s="136">
        <v>120</v>
      </c>
      <c r="P101" s="155">
        <f>AVERAGE(B95:B101)</f>
        <v>53.8571428571429</v>
      </c>
      <c r="Q101" s="90">
        <f>AVERAGE(D95:D101)</f>
        <v>17.5500636597854</v>
      </c>
      <c r="R101" t="s" s="139">
        <v>120</v>
      </c>
      <c r="S101" s="155">
        <f>AVERAGE(G95:G101)</f>
        <v>29.8571428571429</v>
      </c>
      <c r="T101" s="90">
        <f>AVERAGE(I95:I101)</f>
        <v>16.5215341058103</v>
      </c>
      <c r="U101" t="s" s="139">
        <v>120</v>
      </c>
      <c r="V101" s="155">
        <f>AVERAGE(L95:L101)</f>
        <v>7.57142857142857</v>
      </c>
      <c r="W101" s="90">
        <f>AVERAGE(N95:N101)</f>
        <v>14.6858352758353</v>
      </c>
    </row>
    <row r="102" ht="21.95" customHeight="1">
      <c r="A102" s="152">
        <v>2009</v>
      </c>
      <c r="B102" s="127">
        <v>41</v>
      </c>
      <c r="C102" s="88">
        <v>732.1</v>
      </c>
      <c r="D102" s="92">
        <v>17.8560975609756</v>
      </c>
      <c r="E102" s="43"/>
      <c r="F102" s="153">
        <v>2009</v>
      </c>
      <c r="G102" s="127">
        <v>19</v>
      </c>
      <c r="H102" s="88">
        <v>319.4</v>
      </c>
      <c r="I102" s="92">
        <v>16.8105263157895</v>
      </c>
      <c r="J102" s="43"/>
      <c r="K102" s="153">
        <v>2009</v>
      </c>
      <c r="L102" s="127">
        <v>3</v>
      </c>
      <c r="M102" s="88">
        <v>45.2</v>
      </c>
      <c r="N102" s="94">
        <v>15.0666666666667</v>
      </c>
      <c r="O102" t="s" s="136">
        <v>119</v>
      </c>
      <c r="P102" s="155">
        <f>AVERAGE(B95:B102)</f>
        <v>52.25</v>
      </c>
      <c r="Q102" s="90">
        <f>AVERAGE(D95:D102)</f>
        <v>17.5883178974342</v>
      </c>
      <c r="R102" t="s" s="139">
        <v>119</v>
      </c>
      <c r="S102" s="155">
        <f>AVERAGE(G95:G102)</f>
        <v>28.5</v>
      </c>
      <c r="T102" s="90">
        <f>AVERAGE(I95:I102)</f>
        <v>16.5576581320577</v>
      </c>
      <c r="U102" t="s" s="139">
        <v>119</v>
      </c>
      <c r="V102" s="155">
        <f>AVERAGE(L95:L102)</f>
        <v>7</v>
      </c>
      <c r="W102" s="90">
        <f>AVERAGE(N95:N102)</f>
        <v>14.7402397602398</v>
      </c>
    </row>
    <row r="103" ht="21.95" customHeight="1">
      <c r="A103" s="152">
        <v>2010</v>
      </c>
      <c r="B103" s="127">
        <v>20</v>
      </c>
      <c r="C103" s="88">
        <v>368.7</v>
      </c>
      <c r="D103" s="92">
        <v>18.435</v>
      </c>
      <c r="E103" s="43"/>
      <c r="F103" s="153">
        <v>2010</v>
      </c>
      <c r="G103" s="127">
        <v>6</v>
      </c>
      <c r="H103" s="88">
        <v>104.7</v>
      </c>
      <c r="I103" s="92">
        <v>17.45</v>
      </c>
      <c r="J103" s="43"/>
      <c r="K103" s="153">
        <v>2010</v>
      </c>
      <c r="L103" s="127">
        <v>0</v>
      </c>
      <c r="M103" s="88">
        <v>0</v>
      </c>
      <c r="N103" s="94"/>
      <c r="O103" t="s" s="136">
        <v>118</v>
      </c>
      <c r="P103" s="155">
        <f>AVERAGE(B95:B103)</f>
        <v>48.6666666666667</v>
      </c>
      <c r="Q103" s="90">
        <f>AVERAGE(D95:D103)</f>
        <v>17.6823936866082</v>
      </c>
      <c r="R103" t="s" s="139">
        <v>118</v>
      </c>
      <c r="S103" s="155">
        <f>AVERAGE(G95:G103)</f>
        <v>26</v>
      </c>
      <c r="T103" s="90">
        <f>AVERAGE(I95:I103)</f>
        <v>16.6568072284957</v>
      </c>
      <c r="U103" t="s" s="139">
        <v>118</v>
      </c>
      <c r="V103" s="155">
        <f>AVERAGE(L95:L103)</f>
        <v>6.22222222222222</v>
      </c>
      <c r="W103" s="90">
        <f>AVERAGE(N95:N103)</f>
        <v>14.7402397602398</v>
      </c>
    </row>
    <row r="104" ht="21.95" customHeight="1">
      <c r="A104" s="152">
        <v>2011</v>
      </c>
      <c r="B104" s="127">
        <v>78</v>
      </c>
      <c r="C104" s="88">
        <v>1329</v>
      </c>
      <c r="D104" s="92">
        <v>17.0384615384615</v>
      </c>
      <c r="E104" s="43"/>
      <c r="F104" s="153">
        <v>2011</v>
      </c>
      <c r="G104" s="127">
        <v>56</v>
      </c>
      <c r="H104" s="88">
        <v>919.4</v>
      </c>
      <c r="I104" s="92">
        <v>16.4178571428571</v>
      </c>
      <c r="J104" s="43"/>
      <c r="K104" s="153">
        <v>2011</v>
      </c>
      <c r="L104" s="127">
        <v>15</v>
      </c>
      <c r="M104" s="88">
        <v>216</v>
      </c>
      <c r="N104" s="94">
        <v>14.4</v>
      </c>
      <c r="O104" t="s" s="136">
        <v>117</v>
      </c>
      <c r="P104" s="155">
        <f>AVERAGE(B95:B104)</f>
        <v>51.6</v>
      </c>
      <c r="Q104" s="90">
        <f>AVERAGE(D95:D104)</f>
        <v>17.6180004717935</v>
      </c>
      <c r="R104" t="s" s="139">
        <v>117</v>
      </c>
      <c r="S104" s="155">
        <f>AVERAGE(G95:G104)</f>
        <v>29</v>
      </c>
      <c r="T104" s="90">
        <f>AVERAGE(I95:I104)</f>
        <v>16.6329122199319</v>
      </c>
      <c r="U104" t="s" s="139">
        <v>117</v>
      </c>
      <c r="V104" s="155">
        <f>AVERAGE(L95:L104)</f>
        <v>7.1</v>
      </c>
      <c r="W104" s="90">
        <f>AVERAGE(N95:N104)</f>
        <v>14.6977097902098</v>
      </c>
    </row>
    <row r="105" ht="21.95" customHeight="1">
      <c r="A105" s="152">
        <v>2012</v>
      </c>
      <c r="B105" s="127">
        <v>76</v>
      </c>
      <c r="C105" s="88">
        <v>1298</v>
      </c>
      <c r="D105" s="92">
        <v>17.0789473684211</v>
      </c>
      <c r="E105" s="43"/>
      <c r="F105" s="153">
        <v>2012</v>
      </c>
      <c r="G105" s="127">
        <v>56</v>
      </c>
      <c r="H105" s="88">
        <v>924.8</v>
      </c>
      <c r="I105" s="92">
        <v>16.5142857142857</v>
      </c>
      <c r="J105" s="43"/>
      <c r="K105" s="153">
        <v>2012</v>
      </c>
      <c r="L105" s="127">
        <v>11</v>
      </c>
      <c r="M105" s="88">
        <v>163.1</v>
      </c>
      <c r="N105" s="94">
        <v>14.8272727272727</v>
      </c>
      <c r="O105" t="s" s="136">
        <v>116</v>
      </c>
      <c r="P105" s="155">
        <f>AVERAGE(B95:B105)</f>
        <v>53.8181818181818</v>
      </c>
      <c r="Q105" s="90">
        <f>AVERAGE(D95:D105)</f>
        <v>17.5689956442142</v>
      </c>
      <c r="R105" t="s" s="139">
        <v>116</v>
      </c>
      <c r="S105" s="155">
        <f>AVERAGE(G95:G105)</f>
        <v>31.4545454545455</v>
      </c>
      <c r="T105" s="90">
        <f>AVERAGE(I95:I105)</f>
        <v>16.6221279921458</v>
      </c>
      <c r="U105" t="s" s="139">
        <v>116</v>
      </c>
      <c r="V105" s="155">
        <f>AVERAGE(L95:L105)</f>
        <v>7.45454545454545</v>
      </c>
      <c r="W105" s="90">
        <f>AVERAGE(N95:N105)</f>
        <v>14.7121056721057</v>
      </c>
    </row>
    <row r="106" ht="21.95" customHeight="1">
      <c r="A106" s="152">
        <v>2013</v>
      </c>
      <c r="B106" s="127">
        <v>31</v>
      </c>
      <c r="C106" s="88">
        <v>545.4</v>
      </c>
      <c r="D106" s="92">
        <v>17.5935483870968</v>
      </c>
      <c r="E106" s="43"/>
      <c r="F106" s="153">
        <v>2013</v>
      </c>
      <c r="G106" s="127">
        <v>19</v>
      </c>
      <c r="H106" s="88">
        <v>322</v>
      </c>
      <c r="I106" s="92">
        <v>16.9473684210526</v>
      </c>
      <c r="J106" s="43"/>
      <c r="K106" s="153">
        <v>2013</v>
      </c>
      <c r="L106" s="127">
        <v>1</v>
      </c>
      <c r="M106" s="88">
        <v>15.8</v>
      </c>
      <c r="N106" s="94">
        <v>15.8</v>
      </c>
      <c r="O106" t="s" s="136">
        <v>115</v>
      </c>
      <c r="P106" s="155">
        <f>AVERAGE(B95:B106)</f>
        <v>51.9166666666667</v>
      </c>
      <c r="Q106" s="90">
        <f>AVERAGE(D95:D106)</f>
        <v>17.5710417061211</v>
      </c>
      <c r="R106" t="s" s="139">
        <v>115</v>
      </c>
      <c r="S106" s="155">
        <f>AVERAGE(G95:G106)</f>
        <v>30.4166666666667</v>
      </c>
      <c r="T106" s="90">
        <f>AVERAGE(I95:I106)</f>
        <v>16.6492313612214</v>
      </c>
      <c r="U106" t="s" s="139">
        <v>115</v>
      </c>
      <c r="V106" s="155">
        <f>AVERAGE(L95:L106)</f>
        <v>6.91666666666667</v>
      </c>
      <c r="W106" s="90">
        <f>AVERAGE(N95:N106)</f>
        <v>14.8208951048951</v>
      </c>
    </row>
    <row r="107" ht="21.95" customHeight="1">
      <c r="A107" s="152">
        <v>2014</v>
      </c>
      <c r="B107" s="127">
        <v>64</v>
      </c>
      <c r="C107" s="88">
        <v>1124.4</v>
      </c>
      <c r="D107" s="92">
        <v>17.56875</v>
      </c>
      <c r="E107" s="43"/>
      <c r="F107" s="153">
        <v>2014</v>
      </c>
      <c r="G107" s="127">
        <v>34</v>
      </c>
      <c r="H107" s="88">
        <v>566.2</v>
      </c>
      <c r="I107" s="92">
        <v>16.6529411764706</v>
      </c>
      <c r="J107" s="43"/>
      <c r="K107" s="153">
        <v>2014</v>
      </c>
      <c r="L107" s="127">
        <v>8</v>
      </c>
      <c r="M107" s="88">
        <v>120.3</v>
      </c>
      <c r="N107" s="94">
        <v>15.0375</v>
      </c>
      <c r="O107" t="s" s="136">
        <v>114</v>
      </c>
      <c r="P107" s="155">
        <f>AVERAGE(B95:B107)</f>
        <v>52.8461538461538</v>
      </c>
      <c r="Q107" s="90">
        <f>AVERAGE(D95:D107)</f>
        <v>17.5708654210349</v>
      </c>
      <c r="R107" t="s" s="139">
        <v>114</v>
      </c>
      <c r="S107" s="155">
        <f>AVERAGE(G95:G107)</f>
        <v>30.6923076923077</v>
      </c>
      <c r="T107" s="90">
        <f>AVERAGE(I95:I107)</f>
        <v>16.6495167316252</v>
      </c>
      <c r="U107" t="s" s="139">
        <v>114</v>
      </c>
      <c r="V107" s="155">
        <f>AVERAGE(L95:L107)</f>
        <v>7</v>
      </c>
      <c r="W107" s="90">
        <f>AVERAGE(N95:N107)</f>
        <v>14.8405864589955</v>
      </c>
    </row>
    <row r="108" ht="21.95" customHeight="1">
      <c r="A108" s="152">
        <v>2015</v>
      </c>
      <c r="B108" s="127">
        <v>46</v>
      </c>
      <c r="C108" s="88">
        <v>813.4</v>
      </c>
      <c r="D108" s="92">
        <v>17.6826086956522</v>
      </c>
      <c r="E108" s="43"/>
      <c r="F108" s="153">
        <v>2015</v>
      </c>
      <c r="G108" s="127">
        <v>26</v>
      </c>
      <c r="H108" s="88">
        <v>438.6</v>
      </c>
      <c r="I108" s="92">
        <v>16.8692307692308</v>
      </c>
      <c r="J108" s="43"/>
      <c r="K108" s="153">
        <v>2015</v>
      </c>
      <c r="L108" s="127">
        <v>2</v>
      </c>
      <c r="M108" s="88">
        <v>30.4</v>
      </c>
      <c r="N108" s="94">
        <v>15.2</v>
      </c>
      <c r="O108" t="s" s="136">
        <v>113</v>
      </c>
      <c r="P108" s="155">
        <f>AVERAGE(B95:B108)</f>
        <v>52.3571428571429</v>
      </c>
      <c r="Q108" s="90">
        <f>AVERAGE(D95:D108)</f>
        <v>17.5788470835075</v>
      </c>
      <c r="R108" t="s" s="139">
        <v>113</v>
      </c>
      <c r="S108" s="155">
        <f>AVERAGE(G95:G108)</f>
        <v>30.3571428571429</v>
      </c>
      <c r="T108" s="90">
        <f>AVERAGE(I95:I108)</f>
        <v>16.6652105914542</v>
      </c>
      <c r="U108" t="s" s="139">
        <v>113</v>
      </c>
      <c r="V108" s="155">
        <f>AVERAGE(L95:L108)</f>
        <v>6.64285714285714</v>
      </c>
      <c r="W108" s="90">
        <f>AVERAGE(N95:N108)</f>
        <v>14.8705375874126</v>
      </c>
    </row>
    <row r="109" ht="21.95" customHeight="1">
      <c r="A109" s="152">
        <v>2016</v>
      </c>
      <c r="B109" s="127">
        <v>22</v>
      </c>
      <c r="C109" s="88">
        <v>381.7</v>
      </c>
      <c r="D109" s="92">
        <v>17.35</v>
      </c>
      <c r="E109" s="43"/>
      <c r="F109" s="153">
        <v>2016</v>
      </c>
      <c r="G109" s="127">
        <v>12</v>
      </c>
      <c r="H109" s="88">
        <v>193.9</v>
      </c>
      <c r="I109" s="92">
        <v>16.1583333333333</v>
      </c>
      <c r="J109" s="43"/>
      <c r="K109" s="153">
        <v>2016</v>
      </c>
      <c r="L109" s="127">
        <v>4</v>
      </c>
      <c r="M109" s="88">
        <v>57.2</v>
      </c>
      <c r="N109" s="94">
        <v>14.3</v>
      </c>
      <c r="O109" t="s" s="136">
        <v>112</v>
      </c>
      <c r="P109" s="155">
        <f>AVERAGE(B95:B109)</f>
        <v>50.3333333333333</v>
      </c>
      <c r="Q109" s="90">
        <f>AVERAGE(D95:D109)</f>
        <v>17.5635906112737</v>
      </c>
      <c r="R109" t="s" s="139">
        <v>112</v>
      </c>
      <c r="S109" s="155">
        <f>AVERAGE(G95:G109)</f>
        <v>29.1333333333333</v>
      </c>
      <c r="T109" s="90">
        <f>AVERAGE(I95:I109)</f>
        <v>16.6314187742461</v>
      </c>
      <c r="U109" t="s" s="139">
        <v>112</v>
      </c>
      <c r="V109" s="155">
        <f>AVERAGE(L95:L109)</f>
        <v>6.46666666666667</v>
      </c>
      <c r="W109" s="90">
        <f>AVERAGE(N95:N109)</f>
        <v>14.8266500806885</v>
      </c>
    </row>
    <row r="110" ht="21.95" customHeight="1">
      <c r="A110" s="152">
        <v>2017</v>
      </c>
      <c r="B110" s="127">
        <v>29</v>
      </c>
      <c r="C110" s="88">
        <v>535.3</v>
      </c>
      <c r="D110" s="92">
        <v>18.4586206896552</v>
      </c>
      <c r="E110" s="43"/>
      <c r="F110" s="153">
        <v>2017</v>
      </c>
      <c r="G110" s="127">
        <v>7</v>
      </c>
      <c r="H110" s="88">
        <v>119.7</v>
      </c>
      <c r="I110" s="92">
        <v>17.1</v>
      </c>
      <c r="J110" s="43"/>
      <c r="K110" s="153">
        <v>2017</v>
      </c>
      <c r="L110" s="127">
        <v>1</v>
      </c>
      <c r="M110" s="88">
        <v>15.4</v>
      </c>
      <c r="N110" s="94">
        <v>15.4</v>
      </c>
      <c r="O110" t="s" s="136">
        <v>111</v>
      </c>
      <c r="P110" s="155">
        <f>AVERAGE(B95:B110)</f>
        <v>49</v>
      </c>
      <c r="Q110" s="90">
        <f>AVERAGE(D95:D110)</f>
        <v>17.6195299911725</v>
      </c>
      <c r="R110" t="s" s="139">
        <v>111</v>
      </c>
      <c r="S110" s="155">
        <f>AVERAGE(G95:G110)</f>
        <v>27.75</v>
      </c>
      <c r="T110" s="90">
        <f>AVERAGE(I95:I110)</f>
        <v>16.6607051008557</v>
      </c>
      <c r="U110" t="s" s="139">
        <v>111</v>
      </c>
      <c r="V110" s="155">
        <f>AVERAGE(L95:L110)</f>
        <v>6.125</v>
      </c>
      <c r="W110" s="90">
        <f>AVERAGE(N95:N110)</f>
        <v>14.8676036463536</v>
      </c>
    </row>
    <row r="111" ht="21.95" customHeight="1">
      <c r="A111" s="152">
        <v>2018</v>
      </c>
      <c r="B111" s="127">
        <v>31</v>
      </c>
      <c r="C111" s="88">
        <v>557</v>
      </c>
      <c r="D111" s="92">
        <v>17.9677419354839</v>
      </c>
      <c r="E111" s="43"/>
      <c r="F111" s="153">
        <v>2018</v>
      </c>
      <c r="G111" s="127">
        <v>15</v>
      </c>
      <c r="H111" s="88">
        <v>257.7</v>
      </c>
      <c r="I111" s="92">
        <v>17.18</v>
      </c>
      <c r="J111" s="43"/>
      <c r="K111" s="153">
        <v>2018</v>
      </c>
      <c r="L111" s="127">
        <v>1</v>
      </c>
      <c r="M111" s="88">
        <v>15.3</v>
      </c>
      <c r="N111" s="94">
        <v>15.3</v>
      </c>
      <c r="O111" t="s" s="136">
        <v>110</v>
      </c>
      <c r="P111" s="155">
        <f>AVERAGE(B95:B111)</f>
        <v>47.9411764705882</v>
      </c>
      <c r="Q111" s="90">
        <f>AVERAGE(D95:D111)</f>
        <v>17.6400130467203</v>
      </c>
      <c r="R111" t="s" s="139">
        <v>110</v>
      </c>
      <c r="S111" s="155">
        <f>AVERAGE(G95:G111)</f>
        <v>27</v>
      </c>
      <c r="T111" s="90">
        <f>AVERAGE(I95:I111)</f>
        <v>16.6912518596289</v>
      </c>
      <c r="U111" t="s" s="139">
        <v>110</v>
      </c>
      <c r="V111" s="155">
        <f>AVERAGE(L95:L111)</f>
        <v>5.82352941176471</v>
      </c>
      <c r="W111" s="90">
        <f>AVERAGE(N95:N111)</f>
        <v>14.8964300699301</v>
      </c>
    </row>
    <row r="112" ht="21.95" customHeight="1">
      <c r="A112" s="152">
        <v>2019</v>
      </c>
      <c r="B112" s="127">
        <v>55</v>
      </c>
      <c r="C112" s="88">
        <v>965.8</v>
      </c>
      <c r="D112" s="92">
        <v>17.56</v>
      </c>
      <c r="E112" s="43"/>
      <c r="F112" s="153">
        <v>2019</v>
      </c>
      <c r="G112" s="127">
        <v>30</v>
      </c>
      <c r="H112" s="88">
        <v>496.6</v>
      </c>
      <c r="I112" s="92">
        <v>16.5533333333333</v>
      </c>
      <c r="J112" s="43"/>
      <c r="K112" s="153">
        <v>2019</v>
      </c>
      <c r="L112" s="127">
        <v>9</v>
      </c>
      <c r="M112" s="88">
        <v>134.4</v>
      </c>
      <c r="N112" s="94">
        <v>14.9333333333333</v>
      </c>
      <c r="O112" t="s" s="136">
        <v>109</v>
      </c>
      <c r="P112" s="155">
        <f>AVERAGE(B95:B112)</f>
        <v>48.3333333333333</v>
      </c>
      <c r="Q112" s="90">
        <f>AVERAGE(D95:D112)</f>
        <v>17.635567877458</v>
      </c>
      <c r="R112" t="s" s="139">
        <v>109</v>
      </c>
      <c r="S112" s="155">
        <f>AVERAGE(G95:G112)</f>
        <v>27.1666666666667</v>
      </c>
      <c r="T112" s="90">
        <f>AVERAGE(I95:I112)</f>
        <v>16.6835897192792</v>
      </c>
      <c r="U112" t="s" s="139">
        <v>109</v>
      </c>
      <c r="V112" s="155">
        <f>AVERAGE(L95:L112)</f>
        <v>6</v>
      </c>
      <c r="W112" s="90">
        <f>AVERAGE(N95:N112)</f>
        <v>14.8987365238928</v>
      </c>
    </row>
    <row r="113" ht="21.95" customHeight="1">
      <c r="A113" s="152">
        <v>2020</v>
      </c>
      <c r="B113" s="127">
        <v>31</v>
      </c>
      <c r="C113" s="88">
        <v>561.8</v>
      </c>
      <c r="D113" s="92">
        <v>18.1225806451613</v>
      </c>
      <c r="E113" s="43"/>
      <c r="F113" s="153">
        <v>2020</v>
      </c>
      <c r="G113" s="127">
        <v>11</v>
      </c>
      <c r="H113" s="88">
        <v>188.6</v>
      </c>
      <c r="I113" s="92">
        <v>17.1454545454545</v>
      </c>
      <c r="J113" s="43"/>
      <c r="K113" s="153">
        <v>2020</v>
      </c>
      <c r="L113" s="127">
        <v>0</v>
      </c>
      <c r="M113" s="88">
        <v>0</v>
      </c>
      <c r="N113" s="94"/>
      <c r="O113" t="s" s="136">
        <v>108</v>
      </c>
      <c r="P113" s="155">
        <f>AVERAGE(B95:B113)</f>
        <v>47.4210526315789</v>
      </c>
      <c r="Q113" s="90">
        <f>AVERAGE(D95:D113)</f>
        <v>17.6612001283898</v>
      </c>
      <c r="R113" t="s" s="139">
        <v>108</v>
      </c>
      <c r="S113" s="155">
        <f>AVERAGE(G95:G113)</f>
        <v>26.3157894736842</v>
      </c>
      <c r="T113" s="90">
        <f>AVERAGE(I95:I113)</f>
        <v>16.707898394341</v>
      </c>
      <c r="U113" t="s" s="139">
        <v>108</v>
      </c>
      <c r="V113" s="155">
        <f>AVERAGE(L95:L113)</f>
        <v>5.68421052631579</v>
      </c>
      <c r="W113" s="90">
        <f>AVERAGE(N95:N113)</f>
        <v>14.8987365238928</v>
      </c>
    </row>
    <row r="114" ht="21.95" customHeight="1">
      <c r="A114" s="152">
        <v>2021</v>
      </c>
      <c r="B114" s="127">
        <v>22</v>
      </c>
      <c r="C114" s="88">
        <v>407.7</v>
      </c>
      <c r="D114" s="92">
        <v>18.5318181818182</v>
      </c>
      <c r="E114" s="43"/>
      <c r="F114" s="153">
        <v>2021</v>
      </c>
      <c r="G114" s="127">
        <v>7</v>
      </c>
      <c r="H114" s="88">
        <v>124.3</v>
      </c>
      <c r="I114" s="92">
        <v>17.7571428571429</v>
      </c>
      <c r="J114" s="43"/>
      <c r="K114" s="153">
        <v>2021</v>
      </c>
      <c r="L114" s="127">
        <v>0</v>
      </c>
      <c r="M114" s="88">
        <v>0</v>
      </c>
      <c r="N114" s="94"/>
      <c r="O114" t="s" s="136">
        <v>107</v>
      </c>
      <c r="P114" s="155">
        <f>AVERAGE(B95:B114)</f>
        <v>46.15</v>
      </c>
      <c r="Q114" s="90">
        <f>AVERAGE(D95:D114)</f>
        <v>17.7047310310612</v>
      </c>
      <c r="R114" t="s" s="139">
        <v>107</v>
      </c>
      <c r="S114" s="155">
        <f>AVERAGE(G95:G114)</f>
        <v>25.35</v>
      </c>
      <c r="T114" s="90">
        <f>AVERAGE(I95:I114)</f>
        <v>16.7603606174811</v>
      </c>
      <c r="U114" t="s" s="139">
        <v>107</v>
      </c>
      <c r="V114" s="155">
        <f>AVERAGE(L95:L114)</f>
        <v>5.4</v>
      </c>
      <c r="W114" s="90">
        <f>AVERAGE(N95:N114)</f>
        <v>14.8987365238928</v>
      </c>
    </row>
    <row r="115" ht="21.95" customHeight="1">
      <c r="A115" s="152">
        <v>2022</v>
      </c>
      <c r="B115" s="127">
        <v>44</v>
      </c>
      <c r="C115" s="88">
        <v>760</v>
      </c>
      <c r="D115" s="92">
        <v>17.2727272727273</v>
      </c>
      <c r="E115" s="43"/>
      <c r="F115" s="153">
        <v>2022</v>
      </c>
      <c r="G115" s="127">
        <v>28</v>
      </c>
      <c r="H115" s="88">
        <v>461.4</v>
      </c>
      <c r="I115" s="92">
        <v>16.4785714285714</v>
      </c>
      <c r="J115" s="43"/>
      <c r="K115" s="153">
        <v>2022</v>
      </c>
      <c r="L115" s="127">
        <v>8</v>
      </c>
      <c r="M115" s="88">
        <v>120.7</v>
      </c>
      <c r="N115" s="94">
        <v>15.0875</v>
      </c>
      <c r="O115" s="87"/>
      <c r="P115" s="88"/>
      <c r="Q115" s="88"/>
      <c r="R115" s="89"/>
      <c r="S115" s="88"/>
      <c r="T115" s="88"/>
      <c r="U115" s="89"/>
      <c r="V115" s="88"/>
      <c r="W115" s="90"/>
    </row>
    <row r="116" ht="21.95" customHeight="1">
      <c r="A116" s="91"/>
      <c r="B116" s="89"/>
      <c r="C116" s="88"/>
      <c r="D116" s="92"/>
      <c r="E116" s="43"/>
      <c r="F116" s="93"/>
      <c r="G116" s="89"/>
      <c r="H116" s="88"/>
      <c r="I116" s="92"/>
      <c r="J116" s="43"/>
      <c r="K116" s="93"/>
      <c r="L116" s="89"/>
      <c r="M116" s="88"/>
      <c r="N116" s="94"/>
      <c r="O116" s="95"/>
      <c r="P116" s="88"/>
      <c r="Q116" s="88"/>
      <c r="R116" s="89"/>
      <c r="S116" s="89"/>
      <c r="T116" s="88"/>
      <c r="U116" s="88"/>
      <c r="V116" s="88"/>
      <c r="W116" s="96"/>
    </row>
    <row r="117" ht="21.95" customHeight="1">
      <c r="A117" s="91"/>
      <c r="B117" s="89"/>
      <c r="C117" s="88"/>
      <c r="D117" s="92"/>
      <c r="E117" s="43"/>
      <c r="F117" s="93"/>
      <c r="G117" s="89"/>
      <c r="H117" s="88"/>
      <c r="I117" s="92"/>
      <c r="J117" s="43"/>
      <c r="K117" s="93"/>
      <c r="L117" s="89"/>
      <c r="M117" s="88"/>
      <c r="N117" s="94"/>
      <c r="O117" s="95"/>
      <c r="P117" s="88"/>
      <c r="Q117" s="88"/>
      <c r="R117" s="89"/>
      <c r="S117" s="89"/>
      <c r="T117" s="88"/>
      <c r="U117" s="88"/>
      <c r="V117" s="88"/>
      <c r="W117" s="96"/>
    </row>
    <row r="118" ht="21.95" customHeight="1">
      <c r="A118" s="91"/>
      <c r="B118" s="89"/>
      <c r="C118" s="88"/>
      <c r="D118" s="92"/>
      <c r="E118" s="43"/>
      <c r="F118" s="93"/>
      <c r="G118" s="89"/>
      <c r="H118" s="88"/>
      <c r="I118" s="92"/>
      <c r="J118" s="43"/>
      <c r="K118" s="93"/>
      <c r="L118" s="89"/>
      <c r="M118" s="88"/>
      <c r="N118" s="94"/>
      <c r="O118" s="95"/>
      <c r="P118" s="88"/>
      <c r="Q118" s="88"/>
      <c r="R118" s="89"/>
      <c r="S118" s="89"/>
      <c r="T118" s="88"/>
      <c r="U118" s="88"/>
      <c r="V118" s="88"/>
      <c r="W118" s="96"/>
    </row>
    <row r="119" ht="21.95" customHeight="1">
      <c r="A119" s="91"/>
      <c r="B119" s="89"/>
      <c r="C119" s="88"/>
      <c r="D119" s="92"/>
      <c r="E119" s="43"/>
      <c r="F119" s="93"/>
      <c r="G119" s="89"/>
      <c r="H119" s="88"/>
      <c r="I119" s="92"/>
      <c r="J119" s="43"/>
      <c r="K119" s="93"/>
      <c r="L119" s="89"/>
      <c r="M119" s="88"/>
      <c r="N119" s="94"/>
      <c r="O119" s="95"/>
      <c r="P119" s="88"/>
      <c r="Q119" s="88"/>
      <c r="R119" s="89"/>
      <c r="S119" s="89"/>
      <c r="T119" s="88"/>
      <c r="U119" s="88"/>
      <c r="V119" s="88"/>
      <c r="W119" s="96"/>
    </row>
    <row r="120" ht="21.95" customHeight="1">
      <c r="A120" s="91"/>
      <c r="B120" s="89"/>
      <c r="C120" s="88"/>
      <c r="D120" s="92"/>
      <c r="E120" s="43"/>
      <c r="F120" s="93"/>
      <c r="G120" s="89"/>
      <c r="H120" s="88"/>
      <c r="I120" s="92"/>
      <c r="J120" s="43"/>
      <c r="K120" s="93"/>
      <c r="L120" s="89"/>
      <c r="M120" s="88"/>
      <c r="N120" s="94"/>
      <c r="O120" s="95"/>
      <c r="P120" s="88"/>
      <c r="Q120" s="88"/>
      <c r="R120" s="89"/>
      <c r="S120" s="89"/>
      <c r="T120" s="88"/>
      <c r="U120" s="88"/>
      <c r="V120" s="88"/>
      <c r="W120" s="96"/>
    </row>
    <row r="121" ht="21.95" customHeight="1">
      <c r="A121" s="91"/>
      <c r="B121" s="89"/>
      <c r="C121" s="88"/>
      <c r="D121" s="92"/>
      <c r="E121" s="43"/>
      <c r="F121" s="93"/>
      <c r="G121" s="89"/>
      <c r="H121" s="88"/>
      <c r="I121" s="92"/>
      <c r="J121" s="43"/>
      <c r="K121" s="93"/>
      <c r="L121" s="89"/>
      <c r="M121" s="88"/>
      <c r="N121" s="94"/>
      <c r="O121" s="95"/>
      <c r="P121" s="88"/>
      <c r="Q121" s="88"/>
      <c r="R121" s="89"/>
      <c r="S121" s="89"/>
      <c r="T121" s="88"/>
      <c r="U121" s="88"/>
      <c r="V121" s="88"/>
      <c r="W121" s="96"/>
    </row>
    <row r="122" ht="21.95" customHeight="1">
      <c r="A122" s="91"/>
      <c r="B122" s="89"/>
      <c r="C122" s="88"/>
      <c r="D122" s="92"/>
      <c r="E122" s="43"/>
      <c r="F122" s="93"/>
      <c r="G122" s="89"/>
      <c r="H122" s="88"/>
      <c r="I122" s="92"/>
      <c r="J122" s="43"/>
      <c r="K122" s="93"/>
      <c r="L122" s="89"/>
      <c r="M122" s="88"/>
      <c r="N122" s="94"/>
      <c r="O122" s="95"/>
      <c r="P122" s="88"/>
      <c r="Q122" s="88"/>
      <c r="R122" s="89"/>
      <c r="S122" s="89"/>
      <c r="T122" s="88"/>
      <c r="U122" s="88"/>
      <c r="V122" s="88"/>
      <c r="W122" s="96"/>
    </row>
    <row r="123" ht="21.95" customHeight="1">
      <c r="A123" s="91"/>
      <c r="B123" s="89"/>
      <c r="C123" s="88"/>
      <c r="D123" s="92"/>
      <c r="E123" s="43"/>
      <c r="F123" s="93"/>
      <c r="G123" s="89"/>
      <c r="H123" s="88"/>
      <c r="I123" s="92"/>
      <c r="J123" s="43"/>
      <c r="K123" s="93"/>
      <c r="L123" s="89"/>
      <c r="M123" s="88"/>
      <c r="N123" s="94"/>
      <c r="O123" s="95"/>
      <c r="P123" s="88"/>
      <c r="Q123" s="88"/>
      <c r="R123" s="89"/>
      <c r="S123" s="89"/>
      <c r="T123" s="88"/>
      <c r="U123" s="88"/>
      <c r="V123" s="88"/>
      <c r="W123" s="96"/>
    </row>
    <row r="124" ht="21.95" customHeight="1">
      <c r="A124" s="91"/>
      <c r="B124" s="89"/>
      <c r="C124" s="88"/>
      <c r="D124" s="92"/>
      <c r="E124" s="43"/>
      <c r="F124" s="93"/>
      <c r="G124" s="89"/>
      <c r="H124" s="88"/>
      <c r="I124" s="92"/>
      <c r="J124" s="43"/>
      <c r="K124" s="93"/>
      <c r="L124" s="89"/>
      <c r="M124" s="88"/>
      <c r="N124" s="94"/>
      <c r="O124" s="95"/>
      <c r="P124" s="88"/>
      <c r="Q124" s="88"/>
      <c r="R124" s="89"/>
      <c r="S124" s="89"/>
      <c r="T124" s="88"/>
      <c r="U124" s="88"/>
      <c r="V124" s="88"/>
      <c r="W124" s="96"/>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7"/>
      <c r="E134" s="43"/>
      <c r="F134" s="93"/>
      <c r="G134" s="89"/>
      <c r="H134" s="88"/>
      <c r="I134" s="97"/>
      <c r="J134" s="43"/>
      <c r="K134" s="93"/>
      <c r="L134" s="89"/>
      <c r="M134" s="88"/>
      <c r="N134" s="98"/>
      <c r="O134" s="95"/>
      <c r="P134" s="88"/>
      <c r="Q134" s="88"/>
      <c r="R134" s="89"/>
      <c r="S134" s="89"/>
      <c r="T134" s="88"/>
      <c r="U134" s="88"/>
      <c r="V134" s="88"/>
      <c r="W134" s="96"/>
    </row>
    <row r="135" ht="21.95" customHeight="1">
      <c r="A135" t="s" s="99">
        <v>97</v>
      </c>
      <c r="B135" s="89"/>
      <c r="C135" s="88"/>
      <c r="D135" s="92"/>
      <c r="E135" s="43"/>
      <c r="F135" s="93"/>
      <c r="G135" s="89"/>
      <c r="H135" s="88"/>
      <c r="I135" s="92"/>
      <c r="J135" s="43"/>
      <c r="K135" s="93"/>
      <c r="L135" s="89"/>
      <c r="M135" s="88"/>
      <c r="N135" s="94"/>
      <c r="O135" s="95"/>
      <c r="P135" s="88"/>
      <c r="Q135" s="88"/>
      <c r="R135" s="89"/>
      <c r="S135" s="89"/>
      <c r="T135" s="88"/>
      <c r="U135" s="88"/>
      <c r="V135" s="88"/>
      <c r="W135" s="96"/>
    </row>
    <row r="136" ht="21.95" customHeight="1">
      <c r="A136" t="s" s="100">
        <v>98</v>
      </c>
      <c r="B136" s="89"/>
      <c r="C136" s="89"/>
      <c r="D136" s="97"/>
      <c r="E136" s="43"/>
      <c r="F136" t="s" s="101">
        <v>98</v>
      </c>
      <c r="G136" s="89"/>
      <c r="H136" s="89"/>
      <c r="I136" s="97"/>
      <c r="J136" s="43"/>
      <c r="K136" t="s" s="101">
        <v>98</v>
      </c>
      <c r="L136" s="89"/>
      <c r="M136" s="89"/>
      <c r="N136" s="94"/>
      <c r="O136" s="87"/>
      <c r="P136" s="88"/>
      <c r="Q136" s="88"/>
      <c r="R136" s="89"/>
      <c r="S136" s="88"/>
      <c r="T136" s="88"/>
      <c r="U136" s="89"/>
      <c r="V136" s="88"/>
      <c r="W136" s="90"/>
    </row>
    <row r="137" ht="21.95" customHeight="1">
      <c r="A137" t="s" s="102">
        <v>99</v>
      </c>
      <c r="B137" s="88">
        <f>AVERAGE(B88:B93)</f>
        <v>38</v>
      </c>
      <c r="C137" s="88">
        <f>AVERAGE(C88:C93)</f>
        <v>674.8</v>
      </c>
      <c r="D137" s="92">
        <f>AVERAGE(D88:D93)</f>
        <v>17.8373786339951</v>
      </c>
      <c r="E137" s="43"/>
      <c r="F137" t="s" s="103">
        <v>99</v>
      </c>
      <c r="G137" s="88">
        <f>AVERAGE(G88:G93)</f>
        <v>17.5</v>
      </c>
      <c r="H137" s="88">
        <f>AVERAGE(H88:H93)</f>
        <v>289.966666666667</v>
      </c>
      <c r="I137" s="92">
        <f>AVERAGE(I88:I93)</f>
        <v>16.5466081131299</v>
      </c>
      <c r="J137" s="43"/>
      <c r="K137" t="s" s="103">
        <v>99</v>
      </c>
      <c r="L137" s="88">
        <f>AVERAGE(L88:L93)</f>
        <v>3.83333333333333</v>
      </c>
      <c r="M137" s="88">
        <f>AVERAGE(M88:M93)</f>
        <v>56.7</v>
      </c>
      <c r="N137" s="94">
        <f>AVERAGE(N88:N93)</f>
        <v>14.825</v>
      </c>
      <c r="O137" s="87"/>
      <c r="P137" s="88"/>
      <c r="Q137" s="88"/>
      <c r="R137" s="89"/>
      <c r="S137" s="88"/>
      <c r="T137" s="88"/>
      <c r="U137" s="89"/>
      <c r="V137" s="88"/>
      <c r="W137" s="90"/>
    </row>
    <row r="138" ht="21.95" customHeight="1">
      <c r="A138" t="s" s="102">
        <v>100</v>
      </c>
      <c r="B138" s="88">
        <f>AVERAGE(B95:B100)</f>
        <v>53.8333333333333</v>
      </c>
      <c r="C138" s="88">
        <f>AVERAGE(C95:C100)</f>
        <v>939.283333333333</v>
      </c>
      <c r="D138" s="92">
        <f>AVERAGE(D95:D100)</f>
        <v>17.5497656277744</v>
      </c>
      <c r="E138" s="43"/>
      <c r="F138" t="s" s="103">
        <v>100</v>
      </c>
      <c r="G138" s="88">
        <f>AVERAGE(G95:G100)</f>
        <v>29.6666666666667</v>
      </c>
      <c r="H138" s="88">
        <f>AVERAGE(H95:H100)</f>
        <v>486.766666666667</v>
      </c>
      <c r="I138" s="92">
        <f>AVERAGE(I95:I100)</f>
        <v>16.4912521557034</v>
      </c>
      <c r="J138" s="43"/>
      <c r="K138" t="s" s="103">
        <v>100</v>
      </c>
      <c r="L138" s="88">
        <f>AVERAGE(L95:L100)</f>
        <v>8</v>
      </c>
      <c r="M138" s="88">
        <f>AVERAGE(M95:M100)</f>
        <v>117.583333333333</v>
      </c>
      <c r="N138" s="94">
        <f>AVERAGE(N95:N100)</f>
        <v>14.7110023310023</v>
      </c>
      <c r="O138" s="87"/>
      <c r="P138" s="88"/>
      <c r="Q138" s="88"/>
      <c r="R138" s="89"/>
      <c r="S138" s="88"/>
      <c r="T138" s="88"/>
      <c r="U138" s="89"/>
      <c r="V138" s="88"/>
      <c r="W138" s="90"/>
    </row>
    <row r="139" ht="21.95" customHeight="1">
      <c r="A139" s="104"/>
      <c r="B139" s="89"/>
      <c r="C139" s="89"/>
      <c r="D139" s="97"/>
      <c r="E139" s="43"/>
      <c r="F139" s="105"/>
      <c r="G139" s="89"/>
      <c r="H139" s="89"/>
      <c r="I139" s="97"/>
      <c r="J139" s="43"/>
      <c r="K139" s="105"/>
      <c r="L139" s="89"/>
      <c r="M139" s="89"/>
      <c r="N139" s="98"/>
      <c r="O139" s="87"/>
      <c r="P139" s="88"/>
      <c r="Q139" s="88"/>
      <c r="R139" s="89"/>
      <c r="S139" s="88"/>
      <c r="T139" s="88"/>
      <c r="U139" s="89"/>
      <c r="V139" s="88"/>
      <c r="W139" s="90"/>
    </row>
    <row r="140" ht="21.95" customHeight="1">
      <c r="A140" s="106"/>
      <c r="B140" s="107"/>
      <c r="C140" t="s" s="108">
        <v>101</v>
      </c>
      <c r="D140" s="92"/>
      <c r="E140" s="43"/>
      <c r="F140" s="109"/>
      <c r="G140" s="107"/>
      <c r="H140" t="s" s="108">
        <v>101</v>
      </c>
      <c r="I140" s="92"/>
      <c r="J140" s="43"/>
      <c r="K140" s="109"/>
      <c r="L140" s="107"/>
      <c r="M140" t="s" s="108">
        <v>101</v>
      </c>
      <c r="N140" s="234"/>
      <c r="O140" s="87"/>
      <c r="P140" s="88"/>
      <c r="Q140" s="88"/>
      <c r="R140" s="89"/>
      <c r="S140" s="88"/>
      <c r="T140" s="88"/>
      <c r="U140" s="89"/>
      <c r="V140" s="88"/>
      <c r="W140" s="90"/>
    </row>
    <row r="141" ht="21.95" customHeight="1">
      <c r="A141" s="106"/>
      <c r="B141" s="110"/>
      <c r="C141" t="s" s="108">
        <v>102</v>
      </c>
      <c r="D141" s="92"/>
      <c r="E141" s="43"/>
      <c r="F141" s="109"/>
      <c r="G141" s="110"/>
      <c r="H141" t="s" s="108">
        <v>102</v>
      </c>
      <c r="I141" s="92"/>
      <c r="J141" s="43"/>
      <c r="K141" s="109"/>
      <c r="L141" s="110"/>
      <c r="M141" t="s" s="108">
        <v>102</v>
      </c>
      <c r="N141" s="234"/>
      <c r="O141" s="87"/>
      <c r="P141" s="88"/>
      <c r="Q141" s="88"/>
      <c r="R141" s="89"/>
      <c r="S141" s="88"/>
      <c r="T141" s="88"/>
      <c r="U141" s="89"/>
      <c r="V141" s="88"/>
      <c r="W141" s="90"/>
    </row>
    <row r="142" ht="22.75" customHeight="1">
      <c r="A142" s="111"/>
      <c r="B142" s="112"/>
      <c r="C142" t="s" s="113">
        <v>103</v>
      </c>
      <c r="D142" s="114"/>
      <c r="E142" s="115"/>
      <c r="F142" s="116"/>
      <c r="G142" s="112"/>
      <c r="H142" t="s" s="113">
        <v>103</v>
      </c>
      <c r="I142" s="114"/>
      <c r="J142" s="115"/>
      <c r="K142" s="116"/>
      <c r="L142" s="112"/>
      <c r="M142" t="s" s="113">
        <v>103</v>
      </c>
      <c r="N142" s="210"/>
      <c r="O142" s="87"/>
      <c r="P142" s="88"/>
      <c r="Q142" s="88"/>
      <c r="R142" s="89"/>
      <c r="S142" s="88"/>
      <c r="T142" s="88"/>
      <c r="U142" s="89"/>
      <c r="V142" s="88"/>
      <c r="W142"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0:N140"/>
    <mergeCell ref="M141:N14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48" customWidth="1"/>
    <col min="2" max="4" width="12.1719" style="248" customWidth="1"/>
    <col min="5" max="5" width="1.35156" style="248" customWidth="1"/>
    <col min="6" max="6" width="10" style="248" customWidth="1"/>
    <col min="7" max="9" width="12.1719" style="248" customWidth="1"/>
    <col min="10" max="10" width="1.35156" style="248" customWidth="1"/>
    <col min="11" max="11" width="10" style="248" customWidth="1"/>
    <col min="12" max="14" width="12.1719" style="248" customWidth="1"/>
    <col min="15" max="15" width="10.8516" style="248" customWidth="1"/>
    <col min="16" max="17" width="6.5" style="248" customWidth="1"/>
    <col min="18" max="18" width="10.8516" style="248" customWidth="1"/>
    <col min="19" max="20" width="6.5" style="248" customWidth="1"/>
    <col min="21" max="21" width="10.8516" style="248" customWidth="1"/>
    <col min="22" max="23" width="6.5" style="248" customWidth="1"/>
    <col min="24" max="16384" width="16.3516" style="248" customWidth="1"/>
  </cols>
  <sheetData>
    <row r="1" ht="64.15" customHeight="1">
      <c r="A1" t="s" s="167">
        <v>230</v>
      </c>
      <c r="B1" t="s" s="30">
        <v>41</v>
      </c>
      <c r="C1" t="s" s="30">
        <v>42</v>
      </c>
      <c r="D1" t="s" s="31">
        <v>43</v>
      </c>
      <c r="E1" s="32"/>
      <c r="F1" t="s" s="33">
        <v>256</v>
      </c>
      <c r="G1" t="s" s="30">
        <v>45</v>
      </c>
      <c r="H1" t="s" s="30">
        <v>46</v>
      </c>
      <c r="I1" t="s" s="31">
        <v>47</v>
      </c>
      <c r="J1" s="32"/>
      <c r="K1" t="s" s="33">
        <v>138</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25</v>
      </c>
      <c r="C3" s="83">
        <v>48.5</v>
      </c>
      <c r="D3" s="84">
        <v>1.94</v>
      </c>
      <c r="E3" s="43"/>
      <c r="F3" s="147">
        <v>1910</v>
      </c>
      <c r="G3" s="146">
        <v>5</v>
      </c>
      <c r="H3" s="83">
        <v>3.3</v>
      </c>
      <c r="I3" s="84">
        <v>0.66</v>
      </c>
      <c r="J3" s="43"/>
      <c r="K3" s="147">
        <v>1910</v>
      </c>
      <c r="L3" s="146">
        <v>0</v>
      </c>
      <c r="M3" s="83">
        <v>0</v>
      </c>
      <c r="N3" s="86"/>
      <c r="O3" s="148"/>
      <c r="P3" s="149"/>
      <c r="Q3" s="150"/>
      <c r="R3" s="151"/>
      <c r="S3" s="149"/>
      <c r="T3" s="150"/>
      <c r="U3" s="151"/>
      <c r="V3" s="149"/>
      <c r="W3" s="150"/>
    </row>
    <row r="4" ht="21.95" customHeight="1">
      <c r="A4" s="152">
        <v>1911</v>
      </c>
      <c r="B4" s="127">
        <v>33</v>
      </c>
      <c r="C4" s="88">
        <v>51.2</v>
      </c>
      <c r="D4" s="92">
        <v>1.55151515151515</v>
      </c>
      <c r="E4" s="43"/>
      <c r="F4" s="153">
        <v>1911</v>
      </c>
      <c r="G4" s="127">
        <v>10</v>
      </c>
      <c r="H4" s="88">
        <v>-0.1</v>
      </c>
      <c r="I4" s="92">
        <v>-0.01</v>
      </c>
      <c r="J4" s="43"/>
      <c r="K4" s="153">
        <v>1911</v>
      </c>
      <c r="L4" s="127">
        <v>2</v>
      </c>
      <c r="M4" s="88">
        <v>-3.9</v>
      </c>
      <c r="N4" s="94">
        <v>-1.95</v>
      </c>
      <c r="O4" s="154"/>
      <c r="P4" s="155"/>
      <c r="Q4" s="90"/>
      <c r="R4" s="156"/>
      <c r="S4" s="155"/>
      <c r="T4" s="90"/>
      <c r="U4" s="156"/>
      <c r="V4" s="155"/>
      <c r="W4" s="90"/>
    </row>
    <row r="5" ht="21.95" customHeight="1">
      <c r="A5" s="152">
        <v>1912</v>
      </c>
      <c r="B5" s="127">
        <v>41</v>
      </c>
      <c r="C5" s="88">
        <v>61.7</v>
      </c>
      <c r="D5" s="92">
        <v>1.50487804878049</v>
      </c>
      <c r="E5" s="43"/>
      <c r="F5" s="153">
        <v>1912</v>
      </c>
      <c r="G5" s="127">
        <v>16</v>
      </c>
      <c r="H5" s="88">
        <v>7.1</v>
      </c>
      <c r="I5" s="92">
        <v>0.44375</v>
      </c>
      <c r="J5" s="43"/>
      <c r="K5" s="153">
        <v>1912</v>
      </c>
      <c r="L5" s="127">
        <v>1</v>
      </c>
      <c r="M5" s="88">
        <v>-1.1</v>
      </c>
      <c r="N5" s="94">
        <v>-1.1</v>
      </c>
      <c r="O5" s="154"/>
      <c r="P5" s="155"/>
      <c r="Q5" s="90"/>
      <c r="R5" s="156"/>
      <c r="S5" s="155"/>
      <c r="T5" s="90"/>
      <c r="U5" s="156"/>
      <c r="V5" s="155"/>
      <c r="W5" s="90"/>
    </row>
    <row r="6" ht="21.95" customHeight="1">
      <c r="A6" s="152">
        <v>1913</v>
      </c>
      <c r="B6" s="127">
        <v>30</v>
      </c>
      <c r="C6" s="88">
        <v>46.3</v>
      </c>
      <c r="D6" s="92">
        <v>1.54333333333333</v>
      </c>
      <c r="E6" s="43"/>
      <c r="F6" s="153">
        <v>1913</v>
      </c>
      <c r="G6" s="127">
        <v>10</v>
      </c>
      <c r="H6" s="88">
        <v>3.1</v>
      </c>
      <c r="I6" s="92">
        <v>0.31</v>
      </c>
      <c r="J6" s="43"/>
      <c r="K6" s="153">
        <v>1913</v>
      </c>
      <c r="L6" s="127">
        <v>0</v>
      </c>
      <c r="M6" s="88">
        <v>0</v>
      </c>
      <c r="N6" s="94"/>
      <c r="O6" s="154"/>
      <c r="P6" s="155"/>
      <c r="Q6" s="90"/>
      <c r="R6" s="156"/>
      <c r="S6" s="155"/>
      <c r="T6" s="90"/>
      <c r="U6" s="156"/>
      <c r="V6" s="155"/>
      <c r="W6" s="90"/>
    </row>
    <row r="7" ht="21.95" customHeight="1">
      <c r="A7" s="152">
        <v>1914</v>
      </c>
      <c r="B7" s="127">
        <v>48</v>
      </c>
      <c r="C7" s="88">
        <v>80.09999999999999</v>
      </c>
      <c r="D7" s="92">
        <v>1.66875</v>
      </c>
      <c r="E7" s="43"/>
      <c r="F7" s="153">
        <v>1914</v>
      </c>
      <c r="G7" s="127">
        <v>15</v>
      </c>
      <c r="H7" s="88">
        <v>5.4</v>
      </c>
      <c r="I7" s="92">
        <v>0.36</v>
      </c>
      <c r="J7" s="43"/>
      <c r="K7" s="153">
        <v>1914</v>
      </c>
      <c r="L7" s="127">
        <v>1</v>
      </c>
      <c r="M7" s="88">
        <v>-1.1</v>
      </c>
      <c r="N7" s="94">
        <v>-1.1</v>
      </c>
      <c r="O7" s="154"/>
      <c r="P7" s="155"/>
      <c r="Q7" s="90"/>
      <c r="R7" s="156"/>
      <c r="S7" s="155"/>
      <c r="T7" s="90"/>
      <c r="U7" s="156"/>
      <c r="V7" s="155"/>
      <c r="W7" s="90"/>
    </row>
    <row r="8" ht="21.95" customHeight="1">
      <c r="A8" s="152">
        <v>1915</v>
      </c>
      <c r="B8" s="127">
        <v>14</v>
      </c>
      <c r="C8" s="88">
        <v>32.3</v>
      </c>
      <c r="D8" s="92">
        <v>2.30714285714286</v>
      </c>
      <c r="E8" s="43"/>
      <c r="F8" s="153">
        <v>1915</v>
      </c>
      <c r="G8" s="127">
        <v>1</v>
      </c>
      <c r="H8" s="88">
        <v>0.6</v>
      </c>
      <c r="I8" s="92">
        <v>0.6</v>
      </c>
      <c r="J8" s="43"/>
      <c r="K8" s="153">
        <v>1915</v>
      </c>
      <c r="L8" s="127">
        <v>0</v>
      </c>
      <c r="M8" s="88">
        <v>0</v>
      </c>
      <c r="N8" s="94"/>
      <c r="O8" s="154"/>
      <c r="P8" s="155"/>
      <c r="Q8" s="90"/>
      <c r="R8" s="156"/>
      <c r="S8" s="155"/>
      <c r="T8" s="90"/>
      <c r="U8" s="156"/>
      <c r="V8" s="155"/>
      <c r="W8" s="90"/>
    </row>
    <row r="9" ht="21.95" customHeight="1">
      <c r="A9" s="152">
        <v>1916</v>
      </c>
      <c r="B9" s="127">
        <v>31</v>
      </c>
      <c r="C9" s="88">
        <v>58.8</v>
      </c>
      <c r="D9" s="92">
        <v>1.89677419354839</v>
      </c>
      <c r="E9" s="43"/>
      <c r="F9" s="153">
        <v>1916</v>
      </c>
      <c r="G9" s="127">
        <v>8</v>
      </c>
      <c r="H9" s="88">
        <v>4.5</v>
      </c>
      <c r="I9" s="92">
        <v>0.5625</v>
      </c>
      <c r="J9" s="43"/>
      <c r="K9" s="153">
        <v>1916</v>
      </c>
      <c r="L9" s="127">
        <v>1</v>
      </c>
      <c r="M9" s="88">
        <v>-1.1</v>
      </c>
      <c r="N9" s="94">
        <v>-1.1</v>
      </c>
      <c r="O9" s="154"/>
      <c r="P9" s="155"/>
      <c r="Q9" s="90"/>
      <c r="R9" s="156"/>
      <c r="S9" s="155"/>
      <c r="T9" s="90"/>
      <c r="U9" s="156"/>
      <c r="V9" s="155"/>
      <c r="W9" s="90"/>
    </row>
    <row r="10" ht="21.95" customHeight="1">
      <c r="A10" s="152">
        <v>1917</v>
      </c>
      <c r="B10" s="127">
        <v>19</v>
      </c>
      <c r="C10" s="88">
        <v>41.4</v>
      </c>
      <c r="D10" s="92">
        <v>2.17894736842105</v>
      </c>
      <c r="E10" s="43"/>
      <c r="F10" s="153">
        <v>1917</v>
      </c>
      <c r="G10" s="127">
        <v>2</v>
      </c>
      <c r="H10" s="88">
        <v>2.2</v>
      </c>
      <c r="I10" s="92">
        <v>1.1</v>
      </c>
      <c r="J10" s="43"/>
      <c r="K10" s="153">
        <v>1917</v>
      </c>
      <c r="L10" s="127">
        <v>0</v>
      </c>
      <c r="M10" s="88">
        <v>0</v>
      </c>
      <c r="N10" s="94"/>
      <c r="O10" s="154"/>
      <c r="P10" s="155"/>
      <c r="Q10" s="90"/>
      <c r="R10" s="156"/>
      <c r="S10" s="155"/>
      <c r="T10" s="90"/>
      <c r="U10" s="156"/>
      <c r="V10" s="155"/>
      <c r="W10" s="90"/>
    </row>
    <row r="11" ht="21.95" customHeight="1">
      <c r="A11" s="152">
        <v>1918</v>
      </c>
      <c r="B11" s="127">
        <v>28</v>
      </c>
      <c r="C11" s="88">
        <v>27.3</v>
      </c>
      <c r="D11" s="92">
        <v>0.975</v>
      </c>
      <c r="E11" s="43"/>
      <c r="F11" s="153">
        <v>1918</v>
      </c>
      <c r="G11" s="127">
        <v>14</v>
      </c>
      <c r="H11" s="88">
        <v>-4.4</v>
      </c>
      <c r="I11" s="92">
        <v>-0.314285714285714</v>
      </c>
      <c r="J11" s="43"/>
      <c r="K11" s="153">
        <v>1918</v>
      </c>
      <c r="L11" s="127">
        <v>5</v>
      </c>
      <c r="M11" s="88">
        <v>-9.5</v>
      </c>
      <c r="N11" s="94">
        <v>-1.9</v>
      </c>
      <c r="O11" s="154"/>
      <c r="P11" s="155"/>
      <c r="Q11" s="90"/>
      <c r="R11" s="156"/>
      <c r="S11" s="155"/>
      <c r="T11" s="90"/>
      <c r="U11" s="156"/>
      <c r="V11" s="155"/>
      <c r="W11" s="90"/>
    </row>
    <row r="12" ht="21.95" customHeight="1">
      <c r="A12" s="152">
        <v>1919</v>
      </c>
      <c r="B12" s="127">
        <v>54</v>
      </c>
      <c r="C12" s="88">
        <v>44.2</v>
      </c>
      <c r="D12" s="92">
        <v>0.818518518518519</v>
      </c>
      <c r="E12" s="43"/>
      <c r="F12" s="153">
        <v>1919</v>
      </c>
      <c r="G12" s="127">
        <v>28</v>
      </c>
      <c r="H12" s="88">
        <v>-13.3</v>
      </c>
      <c r="I12" s="92">
        <v>-0.475</v>
      </c>
      <c r="J12" s="43"/>
      <c r="K12" s="153">
        <v>1919</v>
      </c>
      <c r="L12" s="127">
        <v>8</v>
      </c>
      <c r="M12" s="88">
        <v>-13.8</v>
      </c>
      <c r="N12" s="94">
        <v>-1.725</v>
      </c>
      <c r="O12" s="154"/>
      <c r="P12" s="155"/>
      <c r="Q12" s="90"/>
      <c r="R12" s="156"/>
      <c r="S12" s="155"/>
      <c r="T12" s="90"/>
      <c r="U12" s="156"/>
      <c r="V12" s="155"/>
      <c r="W12" s="90"/>
    </row>
    <row r="13" ht="21.95" customHeight="1">
      <c r="A13" s="152">
        <v>1920</v>
      </c>
      <c r="B13" s="127">
        <v>36</v>
      </c>
      <c r="C13" s="88">
        <v>59.9</v>
      </c>
      <c r="D13" s="92">
        <v>1.66388888888889</v>
      </c>
      <c r="E13" s="43"/>
      <c r="F13" s="153">
        <v>1920</v>
      </c>
      <c r="G13" s="127">
        <v>15</v>
      </c>
      <c r="H13" s="88">
        <v>9.1</v>
      </c>
      <c r="I13" s="92">
        <v>0.606666666666667</v>
      </c>
      <c r="J13" s="43"/>
      <c r="K13" s="153">
        <v>1920</v>
      </c>
      <c r="L13" s="127">
        <v>0</v>
      </c>
      <c r="M13" s="88">
        <v>0</v>
      </c>
      <c r="N13" s="94"/>
      <c r="O13" s="154"/>
      <c r="P13" s="155"/>
      <c r="Q13" s="90"/>
      <c r="R13" s="156"/>
      <c r="S13" s="155"/>
      <c r="T13" s="90"/>
      <c r="U13" s="156"/>
      <c r="V13" s="155"/>
      <c r="W13" s="90"/>
    </row>
    <row r="14" ht="21.95" customHeight="1">
      <c r="A14" s="152">
        <v>1921</v>
      </c>
      <c r="B14" s="127">
        <v>27</v>
      </c>
      <c r="C14" s="88">
        <v>33.3</v>
      </c>
      <c r="D14" s="92">
        <v>1.23333333333333</v>
      </c>
      <c r="E14" s="43"/>
      <c r="F14" s="153">
        <v>1921</v>
      </c>
      <c r="G14" s="127">
        <v>11</v>
      </c>
      <c r="H14" s="88">
        <v>-5.1</v>
      </c>
      <c r="I14" s="92">
        <v>-0.463636363636364</v>
      </c>
      <c r="J14" s="43"/>
      <c r="K14" s="153">
        <v>1921</v>
      </c>
      <c r="L14" s="127">
        <v>4</v>
      </c>
      <c r="M14" s="88">
        <v>-5</v>
      </c>
      <c r="N14" s="94">
        <v>-1.25</v>
      </c>
      <c r="O14" s="154"/>
      <c r="P14" s="155"/>
      <c r="Q14" s="90"/>
      <c r="R14" s="156"/>
      <c r="S14" s="155"/>
      <c r="T14" s="90"/>
      <c r="U14" s="156"/>
      <c r="V14" s="155"/>
      <c r="W14" s="90"/>
    </row>
    <row r="15" ht="21.95" customHeight="1">
      <c r="A15" s="152">
        <v>1922</v>
      </c>
      <c r="B15" s="127">
        <v>44</v>
      </c>
      <c r="C15" s="88">
        <v>59.8</v>
      </c>
      <c r="D15" s="92">
        <v>1.35909090909091</v>
      </c>
      <c r="E15" s="43"/>
      <c r="F15" s="153">
        <v>1922</v>
      </c>
      <c r="G15" s="127">
        <v>21</v>
      </c>
      <c r="H15" s="88">
        <v>7.3</v>
      </c>
      <c r="I15" s="92">
        <v>0.347619047619048</v>
      </c>
      <c r="J15" s="43"/>
      <c r="K15" s="153">
        <v>1922</v>
      </c>
      <c r="L15" s="127">
        <v>3</v>
      </c>
      <c r="M15" s="88">
        <v>-5.5</v>
      </c>
      <c r="N15" s="94">
        <v>-1.83333333333333</v>
      </c>
      <c r="O15" s="154"/>
      <c r="P15" s="155"/>
      <c r="Q15" s="90"/>
      <c r="R15" s="156"/>
      <c r="S15" s="155"/>
      <c r="T15" s="90"/>
      <c r="U15" s="156"/>
      <c r="V15" s="155"/>
      <c r="W15" s="90"/>
    </row>
    <row r="16" ht="21.95" customHeight="1">
      <c r="A16" s="152">
        <v>1923</v>
      </c>
      <c r="B16" s="127">
        <v>10</v>
      </c>
      <c r="C16" s="88">
        <v>20.1</v>
      </c>
      <c r="D16" s="92">
        <v>2.01</v>
      </c>
      <c r="E16" s="43"/>
      <c r="F16" s="153">
        <v>1923</v>
      </c>
      <c r="G16" s="127">
        <v>3</v>
      </c>
      <c r="H16" s="88">
        <v>2.8</v>
      </c>
      <c r="I16" s="92">
        <v>0.933333333333333</v>
      </c>
      <c r="J16" s="43"/>
      <c r="K16" s="153">
        <v>1923</v>
      </c>
      <c r="L16" s="127">
        <v>0</v>
      </c>
      <c r="M16" s="88">
        <v>0</v>
      </c>
      <c r="N16" s="94"/>
      <c r="O16" s="154"/>
      <c r="P16" s="155"/>
      <c r="Q16" s="90"/>
      <c r="R16" s="156"/>
      <c r="S16" s="155"/>
      <c r="T16" s="90"/>
      <c r="U16" s="156"/>
      <c r="V16" s="155"/>
      <c r="W16" s="90"/>
    </row>
    <row r="17" ht="21.95" customHeight="1">
      <c r="A17" s="152">
        <v>1924</v>
      </c>
      <c r="B17" s="127">
        <v>39</v>
      </c>
      <c r="C17" s="88">
        <v>64.40000000000001</v>
      </c>
      <c r="D17" s="92">
        <v>1.65128205128205</v>
      </c>
      <c r="E17" s="43"/>
      <c r="F17" s="153">
        <v>1924</v>
      </c>
      <c r="G17" s="127">
        <v>16</v>
      </c>
      <c r="H17" s="88">
        <v>6.7</v>
      </c>
      <c r="I17" s="92">
        <v>0.41875</v>
      </c>
      <c r="J17" s="43"/>
      <c r="K17" s="153">
        <v>1924</v>
      </c>
      <c r="L17" s="127">
        <v>0</v>
      </c>
      <c r="M17" s="88">
        <v>0</v>
      </c>
      <c r="N17" s="94"/>
      <c r="O17" s="154"/>
      <c r="P17" s="155"/>
      <c r="Q17" s="90"/>
      <c r="R17" s="156"/>
      <c r="S17" s="155"/>
      <c r="T17" s="90"/>
      <c r="U17" s="156"/>
      <c r="V17" s="155"/>
      <c r="W17" s="90"/>
    </row>
    <row r="18" ht="21.95" customHeight="1">
      <c r="A18" s="152">
        <v>1925</v>
      </c>
      <c r="B18" s="127">
        <v>33</v>
      </c>
      <c r="C18" s="88">
        <v>54.4</v>
      </c>
      <c r="D18" s="92">
        <v>1.64848484848485</v>
      </c>
      <c r="E18" s="43"/>
      <c r="F18" s="153">
        <v>1925</v>
      </c>
      <c r="G18" s="127">
        <v>14</v>
      </c>
      <c r="H18" s="88">
        <v>10.6</v>
      </c>
      <c r="I18" s="92">
        <v>0.757142857142857</v>
      </c>
      <c r="J18" s="43"/>
      <c r="K18" s="153">
        <v>1925</v>
      </c>
      <c r="L18" s="127">
        <v>0</v>
      </c>
      <c r="M18" s="88">
        <v>0</v>
      </c>
      <c r="N18" s="94"/>
      <c r="O18" s="154"/>
      <c r="P18" s="155"/>
      <c r="Q18" s="90"/>
      <c r="R18" s="156"/>
      <c r="S18" s="155"/>
      <c r="T18" s="90"/>
      <c r="U18" s="156"/>
      <c r="V18" s="155"/>
      <c r="W18" s="90"/>
    </row>
    <row r="19" ht="21.95" customHeight="1">
      <c r="A19" s="152">
        <v>1926</v>
      </c>
      <c r="B19" s="127">
        <v>31</v>
      </c>
      <c r="C19" s="88">
        <v>57.8</v>
      </c>
      <c r="D19" s="92">
        <v>1.86451612903226</v>
      </c>
      <c r="E19" s="43"/>
      <c r="F19" s="153">
        <v>1926</v>
      </c>
      <c r="G19" s="127">
        <v>8</v>
      </c>
      <c r="H19" s="88">
        <v>4.4</v>
      </c>
      <c r="I19" s="92">
        <v>0.55</v>
      </c>
      <c r="J19" s="43"/>
      <c r="K19" s="153">
        <v>1926</v>
      </c>
      <c r="L19" s="127">
        <v>0</v>
      </c>
      <c r="M19" s="88">
        <v>0</v>
      </c>
      <c r="N19" s="94"/>
      <c r="O19" s="154"/>
      <c r="P19" s="155"/>
      <c r="Q19" s="90"/>
      <c r="R19" s="156"/>
      <c r="S19" s="155"/>
      <c r="T19" s="90"/>
      <c r="U19" s="156"/>
      <c r="V19" s="155"/>
      <c r="W19" s="90"/>
    </row>
    <row r="20" ht="21.95" customHeight="1">
      <c r="A20" s="152">
        <v>1927</v>
      </c>
      <c r="B20" s="127">
        <v>49</v>
      </c>
      <c r="C20" s="88">
        <v>65.40000000000001</v>
      </c>
      <c r="D20" s="92">
        <v>1.33469387755102</v>
      </c>
      <c r="E20" s="43"/>
      <c r="F20" s="153">
        <v>1927</v>
      </c>
      <c r="G20" s="127">
        <v>23</v>
      </c>
      <c r="H20" s="88">
        <v>5.1</v>
      </c>
      <c r="I20" s="92">
        <v>0.221739130434783</v>
      </c>
      <c r="J20" s="43"/>
      <c r="K20" s="153">
        <v>1927</v>
      </c>
      <c r="L20" s="127">
        <v>3</v>
      </c>
      <c r="M20" s="88">
        <v>-3.6</v>
      </c>
      <c r="N20" s="94">
        <v>-1.2</v>
      </c>
      <c r="O20" s="154"/>
      <c r="P20" s="155"/>
      <c r="Q20" s="90"/>
      <c r="R20" s="156"/>
      <c r="S20" s="155"/>
      <c r="T20" s="90"/>
      <c r="U20" s="156"/>
      <c r="V20" s="155"/>
      <c r="W20" s="90"/>
    </row>
    <row r="21" ht="21.95" customHeight="1">
      <c r="A21" s="152">
        <v>1928</v>
      </c>
      <c r="B21" s="127">
        <v>44</v>
      </c>
      <c r="C21" s="88">
        <v>57</v>
      </c>
      <c r="D21" s="92">
        <v>1.29545454545455</v>
      </c>
      <c r="E21" s="43"/>
      <c r="F21" s="153">
        <v>1928</v>
      </c>
      <c r="G21" s="127">
        <v>22</v>
      </c>
      <c r="H21" s="88">
        <v>5</v>
      </c>
      <c r="I21" s="92">
        <v>0.227272727272727</v>
      </c>
      <c r="J21" s="43"/>
      <c r="K21" s="153">
        <v>1928</v>
      </c>
      <c r="L21" s="127">
        <v>3</v>
      </c>
      <c r="M21" s="88">
        <v>-3.9</v>
      </c>
      <c r="N21" s="94">
        <v>-1.3</v>
      </c>
      <c r="O21" s="154"/>
      <c r="P21" s="155"/>
      <c r="Q21" s="90"/>
      <c r="R21" s="156"/>
      <c r="S21" s="155"/>
      <c r="T21" s="90"/>
      <c r="U21" s="156"/>
      <c r="V21" s="155"/>
      <c r="W21" s="90"/>
    </row>
    <row r="22" ht="21.95" customHeight="1">
      <c r="A22" s="152">
        <v>1929</v>
      </c>
      <c r="B22" s="127">
        <v>46</v>
      </c>
      <c r="C22" s="88">
        <v>35</v>
      </c>
      <c r="D22" s="92">
        <v>0.760869565217391</v>
      </c>
      <c r="E22" s="43"/>
      <c r="F22" s="153">
        <v>1929</v>
      </c>
      <c r="G22" s="127">
        <v>22</v>
      </c>
      <c r="H22" s="88">
        <v>-15.7</v>
      </c>
      <c r="I22" s="92">
        <v>-0.713636363636364</v>
      </c>
      <c r="J22" s="43"/>
      <c r="K22" s="153">
        <v>1929</v>
      </c>
      <c r="L22" s="127">
        <v>10</v>
      </c>
      <c r="M22" s="88">
        <v>-21.1</v>
      </c>
      <c r="N22" s="94">
        <v>-2.11</v>
      </c>
      <c r="O22" s="154"/>
      <c r="P22" s="155"/>
      <c r="Q22" s="90"/>
      <c r="R22" s="156"/>
      <c r="S22" s="155"/>
      <c r="T22" s="90"/>
      <c r="U22" s="156"/>
      <c r="V22" s="155"/>
      <c r="W22" s="90"/>
    </row>
    <row r="23" ht="21.95" customHeight="1">
      <c r="A23" s="152">
        <v>1930</v>
      </c>
      <c r="B23" s="127">
        <v>27</v>
      </c>
      <c r="C23" s="88">
        <v>53.1</v>
      </c>
      <c r="D23" s="92">
        <v>1.96666666666667</v>
      </c>
      <c r="E23" s="43"/>
      <c r="F23" s="153">
        <v>1930</v>
      </c>
      <c r="G23" s="127">
        <v>5</v>
      </c>
      <c r="H23" s="88">
        <v>2.3</v>
      </c>
      <c r="I23" s="92">
        <v>0.46</v>
      </c>
      <c r="J23" s="43"/>
      <c r="K23" s="153">
        <v>1930</v>
      </c>
      <c r="L23" s="127">
        <v>0</v>
      </c>
      <c r="M23" s="88">
        <v>0</v>
      </c>
      <c r="N23" s="94"/>
      <c r="O23" s="154"/>
      <c r="P23" s="155"/>
      <c r="Q23" s="90"/>
      <c r="R23" s="156"/>
      <c r="S23" s="155"/>
      <c r="T23" s="90"/>
      <c r="U23" s="156"/>
      <c r="V23" s="155"/>
      <c r="W23" s="90"/>
    </row>
    <row r="24" ht="21.95" customHeight="1">
      <c r="A24" s="152">
        <v>1931</v>
      </c>
      <c r="B24" s="127">
        <v>22</v>
      </c>
      <c r="C24" s="88">
        <v>47.6</v>
      </c>
      <c r="D24" s="92">
        <v>2.16363636363636</v>
      </c>
      <c r="E24" s="43"/>
      <c r="F24" s="153">
        <v>1931</v>
      </c>
      <c r="G24" s="127">
        <v>3</v>
      </c>
      <c r="H24" s="88">
        <v>2.3</v>
      </c>
      <c r="I24" s="92">
        <v>0.7666666666666671</v>
      </c>
      <c r="J24" s="43"/>
      <c r="K24" s="153">
        <v>1931</v>
      </c>
      <c r="L24" s="127">
        <v>0</v>
      </c>
      <c r="M24" s="88">
        <v>0</v>
      </c>
      <c r="N24" s="94"/>
      <c r="O24" s="154"/>
      <c r="P24" s="155"/>
      <c r="Q24" s="90"/>
      <c r="R24" s="156"/>
      <c r="S24" s="155"/>
      <c r="T24" s="90"/>
      <c r="U24" s="156"/>
      <c r="V24" s="155"/>
      <c r="W24" s="90"/>
    </row>
    <row r="25" ht="21.95" customHeight="1">
      <c r="A25" s="152">
        <v>1932</v>
      </c>
      <c r="B25" s="127">
        <v>35</v>
      </c>
      <c r="C25" s="88">
        <v>51.3</v>
      </c>
      <c r="D25" s="92">
        <v>1.46571428571429</v>
      </c>
      <c r="E25" s="43"/>
      <c r="F25" s="153">
        <v>1932</v>
      </c>
      <c r="G25" s="127">
        <v>14</v>
      </c>
      <c r="H25" s="88">
        <v>1.1</v>
      </c>
      <c r="I25" s="92">
        <v>0.0785714285714286</v>
      </c>
      <c r="J25" s="43"/>
      <c r="K25" s="153">
        <v>1932</v>
      </c>
      <c r="L25" s="127">
        <v>2</v>
      </c>
      <c r="M25" s="88">
        <v>-2.8</v>
      </c>
      <c r="N25" s="94">
        <v>-1.4</v>
      </c>
      <c r="O25" s="154"/>
      <c r="P25" s="155"/>
      <c r="Q25" s="90"/>
      <c r="R25" s="156"/>
      <c r="S25" s="155"/>
      <c r="T25" s="90"/>
      <c r="U25" s="156"/>
      <c r="V25" s="155"/>
      <c r="W25" s="90"/>
    </row>
    <row r="26" ht="21.95" customHeight="1">
      <c r="A26" s="152">
        <v>1933</v>
      </c>
      <c r="B26" s="127">
        <v>40</v>
      </c>
      <c r="C26" s="88">
        <v>57.2</v>
      </c>
      <c r="D26" s="92">
        <v>1.43</v>
      </c>
      <c r="E26" s="43"/>
      <c r="F26" s="153">
        <v>1933</v>
      </c>
      <c r="G26" s="127">
        <v>18</v>
      </c>
      <c r="H26" s="88">
        <v>7.8</v>
      </c>
      <c r="I26" s="92">
        <v>0.433333333333333</v>
      </c>
      <c r="J26" s="43"/>
      <c r="K26" s="153">
        <v>1933</v>
      </c>
      <c r="L26" s="127">
        <v>0</v>
      </c>
      <c r="M26" s="88">
        <v>0</v>
      </c>
      <c r="N26" s="94"/>
      <c r="O26" s="154"/>
      <c r="P26" s="155"/>
      <c r="Q26" s="90"/>
      <c r="R26" s="156"/>
      <c r="S26" s="155"/>
      <c r="T26" s="90"/>
      <c r="U26" s="156"/>
      <c r="V26" s="155"/>
      <c r="W26" s="90"/>
    </row>
    <row r="27" ht="21.95" customHeight="1">
      <c r="A27" s="152">
        <v>1934</v>
      </c>
      <c r="B27" s="127">
        <v>31</v>
      </c>
      <c r="C27" s="88">
        <v>51.3</v>
      </c>
      <c r="D27" s="92">
        <v>1.65483870967742</v>
      </c>
      <c r="E27" s="43"/>
      <c r="F27" s="153">
        <v>1934</v>
      </c>
      <c r="G27" s="127">
        <v>12</v>
      </c>
      <c r="H27" s="88">
        <v>7.9</v>
      </c>
      <c r="I27" s="92">
        <v>0.658333333333333</v>
      </c>
      <c r="J27" s="43"/>
      <c r="K27" s="153">
        <v>1934</v>
      </c>
      <c r="L27" s="127">
        <v>0</v>
      </c>
      <c r="M27" s="88">
        <v>0</v>
      </c>
      <c r="N27" s="94"/>
      <c r="O27" s="154"/>
      <c r="P27" s="155"/>
      <c r="Q27" s="90"/>
      <c r="R27" s="156"/>
      <c r="S27" s="155"/>
      <c r="T27" s="90"/>
      <c r="U27" s="156"/>
      <c r="V27" s="155"/>
      <c r="W27" s="90"/>
    </row>
    <row r="28" ht="21.95" customHeight="1">
      <c r="A28" s="152">
        <v>1935</v>
      </c>
      <c r="B28" s="127">
        <v>23</v>
      </c>
      <c r="C28" s="88">
        <v>43.5</v>
      </c>
      <c r="D28" s="92">
        <v>1.89130434782609</v>
      </c>
      <c r="E28" s="43"/>
      <c r="F28" s="153">
        <v>1935</v>
      </c>
      <c r="G28" s="127">
        <v>4</v>
      </c>
      <c r="H28" s="88">
        <v>1.1</v>
      </c>
      <c r="I28" s="92">
        <v>0.275</v>
      </c>
      <c r="J28" s="43"/>
      <c r="K28" s="153">
        <v>1935</v>
      </c>
      <c r="L28" s="127">
        <v>0</v>
      </c>
      <c r="M28" s="88">
        <v>0</v>
      </c>
      <c r="N28" s="94"/>
      <c r="O28" s="154"/>
      <c r="P28" s="155"/>
      <c r="Q28" s="90"/>
      <c r="R28" s="156"/>
      <c r="S28" s="155"/>
      <c r="T28" s="90"/>
      <c r="U28" s="156"/>
      <c r="V28" s="155"/>
      <c r="W28" s="90"/>
    </row>
    <row r="29" ht="21.95" customHeight="1">
      <c r="A29" s="152">
        <v>1936</v>
      </c>
      <c r="B29" s="127">
        <v>23</v>
      </c>
      <c r="C29" s="88">
        <v>42.4</v>
      </c>
      <c r="D29" s="92">
        <v>1.84347826086957</v>
      </c>
      <c r="E29" s="43"/>
      <c r="F29" s="153">
        <v>1936</v>
      </c>
      <c r="G29" s="127">
        <v>4</v>
      </c>
      <c r="H29" s="88">
        <v>-0.5</v>
      </c>
      <c r="I29" s="92">
        <v>-0.125</v>
      </c>
      <c r="J29" s="43"/>
      <c r="K29" s="153">
        <v>1936</v>
      </c>
      <c r="L29" s="127">
        <v>1</v>
      </c>
      <c r="M29" s="88">
        <v>-1.1</v>
      </c>
      <c r="N29" s="94">
        <v>-1.1</v>
      </c>
      <c r="O29" s="154"/>
      <c r="P29" s="155"/>
      <c r="Q29" s="90"/>
      <c r="R29" s="156"/>
      <c r="S29" s="155"/>
      <c r="T29" s="90"/>
      <c r="U29" s="156"/>
      <c r="V29" s="155"/>
      <c r="W29" s="90"/>
    </row>
    <row r="30" ht="21.95" customHeight="1">
      <c r="A30" s="152">
        <v>1937</v>
      </c>
      <c r="B30" s="127">
        <v>33</v>
      </c>
      <c r="C30" s="88">
        <v>44.8</v>
      </c>
      <c r="D30" s="92">
        <v>1.35757575757576</v>
      </c>
      <c r="E30" s="43"/>
      <c r="F30" s="153">
        <v>1937</v>
      </c>
      <c r="G30" s="127">
        <v>14</v>
      </c>
      <c r="H30" s="88">
        <v>2.8</v>
      </c>
      <c r="I30" s="92">
        <v>0.2</v>
      </c>
      <c r="J30" s="43"/>
      <c r="K30" s="153">
        <v>1937</v>
      </c>
      <c r="L30" s="127">
        <v>3</v>
      </c>
      <c r="M30" s="88">
        <v>-3.9</v>
      </c>
      <c r="N30" s="94">
        <v>-1.3</v>
      </c>
      <c r="O30" s="154"/>
      <c r="P30" s="155"/>
      <c r="Q30" s="90"/>
      <c r="R30" s="156"/>
      <c r="S30" s="155"/>
      <c r="T30" s="90"/>
      <c r="U30" s="156"/>
      <c r="V30" s="155"/>
      <c r="W30" s="90"/>
    </row>
    <row r="31" ht="21.95" customHeight="1">
      <c r="A31" s="152">
        <v>1938</v>
      </c>
      <c r="B31" s="127">
        <v>30</v>
      </c>
      <c r="C31" s="88">
        <v>38.3</v>
      </c>
      <c r="D31" s="92">
        <v>1.27666666666667</v>
      </c>
      <c r="E31" s="43"/>
      <c r="F31" s="153">
        <v>1938</v>
      </c>
      <c r="G31" s="127">
        <v>15</v>
      </c>
      <c r="H31" s="88">
        <v>5.1</v>
      </c>
      <c r="I31" s="92">
        <v>0.34</v>
      </c>
      <c r="J31" s="43"/>
      <c r="K31" s="153">
        <v>1938</v>
      </c>
      <c r="L31" s="127">
        <v>2</v>
      </c>
      <c r="M31" s="88">
        <v>-2.2</v>
      </c>
      <c r="N31" s="94">
        <v>-1.1</v>
      </c>
      <c r="O31" s="154"/>
      <c r="P31" s="155"/>
      <c r="Q31" s="90"/>
      <c r="R31" s="156"/>
      <c r="S31" s="155"/>
      <c r="T31" s="90"/>
      <c r="U31" s="156"/>
      <c r="V31" s="155"/>
      <c r="W31" s="90"/>
    </row>
    <row r="32" ht="21.95" customHeight="1">
      <c r="A32" s="152">
        <v>1939</v>
      </c>
      <c r="B32" s="127">
        <v>31</v>
      </c>
      <c r="C32" s="88">
        <v>41.8</v>
      </c>
      <c r="D32" s="92">
        <v>1.34838709677419</v>
      </c>
      <c r="E32" s="43"/>
      <c r="F32" s="153">
        <v>1939</v>
      </c>
      <c r="G32" s="127">
        <v>13</v>
      </c>
      <c r="H32" s="88">
        <v>0.5</v>
      </c>
      <c r="I32" s="92">
        <v>0.0384615384615385</v>
      </c>
      <c r="J32" s="43"/>
      <c r="K32" s="153">
        <v>1939</v>
      </c>
      <c r="L32" s="127">
        <v>1</v>
      </c>
      <c r="M32" s="88">
        <v>-1.1</v>
      </c>
      <c r="N32" s="94">
        <v>-1.1</v>
      </c>
      <c r="O32" s="154"/>
      <c r="P32" s="155"/>
      <c r="Q32" s="90"/>
      <c r="R32" s="156"/>
      <c r="S32" s="155"/>
      <c r="T32" s="90"/>
      <c r="U32" s="156"/>
      <c r="V32" s="155"/>
      <c r="W32" s="90"/>
    </row>
    <row r="33" ht="21.95" customHeight="1">
      <c r="A33" s="152">
        <v>1940</v>
      </c>
      <c r="B33" s="127">
        <v>46</v>
      </c>
      <c r="C33" s="88">
        <v>76.5</v>
      </c>
      <c r="D33" s="92">
        <v>1.66304347826087</v>
      </c>
      <c r="E33" s="43"/>
      <c r="F33" s="153">
        <v>1940</v>
      </c>
      <c r="G33" s="127">
        <v>17</v>
      </c>
      <c r="H33" s="88">
        <v>8.9</v>
      </c>
      <c r="I33" s="92">
        <v>0.523529411764706</v>
      </c>
      <c r="J33" s="43"/>
      <c r="K33" s="153">
        <v>1940</v>
      </c>
      <c r="L33" s="127">
        <v>0</v>
      </c>
      <c r="M33" s="88">
        <v>0</v>
      </c>
      <c r="N33" s="94"/>
      <c r="O33" s="154"/>
      <c r="P33" s="155"/>
      <c r="Q33" s="90"/>
      <c r="R33" s="156"/>
      <c r="S33" s="155"/>
      <c r="T33" s="90"/>
      <c r="U33" s="156"/>
      <c r="V33" s="155"/>
      <c r="W33" s="90"/>
    </row>
    <row r="34" ht="21.95" customHeight="1">
      <c r="A34" s="152">
        <v>1941</v>
      </c>
      <c r="B34" s="127">
        <v>43</v>
      </c>
      <c r="C34" s="88">
        <v>64.5</v>
      </c>
      <c r="D34" s="92">
        <v>1.5</v>
      </c>
      <c r="E34" s="43"/>
      <c r="F34" s="153">
        <v>1941</v>
      </c>
      <c r="G34" s="127">
        <v>20</v>
      </c>
      <c r="H34" s="88">
        <v>12.4</v>
      </c>
      <c r="I34" s="92">
        <v>0.62</v>
      </c>
      <c r="J34" s="43"/>
      <c r="K34" s="153">
        <v>1941</v>
      </c>
      <c r="L34" s="127">
        <v>1</v>
      </c>
      <c r="M34" s="88">
        <v>-1.1</v>
      </c>
      <c r="N34" s="94">
        <v>-1.1</v>
      </c>
      <c r="O34" s="154"/>
      <c r="P34" s="155"/>
      <c r="Q34" s="90"/>
      <c r="R34" s="156"/>
      <c r="S34" s="155"/>
      <c r="T34" s="90"/>
      <c r="U34" s="156"/>
      <c r="V34" s="155"/>
      <c r="W34" s="90"/>
    </row>
    <row r="35" ht="21.95" customHeight="1">
      <c r="A35" s="152">
        <v>1942</v>
      </c>
      <c r="B35" s="127">
        <v>14</v>
      </c>
      <c r="C35" s="88">
        <v>24.4</v>
      </c>
      <c r="D35" s="92">
        <v>1.74285714285714</v>
      </c>
      <c r="E35" s="43"/>
      <c r="F35" s="153">
        <v>1942</v>
      </c>
      <c r="G35" s="127">
        <v>5</v>
      </c>
      <c r="H35" s="88">
        <v>4</v>
      </c>
      <c r="I35" s="92">
        <v>0.8</v>
      </c>
      <c r="J35" s="43"/>
      <c r="K35" s="153">
        <v>1942</v>
      </c>
      <c r="L35" s="127">
        <v>0</v>
      </c>
      <c r="M35" s="88">
        <v>0</v>
      </c>
      <c r="N35" s="94"/>
      <c r="O35" s="154"/>
      <c r="P35" s="155"/>
      <c r="Q35" s="90"/>
      <c r="R35" s="156"/>
      <c r="S35" s="155"/>
      <c r="T35" s="90"/>
      <c r="U35" s="156"/>
      <c r="V35" s="155"/>
      <c r="W35" s="90"/>
    </row>
    <row r="36" ht="21.95" customHeight="1">
      <c r="A36" s="152">
        <v>1943</v>
      </c>
      <c r="B36" s="127">
        <v>37</v>
      </c>
      <c r="C36" s="88">
        <v>63</v>
      </c>
      <c r="D36" s="92">
        <v>1.7027027027027</v>
      </c>
      <c r="E36" s="43"/>
      <c r="F36" s="153">
        <v>1943</v>
      </c>
      <c r="G36" s="127">
        <v>14</v>
      </c>
      <c r="H36" s="88">
        <v>10.8</v>
      </c>
      <c r="I36" s="92">
        <v>0.771428571428571</v>
      </c>
      <c r="J36" s="43"/>
      <c r="K36" s="153">
        <v>1943</v>
      </c>
      <c r="L36" s="127">
        <v>0</v>
      </c>
      <c r="M36" s="88">
        <v>0</v>
      </c>
      <c r="N36" s="94"/>
      <c r="O36" s="154"/>
      <c r="P36" s="155"/>
      <c r="Q36" s="90"/>
      <c r="R36" s="156"/>
      <c r="S36" s="155"/>
      <c r="T36" s="90"/>
      <c r="U36" s="156"/>
      <c r="V36" s="155"/>
      <c r="W36" s="90"/>
    </row>
    <row r="37" ht="21.95" customHeight="1">
      <c r="A37" s="152">
        <v>1944</v>
      </c>
      <c r="B37" s="127">
        <v>50</v>
      </c>
      <c r="C37" s="88">
        <v>62.3</v>
      </c>
      <c r="D37" s="92">
        <v>1.246</v>
      </c>
      <c r="E37" s="43"/>
      <c r="F37" s="153">
        <v>1944</v>
      </c>
      <c r="G37" s="127">
        <v>24</v>
      </c>
      <c r="H37" s="88">
        <v>5.9</v>
      </c>
      <c r="I37" s="92">
        <v>0.245833333333333</v>
      </c>
      <c r="J37" s="43"/>
      <c r="K37" s="153">
        <v>1944</v>
      </c>
      <c r="L37" s="127">
        <v>4</v>
      </c>
      <c r="M37" s="88">
        <v>-5.6</v>
      </c>
      <c r="N37" s="94">
        <v>-1.4</v>
      </c>
      <c r="O37" s="154"/>
      <c r="P37" s="155"/>
      <c r="Q37" s="90"/>
      <c r="R37" s="156"/>
      <c r="S37" s="155"/>
      <c r="T37" s="90"/>
      <c r="U37" s="156"/>
      <c r="V37" s="155"/>
      <c r="W37" s="90"/>
    </row>
    <row r="38" ht="21.95" customHeight="1">
      <c r="A38" s="152">
        <v>1945</v>
      </c>
      <c r="B38" s="127">
        <v>36</v>
      </c>
      <c r="C38" s="88">
        <v>51.2</v>
      </c>
      <c r="D38" s="92">
        <v>1.42222222222222</v>
      </c>
      <c r="E38" s="43"/>
      <c r="F38" s="153">
        <v>1945</v>
      </c>
      <c r="G38" s="127">
        <v>14</v>
      </c>
      <c r="H38" s="88">
        <v>-1.8</v>
      </c>
      <c r="I38" s="92">
        <v>-0.128571428571429</v>
      </c>
      <c r="J38" s="43"/>
      <c r="K38" s="153">
        <v>1945</v>
      </c>
      <c r="L38" s="127">
        <v>2</v>
      </c>
      <c r="M38" s="88">
        <v>-2.6</v>
      </c>
      <c r="N38" s="94">
        <v>-1.3</v>
      </c>
      <c r="O38" s="154"/>
      <c r="P38" s="155"/>
      <c r="Q38" s="90"/>
      <c r="R38" s="156"/>
      <c r="S38" s="155"/>
      <c r="T38" s="90"/>
      <c r="U38" s="156"/>
      <c r="V38" s="155"/>
      <c r="W38" s="90"/>
    </row>
    <row r="39" ht="21.95" customHeight="1">
      <c r="A39" s="152">
        <v>1946</v>
      </c>
      <c r="B39" s="127">
        <v>30</v>
      </c>
      <c r="C39" s="88">
        <v>40.5</v>
      </c>
      <c r="D39" s="92">
        <v>1.35</v>
      </c>
      <c r="E39" s="43"/>
      <c r="F39" s="153">
        <v>1946</v>
      </c>
      <c r="G39" s="127">
        <v>15</v>
      </c>
      <c r="H39" s="88">
        <v>5.2</v>
      </c>
      <c r="I39" s="92">
        <v>0.346666666666667</v>
      </c>
      <c r="J39" s="43"/>
      <c r="K39" s="153">
        <v>1946</v>
      </c>
      <c r="L39" s="127">
        <v>2</v>
      </c>
      <c r="M39" s="88">
        <v>-2.2</v>
      </c>
      <c r="N39" s="94">
        <v>-1.1</v>
      </c>
      <c r="O39" s="154"/>
      <c r="P39" s="155"/>
      <c r="Q39" s="90"/>
      <c r="R39" s="156"/>
      <c r="S39" s="155"/>
      <c r="T39" s="90"/>
      <c r="U39" s="156"/>
      <c r="V39" s="155"/>
      <c r="W39" s="90"/>
    </row>
    <row r="40" ht="21.95" customHeight="1">
      <c r="A40" s="152">
        <v>1947</v>
      </c>
      <c r="B40" s="127">
        <v>23</v>
      </c>
      <c r="C40" s="88">
        <v>45.6</v>
      </c>
      <c r="D40" s="92">
        <v>1.98260869565217</v>
      </c>
      <c r="E40" s="43"/>
      <c r="F40" s="153">
        <v>1947</v>
      </c>
      <c r="G40" s="127">
        <v>6</v>
      </c>
      <c r="H40" s="88">
        <v>4.5</v>
      </c>
      <c r="I40" s="92">
        <v>0.75</v>
      </c>
      <c r="J40" s="43"/>
      <c r="K40" s="153">
        <v>1947</v>
      </c>
      <c r="L40" s="127">
        <v>0</v>
      </c>
      <c r="M40" s="88">
        <v>0</v>
      </c>
      <c r="N40" s="94"/>
      <c r="O40" s="154"/>
      <c r="P40" s="155"/>
      <c r="Q40" s="90"/>
      <c r="R40" s="156"/>
      <c r="S40" s="155"/>
      <c r="T40" s="90"/>
      <c r="U40" s="156"/>
      <c r="V40" s="155"/>
      <c r="W40" s="90"/>
    </row>
    <row r="41" ht="21.95" customHeight="1">
      <c r="A41" s="152">
        <v>1948</v>
      </c>
      <c r="B41" s="127">
        <v>29</v>
      </c>
      <c r="C41" s="88">
        <v>42.5</v>
      </c>
      <c r="D41" s="92">
        <v>1.46551724137931</v>
      </c>
      <c r="E41" s="43"/>
      <c r="F41" s="153">
        <v>1948</v>
      </c>
      <c r="G41" s="127">
        <v>10</v>
      </c>
      <c r="H41" s="88">
        <v>0.9</v>
      </c>
      <c r="I41" s="92">
        <v>0.09</v>
      </c>
      <c r="J41" s="43"/>
      <c r="K41" s="153">
        <v>1948</v>
      </c>
      <c r="L41" s="127">
        <v>1</v>
      </c>
      <c r="M41" s="88">
        <v>-1.3</v>
      </c>
      <c r="N41" s="94">
        <v>-1.3</v>
      </c>
      <c r="O41" s="154"/>
      <c r="P41" s="155"/>
      <c r="Q41" s="90"/>
      <c r="R41" s="156"/>
      <c r="S41" s="155"/>
      <c r="T41" s="90"/>
      <c r="U41" s="156"/>
      <c r="V41" s="155"/>
      <c r="W41" s="90"/>
    </row>
    <row r="42" ht="21.95" customHeight="1">
      <c r="A42" s="152">
        <v>1949</v>
      </c>
      <c r="B42" s="127">
        <v>55</v>
      </c>
      <c r="C42" s="88">
        <v>78.7</v>
      </c>
      <c r="D42" s="92">
        <v>1.43090909090909</v>
      </c>
      <c r="E42" s="43"/>
      <c r="F42" s="153">
        <v>1949</v>
      </c>
      <c r="G42" s="127">
        <v>23</v>
      </c>
      <c r="H42" s="88">
        <v>6.5</v>
      </c>
      <c r="I42" s="92">
        <v>0.282608695652174</v>
      </c>
      <c r="J42" s="43"/>
      <c r="K42" s="153">
        <v>1949</v>
      </c>
      <c r="L42" s="127">
        <v>4</v>
      </c>
      <c r="M42" s="88">
        <v>-5.4</v>
      </c>
      <c r="N42" s="94">
        <v>-1.35</v>
      </c>
      <c r="O42" s="154"/>
      <c r="P42" s="155"/>
      <c r="Q42" s="90"/>
      <c r="R42" s="156"/>
      <c r="S42" s="155"/>
      <c r="T42" s="90"/>
      <c r="U42" s="156"/>
      <c r="V42" s="155"/>
      <c r="W42" s="90"/>
    </row>
    <row r="43" ht="21.95" customHeight="1">
      <c r="A43" s="152">
        <v>1950</v>
      </c>
      <c r="B43" s="127">
        <v>25</v>
      </c>
      <c r="C43" s="88">
        <v>45.5</v>
      </c>
      <c r="D43" s="92">
        <v>1.82</v>
      </c>
      <c r="E43" s="43"/>
      <c r="F43" s="153">
        <v>1950</v>
      </c>
      <c r="G43" s="127">
        <v>7</v>
      </c>
      <c r="H43" s="88">
        <v>5.7</v>
      </c>
      <c r="I43" s="92">
        <v>0.8142857142857139</v>
      </c>
      <c r="J43" s="43"/>
      <c r="K43" s="153">
        <v>1950</v>
      </c>
      <c r="L43" s="127">
        <v>0</v>
      </c>
      <c r="M43" s="88">
        <v>0</v>
      </c>
      <c r="N43" s="94"/>
      <c r="O43" s="154"/>
      <c r="P43" s="155"/>
      <c r="Q43" s="90"/>
      <c r="R43" s="156"/>
      <c r="S43" s="155"/>
      <c r="T43" s="90"/>
      <c r="U43" s="156"/>
      <c r="V43" s="155"/>
      <c r="W43" s="90"/>
    </row>
    <row r="44" ht="21.95" customHeight="1">
      <c r="A44" s="152">
        <v>1951</v>
      </c>
      <c r="B44" s="127">
        <v>20</v>
      </c>
      <c r="C44" s="88">
        <v>37.3</v>
      </c>
      <c r="D44" s="92">
        <v>1.865</v>
      </c>
      <c r="E44" s="43"/>
      <c r="F44" s="153">
        <v>1951</v>
      </c>
      <c r="G44" s="127">
        <v>6</v>
      </c>
      <c r="H44" s="88">
        <v>4.7</v>
      </c>
      <c r="I44" s="92">
        <v>0.783333333333333</v>
      </c>
      <c r="J44" s="43"/>
      <c r="K44" s="153">
        <v>1951</v>
      </c>
      <c r="L44" s="127">
        <v>0</v>
      </c>
      <c r="M44" s="88">
        <v>0</v>
      </c>
      <c r="N44" s="94"/>
      <c r="O44" s="154"/>
      <c r="P44" s="155"/>
      <c r="Q44" s="90"/>
      <c r="R44" s="156"/>
      <c r="S44" s="155"/>
      <c r="T44" s="90"/>
      <c r="U44" s="156"/>
      <c r="V44" s="155"/>
      <c r="W44" s="90"/>
    </row>
    <row r="45" ht="21.95" customHeight="1">
      <c r="A45" s="152">
        <v>1952</v>
      </c>
      <c r="B45" s="127">
        <v>35</v>
      </c>
      <c r="C45" s="88">
        <v>32.6</v>
      </c>
      <c r="D45" s="92">
        <v>0.9314285714285711</v>
      </c>
      <c r="E45" s="43"/>
      <c r="F45" s="153">
        <v>1952</v>
      </c>
      <c r="G45" s="127">
        <v>22</v>
      </c>
      <c r="H45" s="88">
        <v>6.1</v>
      </c>
      <c r="I45" s="92">
        <v>0.277272727272727</v>
      </c>
      <c r="J45" s="43"/>
      <c r="K45" s="153">
        <v>1952</v>
      </c>
      <c r="L45" s="127">
        <v>3</v>
      </c>
      <c r="M45" s="88">
        <v>-3.9</v>
      </c>
      <c r="N45" s="94">
        <v>-1.3</v>
      </c>
      <c r="O45" s="154"/>
      <c r="P45" s="155"/>
      <c r="Q45" s="90"/>
      <c r="R45" s="156"/>
      <c r="S45" s="155"/>
      <c r="T45" s="90"/>
      <c r="U45" s="156"/>
      <c r="V45" s="155"/>
      <c r="W45" s="90"/>
    </row>
    <row r="46" ht="21.95" customHeight="1">
      <c r="A46" s="152">
        <v>1953</v>
      </c>
      <c r="B46" s="127">
        <v>38</v>
      </c>
      <c r="C46" s="88">
        <v>61.5</v>
      </c>
      <c r="D46" s="92">
        <v>1.61842105263158</v>
      </c>
      <c r="E46" s="43"/>
      <c r="F46" s="153">
        <v>1953</v>
      </c>
      <c r="G46" s="127">
        <v>15</v>
      </c>
      <c r="H46" s="88">
        <v>7</v>
      </c>
      <c r="I46" s="92">
        <v>0.466666666666667</v>
      </c>
      <c r="J46" s="43"/>
      <c r="K46" s="153">
        <v>1953</v>
      </c>
      <c r="L46" s="127">
        <v>2</v>
      </c>
      <c r="M46" s="88">
        <v>-1.9</v>
      </c>
      <c r="N46" s="94">
        <v>-0.95</v>
      </c>
      <c r="O46" s="154"/>
      <c r="P46" s="155"/>
      <c r="Q46" s="90"/>
      <c r="R46" s="156"/>
      <c r="S46" s="155"/>
      <c r="T46" s="90"/>
      <c r="U46" s="156"/>
      <c r="V46" s="155"/>
      <c r="W46" s="90"/>
    </row>
    <row r="47" ht="21.95" customHeight="1">
      <c r="A47" s="152">
        <v>1954</v>
      </c>
      <c r="B47" s="127">
        <v>33</v>
      </c>
      <c r="C47" s="88">
        <v>50.7</v>
      </c>
      <c r="D47" s="92">
        <v>1.53636363636364</v>
      </c>
      <c r="E47" s="43"/>
      <c r="F47" s="153">
        <v>1954</v>
      </c>
      <c r="G47" s="127">
        <v>11</v>
      </c>
      <c r="H47" s="88">
        <v>4.2</v>
      </c>
      <c r="I47" s="92">
        <v>0.381818181818182</v>
      </c>
      <c r="J47" s="43"/>
      <c r="K47" s="153">
        <v>1954</v>
      </c>
      <c r="L47" s="127">
        <v>0</v>
      </c>
      <c r="M47" s="88">
        <v>0</v>
      </c>
      <c r="N47" s="94"/>
      <c r="O47" s="154"/>
      <c r="P47" s="155"/>
      <c r="Q47" s="90"/>
      <c r="R47" s="156"/>
      <c r="S47" s="155"/>
      <c r="T47" s="90"/>
      <c r="U47" s="156"/>
      <c r="V47" s="155"/>
      <c r="W47" s="90"/>
    </row>
    <row r="48" ht="21.95" customHeight="1">
      <c r="A48" s="152">
        <v>1955</v>
      </c>
      <c r="B48" s="127">
        <v>18</v>
      </c>
      <c r="C48" s="88">
        <v>36.1</v>
      </c>
      <c r="D48" s="92">
        <v>2.00555555555556</v>
      </c>
      <c r="E48" s="43"/>
      <c r="F48" s="153">
        <v>1955</v>
      </c>
      <c r="G48" s="127">
        <v>3</v>
      </c>
      <c r="H48" s="88">
        <v>1.9</v>
      </c>
      <c r="I48" s="92">
        <v>0.633333333333333</v>
      </c>
      <c r="J48" s="43"/>
      <c r="K48" s="153">
        <v>1955</v>
      </c>
      <c r="L48" s="127">
        <v>0</v>
      </c>
      <c r="M48" s="88">
        <v>0</v>
      </c>
      <c r="N48" s="94"/>
      <c r="O48" s="154"/>
      <c r="P48" s="155"/>
      <c r="Q48" s="90"/>
      <c r="R48" s="156"/>
      <c r="S48" s="155"/>
      <c r="T48" s="90"/>
      <c r="U48" s="156"/>
      <c r="V48" s="155"/>
      <c r="W48" s="90"/>
    </row>
    <row r="49" ht="21.95" customHeight="1">
      <c r="A49" s="152">
        <v>1956</v>
      </c>
      <c r="B49" s="127">
        <v>21</v>
      </c>
      <c r="C49" s="88">
        <v>30.5</v>
      </c>
      <c r="D49" s="92">
        <v>1.45238095238095</v>
      </c>
      <c r="E49" s="43"/>
      <c r="F49" s="153">
        <v>1956</v>
      </c>
      <c r="G49" s="127">
        <v>8</v>
      </c>
      <c r="H49" s="88">
        <v>0.9</v>
      </c>
      <c r="I49" s="92">
        <v>0.1125</v>
      </c>
      <c r="J49" s="43"/>
      <c r="K49" s="153">
        <v>1956</v>
      </c>
      <c r="L49" s="127">
        <v>1</v>
      </c>
      <c r="M49" s="88">
        <v>-1.7</v>
      </c>
      <c r="N49" s="94">
        <v>-1.7</v>
      </c>
      <c r="O49" s="154"/>
      <c r="P49" s="155"/>
      <c r="Q49" s="90"/>
      <c r="R49" s="156"/>
      <c r="S49" s="155"/>
      <c r="T49" s="90"/>
      <c r="U49" s="156"/>
      <c r="V49" s="155"/>
      <c r="W49" s="90"/>
    </row>
    <row r="50" ht="21.95" customHeight="1">
      <c r="A50" s="152">
        <v>1957</v>
      </c>
      <c r="B50" s="127">
        <v>40</v>
      </c>
      <c r="C50" s="88">
        <v>57.2</v>
      </c>
      <c r="D50" s="92">
        <v>1.43</v>
      </c>
      <c r="E50" s="43"/>
      <c r="F50" s="153">
        <v>1957</v>
      </c>
      <c r="G50" s="127">
        <v>13</v>
      </c>
      <c r="H50" s="88">
        <v>-0.4</v>
      </c>
      <c r="I50" s="92">
        <v>-0.0307692307692308</v>
      </c>
      <c r="J50" s="43"/>
      <c r="K50" s="153">
        <v>1957</v>
      </c>
      <c r="L50" s="127">
        <v>1</v>
      </c>
      <c r="M50" s="88">
        <v>-1.7</v>
      </c>
      <c r="N50" s="94">
        <v>-1.7</v>
      </c>
      <c r="O50" s="154"/>
      <c r="P50" s="155"/>
      <c r="Q50" s="90"/>
      <c r="R50" s="156"/>
      <c r="S50" s="155"/>
      <c r="T50" s="90"/>
      <c r="U50" s="156"/>
      <c r="V50" s="155"/>
      <c r="W50" s="90"/>
    </row>
    <row r="51" ht="21.95" customHeight="1">
      <c r="A51" s="152">
        <v>1958</v>
      </c>
      <c r="B51" s="127">
        <v>35</v>
      </c>
      <c r="C51" s="88">
        <v>34.2</v>
      </c>
      <c r="D51" s="92">
        <v>0.977142857142857</v>
      </c>
      <c r="E51" s="43"/>
      <c r="F51" s="153">
        <v>1958</v>
      </c>
      <c r="G51" s="127">
        <v>15</v>
      </c>
      <c r="H51" s="88">
        <v>-9.1</v>
      </c>
      <c r="I51" s="92">
        <v>-0.606666666666667</v>
      </c>
      <c r="J51" s="43"/>
      <c r="K51" s="153">
        <v>1958</v>
      </c>
      <c r="L51" s="127">
        <v>5</v>
      </c>
      <c r="M51" s="88">
        <v>-9.300000000000001</v>
      </c>
      <c r="N51" s="94">
        <v>-1.86</v>
      </c>
      <c r="O51" s="154"/>
      <c r="P51" s="155"/>
      <c r="Q51" s="90"/>
      <c r="R51" s="156"/>
      <c r="S51" s="155"/>
      <c r="T51" s="90"/>
      <c r="U51" s="156"/>
      <c r="V51" s="155"/>
      <c r="W51" s="90"/>
    </row>
    <row r="52" ht="21.95" customHeight="1">
      <c r="A52" s="152">
        <v>1959</v>
      </c>
      <c r="B52" s="127">
        <v>29</v>
      </c>
      <c r="C52" s="88">
        <v>46.1</v>
      </c>
      <c r="D52" s="92">
        <v>1.58965517241379</v>
      </c>
      <c r="E52" s="43"/>
      <c r="F52" s="153">
        <v>1959</v>
      </c>
      <c r="G52" s="127">
        <v>11</v>
      </c>
      <c r="H52" s="88">
        <v>5.7</v>
      </c>
      <c r="I52" s="92">
        <v>0.518181818181818</v>
      </c>
      <c r="J52" s="43"/>
      <c r="K52" s="153">
        <v>1959</v>
      </c>
      <c r="L52" s="127">
        <v>0</v>
      </c>
      <c r="M52" s="88">
        <v>0</v>
      </c>
      <c r="N52" s="94"/>
      <c r="O52" s="154"/>
      <c r="P52" s="155"/>
      <c r="Q52" s="90"/>
      <c r="R52" s="156"/>
      <c r="S52" s="155"/>
      <c r="T52" s="90"/>
      <c r="U52" s="156"/>
      <c r="V52" s="155"/>
      <c r="W52" s="90"/>
    </row>
    <row r="53" ht="21.95" customHeight="1">
      <c r="A53" s="152">
        <v>1960</v>
      </c>
      <c r="B53" s="127">
        <v>28</v>
      </c>
      <c r="C53" s="88">
        <v>39.1</v>
      </c>
      <c r="D53" s="92">
        <v>1.39642857142857</v>
      </c>
      <c r="E53" s="43"/>
      <c r="F53" s="153">
        <v>1960</v>
      </c>
      <c r="G53" s="127">
        <v>14</v>
      </c>
      <c r="H53" s="88">
        <v>6.8</v>
      </c>
      <c r="I53" s="92">
        <v>0.485714285714286</v>
      </c>
      <c r="J53" s="43"/>
      <c r="K53" s="153">
        <v>1960</v>
      </c>
      <c r="L53" s="127">
        <v>0</v>
      </c>
      <c r="M53" s="88">
        <v>0</v>
      </c>
      <c r="N53" s="94"/>
      <c r="O53" s="154"/>
      <c r="P53" s="155"/>
      <c r="Q53" s="90"/>
      <c r="R53" s="156"/>
      <c r="S53" s="155"/>
      <c r="T53" s="90"/>
      <c r="U53" s="156"/>
      <c r="V53" s="155"/>
      <c r="W53" s="90"/>
    </row>
    <row r="54" ht="21.95" customHeight="1">
      <c r="A54" s="152">
        <v>1961</v>
      </c>
      <c r="B54" s="127">
        <v>40</v>
      </c>
      <c r="C54" s="88">
        <v>43.2</v>
      </c>
      <c r="D54" s="92">
        <v>1.08</v>
      </c>
      <c r="E54" s="43"/>
      <c r="F54" s="153">
        <v>1961</v>
      </c>
      <c r="G54" s="127">
        <v>16</v>
      </c>
      <c r="H54" s="88">
        <v>-8.199999999999999</v>
      </c>
      <c r="I54" s="92">
        <v>-0.5125</v>
      </c>
      <c r="J54" s="43"/>
      <c r="K54" s="153">
        <v>1961</v>
      </c>
      <c r="L54" s="127">
        <v>7</v>
      </c>
      <c r="M54" s="88">
        <v>-11.5</v>
      </c>
      <c r="N54" s="94">
        <v>-1.64285714285714</v>
      </c>
      <c r="O54" s="154"/>
      <c r="P54" s="155"/>
      <c r="Q54" s="90"/>
      <c r="R54" s="156"/>
      <c r="S54" s="155"/>
      <c r="T54" s="90"/>
      <c r="U54" s="156"/>
      <c r="V54" s="155"/>
      <c r="W54" s="90"/>
    </row>
    <row r="55" ht="21.95" customHeight="1">
      <c r="A55" s="152">
        <v>1962</v>
      </c>
      <c r="B55" s="127">
        <v>22</v>
      </c>
      <c r="C55" s="88">
        <v>25.2</v>
      </c>
      <c r="D55" s="92">
        <v>1.14545454545455</v>
      </c>
      <c r="E55" s="43"/>
      <c r="F55" s="153">
        <v>1962</v>
      </c>
      <c r="G55" s="127">
        <v>9</v>
      </c>
      <c r="H55" s="88">
        <v>-3.8</v>
      </c>
      <c r="I55" s="92">
        <v>-0.422222222222222</v>
      </c>
      <c r="J55" s="43"/>
      <c r="K55" s="153">
        <v>1962</v>
      </c>
      <c r="L55" s="127">
        <v>3</v>
      </c>
      <c r="M55" s="88">
        <v>-4.1</v>
      </c>
      <c r="N55" s="94">
        <v>-1.36666666666667</v>
      </c>
      <c r="O55" s="154"/>
      <c r="P55" s="155"/>
      <c r="Q55" s="90"/>
      <c r="R55" s="156"/>
      <c r="S55" s="155"/>
      <c r="T55" s="90"/>
      <c r="U55" s="156"/>
      <c r="V55" s="155"/>
      <c r="W55" s="90"/>
    </row>
    <row r="56" ht="21.95" customHeight="1">
      <c r="A56" s="152">
        <v>1963</v>
      </c>
      <c r="B56" s="127">
        <v>24</v>
      </c>
      <c r="C56" s="88">
        <v>28.7</v>
      </c>
      <c r="D56" s="92">
        <v>1.19583333333333</v>
      </c>
      <c r="E56" s="43"/>
      <c r="F56" s="153">
        <v>1963</v>
      </c>
      <c r="G56" s="127">
        <v>13</v>
      </c>
      <c r="H56" s="88">
        <v>2.4</v>
      </c>
      <c r="I56" s="92">
        <v>0.184615384615385</v>
      </c>
      <c r="J56" s="43"/>
      <c r="K56" s="153">
        <v>1963</v>
      </c>
      <c r="L56" s="127">
        <v>0</v>
      </c>
      <c r="M56" s="88">
        <v>0</v>
      </c>
      <c r="N56" s="94"/>
      <c r="O56" s="154"/>
      <c r="P56" s="155"/>
      <c r="Q56" s="90"/>
      <c r="R56" s="156"/>
      <c r="S56" s="155"/>
      <c r="T56" s="90"/>
      <c r="U56" s="156"/>
      <c r="V56" s="155"/>
      <c r="W56" s="90"/>
    </row>
    <row r="57" ht="21.95" customHeight="1">
      <c r="A57" s="152">
        <v>1964</v>
      </c>
      <c r="B57" s="127">
        <v>28</v>
      </c>
      <c r="C57" s="88">
        <v>50.4</v>
      </c>
      <c r="D57" s="92">
        <v>1.8</v>
      </c>
      <c r="E57" s="43"/>
      <c r="F57" s="153">
        <v>1964</v>
      </c>
      <c r="G57" s="127">
        <v>6</v>
      </c>
      <c r="H57" s="88">
        <v>2.1</v>
      </c>
      <c r="I57" s="92">
        <v>0.35</v>
      </c>
      <c r="J57" s="43"/>
      <c r="K57" s="153">
        <v>1964</v>
      </c>
      <c r="L57" s="127">
        <v>1</v>
      </c>
      <c r="M57" s="88">
        <v>-1.1</v>
      </c>
      <c r="N57" s="94">
        <v>-1.1</v>
      </c>
      <c r="O57" s="154"/>
      <c r="P57" s="155"/>
      <c r="Q57" s="90"/>
      <c r="R57" s="156"/>
      <c r="S57" s="155"/>
      <c r="T57" s="90"/>
      <c r="U57" s="156"/>
      <c r="V57" s="155"/>
      <c r="W57" s="90"/>
    </row>
    <row r="58" ht="21.95" customHeight="1">
      <c r="A58" s="152">
        <v>1965</v>
      </c>
      <c r="B58" s="127">
        <v>36</v>
      </c>
      <c r="C58" s="88">
        <v>39.8</v>
      </c>
      <c r="D58" s="92">
        <v>1.10555555555556</v>
      </c>
      <c r="E58" s="43"/>
      <c r="F58" s="153">
        <v>1965</v>
      </c>
      <c r="G58" s="127">
        <v>16</v>
      </c>
      <c r="H58" s="88">
        <v>-4.2</v>
      </c>
      <c r="I58" s="92">
        <v>-0.2625</v>
      </c>
      <c r="J58" s="43"/>
      <c r="K58" s="153">
        <v>1965</v>
      </c>
      <c r="L58" s="127">
        <v>5</v>
      </c>
      <c r="M58" s="88">
        <v>-8.5</v>
      </c>
      <c r="N58" s="94">
        <v>-1.7</v>
      </c>
      <c r="O58" s="154"/>
      <c r="P58" s="155"/>
      <c r="Q58" s="90"/>
      <c r="R58" s="156"/>
      <c r="S58" s="155"/>
      <c r="T58" s="90"/>
      <c r="U58" s="156"/>
      <c r="V58" s="155"/>
      <c r="W58" s="90"/>
    </row>
    <row r="59" ht="21.95" customHeight="1">
      <c r="A59" s="152">
        <v>1966</v>
      </c>
      <c r="B59" s="127">
        <v>53</v>
      </c>
      <c r="C59" s="88">
        <v>60.1</v>
      </c>
      <c r="D59" s="92">
        <v>1.13396226415094</v>
      </c>
      <c r="E59" s="43"/>
      <c r="F59" s="153">
        <v>1966</v>
      </c>
      <c r="G59" s="127">
        <v>26</v>
      </c>
      <c r="H59" s="88">
        <v>-2.1</v>
      </c>
      <c r="I59" s="92">
        <v>-0.0807692307692308</v>
      </c>
      <c r="J59" s="43"/>
      <c r="K59" s="153">
        <v>1966</v>
      </c>
      <c r="L59" s="127">
        <v>4</v>
      </c>
      <c r="M59" s="88">
        <v>-7.2</v>
      </c>
      <c r="N59" s="94">
        <v>-1.8</v>
      </c>
      <c r="O59" s="154"/>
      <c r="P59" s="155"/>
      <c r="Q59" s="90"/>
      <c r="R59" s="156"/>
      <c r="S59" s="155"/>
      <c r="T59" s="90"/>
      <c r="U59" s="156"/>
      <c r="V59" s="155"/>
      <c r="W59" s="90"/>
    </row>
    <row r="60" ht="21.95" customHeight="1">
      <c r="A60" s="152">
        <v>1967</v>
      </c>
      <c r="B60" s="127">
        <v>25</v>
      </c>
      <c r="C60" s="88">
        <v>43.2</v>
      </c>
      <c r="D60" s="92">
        <v>1.728</v>
      </c>
      <c r="E60" s="43"/>
      <c r="F60" s="153">
        <v>1967</v>
      </c>
      <c r="G60" s="127">
        <v>9</v>
      </c>
      <c r="H60" s="88">
        <v>7.3</v>
      </c>
      <c r="I60" s="92">
        <v>0.811111111111111</v>
      </c>
      <c r="J60" s="43"/>
      <c r="K60" s="153">
        <v>1967</v>
      </c>
      <c r="L60" s="127">
        <v>0</v>
      </c>
      <c r="M60" s="88">
        <v>0</v>
      </c>
      <c r="N60" s="94"/>
      <c r="O60" s="154"/>
      <c r="P60" s="155"/>
      <c r="Q60" s="90"/>
      <c r="R60" s="156"/>
      <c r="S60" s="155"/>
      <c r="T60" s="90"/>
      <c r="U60" s="156"/>
      <c r="V60" s="155"/>
      <c r="W60" s="90"/>
    </row>
    <row r="61" ht="21.95" customHeight="1">
      <c r="A61" s="152">
        <v>1968</v>
      </c>
      <c r="B61" s="127">
        <v>31</v>
      </c>
      <c r="C61" s="88">
        <v>47</v>
      </c>
      <c r="D61" s="92">
        <v>1.51612903225806</v>
      </c>
      <c r="E61" s="43"/>
      <c r="F61" s="153">
        <v>1968</v>
      </c>
      <c r="G61" s="127">
        <v>10</v>
      </c>
      <c r="H61" s="88">
        <v>-0.4</v>
      </c>
      <c r="I61" s="92">
        <v>-0.04</v>
      </c>
      <c r="J61" s="43"/>
      <c r="K61" s="153">
        <v>1968</v>
      </c>
      <c r="L61" s="127">
        <v>2</v>
      </c>
      <c r="M61" s="88">
        <v>-3.4</v>
      </c>
      <c r="N61" s="94">
        <v>-1.7</v>
      </c>
      <c r="O61" s="154"/>
      <c r="P61" s="155"/>
      <c r="Q61" s="90"/>
      <c r="R61" s="156"/>
      <c r="S61" s="155"/>
      <c r="T61" s="90"/>
      <c r="U61" s="156"/>
      <c r="V61" s="155"/>
      <c r="W61" s="90"/>
    </row>
    <row r="62" ht="21.95" customHeight="1">
      <c r="A62" s="152">
        <v>1969</v>
      </c>
      <c r="B62" s="127">
        <v>40</v>
      </c>
      <c r="C62" s="88">
        <v>64.40000000000001</v>
      </c>
      <c r="D62" s="92">
        <v>1.61</v>
      </c>
      <c r="E62" s="43"/>
      <c r="F62" s="153">
        <v>1969</v>
      </c>
      <c r="G62" s="127">
        <v>12</v>
      </c>
      <c r="H62" s="88">
        <v>9.800000000000001</v>
      </c>
      <c r="I62" s="92">
        <v>0.816666666666667</v>
      </c>
      <c r="J62" s="43"/>
      <c r="K62" s="153">
        <v>1969</v>
      </c>
      <c r="L62" s="127">
        <v>0</v>
      </c>
      <c r="M62" s="88">
        <v>0</v>
      </c>
      <c r="N62" s="94"/>
      <c r="O62" s="154"/>
      <c r="P62" s="155"/>
      <c r="Q62" s="90"/>
      <c r="R62" s="156"/>
      <c r="S62" s="155"/>
      <c r="T62" s="90"/>
      <c r="U62" s="156"/>
      <c r="V62" s="155"/>
      <c r="W62" s="90"/>
    </row>
    <row r="63" ht="21.95" customHeight="1">
      <c r="A63" s="152">
        <v>1970</v>
      </c>
      <c r="B63" s="127">
        <v>35</v>
      </c>
      <c r="C63" s="88">
        <v>55.2</v>
      </c>
      <c r="D63" s="92">
        <v>1.57714285714286</v>
      </c>
      <c r="E63" s="43"/>
      <c r="F63" s="153">
        <v>1970</v>
      </c>
      <c r="G63" s="127">
        <v>12</v>
      </c>
      <c r="H63" s="88">
        <v>6.5</v>
      </c>
      <c r="I63" s="92">
        <v>0.541666666666667</v>
      </c>
      <c r="J63" s="43"/>
      <c r="K63" s="153">
        <v>1970</v>
      </c>
      <c r="L63" s="127">
        <v>0</v>
      </c>
      <c r="M63" s="88">
        <v>0</v>
      </c>
      <c r="N63" s="94"/>
      <c r="O63" s="154"/>
      <c r="P63" s="155"/>
      <c r="Q63" s="90"/>
      <c r="R63" s="156"/>
      <c r="S63" s="155"/>
      <c r="T63" s="90"/>
      <c r="U63" s="156"/>
      <c r="V63" s="155"/>
      <c r="W63" s="90"/>
    </row>
    <row r="64" ht="21.95" customHeight="1">
      <c r="A64" s="152">
        <v>1971</v>
      </c>
      <c r="B64" s="127">
        <v>49</v>
      </c>
      <c r="C64" s="88">
        <v>62.2</v>
      </c>
      <c r="D64" s="92">
        <v>1.26938775510204</v>
      </c>
      <c r="E64" s="43"/>
      <c r="F64" s="153">
        <v>1971</v>
      </c>
      <c r="G64" s="127">
        <v>23</v>
      </c>
      <c r="H64" s="88">
        <v>4.8</v>
      </c>
      <c r="I64" s="92">
        <v>0.208695652173913</v>
      </c>
      <c r="J64" s="43"/>
      <c r="K64" s="153">
        <v>1971</v>
      </c>
      <c r="L64" s="127">
        <v>3</v>
      </c>
      <c r="M64" s="88">
        <v>-4.3</v>
      </c>
      <c r="N64" s="94">
        <v>-1.43333333333333</v>
      </c>
      <c r="O64" s="154"/>
      <c r="P64" s="155"/>
      <c r="Q64" s="90"/>
      <c r="R64" s="156"/>
      <c r="S64" s="155"/>
      <c r="T64" s="90"/>
      <c r="U64" s="156"/>
      <c r="V64" s="155"/>
      <c r="W64" s="90"/>
    </row>
    <row r="65" ht="21.95" customHeight="1">
      <c r="A65" s="152">
        <v>1972</v>
      </c>
      <c r="B65" s="127">
        <v>40</v>
      </c>
      <c r="C65" s="88">
        <v>43.1</v>
      </c>
      <c r="D65" s="92">
        <v>1.0775</v>
      </c>
      <c r="E65" s="43"/>
      <c r="F65" s="153">
        <v>1972</v>
      </c>
      <c r="G65" s="127">
        <v>19</v>
      </c>
      <c r="H65" s="88">
        <v>-6.9</v>
      </c>
      <c r="I65" s="92">
        <v>-0.363157894736842</v>
      </c>
      <c r="J65" s="43"/>
      <c r="K65" s="153">
        <v>1972</v>
      </c>
      <c r="L65" s="127">
        <v>6</v>
      </c>
      <c r="M65" s="88">
        <v>-10.3</v>
      </c>
      <c r="N65" s="94">
        <v>-1.71666666666667</v>
      </c>
      <c r="O65" s="154"/>
      <c r="P65" s="155"/>
      <c r="Q65" s="90"/>
      <c r="R65" s="156"/>
      <c r="S65" s="155"/>
      <c r="T65" s="90"/>
      <c r="U65" s="156"/>
      <c r="V65" s="155"/>
      <c r="W65" s="90"/>
    </row>
    <row r="66" ht="21.95" customHeight="1">
      <c r="A66" s="152">
        <v>1973</v>
      </c>
      <c r="B66" s="127">
        <v>27</v>
      </c>
      <c r="C66" s="88">
        <v>45.1</v>
      </c>
      <c r="D66" s="92">
        <v>1.67037037037037</v>
      </c>
      <c r="E66" s="43"/>
      <c r="F66" s="153">
        <v>1973</v>
      </c>
      <c r="G66" s="127">
        <v>9</v>
      </c>
      <c r="H66" s="88">
        <v>6.3</v>
      </c>
      <c r="I66" s="92">
        <v>0.7</v>
      </c>
      <c r="J66" s="43"/>
      <c r="K66" s="153">
        <v>1973</v>
      </c>
      <c r="L66" s="127">
        <v>0</v>
      </c>
      <c r="M66" s="88">
        <v>0</v>
      </c>
      <c r="N66" s="94"/>
      <c r="O66" s="154"/>
      <c r="P66" s="155"/>
      <c r="Q66" s="90"/>
      <c r="R66" s="156"/>
      <c r="S66" s="155"/>
      <c r="T66" s="90"/>
      <c r="U66" s="156"/>
      <c r="V66" s="155"/>
      <c r="W66" s="90"/>
    </row>
    <row r="67" ht="21.95" customHeight="1">
      <c r="A67" s="152">
        <v>1974</v>
      </c>
      <c r="B67" s="127">
        <v>34</v>
      </c>
      <c r="C67" s="88">
        <v>27.4</v>
      </c>
      <c r="D67" s="92">
        <v>0.8058823529411761</v>
      </c>
      <c r="E67" s="43"/>
      <c r="F67" s="153">
        <v>1974</v>
      </c>
      <c r="G67" s="127">
        <v>19</v>
      </c>
      <c r="H67" s="88">
        <v>-7.7</v>
      </c>
      <c r="I67" s="92">
        <v>-0.405263157894737</v>
      </c>
      <c r="J67" s="43"/>
      <c r="K67" s="153">
        <v>1974</v>
      </c>
      <c r="L67" s="127">
        <v>8</v>
      </c>
      <c r="M67" s="88">
        <v>-10.2</v>
      </c>
      <c r="N67" s="94">
        <v>-1.275</v>
      </c>
      <c r="O67" s="154"/>
      <c r="P67" s="155"/>
      <c r="Q67" s="90"/>
      <c r="R67" s="156"/>
      <c r="S67" s="155"/>
      <c r="T67" s="90"/>
      <c r="U67" s="156"/>
      <c r="V67" s="155"/>
      <c r="W67" s="90"/>
    </row>
    <row r="68" ht="21.95" customHeight="1">
      <c r="A68" s="152">
        <v>1975</v>
      </c>
      <c r="B68" s="127">
        <v>29</v>
      </c>
      <c r="C68" s="88">
        <v>44.1</v>
      </c>
      <c r="D68" s="92">
        <v>1.52068965517241</v>
      </c>
      <c r="E68" s="43"/>
      <c r="F68" s="153">
        <v>1975</v>
      </c>
      <c r="G68" s="127">
        <v>11</v>
      </c>
      <c r="H68" s="88">
        <v>4.2</v>
      </c>
      <c r="I68" s="92">
        <v>0.381818181818182</v>
      </c>
      <c r="J68" s="43"/>
      <c r="K68" s="153">
        <v>1975</v>
      </c>
      <c r="L68" s="127">
        <v>1</v>
      </c>
      <c r="M68" s="88">
        <v>-1.8</v>
      </c>
      <c r="N68" s="94">
        <v>-1.8</v>
      </c>
      <c r="O68" s="154"/>
      <c r="P68" s="155"/>
      <c r="Q68" s="90"/>
      <c r="R68" s="156"/>
      <c r="S68" s="155"/>
      <c r="T68" s="90"/>
      <c r="U68" s="156"/>
      <c r="V68" s="155"/>
      <c r="W68" s="90"/>
    </row>
    <row r="69" ht="21.95" customHeight="1">
      <c r="A69" s="152">
        <v>1976</v>
      </c>
      <c r="B69" s="127">
        <v>74</v>
      </c>
      <c r="C69" s="88">
        <v>55.9</v>
      </c>
      <c r="D69" s="92">
        <v>0.755405405405405</v>
      </c>
      <c r="E69" s="43"/>
      <c r="F69" s="153">
        <v>1976</v>
      </c>
      <c r="G69" s="127">
        <v>46</v>
      </c>
      <c r="H69" s="88">
        <v>-0.6</v>
      </c>
      <c r="I69" s="92">
        <v>-0.0130434782608696</v>
      </c>
      <c r="J69" s="43"/>
      <c r="K69" s="153">
        <v>1976</v>
      </c>
      <c r="L69" s="127">
        <v>10</v>
      </c>
      <c r="M69" s="88">
        <v>-17.3</v>
      </c>
      <c r="N69" s="94">
        <v>-1.73</v>
      </c>
      <c r="O69" s="154"/>
      <c r="P69" s="155"/>
      <c r="Q69" s="90"/>
      <c r="R69" s="156"/>
      <c r="S69" s="155"/>
      <c r="T69" s="90"/>
      <c r="U69" s="156"/>
      <c r="V69" s="155"/>
      <c r="W69" s="90"/>
    </row>
    <row r="70" ht="21.95" customHeight="1">
      <c r="A70" s="152">
        <v>1977</v>
      </c>
      <c r="B70" s="127">
        <v>54</v>
      </c>
      <c r="C70" s="88">
        <v>66.8</v>
      </c>
      <c r="D70" s="92">
        <v>1.23703703703704</v>
      </c>
      <c r="E70" s="43"/>
      <c r="F70" s="153">
        <v>1977</v>
      </c>
      <c r="G70" s="127">
        <v>25</v>
      </c>
      <c r="H70" s="88">
        <v>0.4</v>
      </c>
      <c r="I70" s="92">
        <v>0.016</v>
      </c>
      <c r="J70" s="43"/>
      <c r="K70" s="153">
        <v>1977</v>
      </c>
      <c r="L70" s="127">
        <v>4</v>
      </c>
      <c r="M70" s="88">
        <v>-4.5</v>
      </c>
      <c r="N70" s="94">
        <v>-1.125</v>
      </c>
      <c r="O70" t="s" s="136">
        <v>107</v>
      </c>
      <c r="P70" s="155">
        <f>AVERAGE(B70:B89)</f>
        <v>44</v>
      </c>
      <c r="Q70" s="90">
        <f>AVERAGE(D70:D89)</f>
        <v>1.13884969611505</v>
      </c>
      <c r="R70" t="s" s="139">
        <v>107</v>
      </c>
      <c r="S70" s="155">
        <f>AVERAGE(G70:G89)</f>
        <v>21.45</v>
      </c>
      <c r="T70" s="90">
        <f>AVERAGE(I70:I89)</f>
        <v>0.104514609057577</v>
      </c>
      <c r="U70" t="s" s="139">
        <v>107</v>
      </c>
      <c r="V70" s="155">
        <f>AVERAGE(L70:L89)</f>
        <v>4.3</v>
      </c>
      <c r="W70" s="90">
        <f>AVERAGE(N70:N89)</f>
        <v>-1.75924867724868</v>
      </c>
    </row>
    <row r="71" ht="21.95" customHeight="1">
      <c r="A71" s="152">
        <v>1978</v>
      </c>
      <c r="B71" s="127">
        <v>29</v>
      </c>
      <c r="C71" s="88">
        <v>37.9</v>
      </c>
      <c r="D71" s="92">
        <v>1.30689655172414</v>
      </c>
      <c r="E71" s="43"/>
      <c r="F71" s="153">
        <v>1978</v>
      </c>
      <c r="G71" s="127">
        <v>14</v>
      </c>
      <c r="H71" s="88">
        <v>5.8</v>
      </c>
      <c r="I71" s="92">
        <v>0.414285714285714</v>
      </c>
      <c r="J71" s="43"/>
      <c r="K71" s="153">
        <v>1978</v>
      </c>
      <c r="L71" s="127">
        <v>0</v>
      </c>
      <c r="M71" s="88">
        <v>0</v>
      </c>
      <c r="N71" s="94"/>
      <c r="O71" t="s" s="136">
        <v>108</v>
      </c>
      <c r="P71" s="155">
        <f>AVERAGE(B71:B89)</f>
        <v>43.4736842105263</v>
      </c>
      <c r="Q71" s="90">
        <f>AVERAGE(D71:D89)</f>
        <v>1.13368194132968</v>
      </c>
      <c r="R71" t="s" s="139">
        <v>108</v>
      </c>
      <c r="S71" s="155">
        <f>AVERAGE(G71:G89)</f>
        <v>21.2631578947368</v>
      </c>
      <c r="T71" s="90">
        <f>AVERAGE(I71:I89)</f>
        <v>0.109173272692186</v>
      </c>
      <c r="U71" t="s" s="139">
        <v>108</v>
      </c>
      <c r="V71" s="155">
        <f>AVERAGE(L71:L89)</f>
        <v>4.31578947368421</v>
      </c>
      <c r="W71" s="90">
        <f>AVERAGE(N71:N89)</f>
        <v>-1.80455215419501</v>
      </c>
    </row>
    <row r="72" ht="21.95" customHeight="1">
      <c r="A72" s="152">
        <v>1979</v>
      </c>
      <c r="B72" s="127">
        <v>52</v>
      </c>
      <c r="C72" s="88">
        <v>57.2</v>
      </c>
      <c r="D72" s="92">
        <v>1.1</v>
      </c>
      <c r="E72" s="43"/>
      <c r="F72" s="153">
        <v>1979</v>
      </c>
      <c r="G72" s="127">
        <v>27</v>
      </c>
      <c r="H72" s="88">
        <v>4.2</v>
      </c>
      <c r="I72" s="92">
        <v>0.155555555555556</v>
      </c>
      <c r="J72" s="43"/>
      <c r="K72" s="153">
        <v>1979</v>
      </c>
      <c r="L72" s="127">
        <v>4</v>
      </c>
      <c r="M72" s="88">
        <v>-6.1</v>
      </c>
      <c r="N72" s="94">
        <v>-1.525</v>
      </c>
      <c r="O72" t="s" s="136">
        <v>109</v>
      </c>
      <c r="P72" s="155">
        <f>AVERAGE(B72:B89)</f>
        <v>44.2777777777778</v>
      </c>
      <c r="Q72" s="90">
        <f>AVERAGE(D72:D89)</f>
        <v>1.12405890741888</v>
      </c>
      <c r="R72" t="s" s="139">
        <v>109</v>
      </c>
      <c r="S72" s="155">
        <f>AVERAGE(G72:G89)</f>
        <v>21.6666666666667</v>
      </c>
      <c r="T72" s="90">
        <f>AVERAGE(I72:I89)</f>
        <v>0.0922225814925459</v>
      </c>
      <c r="U72" t="s" s="139">
        <v>109</v>
      </c>
      <c r="V72" s="155">
        <f>AVERAGE(L72:L89)</f>
        <v>4.55555555555556</v>
      </c>
      <c r="W72" s="90">
        <f>AVERAGE(N72:N89)</f>
        <v>-1.80455215419501</v>
      </c>
    </row>
    <row r="73" ht="21.95" customHeight="1">
      <c r="A73" s="152">
        <v>1980</v>
      </c>
      <c r="B73" s="127">
        <v>36</v>
      </c>
      <c r="C73" s="88">
        <v>58.8</v>
      </c>
      <c r="D73" s="92">
        <v>1.63333333333333</v>
      </c>
      <c r="E73" s="43"/>
      <c r="F73" s="153">
        <v>1980</v>
      </c>
      <c r="G73" s="127">
        <v>14</v>
      </c>
      <c r="H73" s="88">
        <v>6.2</v>
      </c>
      <c r="I73" s="92">
        <v>0.442857142857143</v>
      </c>
      <c r="J73" s="43"/>
      <c r="K73" s="153">
        <v>1980</v>
      </c>
      <c r="L73" s="127">
        <v>0</v>
      </c>
      <c r="M73" s="88">
        <v>0</v>
      </c>
      <c r="N73" s="94"/>
      <c r="O73" t="s" s="136">
        <v>110</v>
      </c>
      <c r="P73" s="155">
        <f>AVERAGE(B73:B89)</f>
        <v>43.8235294117647</v>
      </c>
      <c r="Q73" s="90">
        <f>AVERAGE(D73:D89)</f>
        <v>1.12547413726705</v>
      </c>
      <c r="R73" t="s" s="139">
        <v>110</v>
      </c>
      <c r="S73" s="155">
        <f>AVERAGE(G73:G89)</f>
        <v>21.3529411764706</v>
      </c>
      <c r="T73" s="90">
        <f>AVERAGE(I73:I89)</f>
        <v>0.0884971124300158</v>
      </c>
      <c r="U73" t="s" s="139">
        <v>110</v>
      </c>
      <c r="V73" s="155">
        <f>AVERAGE(L73:L89)</f>
        <v>4.58823529411765</v>
      </c>
      <c r="W73" s="90">
        <f>AVERAGE(N73:N89)</f>
        <v>-1.82605616605617</v>
      </c>
    </row>
    <row r="74" ht="21.95" customHeight="1">
      <c r="A74" s="152">
        <v>1981</v>
      </c>
      <c r="B74" s="127">
        <v>29</v>
      </c>
      <c r="C74" s="88">
        <v>46.4</v>
      </c>
      <c r="D74" s="92">
        <v>1.6</v>
      </c>
      <c r="E74" s="43"/>
      <c r="F74" s="153">
        <v>1981</v>
      </c>
      <c r="G74" s="127">
        <v>10</v>
      </c>
      <c r="H74" s="88">
        <v>8.5</v>
      </c>
      <c r="I74" s="92">
        <v>0.85</v>
      </c>
      <c r="J74" s="43"/>
      <c r="K74" s="153">
        <v>1981</v>
      </c>
      <c r="L74" s="127">
        <v>0</v>
      </c>
      <c r="M74" s="88">
        <v>0</v>
      </c>
      <c r="N74" s="94"/>
      <c r="O74" t="s" s="136">
        <v>111</v>
      </c>
      <c r="P74" s="155">
        <f>AVERAGE(B74:B89)</f>
        <v>44.3125</v>
      </c>
      <c r="Q74" s="90">
        <f>AVERAGE(D74:D89)</f>
        <v>1.09373293751291</v>
      </c>
      <c r="R74" t="s" s="139">
        <v>111</v>
      </c>
      <c r="S74" s="155">
        <f>AVERAGE(G74:G89)</f>
        <v>21.8125</v>
      </c>
      <c r="T74" s="90">
        <f>AVERAGE(I74:I89)</f>
        <v>0.0663496105283204</v>
      </c>
      <c r="U74" t="s" s="139">
        <v>111</v>
      </c>
      <c r="V74" s="155">
        <f>AVERAGE(L74:L89)</f>
        <v>4.875</v>
      </c>
      <c r="W74" s="90">
        <f>AVERAGE(N74:N89)</f>
        <v>-1.82605616605617</v>
      </c>
    </row>
    <row r="75" ht="21.95" customHeight="1">
      <c r="A75" s="152">
        <v>1982</v>
      </c>
      <c r="B75" s="127">
        <v>72</v>
      </c>
      <c r="C75" s="88">
        <v>10.5</v>
      </c>
      <c r="D75" s="92">
        <v>0.145833333333333</v>
      </c>
      <c r="E75" s="43"/>
      <c r="F75" s="153">
        <v>1982</v>
      </c>
      <c r="G75" s="127">
        <v>47</v>
      </c>
      <c r="H75" s="88">
        <v>-44.3</v>
      </c>
      <c r="I75" s="92">
        <v>-0.942553191489362</v>
      </c>
      <c r="J75" s="43"/>
      <c r="K75" s="153">
        <v>1982</v>
      </c>
      <c r="L75" s="127">
        <v>18</v>
      </c>
      <c r="M75" s="88">
        <v>-48.1</v>
      </c>
      <c r="N75" s="94">
        <v>-2.67222222222222</v>
      </c>
      <c r="O75" t="s" s="136">
        <v>112</v>
      </c>
      <c r="P75" s="155">
        <f>AVERAGE(B75:B89)</f>
        <v>45.3333333333333</v>
      </c>
      <c r="Q75" s="90">
        <f>AVERAGE(D75:D89)</f>
        <v>1.05998180001377</v>
      </c>
      <c r="R75" t="s" s="139">
        <v>112</v>
      </c>
      <c r="S75" s="155">
        <f>AVERAGE(G75:G89)</f>
        <v>22.6</v>
      </c>
      <c r="T75" s="90">
        <f>AVERAGE(I75:I89)</f>
        <v>0.0141062512302084</v>
      </c>
      <c r="U75" t="s" s="139">
        <v>112</v>
      </c>
      <c r="V75" s="155">
        <f>AVERAGE(L75:L89)</f>
        <v>5.2</v>
      </c>
      <c r="W75" s="90">
        <f>AVERAGE(N75:N89)</f>
        <v>-1.82605616605617</v>
      </c>
    </row>
    <row r="76" ht="21.95" customHeight="1">
      <c r="A76" s="152">
        <v>1983</v>
      </c>
      <c r="B76" s="127">
        <v>34</v>
      </c>
      <c r="C76" s="88">
        <v>30.2</v>
      </c>
      <c r="D76" s="92">
        <v>0.888235294117647</v>
      </c>
      <c r="E76" s="43"/>
      <c r="F76" s="153">
        <v>1983</v>
      </c>
      <c r="G76" s="127">
        <v>20</v>
      </c>
      <c r="H76" s="88">
        <v>0.5</v>
      </c>
      <c r="I76" s="92">
        <v>0.025</v>
      </c>
      <c r="J76" s="43"/>
      <c r="K76" s="153">
        <v>1983</v>
      </c>
      <c r="L76" s="127">
        <v>5</v>
      </c>
      <c r="M76" s="88">
        <v>-6.1</v>
      </c>
      <c r="N76" s="94">
        <v>-1.22</v>
      </c>
      <c r="O76" t="s" s="136">
        <v>113</v>
      </c>
      <c r="P76" s="155">
        <f>AVERAGE(B76:B89)</f>
        <v>43.4285714285714</v>
      </c>
      <c r="Q76" s="90">
        <f>AVERAGE(D76:D89)</f>
        <v>1.12527811906237</v>
      </c>
      <c r="R76" t="s" s="139">
        <v>113</v>
      </c>
      <c r="S76" s="155">
        <f>AVERAGE(G76:G89)</f>
        <v>20.8571428571429</v>
      </c>
      <c r="T76" s="90">
        <f>AVERAGE(I76:I89)</f>
        <v>0.0824390685673206</v>
      </c>
      <c r="U76" t="s" s="139">
        <v>113</v>
      </c>
      <c r="V76" s="155">
        <f>AVERAGE(L76:L89)</f>
        <v>4.28571428571429</v>
      </c>
      <c r="W76" s="90">
        <f>AVERAGE(N76:N89)</f>
        <v>-1.75554232804233</v>
      </c>
    </row>
    <row r="77" ht="21.95" customHeight="1">
      <c r="A77" s="152">
        <v>1984</v>
      </c>
      <c r="B77" s="127">
        <v>52</v>
      </c>
      <c r="C77" s="88">
        <v>53</v>
      </c>
      <c r="D77" s="92">
        <v>1.01923076923077</v>
      </c>
      <c r="E77" s="43"/>
      <c r="F77" s="153">
        <v>1984</v>
      </c>
      <c r="G77" s="127">
        <v>25</v>
      </c>
      <c r="H77" s="88">
        <v>-4.6</v>
      </c>
      <c r="I77" s="92">
        <v>-0.184</v>
      </c>
      <c r="J77" s="43"/>
      <c r="K77" s="153">
        <v>1984</v>
      </c>
      <c r="L77" s="127">
        <v>6</v>
      </c>
      <c r="M77" s="88">
        <v>-11.3</v>
      </c>
      <c r="N77" s="94">
        <v>-1.88333333333333</v>
      </c>
      <c r="O77" t="s" s="136">
        <v>114</v>
      </c>
      <c r="P77" s="155">
        <f>AVERAGE(B77:B89)</f>
        <v>44.1538461538462</v>
      </c>
      <c r="Q77" s="90">
        <f>AVERAGE(D77:D89)</f>
        <v>1.14351218251966</v>
      </c>
      <c r="R77" t="s" s="139">
        <v>114</v>
      </c>
      <c r="S77" s="155">
        <f>AVERAGE(G77:G89)</f>
        <v>20.9230769230769</v>
      </c>
      <c r="T77" s="90">
        <f>AVERAGE(I77:I89)</f>
        <v>0.0868574584571145</v>
      </c>
      <c r="U77" t="s" s="139">
        <v>114</v>
      </c>
      <c r="V77" s="155">
        <f>AVERAGE(L77:L89)</f>
        <v>4.23076923076923</v>
      </c>
      <c r="W77" s="90">
        <f>AVERAGE(N77:N89)</f>
        <v>-1.80422799422799</v>
      </c>
    </row>
    <row r="78" ht="21.95" customHeight="1">
      <c r="A78" s="152">
        <v>1985</v>
      </c>
      <c r="B78" s="127">
        <v>55</v>
      </c>
      <c r="C78" s="88">
        <v>36.3</v>
      </c>
      <c r="D78" s="92">
        <v>0.66</v>
      </c>
      <c r="E78" s="43"/>
      <c r="F78" s="153">
        <v>1985</v>
      </c>
      <c r="G78" s="127">
        <v>29</v>
      </c>
      <c r="H78" s="88">
        <v>-13.8</v>
      </c>
      <c r="I78" s="92">
        <v>-0.475862068965517</v>
      </c>
      <c r="J78" s="43"/>
      <c r="K78" s="153">
        <v>1985</v>
      </c>
      <c r="L78" s="127">
        <v>9</v>
      </c>
      <c r="M78" s="88">
        <v>-22.7</v>
      </c>
      <c r="N78" s="94">
        <v>-2.52222222222222</v>
      </c>
      <c r="O78" t="s" s="136">
        <v>115</v>
      </c>
      <c r="P78" s="155">
        <f>AVERAGE(B78:B89)</f>
        <v>43.5</v>
      </c>
      <c r="Q78" s="90">
        <f>AVERAGE(D78:D89)</f>
        <v>1.1538689669604</v>
      </c>
      <c r="R78" t="s" s="139">
        <v>115</v>
      </c>
      <c r="S78" s="155">
        <f>AVERAGE(G78:G89)</f>
        <v>20.5833333333333</v>
      </c>
      <c r="T78" s="90">
        <f>AVERAGE(I78:I89)</f>
        <v>0.109428913328541</v>
      </c>
      <c r="U78" t="s" s="139">
        <v>115</v>
      </c>
      <c r="V78" s="155">
        <f>AVERAGE(L78:L89)</f>
        <v>4.08333333333333</v>
      </c>
      <c r="W78" s="90">
        <f>AVERAGE(N78:N89)</f>
        <v>-1.79631746031746</v>
      </c>
    </row>
    <row r="79" ht="21.95" customHeight="1">
      <c r="A79" s="152">
        <v>1986</v>
      </c>
      <c r="B79" s="127">
        <v>49</v>
      </c>
      <c r="C79" s="88">
        <v>50.9</v>
      </c>
      <c r="D79" s="92">
        <v>1.03877551020408</v>
      </c>
      <c r="E79" s="43"/>
      <c r="F79" s="153">
        <v>1986</v>
      </c>
      <c r="G79" s="127">
        <v>25</v>
      </c>
      <c r="H79" s="88">
        <v>-2.7</v>
      </c>
      <c r="I79" s="92">
        <v>-0.108</v>
      </c>
      <c r="J79" s="43"/>
      <c r="K79" s="153">
        <v>1986</v>
      </c>
      <c r="L79" s="127">
        <v>6</v>
      </c>
      <c r="M79" s="88">
        <v>-12</v>
      </c>
      <c r="N79" s="94">
        <v>-2</v>
      </c>
      <c r="O79" t="s" s="136">
        <v>116</v>
      </c>
      <c r="P79" s="155">
        <f>AVERAGE(B79:B89)</f>
        <v>42.4545454545455</v>
      </c>
      <c r="Q79" s="90">
        <f>AVERAGE(D79:D89)</f>
        <v>1.19876614577498</v>
      </c>
      <c r="R79" t="s" s="139">
        <v>116</v>
      </c>
      <c r="S79" s="155">
        <f>AVERAGE(G79:G89)</f>
        <v>19.8181818181818</v>
      </c>
      <c r="T79" s="90">
        <f>AVERAGE(I79:I89)</f>
        <v>0.162637184446182</v>
      </c>
      <c r="U79" t="s" s="139">
        <v>116</v>
      </c>
      <c r="V79" s="155">
        <f>AVERAGE(L79:L89)</f>
        <v>3.63636363636364</v>
      </c>
      <c r="W79" s="90">
        <f>AVERAGE(N79:N89)</f>
        <v>-1.71566137566138</v>
      </c>
    </row>
    <row r="80" ht="21.95" customHeight="1">
      <c r="A80" s="152">
        <v>1987</v>
      </c>
      <c r="B80" s="127">
        <v>45</v>
      </c>
      <c r="C80" s="88">
        <v>53.8</v>
      </c>
      <c r="D80" s="92">
        <v>1.19555555555556</v>
      </c>
      <c r="E80" s="43"/>
      <c r="F80" s="153">
        <v>1987</v>
      </c>
      <c r="G80" s="127">
        <v>21</v>
      </c>
      <c r="H80" s="88">
        <v>2.8</v>
      </c>
      <c r="I80" s="92">
        <v>0.133333333333333</v>
      </c>
      <c r="J80" s="43"/>
      <c r="K80" s="153">
        <v>1987</v>
      </c>
      <c r="L80" s="127">
        <v>3</v>
      </c>
      <c r="M80" s="88">
        <v>-4.8</v>
      </c>
      <c r="N80" s="94">
        <v>-1.6</v>
      </c>
      <c r="O80" t="s" s="136">
        <v>117</v>
      </c>
      <c r="P80" s="155">
        <f>AVERAGE(B80:B89)</f>
        <v>41.8</v>
      </c>
      <c r="Q80" s="90">
        <f>AVERAGE(D80:D89)</f>
        <v>1.21476520933207</v>
      </c>
      <c r="R80" t="s" s="139">
        <v>117</v>
      </c>
      <c r="S80" s="155">
        <f>AVERAGE(G80:G89)</f>
        <v>19.3</v>
      </c>
      <c r="T80" s="90">
        <f>AVERAGE(I80:I89)</f>
        <v>0.189700902890801</v>
      </c>
      <c r="U80" t="s" s="139">
        <v>117</v>
      </c>
      <c r="V80" s="155">
        <f>AVERAGE(L80:L89)</f>
        <v>3.4</v>
      </c>
      <c r="W80" s="90">
        <f>AVERAGE(N80:N89)</f>
        <v>-1.68011904761905</v>
      </c>
    </row>
    <row r="81" ht="21.95" customHeight="1">
      <c r="A81" s="152">
        <v>1988</v>
      </c>
      <c r="B81" s="127">
        <v>40</v>
      </c>
      <c r="C81" s="88">
        <v>64.40000000000001</v>
      </c>
      <c r="D81" s="92">
        <v>1.61</v>
      </c>
      <c r="E81" s="43"/>
      <c r="F81" s="153">
        <v>1988</v>
      </c>
      <c r="G81" s="127">
        <v>16</v>
      </c>
      <c r="H81" s="88">
        <v>12.4</v>
      </c>
      <c r="I81" s="92">
        <v>0.775</v>
      </c>
      <c r="J81" s="43"/>
      <c r="K81" s="153">
        <v>1988</v>
      </c>
      <c r="L81" s="127">
        <v>0</v>
      </c>
      <c r="M81" s="88">
        <v>0</v>
      </c>
      <c r="N81" s="94"/>
      <c r="O81" t="s" s="136">
        <v>118</v>
      </c>
      <c r="P81" s="155">
        <f>AVERAGE(B81:B89)</f>
        <v>41.4444444444444</v>
      </c>
      <c r="Q81" s="90">
        <f>AVERAGE(D81:D89)</f>
        <v>1.21689961530724</v>
      </c>
      <c r="R81" t="s" s="139">
        <v>118</v>
      </c>
      <c r="S81" s="155">
        <f>AVERAGE(G81:G89)</f>
        <v>19.1111111111111</v>
      </c>
      <c r="T81" s="90">
        <f>AVERAGE(I81:I89)</f>
        <v>0.195963966174964</v>
      </c>
      <c r="U81" t="s" s="139">
        <v>118</v>
      </c>
      <c r="V81" s="155">
        <f>AVERAGE(L81:L89)</f>
        <v>3.44444444444444</v>
      </c>
      <c r="W81" s="90">
        <f>AVERAGE(N81:N89)</f>
        <v>-1.69156462585034</v>
      </c>
    </row>
    <row r="82" ht="21.95" customHeight="1">
      <c r="A82" s="152">
        <v>1989</v>
      </c>
      <c r="B82" s="127">
        <v>50</v>
      </c>
      <c r="C82" s="88">
        <v>58.3</v>
      </c>
      <c r="D82" s="92">
        <v>1.166</v>
      </c>
      <c r="E82" s="43"/>
      <c r="F82" s="153">
        <v>1989</v>
      </c>
      <c r="G82" s="127">
        <v>23</v>
      </c>
      <c r="H82" s="88">
        <v>1.2</v>
      </c>
      <c r="I82" s="92">
        <v>0.0521739130434783</v>
      </c>
      <c r="J82" s="43"/>
      <c r="K82" s="153">
        <v>1989</v>
      </c>
      <c r="L82" s="127">
        <v>5</v>
      </c>
      <c r="M82" s="88">
        <v>-8.800000000000001</v>
      </c>
      <c r="N82" s="94">
        <v>-1.76</v>
      </c>
      <c r="O82" t="s" s="136">
        <v>119</v>
      </c>
      <c r="P82" s="155">
        <f>AVERAGE(B82:B89)</f>
        <v>41.625</v>
      </c>
      <c r="Q82" s="90">
        <f>AVERAGE(D82:D89)</f>
        <v>1.16776206722064</v>
      </c>
      <c r="R82" t="s" s="139">
        <v>119</v>
      </c>
      <c r="S82" s="155">
        <f>AVERAGE(G82:G89)</f>
        <v>19.5</v>
      </c>
      <c r="T82" s="90">
        <f>AVERAGE(I82:I89)</f>
        <v>0.123584461946834</v>
      </c>
      <c r="U82" t="s" s="139">
        <v>119</v>
      </c>
      <c r="V82" s="155">
        <f>AVERAGE(L82:L89)</f>
        <v>3.875</v>
      </c>
      <c r="W82" s="90">
        <f>AVERAGE(N82:N89)</f>
        <v>-1.69156462585034</v>
      </c>
    </row>
    <row r="83" ht="21.95" customHeight="1">
      <c r="A83" s="152">
        <v>1990</v>
      </c>
      <c r="B83" s="127">
        <v>30</v>
      </c>
      <c r="C83" s="88">
        <v>48.3</v>
      </c>
      <c r="D83" s="92">
        <v>1.61</v>
      </c>
      <c r="E83" s="43"/>
      <c r="F83" s="153">
        <v>1990</v>
      </c>
      <c r="G83" s="127">
        <v>10</v>
      </c>
      <c r="H83" s="88">
        <v>5.4</v>
      </c>
      <c r="I83" s="92">
        <v>0.54</v>
      </c>
      <c r="J83" s="43"/>
      <c r="K83" s="153">
        <v>1990</v>
      </c>
      <c r="L83" s="127">
        <v>0</v>
      </c>
      <c r="M83" s="88">
        <v>0</v>
      </c>
      <c r="N83" s="94"/>
      <c r="O83" t="s" s="136">
        <v>120</v>
      </c>
      <c r="P83" s="155">
        <f>AVERAGE(B83:B89)</f>
        <v>40.4285714285714</v>
      </c>
      <c r="Q83" s="90">
        <f>AVERAGE(D83:D89)</f>
        <v>1.1680137911093</v>
      </c>
      <c r="R83" t="s" s="139">
        <v>120</v>
      </c>
      <c r="S83" s="155">
        <f>AVERAGE(G83:G89)</f>
        <v>19</v>
      </c>
      <c r="T83" s="90">
        <f>AVERAGE(I83:I89)</f>
        <v>0.133785968933028</v>
      </c>
      <c r="U83" t="s" s="139">
        <v>120</v>
      </c>
      <c r="V83" s="155">
        <f>AVERAGE(L83:L89)</f>
        <v>3.71428571428571</v>
      </c>
      <c r="W83" s="90">
        <f>AVERAGE(N83:N89)</f>
        <v>-1.68015873015873</v>
      </c>
    </row>
    <row r="84" ht="21.95" customHeight="1">
      <c r="A84" s="152">
        <v>1991</v>
      </c>
      <c r="B84" s="127">
        <v>37</v>
      </c>
      <c r="C84" s="88">
        <v>52.7</v>
      </c>
      <c r="D84" s="92">
        <v>1.42432432432432</v>
      </c>
      <c r="E84" s="43"/>
      <c r="F84" s="153">
        <v>1991</v>
      </c>
      <c r="G84" s="127">
        <v>12</v>
      </c>
      <c r="H84" s="88">
        <v>-0.8</v>
      </c>
      <c r="I84" s="92">
        <v>-0.06666666666666669</v>
      </c>
      <c r="J84" s="43"/>
      <c r="K84" s="153">
        <v>1991</v>
      </c>
      <c r="L84" s="127">
        <v>3</v>
      </c>
      <c r="M84" s="88">
        <v>-5.4</v>
      </c>
      <c r="N84" s="94">
        <v>-1.8</v>
      </c>
      <c r="O84" t="s" s="136">
        <v>98</v>
      </c>
      <c r="P84" s="155">
        <f>AVERAGE(B84:B89)</f>
        <v>42.1666666666667</v>
      </c>
      <c r="Q84" s="90">
        <f>AVERAGE(D84:D89)</f>
        <v>1.09434942296085</v>
      </c>
      <c r="R84" t="s" s="139">
        <v>98</v>
      </c>
      <c r="S84" s="155">
        <f>AVERAGE(G84:G89)</f>
        <v>20.5</v>
      </c>
      <c r="T84" s="90">
        <f>AVERAGE(I84:I89)</f>
        <v>0.0660836304218657</v>
      </c>
      <c r="U84" t="s" s="139">
        <v>98</v>
      </c>
      <c r="V84" s="155">
        <f>AVERAGE(L84:L89)</f>
        <v>4.33333333333333</v>
      </c>
      <c r="W84" s="90">
        <f>AVERAGE(N84:N89)</f>
        <v>-1.68015873015873</v>
      </c>
    </row>
    <row r="85" ht="21.95" customHeight="1">
      <c r="A85" s="152">
        <v>1992</v>
      </c>
      <c r="B85" s="127">
        <v>46</v>
      </c>
      <c r="C85" s="88">
        <v>34.3</v>
      </c>
      <c r="D85" s="92">
        <v>0.7456521739130429</v>
      </c>
      <c r="E85" s="43"/>
      <c r="F85" s="153">
        <v>1992</v>
      </c>
      <c r="G85" s="127">
        <v>26</v>
      </c>
      <c r="H85" s="88">
        <v>-5.3</v>
      </c>
      <c r="I85" s="92">
        <v>-0.203846153846154</v>
      </c>
      <c r="J85" s="43"/>
      <c r="K85" s="153">
        <v>1992</v>
      </c>
      <c r="L85" s="127">
        <v>7</v>
      </c>
      <c r="M85" s="88">
        <v>-12.5</v>
      </c>
      <c r="N85" s="94">
        <v>-1.78571428571429</v>
      </c>
      <c r="O85" t="s" s="136">
        <v>121</v>
      </c>
      <c r="P85" s="155">
        <f>AVERAGE(B85:B89)</f>
        <v>43.2</v>
      </c>
      <c r="Q85" s="90">
        <f>AVERAGE(D85:D89)</f>
        <v>1.02835444268816</v>
      </c>
      <c r="R85" t="s" s="139">
        <v>121</v>
      </c>
      <c r="S85" s="155">
        <f>AVERAGE(G85:G89)</f>
        <v>22.2</v>
      </c>
      <c r="T85" s="90">
        <f>AVERAGE(I85:I89)</f>
        <v>0.0926336898395721</v>
      </c>
      <c r="U85" t="s" s="139">
        <v>121</v>
      </c>
      <c r="V85" s="155">
        <f>AVERAGE(L85:L89)</f>
        <v>4.6</v>
      </c>
      <c r="W85" s="90">
        <f>AVERAGE(N85:N89)</f>
        <v>-1.65619047619048</v>
      </c>
    </row>
    <row r="86" ht="21.95" customHeight="1">
      <c r="A86" s="152">
        <v>1993</v>
      </c>
      <c r="B86" s="127">
        <v>34</v>
      </c>
      <c r="C86" s="88">
        <v>41.6</v>
      </c>
      <c r="D86" s="92">
        <v>1.22352941176471</v>
      </c>
      <c r="E86" s="43"/>
      <c r="F86" s="153">
        <v>1993</v>
      </c>
      <c r="G86" s="127">
        <v>16</v>
      </c>
      <c r="H86" s="88">
        <v>8.6</v>
      </c>
      <c r="I86" s="92">
        <v>0.5375</v>
      </c>
      <c r="J86" s="43"/>
      <c r="K86" s="153">
        <v>1993</v>
      </c>
      <c r="L86" s="127">
        <v>1</v>
      </c>
      <c r="M86" s="88">
        <v>-1.3</v>
      </c>
      <c r="N86" s="94">
        <v>-1.3</v>
      </c>
      <c r="O86" t="s" s="136">
        <v>122</v>
      </c>
      <c r="P86" s="155">
        <f>AVERAGE(B86:B89)</f>
        <v>42.5</v>
      </c>
      <c r="Q86" s="90">
        <f>AVERAGE(D86:D89)</f>
        <v>1.09903000988194</v>
      </c>
      <c r="R86" t="s" s="139">
        <v>122</v>
      </c>
      <c r="S86" s="155">
        <f>AVERAGE(G86:G89)</f>
        <v>21.25</v>
      </c>
      <c r="T86" s="90">
        <f>AVERAGE(I86:I89)</f>
        <v>0.166753650761004</v>
      </c>
      <c r="U86" t="s" s="139">
        <v>122</v>
      </c>
      <c r="V86" s="155">
        <f>AVERAGE(L86:L89)</f>
        <v>4</v>
      </c>
      <c r="W86" s="90">
        <f>AVERAGE(N86:N89)</f>
        <v>-1.62380952380953</v>
      </c>
    </row>
    <row r="87" ht="21.95" customHeight="1">
      <c r="A87" s="152">
        <v>1994</v>
      </c>
      <c r="B87" s="127">
        <v>58</v>
      </c>
      <c r="C87" s="88">
        <v>46</v>
      </c>
      <c r="D87" s="92">
        <v>0.793103448275862</v>
      </c>
      <c r="E87" s="43"/>
      <c r="F87" s="153">
        <v>1994</v>
      </c>
      <c r="G87" s="127">
        <v>34</v>
      </c>
      <c r="H87" s="88">
        <v>-5</v>
      </c>
      <c r="I87" s="92">
        <v>-0.147058823529412</v>
      </c>
      <c r="J87" s="43"/>
      <c r="K87" s="153">
        <v>1994</v>
      </c>
      <c r="L87" s="127">
        <v>7</v>
      </c>
      <c r="M87" s="88">
        <v>-13.5</v>
      </c>
      <c r="N87" s="94">
        <v>-1.92857142857143</v>
      </c>
      <c r="O87" t="s" s="136">
        <v>123</v>
      </c>
      <c r="P87" s="155">
        <f>AVERAGE(B87:B89)</f>
        <v>45.3333333333333</v>
      </c>
      <c r="Q87" s="90">
        <f>AVERAGE(D87:D89)</f>
        <v>1.05753020925435</v>
      </c>
      <c r="R87" t="s" s="139">
        <v>123</v>
      </c>
      <c r="S87" s="155">
        <f>AVERAGE(G87:G89)</f>
        <v>23</v>
      </c>
      <c r="T87" s="90">
        <f>AVERAGE(I87:I89)</f>
        <v>0.0431715343480049</v>
      </c>
      <c r="U87" t="s" s="139">
        <v>123</v>
      </c>
      <c r="V87" s="155">
        <f>AVERAGE(L87:L89)</f>
        <v>5</v>
      </c>
      <c r="W87" s="90">
        <f>AVERAGE(N87:N89)</f>
        <v>-1.73174603174603</v>
      </c>
    </row>
    <row r="88" ht="21.95" customHeight="1">
      <c r="A88" s="152">
        <v>1995</v>
      </c>
      <c r="B88" s="127">
        <v>39</v>
      </c>
      <c r="C88" s="88">
        <v>35.5</v>
      </c>
      <c r="D88" s="92">
        <v>0.91025641025641</v>
      </c>
      <c r="E88" s="43"/>
      <c r="F88" s="153">
        <v>1995</v>
      </c>
      <c r="G88" s="127">
        <v>22</v>
      </c>
      <c r="H88" s="88">
        <v>0.5</v>
      </c>
      <c r="I88" s="92">
        <v>0.0227272727272727</v>
      </c>
      <c r="J88" s="43"/>
      <c r="K88" s="153">
        <v>1995</v>
      </c>
      <c r="L88" s="127">
        <v>6</v>
      </c>
      <c r="M88" s="88">
        <v>-8.199999999999999</v>
      </c>
      <c r="N88" s="94">
        <v>-1.36666666666667</v>
      </c>
      <c r="O88" t="s" s="136">
        <v>124</v>
      </c>
      <c r="P88" s="155">
        <f>AVERAGE(B88:B89)</f>
        <v>39</v>
      </c>
      <c r="Q88" s="90">
        <f>AVERAGE(D88:D89)</f>
        <v>1.18974358974359</v>
      </c>
      <c r="R88" t="s" s="139">
        <v>124</v>
      </c>
      <c r="S88" s="155">
        <f>AVERAGE(G88:G89)</f>
        <v>17.5</v>
      </c>
      <c r="T88" s="90">
        <f>AVERAGE(I88:I89)</f>
        <v>0.138286713286713</v>
      </c>
      <c r="U88" t="s" s="139">
        <v>124</v>
      </c>
      <c r="V88" s="155">
        <f>AVERAGE(L88:L89)</f>
        <v>4</v>
      </c>
      <c r="W88" s="90">
        <f>AVERAGE(N88:N89)</f>
        <v>-1.63333333333334</v>
      </c>
    </row>
    <row r="89" ht="21.95" customHeight="1">
      <c r="A89" s="152">
        <v>1996</v>
      </c>
      <c r="B89" s="127">
        <v>39</v>
      </c>
      <c r="C89" s="88">
        <v>57.3</v>
      </c>
      <c r="D89" s="92">
        <v>1.46923076923077</v>
      </c>
      <c r="E89" s="43"/>
      <c r="F89" s="153">
        <v>1996</v>
      </c>
      <c r="G89" s="127">
        <v>13</v>
      </c>
      <c r="H89" s="88">
        <v>3.3</v>
      </c>
      <c r="I89" s="92">
        <v>0.253846153846154</v>
      </c>
      <c r="J89" s="43"/>
      <c r="K89" s="153">
        <v>1996</v>
      </c>
      <c r="L89" s="127">
        <v>2</v>
      </c>
      <c r="M89" s="88">
        <v>-3.8</v>
      </c>
      <c r="N89" s="94">
        <v>-1.9</v>
      </c>
      <c r="O89" t="s" s="136">
        <v>125</v>
      </c>
      <c r="P89" s="155">
        <f>AVERAGE(B89)</f>
        <v>39</v>
      </c>
      <c r="Q89" s="90">
        <f>AVERAGE(D89)</f>
        <v>1.46923076923077</v>
      </c>
      <c r="R89" t="s" s="139">
        <v>125</v>
      </c>
      <c r="S89" s="155">
        <f>AVERAGE(G89)</f>
        <v>13</v>
      </c>
      <c r="T89" s="90">
        <f>AVERAGE(I89)</f>
        <v>0.253846153846154</v>
      </c>
      <c r="U89" t="s" s="139">
        <v>125</v>
      </c>
      <c r="V89" s="155">
        <f>AVERAGE(L89)</f>
        <v>2</v>
      </c>
      <c r="W89" s="90">
        <f>AVERAGE(N89)</f>
        <v>-1.9</v>
      </c>
    </row>
    <row r="90" ht="21.95" customHeight="1">
      <c r="A90" s="152">
        <v>1997</v>
      </c>
      <c r="B90" s="157">
        <v>58</v>
      </c>
      <c r="C90" s="158">
        <v>32</v>
      </c>
      <c r="D90" s="159">
        <v>0.551724137931034</v>
      </c>
      <c r="E90" s="43"/>
      <c r="F90" s="153">
        <v>1997</v>
      </c>
      <c r="G90" s="157">
        <v>37</v>
      </c>
      <c r="H90" s="158">
        <v>-11.5</v>
      </c>
      <c r="I90" s="159">
        <v>-0.310810810810811</v>
      </c>
      <c r="J90" s="43"/>
      <c r="K90" s="153">
        <v>1997</v>
      </c>
      <c r="L90" s="157">
        <v>10</v>
      </c>
      <c r="M90" s="158">
        <v>-20.4</v>
      </c>
      <c r="N90" s="160">
        <v>-2.04</v>
      </c>
      <c r="O90" t="s" s="136">
        <v>126</v>
      </c>
      <c r="P90" s="161">
        <f>AVERAGE(B90)</f>
        <v>58</v>
      </c>
      <c r="Q90" s="162">
        <f>AVERAGE(D90)</f>
        <v>0.551724137931034</v>
      </c>
      <c r="R90" t="s" s="139">
        <v>126</v>
      </c>
      <c r="S90" s="161">
        <f>AVERAGE(G90)</f>
        <v>37</v>
      </c>
      <c r="T90" s="162">
        <f>AVERAGE(I90)</f>
        <v>-0.310810810810811</v>
      </c>
      <c r="U90" t="s" s="139">
        <v>126</v>
      </c>
      <c r="V90" s="161">
        <f>AVERAGE(L90)</f>
        <v>10</v>
      </c>
      <c r="W90" s="162">
        <f>AVERAGE(N90)</f>
        <v>-2.04</v>
      </c>
    </row>
    <row r="91" ht="21.95" customHeight="1">
      <c r="A91" s="152">
        <v>1998</v>
      </c>
      <c r="B91" s="127">
        <v>49</v>
      </c>
      <c r="C91" s="88">
        <v>38.8</v>
      </c>
      <c r="D91" s="92">
        <v>0.7918367346938781</v>
      </c>
      <c r="E91" s="43"/>
      <c r="F91" s="153">
        <v>1998</v>
      </c>
      <c r="G91" s="127">
        <v>28</v>
      </c>
      <c r="H91" s="88">
        <v>-4.1</v>
      </c>
      <c r="I91" s="92">
        <v>-0.146428571428571</v>
      </c>
      <c r="J91" s="43"/>
      <c r="K91" s="153">
        <v>1998</v>
      </c>
      <c r="L91" s="127">
        <v>7</v>
      </c>
      <c r="M91" s="88">
        <v>-14</v>
      </c>
      <c r="N91" s="94">
        <v>-2</v>
      </c>
      <c r="O91" t="s" s="136">
        <v>125</v>
      </c>
      <c r="P91" s="155">
        <f>AVERAGE(B91)</f>
        <v>49</v>
      </c>
      <c r="Q91" s="90">
        <f>AVERAGE(D91)</f>
        <v>0.7918367346938781</v>
      </c>
      <c r="R91" t="s" s="139">
        <v>125</v>
      </c>
      <c r="S91" s="155">
        <f>AVERAGE(G91)</f>
        <v>28</v>
      </c>
      <c r="T91" s="90">
        <f>AVERAGE(I91)</f>
        <v>-0.146428571428571</v>
      </c>
      <c r="U91" t="s" s="139">
        <v>125</v>
      </c>
      <c r="V91" s="155">
        <f>AVERAGE(L91)</f>
        <v>7</v>
      </c>
      <c r="W91" s="90">
        <f>AVERAGE(N91)</f>
        <v>-2</v>
      </c>
    </row>
    <row r="92" ht="21.95" customHeight="1">
      <c r="A92" s="152">
        <v>1999</v>
      </c>
      <c r="B92" s="127">
        <v>51</v>
      </c>
      <c r="C92" s="88">
        <v>62.4</v>
      </c>
      <c r="D92" s="92">
        <v>1.22352941176471</v>
      </c>
      <c r="E92" s="43"/>
      <c r="F92" s="153">
        <v>1999</v>
      </c>
      <c r="G92" s="127">
        <v>25</v>
      </c>
      <c r="H92" s="88">
        <v>10.6</v>
      </c>
      <c r="I92" s="92">
        <v>0.424</v>
      </c>
      <c r="J92" s="43"/>
      <c r="K92" s="153">
        <v>1999</v>
      </c>
      <c r="L92" s="127">
        <v>1</v>
      </c>
      <c r="M92" s="88">
        <v>-1.7</v>
      </c>
      <c r="N92" s="94">
        <v>-1.7</v>
      </c>
      <c r="O92" t="s" s="136">
        <v>124</v>
      </c>
      <c r="P92" s="155">
        <f>AVERAGE(B91:B92)</f>
        <v>50</v>
      </c>
      <c r="Q92" s="90">
        <f>AVERAGE(D91:D92)</f>
        <v>1.00768307322929</v>
      </c>
      <c r="R92" t="s" s="139">
        <v>124</v>
      </c>
      <c r="S92" s="155">
        <f>AVERAGE(G91:G92)</f>
        <v>26.5</v>
      </c>
      <c r="T92" s="90">
        <f>AVERAGE(I91:I92)</f>
        <v>0.138785714285715</v>
      </c>
      <c r="U92" t="s" s="139">
        <v>124</v>
      </c>
      <c r="V92" s="155">
        <f>AVERAGE(L91:L92)</f>
        <v>4</v>
      </c>
      <c r="W92" s="90">
        <f>AVERAGE(N91:N92)</f>
        <v>-1.85</v>
      </c>
    </row>
    <row r="93" ht="21.95" customHeight="1">
      <c r="A93" s="152">
        <v>2000</v>
      </c>
      <c r="B93" s="127">
        <v>43</v>
      </c>
      <c r="C93" s="88">
        <v>48.7</v>
      </c>
      <c r="D93" s="92">
        <v>1.13255813953488</v>
      </c>
      <c r="E93" s="43"/>
      <c r="F93" s="153">
        <v>2000</v>
      </c>
      <c r="G93" s="127">
        <v>23</v>
      </c>
      <c r="H93" s="88">
        <v>2.2</v>
      </c>
      <c r="I93" s="92">
        <v>0.0956521739130435</v>
      </c>
      <c r="J93" s="43"/>
      <c r="K93" s="153">
        <v>2000</v>
      </c>
      <c r="L93" s="127">
        <v>3</v>
      </c>
      <c r="M93" s="88">
        <v>-4</v>
      </c>
      <c r="N93" s="94">
        <v>-1.33333333333333</v>
      </c>
      <c r="O93" t="s" s="136">
        <v>123</v>
      </c>
      <c r="P93" s="155">
        <f>AVERAGE(B91:B93)</f>
        <v>47.6666666666667</v>
      </c>
      <c r="Q93" s="90">
        <f>AVERAGE(D91:D93)</f>
        <v>1.04930809533116</v>
      </c>
      <c r="R93" t="s" s="139">
        <v>123</v>
      </c>
      <c r="S93" s="155">
        <f>AVERAGE(G91:G93)</f>
        <v>25.3333333333333</v>
      </c>
      <c r="T93" s="90">
        <f>AVERAGE(I91:I93)</f>
        <v>0.124407867494824</v>
      </c>
      <c r="U93" t="s" s="139">
        <v>123</v>
      </c>
      <c r="V93" s="155">
        <f>AVERAGE(L91:L93)</f>
        <v>3.66666666666667</v>
      </c>
      <c r="W93" s="90">
        <f>AVERAGE(N91:N93)</f>
        <v>-1.67777777777778</v>
      </c>
    </row>
    <row r="94" ht="21.95" customHeight="1">
      <c r="A94" s="152">
        <v>2001</v>
      </c>
      <c r="B94" s="127">
        <v>39</v>
      </c>
      <c r="C94" s="88">
        <v>42.4</v>
      </c>
      <c r="D94" s="92">
        <v>1.08717948717949</v>
      </c>
      <c r="E94" s="43"/>
      <c r="F94" s="153">
        <v>2001</v>
      </c>
      <c r="G94" s="127">
        <v>19</v>
      </c>
      <c r="H94" s="88">
        <v>-0.6</v>
      </c>
      <c r="I94" s="92">
        <v>-0.0315789473684211</v>
      </c>
      <c r="J94" s="43"/>
      <c r="K94" s="153">
        <v>2001</v>
      </c>
      <c r="L94" s="127">
        <v>6</v>
      </c>
      <c r="M94" s="88">
        <v>-8.800000000000001</v>
      </c>
      <c r="N94" s="94">
        <v>-1.46666666666667</v>
      </c>
      <c r="O94" t="s" s="136">
        <v>122</v>
      </c>
      <c r="P94" s="155">
        <f>AVERAGE(B91:B94)</f>
        <v>45.5</v>
      </c>
      <c r="Q94" s="90">
        <f>AVERAGE(D91:D94)</f>
        <v>1.05877594329324</v>
      </c>
      <c r="R94" t="s" s="139">
        <v>122</v>
      </c>
      <c r="S94" s="155">
        <f>AVERAGE(G91:G94)</f>
        <v>23.75</v>
      </c>
      <c r="T94" s="90">
        <f>AVERAGE(I91:I94)</f>
        <v>0.08541116377901289</v>
      </c>
      <c r="U94" t="s" s="139">
        <v>122</v>
      </c>
      <c r="V94" s="155">
        <f>AVERAGE(L91:L94)</f>
        <v>4.25</v>
      </c>
      <c r="W94" s="90">
        <f>AVERAGE(N91:N94)</f>
        <v>-1.625</v>
      </c>
    </row>
    <row r="95" ht="21.95" customHeight="1">
      <c r="A95" s="152">
        <v>2002</v>
      </c>
      <c r="B95" s="127">
        <v>46</v>
      </c>
      <c r="C95" s="88">
        <v>37.1</v>
      </c>
      <c r="D95" s="92">
        <v>0.806521739130435</v>
      </c>
      <c r="E95" s="43"/>
      <c r="F95" s="153">
        <v>2002</v>
      </c>
      <c r="G95" s="127">
        <v>30</v>
      </c>
      <c r="H95" s="88">
        <v>3.6</v>
      </c>
      <c r="I95" s="92">
        <v>0.12</v>
      </c>
      <c r="J95" s="43"/>
      <c r="K95" s="153">
        <v>2002</v>
      </c>
      <c r="L95" s="127">
        <v>5</v>
      </c>
      <c r="M95" s="88">
        <v>-8.1</v>
      </c>
      <c r="N95" s="94">
        <v>-1.62</v>
      </c>
      <c r="O95" t="s" s="136">
        <v>121</v>
      </c>
      <c r="P95" s="155">
        <f>AVERAGE(B91:B95)</f>
        <v>45.6</v>
      </c>
      <c r="Q95" s="90">
        <f>AVERAGE(D91:D95)</f>
        <v>1.00832510246068</v>
      </c>
      <c r="R95" t="s" s="139">
        <v>121</v>
      </c>
      <c r="S95" s="155">
        <f>AVERAGE(G91:G95)</f>
        <v>25</v>
      </c>
      <c r="T95" s="90">
        <f>AVERAGE(I91:I95)</f>
        <v>0.0923289310232103</v>
      </c>
      <c r="U95" t="s" s="139">
        <v>121</v>
      </c>
      <c r="V95" s="155">
        <f>AVERAGE(L91:L95)</f>
        <v>4.4</v>
      </c>
      <c r="W95" s="90">
        <f>AVERAGE(N91:N95)</f>
        <v>-1.624</v>
      </c>
    </row>
    <row r="96" ht="21.95" customHeight="1">
      <c r="A96" s="152">
        <v>2003</v>
      </c>
      <c r="B96" s="127">
        <v>46</v>
      </c>
      <c r="C96" s="88">
        <v>47.5</v>
      </c>
      <c r="D96" s="92">
        <v>1.03260869565217</v>
      </c>
      <c r="E96" s="43"/>
      <c r="F96" s="153">
        <v>2003</v>
      </c>
      <c r="G96" s="127">
        <v>29</v>
      </c>
      <c r="H96" s="88">
        <v>9.5</v>
      </c>
      <c r="I96" s="92">
        <v>0.327586206896552</v>
      </c>
      <c r="J96" s="43"/>
      <c r="K96" s="153">
        <v>2003</v>
      </c>
      <c r="L96" s="127">
        <v>3</v>
      </c>
      <c r="M96" s="88">
        <v>-5</v>
      </c>
      <c r="N96" s="94">
        <v>-1.66666666666667</v>
      </c>
      <c r="O96" t="s" s="136">
        <v>98</v>
      </c>
      <c r="P96" s="155">
        <f>AVERAGE(B91:B96)</f>
        <v>45.6666666666667</v>
      </c>
      <c r="Q96" s="90">
        <f>AVERAGE(D91:D96)</f>
        <v>1.01237236799259</v>
      </c>
      <c r="R96" t="s" s="139">
        <v>98</v>
      </c>
      <c r="S96" s="155">
        <f>AVERAGE(G91:G96)</f>
        <v>25.6666666666667</v>
      </c>
      <c r="T96" s="90">
        <f>AVERAGE(I91:I96)</f>
        <v>0.131538477002101</v>
      </c>
      <c r="U96" t="s" s="139">
        <v>98</v>
      </c>
      <c r="V96" s="155">
        <f>AVERAGE(L91:L96)</f>
        <v>4.16666666666667</v>
      </c>
      <c r="W96" s="90">
        <f>AVERAGE(N91:N96)</f>
        <v>-1.63111111111111</v>
      </c>
    </row>
    <row r="97" ht="21.95" customHeight="1">
      <c r="A97" s="152">
        <v>2004</v>
      </c>
      <c r="B97" s="127">
        <v>54</v>
      </c>
      <c r="C97" s="88">
        <v>48</v>
      </c>
      <c r="D97" s="92">
        <v>0.888888888888889</v>
      </c>
      <c r="E97" s="43"/>
      <c r="F97" s="153">
        <v>2004</v>
      </c>
      <c r="G97" s="127">
        <v>28</v>
      </c>
      <c r="H97" s="88">
        <v>-5.9</v>
      </c>
      <c r="I97" s="92">
        <v>-0.210714285714286</v>
      </c>
      <c r="J97" s="43"/>
      <c r="K97" s="153">
        <v>2004</v>
      </c>
      <c r="L97" s="127">
        <v>9</v>
      </c>
      <c r="M97" s="88">
        <v>-16.3</v>
      </c>
      <c r="N97" s="94">
        <v>-1.81111111111111</v>
      </c>
      <c r="O97" t="s" s="136">
        <v>120</v>
      </c>
      <c r="P97" s="155">
        <f>AVERAGE(B91:B97)</f>
        <v>46.8571428571429</v>
      </c>
      <c r="Q97" s="90">
        <f>AVERAGE(D91:D97)</f>
        <v>0.994731870977779</v>
      </c>
      <c r="R97" t="s" s="139">
        <v>120</v>
      </c>
      <c r="S97" s="155">
        <f>AVERAGE(G91:G97)</f>
        <v>26</v>
      </c>
      <c r="T97" s="90">
        <f>AVERAGE(I91:I97)</f>
        <v>0.0826452251854739</v>
      </c>
      <c r="U97" t="s" s="139">
        <v>120</v>
      </c>
      <c r="V97" s="155">
        <f>AVERAGE(L91:L97)</f>
        <v>4.85714285714286</v>
      </c>
      <c r="W97" s="90">
        <f>AVERAGE(N91:N97)</f>
        <v>-1.6568253968254</v>
      </c>
    </row>
    <row r="98" ht="21.95" customHeight="1">
      <c r="A98" s="152">
        <v>2005</v>
      </c>
      <c r="B98" s="127">
        <v>51</v>
      </c>
      <c r="C98" s="88">
        <v>56.5</v>
      </c>
      <c r="D98" s="92">
        <v>1.1078431372549</v>
      </c>
      <c r="E98" s="43"/>
      <c r="F98" s="153">
        <v>2005</v>
      </c>
      <c r="G98" s="127">
        <v>25</v>
      </c>
      <c r="H98" s="88">
        <v>0.5</v>
      </c>
      <c r="I98" s="92">
        <v>0.02</v>
      </c>
      <c r="J98" s="43"/>
      <c r="K98" s="153">
        <v>2005</v>
      </c>
      <c r="L98" s="127">
        <v>4</v>
      </c>
      <c r="M98" s="88">
        <v>-6.7</v>
      </c>
      <c r="N98" s="94">
        <v>-1.675</v>
      </c>
      <c r="O98" t="s" s="136">
        <v>119</v>
      </c>
      <c r="P98" s="155">
        <f>AVERAGE(B91:B98)</f>
        <v>47.375</v>
      </c>
      <c r="Q98" s="90">
        <f>AVERAGE(D91:D98)</f>
        <v>1.00887077926242</v>
      </c>
      <c r="R98" t="s" s="139">
        <v>119</v>
      </c>
      <c r="S98" s="155">
        <f>AVERAGE(G91:G98)</f>
        <v>25.875</v>
      </c>
      <c r="T98" s="90">
        <f>AVERAGE(I91:I98)</f>
        <v>0.07481457203728969</v>
      </c>
      <c r="U98" t="s" s="139">
        <v>119</v>
      </c>
      <c r="V98" s="155">
        <f>AVERAGE(L91:L98)</f>
        <v>4.75</v>
      </c>
      <c r="W98" s="90">
        <f>AVERAGE(N91:N98)</f>
        <v>-1.65909722222222</v>
      </c>
    </row>
    <row r="99" ht="21.95" customHeight="1">
      <c r="A99" s="152">
        <v>2006</v>
      </c>
      <c r="B99" s="127">
        <v>69</v>
      </c>
      <c r="C99" s="88">
        <v>37.5</v>
      </c>
      <c r="D99" s="92">
        <v>0.543478260869565</v>
      </c>
      <c r="E99" s="43"/>
      <c r="F99" s="153">
        <v>2006</v>
      </c>
      <c r="G99" s="127">
        <v>43</v>
      </c>
      <c r="H99" s="88">
        <v>-18.9</v>
      </c>
      <c r="I99" s="92">
        <v>-0.43953488372093</v>
      </c>
      <c r="J99" s="43"/>
      <c r="K99" s="153">
        <v>2006</v>
      </c>
      <c r="L99" s="127">
        <v>14</v>
      </c>
      <c r="M99" s="88">
        <v>-25.2</v>
      </c>
      <c r="N99" s="94">
        <v>-1.8</v>
      </c>
      <c r="O99" t="s" s="136">
        <v>118</v>
      </c>
      <c r="P99" s="155">
        <f>AVERAGE(B91:B99)</f>
        <v>49.7777777777778</v>
      </c>
      <c r="Q99" s="90">
        <f>AVERAGE(D91:D99)</f>
        <v>0.957160499440991</v>
      </c>
      <c r="R99" t="s" s="139">
        <v>118</v>
      </c>
      <c r="S99" s="155">
        <f>AVERAGE(G91:G99)</f>
        <v>27.7777777777778</v>
      </c>
      <c r="T99" s="90">
        <f>AVERAGE(I91:I99)</f>
        <v>0.0176646325085986</v>
      </c>
      <c r="U99" t="s" s="139">
        <v>118</v>
      </c>
      <c r="V99" s="155">
        <f>AVERAGE(L91:L99)</f>
        <v>5.77777777777778</v>
      </c>
      <c r="W99" s="90">
        <f>AVERAGE(N91:N99)</f>
        <v>-1.67475308641975</v>
      </c>
    </row>
    <row r="100" ht="21.95" customHeight="1">
      <c r="A100" s="152">
        <v>2007</v>
      </c>
      <c r="B100" s="127">
        <v>54</v>
      </c>
      <c r="C100" s="88">
        <v>46.3</v>
      </c>
      <c r="D100" s="92">
        <v>0.857407407407407</v>
      </c>
      <c r="E100" s="43"/>
      <c r="F100" s="153">
        <v>2007</v>
      </c>
      <c r="G100" s="127">
        <v>28</v>
      </c>
      <c r="H100" s="88">
        <v>-7.2</v>
      </c>
      <c r="I100" s="92">
        <v>-0.257142857142857</v>
      </c>
      <c r="J100" s="43"/>
      <c r="K100" s="153">
        <v>2007</v>
      </c>
      <c r="L100" s="127">
        <v>7</v>
      </c>
      <c r="M100" s="88">
        <v>-14.4</v>
      </c>
      <c r="N100" s="94">
        <v>-2.05714285714286</v>
      </c>
      <c r="O100" t="s" s="136">
        <v>117</v>
      </c>
      <c r="P100" s="155">
        <f>AVERAGE(B91:B100)</f>
        <v>50.2</v>
      </c>
      <c r="Q100" s="90">
        <f>AVERAGE(D91:D100)</f>
        <v>0.947185190237632</v>
      </c>
      <c r="R100" t="s" s="139">
        <v>117</v>
      </c>
      <c r="S100" s="155">
        <f>AVERAGE(G91:G100)</f>
        <v>27.8</v>
      </c>
      <c r="T100" s="90">
        <f>AVERAGE(I91:I100)</f>
        <v>-0.00981611645654696</v>
      </c>
      <c r="U100" t="s" s="139">
        <v>117</v>
      </c>
      <c r="V100" s="155">
        <f>AVERAGE(L91:L100)</f>
        <v>5.9</v>
      </c>
      <c r="W100" s="90">
        <f>AVERAGE(N91:N100)</f>
        <v>-1.71299206349206</v>
      </c>
    </row>
    <row r="101" ht="21.95" customHeight="1">
      <c r="A101" s="152">
        <v>2008</v>
      </c>
      <c r="B101" s="127">
        <v>46</v>
      </c>
      <c r="C101" s="88">
        <v>58.5</v>
      </c>
      <c r="D101" s="92">
        <v>1.27173913043478</v>
      </c>
      <c r="E101" s="43"/>
      <c r="F101" s="153">
        <v>2008</v>
      </c>
      <c r="G101" s="127">
        <v>22</v>
      </c>
      <c r="H101" s="88">
        <v>5.6</v>
      </c>
      <c r="I101" s="92">
        <v>0.254545454545455</v>
      </c>
      <c r="J101" s="43"/>
      <c r="K101" s="153">
        <v>2008</v>
      </c>
      <c r="L101" s="127">
        <v>2</v>
      </c>
      <c r="M101" s="88">
        <v>-2.4</v>
      </c>
      <c r="N101" s="94">
        <v>-1.2</v>
      </c>
      <c r="O101" t="s" s="136">
        <v>116</v>
      </c>
      <c r="P101" s="155">
        <f>AVERAGE(B91:B101)</f>
        <v>49.8181818181818</v>
      </c>
      <c r="Q101" s="90">
        <f>AVERAGE(D91:D101)</f>
        <v>0.976690093891919</v>
      </c>
      <c r="R101" t="s" s="139">
        <v>116</v>
      </c>
      <c r="S101" s="155">
        <f>AVERAGE(G91:G101)</f>
        <v>27.2727272727273</v>
      </c>
      <c r="T101" s="90">
        <f>AVERAGE(I91:I101)</f>
        <v>0.0142167536345441</v>
      </c>
      <c r="U101" t="s" s="139">
        <v>116</v>
      </c>
      <c r="V101" s="155">
        <f>AVERAGE(L91:L101)</f>
        <v>5.54545454545455</v>
      </c>
      <c r="W101" s="90">
        <f>AVERAGE(N91:N101)</f>
        <v>-1.66635642135642</v>
      </c>
    </row>
    <row r="102" ht="21.95" customHeight="1">
      <c r="A102" s="152">
        <v>2009</v>
      </c>
      <c r="B102" s="127">
        <v>37</v>
      </c>
      <c r="C102" s="88">
        <v>45.6</v>
      </c>
      <c r="D102" s="92">
        <v>1.23243243243243</v>
      </c>
      <c r="E102" s="43"/>
      <c r="F102" s="153">
        <v>2009</v>
      </c>
      <c r="G102" s="127">
        <v>16</v>
      </c>
      <c r="H102" s="88">
        <v>-1.1</v>
      </c>
      <c r="I102" s="92">
        <v>-0.06875000000000001</v>
      </c>
      <c r="J102" s="43"/>
      <c r="K102" s="153">
        <v>2009</v>
      </c>
      <c r="L102" s="127">
        <v>3</v>
      </c>
      <c r="M102" s="88">
        <v>-4.9</v>
      </c>
      <c r="N102" s="94">
        <v>-1.63333333333333</v>
      </c>
      <c r="O102" t="s" s="136">
        <v>115</v>
      </c>
      <c r="P102" s="155">
        <f>AVERAGE(B91:B102)</f>
        <v>48.75</v>
      </c>
      <c r="Q102" s="90">
        <f>AVERAGE(D91:D102)</f>
        <v>0.998001955436961</v>
      </c>
      <c r="R102" t="s" s="139">
        <v>115</v>
      </c>
      <c r="S102" s="155">
        <f>AVERAGE(G91:G102)</f>
        <v>26.3333333333333</v>
      </c>
      <c r="T102" s="90">
        <f>AVERAGE(I91:I102)</f>
        <v>0.00730285749833212</v>
      </c>
      <c r="U102" t="s" s="139">
        <v>115</v>
      </c>
      <c r="V102" s="155">
        <f>AVERAGE(L91:L102)</f>
        <v>5.33333333333333</v>
      </c>
      <c r="W102" s="90">
        <f>AVERAGE(N91:N102)</f>
        <v>-1.6636044973545</v>
      </c>
    </row>
    <row r="103" ht="21.95" customHeight="1">
      <c r="A103" s="152">
        <v>2010</v>
      </c>
      <c r="B103" s="127">
        <v>55</v>
      </c>
      <c r="C103" s="88">
        <v>66.40000000000001</v>
      </c>
      <c r="D103" s="92">
        <v>1.20727272727273</v>
      </c>
      <c r="E103" s="43"/>
      <c r="F103" s="153">
        <v>2010</v>
      </c>
      <c r="G103" s="127">
        <v>28</v>
      </c>
      <c r="H103" s="88">
        <v>7.5</v>
      </c>
      <c r="I103" s="92">
        <v>0.267857142857143</v>
      </c>
      <c r="J103" s="43"/>
      <c r="K103" s="153">
        <v>2010</v>
      </c>
      <c r="L103" s="127">
        <v>2</v>
      </c>
      <c r="M103" s="88">
        <v>-3.5</v>
      </c>
      <c r="N103" s="94">
        <v>-1.75</v>
      </c>
      <c r="O103" t="s" s="136">
        <v>114</v>
      </c>
      <c r="P103" s="155">
        <f>AVERAGE(B91:B103)</f>
        <v>49.2307692307692</v>
      </c>
      <c r="Q103" s="90">
        <f>AVERAGE(D91:D103)</f>
        <v>1.01409970711664</v>
      </c>
      <c r="R103" t="s" s="139">
        <v>114</v>
      </c>
      <c r="S103" s="155">
        <f>AVERAGE(G91:G103)</f>
        <v>26.4615384615385</v>
      </c>
      <c r="T103" s="90">
        <f>AVERAGE(I91:I103)</f>
        <v>0.0273454948336253</v>
      </c>
      <c r="U103" t="s" s="139">
        <v>114</v>
      </c>
      <c r="V103" s="155">
        <f>AVERAGE(L91:L103)</f>
        <v>5.07692307692308</v>
      </c>
      <c r="W103" s="90">
        <f>AVERAGE(N91:N103)</f>
        <v>-1.67025030525031</v>
      </c>
    </row>
    <row r="104" ht="21.95" customHeight="1">
      <c r="A104" s="152">
        <v>2011</v>
      </c>
      <c r="B104" s="127">
        <v>59</v>
      </c>
      <c r="C104" s="88">
        <v>48.1</v>
      </c>
      <c r="D104" s="92">
        <v>0.815254237288136</v>
      </c>
      <c r="E104" s="43"/>
      <c r="F104" s="153">
        <v>2011</v>
      </c>
      <c r="G104" s="127">
        <v>36</v>
      </c>
      <c r="H104" s="88">
        <v>-0.4</v>
      </c>
      <c r="I104" s="92">
        <v>-0.0111111111111111</v>
      </c>
      <c r="J104" s="43"/>
      <c r="K104" s="153">
        <v>2011</v>
      </c>
      <c r="L104" s="127">
        <v>7</v>
      </c>
      <c r="M104" s="88">
        <v>-11.3</v>
      </c>
      <c r="N104" s="94">
        <v>-1.61428571428571</v>
      </c>
      <c r="O104" t="s" s="136">
        <v>113</v>
      </c>
      <c r="P104" s="155">
        <f>AVERAGE(B91:B104)</f>
        <v>49.9285714285714</v>
      </c>
      <c r="Q104" s="90">
        <f>AVERAGE(D91:D104)</f>
        <v>0.999896459271743</v>
      </c>
      <c r="R104" t="s" s="139">
        <v>113</v>
      </c>
      <c r="S104" s="155">
        <f>AVERAGE(G91:G104)</f>
        <v>27.1428571428571</v>
      </c>
      <c r="T104" s="90">
        <f>AVERAGE(I91:I104)</f>
        <v>0.0245985944090012</v>
      </c>
      <c r="U104" t="s" s="139">
        <v>113</v>
      </c>
      <c r="V104" s="155">
        <f>AVERAGE(L91:L104)</f>
        <v>5.21428571428571</v>
      </c>
      <c r="W104" s="90">
        <f>AVERAGE(N91:N104)</f>
        <v>-1.66625283446712</v>
      </c>
    </row>
    <row r="105" ht="21.95" customHeight="1">
      <c r="A105" s="152">
        <v>2012</v>
      </c>
      <c r="B105" s="127">
        <v>74</v>
      </c>
      <c r="C105" s="88">
        <v>47.2</v>
      </c>
      <c r="D105" s="92">
        <v>0.637837837837838</v>
      </c>
      <c r="E105" s="43"/>
      <c r="F105" s="153">
        <v>2012</v>
      </c>
      <c r="G105" s="127">
        <v>38</v>
      </c>
      <c r="H105" s="88">
        <v>-29.3</v>
      </c>
      <c r="I105" s="92">
        <v>-0.771052631578947</v>
      </c>
      <c r="J105" s="43"/>
      <c r="K105" s="153">
        <v>2012</v>
      </c>
      <c r="L105" s="127">
        <v>19</v>
      </c>
      <c r="M105" s="88">
        <v>-33.2</v>
      </c>
      <c r="N105" s="94">
        <v>-1.74736842105263</v>
      </c>
      <c r="O105" t="s" s="136">
        <v>112</v>
      </c>
      <c r="P105" s="155">
        <f>AVERAGE(B91:B105)</f>
        <v>51.5333333333333</v>
      </c>
      <c r="Q105" s="90">
        <f>AVERAGE(D91:D105)</f>
        <v>0.9757592178428161</v>
      </c>
      <c r="R105" t="s" s="139">
        <v>112</v>
      </c>
      <c r="S105" s="155">
        <f>AVERAGE(G91:G105)</f>
        <v>27.8666666666667</v>
      </c>
      <c r="T105" s="90">
        <f>AVERAGE(I91:I105)</f>
        <v>-0.028444820656862</v>
      </c>
      <c r="U105" t="s" s="139">
        <v>112</v>
      </c>
      <c r="V105" s="155">
        <f>AVERAGE(L91:L105)</f>
        <v>6.13333333333333</v>
      </c>
      <c r="W105" s="90">
        <f>AVERAGE(N91:N105)</f>
        <v>-1.67166054023949</v>
      </c>
    </row>
    <row r="106" ht="21.95" customHeight="1">
      <c r="A106" s="152">
        <v>2013</v>
      </c>
      <c r="B106" s="127">
        <v>44</v>
      </c>
      <c r="C106" s="88">
        <v>53.6</v>
      </c>
      <c r="D106" s="92">
        <v>1.21818181818182</v>
      </c>
      <c r="E106" s="43"/>
      <c r="F106" s="153">
        <v>2013</v>
      </c>
      <c r="G106" s="127">
        <v>20</v>
      </c>
      <c r="H106" s="88">
        <v>6.9</v>
      </c>
      <c r="I106" s="92">
        <v>0.345</v>
      </c>
      <c r="J106" s="43"/>
      <c r="K106" s="153">
        <v>2013</v>
      </c>
      <c r="L106" s="127">
        <v>4</v>
      </c>
      <c r="M106" s="88">
        <v>-5.8</v>
      </c>
      <c r="N106" s="94">
        <v>-1.45</v>
      </c>
      <c r="O106" t="s" s="136">
        <v>111</v>
      </c>
      <c r="P106" s="155">
        <f>AVERAGE(B91:B106)</f>
        <v>51.0625</v>
      </c>
      <c r="Q106" s="90">
        <f>AVERAGE(D91:D106)</f>
        <v>0.990910630364004</v>
      </c>
      <c r="R106" t="s" s="139">
        <v>111</v>
      </c>
      <c r="S106" s="155">
        <f>AVERAGE(G91:G106)</f>
        <v>27.375</v>
      </c>
      <c r="T106" s="90">
        <f>AVERAGE(I91:I106)</f>
        <v>-0.00510451936580811</v>
      </c>
      <c r="U106" t="s" s="139">
        <v>111</v>
      </c>
      <c r="V106" s="155">
        <f>AVERAGE(L91:L106)</f>
        <v>6</v>
      </c>
      <c r="W106" s="90">
        <f>AVERAGE(N91:N106)</f>
        <v>-1.65780675647452</v>
      </c>
    </row>
    <row r="107" ht="21.95" customHeight="1">
      <c r="A107" s="152">
        <v>2014</v>
      </c>
      <c r="B107" s="127">
        <v>53</v>
      </c>
      <c r="C107" s="88">
        <v>28.8</v>
      </c>
      <c r="D107" s="92">
        <v>0.543396226415094</v>
      </c>
      <c r="E107" s="43"/>
      <c r="F107" s="153">
        <v>2014</v>
      </c>
      <c r="G107" s="127">
        <v>32</v>
      </c>
      <c r="H107" s="88">
        <v>-15.5</v>
      </c>
      <c r="I107" s="92">
        <v>-0.484375</v>
      </c>
      <c r="J107" s="43"/>
      <c r="K107" s="153">
        <v>2014</v>
      </c>
      <c r="L107" s="127">
        <v>12</v>
      </c>
      <c r="M107" s="88">
        <v>-28.1</v>
      </c>
      <c r="N107" s="94">
        <v>-2.34166666666667</v>
      </c>
      <c r="O107" t="s" s="136">
        <v>110</v>
      </c>
      <c r="P107" s="155">
        <f>AVERAGE(B91:B107)</f>
        <v>51.1764705882353</v>
      </c>
      <c r="Q107" s="90">
        <f>AVERAGE(D91:D107)</f>
        <v>0.964586253661127</v>
      </c>
      <c r="R107" t="s" s="139">
        <v>110</v>
      </c>
      <c r="S107" s="155">
        <f>AVERAGE(G91:G107)</f>
        <v>27.6470588235294</v>
      </c>
      <c r="T107" s="90">
        <f>AVERAGE(I91:I107)</f>
        <v>-0.0332969005795841</v>
      </c>
      <c r="U107" t="s" s="139">
        <v>110</v>
      </c>
      <c r="V107" s="155">
        <f>AVERAGE(L91:L107)</f>
        <v>6.35294117647059</v>
      </c>
      <c r="W107" s="90">
        <f>AVERAGE(N91:N107)</f>
        <v>-1.69803381001523</v>
      </c>
    </row>
    <row r="108" ht="21.95" customHeight="1">
      <c r="A108" s="152">
        <v>2015</v>
      </c>
      <c r="B108" s="127">
        <v>53</v>
      </c>
      <c r="C108" s="88">
        <v>30.2</v>
      </c>
      <c r="D108" s="92">
        <v>0.569811320754717</v>
      </c>
      <c r="E108" s="43"/>
      <c r="F108" s="153">
        <v>2015</v>
      </c>
      <c r="G108" s="127">
        <v>35</v>
      </c>
      <c r="H108" s="88">
        <v>-9.4</v>
      </c>
      <c r="I108" s="92">
        <v>-0.268571428571429</v>
      </c>
      <c r="J108" s="43"/>
      <c r="K108" s="153">
        <v>2015</v>
      </c>
      <c r="L108" s="127">
        <v>11</v>
      </c>
      <c r="M108" s="88">
        <v>-17.4</v>
      </c>
      <c r="N108" s="94">
        <v>-1.58181818181818</v>
      </c>
      <c r="O108" t="s" s="136">
        <v>109</v>
      </c>
      <c r="P108" s="155">
        <f>AVERAGE(B91:B108)</f>
        <v>51.2777777777778</v>
      </c>
      <c r="Q108" s="90">
        <f>AVERAGE(D91:D108)</f>
        <v>0.942654312944104</v>
      </c>
      <c r="R108" t="s" s="139">
        <v>109</v>
      </c>
      <c r="S108" s="155">
        <f>AVERAGE(G91:G108)</f>
        <v>28.0555555555556</v>
      </c>
      <c r="T108" s="90">
        <f>AVERAGE(I91:I108)</f>
        <v>-0.0463677076902422</v>
      </c>
      <c r="U108" t="s" s="139">
        <v>109</v>
      </c>
      <c r="V108" s="155">
        <f>AVERAGE(L91:L108)</f>
        <v>6.61111111111111</v>
      </c>
      <c r="W108" s="90">
        <f>AVERAGE(N91:N108)</f>
        <v>-1.69157738622651</v>
      </c>
    </row>
    <row r="109" ht="21.95" customHeight="1">
      <c r="A109" s="152">
        <v>2016</v>
      </c>
      <c r="B109" s="127">
        <v>34</v>
      </c>
      <c r="C109" s="88">
        <v>52.9</v>
      </c>
      <c r="D109" s="92">
        <v>1.55588235294118</v>
      </c>
      <c r="E109" s="43"/>
      <c r="F109" s="153">
        <v>2016</v>
      </c>
      <c r="G109" s="127">
        <v>13</v>
      </c>
      <c r="H109" s="88">
        <v>6.9</v>
      </c>
      <c r="I109" s="92">
        <v>0.530769230769231</v>
      </c>
      <c r="J109" s="43"/>
      <c r="K109" s="153">
        <v>2016</v>
      </c>
      <c r="L109" s="127">
        <v>0</v>
      </c>
      <c r="M109" s="88">
        <v>0</v>
      </c>
      <c r="N109" s="94"/>
      <c r="O109" t="s" s="136">
        <v>108</v>
      </c>
      <c r="P109" s="155">
        <f>AVERAGE(B91:B109)</f>
        <v>50.3684210526316</v>
      </c>
      <c r="Q109" s="90">
        <f>AVERAGE(D91:D109)</f>
        <v>0.97492947294395</v>
      </c>
      <c r="R109" t="s" s="139">
        <v>108</v>
      </c>
      <c r="S109" s="155">
        <f>AVERAGE(G91:G109)</f>
        <v>27.2631578947368</v>
      </c>
      <c r="T109" s="90">
        <f>AVERAGE(I91:I109)</f>
        <v>-0.0159920793502699</v>
      </c>
      <c r="U109" t="s" s="139">
        <v>108</v>
      </c>
      <c r="V109" s="155">
        <f>AVERAGE(L91:L109)</f>
        <v>6.26315789473684</v>
      </c>
      <c r="W109" s="90">
        <f>AVERAGE(N91:N109)</f>
        <v>-1.69157738622651</v>
      </c>
    </row>
    <row r="110" ht="21.95" customHeight="1">
      <c r="A110" s="152">
        <v>2017</v>
      </c>
      <c r="B110" s="127">
        <v>74</v>
      </c>
      <c r="C110" s="88">
        <v>-11.5</v>
      </c>
      <c r="D110" s="92">
        <v>-0.155405405405405</v>
      </c>
      <c r="E110" s="43"/>
      <c r="F110" s="153">
        <v>2017</v>
      </c>
      <c r="G110" s="127">
        <v>55</v>
      </c>
      <c r="H110" s="88">
        <v>-51.2</v>
      </c>
      <c r="I110" s="92">
        <v>-0.930909090909091</v>
      </c>
      <c r="J110" s="43"/>
      <c r="K110" s="153">
        <v>2017</v>
      </c>
      <c r="L110" s="127">
        <v>25</v>
      </c>
      <c r="M110" s="88">
        <v>-56.4</v>
      </c>
      <c r="N110" s="94">
        <v>-2.256</v>
      </c>
      <c r="O110" t="s" s="136">
        <v>107</v>
      </c>
      <c r="P110" s="155">
        <f>AVERAGE(B91:B110)</f>
        <v>51.55</v>
      </c>
      <c r="Q110" s="90">
        <f>AVERAGE(D91:D110)</f>
        <v>0.918412729026482</v>
      </c>
      <c r="R110" t="s" s="139">
        <v>107</v>
      </c>
      <c r="S110" s="155">
        <f>AVERAGE(G91:G110)</f>
        <v>28.65</v>
      </c>
      <c r="T110" s="90">
        <f>AVERAGE(I91:I110)</f>
        <v>-0.0617379299282109</v>
      </c>
      <c r="U110" t="s" s="139">
        <v>107</v>
      </c>
      <c r="V110" s="155">
        <f>AVERAGE(L91:L110)</f>
        <v>7.2</v>
      </c>
      <c r="W110" s="90">
        <f>AVERAGE(N91:N110)</f>
        <v>-1.72128383958301</v>
      </c>
    </row>
    <row r="111" ht="21.95" customHeight="1">
      <c r="A111" s="152">
        <v>2018</v>
      </c>
      <c r="B111" s="127">
        <v>61</v>
      </c>
      <c r="C111" s="88">
        <v>13</v>
      </c>
      <c r="D111" s="92">
        <v>0.213114754098361</v>
      </c>
      <c r="E111" s="43"/>
      <c r="F111" s="153">
        <v>2018</v>
      </c>
      <c r="G111" s="127">
        <v>41</v>
      </c>
      <c r="H111" s="88">
        <v>-30.3</v>
      </c>
      <c r="I111" s="92">
        <v>-0.739024390243902</v>
      </c>
      <c r="J111" s="43"/>
      <c r="K111" s="153">
        <v>2018</v>
      </c>
      <c r="L111" s="127">
        <v>15</v>
      </c>
      <c r="M111" s="88">
        <v>-36.1</v>
      </c>
      <c r="N111" s="94">
        <v>-2.40666666666667</v>
      </c>
      <c r="O111" s="87"/>
      <c r="P111" s="88"/>
      <c r="Q111" s="88"/>
      <c r="R111" s="89"/>
      <c r="S111" s="88"/>
      <c r="T111" s="88"/>
      <c r="U111" s="89"/>
      <c r="V111" s="88"/>
      <c r="W111" s="90"/>
    </row>
    <row r="112" ht="21.95" customHeight="1">
      <c r="A112" s="152">
        <v>2019</v>
      </c>
      <c r="B112" s="127">
        <v>56</v>
      </c>
      <c r="C112" s="88">
        <v>52.7</v>
      </c>
      <c r="D112" s="92">
        <v>0.941071428571429</v>
      </c>
      <c r="E112" s="43"/>
      <c r="F112" s="153">
        <v>2019</v>
      </c>
      <c r="G112" s="127">
        <v>31</v>
      </c>
      <c r="H112" s="88">
        <v>-1.9</v>
      </c>
      <c r="I112" s="92">
        <v>-0.0612903225806452</v>
      </c>
      <c r="J112" s="43"/>
      <c r="K112" s="153">
        <v>2019</v>
      </c>
      <c r="L112" s="127">
        <v>5</v>
      </c>
      <c r="M112" s="88">
        <v>-7.7</v>
      </c>
      <c r="N112" s="94">
        <v>-1.54</v>
      </c>
      <c r="O112" s="87"/>
      <c r="P112" s="88"/>
      <c r="Q112" s="88"/>
      <c r="R112" s="89"/>
      <c r="S112" s="88"/>
      <c r="T112" s="88"/>
      <c r="U112" s="89"/>
      <c r="V112" s="88"/>
      <c r="W112" s="90"/>
    </row>
    <row r="113" ht="21.95" customHeight="1">
      <c r="A113" s="152">
        <v>2020</v>
      </c>
      <c r="B113" s="127">
        <v>62</v>
      </c>
      <c r="C113" s="88">
        <v>34.2</v>
      </c>
      <c r="D113" s="92">
        <v>0.551612903225806</v>
      </c>
      <c r="E113" s="43"/>
      <c r="F113" s="153">
        <v>2020</v>
      </c>
      <c r="G113" s="127">
        <v>37</v>
      </c>
      <c r="H113" s="88">
        <v>-19.9</v>
      </c>
      <c r="I113" s="92">
        <v>-0.537837837837838</v>
      </c>
      <c r="J113" s="43"/>
      <c r="K113" s="153">
        <v>2020</v>
      </c>
      <c r="L113" s="127">
        <v>15</v>
      </c>
      <c r="M113" s="88">
        <v>-26.5</v>
      </c>
      <c r="N113" s="94">
        <v>-1.76666666666667</v>
      </c>
      <c r="O113" s="87"/>
      <c r="P113" s="88"/>
      <c r="Q113" s="88"/>
      <c r="R113" s="89"/>
      <c r="S113" s="88"/>
      <c r="T113" s="88"/>
      <c r="U113" s="89"/>
      <c r="V113" s="88"/>
      <c r="W113" s="90"/>
    </row>
    <row r="114" ht="21.95" customHeight="1">
      <c r="A114" s="152">
        <v>2021</v>
      </c>
      <c r="B114" s="127">
        <v>48</v>
      </c>
      <c r="C114" s="88">
        <v>41.4</v>
      </c>
      <c r="D114" s="92">
        <v>0.8625</v>
      </c>
      <c r="E114" s="43"/>
      <c r="F114" s="153">
        <v>2021</v>
      </c>
      <c r="G114" s="127">
        <v>25</v>
      </c>
      <c r="H114" s="88">
        <v>-7.1</v>
      </c>
      <c r="I114" s="92">
        <v>-0.284</v>
      </c>
      <c r="J114" s="43"/>
      <c r="K114" s="153">
        <v>2021</v>
      </c>
      <c r="L114" s="127">
        <v>11</v>
      </c>
      <c r="M114" s="88">
        <v>-15.4</v>
      </c>
      <c r="N114" s="94">
        <v>-1.4</v>
      </c>
      <c r="O114" s="87"/>
      <c r="P114" s="88"/>
      <c r="Q114" s="88"/>
      <c r="R114" s="89"/>
      <c r="S114" s="88"/>
      <c r="T114" s="88"/>
      <c r="U114" s="89"/>
      <c r="V114" s="88"/>
      <c r="W114" s="90"/>
    </row>
    <row r="115" ht="21.95" customHeight="1">
      <c r="A115" s="152">
        <v>2022</v>
      </c>
      <c r="B115" s="127">
        <v>45</v>
      </c>
      <c r="C115" s="88">
        <v>14.5</v>
      </c>
      <c r="D115" s="92">
        <v>0.322222222222222</v>
      </c>
      <c r="E115" s="43"/>
      <c r="F115" s="153">
        <v>2022</v>
      </c>
      <c r="G115" s="127">
        <v>30</v>
      </c>
      <c r="H115" s="88">
        <v>-17</v>
      </c>
      <c r="I115" s="92">
        <v>-0.566666666666667</v>
      </c>
      <c r="J115" s="43"/>
      <c r="K115" s="153">
        <v>2022</v>
      </c>
      <c r="L115" s="127">
        <v>10</v>
      </c>
      <c r="M115" s="88">
        <v>-20.2</v>
      </c>
      <c r="N115" s="94">
        <v>-2.02</v>
      </c>
      <c r="O115" s="87"/>
      <c r="P115" s="88"/>
      <c r="Q115" s="88"/>
      <c r="R115" s="89"/>
      <c r="S115" s="88"/>
      <c r="T115" s="88"/>
      <c r="U115" s="89"/>
      <c r="V115" s="88"/>
      <c r="W115" s="90"/>
    </row>
    <row r="116" ht="21.95" customHeight="1">
      <c r="A116" s="91"/>
      <c r="B116" s="89"/>
      <c r="C116" s="88"/>
      <c r="D116" s="92"/>
      <c r="E116" s="43"/>
      <c r="F116" s="93"/>
      <c r="G116" s="89"/>
      <c r="H116" s="88"/>
      <c r="I116" s="92"/>
      <c r="J116" s="43"/>
      <c r="K116" s="93"/>
      <c r="L116" s="89"/>
      <c r="M116" s="88"/>
      <c r="N116" s="94"/>
      <c r="O116" s="95"/>
      <c r="P116" s="88"/>
      <c r="Q116" s="88"/>
      <c r="R116" s="89"/>
      <c r="S116" s="89"/>
      <c r="T116" s="88"/>
      <c r="U116" s="88"/>
      <c r="V116" s="88"/>
      <c r="W116" s="96"/>
    </row>
    <row r="117" ht="21.95" customHeight="1">
      <c r="A117" s="91"/>
      <c r="B117" s="89"/>
      <c r="C117" s="88"/>
      <c r="D117" s="92"/>
      <c r="E117" s="43"/>
      <c r="F117" s="93"/>
      <c r="G117" s="89"/>
      <c r="H117" s="88"/>
      <c r="I117" s="92"/>
      <c r="J117" s="43"/>
      <c r="K117" s="93"/>
      <c r="L117" s="89"/>
      <c r="M117" s="88"/>
      <c r="N117" s="94"/>
      <c r="O117" s="95"/>
      <c r="P117" s="88"/>
      <c r="Q117" s="88"/>
      <c r="R117" s="89"/>
      <c r="S117" s="89"/>
      <c r="T117" s="88"/>
      <c r="U117" s="88"/>
      <c r="V117" s="88"/>
      <c r="W117" s="96"/>
    </row>
    <row r="118" ht="21.95" customHeight="1">
      <c r="A118" s="91"/>
      <c r="B118" s="89"/>
      <c r="C118" s="88"/>
      <c r="D118" s="92"/>
      <c r="E118" s="43"/>
      <c r="F118" s="93"/>
      <c r="G118" s="89"/>
      <c r="H118" s="88"/>
      <c r="I118" s="92"/>
      <c r="J118" s="43"/>
      <c r="K118" s="93"/>
      <c r="L118" s="89"/>
      <c r="M118" s="88"/>
      <c r="N118" s="94"/>
      <c r="O118" s="95"/>
      <c r="P118" s="88"/>
      <c r="Q118" s="88"/>
      <c r="R118" s="89"/>
      <c r="S118" s="89"/>
      <c r="T118" s="88"/>
      <c r="U118" s="88"/>
      <c r="V118" s="88"/>
      <c r="W118" s="96"/>
    </row>
    <row r="119" ht="21.95" customHeight="1">
      <c r="A119" s="91"/>
      <c r="B119" s="89"/>
      <c r="C119" s="88"/>
      <c r="D119" s="92"/>
      <c r="E119" s="43"/>
      <c r="F119" s="93"/>
      <c r="G119" s="89"/>
      <c r="H119" s="88"/>
      <c r="I119" s="92"/>
      <c r="J119" s="43"/>
      <c r="K119" s="93"/>
      <c r="L119" s="89"/>
      <c r="M119" s="88"/>
      <c r="N119" s="94"/>
      <c r="O119" s="95"/>
      <c r="P119" s="88"/>
      <c r="Q119" s="88"/>
      <c r="R119" s="89"/>
      <c r="S119" s="89"/>
      <c r="T119" s="88"/>
      <c r="U119" s="88"/>
      <c r="V119" s="88"/>
      <c r="W119" s="96"/>
    </row>
    <row r="120" ht="21.95" customHeight="1">
      <c r="A120" s="91"/>
      <c r="B120" s="89"/>
      <c r="C120" s="88"/>
      <c r="D120" s="92"/>
      <c r="E120" s="43"/>
      <c r="F120" s="93"/>
      <c r="G120" s="89"/>
      <c r="H120" s="88"/>
      <c r="I120" s="92"/>
      <c r="J120" s="43"/>
      <c r="K120" s="93"/>
      <c r="L120" s="89"/>
      <c r="M120" s="88"/>
      <c r="N120" s="94"/>
      <c r="O120" s="95"/>
      <c r="P120" s="88"/>
      <c r="Q120" s="88"/>
      <c r="R120" s="89"/>
      <c r="S120" s="89"/>
      <c r="T120" s="88"/>
      <c r="U120" s="88"/>
      <c r="V120" s="88"/>
      <c r="W120" s="96"/>
    </row>
    <row r="121" ht="21.95" customHeight="1">
      <c r="A121" s="91"/>
      <c r="B121" s="89"/>
      <c r="C121" s="88"/>
      <c r="D121" s="92"/>
      <c r="E121" s="43"/>
      <c r="F121" s="93"/>
      <c r="G121" s="89"/>
      <c r="H121" s="88"/>
      <c r="I121" s="92"/>
      <c r="J121" s="43"/>
      <c r="K121" s="93"/>
      <c r="L121" s="89"/>
      <c r="M121" s="88"/>
      <c r="N121" s="94"/>
      <c r="O121" s="95"/>
      <c r="P121" s="88"/>
      <c r="Q121" s="88"/>
      <c r="R121" s="89"/>
      <c r="S121" s="89"/>
      <c r="T121" s="88"/>
      <c r="U121" s="88"/>
      <c r="V121" s="88"/>
      <c r="W121" s="96"/>
    </row>
    <row r="122" ht="21.95" customHeight="1">
      <c r="A122" s="91"/>
      <c r="B122" s="89"/>
      <c r="C122" s="88"/>
      <c r="D122" s="92"/>
      <c r="E122" s="43"/>
      <c r="F122" s="93"/>
      <c r="G122" s="89"/>
      <c r="H122" s="88"/>
      <c r="I122" s="92"/>
      <c r="J122" s="43"/>
      <c r="K122" s="93"/>
      <c r="L122" s="89"/>
      <c r="M122" s="88"/>
      <c r="N122" s="94"/>
      <c r="O122" s="95"/>
      <c r="P122" s="88"/>
      <c r="Q122" s="88"/>
      <c r="R122" s="89"/>
      <c r="S122" s="89"/>
      <c r="T122" s="88"/>
      <c r="U122" s="88"/>
      <c r="V122" s="88"/>
      <c r="W122" s="96"/>
    </row>
    <row r="123" ht="21.95" customHeight="1">
      <c r="A123" s="91"/>
      <c r="B123" s="89"/>
      <c r="C123" s="88"/>
      <c r="D123" s="92"/>
      <c r="E123" s="43"/>
      <c r="F123" s="93"/>
      <c r="G123" s="89"/>
      <c r="H123" s="88"/>
      <c r="I123" s="92"/>
      <c r="J123" s="43"/>
      <c r="K123" s="93"/>
      <c r="L123" s="89"/>
      <c r="M123" s="88"/>
      <c r="N123" s="94"/>
      <c r="O123" s="95"/>
      <c r="P123" s="88"/>
      <c r="Q123" s="88"/>
      <c r="R123" s="89"/>
      <c r="S123" s="89"/>
      <c r="T123" s="88"/>
      <c r="U123" s="88"/>
      <c r="V123" s="88"/>
      <c r="W123" s="96"/>
    </row>
    <row r="124" ht="21.95" customHeight="1">
      <c r="A124" s="91"/>
      <c r="B124" s="89"/>
      <c r="C124" s="88"/>
      <c r="D124" s="92"/>
      <c r="E124" s="43"/>
      <c r="F124" s="93"/>
      <c r="G124" s="89"/>
      <c r="H124" s="88"/>
      <c r="I124" s="92"/>
      <c r="J124" s="43"/>
      <c r="K124" s="93"/>
      <c r="L124" s="89"/>
      <c r="M124" s="88"/>
      <c r="N124" s="94"/>
      <c r="O124" s="95"/>
      <c r="P124" s="88"/>
      <c r="Q124" s="88"/>
      <c r="R124" s="89"/>
      <c r="S124" s="89"/>
      <c r="T124" s="88"/>
      <c r="U124" s="88"/>
      <c r="V124" s="88"/>
      <c r="W124" s="96"/>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2"/>
      <c r="E135" s="43"/>
      <c r="F135" s="93"/>
      <c r="G135" s="89"/>
      <c r="H135" s="88"/>
      <c r="I135" s="92"/>
      <c r="J135" s="43"/>
      <c r="K135" s="93"/>
      <c r="L135" s="89"/>
      <c r="M135" s="88"/>
      <c r="N135" s="94"/>
      <c r="O135" s="95"/>
      <c r="P135" s="88"/>
      <c r="Q135" s="88"/>
      <c r="R135" s="89"/>
      <c r="S135" s="89"/>
      <c r="T135" s="88"/>
      <c r="U135" s="88"/>
      <c r="V135" s="88"/>
      <c r="W135" s="96"/>
    </row>
    <row r="136" ht="21.95" customHeight="1">
      <c r="A136" t="s" s="99">
        <v>97</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117</v>
      </c>
      <c r="B137" t="s" s="165">
        <v>257</v>
      </c>
      <c r="C137" s="88"/>
      <c r="D137" s="92"/>
      <c r="E137" s="43"/>
      <c r="F137" t="s" s="101">
        <v>117</v>
      </c>
      <c r="G137" t="s" s="165">
        <v>257</v>
      </c>
      <c r="H137" s="88"/>
      <c r="I137" s="92"/>
      <c r="J137" s="43"/>
      <c r="K137" t="s" s="101">
        <v>117</v>
      </c>
      <c r="L137" t="s" s="165">
        <v>257</v>
      </c>
      <c r="M137" s="88"/>
      <c r="N137" s="94"/>
      <c r="O137" s="87"/>
      <c r="P137" s="88"/>
      <c r="Q137" s="88"/>
      <c r="R137" s="89"/>
      <c r="S137" s="88"/>
      <c r="T137" s="88"/>
      <c r="U137" s="89"/>
      <c r="V137" s="88"/>
      <c r="W137" s="90"/>
    </row>
    <row r="138" ht="21.95" customHeight="1">
      <c r="A138" t="s" s="126">
        <v>127</v>
      </c>
      <c r="B138" s="127">
        <f>AVERAGE(B80:B89)</f>
        <v>41.8</v>
      </c>
      <c r="C138" s="88">
        <f>AVERAGE(C80:C89)</f>
        <v>49.22</v>
      </c>
      <c r="D138" s="92">
        <f>AVERAGE(D80:D89)</f>
        <v>1.21476520933207</v>
      </c>
      <c r="E138" s="43"/>
      <c r="F138" t="s" s="128">
        <v>127</v>
      </c>
      <c r="G138" s="127">
        <f>AVERAGE(G80:G89)</f>
        <v>19.3</v>
      </c>
      <c r="H138" s="88">
        <f>AVERAGE(H80:H89)</f>
        <v>2.31</v>
      </c>
      <c r="I138" s="92">
        <f>AVERAGE(I80:I89)</f>
        <v>0.189700902890801</v>
      </c>
      <c r="J138" s="43"/>
      <c r="K138" t="s" s="128">
        <v>127</v>
      </c>
      <c r="L138" s="127">
        <f>AVERAGE(L80:L89)</f>
        <v>3.4</v>
      </c>
      <c r="M138" s="88">
        <f>AVERAGE(M80:M89)</f>
        <v>-5.83</v>
      </c>
      <c r="N138" s="94">
        <f>AVERAGE(N80:N89)</f>
        <v>-1.68011904761905</v>
      </c>
      <c r="O138" s="87"/>
      <c r="P138" s="88"/>
      <c r="Q138" s="88"/>
      <c r="R138" s="89"/>
      <c r="S138" s="88"/>
      <c r="T138" s="88"/>
      <c r="U138" s="89"/>
      <c r="V138" s="88"/>
      <c r="W138" s="90"/>
    </row>
    <row r="139" ht="21.95" customHeight="1">
      <c r="A139" t="s" s="126">
        <v>128</v>
      </c>
      <c r="B139" s="88">
        <f>AVERAGE(B91:B100)</f>
        <v>50.2</v>
      </c>
      <c r="C139" s="88">
        <f>AVERAGE(C91:C100)</f>
        <v>46.52</v>
      </c>
      <c r="D139" s="92">
        <f>AVERAGE(D91:D100)</f>
        <v>0.947185190237632</v>
      </c>
      <c r="E139" s="43"/>
      <c r="F139" t="s" s="128">
        <v>128</v>
      </c>
      <c r="G139" s="88">
        <f>AVERAGE(G91:G100)</f>
        <v>27.8</v>
      </c>
      <c r="H139" s="88">
        <f>AVERAGE(H91:H100)</f>
        <v>-1.03</v>
      </c>
      <c r="I139" s="92">
        <f>AVERAGE(I91:I100)</f>
        <v>-0.00981611645654696</v>
      </c>
      <c r="J139" s="43"/>
      <c r="K139" t="s" s="128">
        <v>128</v>
      </c>
      <c r="L139" s="88">
        <f>AVERAGE(L91:L100)</f>
        <v>5.9</v>
      </c>
      <c r="M139" s="88">
        <f>AVERAGE(M91:M100)</f>
        <v>-10.42</v>
      </c>
      <c r="N139" s="94">
        <f>AVERAGE(N91:N100)</f>
        <v>-1.71299206349206</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127">
        <f>AVERAGE(B80:B89)</f>
        <v>41.8</v>
      </c>
      <c r="C141" s="88">
        <f>AVERAGE(C80:C89)</f>
        <v>49.22</v>
      </c>
      <c r="D141" s="92">
        <f>AVERAGE(D80:D89)</f>
        <v>1.21476520933207</v>
      </c>
      <c r="E141" s="43"/>
      <c r="F141" t="s" s="130">
        <v>129</v>
      </c>
      <c r="G141" s="127">
        <f>AVERAGE(G80:G89)</f>
        <v>19.3</v>
      </c>
      <c r="H141" s="88">
        <f>AVERAGE(H80:H89)</f>
        <v>2.31</v>
      </c>
      <c r="I141" s="92">
        <f>AVERAGE(I80:I89)</f>
        <v>0.189700902890801</v>
      </c>
      <c r="J141" s="43"/>
      <c r="K141" t="s" s="130">
        <v>129</v>
      </c>
      <c r="L141" s="127">
        <f>AVERAGE(L80:L89)</f>
        <v>3.4</v>
      </c>
      <c r="M141" s="88">
        <f>AVERAGE(M80:M89)</f>
        <v>-5.83</v>
      </c>
      <c r="N141" s="94">
        <f>AVERAGE(N80:N89)</f>
        <v>-1.68011904761905</v>
      </c>
      <c r="O141" s="87"/>
      <c r="P141" s="88"/>
      <c r="Q141" s="88"/>
      <c r="R141" s="89"/>
      <c r="S141" s="88"/>
      <c r="T141" s="88"/>
      <c r="U141" s="89"/>
      <c r="V141" s="88"/>
      <c r="W141" s="90"/>
    </row>
    <row r="142" ht="21.95" customHeight="1">
      <c r="A142" t="s" s="129">
        <v>130</v>
      </c>
      <c r="B142" s="88">
        <f>AVERAGE(B91:B100)</f>
        <v>50.2</v>
      </c>
      <c r="C142" s="88">
        <f>AVERAGE(C91:C100)</f>
        <v>46.52</v>
      </c>
      <c r="D142" s="92">
        <f>AVERAGE(D91:D100)</f>
        <v>0.947185190237632</v>
      </c>
      <c r="E142" s="43"/>
      <c r="F142" t="s" s="130">
        <v>130</v>
      </c>
      <c r="G142" s="88">
        <f>AVERAGE(G91:G100)</f>
        <v>27.8</v>
      </c>
      <c r="H142" s="88">
        <f>AVERAGE(H91:H100)</f>
        <v>-1.03</v>
      </c>
      <c r="I142" s="92">
        <f>AVERAGE(I91:I100)</f>
        <v>-0.00981611645654696</v>
      </c>
      <c r="J142" s="43"/>
      <c r="K142" t="s" s="130">
        <v>130</v>
      </c>
      <c r="L142" s="88">
        <f>AVERAGE(L91:L100)</f>
        <v>5.9</v>
      </c>
      <c r="M142" s="88">
        <f>AVERAGE(M91:M100)</f>
        <v>-10.42</v>
      </c>
      <c r="N142" s="94">
        <f>AVERAGE(N91:N100)</f>
        <v>-1.71299206349206</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AVERAGE(B85:B89)</f>
        <v>43.2</v>
      </c>
      <c r="C145" s="88">
        <f>AVERAGE(C85:C89)</f>
        <v>42.94</v>
      </c>
      <c r="D145" s="92">
        <f>AVERAGE(D85:D89)</f>
        <v>1.02835444268816</v>
      </c>
      <c r="E145" s="43"/>
      <c r="F145" t="s" s="128">
        <v>127</v>
      </c>
      <c r="G145" s="88">
        <f>AVERAGE(G85:G89)</f>
        <v>22.2</v>
      </c>
      <c r="H145" s="88">
        <f>AVERAGE(H85:H89)</f>
        <v>0.42</v>
      </c>
      <c r="I145" s="92">
        <f>AVERAGE(I85:I89)</f>
        <v>0.0926336898395721</v>
      </c>
      <c r="J145" s="43"/>
      <c r="K145" t="s" s="128">
        <v>127</v>
      </c>
      <c r="L145" s="88">
        <f>AVERAGE(L85:L89)</f>
        <v>4.6</v>
      </c>
      <c r="M145" s="88">
        <f>AVERAGE(M85:M89)</f>
        <v>-7.86</v>
      </c>
      <c r="N145" s="94">
        <f>AVERAGE(N85:N89)</f>
        <v>-1.65619047619048</v>
      </c>
      <c r="O145" s="87"/>
      <c r="P145" s="88"/>
      <c r="Q145" s="88"/>
      <c r="R145" s="89"/>
      <c r="S145" s="88"/>
      <c r="T145" s="88"/>
      <c r="U145" s="89"/>
      <c r="V145" s="88"/>
      <c r="W145" s="90"/>
    </row>
    <row r="146" ht="21.95" customHeight="1">
      <c r="A146" t="s" s="126">
        <v>128</v>
      </c>
      <c r="B146" s="88">
        <f>AVERAGE(B91:B95)</f>
        <v>45.6</v>
      </c>
      <c r="C146" s="88">
        <f>AVERAGE(C91:C95)</f>
        <v>45.88</v>
      </c>
      <c r="D146" s="92">
        <f>AVERAGE(D91:D95)</f>
        <v>1.00832510246068</v>
      </c>
      <c r="E146" s="43"/>
      <c r="F146" t="s" s="128">
        <v>128</v>
      </c>
      <c r="G146" s="88">
        <f>AVERAGE(G91:G95)</f>
        <v>25</v>
      </c>
      <c r="H146" s="88">
        <f>AVERAGE(H91:H95)</f>
        <v>2.34</v>
      </c>
      <c r="I146" s="92">
        <f>AVERAGE(I91:I95)</f>
        <v>0.0923289310232103</v>
      </c>
      <c r="J146" s="43"/>
      <c r="K146" t="s" s="128">
        <v>128</v>
      </c>
      <c r="L146" s="88">
        <f>AVERAGE(L91:L95)</f>
        <v>4.4</v>
      </c>
      <c r="M146" s="88">
        <f>AVERAGE(M91:M95)</f>
        <v>-7.32</v>
      </c>
      <c r="N146" s="94">
        <f>AVERAGE(N91:N95)</f>
        <v>-1.624</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AVERAGE(B85:B89)</f>
        <v>43.2</v>
      </c>
      <c r="C148" s="88">
        <f>AVERAGE(C85:C89)</f>
        <v>42.94</v>
      </c>
      <c r="D148" s="92">
        <f>AVERAGE(D85:D89)</f>
        <v>1.02835444268816</v>
      </c>
      <c r="E148" s="43"/>
      <c r="F148" t="s" s="130">
        <v>129</v>
      </c>
      <c r="G148" s="88">
        <f>AVERAGE(G85:G89)</f>
        <v>22.2</v>
      </c>
      <c r="H148" s="88">
        <f>AVERAGE(H85:H89)</f>
        <v>0.42</v>
      </c>
      <c r="I148" s="92">
        <f>AVERAGE(I85:I89)</f>
        <v>0.0926336898395721</v>
      </c>
      <c r="J148" s="43"/>
      <c r="K148" t="s" s="130">
        <v>129</v>
      </c>
      <c r="L148" s="88">
        <f>AVERAGE(L85:L89)</f>
        <v>4.6</v>
      </c>
      <c r="M148" s="88">
        <f>AVERAGE(M85:M89)</f>
        <v>-7.86</v>
      </c>
      <c r="N148" s="94">
        <f>AVERAGE(N85:N89)</f>
        <v>-1.65619047619048</v>
      </c>
      <c r="O148" s="87"/>
      <c r="P148" s="88"/>
      <c r="Q148" s="88"/>
      <c r="R148" s="89"/>
      <c r="S148" s="88"/>
      <c r="T148" s="88"/>
      <c r="U148" s="89"/>
      <c r="V148" s="88"/>
      <c r="W148" s="90"/>
    </row>
    <row r="149" ht="21.95" customHeight="1">
      <c r="A149" t="s" s="129">
        <v>130</v>
      </c>
      <c r="B149" s="88">
        <f>AVERAGE(B91:B95)</f>
        <v>45.6</v>
      </c>
      <c r="C149" s="88">
        <f>AVERAGE(C91:C95)</f>
        <v>45.88</v>
      </c>
      <c r="D149" s="92">
        <f>AVERAGE(D91:D95)</f>
        <v>1.00832510246068</v>
      </c>
      <c r="E149" s="43"/>
      <c r="F149" t="s" s="130">
        <v>130</v>
      </c>
      <c r="G149" s="88">
        <f>AVERAGE(G91:G95)</f>
        <v>25</v>
      </c>
      <c r="H149" s="88">
        <f>AVERAGE(H91:H95)</f>
        <v>2.34</v>
      </c>
      <c r="I149" s="92">
        <f>AVERAGE(I91:I95)</f>
        <v>0.0923289310232103</v>
      </c>
      <c r="J149" s="43"/>
      <c r="K149" t="s" s="130">
        <v>130</v>
      </c>
      <c r="L149" s="88">
        <f>AVERAGE(L91:L95)</f>
        <v>4.4</v>
      </c>
      <c r="M149" s="88">
        <f>AVERAGE(M91:M95)</f>
        <v>-7.32</v>
      </c>
      <c r="N149" s="94">
        <f>AVERAGE(N91:N95)</f>
        <v>-1.624</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8.xml><?xml version="1.0" encoding="utf-8"?>
<worksheet xmlns:r="http://schemas.openxmlformats.org/officeDocument/2006/relationships" xmlns="http://schemas.openxmlformats.org/spreadsheetml/2006/main">
  <dimension ref="A1:W132"/>
  <sheetViews>
    <sheetView workbookViewId="0" showGridLines="0" defaultGridColor="1"/>
  </sheetViews>
  <sheetFormatPr defaultColWidth="16.3333" defaultRowHeight="19.9" customHeight="1" outlineLevelRow="0" outlineLevelCol="0"/>
  <cols>
    <col min="1" max="1" width="10" style="249" customWidth="1"/>
    <col min="2" max="4" width="12.1719" style="249" customWidth="1"/>
    <col min="5" max="5" width="1.35156" style="249" customWidth="1"/>
    <col min="6" max="6" width="10" style="249" customWidth="1"/>
    <col min="7" max="9" width="12.1719" style="249" customWidth="1"/>
    <col min="10" max="10" width="1.35156" style="249" customWidth="1"/>
    <col min="11" max="11" width="10" style="249" customWidth="1"/>
    <col min="12" max="14" width="12.1719" style="249" customWidth="1"/>
    <col min="15" max="15" width="10.8516" style="249" customWidth="1"/>
    <col min="16" max="17" width="6.5" style="249" customWidth="1"/>
    <col min="18" max="18" width="10.8516" style="249" customWidth="1"/>
    <col min="19" max="20" width="6.5" style="249" customWidth="1"/>
    <col min="21" max="21" width="10.8516" style="249" customWidth="1"/>
    <col min="22" max="23" width="6.5" style="249" customWidth="1"/>
    <col min="24" max="16384" width="16.3516" style="249" customWidth="1"/>
  </cols>
  <sheetData>
    <row r="1" ht="64.15" customHeight="1">
      <c r="A1" t="s" s="167">
        <v>259</v>
      </c>
      <c r="B1" t="s" s="30">
        <v>41</v>
      </c>
      <c r="C1" t="s" s="30">
        <v>42</v>
      </c>
      <c r="D1" t="s" s="31">
        <v>43</v>
      </c>
      <c r="E1" s="32"/>
      <c r="F1" t="s" s="33">
        <v>260</v>
      </c>
      <c r="G1" t="s" s="30">
        <v>45</v>
      </c>
      <c r="H1" t="s" s="30">
        <v>46</v>
      </c>
      <c r="I1" t="s" s="31">
        <v>47</v>
      </c>
      <c r="J1" s="32"/>
      <c r="K1" t="s" s="33">
        <v>138</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1921</v>
      </c>
      <c r="B3" s="146">
        <v>28</v>
      </c>
      <c r="C3" s="83">
        <v>12.2</v>
      </c>
      <c r="D3" s="84">
        <v>0.435714285714286</v>
      </c>
      <c r="E3" s="43"/>
      <c r="F3" s="147">
        <v>1921</v>
      </c>
      <c r="G3" s="146">
        <v>14</v>
      </c>
      <c r="H3" s="83">
        <v>-7.5</v>
      </c>
      <c r="I3" s="84">
        <v>-0.535714285714286</v>
      </c>
      <c r="J3" s="43"/>
      <c r="K3" s="147">
        <v>1921</v>
      </c>
      <c r="L3" s="146">
        <v>1</v>
      </c>
      <c r="M3" s="83">
        <v>-3.3</v>
      </c>
      <c r="N3" s="86">
        <v>-3.3</v>
      </c>
      <c r="O3" s="154"/>
      <c r="P3" s="155"/>
      <c r="Q3" s="90"/>
      <c r="R3" s="156"/>
      <c r="S3" s="155"/>
      <c r="T3" s="90"/>
      <c r="U3" s="156"/>
      <c r="V3" s="155"/>
      <c r="W3" s="90"/>
    </row>
    <row r="4" ht="21.95" customHeight="1">
      <c r="A4" s="152">
        <v>1922</v>
      </c>
      <c r="B4" s="127">
        <v>46</v>
      </c>
      <c r="C4" s="88">
        <v>-0.4</v>
      </c>
      <c r="D4" s="92">
        <v>-0.00869565217391304</v>
      </c>
      <c r="E4" s="43"/>
      <c r="F4" s="153">
        <v>1922</v>
      </c>
      <c r="G4" s="127">
        <v>23</v>
      </c>
      <c r="H4" s="88">
        <v>-29.5</v>
      </c>
      <c r="I4" s="92">
        <v>-1.28260869565217</v>
      </c>
      <c r="J4" s="43"/>
      <c r="K4" s="153">
        <v>1922</v>
      </c>
      <c r="L4" s="127">
        <v>7</v>
      </c>
      <c r="M4" s="88">
        <v>-17.2</v>
      </c>
      <c r="N4" s="94">
        <v>-2.45714285714286</v>
      </c>
      <c r="O4" s="154"/>
      <c r="P4" s="155"/>
      <c r="Q4" s="90"/>
      <c r="R4" s="156"/>
      <c r="S4" s="155"/>
      <c r="T4" s="90"/>
      <c r="U4" s="156"/>
      <c r="V4" s="155"/>
      <c r="W4" s="90"/>
    </row>
    <row r="5" ht="21.95" customHeight="1">
      <c r="A5" s="152">
        <v>1923</v>
      </c>
      <c r="B5" s="127">
        <v>39</v>
      </c>
      <c r="C5" s="88">
        <v>15.5</v>
      </c>
      <c r="D5" s="92">
        <v>0.397435897435897</v>
      </c>
      <c r="E5" s="43"/>
      <c r="F5" s="153">
        <v>1923</v>
      </c>
      <c r="G5" s="127">
        <v>15</v>
      </c>
      <c r="H5" s="88">
        <v>-16.8</v>
      </c>
      <c r="I5" s="92">
        <v>-1.12</v>
      </c>
      <c r="J5" s="43"/>
      <c r="K5" s="153">
        <v>1923</v>
      </c>
      <c r="L5" s="127">
        <v>4</v>
      </c>
      <c r="M5" s="88">
        <v>-10</v>
      </c>
      <c r="N5" s="94">
        <v>-2.5</v>
      </c>
      <c r="O5" s="154"/>
      <c r="P5" s="155"/>
      <c r="Q5" s="90"/>
      <c r="R5" s="156"/>
      <c r="S5" s="155"/>
      <c r="T5" s="90"/>
      <c r="U5" s="156"/>
      <c r="V5" s="155"/>
      <c r="W5" s="90"/>
    </row>
    <row r="6" ht="21.95" customHeight="1">
      <c r="A6" s="152">
        <v>1924</v>
      </c>
      <c r="B6" s="127">
        <v>56</v>
      </c>
      <c r="C6" s="88">
        <v>-3.3</v>
      </c>
      <c r="D6" s="92">
        <v>-0.0589285714285714</v>
      </c>
      <c r="E6" s="43"/>
      <c r="F6" s="153">
        <v>1924</v>
      </c>
      <c r="G6" s="127">
        <v>33</v>
      </c>
      <c r="H6" s="88">
        <v>-32.8</v>
      </c>
      <c r="I6" s="92">
        <v>-0.993939393939394</v>
      </c>
      <c r="J6" s="43"/>
      <c r="K6" s="153">
        <v>1924</v>
      </c>
      <c r="L6" s="127">
        <v>7</v>
      </c>
      <c r="M6" s="88">
        <v>-16.9</v>
      </c>
      <c r="N6" s="94">
        <v>-2.41428571428571</v>
      </c>
      <c r="O6" s="154"/>
      <c r="P6" s="155"/>
      <c r="Q6" s="90"/>
      <c r="R6" s="156"/>
      <c r="S6" s="155"/>
      <c r="T6" s="90"/>
      <c r="U6" s="156"/>
      <c r="V6" s="155"/>
      <c r="W6" s="90"/>
    </row>
    <row r="7" ht="21.95" customHeight="1">
      <c r="A7" s="152">
        <v>1925</v>
      </c>
      <c r="B7" s="127">
        <v>68</v>
      </c>
      <c r="C7" s="88">
        <v>9.4</v>
      </c>
      <c r="D7" s="92">
        <v>0.138235294117647</v>
      </c>
      <c r="E7" s="43"/>
      <c r="F7" s="153">
        <v>1925</v>
      </c>
      <c r="G7" s="127">
        <v>34</v>
      </c>
      <c r="H7" s="88">
        <v>-32.6</v>
      </c>
      <c r="I7" s="92">
        <v>-0.958823529411765</v>
      </c>
      <c r="J7" s="43"/>
      <c r="K7" s="153">
        <v>1925</v>
      </c>
      <c r="L7" s="127">
        <v>6</v>
      </c>
      <c r="M7" s="88">
        <v>-17</v>
      </c>
      <c r="N7" s="94">
        <v>-2.83333333333333</v>
      </c>
      <c r="O7" s="154"/>
      <c r="P7" s="155"/>
      <c r="Q7" s="90"/>
      <c r="R7" s="156"/>
      <c r="S7" s="155"/>
      <c r="T7" s="90"/>
      <c r="U7" s="156"/>
      <c r="V7" s="155"/>
      <c r="W7" s="90"/>
    </row>
    <row r="8" ht="21.95" customHeight="1">
      <c r="A8" s="152">
        <v>1926</v>
      </c>
      <c r="B8" s="127">
        <v>37</v>
      </c>
      <c r="C8" s="88">
        <v>18.4</v>
      </c>
      <c r="D8" s="92">
        <v>0.497297297297297</v>
      </c>
      <c r="E8" s="43"/>
      <c r="F8" s="153">
        <v>1926</v>
      </c>
      <c r="G8" s="127">
        <v>16</v>
      </c>
      <c r="H8" s="88">
        <v>-10.5</v>
      </c>
      <c r="I8" s="92">
        <v>-0.65625</v>
      </c>
      <c r="J8" s="43"/>
      <c r="K8" s="153">
        <v>1926</v>
      </c>
      <c r="L8" s="127">
        <v>2</v>
      </c>
      <c r="M8" s="88">
        <v>-4.4</v>
      </c>
      <c r="N8" s="94">
        <v>-2.2</v>
      </c>
      <c r="O8" s="154"/>
      <c r="P8" s="155"/>
      <c r="Q8" s="90"/>
      <c r="R8" s="156"/>
      <c r="S8" s="155"/>
      <c r="T8" s="90"/>
      <c r="U8" s="156"/>
      <c r="V8" s="155"/>
      <c r="W8" s="90"/>
    </row>
    <row r="9" ht="21.95" customHeight="1">
      <c r="A9" s="152">
        <v>1927</v>
      </c>
      <c r="B9" s="127">
        <v>69</v>
      </c>
      <c r="C9" s="88">
        <v>-97.40000000000001</v>
      </c>
      <c r="D9" s="92">
        <v>-1.41159420289855</v>
      </c>
      <c r="E9" s="43"/>
      <c r="F9" s="153">
        <v>1927</v>
      </c>
      <c r="G9" s="127">
        <v>52</v>
      </c>
      <c r="H9" s="88">
        <v>-117.8</v>
      </c>
      <c r="I9" s="92">
        <v>-2.26538461538462</v>
      </c>
      <c r="J9" s="43"/>
      <c r="K9" s="153">
        <v>1927</v>
      </c>
      <c r="L9" s="127">
        <v>27</v>
      </c>
      <c r="M9" s="88">
        <v>-96.3</v>
      </c>
      <c r="N9" s="94">
        <v>-3.56666666666667</v>
      </c>
      <c r="O9" s="154"/>
      <c r="P9" s="155"/>
      <c r="Q9" s="90"/>
      <c r="R9" s="156"/>
      <c r="S9" s="155"/>
      <c r="T9" s="90"/>
      <c r="U9" s="156"/>
      <c r="V9" s="155"/>
      <c r="W9" s="90"/>
    </row>
    <row r="10" ht="21.95" customHeight="1">
      <c r="A10" s="152">
        <v>1928</v>
      </c>
      <c r="B10" s="127">
        <v>43</v>
      </c>
      <c r="C10" s="88">
        <v>13.1</v>
      </c>
      <c r="D10" s="92">
        <v>0.304651162790698</v>
      </c>
      <c r="E10" s="43"/>
      <c r="F10" s="153">
        <v>1928</v>
      </c>
      <c r="G10" s="127">
        <v>15</v>
      </c>
      <c r="H10" s="88">
        <v>-17.3</v>
      </c>
      <c r="I10" s="92">
        <v>-1.15333333333333</v>
      </c>
      <c r="J10" s="43"/>
      <c r="K10" s="153">
        <v>1928</v>
      </c>
      <c r="L10" s="127">
        <v>5</v>
      </c>
      <c r="M10" s="88">
        <v>-12.2</v>
      </c>
      <c r="N10" s="94">
        <v>-2.44</v>
      </c>
      <c r="O10" s="154"/>
      <c r="P10" s="155"/>
      <c r="Q10" s="90"/>
      <c r="R10" s="156"/>
      <c r="S10" s="155"/>
      <c r="T10" s="90"/>
      <c r="U10" s="156"/>
      <c r="V10" s="155"/>
      <c r="W10" s="90"/>
    </row>
    <row r="11" ht="21.95" customHeight="1">
      <c r="A11" s="152">
        <v>1929</v>
      </c>
      <c r="B11" s="127">
        <v>50</v>
      </c>
      <c r="C11" s="88">
        <v>-40.5</v>
      </c>
      <c r="D11" s="92">
        <v>-0.8100000000000001</v>
      </c>
      <c r="E11" s="43"/>
      <c r="F11" s="153">
        <v>1929</v>
      </c>
      <c r="G11" s="127">
        <v>33</v>
      </c>
      <c r="H11" s="88">
        <v>-60.2</v>
      </c>
      <c r="I11" s="92">
        <v>-1.82424242424242</v>
      </c>
      <c r="J11" s="43"/>
      <c r="K11" s="153">
        <v>1929</v>
      </c>
      <c r="L11" s="127">
        <v>15</v>
      </c>
      <c r="M11" s="88">
        <v>-49.6</v>
      </c>
      <c r="N11" s="94">
        <v>-3.30666666666667</v>
      </c>
      <c r="O11" s="154"/>
      <c r="P11" s="155"/>
      <c r="Q11" s="90"/>
      <c r="R11" s="156"/>
      <c r="S11" s="155"/>
      <c r="T11" s="90"/>
      <c r="U11" s="156"/>
      <c r="V11" s="155"/>
      <c r="W11" s="90"/>
    </row>
    <row r="12" ht="21.95" customHeight="1">
      <c r="A12" s="152">
        <v>1930</v>
      </c>
      <c r="B12" s="127">
        <v>22</v>
      </c>
      <c r="C12" s="88">
        <v>17.5</v>
      </c>
      <c r="D12" s="92">
        <v>0.795454545454545</v>
      </c>
      <c r="E12" s="43"/>
      <c r="F12" s="153">
        <v>1930</v>
      </c>
      <c r="G12" s="127">
        <v>6</v>
      </c>
      <c r="H12" s="88">
        <v>-1.7</v>
      </c>
      <c r="I12" s="92">
        <v>-0.283333333333333</v>
      </c>
      <c r="J12" s="43"/>
      <c r="K12" s="153">
        <v>1930</v>
      </c>
      <c r="L12" s="127">
        <v>0</v>
      </c>
      <c r="M12" s="88">
        <v>0</v>
      </c>
      <c r="N12" s="94"/>
      <c r="O12" s="154"/>
      <c r="P12" s="155"/>
      <c r="Q12" s="90"/>
      <c r="R12" s="156"/>
      <c r="S12" s="155"/>
      <c r="T12" s="90"/>
      <c r="U12" s="156"/>
      <c r="V12" s="155"/>
      <c r="W12" s="90"/>
    </row>
    <row r="13" ht="21.95" customHeight="1">
      <c r="A13" s="152">
        <v>1931</v>
      </c>
      <c r="B13" s="127">
        <v>38</v>
      </c>
      <c r="C13" s="88">
        <v>38.6</v>
      </c>
      <c r="D13" s="92">
        <v>1.01578947368421</v>
      </c>
      <c r="E13" s="43"/>
      <c r="F13" s="153">
        <v>1931</v>
      </c>
      <c r="G13" s="127">
        <v>4</v>
      </c>
      <c r="H13" s="88">
        <v>0</v>
      </c>
      <c r="I13" s="92">
        <v>0</v>
      </c>
      <c r="J13" s="43"/>
      <c r="K13" s="153">
        <v>1931</v>
      </c>
      <c r="L13" s="127">
        <v>0</v>
      </c>
      <c r="M13" s="88">
        <v>0</v>
      </c>
      <c r="N13" s="94"/>
      <c r="O13" s="154"/>
      <c r="P13" s="155"/>
      <c r="Q13" s="90"/>
      <c r="R13" s="156"/>
      <c r="S13" s="155"/>
      <c r="T13" s="90"/>
      <c r="U13" s="156"/>
      <c r="V13" s="155"/>
      <c r="W13" s="90"/>
    </row>
    <row r="14" ht="21.95" customHeight="1">
      <c r="A14" s="152">
        <v>1932</v>
      </c>
      <c r="B14" s="127">
        <v>40</v>
      </c>
      <c r="C14" s="88">
        <v>22.8</v>
      </c>
      <c r="D14" s="92">
        <v>0.57</v>
      </c>
      <c r="E14" s="43"/>
      <c r="F14" s="153">
        <v>1932</v>
      </c>
      <c r="G14" s="127">
        <v>11</v>
      </c>
      <c r="H14" s="88">
        <v>-14.2</v>
      </c>
      <c r="I14" s="92">
        <v>-1.29090909090909</v>
      </c>
      <c r="J14" s="43"/>
      <c r="K14" s="153">
        <v>1932</v>
      </c>
      <c r="L14" s="127">
        <v>3</v>
      </c>
      <c r="M14" s="88">
        <v>-11.1</v>
      </c>
      <c r="N14" s="94">
        <v>-3.7</v>
      </c>
      <c r="O14" s="154"/>
      <c r="P14" s="155"/>
      <c r="Q14" s="90"/>
      <c r="R14" s="156"/>
      <c r="S14" s="155"/>
      <c r="T14" s="90"/>
      <c r="U14" s="156"/>
      <c r="V14" s="155"/>
      <c r="W14" s="90"/>
    </row>
    <row r="15" ht="21.95" customHeight="1">
      <c r="A15" s="152">
        <v>1933</v>
      </c>
      <c r="B15" s="127">
        <v>27</v>
      </c>
      <c r="C15" s="88">
        <v>5.3</v>
      </c>
      <c r="D15" s="92">
        <v>0.196296296296296</v>
      </c>
      <c r="E15" s="43"/>
      <c r="F15" s="153">
        <v>1933</v>
      </c>
      <c r="G15" s="127">
        <v>12</v>
      </c>
      <c r="H15" s="88">
        <v>-11.5</v>
      </c>
      <c r="I15" s="92">
        <v>-0.958333333333333</v>
      </c>
      <c r="J15" s="43"/>
      <c r="K15" s="153">
        <v>1933</v>
      </c>
      <c r="L15" s="127">
        <v>0</v>
      </c>
      <c r="M15" s="88">
        <v>0</v>
      </c>
      <c r="N15" s="94"/>
      <c r="O15" s="154"/>
      <c r="P15" s="155"/>
      <c r="Q15" s="90"/>
      <c r="R15" s="156"/>
      <c r="S15" s="155"/>
      <c r="T15" s="90"/>
      <c r="U15" s="156"/>
      <c r="V15" s="155"/>
      <c r="W15" s="90"/>
    </row>
    <row r="16" ht="21.95" customHeight="1">
      <c r="A16" s="152">
        <v>1934</v>
      </c>
      <c r="B16" s="127">
        <v>26</v>
      </c>
      <c r="C16" s="88">
        <v>10.3</v>
      </c>
      <c r="D16" s="92">
        <v>0.396153846153846</v>
      </c>
      <c r="E16" s="43"/>
      <c r="F16" s="153">
        <v>1934</v>
      </c>
      <c r="G16" s="127">
        <v>10</v>
      </c>
      <c r="H16" s="88">
        <v>-9.1</v>
      </c>
      <c r="I16" s="92">
        <v>-0.91</v>
      </c>
      <c r="J16" s="43"/>
      <c r="K16" s="153">
        <v>1934</v>
      </c>
      <c r="L16" s="127">
        <v>0</v>
      </c>
      <c r="M16" s="88">
        <v>0</v>
      </c>
      <c r="N16" s="94"/>
      <c r="O16" s="154"/>
      <c r="P16" s="155"/>
      <c r="Q16" s="90"/>
      <c r="R16" s="156"/>
      <c r="S16" s="155"/>
      <c r="T16" s="90"/>
      <c r="U16" s="156"/>
      <c r="V16" s="155"/>
      <c r="W16" s="90"/>
    </row>
    <row r="17" ht="21.95" customHeight="1">
      <c r="A17" s="152">
        <v>1935</v>
      </c>
      <c r="B17" s="127">
        <v>42</v>
      </c>
      <c r="C17" s="88">
        <v>11.8</v>
      </c>
      <c r="D17" s="92">
        <v>0.280952380952381</v>
      </c>
      <c r="E17" s="43"/>
      <c r="F17" s="153">
        <v>1935</v>
      </c>
      <c r="G17" s="127">
        <v>18</v>
      </c>
      <c r="H17" s="88">
        <v>-18.4</v>
      </c>
      <c r="I17" s="92">
        <v>-1.02222222222222</v>
      </c>
      <c r="J17" s="43"/>
      <c r="K17" s="153">
        <v>1935</v>
      </c>
      <c r="L17" s="127">
        <v>3</v>
      </c>
      <c r="M17" s="88">
        <v>-8.300000000000001</v>
      </c>
      <c r="N17" s="94">
        <v>-2.76666666666667</v>
      </c>
      <c r="O17" s="154"/>
      <c r="P17" s="155"/>
      <c r="Q17" s="90"/>
      <c r="R17" s="156"/>
      <c r="S17" s="155"/>
      <c r="T17" s="90"/>
      <c r="U17" s="156"/>
      <c r="V17" s="155"/>
      <c r="W17" s="90"/>
    </row>
    <row r="18" ht="21.95" customHeight="1">
      <c r="A18" s="152">
        <v>1936</v>
      </c>
      <c r="B18" s="127">
        <v>31</v>
      </c>
      <c r="C18" s="88">
        <v>3.5</v>
      </c>
      <c r="D18" s="92">
        <v>0.112903225806452</v>
      </c>
      <c r="E18" s="43"/>
      <c r="F18" s="153">
        <v>1936</v>
      </c>
      <c r="G18" s="127">
        <v>14</v>
      </c>
      <c r="H18" s="88">
        <v>-13.2</v>
      </c>
      <c r="I18" s="92">
        <v>-0.9428571428571429</v>
      </c>
      <c r="J18" s="43"/>
      <c r="K18" s="153">
        <v>1936</v>
      </c>
      <c r="L18" s="127">
        <v>2</v>
      </c>
      <c r="M18" s="88">
        <v>-5.7</v>
      </c>
      <c r="N18" s="94">
        <v>-2.85</v>
      </c>
      <c r="O18" s="154"/>
      <c r="P18" s="155"/>
      <c r="Q18" s="90"/>
      <c r="R18" s="156"/>
      <c r="S18" s="155"/>
      <c r="T18" s="90"/>
      <c r="U18" s="156"/>
      <c r="V18" s="155"/>
      <c r="W18" s="90"/>
    </row>
    <row r="19" ht="21.95" customHeight="1">
      <c r="A19" s="152">
        <v>1937</v>
      </c>
      <c r="B19" s="127">
        <v>34</v>
      </c>
      <c r="C19" s="88">
        <v>22.1</v>
      </c>
      <c r="D19" s="92">
        <v>0.65</v>
      </c>
      <c r="E19" s="43"/>
      <c r="F19" s="153">
        <v>1937</v>
      </c>
      <c r="G19" s="127">
        <v>10</v>
      </c>
      <c r="H19" s="88">
        <v>-11.1</v>
      </c>
      <c r="I19" s="92">
        <v>-1.11</v>
      </c>
      <c r="J19" s="43"/>
      <c r="K19" s="153">
        <v>1937</v>
      </c>
      <c r="L19" s="127">
        <v>0</v>
      </c>
      <c r="M19" s="88">
        <v>0</v>
      </c>
      <c r="N19" s="94"/>
      <c r="O19" s="154"/>
      <c r="P19" s="155"/>
      <c r="Q19" s="90"/>
      <c r="R19" s="156"/>
      <c r="S19" s="155"/>
      <c r="T19" s="90"/>
      <c r="U19" s="156"/>
      <c r="V19" s="155"/>
      <c r="W19" s="90"/>
    </row>
    <row r="20" ht="21.95" customHeight="1">
      <c r="A20" s="152">
        <v>1938</v>
      </c>
      <c r="B20" s="127">
        <v>29</v>
      </c>
      <c r="C20" s="88">
        <v>15.7</v>
      </c>
      <c r="D20" s="92">
        <v>0.541379310344828</v>
      </c>
      <c r="E20" s="43"/>
      <c r="F20" s="153">
        <v>1938</v>
      </c>
      <c r="G20" s="127">
        <v>12</v>
      </c>
      <c r="H20" s="88">
        <v>-5.8</v>
      </c>
      <c r="I20" s="92">
        <v>-0.483333333333333</v>
      </c>
      <c r="J20" s="43"/>
      <c r="K20" s="153">
        <v>1938</v>
      </c>
      <c r="L20" s="127">
        <v>0</v>
      </c>
      <c r="M20" s="88">
        <v>0</v>
      </c>
      <c r="N20" s="94"/>
      <c r="O20" s="154"/>
      <c r="P20" s="155"/>
      <c r="Q20" s="90"/>
      <c r="R20" s="156"/>
      <c r="S20" s="155"/>
      <c r="T20" s="90"/>
      <c r="U20" s="156"/>
      <c r="V20" s="155"/>
      <c r="W20" s="90"/>
    </row>
    <row r="21" ht="21.95" customHeight="1">
      <c r="A21" s="152">
        <v>1939</v>
      </c>
      <c r="B21" s="127">
        <v>32</v>
      </c>
      <c r="C21" s="88">
        <v>1.9</v>
      </c>
      <c r="D21" s="92">
        <v>0.059375</v>
      </c>
      <c r="E21" s="43"/>
      <c r="F21" s="153">
        <v>1939</v>
      </c>
      <c r="G21" s="127">
        <v>19</v>
      </c>
      <c r="H21" s="88">
        <v>-13.7</v>
      </c>
      <c r="I21" s="92">
        <v>-0.7210526315789469</v>
      </c>
      <c r="J21" s="43"/>
      <c r="K21" s="153">
        <v>1939</v>
      </c>
      <c r="L21" s="127">
        <v>1</v>
      </c>
      <c r="M21" s="88">
        <v>-3.2</v>
      </c>
      <c r="N21" s="94">
        <v>-3.2</v>
      </c>
      <c r="O21" s="154"/>
      <c r="P21" s="155"/>
      <c r="Q21" s="90"/>
      <c r="R21" s="156"/>
      <c r="S21" s="155"/>
      <c r="T21" s="90"/>
      <c r="U21" s="156"/>
      <c r="V21" s="155"/>
      <c r="W21" s="90"/>
    </row>
    <row r="22" ht="21.95" customHeight="1">
      <c r="A22" s="152">
        <v>1940</v>
      </c>
      <c r="B22" s="127">
        <v>59</v>
      </c>
      <c r="C22" s="88">
        <v>-35.6</v>
      </c>
      <c r="D22" s="92">
        <v>-0.6033898305084749</v>
      </c>
      <c r="E22" s="43"/>
      <c r="F22" s="153">
        <v>1940</v>
      </c>
      <c r="G22" s="127">
        <v>31</v>
      </c>
      <c r="H22" s="88">
        <v>-67.90000000000001</v>
      </c>
      <c r="I22" s="92">
        <v>-2.19032258064516</v>
      </c>
      <c r="J22" s="43"/>
      <c r="K22" s="153">
        <v>1940</v>
      </c>
      <c r="L22" s="127">
        <v>13</v>
      </c>
      <c r="M22" s="88">
        <v>-54.3</v>
      </c>
      <c r="N22" s="94">
        <v>-4.17692307692308</v>
      </c>
      <c r="O22" s="154"/>
      <c r="P22" s="155"/>
      <c r="Q22" s="90"/>
      <c r="R22" s="156"/>
      <c r="S22" s="155"/>
      <c r="T22" s="90"/>
      <c r="U22" s="156"/>
      <c r="V22" s="155"/>
      <c r="W22" s="90"/>
    </row>
    <row r="23" ht="21.95" customHeight="1">
      <c r="A23" s="152">
        <v>1941</v>
      </c>
      <c r="B23" s="127">
        <v>35</v>
      </c>
      <c r="C23" s="88">
        <v>14.8</v>
      </c>
      <c r="D23" s="92">
        <v>0.422857142857143</v>
      </c>
      <c r="E23" s="43"/>
      <c r="F23" s="153">
        <v>1941</v>
      </c>
      <c r="G23" s="127">
        <v>12</v>
      </c>
      <c r="H23" s="88">
        <v>-10.6</v>
      </c>
      <c r="I23" s="92">
        <v>-0.883333333333333</v>
      </c>
      <c r="J23" s="43"/>
      <c r="K23" s="153">
        <v>1941</v>
      </c>
      <c r="L23" s="127">
        <v>1</v>
      </c>
      <c r="M23" s="88">
        <v>-2.2</v>
      </c>
      <c r="N23" s="94">
        <v>-2.2</v>
      </c>
      <c r="O23" s="154"/>
      <c r="P23" s="155"/>
      <c r="Q23" s="90"/>
      <c r="R23" s="156"/>
      <c r="S23" s="155"/>
      <c r="T23" s="90"/>
      <c r="U23" s="156"/>
      <c r="V23" s="155"/>
      <c r="W23" s="90"/>
    </row>
    <row r="24" ht="21.95" customHeight="1">
      <c r="A24" s="152">
        <v>1942</v>
      </c>
      <c r="B24" s="127">
        <v>10</v>
      </c>
      <c r="C24" s="88">
        <v>5.6</v>
      </c>
      <c r="D24" s="92">
        <v>0.5600000000000001</v>
      </c>
      <c r="E24" s="43"/>
      <c r="F24" s="153">
        <v>1942</v>
      </c>
      <c r="G24" s="127">
        <v>4</v>
      </c>
      <c r="H24" s="88">
        <v>-1.1</v>
      </c>
      <c r="I24" s="92">
        <v>-0.275</v>
      </c>
      <c r="J24" s="43"/>
      <c r="K24" s="153">
        <v>1942</v>
      </c>
      <c r="L24" s="127">
        <v>0</v>
      </c>
      <c r="M24" s="88">
        <v>0</v>
      </c>
      <c r="N24" s="94"/>
      <c r="O24" s="154"/>
      <c r="P24" s="155"/>
      <c r="Q24" s="90"/>
      <c r="R24" s="156"/>
      <c r="S24" s="155"/>
      <c r="T24" s="90"/>
      <c r="U24" s="156"/>
      <c r="V24" s="155"/>
      <c r="W24" s="90"/>
    </row>
    <row r="25" ht="21.95" customHeight="1">
      <c r="A25" s="152">
        <v>1943</v>
      </c>
      <c r="B25" s="127">
        <v>47</v>
      </c>
      <c r="C25" s="88">
        <v>16.5</v>
      </c>
      <c r="D25" s="92">
        <v>0.351063829787234</v>
      </c>
      <c r="E25" s="43"/>
      <c r="F25" s="153">
        <v>1943</v>
      </c>
      <c r="G25" s="127">
        <v>24</v>
      </c>
      <c r="H25" s="88">
        <v>-10.3</v>
      </c>
      <c r="I25" s="92">
        <v>-0.429166666666667</v>
      </c>
      <c r="J25" s="43"/>
      <c r="K25" s="153">
        <v>1943</v>
      </c>
      <c r="L25" s="127">
        <v>0</v>
      </c>
      <c r="M25" s="88">
        <v>0</v>
      </c>
      <c r="N25" s="94"/>
      <c r="O25" s="154"/>
      <c r="P25" s="155"/>
      <c r="Q25" s="90"/>
      <c r="R25" s="156"/>
      <c r="S25" s="155"/>
      <c r="T25" s="90"/>
      <c r="U25" s="156"/>
      <c r="V25" s="155"/>
      <c r="W25" s="90"/>
    </row>
    <row r="26" ht="21.95" customHeight="1">
      <c r="A26" s="152">
        <v>1944</v>
      </c>
      <c r="B26" s="127">
        <v>31</v>
      </c>
      <c r="C26" s="88">
        <v>14.1</v>
      </c>
      <c r="D26" s="92">
        <v>0.454838709677419</v>
      </c>
      <c r="E26" s="43"/>
      <c r="F26" s="153">
        <v>1944</v>
      </c>
      <c r="G26" s="127">
        <v>13</v>
      </c>
      <c r="H26" s="88">
        <v>-6.3</v>
      </c>
      <c r="I26" s="92">
        <v>-0.484615384615385</v>
      </c>
      <c r="J26" s="43"/>
      <c r="K26" s="153">
        <v>1944</v>
      </c>
      <c r="L26" s="127">
        <v>0</v>
      </c>
      <c r="M26" s="88">
        <v>0</v>
      </c>
      <c r="N26" s="94"/>
      <c r="O26" s="154"/>
      <c r="P26" s="155"/>
      <c r="Q26" s="90"/>
      <c r="R26" s="156"/>
      <c r="S26" s="155"/>
      <c r="T26" s="90"/>
      <c r="U26" s="156"/>
      <c r="V26" s="155"/>
      <c r="W26" s="90"/>
    </row>
    <row r="27" ht="21.95" customHeight="1">
      <c r="A27" s="152">
        <v>1945</v>
      </c>
      <c r="B27" s="127">
        <v>24</v>
      </c>
      <c r="C27" s="88">
        <v>15.9</v>
      </c>
      <c r="D27" s="92">
        <v>0.6625</v>
      </c>
      <c r="E27" s="43"/>
      <c r="F27" s="153">
        <v>1945</v>
      </c>
      <c r="G27" s="127">
        <v>6</v>
      </c>
      <c r="H27" s="88">
        <v>-4</v>
      </c>
      <c r="I27" s="92">
        <v>-0.666666666666667</v>
      </c>
      <c r="J27" s="43"/>
      <c r="K27" s="153">
        <v>1945</v>
      </c>
      <c r="L27" s="127">
        <v>0</v>
      </c>
      <c r="M27" s="88">
        <v>0</v>
      </c>
      <c r="N27" s="94"/>
      <c r="O27" s="154"/>
      <c r="P27" s="155"/>
      <c r="Q27" s="90"/>
      <c r="R27" s="156"/>
      <c r="S27" s="155"/>
      <c r="T27" s="90"/>
      <c r="U27" s="156"/>
      <c r="V27" s="155"/>
      <c r="W27" s="90"/>
    </row>
    <row r="28" ht="21.95" customHeight="1">
      <c r="A28" s="152">
        <v>1946</v>
      </c>
      <c r="B28" s="127">
        <v>51</v>
      </c>
      <c r="C28" s="88">
        <v>-9.6</v>
      </c>
      <c r="D28" s="92">
        <v>-0.188235294117647</v>
      </c>
      <c r="E28" s="43"/>
      <c r="F28" s="153">
        <v>1946</v>
      </c>
      <c r="G28" s="127">
        <v>34</v>
      </c>
      <c r="H28" s="88">
        <v>-29.4</v>
      </c>
      <c r="I28" s="92">
        <v>-0.864705882352941</v>
      </c>
      <c r="J28" s="43"/>
      <c r="K28" s="153">
        <v>1946</v>
      </c>
      <c r="L28" s="127">
        <v>3</v>
      </c>
      <c r="M28" s="88">
        <v>-7.2</v>
      </c>
      <c r="N28" s="94">
        <v>-2.4</v>
      </c>
      <c r="O28" s="154"/>
      <c r="P28" s="155"/>
      <c r="Q28" s="90"/>
      <c r="R28" s="156"/>
      <c r="S28" s="155"/>
      <c r="T28" s="90"/>
      <c r="U28" s="156"/>
      <c r="V28" s="155"/>
      <c r="W28" s="90"/>
    </row>
    <row r="29" ht="21.95" customHeight="1">
      <c r="A29" s="152">
        <v>1947</v>
      </c>
      <c r="B29" s="127">
        <v>38</v>
      </c>
      <c r="C29" s="88">
        <v>11.6</v>
      </c>
      <c r="D29" s="92">
        <v>0.305263157894737</v>
      </c>
      <c r="E29" s="43"/>
      <c r="F29" s="153">
        <v>1947</v>
      </c>
      <c r="G29" s="127">
        <v>18</v>
      </c>
      <c r="H29" s="88">
        <v>-11.2</v>
      </c>
      <c r="I29" s="92">
        <v>-0.622222222222222</v>
      </c>
      <c r="J29" s="43"/>
      <c r="K29" s="153">
        <v>1947</v>
      </c>
      <c r="L29" s="127">
        <v>1</v>
      </c>
      <c r="M29" s="88">
        <v>-2.6</v>
      </c>
      <c r="N29" s="94">
        <v>-2.6</v>
      </c>
      <c r="O29" s="154"/>
      <c r="P29" s="155"/>
      <c r="Q29" s="90"/>
      <c r="R29" s="156"/>
      <c r="S29" s="155"/>
      <c r="T29" s="90"/>
      <c r="U29" s="156"/>
      <c r="V29" s="155"/>
      <c r="W29" s="90"/>
    </row>
    <row r="30" ht="21.95" customHeight="1">
      <c r="A30" s="152">
        <v>1948</v>
      </c>
      <c r="B30" s="127">
        <v>55</v>
      </c>
      <c r="C30" s="88">
        <v>1.5</v>
      </c>
      <c r="D30" s="92">
        <v>0.0272727272727273</v>
      </c>
      <c r="E30" s="43"/>
      <c r="F30" s="153">
        <v>1948</v>
      </c>
      <c r="G30" s="127">
        <v>32</v>
      </c>
      <c r="H30" s="88">
        <v>-27.9</v>
      </c>
      <c r="I30" s="92">
        <v>-0.871875</v>
      </c>
      <c r="J30" s="43"/>
      <c r="K30" s="153">
        <v>1948</v>
      </c>
      <c r="L30" s="127">
        <v>6</v>
      </c>
      <c r="M30" s="88">
        <v>-15.1</v>
      </c>
      <c r="N30" s="94">
        <v>-2.51666666666667</v>
      </c>
      <c r="O30" s="154"/>
      <c r="P30" s="155"/>
      <c r="Q30" s="90"/>
      <c r="R30" s="156"/>
      <c r="S30" s="155"/>
      <c r="T30" s="90"/>
      <c r="U30" s="156"/>
      <c r="V30" s="155"/>
      <c r="W30" s="90"/>
    </row>
    <row r="31" ht="21.95" customHeight="1">
      <c r="A31" s="152">
        <v>1949</v>
      </c>
      <c r="B31" s="127">
        <v>39</v>
      </c>
      <c r="C31" s="88">
        <v>-5.3</v>
      </c>
      <c r="D31" s="92">
        <v>-0.135897435897436</v>
      </c>
      <c r="E31" s="43"/>
      <c r="F31" s="153">
        <v>1949</v>
      </c>
      <c r="G31" s="127">
        <v>26</v>
      </c>
      <c r="H31" s="88">
        <v>-23.4</v>
      </c>
      <c r="I31" s="92">
        <v>-0.9</v>
      </c>
      <c r="J31" s="43"/>
      <c r="K31" s="153">
        <v>1949</v>
      </c>
      <c r="L31" s="127">
        <v>2</v>
      </c>
      <c r="M31" s="88">
        <v>-4.4</v>
      </c>
      <c r="N31" s="94">
        <v>-2.2</v>
      </c>
      <c r="O31" s="154"/>
      <c r="P31" s="155"/>
      <c r="Q31" s="90"/>
      <c r="R31" s="156"/>
      <c r="S31" s="155"/>
      <c r="T31" s="90"/>
      <c r="U31" s="156"/>
      <c r="V31" s="155"/>
      <c r="W31" s="90"/>
    </row>
    <row r="32" ht="21.95" customHeight="1">
      <c r="A32" s="152">
        <v>1950</v>
      </c>
      <c r="B32" s="127">
        <v>7</v>
      </c>
      <c r="C32" s="88">
        <v>4</v>
      </c>
      <c r="D32" s="92">
        <v>0.571428571428571</v>
      </c>
      <c r="E32" s="43"/>
      <c r="F32" s="153">
        <v>1950</v>
      </c>
      <c r="G32" s="127">
        <v>3</v>
      </c>
      <c r="H32" s="88">
        <v>-0.6</v>
      </c>
      <c r="I32" s="92">
        <v>-0.2</v>
      </c>
      <c r="J32" s="43"/>
      <c r="K32" s="153">
        <v>1950</v>
      </c>
      <c r="L32" s="127">
        <v>0</v>
      </c>
      <c r="M32" s="88">
        <v>0</v>
      </c>
      <c r="N32" s="94"/>
      <c r="O32" s="154"/>
      <c r="P32" s="155"/>
      <c r="Q32" s="90"/>
      <c r="R32" s="156"/>
      <c r="S32" s="155"/>
      <c r="T32" s="90"/>
      <c r="U32" s="156"/>
      <c r="V32" s="155"/>
      <c r="W32" s="90"/>
    </row>
    <row r="33" ht="21.95" customHeight="1">
      <c r="A33" s="152">
        <v>1951</v>
      </c>
      <c r="B33" s="127">
        <v>32</v>
      </c>
      <c r="C33" s="88">
        <v>16.8</v>
      </c>
      <c r="D33" s="92">
        <v>0.525</v>
      </c>
      <c r="E33" s="43"/>
      <c r="F33" s="153">
        <v>1951</v>
      </c>
      <c r="G33" s="127">
        <v>14</v>
      </c>
      <c r="H33" s="88">
        <v>-4.7</v>
      </c>
      <c r="I33" s="92">
        <v>-0.335714285714286</v>
      </c>
      <c r="J33" s="43"/>
      <c r="K33" s="153">
        <v>1951</v>
      </c>
      <c r="L33" s="127">
        <v>0</v>
      </c>
      <c r="M33" s="88">
        <v>0</v>
      </c>
      <c r="N33" s="94"/>
      <c r="O33" s="154"/>
      <c r="P33" s="155"/>
      <c r="Q33" s="90"/>
      <c r="R33" s="156"/>
      <c r="S33" s="155"/>
      <c r="T33" s="90"/>
      <c r="U33" s="156"/>
      <c r="V33" s="155"/>
      <c r="W33" s="90"/>
    </row>
    <row r="34" ht="21.95" customHeight="1">
      <c r="A34" s="152">
        <v>1952</v>
      </c>
      <c r="B34" s="127">
        <v>39</v>
      </c>
      <c r="C34" s="88">
        <v>5.4</v>
      </c>
      <c r="D34" s="92">
        <v>0.138461538461538</v>
      </c>
      <c r="E34" s="43"/>
      <c r="F34" s="153">
        <v>1952</v>
      </c>
      <c r="G34" s="127">
        <v>19</v>
      </c>
      <c r="H34" s="88">
        <v>-16.9</v>
      </c>
      <c r="I34" s="92">
        <v>-0.889473684210526</v>
      </c>
      <c r="J34" s="43"/>
      <c r="K34" s="153">
        <v>1952</v>
      </c>
      <c r="L34" s="127">
        <v>2</v>
      </c>
      <c r="M34" s="88">
        <v>-5.6</v>
      </c>
      <c r="N34" s="94">
        <v>-2.8</v>
      </c>
      <c r="O34" s="154"/>
      <c r="P34" s="155"/>
      <c r="Q34" s="90"/>
      <c r="R34" s="156"/>
      <c r="S34" s="155"/>
      <c r="T34" s="90"/>
      <c r="U34" s="156"/>
      <c r="V34" s="155"/>
      <c r="W34" s="90"/>
    </row>
    <row r="35" ht="21.95" customHeight="1">
      <c r="A35" s="152">
        <v>1953</v>
      </c>
      <c r="B35" s="127">
        <v>57</v>
      </c>
      <c r="C35" s="88">
        <v>14.9</v>
      </c>
      <c r="D35" s="92">
        <v>0.26140350877193</v>
      </c>
      <c r="E35" s="43"/>
      <c r="F35" s="153">
        <v>1953</v>
      </c>
      <c r="G35" s="127">
        <v>27</v>
      </c>
      <c r="H35" s="88">
        <v>-23</v>
      </c>
      <c r="I35" s="92">
        <v>-0.851851851851852</v>
      </c>
      <c r="J35" s="43"/>
      <c r="K35" s="153">
        <v>1953</v>
      </c>
      <c r="L35" s="127">
        <v>2</v>
      </c>
      <c r="M35" s="88">
        <v>-5</v>
      </c>
      <c r="N35" s="94">
        <v>-2.5</v>
      </c>
      <c r="O35" s="154"/>
      <c r="P35" s="155"/>
      <c r="Q35" s="90"/>
      <c r="R35" s="156"/>
      <c r="S35" s="155"/>
      <c r="T35" s="90"/>
      <c r="U35" s="156"/>
      <c r="V35" s="155"/>
      <c r="W35" s="90"/>
    </row>
    <row r="36" ht="21.95" customHeight="1">
      <c r="A36" s="152">
        <v>1954</v>
      </c>
      <c r="B36" s="127">
        <v>37</v>
      </c>
      <c r="C36" s="88">
        <v>23.2</v>
      </c>
      <c r="D36" s="92">
        <v>0.627027027027027</v>
      </c>
      <c r="E36" s="43"/>
      <c r="F36" s="153">
        <v>1954</v>
      </c>
      <c r="G36" s="127">
        <v>13</v>
      </c>
      <c r="H36" s="88">
        <v>-3.4</v>
      </c>
      <c r="I36" s="92">
        <v>-0.261538461538462</v>
      </c>
      <c r="J36" s="43"/>
      <c r="K36" s="153">
        <v>1954</v>
      </c>
      <c r="L36" s="127">
        <v>0</v>
      </c>
      <c r="M36" s="88">
        <v>0</v>
      </c>
      <c r="N36" s="94"/>
      <c r="O36" s="154"/>
      <c r="P36" s="155"/>
      <c r="Q36" s="90"/>
      <c r="R36" s="156"/>
      <c r="S36" s="155"/>
      <c r="T36" s="90"/>
      <c r="U36" s="156"/>
      <c r="V36" s="155"/>
      <c r="W36" s="90"/>
    </row>
    <row r="37" ht="21.95" customHeight="1">
      <c r="A37" s="152">
        <v>1955</v>
      </c>
      <c r="B37" s="127">
        <v>28</v>
      </c>
      <c r="C37" s="88">
        <v>11.9</v>
      </c>
      <c r="D37" s="92">
        <v>0.425</v>
      </c>
      <c r="E37" s="43"/>
      <c r="F37" s="153">
        <v>1955</v>
      </c>
      <c r="G37" s="127">
        <v>10</v>
      </c>
      <c r="H37" s="88">
        <v>-11</v>
      </c>
      <c r="I37" s="92">
        <v>-1.1</v>
      </c>
      <c r="J37" s="43"/>
      <c r="K37" s="153">
        <v>1955</v>
      </c>
      <c r="L37" s="127">
        <v>2</v>
      </c>
      <c r="M37" s="88">
        <v>-5</v>
      </c>
      <c r="N37" s="94">
        <v>-2.5</v>
      </c>
      <c r="O37" s="154"/>
      <c r="P37" s="155"/>
      <c r="Q37" s="90"/>
      <c r="R37" s="156"/>
      <c r="S37" s="155"/>
      <c r="T37" s="90"/>
      <c r="U37" s="156"/>
      <c r="V37" s="155"/>
      <c r="W37" s="90"/>
    </row>
    <row r="38" ht="21.95" customHeight="1">
      <c r="A38" s="152">
        <v>1956</v>
      </c>
      <c r="B38" s="127">
        <v>34</v>
      </c>
      <c r="C38" s="88">
        <v>19.6</v>
      </c>
      <c r="D38" s="92">
        <v>0.576470588235294</v>
      </c>
      <c r="E38" s="43"/>
      <c r="F38" s="153">
        <v>1956</v>
      </c>
      <c r="G38" s="127">
        <v>13</v>
      </c>
      <c r="H38" s="88">
        <v>-8.1</v>
      </c>
      <c r="I38" s="92">
        <v>-0.623076923076923</v>
      </c>
      <c r="J38" s="43"/>
      <c r="K38" s="153">
        <v>1956</v>
      </c>
      <c r="L38" s="127">
        <v>0</v>
      </c>
      <c r="M38" s="88">
        <v>0</v>
      </c>
      <c r="N38" s="94"/>
      <c r="O38" s="154"/>
      <c r="P38" s="155"/>
      <c r="Q38" s="90"/>
      <c r="R38" s="156"/>
      <c r="S38" s="155"/>
      <c r="T38" s="90"/>
      <c r="U38" s="156"/>
      <c r="V38" s="155"/>
      <c r="W38" s="90"/>
    </row>
    <row r="39" ht="21.95" customHeight="1">
      <c r="A39" s="152">
        <v>1957</v>
      </c>
      <c r="B39" s="127">
        <v>41</v>
      </c>
      <c r="C39" s="88">
        <v>14.8</v>
      </c>
      <c r="D39" s="92">
        <v>0.360975609756098</v>
      </c>
      <c r="E39" s="43"/>
      <c r="F39" s="153">
        <v>1957</v>
      </c>
      <c r="G39" s="127">
        <v>13</v>
      </c>
      <c r="H39" s="88">
        <v>-18.2</v>
      </c>
      <c r="I39" s="92">
        <v>-1.4</v>
      </c>
      <c r="J39" s="43"/>
      <c r="K39" s="153">
        <v>1957</v>
      </c>
      <c r="L39" s="127">
        <v>4</v>
      </c>
      <c r="M39" s="88">
        <v>-11.7</v>
      </c>
      <c r="N39" s="94">
        <v>-2.925</v>
      </c>
      <c r="O39" s="154"/>
      <c r="P39" s="155"/>
      <c r="Q39" s="90"/>
      <c r="R39" s="156"/>
      <c r="S39" s="155"/>
      <c r="T39" s="90"/>
      <c r="U39" s="156"/>
      <c r="V39" s="155"/>
      <c r="W39" s="90"/>
    </row>
    <row r="40" ht="21.95" customHeight="1">
      <c r="A40" s="152">
        <v>1958</v>
      </c>
      <c r="B40" s="127">
        <v>35</v>
      </c>
      <c r="C40" s="88">
        <v>1</v>
      </c>
      <c r="D40" s="92">
        <v>0.0285714285714286</v>
      </c>
      <c r="E40" s="43"/>
      <c r="F40" s="153">
        <v>1958</v>
      </c>
      <c r="G40" s="127">
        <v>19</v>
      </c>
      <c r="H40" s="88">
        <v>-16.2</v>
      </c>
      <c r="I40" s="92">
        <v>-0.852631578947368</v>
      </c>
      <c r="J40" s="43"/>
      <c r="K40" s="153">
        <v>1958</v>
      </c>
      <c r="L40" s="127">
        <v>3</v>
      </c>
      <c r="M40" s="88">
        <v>-7.2</v>
      </c>
      <c r="N40" s="94">
        <v>-2.4</v>
      </c>
      <c r="O40" s="154"/>
      <c r="P40" s="155"/>
      <c r="Q40" s="90"/>
      <c r="R40" s="156"/>
      <c r="S40" s="155"/>
      <c r="T40" s="90"/>
      <c r="U40" s="156"/>
      <c r="V40" s="155"/>
      <c r="W40" s="90"/>
    </row>
    <row r="41" ht="21.95" customHeight="1">
      <c r="A41" s="152">
        <v>1959</v>
      </c>
      <c r="B41" s="127">
        <v>30</v>
      </c>
      <c r="C41" s="88">
        <v>19.1</v>
      </c>
      <c r="D41" s="92">
        <v>0.636666666666667</v>
      </c>
      <c r="E41" s="43"/>
      <c r="F41" s="153">
        <v>1959</v>
      </c>
      <c r="G41" s="127">
        <v>10</v>
      </c>
      <c r="H41" s="88">
        <v>-5</v>
      </c>
      <c r="I41" s="92">
        <v>-0.5</v>
      </c>
      <c r="J41" s="43"/>
      <c r="K41" s="153">
        <v>1959</v>
      </c>
      <c r="L41" s="127">
        <v>0</v>
      </c>
      <c r="M41" s="88">
        <v>0</v>
      </c>
      <c r="N41" s="94"/>
      <c r="O41" s="154"/>
      <c r="P41" s="155"/>
      <c r="Q41" s="90"/>
      <c r="R41" s="156"/>
      <c r="S41" s="155"/>
      <c r="T41" s="90"/>
      <c r="U41" s="156"/>
      <c r="V41" s="155"/>
      <c r="W41" s="90"/>
    </row>
    <row r="42" ht="21.95" customHeight="1">
      <c r="A42" s="152">
        <v>1960</v>
      </c>
      <c r="B42" s="127">
        <v>40</v>
      </c>
      <c r="C42" s="88">
        <v>16.3</v>
      </c>
      <c r="D42" s="92">
        <v>0.4075</v>
      </c>
      <c r="E42" s="43"/>
      <c r="F42" s="153">
        <v>1960</v>
      </c>
      <c r="G42" s="127">
        <v>17</v>
      </c>
      <c r="H42" s="88">
        <v>-9.800000000000001</v>
      </c>
      <c r="I42" s="92">
        <v>-0.576470588235294</v>
      </c>
      <c r="J42" s="43"/>
      <c r="K42" s="153">
        <v>1960</v>
      </c>
      <c r="L42" s="127">
        <v>1</v>
      </c>
      <c r="M42" s="88">
        <v>-3.3</v>
      </c>
      <c r="N42" s="94">
        <v>-3.3</v>
      </c>
      <c r="O42" s="154"/>
      <c r="P42" s="155"/>
      <c r="Q42" s="90"/>
      <c r="R42" s="156"/>
      <c r="S42" s="155"/>
      <c r="T42" s="90"/>
      <c r="U42" s="156"/>
      <c r="V42" s="155"/>
      <c r="W42" s="90"/>
    </row>
    <row r="43" ht="21.95" customHeight="1">
      <c r="A43" s="152">
        <v>1961</v>
      </c>
      <c r="B43" s="127">
        <v>28</v>
      </c>
      <c r="C43" s="88">
        <v>3.7</v>
      </c>
      <c r="D43" s="92">
        <v>0.132142857142857</v>
      </c>
      <c r="E43" s="43"/>
      <c r="F43" s="153">
        <v>1961</v>
      </c>
      <c r="G43" s="127">
        <v>14</v>
      </c>
      <c r="H43" s="88">
        <v>-14.5</v>
      </c>
      <c r="I43" s="92">
        <v>-1.03571428571429</v>
      </c>
      <c r="J43" s="43"/>
      <c r="K43" s="153">
        <v>1961</v>
      </c>
      <c r="L43" s="127">
        <v>2</v>
      </c>
      <c r="M43" s="88">
        <v>-5</v>
      </c>
      <c r="N43" s="94">
        <v>-2.5</v>
      </c>
      <c r="O43" s="154"/>
      <c r="P43" s="155"/>
      <c r="Q43" s="90"/>
      <c r="R43" s="156"/>
      <c r="S43" s="155"/>
      <c r="T43" s="90"/>
      <c r="U43" s="156"/>
      <c r="V43" s="155"/>
      <c r="W43" s="90"/>
    </row>
    <row r="44" ht="21.95" customHeight="1">
      <c r="A44" s="152">
        <v>1962</v>
      </c>
      <c r="B44" s="127">
        <v>33</v>
      </c>
      <c r="C44" s="88">
        <v>16.3</v>
      </c>
      <c r="D44" s="92">
        <v>0.493939393939394</v>
      </c>
      <c r="E44" s="43"/>
      <c r="F44" s="153">
        <v>1962</v>
      </c>
      <c r="G44" s="127">
        <v>9</v>
      </c>
      <c r="H44" s="88">
        <v>-10.1</v>
      </c>
      <c r="I44" s="92">
        <v>-1.12222222222222</v>
      </c>
      <c r="J44" s="43"/>
      <c r="K44" s="153">
        <v>1962</v>
      </c>
      <c r="L44" s="127">
        <v>2</v>
      </c>
      <c r="M44" s="88">
        <v>-6.1</v>
      </c>
      <c r="N44" s="94">
        <v>-3.05</v>
      </c>
      <c r="O44" s="154"/>
      <c r="P44" s="155"/>
      <c r="Q44" s="90"/>
      <c r="R44" s="156"/>
      <c r="S44" s="155"/>
      <c r="T44" s="90"/>
      <c r="U44" s="156"/>
      <c r="V44" s="155"/>
      <c r="W44" s="90"/>
    </row>
    <row r="45" ht="21.95" customHeight="1">
      <c r="A45" s="152">
        <v>1963</v>
      </c>
      <c r="B45" s="127">
        <v>29</v>
      </c>
      <c r="C45" s="88">
        <v>14.3</v>
      </c>
      <c r="D45" s="92">
        <v>0.493103448275862</v>
      </c>
      <c r="E45" s="43"/>
      <c r="F45" s="153">
        <v>1963</v>
      </c>
      <c r="G45" s="127">
        <v>10</v>
      </c>
      <c r="H45" s="88">
        <v>-10.9</v>
      </c>
      <c r="I45" s="92">
        <v>-1.09</v>
      </c>
      <c r="J45" s="43"/>
      <c r="K45" s="153">
        <v>1963</v>
      </c>
      <c r="L45" s="127">
        <v>1</v>
      </c>
      <c r="M45" s="88">
        <v>-2.6</v>
      </c>
      <c r="N45" s="94">
        <v>-2.6</v>
      </c>
      <c r="O45" s="154"/>
      <c r="P45" s="155"/>
      <c r="Q45" s="90"/>
      <c r="R45" s="156"/>
      <c r="S45" s="155"/>
      <c r="T45" s="90"/>
      <c r="U45" s="156"/>
      <c r="V45" s="155"/>
      <c r="W45" s="90"/>
    </row>
    <row r="46" ht="21.95" customHeight="1">
      <c r="A46" s="152">
        <v>1964</v>
      </c>
      <c r="B46" s="127">
        <v>36</v>
      </c>
      <c r="C46" s="88">
        <v>4.1</v>
      </c>
      <c r="D46" s="92">
        <v>0.113888888888889</v>
      </c>
      <c r="E46" s="43"/>
      <c r="F46" s="153">
        <v>1964</v>
      </c>
      <c r="G46" s="127">
        <v>15</v>
      </c>
      <c r="H46" s="88">
        <v>-15.5</v>
      </c>
      <c r="I46" s="92">
        <v>-1.03333333333333</v>
      </c>
      <c r="J46" s="43"/>
      <c r="K46" s="153">
        <v>1964</v>
      </c>
      <c r="L46" s="127">
        <v>2</v>
      </c>
      <c r="M46" s="88">
        <v>-4.4</v>
      </c>
      <c r="N46" s="94">
        <v>-2.2</v>
      </c>
      <c r="O46" s="154"/>
      <c r="P46" s="155"/>
      <c r="Q46" s="90"/>
      <c r="R46" s="156"/>
      <c r="S46" s="155"/>
      <c r="T46" s="90"/>
      <c r="U46" s="156"/>
      <c r="V46" s="155"/>
      <c r="W46" s="90"/>
    </row>
    <row r="47" ht="21.95" customHeight="1">
      <c r="A47" s="152">
        <v>1965</v>
      </c>
      <c r="B47" s="127">
        <v>45</v>
      </c>
      <c r="C47" s="88">
        <v>-11.8</v>
      </c>
      <c r="D47" s="92">
        <v>-0.262222222222222</v>
      </c>
      <c r="E47" s="43"/>
      <c r="F47" s="153">
        <v>1965</v>
      </c>
      <c r="G47" s="127">
        <v>31</v>
      </c>
      <c r="H47" s="88">
        <v>-28.8</v>
      </c>
      <c r="I47" s="92">
        <v>-0.9290322580645159</v>
      </c>
      <c r="J47" s="43"/>
      <c r="K47" s="153">
        <v>1965</v>
      </c>
      <c r="L47" s="127">
        <v>6</v>
      </c>
      <c r="M47" s="88">
        <v>-15.9</v>
      </c>
      <c r="N47" s="94">
        <v>-2.65</v>
      </c>
      <c r="O47" s="154"/>
      <c r="P47" s="155"/>
      <c r="Q47" s="90"/>
      <c r="R47" s="156"/>
      <c r="S47" s="155"/>
      <c r="T47" s="90"/>
      <c r="U47" s="156"/>
      <c r="V47" s="155"/>
      <c r="W47" s="90"/>
    </row>
    <row r="48" ht="21.95" customHeight="1">
      <c r="A48" s="152">
        <v>1966</v>
      </c>
      <c r="B48" s="127">
        <v>35</v>
      </c>
      <c r="C48" s="88">
        <v>-5.6</v>
      </c>
      <c r="D48" s="92">
        <v>-0.16</v>
      </c>
      <c r="E48" s="43"/>
      <c r="F48" s="153">
        <v>1966</v>
      </c>
      <c r="G48" s="127">
        <v>21</v>
      </c>
      <c r="H48" s="88">
        <v>-21.9</v>
      </c>
      <c r="I48" s="92">
        <v>-1.04285714285714</v>
      </c>
      <c r="J48" s="43"/>
      <c r="K48" s="153">
        <v>1966</v>
      </c>
      <c r="L48" s="127">
        <v>3</v>
      </c>
      <c r="M48" s="88">
        <v>-8.9</v>
      </c>
      <c r="N48" s="94">
        <v>-2.96666666666667</v>
      </c>
      <c r="O48" s="154"/>
      <c r="P48" s="155"/>
      <c r="Q48" s="90"/>
      <c r="R48" s="156"/>
      <c r="S48" s="155"/>
      <c r="T48" s="90"/>
      <c r="U48" s="156"/>
      <c r="V48" s="155"/>
      <c r="W48" s="90"/>
    </row>
    <row r="49" ht="21.95" customHeight="1">
      <c r="A49" s="152">
        <v>1967</v>
      </c>
      <c r="B49" s="127">
        <v>37</v>
      </c>
      <c r="C49" s="88">
        <v>14.4</v>
      </c>
      <c r="D49" s="92">
        <v>0.389189189189189</v>
      </c>
      <c r="E49" s="43"/>
      <c r="F49" s="153">
        <v>1967</v>
      </c>
      <c r="G49" s="127">
        <v>13</v>
      </c>
      <c r="H49" s="88">
        <v>-10.2</v>
      </c>
      <c r="I49" s="92">
        <v>-0.784615384615385</v>
      </c>
      <c r="J49" s="43"/>
      <c r="K49" s="153">
        <v>1967</v>
      </c>
      <c r="L49" s="127">
        <v>1</v>
      </c>
      <c r="M49" s="88">
        <v>-2.8</v>
      </c>
      <c r="N49" s="94">
        <v>-2.8</v>
      </c>
      <c r="O49" s="154"/>
      <c r="P49" s="155"/>
      <c r="Q49" s="90"/>
      <c r="R49" s="156"/>
      <c r="S49" s="155"/>
      <c r="T49" s="90"/>
      <c r="U49" s="156"/>
      <c r="V49" s="155"/>
      <c r="W49" s="90"/>
    </row>
    <row r="50" ht="21.95" customHeight="1">
      <c r="A50" s="152">
        <v>1968</v>
      </c>
      <c r="B50" s="127">
        <v>24</v>
      </c>
      <c r="C50" s="88">
        <v>2.2</v>
      </c>
      <c r="D50" s="92">
        <v>0.0916666666666667</v>
      </c>
      <c r="E50" s="43"/>
      <c r="F50" s="153">
        <v>1968</v>
      </c>
      <c r="G50" s="127">
        <v>11</v>
      </c>
      <c r="H50" s="88">
        <v>-10.8</v>
      </c>
      <c r="I50" s="92">
        <v>-0.981818181818182</v>
      </c>
      <c r="J50" s="43"/>
      <c r="K50" s="153">
        <v>1968</v>
      </c>
      <c r="L50" s="127">
        <v>2</v>
      </c>
      <c r="M50" s="88">
        <v>-5.4</v>
      </c>
      <c r="N50" s="94">
        <v>-2.7</v>
      </c>
      <c r="O50" s="154"/>
      <c r="P50" s="155"/>
      <c r="Q50" s="90"/>
      <c r="R50" s="156"/>
      <c r="S50" s="155"/>
      <c r="T50" s="90"/>
      <c r="U50" s="156"/>
      <c r="V50" s="155"/>
      <c r="W50" s="90"/>
    </row>
    <row r="51" ht="21.95" customHeight="1">
      <c r="A51" s="152">
        <v>1969</v>
      </c>
      <c r="B51" s="127">
        <v>34</v>
      </c>
      <c r="C51" s="88">
        <v>21.3</v>
      </c>
      <c r="D51" s="92">
        <v>0.626470588235294</v>
      </c>
      <c r="E51" s="43"/>
      <c r="F51" s="153">
        <v>1969</v>
      </c>
      <c r="G51" s="127">
        <v>12</v>
      </c>
      <c r="H51" s="88">
        <v>-4</v>
      </c>
      <c r="I51" s="92">
        <v>-0.333333333333333</v>
      </c>
      <c r="J51" s="43"/>
      <c r="K51" s="153">
        <v>1969</v>
      </c>
      <c r="L51" s="127">
        <v>0</v>
      </c>
      <c r="M51" s="88">
        <v>0</v>
      </c>
      <c r="N51" s="94"/>
      <c r="O51" s="154"/>
      <c r="P51" s="155"/>
      <c r="Q51" s="90"/>
      <c r="R51" s="156"/>
      <c r="S51" s="155"/>
      <c r="T51" s="90"/>
      <c r="U51" s="156"/>
      <c r="V51" s="155"/>
      <c r="W51" s="90"/>
    </row>
    <row r="52" ht="21.95" customHeight="1">
      <c r="A52" s="152">
        <v>1970</v>
      </c>
      <c r="B52" s="127">
        <v>55</v>
      </c>
      <c r="C52" s="88">
        <v>-27.1</v>
      </c>
      <c r="D52" s="92">
        <v>-0.492727272727273</v>
      </c>
      <c r="E52" s="43"/>
      <c r="F52" s="153">
        <v>1970</v>
      </c>
      <c r="G52" s="127">
        <v>32</v>
      </c>
      <c r="H52" s="88">
        <v>-49</v>
      </c>
      <c r="I52" s="92">
        <v>-1.53125</v>
      </c>
      <c r="J52" s="43"/>
      <c r="K52" s="153">
        <v>1970</v>
      </c>
      <c r="L52" s="127">
        <v>11</v>
      </c>
      <c r="M52" s="88">
        <v>-35.4</v>
      </c>
      <c r="N52" s="94">
        <v>-3.21818181818182</v>
      </c>
      <c r="O52" s="154"/>
      <c r="P52" s="155"/>
      <c r="Q52" s="90"/>
      <c r="R52" s="156"/>
      <c r="S52" s="155"/>
      <c r="T52" s="90"/>
      <c r="U52" s="156"/>
      <c r="V52" s="155"/>
      <c r="W52" s="90"/>
    </row>
    <row r="53" ht="21.95" customHeight="1">
      <c r="A53" s="152">
        <v>1971</v>
      </c>
      <c r="B53" s="127">
        <v>43</v>
      </c>
      <c r="C53" s="88">
        <v>-28</v>
      </c>
      <c r="D53" s="92">
        <v>-0.651162790697674</v>
      </c>
      <c r="E53" s="43"/>
      <c r="F53" s="153">
        <v>1971</v>
      </c>
      <c r="G53" s="127">
        <v>28</v>
      </c>
      <c r="H53" s="88">
        <v>-45.8</v>
      </c>
      <c r="I53" s="92">
        <v>-1.63571428571429</v>
      </c>
      <c r="J53" s="43"/>
      <c r="K53" s="153">
        <v>1971</v>
      </c>
      <c r="L53" s="127">
        <v>11</v>
      </c>
      <c r="M53" s="88">
        <v>-30.4</v>
      </c>
      <c r="N53" s="94">
        <v>-2.76363636363636</v>
      </c>
      <c r="O53" s="154"/>
      <c r="P53" s="155"/>
      <c r="Q53" s="90"/>
      <c r="R53" s="156"/>
      <c r="S53" s="155"/>
      <c r="T53" s="90"/>
      <c r="U53" s="156"/>
      <c r="V53" s="155"/>
      <c r="W53" s="90"/>
    </row>
    <row r="54" ht="21.95" customHeight="1">
      <c r="A54" s="152">
        <v>1972</v>
      </c>
      <c r="B54" s="127">
        <v>37</v>
      </c>
      <c r="C54" s="88">
        <v>6.1</v>
      </c>
      <c r="D54" s="92">
        <v>0.164864864864865</v>
      </c>
      <c r="E54" s="43"/>
      <c r="F54" s="153">
        <v>1972</v>
      </c>
      <c r="G54" s="127">
        <v>21</v>
      </c>
      <c r="H54" s="88">
        <v>-10.1</v>
      </c>
      <c r="I54" s="92">
        <v>-0.480952380952381</v>
      </c>
      <c r="J54" s="43"/>
      <c r="K54" s="153">
        <v>1972</v>
      </c>
      <c r="L54" s="127">
        <v>1</v>
      </c>
      <c r="M54" s="88">
        <v>-2.6</v>
      </c>
      <c r="N54" s="94">
        <v>-2.6</v>
      </c>
      <c r="O54" s="154"/>
      <c r="P54" s="155"/>
      <c r="Q54" s="90"/>
      <c r="R54" s="156"/>
      <c r="S54" s="155"/>
      <c r="T54" s="90"/>
      <c r="U54" s="156"/>
      <c r="V54" s="155"/>
      <c r="W54" s="90"/>
    </row>
    <row r="55" ht="21.95" customHeight="1">
      <c r="A55" s="152">
        <v>1973</v>
      </c>
      <c r="B55" s="127">
        <v>8</v>
      </c>
      <c r="C55" s="88">
        <v>5.9</v>
      </c>
      <c r="D55" s="92">
        <v>0.7375</v>
      </c>
      <c r="E55" s="43"/>
      <c r="F55" s="153">
        <v>1973</v>
      </c>
      <c r="G55" s="127">
        <v>1</v>
      </c>
      <c r="H55" s="88">
        <v>-0.5</v>
      </c>
      <c r="I55" s="92">
        <v>-0.5</v>
      </c>
      <c r="J55" s="43"/>
      <c r="K55" s="153">
        <v>1973</v>
      </c>
      <c r="L55" s="127">
        <v>0</v>
      </c>
      <c r="M55" s="88">
        <v>0</v>
      </c>
      <c r="N55" s="94"/>
      <c r="O55" s="154"/>
      <c r="P55" s="155"/>
      <c r="Q55" s="90"/>
      <c r="R55" s="156"/>
      <c r="S55" s="155"/>
      <c r="T55" s="90"/>
      <c r="U55" s="156"/>
      <c r="V55" s="155"/>
      <c r="W55" s="90"/>
    </row>
    <row r="56" ht="21.95" customHeight="1">
      <c r="A56" s="152">
        <v>1974</v>
      </c>
      <c r="B56" s="127">
        <v>44</v>
      </c>
      <c r="C56" s="88">
        <v>14.7</v>
      </c>
      <c r="D56" s="92">
        <v>0.334090909090909</v>
      </c>
      <c r="E56" s="43"/>
      <c r="F56" s="153">
        <v>1974</v>
      </c>
      <c r="G56" s="127">
        <v>17</v>
      </c>
      <c r="H56" s="88">
        <v>-15.3</v>
      </c>
      <c r="I56" s="92">
        <v>-0.9</v>
      </c>
      <c r="J56" s="43"/>
      <c r="K56" s="153">
        <v>1974</v>
      </c>
      <c r="L56" s="127">
        <v>1</v>
      </c>
      <c r="M56" s="88">
        <v>-3.3</v>
      </c>
      <c r="N56" s="94">
        <v>-3.3</v>
      </c>
      <c r="O56" s="154"/>
      <c r="P56" s="155"/>
      <c r="Q56" s="90"/>
      <c r="R56" s="156"/>
      <c r="S56" s="155"/>
      <c r="T56" s="90"/>
      <c r="U56" s="156"/>
      <c r="V56" s="155"/>
      <c r="W56" s="90"/>
    </row>
    <row r="57" ht="21.95" customHeight="1">
      <c r="A57" s="152">
        <v>1975</v>
      </c>
      <c r="B57" s="127">
        <v>26</v>
      </c>
      <c r="C57" s="88">
        <v>25.6</v>
      </c>
      <c r="D57" s="92">
        <v>0.984615384615385</v>
      </c>
      <c r="E57" s="43"/>
      <c r="F57" s="153">
        <v>1975</v>
      </c>
      <c r="G57" s="127">
        <v>1</v>
      </c>
      <c r="H57" s="88">
        <v>-0.5</v>
      </c>
      <c r="I57" s="92">
        <v>-0.5</v>
      </c>
      <c r="J57" s="43"/>
      <c r="K57" s="153">
        <v>1975</v>
      </c>
      <c r="L57" s="127">
        <v>0</v>
      </c>
      <c r="M57" s="88">
        <v>0</v>
      </c>
      <c r="N57" s="94"/>
      <c r="O57" s="154"/>
      <c r="P57" s="155"/>
      <c r="Q57" s="90"/>
      <c r="R57" s="156"/>
      <c r="S57" s="155"/>
      <c r="T57" s="90"/>
      <c r="U57" s="156"/>
      <c r="V57" s="155"/>
      <c r="W57" s="90"/>
    </row>
    <row r="58" ht="21.95" customHeight="1">
      <c r="A58" s="152">
        <v>1976</v>
      </c>
      <c r="B58" s="127">
        <v>51</v>
      </c>
      <c r="C58" s="88">
        <v>26.1</v>
      </c>
      <c r="D58" s="92">
        <v>0.511764705882353</v>
      </c>
      <c r="E58" s="43"/>
      <c r="F58" s="153">
        <v>1976</v>
      </c>
      <c r="G58" s="127">
        <v>17</v>
      </c>
      <c r="H58" s="88">
        <v>-11.4</v>
      </c>
      <c r="I58" s="92">
        <v>-0.670588235294118</v>
      </c>
      <c r="J58" s="43"/>
      <c r="K58" s="153">
        <v>1976</v>
      </c>
      <c r="L58" s="127">
        <v>0</v>
      </c>
      <c r="M58" s="88">
        <v>0</v>
      </c>
      <c r="N58" s="94"/>
      <c r="O58" s="154"/>
      <c r="P58" s="155"/>
      <c r="Q58" s="90"/>
      <c r="R58" s="156"/>
      <c r="S58" s="155"/>
      <c r="T58" s="90"/>
      <c r="U58" s="156"/>
      <c r="V58" s="155"/>
      <c r="W58" s="90"/>
    </row>
    <row r="59" ht="21.95" customHeight="1">
      <c r="A59" s="152">
        <v>1977</v>
      </c>
      <c r="B59" s="127">
        <v>41</v>
      </c>
      <c r="C59" s="88">
        <v>8.6</v>
      </c>
      <c r="D59" s="92">
        <v>0.209756097560976</v>
      </c>
      <c r="E59" s="43"/>
      <c r="F59" s="153">
        <v>1977</v>
      </c>
      <c r="G59" s="127">
        <v>17</v>
      </c>
      <c r="H59" s="88">
        <v>-11.6</v>
      </c>
      <c r="I59" s="92">
        <v>-0.6823529411764711</v>
      </c>
      <c r="J59" s="43"/>
      <c r="K59" s="153">
        <v>1977</v>
      </c>
      <c r="L59" s="127">
        <v>0</v>
      </c>
      <c r="M59" s="88">
        <v>0</v>
      </c>
      <c r="N59" s="94"/>
      <c r="O59" s="154"/>
      <c r="P59" s="155"/>
      <c r="Q59" s="90"/>
      <c r="R59" s="156"/>
      <c r="S59" s="155"/>
      <c r="T59" s="90"/>
      <c r="U59" s="156"/>
      <c r="V59" s="155"/>
      <c r="W59" s="90"/>
    </row>
    <row r="60" ht="21.95" customHeight="1">
      <c r="A60" s="152">
        <v>1978</v>
      </c>
      <c r="B60" s="127">
        <v>30</v>
      </c>
      <c r="C60" s="88">
        <v>8.5</v>
      </c>
      <c r="D60" s="92">
        <v>0.283333333333333</v>
      </c>
      <c r="E60" s="43"/>
      <c r="F60" s="153">
        <v>1978</v>
      </c>
      <c r="G60" s="127">
        <v>10</v>
      </c>
      <c r="H60" s="88">
        <v>-9.699999999999999</v>
      </c>
      <c r="I60" s="92">
        <v>-0.97</v>
      </c>
      <c r="J60" s="43"/>
      <c r="K60" s="153">
        <v>1978</v>
      </c>
      <c r="L60" s="127">
        <v>0</v>
      </c>
      <c r="M60" s="88">
        <v>0</v>
      </c>
      <c r="N60" s="94"/>
      <c r="O60" s="154"/>
      <c r="P60" s="155"/>
      <c r="Q60" s="90"/>
      <c r="R60" s="156"/>
      <c r="S60" s="155"/>
      <c r="T60" s="90"/>
      <c r="U60" s="156"/>
      <c r="V60" s="155"/>
      <c r="W60" s="90"/>
    </row>
    <row r="61" ht="21.95" customHeight="1">
      <c r="A61" s="152">
        <v>1979</v>
      </c>
      <c r="B61" s="127">
        <v>38</v>
      </c>
      <c r="C61" s="88">
        <v>8.1</v>
      </c>
      <c r="D61" s="92">
        <v>0.213157894736842</v>
      </c>
      <c r="E61" s="43"/>
      <c r="F61" s="153">
        <v>1979</v>
      </c>
      <c r="G61" s="127">
        <v>19</v>
      </c>
      <c r="H61" s="88">
        <v>-11.3</v>
      </c>
      <c r="I61" s="92">
        <v>-0.594736842105263</v>
      </c>
      <c r="J61" s="43"/>
      <c r="K61" s="153">
        <v>1979</v>
      </c>
      <c r="L61" s="127">
        <v>0</v>
      </c>
      <c r="M61" s="88">
        <v>0</v>
      </c>
      <c r="N61" s="94"/>
      <c r="O61" s="154"/>
      <c r="P61" s="155"/>
      <c r="Q61" s="90"/>
      <c r="R61" s="156"/>
      <c r="S61" s="155"/>
      <c r="T61" s="90"/>
      <c r="U61" s="156"/>
      <c r="V61" s="155"/>
      <c r="W61" s="90"/>
    </row>
    <row r="62" ht="21.95" customHeight="1">
      <c r="A62" s="152">
        <v>1980</v>
      </c>
      <c r="B62" s="127">
        <v>24</v>
      </c>
      <c r="C62" s="88">
        <v>18.5</v>
      </c>
      <c r="D62" s="92">
        <v>0.770833333333333</v>
      </c>
      <c r="E62" s="43"/>
      <c r="F62" s="153">
        <v>1980</v>
      </c>
      <c r="G62" s="127">
        <v>6</v>
      </c>
      <c r="H62" s="88">
        <v>-2.1</v>
      </c>
      <c r="I62" s="92">
        <v>-0.35</v>
      </c>
      <c r="J62" s="43"/>
      <c r="K62" s="153">
        <v>1980</v>
      </c>
      <c r="L62" s="127">
        <v>0</v>
      </c>
      <c r="M62" s="88">
        <v>0</v>
      </c>
      <c r="N62" s="94"/>
      <c r="O62" s="154"/>
      <c r="P62" s="155"/>
      <c r="Q62" s="90"/>
      <c r="R62" s="156"/>
      <c r="S62" s="155"/>
      <c r="T62" s="90"/>
      <c r="U62" s="156"/>
      <c r="V62" s="155"/>
      <c r="W62" s="90"/>
    </row>
    <row r="63" ht="21.95" customHeight="1">
      <c r="A63" s="152">
        <v>1981</v>
      </c>
      <c r="B63" s="127">
        <v>17</v>
      </c>
      <c r="C63" s="88">
        <v>13.8</v>
      </c>
      <c r="D63" s="92">
        <v>0.8117647058823531</v>
      </c>
      <c r="E63" s="43"/>
      <c r="F63" s="153">
        <v>1981</v>
      </c>
      <c r="G63" s="127">
        <v>2</v>
      </c>
      <c r="H63" s="88">
        <v>-3.4</v>
      </c>
      <c r="I63" s="92">
        <v>-1.7</v>
      </c>
      <c r="J63" s="43"/>
      <c r="K63" s="153">
        <v>1981</v>
      </c>
      <c r="L63" s="127">
        <v>1</v>
      </c>
      <c r="M63" s="88">
        <v>-2.3</v>
      </c>
      <c r="N63" s="94">
        <v>-2.3</v>
      </c>
      <c r="O63" s="154"/>
      <c r="P63" s="155"/>
      <c r="Q63" s="90"/>
      <c r="R63" s="156"/>
      <c r="S63" s="155"/>
      <c r="T63" s="90"/>
      <c r="U63" s="156"/>
      <c r="V63" s="155"/>
      <c r="W63" s="90"/>
    </row>
    <row r="64" ht="21.95" customHeight="1">
      <c r="A64" s="152">
        <v>1982</v>
      </c>
      <c r="B64" s="127">
        <v>50</v>
      </c>
      <c r="C64" s="88">
        <v>8.199999999999999</v>
      </c>
      <c r="D64" s="92">
        <v>0.164</v>
      </c>
      <c r="E64" s="43"/>
      <c r="F64" s="153">
        <v>1982</v>
      </c>
      <c r="G64" s="127">
        <v>22</v>
      </c>
      <c r="H64" s="88">
        <v>-21.4</v>
      </c>
      <c r="I64" s="92">
        <v>-0.972727272727273</v>
      </c>
      <c r="J64" s="43"/>
      <c r="K64" s="153">
        <v>1982</v>
      </c>
      <c r="L64" s="127">
        <v>2</v>
      </c>
      <c r="M64" s="88">
        <v>-5</v>
      </c>
      <c r="N64" s="94">
        <v>-2.5</v>
      </c>
      <c r="O64" s="154"/>
      <c r="P64" s="155"/>
      <c r="Q64" s="90"/>
      <c r="R64" s="156"/>
      <c r="S64" s="155"/>
      <c r="T64" s="90"/>
      <c r="U64" s="156"/>
      <c r="V64" s="155"/>
      <c r="W64" s="90"/>
    </row>
    <row r="65" ht="21.95" customHeight="1">
      <c r="A65" s="152">
        <v>1983</v>
      </c>
      <c r="B65" s="127">
        <v>26</v>
      </c>
      <c r="C65" s="88">
        <v>3.5</v>
      </c>
      <c r="D65" s="92">
        <v>0.134615384615385</v>
      </c>
      <c r="E65" s="43"/>
      <c r="F65" s="153">
        <v>1983</v>
      </c>
      <c r="G65" s="127">
        <v>12</v>
      </c>
      <c r="H65" s="88">
        <v>-10</v>
      </c>
      <c r="I65" s="92">
        <v>-0.833333333333333</v>
      </c>
      <c r="J65" s="43"/>
      <c r="K65" s="153">
        <v>1983</v>
      </c>
      <c r="L65" s="127">
        <v>1</v>
      </c>
      <c r="M65" s="88">
        <v>-3</v>
      </c>
      <c r="N65" s="94">
        <v>-3</v>
      </c>
      <c r="O65" s="154"/>
      <c r="P65" s="155"/>
      <c r="Q65" s="90"/>
      <c r="R65" s="156"/>
      <c r="S65" s="155"/>
      <c r="T65" s="90"/>
      <c r="U65" s="156"/>
      <c r="V65" s="155"/>
      <c r="W65" s="90"/>
    </row>
    <row r="66" ht="21.95" customHeight="1">
      <c r="A66" s="152">
        <v>1984</v>
      </c>
      <c r="B66" s="127">
        <v>23</v>
      </c>
      <c r="C66" s="88">
        <v>5.5</v>
      </c>
      <c r="D66" s="92">
        <v>0.239130434782609</v>
      </c>
      <c r="E66" s="43"/>
      <c r="F66" s="153">
        <v>1984</v>
      </c>
      <c r="G66" s="127">
        <v>10</v>
      </c>
      <c r="H66" s="88">
        <v>-10.2</v>
      </c>
      <c r="I66" s="92">
        <v>-1.02</v>
      </c>
      <c r="J66" s="43"/>
      <c r="K66" s="153">
        <v>1984</v>
      </c>
      <c r="L66" s="127">
        <v>2</v>
      </c>
      <c r="M66" s="88">
        <v>-4.7</v>
      </c>
      <c r="N66" s="94">
        <v>-2.35</v>
      </c>
      <c r="O66" s="154"/>
      <c r="P66" s="155"/>
      <c r="Q66" s="90"/>
      <c r="R66" s="156"/>
      <c r="S66" s="155"/>
      <c r="T66" s="90"/>
      <c r="U66" s="156"/>
      <c r="V66" s="155"/>
      <c r="W66" s="90"/>
    </row>
    <row r="67" ht="21.95" customHeight="1">
      <c r="A67" s="152">
        <v>1985</v>
      </c>
      <c r="B67" s="127">
        <v>28</v>
      </c>
      <c r="C67" s="88">
        <v>-2.7</v>
      </c>
      <c r="D67" s="92">
        <v>-0.09642857142857141</v>
      </c>
      <c r="E67" s="43"/>
      <c r="F67" s="153">
        <v>1985</v>
      </c>
      <c r="G67" s="127">
        <v>14</v>
      </c>
      <c r="H67" s="88">
        <v>-14.7</v>
      </c>
      <c r="I67" s="92">
        <v>-1.05</v>
      </c>
      <c r="J67" s="43"/>
      <c r="K67" s="153">
        <v>1985</v>
      </c>
      <c r="L67" s="127">
        <v>2</v>
      </c>
      <c r="M67" s="88">
        <v>-5.6</v>
      </c>
      <c r="N67" s="94">
        <v>-2.8</v>
      </c>
      <c r="O67" s="154"/>
      <c r="P67" s="155"/>
      <c r="Q67" s="90"/>
      <c r="R67" s="156"/>
      <c r="S67" s="155"/>
      <c r="T67" s="90"/>
      <c r="U67" s="156"/>
      <c r="V67" s="155"/>
      <c r="W67" s="90"/>
    </row>
    <row r="68" ht="21.95" customHeight="1">
      <c r="A68" s="152">
        <v>1986</v>
      </c>
      <c r="B68" s="127">
        <v>27</v>
      </c>
      <c r="C68" s="88">
        <v>-3.4</v>
      </c>
      <c r="D68" s="92">
        <v>-0.125925925925926</v>
      </c>
      <c r="E68" s="43"/>
      <c r="F68" s="153">
        <v>1986</v>
      </c>
      <c r="G68" s="127">
        <v>16</v>
      </c>
      <c r="H68" s="88">
        <v>-17</v>
      </c>
      <c r="I68" s="92">
        <v>-1.0625</v>
      </c>
      <c r="J68" s="43"/>
      <c r="K68" s="153">
        <v>1986</v>
      </c>
      <c r="L68" s="127">
        <v>1</v>
      </c>
      <c r="M68" s="88">
        <v>-2.9</v>
      </c>
      <c r="N68" s="94">
        <v>-2.9</v>
      </c>
      <c r="O68" s="154"/>
      <c r="P68" s="155"/>
      <c r="Q68" s="90"/>
      <c r="R68" s="156"/>
      <c r="S68" s="155"/>
      <c r="T68" s="90"/>
      <c r="U68" s="156"/>
      <c r="V68" s="155"/>
      <c r="W68" s="90"/>
    </row>
    <row r="69" ht="21.95" customHeight="1">
      <c r="A69" s="152">
        <v>1987</v>
      </c>
      <c r="B69" s="127">
        <v>48</v>
      </c>
      <c r="C69" s="88">
        <v>-9</v>
      </c>
      <c r="D69" s="92">
        <v>-0.1875</v>
      </c>
      <c r="E69" s="43"/>
      <c r="F69" s="153">
        <v>1987</v>
      </c>
      <c r="G69" s="127">
        <v>22</v>
      </c>
      <c r="H69" s="88">
        <v>-32.4</v>
      </c>
      <c r="I69" s="92">
        <v>-1.47272727272727</v>
      </c>
      <c r="J69" s="43"/>
      <c r="K69" s="153">
        <v>1987</v>
      </c>
      <c r="L69" s="127">
        <v>5</v>
      </c>
      <c r="M69" s="88">
        <v>-16.8</v>
      </c>
      <c r="N69" s="94">
        <v>-3.36</v>
      </c>
      <c r="O69" s="154"/>
      <c r="P69" s="155"/>
      <c r="Q69" s="90"/>
      <c r="R69" s="156"/>
      <c r="S69" s="155"/>
      <c r="T69" s="90"/>
      <c r="U69" s="156"/>
      <c r="V69" s="155"/>
      <c r="W69" s="90"/>
    </row>
    <row r="70" ht="21.95" customHeight="1">
      <c r="A70" s="152">
        <v>1988</v>
      </c>
      <c r="B70" s="127">
        <v>35</v>
      </c>
      <c r="C70" s="88">
        <v>0.4</v>
      </c>
      <c r="D70" s="92">
        <v>0.0114285714285714</v>
      </c>
      <c r="E70" s="43"/>
      <c r="F70" s="153">
        <v>1988</v>
      </c>
      <c r="G70" s="127">
        <v>14</v>
      </c>
      <c r="H70" s="88">
        <v>-17.4</v>
      </c>
      <c r="I70" s="92">
        <v>-1.24285714285714</v>
      </c>
      <c r="J70" s="43"/>
      <c r="K70" s="153">
        <v>1988</v>
      </c>
      <c r="L70" s="127">
        <v>2</v>
      </c>
      <c r="M70" s="88">
        <v>-6.6</v>
      </c>
      <c r="N70" s="94">
        <v>-3.3</v>
      </c>
      <c r="O70" s="154"/>
      <c r="P70" s="155"/>
      <c r="Q70" s="90"/>
      <c r="R70" s="156"/>
      <c r="S70" s="155"/>
      <c r="T70" s="90"/>
      <c r="U70" s="156"/>
      <c r="V70" s="155"/>
      <c r="W70" s="90"/>
    </row>
    <row r="71" ht="21.95" customHeight="1">
      <c r="A71" s="152">
        <v>1989</v>
      </c>
      <c r="B71" s="127">
        <v>42</v>
      </c>
      <c r="C71" s="88">
        <v>-2.6</v>
      </c>
      <c r="D71" s="92">
        <v>-0.0619047619047619</v>
      </c>
      <c r="E71" s="43"/>
      <c r="F71" s="153">
        <v>1989</v>
      </c>
      <c r="G71" s="127">
        <v>18</v>
      </c>
      <c r="H71" s="88">
        <v>-24.4</v>
      </c>
      <c r="I71" s="92">
        <v>-1.35555555555556</v>
      </c>
      <c r="J71" s="43"/>
      <c r="K71" s="153">
        <v>1989</v>
      </c>
      <c r="L71" s="127">
        <v>4</v>
      </c>
      <c r="M71" s="88">
        <v>-12.1</v>
      </c>
      <c r="N71" s="94">
        <v>-3.025</v>
      </c>
      <c r="O71" s="154"/>
      <c r="P71" s="155"/>
      <c r="Q71" s="90"/>
      <c r="R71" s="156"/>
      <c r="S71" s="155"/>
      <c r="T71" s="90"/>
      <c r="U71" s="156"/>
      <c r="V71" s="155"/>
      <c r="W71" s="90"/>
    </row>
    <row r="72" ht="21.95" customHeight="1">
      <c r="A72" s="152">
        <v>1990</v>
      </c>
      <c r="B72" s="127">
        <v>26</v>
      </c>
      <c r="C72" s="88">
        <v>6.8</v>
      </c>
      <c r="D72" s="92">
        <v>0.261538461538462</v>
      </c>
      <c r="E72" s="43"/>
      <c r="F72" s="153">
        <v>1990</v>
      </c>
      <c r="G72" s="127">
        <v>7</v>
      </c>
      <c r="H72" s="88">
        <v>-8.800000000000001</v>
      </c>
      <c r="I72" s="92">
        <v>-1.25714285714286</v>
      </c>
      <c r="J72" s="43"/>
      <c r="K72" s="153">
        <v>1990</v>
      </c>
      <c r="L72" s="127">
        <v>2</v>
      </c>
      <c r="M72" s="88">
        <v>-6</v>
      </c>
      <c r="N72" s="94">
        <v>-3</v>
      </c>
      <c r="O72" s="154"/>
      <c r="P72" s="155"/>
      <c r="Q72" s="90"/>
      <c r="R72" s="156"/>
      <c r="S72" s="155"/>
      <c r="T72" s="90"/>
      <c r="U72" s="156"/>
      <c r="V72" s="155"/>
      <c r="W72" s="90"/>
    </row>
    <row r="73" ht="21.95" customHeight="1">
      <c r="A73" s="152">
        <v>1991</v>
      </c>
      <c r="B73" s="127">
        <v>39</v>
      </c>
      <c r="C73" s="88">
        <v>-16</v>
      </c>
      <c r="D73" s="92">
        <v>-0.41025641025641</v>
      </c>
      <c r="E73" s="43"/>
      <c r="F73" s="153">
        <v>1991</v>
      </c>
      <c r="G73" s="127">
        <v>20</v>
      </c>
      <c r="H73" s="88">
        <v>-31.1</v>
      </c>
      <c r="I73" s="92">
        <v>-1.555</v>
      </c>
      <c r="J73" s="43"/>
      <c r="K73" s="153">
        <v>1991</v>
      </c>
      <c r="L73" s="127">
        <v>8</v>
      </c>
      <c r="M73" s="88">
        <v>-21.6</v>
      </c>
      <c r="N73" s="94">
        <v>-2.7</v>
      </c>
      <c r="O73" t="s" s="136">
        <v>107</v>
      </c>
      <c r="P73" s="155">
        <f>AVERAGE(B73:B92)</f>
        <v>43.1</v>
      </c>
      <c r="Q73" s="90">
        <f>AVERAGE(D73:D92)</f>
        <v>-0.235137733998365</v>
      </c>
      <c r="R73" t="s" s="139">
        <v>107</v>
      </c>
      <c r="S73" s="155">
        <f>AVERAGE(G73:G92)</f>
        <v>22.55</v>
      </c>
      <c r="T73" s="90">
        <f>AVERAGE(I73:I92)</f>
        <v>-1.36715538614822</v>
      </c>
      <c r="U73" t="s" s="139">
        <v>107</v>
      </c>
      <c r="V73" s="155">
        <f>AVERAGE(L73:L92)</f>
        <v>6.3</v>
      </c>
      <c r="W73" s="90">
        <f>AVERAGE(N73:N92)</f>
        <v>-2.82117452722716</v>
      </c>
    </row>
    <row r="74" ht="21.95" customHeight="1">
      <c r="A74" s="152">
        <v>1992</v>
      </c>
      <c r="B74" s="157">
        <v>50</v>
      </c>
      <c r="C74" s="158">
        <v>-15</v>
      </c>
      <c r="D74" s="159">
        <v>-0.3</v>
      </c>
      <c r="E74" s="43"/>
      <c r="F74" s="153">
        <v>1992</v>
      </c>
      <c r="G74" s="157">
        <v>26</v>
      </c>
      <c r="H74" s="158">
        <v>-39.6</v>
      </c>
      <c r="I74" s="159">
        <v>-1.52307692307692</v>
      </c>
      <c r="J74" s="43"/>
      <c r="K74" s="153">
        <v>1992</v>
      </c>
      <c r="L74" s="157">
        <v>8</v>
      </c>
      <c r="M74" s="158">
        <v>-24.2</v>
      </c>
      <c r="N74" s="160">
        <v>-3.025</v>
      </c>
      <c r="O74" t="s" s="136">
        <v>108</v>
      </c>
      <c r="P74" s="155">
        <f>AVERAGE(B74:B92)</f>
        <v>43.3157894736842</v>
      </c>
      <c r="Q74" s="90">
        <f>AVERAGE(D74:D92)</f>
        <v>-0.225920961563731</v>
      </c>
      <c r="R74" t="s" s="139">
        <v>108</v>
      </c>
      <c r="S74" s="155">
        <f>AVERAGE(G74:G92)</f>
        <v>22.6842105263158</v>
      </c>
      <c r="T74" s="90">
        <f>AVERAGE(I74:I92)</f>
        <v>-1.35726882752444</v>
      </c>
      <c r="U74" t="s" s="139">
        <v>108</v>
      </c>
      <c r="V74" s="155">
        <f>AVERAGE(L74:L92)</f>
        <v>6.21052631578947</v>
      </c>
      <c r="W74" s="90">
        <f>AVERAGE(N74:N92)</f>
        <v>-2.82790644540645</v>
      </c>
    </row>
    <row r="75" ht="21.95" customHeight="1">
      <c r="A75" s="152">
        <v>1993</v>
      </c>
      <c r="B75" s="127">
        <v>29</v>
      </c>
      <c r="C75" s="88">
        <v>4</v>
      </c>
      <c r="D75" s="92">
        <v>0.137931034482759</v>
      </c>
      <c r="E75" s="43"/>
      <c r="F75" s="153">
        <v>1993</v>
      </c>
      <c r="G75" s="127">
        <v>16</v>
      </c>
      <c r="H75" s="88">
        <v>-9.4</v>
      </c>
      <c r="I75" s="92">
        <v>-0.5875</v>
      </c>
      <c r="J75" s="43"/>
      <c r="K75" s="153">
        <v>1993</v>
      </c>
      <c r="L75" s="127">
        <v>1</v>
      </c>
      <c r="M75" s="88">
        <v>-2.2</v>
      </c>
      <c r="N75" s="94">
        <v>-2.2</v>
      </c>
      <c r="O75" t="s" s="136">
        <v>109</v>
      </c>
      <c r="P75" s="155">
        <f>AVERAGE(B75:B92)</f>
        <v>42.9444444444444</v>
      </c>
      <c r="Q75" s="90">
        <f>AVERAGE(D75:D92)</f>
        <v>-0.221805459428382</v>
      </c>
      <c r="R75" t="s" s="139">
        <v>109</v>
      </c>
      <c r="S75" s="155">
        <f>AVERAGE(G75:G92)</f>
        <v>22.5</v>
      </c>
      <c r="T75" s="90">
        <f>AVERAGE(I75:I92)</f>
        <v>-1.34805726666041</v>
      </c>
      <c r="U75" t="s" s="139">
        <v>109</v>
      </c>
      <c r="V75" s="155">
        <f>AVERAGE(L75:L92)</f>
        <v>6.11111111111111</v>
      </c>
      <c r="W75" s="90">
        <f>AVERAGE(N75:N92)</f>
        <v>-2.81631270690094</v>
      </c>
    </row>
    <row r="76" ht="21.95" customHeight="1">
      <c r="A76" s="152">
        <v>1994</v>
      </c>
      <c r="B76" s="127">
        <v>70</v>
      </c>
      <c r="C76" s="88">
        <v>-26.5</v>
      </c>
      <c r="D76" s="92">
        <v>-0.378571428571429</v>
      </c>
      <c r="E76" s="43"/>
      <c r="F76" s="153">
        <v>1994</v>
      </c>
      <c r="G76" s="127">
        <v>35</v>
      </c>
      <c r="H76" s="88">
        <v>-58.3</v>
      </c>
      <c r="I76" s="92">
        <v>-1.66571428571429</v>
      </c>
      <c r="J76" s="43"/>
      <c r="K76" s="153">
        <v>1994</v>
      </c>
      <c r="L76" s="127">
        <v>13</v>
      </c>
      <c r="M76" s="88">
        <v>-36.4</v>
      </c>
      <c r="N76" s="94">
        <v>-2.8</v>
      </c>
      <c r="O76" t="s" s="136">
        <v>110</v>
      </c>
      <c r="P76" s="155">
        <f>AVERAGE(B76:B92)</f>
        <v>43.7647058823529</v>
      </c>
      <c r="Q76" s="90">
        <f>AVERAGE(D76:D92)</f>
        <v>-0.242966429658449</v>
      </c>
      <c r="R76" t="s" s="139">
        <v>110</v>
      </c>
      <c r="S76" s="155">
        <f>AVERAGE(G76:G92)</f>
        <v>22.8823529411765</v>
      </c>
      <c r="T76" s="90">
        <f>AVERAGE(I76:I92)</f>
        <v>-1.39279592940514</v>
      </c>
      <c r="U76" t="s" s="139">
        <v>110</v>
      </c>
      <c r="V76" s="155">
        <f>AVERAGE(L76:L92)</f>
        <v>6.41176470588235</v>
      </c>
      <c r="W76" s="90">
        <f>AVERAGE(N76:N92)</f>
        <v>-2.85483225108225</v>
      </c>
    </row>
    <row r="77" ht="21.95" customHeight="1">
      <c r="A77" s="152">
        <v>1995</v>
      </c>
      <c r="B77" s="127">
        <v>34</v>
      </c>
      <c r="C77" s="88">
        <v>-38.9</v>
      </c>
      <c r="D77" s="92">
        <v>-1.14411764705882</v>
      </c>
      <c r="E77" s="43"/>
      <c r="F77" s="153">
        <v>1995</v>
      </c>
      <c r="G77" s="127">
        <v>24</v>
      </c>
      <c r="H77" s="88">
        <v>-47.7</v>
      </c>
      <c r="I77" s="92">
        <v>-1.9875</v>
      </c>
      <c r="J77" s="43"/>
      <c r="K77" s="153">
        <v>1995</v>
      </c>
      <c r="L77" s="127">
        <v>11</v>
      </c>
      <c r="M77" s="88">
        <v>-35.6</v>
      </c>
      <c r="N77" s="94">
        <v>-3.23636363636364</v>
      </c>
      <c r="O77" t="s" s="136">
        <v>111</v>
      </c>
      <c r="P77" s="155">
        <f>AVERAGE(B77:B92)</f>
        <v>42.125</v>
      </c>
      <c r="Q77" s="90">
        <f>AVERAGE(D77:D92)</f>
        <v>-0.234491117226388</v>
      </c>
      <c r="R77" t="s" s="139">
        <v>111</v>
      </c>
      <c r="S77" s="155">
        <f>AVERAGE(G77:G92)</f>
        <v>22.125</v>
      </c>
      <c r="T77" s="90">
        <f>AVERAGE(I77:I92)</f>
        <v>-1.37573853213582</v>
      </c>
      <c r="U77" t="s" s="139">
        <v>111</v>
      </c>
      <c r="V77" s="155">
        <f>AVERAGE(L77:L92)</f>
        <v>6</v>
      </c>
      <c r="W77" s="90">
        <f>AVERAGE(N77:N92)</f>
        <v>-2.85848773448774</v>
      </c>
    </row>
    <row r="78" ht="21.95" customHeight="1">
      <c r="A78" s="152">
        <v>1996</v>
      </c>
      <c r="B78" s="127">
        <v>22</v>
      </c>
      <c r="C78" s="88">
        <v>10.2</v>
      </c>
      <c r="D78" s="92">
        <v>0.463636363636364</v>
      </c>
      <c r="E78" s="43"/>
      <c r="F78" s="153">
        <v>1996</v>
      </c>
      <c r="G78" s="127">
        <v>6</v>
      </c>
      <c r="H78" s="88">
        <v>-6.8</v>
      </c>
      <c r="I78" s="92">
        <v>-1.13333333333333</v>
      </c>
      <c r="J78" s="43"/>
      <c r="K78" s="153">
        <v>1996</v>
      </c>
      <c r="L78" s="127">
        <v>0</v>
      </c>
      <c r="M78" s="88">
        <v>0</v>
      </c>
      <c r="N78" s="94"/>
      <c r="O78" t="s" s="136">
        <v>112</v>
      </c>
      <c r="P78" s="155">
        <f>AVERAGE(B78:B92)</f>
        <v>42.6666666666667</v>
      </c>
      <c r="Q78" s="90">
        <f>AVERAGE(D78:D92)</f>
        <v>-0.173849348570893</v>
      </c>
      <c r="R78" t="s" s="139">
        <v>112</v>
      </c>
      <c r="S78" s="155">
        <f>AVERAGE(G78:G92)</f>
        <v>22</v>
      </c>
      <c r="T78" s="90">
        <f>AVERAGE(I78:I92)</f>
        <v>-1.33495443427821</v>
      </c>
      <c r="U78" t="s" s="139">
        <v>112</v>
      </c>
      <c r="V78" s="155">
        <f>AVERAGE(L78:L92)</f>
        <v>5.66666666666667</v>
      </c>
      <c r="W78" s="90">
        <f>AVERAGE(N78:N92)</f>
        <v>-2.83149659863946</v>
      </c>
    </row>
    <row r="79" ht="21.95" customHeight="1">
      <c r="A79" s="152">
        <v>1997</v>
      </c>
      <c r="B79" s="212">
        <v>55</v>
      </c>
      <c r="C79" s="213">
        <v>-36.4</v>
      </c>
      <c r="D79" s="214">
        <v>-0.661818181818182</v>
      </c>
      <c r="E79" s="43"/>
      <c r="F79" s="153">
        <v>1997</v>
      </c>
      <c r="G79" s="212">
        <v>31</v>
      </c>
      <c r="H79" s="213">
        <v>-59.4</v>
      </c>
      <c r="I79" s="214">
        <v>-1.91612903225806</v>
      </c>
      <c r="J79" s="43"/>
      <c r="K79" s="153">
        <v>1997</v>
      </c>
      <c r="L79" s="212">
        <v>15</v>
      </c>
      <c r="M79" s="213">
        <v>-43.2</v>
      </c>
      <c r="N79" s="215">
        <v>-2.88</v>
      </c>
      <c r="O79" t="s" s="136">
        <v>113</v>
      </c>
      <c r="P79" s="155">
        <f>AVERAGE(B79:B92)</f>
        <v>44.1428571428571</v>
      </c>
      <c r="Q79" s="90">
        <f>AVERAGE(D79:D92)</f>
        <v>-0.219384042299983</v>
      </c>
      <c r="R79" t="s" s="139">
        <v>113</v>
      </c>
      <c r="S79" s="155">
        <f>AVERAGE(G79:G92)</f>
        <v>23.1428571428571</v>
      </c>
      <c r="T79" s="90">
        <f>AVERAGE(I79:I92)</f>
        <v>-1.34935594148856</v>
      </c>
      <c r="U79" t="s" s="139">
        <v>113</v>
      </c>
      <c r="V79" s="155">
        <f>AVERAGE(L79:L92)</f>
        <v>6.07142857142857</v>
      </c>
      <c r="W79" s="90">
        <f>AVERAGE(N79:N92)</f>
        <v>-2.83149659863946</v>
      </c>
    </row>
    <row r="80" ht="21.95" customHeight="1">
      <c r="A80" s="152">
        <v>1998</v>
      </c>
      <c r="B80" s="127">
        <v>28</v>
      </c>
      <c r="C80" s="88">
        <v>4.6</v>
      </c>
      <c r="D80" s="92">
        <v>0.164285714285714</v>
      </c>
      <c r="E80" s="43"/>
      <c r="F80" s="153">
        <v>1998</v>
      </c>
      <c r="G80" s="127">
        <v>11</v>
      </c>
      <c r="H80" s="88">
        <v>-14.6</v>
      </c>
      <c r="I80" s="92">
        <v>-1.32727272727273</v>
      </c>
      <c r="J80" s="43"/>
      <c r="K80" s="153">
        <v>1998</v>
      </c>
      <c r="L80" s="127">
        <v>3</v>
      </c>
      <c r="M80" s="88">
        <v>-7.4</v>
      </c>
      <c r="N80" s="94">
        <v>-2.46666666666667</v>
      </c>
      <c r="O80" t="s" s="136">
        <v>114</v>
      </c>
      <c r="P80" s="155">
        <f>AVERAGE(B80:B92)</f>
        <v>43.3076923076923</v>
      </c>
      <c r="Q80" s="90">
        <f>AVERAGE(D80:D92)</f>
        <v>-0.185350646952429</v>
      </c>
      <c r="R80" t="s" s="139">
        <v>114</v>
      </c>
      <c r="S80" s="155">
        <f>AVERAGE(G80:G92)</f>
        <v>22.5384615384615</v>
      </c>
      <c r="T80" s="90">
        <f>AVERAGE(I80:I92)</f>
        <v>-1.30575801142937</v>
      </c>
      <c r="U80" t="s" s="139">
        <v>114</v>
      </c>
      <c r="V80" s="155">
        <f>AVERAGE(L80:L92)</f>
        <v>5.38461538461538</v>
      </c>
      <c r="W80" s="90">
        <f>AVERAGE(N80:N92)</f>
        <v>-2.82776556776557</v>
      </c>
    </row>
    <row r="81" ht="21.95" customHeight="1">
      <c r="A81" s="152">
        <v>1999</v>
      </c>
      <c r="B81" s="127">
        <v>43</v>
      </c>
      <c r="C81" s="88">
        <v>9.199999999999999</v>
      </c>
      <c r="D81" s="92">
        <v>0.213953488372093</v>
      </c>
      <c r="E81" s="43"/>
      <c r="F81" s="153">
        <v>1999</v>
      </c>
      <c r="G81" s="127">
        <v>17</v>
      </c>
      <c r="H81" s="88">
        <v>-16.5</v>
      </c>
      <c r="I81" s="92">
        <v>-0.970588235294118</v>
      </c>
      <c r="J81" s="43"/>
      <c r="K81" s="153">
        <v>1999</v>
      </c>
      <c r="L81" s="127">
        <v>1</v>
      </c>
      <c r="M81" s="88">
        <v>-2.4</v>
      </c>
      <c r="N81" s="94">
        <v>-2.4</v>
      </c>
      <c r="O81" t="s" s="136">
        <v>115</v>
      </c>
      <c r="P81" s="155">
        <f>AVERAGE(B81:B92)</f>
        <v>44.5833333333333</v>
      </c>
      <c r="Q81" s="90">
        <f>AVERAGE(D81:D92)</f>
        <v>-0.214487010388941</v>
      </c>
      <c r="R81" t="s" s="139">
        <v>115</v>
      </c>
      <c r="S81" s="155">
        <f>AVERAGE(G81:G92)</f>
        <v>23.5</v>
      </c>
      <c r="T81" s="90">
        <f>AVERAGE(I81:I92)</f>
        <v>-1.30396511844242</v>
      </c>
      <c r="U81" t="s" s="139">
        <v>115</v>
      </c>
      <c r="V81" s="155">
        <f>AVERAGE(L81:L92)</f>
        <v>5.58333333333333</v>
      </c>
      <c r="W81" s="90">
        <f>AVERAGE(N81:N92)</f>
        <v>-2.85785714285714</v>
      </c>
    </row>
    <row r="82" ht="21.95" customHeight="1">
      <c r="A82" s="152">
        <v>2000</v>
      </c>
      <c r="B82" s="127">
        <v>42</v>
      </c>
      <c r="C82" s="88">
        <v>-9.199999999999999</v>
      </c>
      <c r="D82" s="92">
        <v>-0.219047619047619</v>
      </c>
      <c r="E82" s="43"/>
      <c r="F82" s="153">
        <v>2000</v>
      </c>
      <c r="G82" s="127">
        <v>26</v>
      </c>
      <c r="H82" s="88">
        <v>-24.5</v>
      </c>
      <c r="I82" s="92">
        <v>-0.942307692307692</v>
      </c>
      <c r="J82" s="43"/>
      <c r="K82" s="153">
        <v>2000</v>
      </c>
      <c r="L82" s="127">
        <v>5</v>
      </c>
      <c r="M82" s="88">
        <v>-13.5</v>
      </c>
      <c r="N82" s="94">
        <v>-2.7</v>
      </c>
      <c r="O82" t="s" s="136">
        <v>116</v>
      </c>
      <c r="P82" s="155">
        <f>AVERAGE(B82:B92)</f>
        <v>44.7272727272727</v>
      </c>
      <c r="Q82" s="90">
        <f>AVERAGE(D82:D92)</f>
        <v>-0.253436146639944</v>
      </c>
      <c r="R82" t="s" s="139">
        <v>116</v>
      </c>
      <c r="S82" s="155">
        <f>AVERAGE(G82:G92)</f>
        <v>24.0909090909091</v>
      </c>
      <c r="T82" s="90">
        <f>AVERAGE(I82:I92)</f>
        <v>-1.33427210781954</v>
      </c>
      <c r="U82" t="s" s="139">
        <v>116</v>
      </c>
      <c r="V82" s="155">
        <f>AVERAGE(L82:L92)</f>
        <v>6</v>
      </c>
      <c r="W82" s="90">
        <f>AVERAGE(N82:N92)</f>
        <v>-2.89948051948052</v>
      </c>
    </row>
    <row r="83" ht="21.95" customHeight="1">
      <c r="A83" s="152">
        <v>2001</v>
      </c>
      <c r="B83" s="127">
        <v>47</v>
      </c>
      <c r="C83" s="88">
        <v>-18.1</v>
      </c>
      <c r="D83" s="92">
        <v>-0.385106382978723</v>
      </c>
      <c r="E83" s="43"/>
      <c r="F83" s="153">
        <v>2001</v>
      </c>
      <c r="G83" s="127">
        <v>27</v>
      </c>
      <c r="H83" s="88">
        <v>-36</v>
      </c>
      <c r="I83" s="92">
        <v>-1.33333333333333</v>
      </c>
      <c r="J83" s="43"/>
      <c r="K83" s="153">
        <v>2001</v>
      </c>
      <c r="L83" s="127">
        <v>7</v>
      </c>
      <c r="M83" s="88">
        <v>-18.3</v>
      </c>
      <c r="N83" s="94">
        <v>-2.61428571428571</v>
      </c>
      <c r="O83" t="s" s="136">
        <v>117</v>
      </c>
      <c r="P83" s="155">
        <f>AVERAGE(B83:B92)</f>
        <v>45</v>
      </c>
      <c r="Q83" s="90">
        <f>AVERAGE(D83:D92)</f>
        <v>-0.256874999399176</v>
      </c>
      <c r="R83" t="s" s="139">
        <v>117</v>
      </c>
      <c r="S83" s="155">
        <f>AVERAGE(G83:G92)</f>
        <v>23.9</v>
      </c>
      <c r="T83" s="90">
        <f>AVERAGE(I83:I92)</f>
        <v>-1.37346854937072</v>
      </c>
      <c r="U83" t="s" s="139">
        <v>117</v>
      </c>
      <c r="V83" s="155">
        <f>AVERAGE(L83:L92)</f>
        <v>6.1</v>
      </c>
      <c r="W83" s="90">
        <f>AVERAGE(N83:N92)</f>
        <v>-2.91942857142857</v>
      </c>
    </row>
    <row r="84" ht="21.95" customHeight="1">
      <c r="A84" s="152">
        <v>2002</v>
      </c>
      <c r="B84" s="127">
        <v>56</v>
      </c>
      <c r="C84" s="88">
        <v>-58.6</v>
      </c>
      <c r="D84" s="92">
        <v>-1.04642857142857</v>
      </c>
      <c r="E84" s="43"/>
      <c r="F84" s="153">
        <v>2002</v>
      </c>
      <c r="G84" s="127">
        <v>37</v>
      </c>
      <c r="H84" s="88">
        <v>-81.90000000000001</v>
      </c>
      <c r="I84" s="92">
        <v>-2.21351351351351</v>
      </c>
      <c r="J84" s="43"/>
      <c r="K84" s="153">
        <v>2002</v>
      </c>
      <c r="L84" s="127">
        <v>16</v>
      </c>
      <c r="M84" s="88">
        <v>-57.6</v>
      </c>
      <c r="N84" s="94">
        <v>-3.6</v>
      </c>
      <c r="O84" t="s" s="136">
        <v>118</v>
      </c>
      <c r="P84" s="155">
        <f>AVERAGE(B84:B92)</f>
        <v>44.7777777777778</v>
      </c>
      <c r="Q84" s="90">
        <f>AVERAGE(D84:D92)</f>
        <v>-0.242627067890338</v>
      </c>
      <c r="R84" t="s" s="139">
        <v>118</v>
      </c>
      <c r="S84" s="155">
        <f>AVERAGE(G84:G92)</f>
        <v>23.5555555555556</v>
      </c>
      <c r="T84" s="90">
        <f>AVERAGE(I84:I92)</f>
        <v>-1.37792801781932</v>
      </c>
      <c r="U84" t="s" s="139">
        <v>118</v>
      </c>
      <c r="V84" s="155">
        <f>AVERAGE(L84:L92)</f>
        <v>6</v>
      </c>
      <c r="W84" s="90">
        <f>AVERAGE(N84:N92)</f>
        <v>-2.95333333333333</v>
      </c>
    </row>
    <row r="85" ht="21.95" customHeight="1">
      <c r="A85" s="152">
        <v>2003</v>
      </c>
      <c r="B85" s="127">
        <v>42</v>
      </c>
      <c r="C85" s="88">
        <v>-11.9</v>
      </c>
      <c r="D85" s="92">
        <v>-0.283333333333333</v>
      </c>
      <c r="E85" s="43"/>
      <c r="F85" s="153">
        <v>2003</v>
      </c>
      <c r="G85" s="127">
        <v>23</v>
      </c>
      <c r="H85" s="88">
        <v>-29.7</v>
      </c>
      <c r="I85" s="92">
        <v>-1.29130434782609</v>
      </c>
      <c r="J85" s="43"/>
      <c r="K85" s="153">
        <v>2003</v>
      </c>
      <c r="L85" s="127">
        <v>5</v>
      </c>
      <c r="M85" s="88">
        <v>-13.4</v>
      </c>
      <c r="N85" s="94">
        <v>-2.68</v>
      </c>
      <c r="O85" t="s" s="136">
        <v>119</v>
      </c>
      <c r="P85" s="155">
        <f>AVERAGE(B85:B92)</f>
        <v>43.375</v>
      </c>
      <c r="Q85" s="90">
        <f>AVERAGE(D85:D92)</f>
        <v>-0.142151879948059</v>
      </c>
      <c r="R85" t="s" s="139">
        <v>119</v>
      </c>
      <c r="S85" s="155">
        <f>AVERAGE(G85:G92)</f>
        <v>21.875</v>
      </c>
      <c r="T85" s="90">
        <f>AVERAGE(I85:I92)</f>
        <v>-1.27347983085755</v>
      </c>
      <c r="U85" t="s" s="139">
        <v>119</v>
      </c>
      <c r="V85" s="155">
        <f>AVERAGE(L85:L92)</f>
        <v>4.75</v>
      </c>
      <c r="W85" s="90">
        <f>AVERAGE(N85:N92)</f>
        <v>-2.8725</v>
      </c>
    </row>
    <row r="86" ht="21.95" customHeight="1">
      <c r="A86" s="152">
        <v>2004</v>
      </c>
      <c r="B86" s="127">
        <v>55</v>
      </c>
      <c r="C86" s="88">
        <v>6</v>
      </c>
      <c r="D86" s="92">
        <v>0.109090909090909</v>
      </c>
      <c r="E86" s="43"/>
      <c r="F86" s="153">
        <v>2004</v>
      </c>
      <c r="G86" s="127">
        <v>24</v>
      </c>
      <c r="H86" s="88">
        <v>-23.6</v>
      </c>
      <c r="I86" s="92">
        <v>-0.9833333333333329</v>
      </c>
      <c r="J86" s="43"/>
      <c r="K86" s="153">
        <v>2004</v>
      </c>
      <c r="L86" s="127">
        <v>3</v>
      </c>
      <c r="M86" s="88">
        <v>-7.4</v>
      </c>
      <c r="N86" s="94">
        <v>-2.46666666666667</v>
      </c>
      <c r="O86" t="s" s="136">
        <v>120</v>
      </c>
      <c r="P86" s="155">
        <f>AVERAGE(B86:B92)</f>
        <v>43.5714285714286</v>
      </c>
      <c r="Q86" s="90">
        <f>AVERAGE(D86:D92)</f>
        <v>-0.121983100893019</v>
      </c>
      <c r="R86" t="s" s="139">
        <v>120</v>
      </c>
      <c r="S86" s="155">
        <f>AVERAGE(G86:G92)</f>
        <v>21.7142857142857</v>
      </c>
      <c r="T86" s="90">
        <f>AVERAGE(I86:I92)</f>
        <v>-1.27093347129061</v>
      </c>
      <c r="U86" t="s" s="139">
        <v>120</v>
      </c>
      <c r="V86" s="155">
        <f>AVERAGE(L86:L92)</f>
        <v>4.71428571428571</v>
      </c>
      <c r="W86" s="90">
        <f>AVERAGE(N86:N92)</f>
        <v>-2.9</v>
      </c>
    </row>
    <row r="87" ht="21.95" customHeight="1">
      <c r="A87" s="152">
        <v>2005</v>
      </c>
      <c r="B87" s="127">
        <v>27</v>
      </c>
      <c r="C87" s="88">
        <v>0.9</v>
      </c>
      <c r="D87" s="92">
        <v>0.0333333333333333</v>
      </c>
      <c r="E87" s="43"/>
      <c r="F87" s="153">
        <v>2005</v>
      </c>
      <c r="G87" s="127">
        <v>10</v>
      </c>
      <c r="H87" s="88">
        <v>-17.7</v>
      </c>
      <c r="I87" s="92">
        <v>-1.77</v>
      </c>
      <c r="J87" s="43"/>
      <c r="K87" s="153">
        <v>2005</v>
      </c>
      <c r="L87" s="127">
        <v>3</v>
      </c>
      <c r="M87" s="88">
        <v>-8.699999999999999</v>
      </c>
      <c r="N87" s="94">
        <v>-2.9</v>
      </c>
      <c r="O87" t="s" s="136">
        <v>98</v>
      </c>
      <c r="P87" s="155">
        <f>AVERAGE(B87:B92)</f>
        <v>41.6666666666667</v>
      </c>
      <c r="Q87" s="90">
        <f>AVERAGE(D87:D92)</f>
        <v>-0.160495435890341</v>
      </c>
      <c r="R87" t="s" s="139">
        <v>98</v>
      </c>
      <c r="S87" s="155">
        <f>AVERAGE(G87:G92)</f>
        <v>21.3333333333333</v>
      </c>
      <c r="T87" s="90">
        <f>AVERAGE(I87:I92)</f>
        <v>-1.31886682761683</v>
      </c>
      <c r="U87" t="s" s="139">
        <v>98</v>
      </c>
      <c r="V87" s="155">
        <f>AVERAGE(L87:L92)</f>
        <v>5</v>
      </c>
      <c r="W87" s="90">
        <f>AVERAGE(N87:N92)</f>
        <v>-2.97222222222222</v>
      </c>
    </row>
    <row r="88" ht="21.95" customHeight="1">
      <c r="A88" s="152">
        <v>2006</v>
      </c>
      <c r="B88" s="127">
        <v>62</v>
      </c>
      <c r="C88" s="88">
        <v>-33.8</v>
      </c>
      <c r="D88" s="92">
        <v>-0.545161290322581</v>
      </c>
      <c r="E88" s="43"/>
      <c r="F88" s="153">
        <v>2006</v>
      </c>
      <c r="G88" s="127">
        <v>39</v>
      </c>
      <c r="H88" s="88">
        <v>-56.2</v>
      </c>
      <c r="I88" s="92">
        <v>-1.44102564102564</v>
      </c>
      <c r="J88" s="43"/>
      <c r="K88" s="153">
        <v>2006</v>
      </c>
      <c r="L88" s="127">
        <v>11</v>
      </c>
      <c r="M88" s="88">
        <v>-33</v>
      </c>
      <c r="N88" s="94">
        <v>-3</v>
      </c>
      <c r="O88" t="s" s="136">
        <v>121</v>
      </c>
      <c r="P88" s="155">
        <f>AVERAGE(B88:B92)</f>
        <v>44.6</v>
      </c>
      <c r="Q88" s="90">
        <f>AVERAGE(D88:D92)</f>
        <v>-0.199261189735075</v>
      </c>
      <c r="R88" t="s" s="139">
        <v>121</v>
      </c>
      <c r="S88" s="155">
        <f>AVERAGE(G88:G92)</f>
        <v>23.6</v>
      </c>
      <c r="T88" s="90">
        <f>AVERAGE(I88:I92)</f>
        <v>-1.22864019314019</v>
      </c>
      <c r="U88" t="s" s="139">
        <v>121</v>
      </c>
      <c r="V88" s="155">
        <f>AVERAGE(L88:L92)</f>
        <v>5.4</v>
      </c>
      <c r="W88" s="90">
        <f>AVERAGE(N88:N92)</f>
        <v>-2.98666666666667</v>
      </c>
    </row>
    <row r="89" ht="21.95" customHeight="1">
      <c r="A89" s="152">
        <v>2007</v>
      </c>
      <c r="B89" s="127">
        <v>37</v>
      </c>
      <c r="C89" s="88">
        <v>3.3</v>
      </c>
      <c r="D89" s="92">
        <v>0.08918918918918919</v>
      </c>
      <c r="E89" s="43"/>
      <c r="F89" s="153">
        <v>2007</v>
      </c>
      <c r="G89" s="127">
        <v>16</v>
      </c>
      <c r="H89" s="88">
        <v>-18.6</v>
      </c>
      <c r="I89" s="92">
        <v>-1.1625</v>
      </c>
      <c r="J89" s="43"/>
      <c r="K89" s="153">
        <v>2007</v>
      </c>
      <c r="L89" s="127">
        <v>3</v>
      </c>
      <c r="M89" s="88">
        <v>-10.4</v>
      </c>
      <c r="N89" s="94">
        <v>-3.46666666666667</v>
      </c>
      <c r="O89" t="s" s="136">
        <v>122</v>
      </c>
      <c r="P89" s="155">
        <f>AVERAGE(B89:B92)</f>
        <v>40.25</v>
      </c>
      <c r="Q89" s="90">
        <f>AVERAGE(D89:D92)</f>
        <v>-0.112786164588199</v>
      </c>
      <c r="R89" t="s" s="139">
        <v>122</v>
      </c>
      <c r="S89" s="155">
        <f>AVERAGE(G89:G92)</f>
        <v>19.75</v>
      </c>
      <c r="T89" s="90">
        <f>AVERAGE(I89:I92)</f>
        <v>-1.17554383116883</v>
      </c>
      <c r="U89" t="s" s="139">
        <v>122</v>
      </c>
      <c r="V89" s="155">
        <f>AVERAGE(L89:L92)</f>
        <v>4</v>
      </c>
      <c r="W89" s="90">
        <f>AVERAGE(N89:N92)</f>
        <v>-2.98333333333334</v>
      </c>
    </row>
    <row r="90" ht="21.95" customHeight="1">
      <c r="A90" s="152">
        <v>2008</v>
      </c>
      <c r="B90" s="127">
        <v>47</v>
      </c>
      <c r="C90" s="88">
        <v>-9.1</v>
      </c>
      <c r="D90" s="92">
        <v>-0.193617021276596</v>
      </c>
      <c r="E90" s="43"/>
      <c r="F90" s="153">
        <v>2008</v>
      </c>
      <c r="G90" s="127">
        <v>22</v>
      </c>
      <c r="H90" s="88">
        <v>-29.3</v>
      </c>
      <c r="I90" s="92">
        <v>-1.33181818181818</v>
      </c>
      <c r="J90" s="43"/>
      <c r="K90" s="153">
        <v>2008</v>
      </c>
      <c r="L90" s="127">
        <v>6</v>
      </c>
      <c r="M90" s="88">
        <v>-16</v>
      </c>
      <c r="N90" s="94">
        <v>-2.66666666666667</v>
      </c>
      <c r="O90" t="s" s="136">
        <v>123</v>
      </c>
      <c r="P90" s="155">
        <f>AVERAGE(B90:B92)</f>
        <v>41.3333333333333</v>
      </c>
      <c r="Q90" s="90">
        <f>AVERAGE(D90:D92)</f>
        <v>-0.180111282513995</v>
      </c>
      <c r="R90" t="s" s="139">
        <v>123</v>
      </c>
      <c r="S90" s="155">
        <f>AVERAGE(G90:G92)</f>
        <v>21</v>
      </c>
      <c r="T90" s="90">
        <f>AVERAGE(I90:I92)</f>
        <v>-1.17989177489177</v>
      </c>
      <c r="U90" t="s" s="139">
        <v>123</v>
      </c>
      <c r="V90" s="155">
        <f>AVERAGE(L90:L92)</f>
        <v>4.33333333333333</v>
      </c>
      <c r="W90" s="90">
        <f>AVERAGE(N90:N92)</f>
        <v>-2.82222222222222</v>
      </c>
    </row>
    <row r="91" ht="21.95" customHeight="1">
      <c r="A91" s="152">
        <v>2009</v>
      </c>
      <c r="B91" s="127">
        <v>43</v>
      </c>
      <c r="C91" s="88">
        <v>0.9</v>
      </c>
      <c r="D91" s="92">
        <v>0.0209302325581395</v>
      </c>
      <c r="E91" s="43"/>
      <c r="F91" s="153">
        <v>2009</v>
      </c>
      <c r="G91" s="127">
        <v>20</v>
      </c>
      <c r="H91" s="88">
        <v>-19.3</v>
      </c>
      <c r="I91" s="92">
        <v>-0.965</v>
      </c>
      <c r="J91" s="43"/>
      <c r="K91" s="153">
        <v>2009</v>
      </c>
      <c r="L91" s="127">
        <v>3</v>
      </c>
      <c r="M91" s="88">
        <v>-7.5</v>
      </c>
      <c r="N91" s="94">
        <v>-2.5</v>
      </c>
      <c r="O91" t="s" s="136">
        <v>124</v>
      </c>
      <c r="P91" s="155">
        <f>AVERAGE(B91:B92)</f>
        <v>38.5</v>
      </c>
      <c r="Q91" s="90">
        <f>AVERAGE(D91:D92)</f>
        <v>-0.173358413132695</v>
      </c>
      <c r="R91" t="s" s="139">
        <v>124</v>
      </c>
      <c r="S91" s="155">
        <f>AVERAGE(G91:G92)</f>
        <v>20.5</v>
      </c>
      <c r="T91" s="90">
        <f>AVERAGE(I91:I92)</f>
        <v>-1.10392857142857</v>
      </c>
      <c r="U91" t="s" s="139">
        <v>124</v>
      </c>
      <c r="V91" s="155">
        <f>AVERAGE(L91:L92)</f>
        <v>3.5</v>
      </c>
      <c r="W91" s="90">
        <f>AVERAGE(N91:N92)</f>
        <v>-2.9</v>
      </c>
    </row>
    <row r="92" ht="21.95" customHeight="1">
      <c r="A92" s="152">
        <v>2010</v>
      </c>
      <c r="B92" s="127">
        <v>34</v>
      </c>
      <c r="C92" s="88">
        <v>-12.5</v>
      </c>
      <c r="D92" s="92">
        <v>-0.367647058823529</v>
      </c>
      <c r="E92" s="43"/>
      <c r="F92" s="153">
        <v>2010</v>
      </c>
      <c r="G92" s="127">
        <v>21</v>
      </c>
      <c r="H92" s="88">
        <v>-26.1</v>
      </c>
      <c r="I92" s="92">
        <v>-1.24285714285714</v>
      </c>
      <c r="J92" s="43"/>
      <c r="K92" s="153">
        <v>2010</v>
      </c>
      <c r="L92" s="127">
        <v>4</v>
      </c>
      <c r="M92" s="88">
        <v>-13.2</v>
      </c>
      <c r="N92" s="94">
        <v>-3.3</v>
      </c>
      <c r="O92" t="s" s="136">
        <v>125</v>
      </c>
      <c r="P92" s="155">
        <f>AVERAGE(B92)</f>
        <v>34</v>
      </c>
      <c r="Q92" s="90">
        <f>AVERAGE(D92)</f>
        <v>-0.367647058823529</v>
      </c>
      <c r="R92" t="s" s="139">
        <v>125</v>
      </c>
      <c r="S92" s="155">
        <f>AVERAGE(G92)</f>
        <v>21</v>
      </c>
      <c r="T92" s="90">
        <f>AVERAGE(I92)</f>
        <v>-1.24285714285714</v>
      </c>
      <c r="U92" t="s" s="139">
        <v>125</v>
      </c>
      <c r="V92" s="155">
        <f>AVERAGE(L92)</f>
        <v>4</v>
      </c>
      <c r="W92" s="90">
        <f>AVERAGE(N92)</f>
        <v>-3.3</v>
      </c>
    </row>
    <row r="93" ht="21.95" customHeight="1">
      <c r="A93" s="152">
        <v>2011</v>
      </c>
      <c r="B93" s="206">
        <v>41</v>
      </c>
      <c r="C93" s="207">
        <v>-8.4</v>
      </c>
      <c r="D93" s="208">
        <v>-0.204878048780488</v>
      </c>
      <c r="E93" s="43"/>
      <c r="F93" s="153">
        <v>2011</v>
      </c>
      <c r="G93" s="206">
        <v>23</v>
      </c>
      <c r="H93" s="207">
        <v>-26.8</v>
      </c>
      <c r="I93" s="208">
        <v>-1.16521739130435</v>
      </c>
      <c r="J93" s="43"/>
      <c r="K93" s="153">
        <v>2011</v>
      </c>
      <c r="L93" s="206">
        <v>5</v>
      </c>
      <c r="M93" s="207">
        <v>-14.6</v>
      </c>
      <c r="N93" s="209">
        <v>-2.92</v>
      </c>
      <c r="O93" t="s" s="136">
        <v>126</v>
      </c>
      <c r="P93" s="161">
        <f>AVERAGE(B93)</f>
        <v>41</v>
      </c>
      <c r="Q93" s="162">
        <f>AVERAGE(D93)</f>
        <v>-0.204878048780488</v>
      </c>
      <c r="R93" t="s" s="139">
        <v>126</v>
      </c>
      <c r="S93" s="161">
        <f>AVERAGE(G93)</f>
        <v>23</v>
      </c>
      <c r="T93" s="162">
        <f>AVERAGE(I93)</f>
        <v>-1.16521739130435</v>
      </c>
      <c r="U93" t="s" s="139">
        <v>126</v>
      </c>
      <c r="V93" s="161">
        <f>AVERAGE(L93)</f>
        <v>5</v>
      </c>
      <c r="W93" s="162">
        <f>AVERAGE(N93)</f>
        <v>-2.92</v>
      </c>
    </row>
    <row r="94" ht="21.95" customHeight="1">
      <c r="A94" s="152">
        <v>2012</v>
      </c>
      <c r="B94" s="127">
        <v>63</v>
      </c>
      <c r="C94" s="88">
        <v>-15.4</v>
      </c>
      <c r="D94" s="92">
        <v>-0.244444444444444</v>
      </c>
      <c r="E94" s="43"/>
      <c r="F94" s="153">
        <v>2012</v>
      </c>
      <c r="G94" s="127">
        <v>30</v>
      </c>
      <c r="H94" s="88">
        <v>-45.6</v>
      </c>
      <c r="I94" s="92">
        <v>-1.52</v>
      </c>
      <c r="J94" s="43"/>
      <c r="K94" s="153">
        <v>2012</v>
      </c>
      <c r="L94" s="127">
        <v>7</v>
      </c>
      <c r="M94" s="88">
        <v>-22.3</v>
      </c>
      <c r="N94" s="94">
        <v>-3.18571428571429</v>
      </c>
      <c r="O94" t="s" s="136">
        <v>125</v>
      </c>
      <c r="P94" s="155">
        <f>AVERAGE(B94)</f>
        <v>63</v>
      </c>
      <c r="Q94" s="90">
        <f>AVERAGE(D94)</f>
        <v>-0.244444444444444</v>
      </c>
      <c r="R94" t="s" s="139">
        <v>125</v>
      </c>
      <c r="S94" s="155">
        <f>AVERAGE(G94)</f>
        <v>30</v>
      </c>
      <c r="T94" s="90">
        <f>AVERAGE(I94)</f>
        <v>-1.52</v>
      </c>
      <c r="U94" t="s" s="139">
        <v>125</v>
      </c>
      <c r="V94" s="155">
        <f>AVERAGE(L94)</f>
        <v>7</v>
      </c>
      <c r="W94" s="90">
        <f>AVERAGE(N94)</f>
        <v>-3.18571428571429</v>
      </c>
    </row>
    <row r="95" ht="21.95" customHeight="1">
      <c r="A95" s="152">
        <v>2013</v>
      </c>
      <c r="B95" s="127">
        <v>35</v>
      </c>
      <c r="C95" s="88">
        <v>-16.6</v>
      </c>
      <c r="D95" s="92">
        <v>-0.474285714285714</v>
      </c>
      <c r="E95" s="43"/>
      <c r="F95" s="153">
        <v>2013</v>
      </c>
      <c r="G95" s="127">
        <v>21</v>
      </c>
      <c r="H95" s="88">
        <v>-27.5</v>
      </c>
      <c r="I95" s="92">
        <v>-1.30952380952381</v>
      </c>
      <c r="J95" s="43"/>
      <c r="K95" s="153">
        <v>2013</v>
      </c>
      <c r="L95" s="127">
        <v>5</v>
      </c>
      <c r="M95" s="88">
        <v>-12.1</v>
      </c>
      <c r="N95" s="94">
        <v>-2.42</v>
      </c>
      <c r="O95" t="s" s="136">
        <v>124</v>
      </c>
      <c r="P95" s="155">
        <f>AVERAGE(B94:B95)</f>
        <v>49</v>
      </c>
      <c r="Q95" s="90">
        <f>AVERAGE(D94:D95)</f>
        <v>-0.359365079365079</v>
      </c>
      <c r="R95" t="s" s="139">
        <v>124</v>
      </c>
      <c r="S95" s="155">
        <f>AVERAGE(G94:G95)</f>
        <v>25.5</v>
      </c>
      <c r="T95" s="90">
        <f>AVERAGE(I94:I95)</f>
        <v>-1.41476190476191</v>
      </c>
      <c r="U95" t="s" s="139">
        <v>124</v>
      </c>
      <c r="V95" s="155">
        <f>AVERAGE(L94:L95)</f>
        <v>6</v>
      </c>
      <c r="W95" s="90">
        <f>AVERAGE(N94:N95)</f>
        <v>-2.80285714285715</v>
      </c>
    </row>
    <row r="96" ht="21.95" customHeight="1">
      <c r="A96" s="152">
        <v>2014</v>
      </c>
      <c r="B96" s="127">
        <v>31</v>
      </c>
      <c r="C96" s="88">
        <v>-13.5</v>
      </c>
      <c r="D96" s="92">
        <v>-0.435483870967742</v>
      </c>
      <c r="E96" s="43"/>
      <c r="F96" s="153">
        <v>2014</v>
      </c>
      <c r="G96" s="127">
        <v>19</v>
      </c>
      <c r="H96" s="88">
        <v>-21.4</v>
      </c>
      <c r="I96" s="92">
        <v>-1.12631578947368</v>
      </c>
      <c r="J96" s="43"/>
      <c r="K96" s="153">
        <v>2014</v>
      </c>
      <c r="L96" s="127">
        <v>3</v>
      </c>
      <c r="M96" s="88">
        <v>-7.8</v>
      </c>
      <c r="N96" s="94">
        <v>-2.6</v>
      </c>
      <c r="O96" t="s" s="136">
        <v>123</v>
      </c>
      <c r="P96" s="155">
        <f>AVERAGE(B94:B96)</f>
        <v>43</v>
      </c>
      <c r="Q96" s="90">
        <f>AVERAGE(D94:D96)</f>
        <v>-0.3847380098993</v>
      </c>
      <c r="R96" t="s" s="139">
        <v>123</v>
      </c>
      <c r="S96" s="155">
        <f>AVERAGE(G94:G96)</f>
        <v>23.3333333333333</v>
      </c>
      <c r="T96" s="90">
        <f>AVERAGE(I94:I96)</f>
        <v>-1.31861319966583</v>
      </c>
      <c r="U96" t="s" s="139">
        <v>123</v>
      </c>
      <c r="V96" s="155">
        <f>AVERAGE(L94:L96)</f>
        <v>5</v>
      </c>
      <c r="W96" s="90">
        <f>AVERAGE(N94:N96)</f>
        <v>-2.7352380952381</v>
      </c>
    </row>
    <row r="97" ht="21.95" customHeight="1">
      <c r="A97" s="152">
        <v>2015</v>
      </c>
      <c r="B97" s="127">
        <v>46</v>
      </c>
      <c r="C97" s="88">
        <v>-6.1</v>
      </c>
      <c r="D97" s="92">
        <v>-0.132608695652174</v>
      </c>
      <c r="E97" s="43"/>
      <c r="F97" s="153">
        <v>2015</v>
      </c>
      <c r="G97" s="127">
        <v>23</v>
      </c>
      <c r="H97" s="88">
        <v>-32</v>
      </c>
      <c r="I97" s="92">
        <v>-1.39130434782609</v>
      </c>
      <c r="J97" s="43"/>
      <c r="K97" s="153">
        <v>2015</v>
      </c>
      <c r="L97" s="127">
        <v>7</v>
      </c>
      <c r="M97" s="88">
        <v>-20.3</v>
      </c>
      <c r="N97" s="94">
        <v>-2.9</v>
      </c>
      <c r="O97" t="s" s="136">
        <v>122</v>
      </c>
      <c r="P97" s="155">
        <f>AVERAGE(B94:B97)</f>
        <v>43.75</v>
      </c>
      <c r="Q97" s="90">
        <f>AVERAGE(D94:D97)</f>
        <v>-0.321705681337519</v>
      </c>
      <c r="R97" t="s" s="139">
        <v>122</v>
      </c>
      <c r="S97" s="155">
        <f>AVERAGE(G94:G97)</f>
        <v>23.25</v>
      </c>
      <c r="T97" s="90">
        <f>AVERAGE(I94:I97)</f>
        <v>-1.3367859867059</v>
      </c>
      <c r="U97" t="s" s="139">
        <v>122</v>
      </c>
      <c r="V97" s="155">
        <f>AVERAGE(L94:L97)</f>
        <v>5.5</v>
      </c>
      <c r="W97" s="90">
        <f>AVERAGE(N94:N97)</f>
        <v>-2.77642857142857</v>
      </c>
    </row>
    <row r="98" ht="21.95" customHeight="1">
      <c r="A98" s="152">
        <v>2016</v>
      </c>
      <c r="B98" s="127">
        <v>23</v>
      </c>
      <c r="C98" s="88">
        <v>-14.7</v>
      </c>
      <c r="D98" s="92">
        <v>-0.639130434782609</v>
      </c>
      <c r="E98" s="43"/>
      <c r="F98" s="153">
        <v>2016</v>
      </c>
      <c r="G98" s="127">
        <v>16</v>
      </c>
      <c r="H98" s="88">
        <v>-21.5</v>
      </c>
      <c r="I98" s="92">
        <v>-1.34375</v>
      </c>
      <c r="J98" s="43"/>
      <c r="K98" s="153">
        <v>2016</v>
      </c>
      <c r="L98" s="127">
        <v>3</v>
      </c>
      <c r="M98" s="88">
        <v>-9.1</v>
      </c>
      <c r="N98" s="94">
        <v>-3.03333333333333</v>
      </c>
      <c r="O98" t="s" s="136">
        <v>121</v>
      </c>
      <c r="P98" s="155">
        <f>AVERAGE(B94:B98)</f>
        <v>39.6</v>
      </c>
      <c r="Q98" s="90">
        <f>AVERAGE(D94:D98)</f>
        <v>-0.385190632026537</v>
      </c>
      <c r="R98" t="s" s="139">
        <v>121</v>
      </c>
      <c r="S98" s="155">
        <f>AVERAGE(G94:G98)</f>
        <v>21.8</v>
      </c>
      <c r="T98" s="90">
        <f>AVERAGE(I94:I98)</f>
        <v>-1.33817878936472</v>
      </c>
      <c r="U98" t="s" s="139">
        <v>121</v>
      </c>
      <c r="V98" s="155">
        <f>AVERAGE(L94:L98)</f>
        <v>5</v>
      </c>
      <c r="W98" s="90">
        <f>AVERAGE(N94:N98)</f>
        <v>-2.82780952380952</v>
      </c>
    </row>
    <row r="99" ht="21.95" customHeight="1">
      <c r="A99" s="152">
        <v>2017</v>
      </c>
      <c r="B99" s="127">
        <v>60</v>
      </c>
      <c r="C99" s="88">
        <v>-44.9</v>
      </c>
      <c r="D99" s="92">
        <v>-0.748333333333333</v>
      </c>
      <c r="E99" s="43"/>
      <c r="F99" s="153">
        <v>2017</v>
      </c>
      <c r="G99" s="127">
        <v>36</v>
      </c>
      <c r="H99" s="88">
        <v>-66.5</v>
      </c>
      <c r="I99" s="92">
        <v>-1.84722222222222</v>
      </c>
      <c r="J99" s="43"/>
      <c r="K99" s="153">
        <v>2017</v>
      </c>
      <c r="L99" s="127">
        <v>13</v>
      </c>
      <c r="M99" s="88">
        <v>-42.7</v>
      </c>
      <c r="N99" s="94">
        <v>-3.28461538461538</v>
      </c>
      <c r="O99" t="s" s="136">
        <v>98</v>
      </c>
      <c r="P99" s="155">
        <f>AVERAGE(B94:B99)</f>
        <v>43</v>
      </c>
      <c r="Q99" s="90">
        <f>AVERAGE(D94:D99)</f>
        <v>-0.445714415577669</v>
      </c>
      <c r="R99" t="s" s="139">
        <v>98</v>
      </c>
      <c r="S99" s="155">
        <f>AVERAGE(G94:G99)</f>
        <v>24.1666666666667</v>
      </c>
      <c r="T99" s="90">
        <f>AVERAGE(I94:I99)</f>
        <v>-1.42301936150763</v>
      </c>
      <c r="U99" t="s" s="139">
        <v>98</v>
      </c>
      <c r="V99" s="155">
        <f>AVERAGE(L94:L99)</f>
        <v>6.33333333333333</v>
      </c>
      <c r="W99" s="90">
        <f>AVERAGE(N94:N99)</f>
        <v>-2.90394383394383</v>
      </c>
    </row>
    <row r="100" ht="21.95" customHeight="1">
      <c r="A100" s="152">
        <v>2018</v>
      </c>
      <c r="B100" s="127">
        <v>47</v>
      </c>
      <c r="C100" s="88">
        <v>-30.1</v>
      </c>
      <c r="D100" s="92">
        <v>-0.640425531914894</v>
      </c>
      <c r="E100" s="43"/>
      <c r="F100" s="153">
        <v>2018</v>
      </c>
      <c r="G100" s="127">
        <v>27</v>
      </c>
      <c r="H100" s="88">
        <v>-47.6</v>
      </c>
      <c r="I100" s="92">
        <v>-1.76296296296296</v>
      </c>
      <c r="J100" s="43"/>
      <c r="K100" s="153">
        <v>2018</v>
      </c>
      <c r="L100" s="127">
        <v>8</v>
      </c>
      <c r="M100" s="88">
        <v>-28.8</v>
      </c>
      <c r="N100" s="94">
        <v>-3.6</v>
      </c>
      <c r="O100" t="s" s="136">
        <v>120</v>
      </c>
      <c r="P100" s="155">
        <f>AVERAGE(B94:B100)</f>
        <v>43.5714285714286</v>
      </c>
      <c r="Q100" s="90">
        <f>AVERAGE(D94:D100)</f>
        <v>-0.47353028934013</v>
      </c>
      <c r="R100" t="s" s="139">
        <v>120</v>
      </c>
      <c r="S100" s="155">
        <f>AVERAGE(G94:G100)</f>
        <v>24.5714285714286</v>
      </c>
      <c r="T100" s="90">
        <f>AVERAGE(I94:I100)</f>
        <v>-1.47158273314411</v>
      </c>
      <c r="U100" t="s" s="139">
        <v>120</v>
      </c>
      <c r="V100" s="155">
        <f>AVERAGE(L94:L100)</f>
        <v>6.57142857142857</v>
      </c>
      <c r="W100" s="90">
        <f>AVERAGE(N94:N100)</f>
        <v>-3.00338042909471</v>
      </c>
    </row>
    <row r="101" ht="21.95" customHeight="1">
      <c r="A101" s="152">
        <v>2019</v>
      </c>
      <c r="B101" s="127">
        <v>43</v>
      </c>
      <c r="C101" s="88">
        <v>-28.7</v>
      </c>
      <c r="D101" s="92">
        <v>-0.667441860465116</v>
      </c>
      <c r="E101" s="43"/>
      <c r="F101" s="153">
        <v>2019</v>
      </c>
      <c r="G101" s="127">
        <v>29</v>
      </c>
      <c r="H101" s="88">
        <v>-44</v>
      </c>
      <c r="I101" s="92">
        <v>-1.51724137931034</v>
      </c>
      <c r="J101" s="43"/>
      <c r="K101" s="153">
        <v>2019</v>
      </c>
      <c r="L101" s="127">
        <v>5</v>
      </c>
      <c r="M101" s="88">
        <v>-17.3</v>
      </c>
      <c r="N101" s="94">
        <v>-3.46</v>
      </c>
      <c r="O101" t="s" s="136">
        <v>119</v>
      </c>
      <c r="P101" s="155">
        <f>AVERAGE(B94:B101)</f>
        <v>43.5</v>
      </c>
      <c r="Q101" s="90">
        <f>AVERAGE(D94:D101)</f>
        <v>-0.497769235730753</v>
      </c>
      <c r="R101" t="s" s="139">
        <v>119</v>
      </c>
      <c r="S101" s="155">
        <f>AVERAGE(G94:G101)</f>
        <v>25.125</v>
      </c>
      <c r="T101" s="90">
        <f>AVERAGE(I94:I101)</f>
        <v>-1.47729006391489</v>
      </c>
      <c r="U101" t="s" s="139">
        <v>119</v>
      </c>
      <c r="V101" s="155">
        <f>AVERAGE(L94:L101)</f>
        <v>6.375</v>
      </c>
      <c r="W101" s="90">
        <f>AVERAGE(N94:N101)</f>
        <v>-3.06045787545788</v>
      </c>
    </row>
    <row r="102" ht="21.95" customHeight="1">
      <c r="A102" s="152">
        <v>2020</v>
      </c>
      <c r="B102" s="127">
        <v>36</v>
      </c>
      <c r="C102" s="88">
        <v>9.9</v>
      </c>
      <c r="D102" s="92">
        <v>0.275</v>
      </c>
      <c r="E102" s="43"/>
      <c r="F102" s="153">
        <v>2020</v>
      </c>
      <c r="G102" s="127">
        <v>15</v>
      </c>
      <c r="H102" s="88">
        <v>-15</v>
      </c>
      <c r="I102" s="92">
        <v>-1</v>
      </c>
      <c r="J102" s="43"/>
      <c r="K102" s="153">
        <v>2020</v>
      </c>
      <c r="L102" s="127">
        <v>2</v>
      </c>
      <c r="M102" s="88">
        <v>-6.3</v>
      </c>
      <c r="N102" s="94">
        <v>-3.15</v>
      </c>
      <c r="O102" t="s" s="136">
        <v>118</v>
      </c>
      <c r="P102" s="155">
        <f>AVERAGE(B94:B102)</f>
        <v>42.6666666666667</v>
      </c>
      <c r="Q102" s="90">
        <f>AVERAGE(D94:D102)</f>
        <v>-0.411905987316225</v>
      </c>
      <c r="R102" t="s" s="139">
        <v>118</v>
      </c>
      <c r="S102" s="155">
        <f>AVERAGE(G94:G102)</f>
        <v>24</v>
      </c>
      <c r="T102" s="90">
        <f>AVERAGE(I94:I102)</f>
        <v>-1.42425783459101</v>
      </c>
      <c r="U102" t="s" s="139">
        <v>118</v>
      </c>
      <c r="V102" s="155">
        <f>AVERAGE(L94:L102)</f>
        <v>5.88888888888889</v>
      </c>
      <c r="W102" s="90">
        <f>AVERAGE(N94:N102)</f>
        <v>-3.070407000407</v>
      </c>
    </row>
    <row r="103" ht="21.95" customHeight="1">
      <c r="A103" s="152">
        <v>2021</v>
      </c>
      <c r="B103" s="127">
        <v>47</v>
      </c>
      <c r="C103" s="88">
        <v>1.7</v>
      </c>
      <c r="D103" s="92">
        <v>0.0361702127659574</v>
      </c>
      <c r="E103" s="43"/>
      <c r="F103" s="153">
        <v>2021</v>
      </c>
      <c r="G103" s="127">
        <v>19</v>
      </c>
      <c r="H103" s="88">
        <v>-25.9</v>
      </c>
      <c r="I103" s="92">
        <v>-1.36315789473684</v>
      </c>
      <c r="J103" s="43"/>
      <c r="K103" s="153">
        <v>2021</v>
      </c>
      <c r="L103" s="127">
        <v>5</v>
      </c>
      <c r="M103" s="88">
        <v>-15.5</v>
      </c>
      <c r="N103" s="94">
        <v>-3.1</v>
      </c>
      <c r="O103" t="s" s="136">
        <v>117</v>
      </c>
      <c r="P103" s="155">
        <f>AVERAGE(B94:B103)</f>
        <v>43.1</v>
      </c>
      <c r="Q103" s="90">
        <f>AVERAGE(D94:D103)</f>
        <v>-0.367098367308007</v>
      </c>
      <c r="R103" t="s" s="139">
        <v>117</v>
      </c>
      <c r="S103" s="155">
        <f>AVERAGE(G94:G103)</f>
        <v>23.5</v>
      </c>
      <c r="T103" s="90">
        <f>AVERAGE(I94:I103)</f>
        <v>-1.41814784060559</v>
      </c>
      <c r="U103" t="s" s="139">
        <v>117</v>
      </c>
      <c r="V103" s="155">
        <f>AVERAGE(L94:L103)</f>
        <v>5.8</v>
      </c>
      <c r="W103" s="90">
        <f>AVERAGE(N94:N103)</f>
        <v>-3.0733663003663</v>
      </c>
    </row>
    <row r="104" ht="21.95" customHeight="1">
      <c r="A104" s="152">
        <v>2022</v>
      </c>
      <c r="B104" s="127">
        <v>30</v>
      </c>
      <c r="C104" s="88">
        <v>-2.6</v>
      </c>
      <c r="D104" s="92">
        <v>-0.0866666666666667</v>
      </c>
      <c r="E104" s="43"/>
      <c r="F104" s="153">
        <v>2022</v>
      </c>
      <c r="G104" s="127">
        <v>15</v>
      </c>
      <c r="H104" s="88">
        <v>-15.5</v>
      </c>
      <c r="I104" s="92">
        <v>-1.03333333333333</v>
      </c>
      <c r="J104" s="43"/>
      <c r="K104" s="153">
        <v>2022</v>
      </c>
      <c r="L104" s="127">
        <v>2</v>
      </c>
      <c r="M104" s="88">
        <v>-5.9</v>
      </c>
      <c r="N104" s="94">
        <v>-2.95</v>
      </c>
      <c r="O104" t="s" s="136">
        <v>116</v>
      </c>
      <c r="P104" s="155">
        <f>AVERAGE(B94:B104)</f>
        <v>41.9090909090909</v>
      </c>
      <c r="Q104" s="90">
        <f>AVERAGE(D94:D104)</f>
        <v>-0.341604576340612</v>
      </c>
      <c r="R104" t="s" s="139">
        <v>116</v>
      </c>
      <c r="S104" s="155">
        <f>AVERAGE(G94:G104)</f>
        <v>22.7272727272727</v>
      </c>
      <c r="T104" s="90">
        <f>AVERAGE(I94:I104)</f>
        <v>-1.38316470358084</v>
      </c>
      <c r="U104" t="s" s="139">
        <v>116</v>
      </c>
      <c r="V104" s="155">
        <f>AVERAGE(L94:L104)</f>
        <v>5.45454545454545</v>
      </c>
      <c r="W104" s="90">
        <f>AVERAGE(N94:N104)</f>
        <v>-3.06215118215118</v>
      </c>
    </row>
    <row r="105" ht="21.95" customHeight="1">
      <c r="A105" s="91"/>
      <c r="B105" s="89"/>
      <c r="C105" s="88"/>
      <c r="D105" s="92"/>
      <c r="E105" s="43"/>
      <c r="F105" s="93"/>
      <c r="G105" s="89"/>
      <c r="H105" s="88"/>
      <c r="I105" s="92"/>
      <c r="J105" s="43"/>
      <c r="K105" s="93"/>
      <c r="L105" s="89"/>
      <c r="M105" s="88"/>
      <c r="N105" s="94"/>
      <c r="O105" s="87"/>
      <c r="P105" s="88"/>
      <c r="Q105" s="88"/>
      <c r="R105" s="89"/>
      <c r="S105" s="88"/>
      <c r="T105" s="88"/>
      <c r="U105" s="89"/>
      <c r="V105" s="88"/>
      <c r="W105" s="90"/>
    </row>
    <row r="106" ht="21.95" customHeight="1">
      <c r="A106" s="91"/>
      <c r="B106" s="89"/>
      <c r="C106" s="88"/>
      <c r="D106" s="92"/>
      <c r="E106" s="43"/>
      <c r="F106" s="93"/>
      <c r="G106" s="89"/>
      <c r="H106" s="88"/>
      <c r="I106" s="92"/>
      <c r="J106" s="43"/>
      <c r="K106" s="93"/>
      <c r="L106" s="89"/>
      <c r="M106" s="88"/>
      <c r="N106" s="94"/>
      <c r="O106" s="87"/>
      <c r="P106" s="88"/>
      <c r="Q106" s="88"/>
      <c r="R106" s="89"/>
      <c r="S106" s="88"/>
      <c r="T106" s="88"/>
      <c r="U106" s="89"/>
      <c r="V106" s="88"/>
      <c r="W106" s="90"/>
    </row>
    <row r="107" ht="21.95" customHeight="1">
      <c r="A107" s="91"/>
      <c r="B107" s="89"/>
      <c r="C107" s="88"/>
      <c r="D107" s="92"/>
      <c r="E107" s="43"/>
      <c r="F107" s="93"/>
      <c r="G107" s="89"/>
      <c r="H107" s="88"/>
      <c r="I107" s="92"/>
      <c r="J107" s="43"/>
      <c r="K107" s="93"/>
      <c r="L107" s="89"/>
      <c r="M107" s="88"/>
      <c r="N107" s="94"/>
      <c r="O107" s="87"/>
      <c r="P107" s="88"/>
      <c r="Q107" s="88"/>
      <c r="R107" s="89"/>
      <c r="S107" s="88"/>
      <c r="T107" s="88"/>
      <c r="U107" s="89"/>
      <c r="V107" s="88"/>
      <c r="W107" s="90"/>
    </row>
    <row r="108" ht="21.95" customHeight="1">
      <c r="A108" s="91"/>
      <c r="B108" s="89"/>
      <c r="C108" s="88"/>
      <c r="D108" s="92"/>
      <c r="E108" s="43"/>
      <c r="F108" s="93"/>
      <c r="G108" s="89"/>
      <c r="H108" s="88"/>
      <c r="I108" s="92"/>
      <c r="J108" s="43"/>
      <c r="K108" s="93"/>
      <c r="L108" s="89"/>
      <c r="M108" s="88"/>
      <c r="N108" s="94"/>
      <c r="O108" s="87"/>
      <c r="P108" s="88"/>
      <c r="Q108" s="88"/>
      <c r="R108" s="89"/>
      <c r="S108" s="88"/>
      <c r="T108" s="88"/>
      <c r="U108" s="89"/>
      <c r="V108" s="88"/>
      <c r="W108" s="90"/>
    </row>
    <row r="109" ht="21.95" customHeight="1">
      <c r="A109" s="91"/>
      <c r="B109" s="89"/>
      <c r="C109" s="88"/>
      <c r="D109" s="92"/>
      <c r="E109" s="43"/>
      <c r="F109" s="93"/>
      <c r="G109" s="89"/>
      <c r="H109" s="88"/>
      <c r="I109" s="92"/>
      <c r="J109" s="43"/>
      <c r="K109" s="93"/>
      <c r="L109" s="89"/>
      <c r="M109" s="88"/>
      <c r="N109" s="94"/>
      <c r="O109" s="87"/>
      <c r="P109" s="88"/>
      <c r="Q109" s="88"/>
      <c r="R109" s="89"/>
      <c r="S109" s="88"/>
      <c r="T109" s="88"/>
      <c r="U109" s="89"/>
      <c r="V109" s="88"/>
      <c r="W109" s="90"/>
    </row>
    <row r="110" ht="21.95" customHeight="1">
      <c r="A110" s="91"/>
      <c r="B110" s="89"/>
      <c r="C110" s="88"/>
      <c r="D110" s="92"/>
      <c r="E110" s="43"/>
      <c r="F110" s="93"/>
      <c r="G110" s="89"/>
      <c r="H110" s="88"/>
      <c r="I110" s="92"/>
      <c r="J110" s="43"/>
      <c r="K110" s="93"/>
      <c r="L110" s="89"/>
      <c r="M110" s="88"/>
      <c r="N110" s="94"/>
      <c r="O110" s="87"/>
      <c r="P110" s="88"/>
      <c r="Q110" s="88"/>
      <c r="R110" s="89"/>
      <c r="S110" s="88"/>
      <c r="T110" s="88"/>
      <c r="U110" s="89"/>
      <c r="V110" s="88"/>
      <c r="W110" s="90"/>
    </row>
    <row r="111" ht="21.95" customHeight="1">
      <c r="A111" s="91"/>
      <c r="B111" s="89"/>
      <c r="C111" s="88"/>
      <c r="D111" s="92"/>
      <c r="E111" s="43"/>
      <c r="F111" s="93"/>
      <c r="G111" s="89"/>
      <c r="H111" s="88"/>
      <c r="I111" s="92"/>
      <c r="J111" s="43"/>
      <c r="K111" s="93"/>
      <c r="L111" s="89"/>
      <c r="M111" s="88"/>
      <c r="N111" s="94"/>
      <c r="O111" s="87"/>
      <c r="P111" s="88"/>
      <c r="Q111" s="88"/>
      <c r="R111" s="89"/>
      <c r="S111" s="88"/>
      <c r="T111" s="88"/>
      <c r="U111" s="89"/>
      <c r="V111" s="88"/>
      <c r="W111" s="90"/>
    </row>
    <row r="112" ht="21.95" customHeight="1">
      <c r="A112" s="91"/>
      <c r="B112" s="89"/>
      <c r="C112" s="88"/>
      <c r="D112" s="92"/>
      <c r="E112" s="43"/>
      <c r="F112" s="93"/>
      <c r="G112" s="89"/>
      <c r="H112" s="88"/>
      <c r="I112" s="92"/>
      <c r="J112" s="43"/>
      <c r="K112" s="93"/>
      <c r="L112" s="89"/>
      <c r="M112" s="88"/>
      <c r="N112" s="94"/>
      <c r="O112" s="87"/>
      <c r="P112" s="88"/>
      <c r="Q112" s="88"/>
      <c r="R112" s="89"/>
      <c r="S112" s="88"/>
      <c r="T112" s="88"/>
      <c r="U112" s="89"/>
      <c r="V112" s="88"/>
      <c r="W112" s="90"/>
    </row>
    <row r="113" ht="21.95" customHeight="1">
      <c r="A113" s="91"/>
      <c r="B113" s="89"/>
      <c r="C113" s="88"/>
      <c r="D113" s="92"/>
      <c r="E113" s="43"/>
      <c r="F113" s="93"/>
      <c r="G113" s="89"/>
      <c r="H113" s="88"/>
      <c r="I113" s="92"/>
      <c r="J113" s="43"/>
      <c r="K113" s="93"/>
      <c r="L113" s="89"/>
      <c r="M113" s="88"/>
      <c r="N113" s="94"/>
      <c r="O113" s="87"/>
      <c r="P113" s="88"/>
      <c r="Q113" s="88"/>
      <c r="R113" s="89"/>
      <c r="S113" s="88"/>
      <c r="T113" s="88"/>
      <c r="U113" s="89"/>
      <c r="V113" s="88"/>
      <c r="W113" s="90"/>
    </row>
    <row r="114" ht="21.95" customHeight="1">
      <c r="A114" s="91"/>
      <c r="B114" s="89"/>
      <c r="C114" s="88"/>
      <c r="D114" s="92"/>
      <c r="E114" s="43"/>
      <c r="F114" s="93"/>
      <c r="G114" s="89"/>
      <c r="H114" s="88"/>
      <c r="I114" s="92"/>
      <c r="J114" s="43"/>
      <c r="K114" s="93"/>
      <c r="L114" s="89"/>
      <c r="M114" s="88"/>
      <c r="N114" s="94"/>
      <c r="O114" s="95"/>
      <c r="P114" s="88"/>
      <c r="Q114" s="88"/>
      <c r="R114" s="89"/>
      <c r="S114" s="89"/>
      <c r="T114" s="88"/>
      <c r="U114" s="88"/>
      <c r="V114" s="88"/>
      <c r="W114" s="96"/>
    </row>
    <row r="115" ht="21.95" customHeight="1">
      <c r="A115" s="91"/>
      <c r="B115" s="89"/>
      <c r="C115" s="88"/>
      <c r="D115" s="92"/>
      <c r="E115" s="43"/>
      <c r="F115" s="93"/>
      <c r="G115" s="89"/>
      <c r="H115" s="88"/>
      <c r="I115" s="92"/>
      <c r="J115" s="43"/>
      <c r="K115" s="93"/>
      <c r="L115" s="89"/>
      <c r="M115" s="88"/>
      <c r="N115" s="94"/>
      <c r="O115" s="95"/>
      <c r="P115" s="88"/>
      <c r="Q115" s="88"/>
      <c r="R115" s="89"/>
      <c r="S115" s="89"/>
      <c r="T115" s="88"/>
      <c r="U115" s="88"/>
      <c r="V115" s="88"/>
      <c r="W115" s="96"/>
    </row>
    <row r="116" ht="21.95" customHeight="1">
      <c r="A116" s="91"/>
      <c r="B116" s="89"/>
      <c r="C116" s="88"/>
      <c r="D116" s="92"/>
      <c r="E116" s="43"/>
      <c r="F116" s="93"/>
      <c r="G116" s="89"/>
      <c r="H116" s="88"/>
      <c r="I116" s="92"/>
      <c r="J116" s="43"/>
      <c r="K116" s="93"/>
      <c r="L116" s="89"/>
      <c r="M116" s="88"/>
      <c r="N116" s="94"/>
      <c r="O116" s="95"/>
      <c r="P116" s="88"/>
      <c r="Q116" s="88"/>
      <c r="R116" s="89"/>
      <c r="S116" s="89"/>
      <c r="T116" s="88"/>
      <c r="U116" s="88"/>
      <c r="V116" s="88"/>
      <c r="W116" s="96"/>
    </row>
    <row r="117" ht="21.95" customHeight="1">
      <c r="A117" s="91"/>
      <c r="B117" s="89"/>
      <c r="C117" s="88"/>
      <c r="D117" s="92"/>
      <c r="E117" s="43"/>
      <c r="F117" s="93"/>
      <c r="G117" s="89"/>
      <c r="H117" s="88"/>
      <c r="I117" s="92"/>
      <c r="J117" s="43"/>
      <c r="K117" s="93"/>
      <c r="L117" s="89"/>
      <c r="M117" s="88"/>
      <c r="N117" s="94"/>
      <c r="O117" s="95"/>
      <c r="P117" s="88"/>
      <c r="Q117" s="88"/>
      <c r="R117" s="89"/>
      <c r="S117" s="89"/>
      <c r="T117" s="88"/>
      <c r="U117" s="88"/>
      <c r="V117" s="88"/>
      <c r="W117" s="96"/>
    </row>
    <row r="118" ht="21.95" customHeight="1">
      <c r="A118" s="91"/>
      <c r="B118" s="89"/>
      <c r="C118" s="88"/>
      <c r="D118" s="92"/>
      <c r="E118" s="43"/>
      <c r="F118" s="93"/>
      <c r="G118" s="89"/>
      <c r="H118" s="88"/>
      <c r="I118" s="92"/>
      <c r="J118" s="43"/>
      <c r="K118" s="93"/>
      <c r="L118" s="89"/>
      <c r="M118" s="88"/>
      <c r="N118" s="94"/>
      <c r="O118" s="95"/>
      <c r="P118" s="88"/>
      <c r="Q118" s="88"/>
      <c r="R118" s="89"/>
      <c r="S118" s="89"/>
      <c r="T118" s="88"/>
      <c r="U118" s="88"/>
      <c r="V118" s="88"/>
      <c r="W118" s="96"/>
    </row>
    <row r="119" ht="21.95" customHeight="1">
      <c r="A119" s="91"/>
      <c r="B119" s="89"/>
      <c r="C119" s="88"/>
      <c r="D119" s="92"/>
      <c r="E119" s="43"/>
      <c r="F119" s="93"/>
      <c r="G119" s="89"/>
      <c r="H119" s="88"/>
      <c r="I119" s="92"/>
      <c r="J119" s="43"/>
      <c r="K119" s="93"/>
      <c r="L119" s="89"/>
      <c r="M119" s="88"/>
      <c r="N119" s="94"/>
      <c r="O119" s="95"/>
      <c r="P119" s="88"/>
      <c r="Q119" s="88"/>
      <c r="R119" s="89"/>
      <c r="S119" s="89"/>
      <c r="T119" s="88"/>
      <c r="U119" s="88"/>
      <c r="V119" s="88"/>
      <c r="W119" s="96"/>
    </row>
    <row r="120" ht="21.95" customHeight="1">
      <c r="A120" s="91"/>
      <c r="B120" s="89"/>
      <c r="C120" s="88"/>
      <c r="D120" s="92"/>
      <c r="E120" s="43"/>
      <c r="F120" s="93"/>
      <c r="G120" s="89"/>
      <c r="H120" s="88"/>
      <c r="I120" s="92"/>
      <c r="J120" s="43"/>
      <c r="K120" s="93"/>
      <c r="L120" s="89"/>
      <c r="M120" s="88"/>
      <c r="N120" s="94"/>
      <c r="O120" s="95"/>
      <c r="P120" s="88"/>
      <c r="Q120" s="88"/>
      <c r="R120" s="89"/>
      <c r="S120" s="89"/>
      <c r="T120" s="88"/>
      <c r="U120" s="88"/>
      <c r="V120" s="88"/>
      <c r="W120" s="96"/>
    </row>
    <row r="121" ht="21.95" customHeight="1">
      <c r="A121" s="91"/>
      <c r="B121" s="89"/>
      <c r="C121" s="88"/>
      <c r="D121" s="92"/>
      <c r="E121" s="43"/>
      <c r="F121" s="93"/>
      <c r="G121" s="89"/>
      <c r="H121" s="88"/>
      <c r="I121" s="92"/>
      <c r="J121" s="43"/>
      <c r="K121" s="93"/>
      <c r="L121" s="89"/>
      <c r="M121" s="88"/>
      <c r="N121" s="94"/>
      <c r="O121" s="95"/>
      <c r="P121" s="88"/>
      <c r="Q121" s="88"/>
      <c r="R121" s="89"/>
      <c r="S121" s="89"/>
      <c r="T121" s="88"/>
      <c r="U121" s="88"/>
      <c r="V121" s="88"/>
      <c r="W121" s="96"/>
    </row>
    <row r="122" ht="21.95" customHeight="1">
      <c r="A122" s="91"/>
      <c r="B122" s="89"/>
      <c r="C122" s="88"/>
      <c r="D122" s="92"/>
      <c r="E122" s="43"/>
      <c r="F122" s="93"/>
      <c r="G122" s="89"/>
      <c r="H122" s="88"/>
      <c r="I122" s="92"/>
      <c r="J122" s="43"/>
      <c r="K122" s="93"/>
      <c r="L122" s="89"/>
      <c r="M122" s="88"/>
      <c r="N122" s="94"/>
      <c r="O122" s="95"/>
      <c r="P122" s="88"/>
      <c r="Q122" s="88"/>
      <c r="R122" s="89"/>
      <c r="S122" s="89"/>
      <c r="T122" s="88"/>
      <c r="U122" s="88"/>
      <c r="V122" s="88"/>
      <c r="W122" s="96"/>
    </row>
    <row r="123" ht="21.95" customHeight="1">
      <c r="A123" s="91"/>
      <c r="B123" s="89"/>
      <c r="C123" s="88"/>
      <c r="D123" s="92"/>
      <c r="E123" s="43"/>
      <c r="F123" s="93"/>
      <c r="G123" s="89"/>
      <c r="H123" s="88"/>
      <c r="I123" s="92"/>
      <c r="J123" s="43"/>
      <c r="K123" s="93"/>
      <c r="L123" s="89"/>
      <c r="M123" s="88"/>
      <c r="N123" s="94"/>
      <c r="O123" s="95"/>
      <c r="P123" s="88"/>
      <c r="Q123" s="88"/>
      <c r="R123" s="89"/>
      <c r="S123" s="89"/>
      <c r="T123" s="88"/>
      <c r="U123" s="88"/>
      <c r="V123" s="88"/>
      <c r="W123" s="96"/>
    </row>
    <row r="124" ht="21.95" customHeight="1">
      <c r="A124" s="91"/>
      <c r="B124" s="89"/>
      <c r="C124" s="88"/>
      <c r="D124" s="97"/>
      <c r="E124" s="43"/>
      <c r="F124" s="93"/>
      <c r="G124" s="89"/>
      <c r="H124" s="88"/>
      <c r="I124" s="97"/>
      <c r="J124" s="43"/>
      <c r="K124" s="93"/>
      <c r="L124" s="89"/>
      <c r="M124" s="88"/>
      <c r="N124" s="98"/>
      <c r="O124" s="95"/>
      <c r="P124" s="88"/>
      <c r="Q124" s="88"/>
      <c r="R124" s="89"/>
      <c r="S124" s="89"/>
      <c r="T124" s="88"/>
      <c r="U124" s="88"/>
      <c r="V124" s="88"/>
      <c r="W124" s="96"/>
    </row>
    <row r="125" ht="21.95" customHeight="1">
      <c r="A125" t="s" s="99">
        <v>97</v>
      </c>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t="s" s="100">
        <v>98</v>
      </c>
      <c r="B126" s="89"/>
      <c r="C126" s="89"/>
      <c r="D126" s="97"/>
      <c r="E126" s="43"/>
      <c r="F126" t="s" s="101">
        <v>98</v>
      </c>
      <c r="G126" s="89"/>
      <c r="H126" s="89"/>
      <c r="I126" s="97"/>
      <c r="J126" s="43"/>
      <c r="K126" t="s" s="101">
        <v>98</v>
      </c>
      <c r="L126" s="89"/>
      <c r="M126" s="89"/>
      <c r="N126" s="94"/>
      <c r="O126" s="87"/>
      <c r="P126" s="88"/>
      <c r="Q126" s="88"/>
      <c r="R126" s="89"/>
      <c r="S126" s="88"/>
      <c r="T126" s="88"/>
      <c r="U126" s="89"/>
      <c r="V126" s="88"/>
      <c r="W126" s="90"/>
    </row>
    <row r="127" ht="21.95" customHeight="1">
      <c r="A127" t="s" s="102">
        <v>99</v>
      </c>
      <c r="B127" s="88">
        <f>AVERAGE(B87:B92)</f>
        <v>41.6666666666667</v>
      </c>
      <c r="C127" s="88">
        <f>AVERAGE(C87:C92)</f>
        <v>-8.383333333333329</v>
      </c>
      <c r="D127" s="92">
        <f>AVERAGE(D87:D92)</f>
        <v>-0.160495435890341</v>
      </c>
      <c r="E127" s="43"/>
      <c r="F127" t="s" s="103">
        <v>99</v>
      </c>
      <c r="G127" s="88">
        <f>AVERAGE(G87:G92)</f>
        <v>21.3333333333333</v>
      </c>
      <c r="H127" s="88">
        <f>AVERAGE(H87:H92)</f>
        <v>-27.8666666666667</v>
      </c>
      <c r="I127" s="92">
        <f>AVERAGE(I87:I92)</f>
        <v>-1.31886682761683</v>
      </c>
      <c r="J127" s="43"/>
      <c r="K127" t="s" s="103">
        <v>99</v>
      </c>
      <c r="L127" s="88">
        <f>AVERAGE(L87:L92)</f>
        <v>5</v>
      </c>
      <c r="M127" s="88">
        <f>AVERAGE(M87:M92)</f>
        <v>-14.8</v>
      </c>
      <c r="N127" s="94">
        <f>AVERAGE(N87:N92)</f>
        <v>-2.97222222222222</v>
      </c>
      <c r="O127" s="87"/>
      <c r="P127" s="88"/>
      <c r="Q127" s="88"/>
      <c r="R127" s="89"/>
      <c r="S127" s="88"/>
      <c r="T127" s="88"/>
      <c r="U127" s="89"/>
      <c r="V127" s="88"/>
      <c r="W127" s="90"/>
    </row>
    <row r="128" ht="21.95" customHeight="1">
      <c r="A128" t="s" s="102">
        <v>100</v>
      </c>
      <c r="B128" s="88">
        <f>AVERAGE(B94:B99)</f>
        <v>43</v>
      </c>
      <c r="C128" s="88">
        <f>AVERAGE(C94:C99)</f>
        <v>-18.5333333333333</v>
      </c>
      <c r="D128" s="92">
        <f>AVERAGE(D94:D99)</f>
        <v>-0.445714415577669</v>
      </c>
      <c r="E128" s="43"/>
      <c r="F128" t="s" s="103">
        <v>100</v>
      </c>
      <c r="G128" s="88">
        <f>AVERAGE(G94:G99)</f>
        <v>24.1666666666667</v>
      </c>
      <c r="H128" s="88">
        <f>AVERAGE(H94:H99)</f>
        <v>-35.75</v>
      </c>
      <c r="I128" s="92">
        <f>AVERAGE(I94:I99)</f>
        <v>-1.42301936150763</v>
      </c>
      <c r="J128" s="43"/>
      <c r="K128" t="s" s="103">
        <v>100</v>
      </c>
      <c r="L128" s="88">
        <f>AVERAGE(L94:L99)</f>
        <v>6.33333333333333</v>
      </c>
      <c r="M128" s="88">
        <f>AVERAGE(M94:M99)</f>
        <v>-19.05</v>
      </c>
      <c r="N128" s="94">
        <f>AVERAGE(N94:N99)</f>
        <v>-2.90394383394383</v>
      </c>
      <c r="O128" s="87"/>
      <c r="P128" s="88"/>
      <c r="Q128" s="88"/>
      <c r="R128" s="89"/>
      <c r="S128" s="88"/>
      <c r="T128" s="88"/>
      <c r="U128" s="89"/>
      <c r="V128" s="88"/>
      <c r="W128" s="90"/>
    </row>
    <row r="129" ht="21.95" customHeight="1">
      <c r="A129" s="104"/>
      <c r="B129" s="89"/>
      <c r="C129" s="89"/>
      <c r="D129" s="97"/>
      <c r="E129" s="43"/>
      <c r="F129" s="105"/>
      <c r="G129" s="89"/>
      <c r="H129" s="89"/>
      <c r="I129" s="97"/>
      <c r="J129" s="43"/>
      <c r="K129" s="105"/>
      <c r="L129" s="89"/>
      <c r="M129" s="89"/>
      <c r="N129" s="98"/>
      <c r="O129" s="87"/>
      <c r="P129" s="88"/>
      <c r="Q129" s="88"/>
      <c r="R129" s="89"/>
      <c r="S129" s="88"/>
      <c r="T129" s="88"/>
      <c r="U129" s="89"/>
      <c r="V129" s="88"/>
      <c r="W129" s="90"/>
    </row>
    <row r="130" ht="21.95" customHeight="1">
      <c r="A130" s="106"/>
      <c r="B130" s="107"/>
      <c r="C130" t="s" s="108">
        <v>101</v>
      </c>
      <c r="D130" s="92"/>
      <c r="E130" s="43"/>
      <c r="F130" s="109"/>
      <c r="G130" s="107"/>
      <c r="H130" t="s" s="108">
        <v>101</v>
      </c>
      <c r="I130" s="92"/>
      <c r="J130" s="43"/>
      <c r="K130" s="109"/>
      <c r="L130" s="107"/>
      <c r="M130" t="s" s="108">
        <v>101</v>
      </c>
      <c r="N130" s="234"/>
      <c r="O130" s="87"/>
      <c r="P130" s="88"/>
      <c r="Q130" s="88"/>
      <c r="R130" s="89"/>
      <c r="S130" s="88"/>
      <c r="T130" s="88"/>
      <c r="U130" s="89"/>
      <c r="V130" s="88"/>
      <c r="W130" s="90"/>
    </row>
    <row r="131" ht="21.95" customHeight="1">
      <c r="A131" s="106"/>
      <c r="B131" s="110"/>
      <c r="C131" t="s" s="108">
        <v>102</v>
      </c>
      <c r="D131" s="92"/>
      <c r="E131" s="43"/>
      <c r="F131" s="109"/>
      <c r="G131" s="110"/>
      <c r="H131" t="s" s="108">
        <v>102</v>
      </c>
      <c r="I131" s="92"/>
      <c r="J131" s="43"/>
      <c r="K131" s="109"/>
      <c r="L131" s="110"/>
      <c r="M131" t="s" s="108">
        <v>102</v>
      </c>
      <c r="N131" s="234"/>
      <c r="O131" s="87"/>
      <c r="P131" s="88"/>
      <c r="Q131" s="88"/>
      <c r="R131" s="89"/>
      <c r="S131" s="88"/>
      <c r="T131" s="88"/>
      <c r="U131" s="89"/>
      <c r="V131" s="88"/>
      <c r="W131" s="90"/>
    </row>
    <row r="132" ht="22.75" customHeight="1">
      <c r="A132" s="111"/>
      <c r="B132" s="112"/>
      <c r="C132" t="s" s="113">
        <v>103</v>
      </c>
      <c r="D132" s="114"/>
      <c r="E132" s="115"/>
      <c r="F132" s="116"/>
      <c r="G132" s="112"/>
      <c r="H132" t="s" s="113">
        <v>103</v>
      </c>
      <c r="I132" s="114"/>
      <c r="J132" s="115"/>
      <c r="K132" s="116"/>
      <c r="L132" s="112"/>
      <c r="M132" t="s" s="113">
        <v>103</v>
      </c>
      <c r="N132" s="210"/>
      <c r="O132" s="87"/>
      <c r="P132" s="88"/>
      <c r="Q132" s="88"/>
      <c r="R132" s="89"/>
      <c r="S132" s="88"/>
      <c r="T132" s="88"/>
      <c r="U132" s="89"/>
      <c r="V132" s="88"/>
      <c r="W132"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30:N130"/>
    <mergeCell ref="M131:N13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9.xml><?xml version="1.0" encoding="utf-8"?>
<worksheet xmlns:r="http://schemas.openxmlformats.org/officeDocument/2006/relationships" xmlns="http://schemas.openxmlformats.org/spreadsheetml/2006/main">
  <dimension ref="A1:W142"/>
  <sheetViews>
    <sheetView workbookViewId="0" showGridLines="0" defaultGridColor="1"/>
  </sheetViews>
  <sheetFormatPr defaultColWidth="16.3333" defaultRowHeight="19.9" customHeight="1" outlineLevelRow="0" outlineLevelCol="0"/>
  <cols>
    <col min="1" max="1" width="10" style="250" customWidth="1"/>
    <col min="2" max="4" width="12.1719" style="250" customWidth="1"/>
    <col min="5" max="5" width="1.35156" style="250" customWidth="1"/>
    <col min="6" max="6" width="10" style="250" customWidth="1"/>
    <col min="7" max="9" width="12.1719" style="250" customWidth="1"/>
    <col min="10" max="10" width="1.35156" style="250" customWidth="1"/>
    <col min="11" max="11" width="10" style="250" customWidth="1"/>
    <col min="12" max="14" width="12.1719" style="250" customWidth="1"/>
    <col min="15" max="15" width="10.8516" style="250" customWidth="1"/>
    <col min="16" max="17" width="6.5" style="250" customWidth="1"/>
    <col min="18" max="18" width="10.8516" style="250" customWidth="1"/>
    <col min="19" max="20" width="6.5" style="250" customWidth="1"/>
    <col min="21" max="21" width="10.8516" style="250" customWidth="1"/>
    <col min="22" max="23" width="6.5" style="250" customWidth="1"/>
    <col min="24" max="16384" width="16.3516" style="250" customWidth="1"/>
  </cols>
  <sheetData>
    <row r="1" ht="64.15" customHeight="1">
      <c r="A1" t="s" s="167">
        <v>262</v>
      </c>
      <c r="B1" t="s" s="30">
        <v>41</v>
      </c>
      <c r="C1" t="s" s="30">
        <v>42</v>
      </c>
      <c r="D1" t="s" s="31">
        <v>43</v>
      </c>
      <c r="E1" s="32"/>
      <c r="F1" t="s" s="33">
        <v>156</v>
      </c>
      <c r="G1" t="s" s="30">
        <v>45</v>
      </c>
      <c r="H1" t="s" s="30">
        <v>46</v>
      </c>
      <c r="I1" t="s" s="31">
        <v>47</v>
      </c>
      <c r="J1" s="32"/>
      <c r="K1" t="s" s="33">
        <v>138</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25</v>
      </c>
      <c r="C3" s="83">
        <v>106.7</v>
      </c>
      <c r="D3" s="84">
        <v>4.268</v>
      </c>
      <c r="E3" s="43"/>
      <c r="F3" s="147">
        <v>1910</v>
      </c>
      <c r="G3" s="146">
        <v>13</v>
      </c>
      <c r="H3" s="83">
        <v>43.4</v>
      </c>
      <c r="I3" s="84">
        <v>3.33846153846154</v>
      </c>
      <c r="J3" s="43"/>
      <c r="K3" s="147">
        <v>1910</v>
      </c>
      <c r="L3" s="146">
        <v>4</v>
      </c>
      <c r="M3" s="83">
        <v>8.4</v>
      </c>
      <c r="N3" s="86">
        <v>2.1</v>
      </c>
      <c r="O3" s="148"/>
      <c r="P3" s="149"/>
      <c r="Q3" s="150"/>
      <c r="R3" s="151"/>
      <c r="S3" s="149"/>
      <c r="T3" s="150"/>
      <c r="U3" s="151"/>
      <c r="V3" s="149"/>
      <c r="W3" s="150"/>
    </row>
    <row r="4" ht="21.95" customHeight="1">
      <c r="A4" s="152">
        <v>1911</v>
      </c>
      <c r="B4" s="127">
        <v>53</v>
      </c>
      <c r="C4" s="88">
        <v>209.2</v>
      </c>
      <c r="D4" s="92">
        <v>3.94716981132075</v>
      </c>
      <c r="E4" s="43"/>
      <c r="F4" s="153">
        <v>1911</v>
      </c>
      <c r="G4" s="127">
        <v>32</v>
      </c>
      <c r="H4" s="88">
        <v>102.7</v>
      </c>
      <c r="I4" s="92">
        <v>3.209375</v>
      </c>
      <c r="J4" s="43"/>
      <c r="K4" s="153">
        <v>1911</v>
      </c>
      <c r="L4" s="127">
        <v>7</v>
      </c>
      <c r="M4" s="88">
        <v>11.2</v>
      </c>
      <c r="N4" s="94">
        <v>1.6</v>
      </c>
      <c r="O4" s="154"/>
      <c r="P4" s="155"/>
      <c r="Q4" s="90"/>
      <c r="R4" s="156"/>
      <c r="S4" s="155"/>
      <c r="T4" s="90"/>
      <c r="U4" s="156"/>
      <c r="V4" s="155"/>
      <c r="W4" s="90"/>
    </row>
    <row r="5" ht="21.95" customHeight="1">
      <c r="A5" s="152">
        <v>1912</v>
      </c>
      <c r="B5" s="127">
        <v>40</v>
      </c>
      <c r="C5" s="88">
        <v>166.4</v>
      </c>
      <c r="D5" s="92">
        <v>4.16</v>
      </c>
      <c r="E5" s="43"/>
      <c r="F5" s="153">
        <v>1912</v>
      </c>
      <c r="G5" s="127">
        <v>22</v>
      </c>
      <c r="H5" s="88">
        <v>74.3</v>
      </c>
      <c r="I5" s="92">
        <v>3.37727272727273</v>
      </c>
      <c r="J5" s="43"/>
      <c r="K5" s="153">
        <v>1912</v>
      </c>
      <c r="L5" s="127">
        <v>3</v>
      </c>
      <c r="M5" s="88">
        <v>4.6</v>
      </c>
      <c r="N5" s="94">
        <v>1.53333333333333</v>
      </c>
      <c r="O5" s="154"/>
      <c r="P5" s="155"/>
      <c r="Q5" s="90"/>
      <c r="R5" s="156"/>
      <c r="S5" s="155"/>
      <c r="T5" s="90"/>
      <c r="U5" s="156"/>
      <c r="V5" s="155"/>
      <c r="W5" s="90"/>
    </row>
    <row r="6" ht="21.95" customHeight="1">
      <c r="A6" s="152">
        <v>1913</v>
      </c>
      <c r="B6" s="127">
        <v>42</v>
      </c>
      <c r="C6" s="88">
        <v>157</v>
      </c>
      <c r="D6" s="92">
        <v>3.73809523809524</v>
      </c>
      <c r="E6" s="43"/>
      <c r="F6" s="153">
        <v>1913</v>
      </c>
      <c r="G6" s="127">
        <v>25</v>
      </c>
      <c r="H6" s="88">
        <v>71.40000000000001</v>
      </c>
      <c r="I6" s="92">
        <v>2.856</v>
      </c>
      <c r="J6" s="43"/>
      <c r="K6" s="153">
        <v>1913</v>
      </c>
      <c r="L6" s="127">
        <v>7</v>
      </c>
      <c r="M6" s="88">
        <v>10.6</v>
      </c>
      <c r="N6" s="94">
        <v>1.51428571428571</v>
      </c>
      <c r="O6" s="154"/>
      <c r="P6" s="155"/>
      <c r="Q6" s="90"/>
      <c r="R6" s="156"/>
      <c r="S6" s="155"/>
      <c r="T6" s="90"/>
      <c r="U6" s="156"/>
      <c r="V6" s="155"/>
      <c r="W6" s="90"/>
    </row>
    <row r="7" ht="21.95" customHeight="1">
      <c r="A7" s="152">
        <v>1914</v>
      </c>
      <c r="B7" s="127">
        <v>51</v>
      </c>
      <c r="C7" s="88">
        <v>206.5</v>
      </c>
      <c r="D7" s="92">
        <v>4.04901960784314</v>
      </c>
      <c r="E7" s="43"/>
      <c r="F7" s="153">
        <v>1914</v>
      </c>
      <c r="G7" s="127">
        <v>28</v>
      </c>
      <c r="H7" s="88">
        <v>90.8</v>
      </c>
      <c r="I7" s="92">
        <v>3.24285714285714</v>
      </c>
      <c r="J7" s="43"/>
      <c r="K7" s="153">
        <v>1914</v>
      </c>
      <c r="L7" s="127">
        <v>4</v>
      </c>
      <c r="M7" s="88">
        <v>7.1</v>
      </c>
      <c r="N7" s="94">
        <v>1.775</v>
      </c>
      <c r="O7" s="154"/>
      <c r="P7" s="155"/>
      <c r="Q7" s="90"/>
      <c r="R7" s="156"/>
      <c r="S7" s="155"/>
      <c r="T7" s="90"/>
      <c r="U7" s="156"/>
      <c r="V7" s="155"/>
      <c r="W7" s="90"/>
    </row>
    <row r="8" ht="21.95" customHeight="1">
      <c r="A8" s="152">
        <v>1915</v>
      </c>
      <c r="B8" s="127">
        <v>63</v>
      </c>
      <c r="C8" s="88">
        <v>268</v>
      </c>
      <c r="D8" s="92">
        <v>4.25396825396825</v>
      </c>
      <c r="E8" s="43"/>
      <c r="F8" s="153">
        <v>1915</v>
      </c>
      <c r="G8" s="127">
        <v>30</v>
      </c>
      <c r="H8" s="88">
        <v>97.5</v>
      </c>
      <c r="I8" s="92">
        <v>3.25</v>
      </c>
      <c r="J8" s="43"/>
      <c r="K8" s="153">
        <v>1915</v>
      </c>
      <c r="L8" s="127">
        <v>7</v>
      </c>
      <c r="M8" s="88">
        <v>12.9</v>
      </c>
      <c r="N8" s="94">
        <v>1.84285714285714</v>
      </c>
      <c r="O8" s="154"/>
      <c r="P8" s="155"/>
      <c r="Q8" s="90"/>
      <c r="R8" s="156"/>
      <c r="S8" s="155"/>
      <c r="T8" s="90"/>
      <c r="U8" s="156"/>
      <c r="V8" s="155"/>
      <c r="W8" s="90"/>
    </row>
    <row r="9" ht="21.95" customHeight="1">
      <c r="A9" s="152">
        <v>1916</v>
      </c>
      <c r="B9" s="127">
        <v>54</v>
      </c>
      <c r="C9" s="88">
        <v>232.7</v>
      </c>
      <c r="D9" s="92">
        <v>4.30925925925926</v>
      </c>
      <c r="E9" s="43"/>
      <c r="F9" s="153">
        <v>1916</v>
      </c>
      <c r="G9" s="127">
        <v>29</v>
      </c>
      <c r="H9" s="88">
        <v>103.8</v>
      </c>
      <c r="I9" s="92">
        <v>3.57931034482759</v>
      </c>
      <c r="J9" s="43"/>
      <c r="K9" s="153">
        <v>1916</v>
      </c>
      <c r="L9" s="127">
        <v>1</v>
      </c>
      <c r="M9" s="88">
        <v>1.9</v>
      </c>
      <c r="N9" s="94">
        <v>1.9</v>
      </c>
      <c r="O9" s="154"/>
      <c r="P9" s="155"/>
      <c r="Q9" s="90"/>
      <c r="R9" s="156"/>
      <c r="S9" s="155"/>
      <c r="T9" s="90"/>
      <c r="U9" s="156"/>
      <c r="V9" s="155"/>
      <c r="W9" s="90"/>
    </row>
    <row r="10" ht="21.95" customHeight="1">
      <c r="A10" s="152">
        <v>1917</v>
      </c>
      <c r="B10" s="127">
        <v>56</v>
      </c>
      <c r="C10" s="88">
        <v>225.1</v>
      </c>
      <c r="D10" s="92">
        <v>4.01964285714286</v>
      </c>
      <c r="E10" s="43"/>
      <c r="F10" s="153">
        <v>1917</v>
      </c>
      <c r="G10" s="127">
        <v>28</v>
      </c>
      <c r="H10" s="88">
        <v>80.2</v>
      </c>
      <c r="I10" s="92">
        <v>2.86428571428571</v>
      </c>
      <c r="J10" s="43"/>
      <c r="K10" s="153">
        <v>1917</v>
      </c>
      <c r="L10" s="127">
        <v>10</v>
      </c>
      <c r="M10" s="88">
        <v>15.5</v>
      </c>
      <c r="N10" s="94">
        <v>1.55</v>
      </c>
      <c r="O10" s="154"/>
      <c r="P10" s="155"/>
      <c r="Q10" s="90"/>
      <c r="R10" s="156"/>
      <c r="S10" s="155"/>
      <c r="T10" s="90"/>
      <c r="U10" s="156"/>
      <c r="V10" s="155"/>
      <c r="W10" s="90"/>
    </row>
    <row r="11" ht="21.95" customHeight="1">
      <c r="A11" s="152">
        <v>1918</v>
      </c>
      <c r="B11" s="127">
        <v>48</v>
      </c>
      <c r="C11" s="88">
        <v>205.6</v>
      </c>
      <c r="D11" s="92">
        <v>4.28333333333333</v>
      </c>
      <c r="E11" s="43"/>
      <c r="F11" s="153">
        <v>1918</v>
      </c>
      <c r="G11" s="127">
        <v>24</v>
      </c>
      <c r="H11" s="88">
        <v>84</v>
      </c>
      <c r="I11" s="92">
        <v>3.5</v>
      </c>
      <c r="J11" s="43"/>
      <c r="K11" s="153">
        <v>1918</v>
      </c>
      <c r="L11" s="127">
        <v>3</v>
      </c>
      <c r="M11" s="88">
        <v>6.2</v>
      </c>
      <c r="N11" s="94">
        <v>2.06666666666667</v>
      </c>
      <c r="O11" s="154"/>
      <c r="P11" s="155"/>
      <c r="Q11" s="90"/>
      <c r="R11" s="156"/>
      <c r="S11" s="155"/>
      <c r="T11" s="90"/>
      <c r="U11" s="156"/>
      <c r="V11" s="155"/>
      <c r="W11" s="90"/>
    </row>
    <row r="12" ht="21.95" customHeight="1">
      <c r="A12" s="152">
        <v>1919</v>
      </c>
      <c r="B12" s="127">
        <v>53</v>
      </c>
      <c r="C12" s="88">
        <v>201.8</v>
      </c>
      <c r="D12" s="92">
        <v>3.80754716981132</v>
      </c>
      <c r="E12" s="43"/>
      <c r="F12" s="153">
        <v>1919</v>
      </c>
      <c r="G12" s="127">
        <v>32</v>
      </c>
      <c r="H12" s="88">
        <v>95.5</v>
      </c>
      <c r="I12" s="92">
        <v>2.984375</v>
      </c>
      <c r="J12" s="43"/>
      <c r="K12" s="153">
        <v>1919</v>
      </c>
      <c r="L12" s="127">
        <v>9</v>
      </c>
      <c r="M12" s="88">
        <v>12.8</v>
      </c>
      <c r="N12" s="94">
        <v>1.42222222222222</v>
      </c>
      <c r="O12" s="154"/>
      <c r="P12" s="155"/>
      <c r="Q12" s="90"/>
      <c r="R12" s="156"/>
      <c r="S12" s="155"/>
      <c r="T12" s="90"/>
      <c r="U12" s="156"/>
      <c r="V12" s="155"/>
      <c r="W12" s="90"/>
    </row>
    <row r="13" ht="21.95" customHeight="1">
      <c r="A13" s="152">
        <v>1920</v>
      </c>
      <c r="B13" s="127">
        <v>40</v>
      </c>
      <c r="C13" s="88">
        <v>176.2</v>
      </c>
      <c r="D13" s="92">
        <v>4.405</v>
      </c>
      <c r="E13" s="43"/>
      <c r="F13" s="153">
        <v>1920</v>
      </c>
      <c r="G13" s="127">
        <v>18</v>
      </c>
      <c r="H13" s="88">
        <v>64.09999999999999</v>
      </c>
      <c r="I13" s="92">
        <v>3.56111111111111</v>
      </c>
      <c r="J13" s="43"/>
      <c r="K13" s="153">
        <v>1920</v>
      </c>
      <c r="L13" s="127">
        <v>1</v>
      </c>
      <c r="M13" s="88">
        <v>1.8</v>
      </c>
      <c r="N13" s="94">
        <v>1.8</v>
      </c>
      <c r="O13" s="154"/>
      <c r="P13" s="155"/>
      <c r="Q13" s="90"/>
      <c r="R13" s="156"/>
      <c r="S13" s="155"/>
      <c r="T13" s="90"/>
      <c r="U13" s="156"/>
      <c r="V13" s="155"/>
      <c r="W13" s="90"/>
    </row>
    <row r="14" ht="21.95" customHeight="1">
      <c r="A14" s="152">
        <v>1921</v>
      </c>
      <c r="B14" s="127">
        <v>44</v>
      </c>
      <c r="C14" s="88">
        <v>175.6</v>
      </c>
      <c r="D14" s="92">
        <v>3.99090909090909</v>
      </c>
      <c r="E14" s="43"/>
      <c r="F14" s="153">
        <v>1921</v>
      </c>
      <c r="G14" s="127">
        <v>24</v>
      </c>
      <c r="H14" s="88">
        <v>71.90000000000001</v>
      </c>
      <c r="I14" s="92">
        <v>2.99583333333333</v>
      </c>
      <c r="J14" s="43"/>
      <c r="K14" s="153">
        <v>1921</v>
      </c>
      <c r="L14" s="127">
        <v>5</v>
      </c>
      <c r="M14" s="88">
        <v>4.2</v>
      </c>
      <c r="N14" s="94">
        <v>0.84</v>
      </c>
      <c r="O14" s="154"/>
      <c r="P14" s="155"/>
      <c r="Q14" s="90"/>
      <c r="R14" s="156"/>
      <c r="S14" s="155"/>
      <c r="T14" s="90"/>
      <c r="U14" s="156"/>
      <c r="V14" s="155"/>
      <c r="W14" s="90"/>
    </row>
    <row r="15" ht="21.95" customHeight="1">
      <c r="A15" s="152">
        <v>1922</v>
      </c>
      <c r="B15" s="127">
        <v>41</v>
      </c>
      <c r="C15" s="88">
        <v>174.2</v>
      </c>
      <c r="D15" s="92">
        <v>4.24878048780488</v>
      </c>
      <c r="E15" s="43"/>
      <c r="F15" s="153">
        <v>1922</v>
      </c>
      <c r="G15" s="127">
        <v>21</v>
      </c>
      <c r="H15" s="88">
        <v>71.59999999999999</v>
      </c>
      <c r="I15" s="92">
        <v>3.40952380952381</v>
      </c>
      <c r="J15" s="43"/>
      <c r="K15" s="153">
        <v>1922</v>
      </c>
      <c r="L15" s="127">
        <v>5</v>
      </c>
      <c r="M15" s="88">
        <v>9.6</v>
      </c>
      <c r="N15" s="94">
        <v>1.92</v>
      </c>
      <c r="O15" s="154"/>
      <c r="P15" s="155"/>
      <c r="Q15" s="90"/>
      <c r="R15" s="156"/>
      <c r="S15" s="155"/>
      <c r="T15" s="90"/>
      <c r="U15" s="156"/>
      <c r="V15" s="155"/>
      <c r="W15" s="90"/>
    </row>
    <row r="16" ht="21.95" customHeight="1">
      <c r="A16" s="152">
        <v>1923</v>
      </c>
      <c r="B16" s="127">
        <v>42</v>
      </c>
      <c r="C16" s="88">
        <v>185</v>
      </c>
      <c r="D16" s="92">
        <v>4.4047619047619</v>
      </c>
      <c r="E16" s="43"/>
      <c r="F16" s="153">
        <v>1923</v>
      </c>
      <c r="G16" s="127">
        <v>23</v>
      </c>
      <c r="H16" s="88">
        <v>83.5</v>
      </c>
      <c r="I16" s="92">
        <v>3.6304347826087</v>
      </c>
      <c r="J16" s="43"/>
      <c r="K16" s="153">
        <v>1923</v>
      </c>
      <c r="L16" s="127">
        <v>1</v>
      </c>
      <c r="M16" s="88">
        <v>2.2</v>
      </c>
      <c r="N16" s="94">
        <v>2.2</v>
      </c>
      <c r="O16" s="154"/>
      <c r="P16" s="155"/>
      <c r="Q16" s="90"/>
      <c r="R16" s="156"/>
      <c r="S16" s="155"/>
      <c r="T16" s="90"/>
      <c r="U16" s="156"/>
      <c r="V16" s="155"/>
      <c r="W16" s="90"/>
    </row>
    <row r="17" ht="21.95" customHeight="1">
      <c r="A17" s="152">
        <v>1924</v>
      </c>
      <c r="B17" s="127">
        <v>52</v>
      </c>
      <c r="C17" s="88">
        <v>211.7</v>
      </c>
      <c r="D17" s="92">
        <v>4.07115384615385</v>
      </c>
      <c r="E17" s="43"/>
      <c r="F17" s="153">
        <v>1924</v>
      </c>
      <c r="G17" s="127">
        <v>27</v>
      </c>
      <c r="H17" s="88">
        <v>84.59999999999999</v>
      </c>
      <c r="I17" s="92">
        <v>3.13333333333333</v>
      </c>
      <c r="J17" s="43"/>
      <c r="K17" s="153">
        <v>1924</v>
      </c>
      <c r="L17" s="127">
        <v>6</v>
      </c>
      <c r="M17" s="88">
        <v>7.9</v>
      </c>
      <c r="N17" s="94">
        <v>1.31666666666667</v>
      </c>
      <c r="O17" s="154"/>
      <c r="P17" s="155"/>
      <c r="Q17" s="90"/>
      <c r="R17" s="156"/>
      <c r="S17" s="155"/>
      <c r="T17" s="90"/>
      <c r="U17" s="156"/>
      <c r="V17" s="155"/>
      <c r="W17" s="90"/>
    </row>
    <row r="18" ht="21.95" customHeight="1">
      <c r="A18" s="152">
        <v>1925</v>
      </c>
      <c r="B18" s="127">
        <v>53</v>
      </c>
      <c r="C18" s="88">
        <v>193.6</v>
      </c>
      <c r="D18" s="92">
        <v>3.65283018867925</v>
      </c>
      <c r="E18" s="43"/>
      <c r="F18" s="153">
        <v>1925</v>
      </c>
      <c r="G18" s="127">
        <v>32</v>
      </c>
      <c r="H18" s="88">
        <v>85.90000000000001</v>
      </c>
      <c r="I18" s="92">
        <v>2.684375</v>
      </c>
      <c r="J18" s="43"/>
      <c r="K18" s="153">
        <v>1925</v>
      </c>
      <c r="L18" s="127">
        <v>15</v>
      </c>
      <c r="M18" s="88">
        <v>25.5</v>
      </c>
      <c r="N18" s="94">
        <v>1.7</v>
      </c>
      <c r="O18" s="154"/>
      <c r="P18" s="155"/>
      <c r="Q18" s="90"/>
      <c r="R18" s="156"/>
      <c r="S18" s="155"/>
      <c r="T18" s="90"/>
      <c r="U18" s="156"/>
      <c r="V18" s="155"/>
      <c r="W18" s="90"/>
    </row>
    <row r="19" ht="21.95" customHeight="1">
      <c r="A19" s="152">
        <v>1926</v>
      </c>
      <c r="B19" s="127">
        <v>34</v>
      </c>
      <c r="C19" s="88">
        <v>151.1</v>
      </c>
      <c r="D19" s="92">
        <v>4.44411764705882</v>
      </c>
      <c r="E19" s="43"/>
      <c r="F19" s="153">
        <v>1926</v>
      </c>
      <c r="G19" s="127">
        <v>14</v>
      </c>
      <c r="H19" s="88">
        <v>49.2</v>
      </c>
      <c r="I19" s="92">
        <v>3.51428571428571</v>
      </c>
      <c r="J19" s="43"/>
      <c r="K19" s="153">
        <v>1926</v>
      </c>
      <c r="L19" s="127">
        <v>1</v>
      </c>
      <c r="M19" s="88">
        <v>1.4</v>
      </c>
      <c r="N19" s="94">
        <v>1.4</v>
      </c>
      <c r="O19" s="154"/>
      <c r="P19" s="155"/>
      <c r="Q19" s="90"/>
      <c r="R19" s="156"/>
      <c r="S19" s="155"/>
      <c r="T19" s="90"/>
      <c r="U19" s="156"/>
      <c r="V19" s="155"/>
      <c r="W19" s="90"/>
    </row>
    <row r="20" ht="21.95" customHeight="1">
      <c r="A20" s="152">
        <v>1927</v>
      </c>
      <c r="B20" s="127">
        <v>56</v>
      </c>
      <c r="C20" s="88">
        <v>218.8</v>
      </c>
      <c r="D20" s="92">
        <v>3.90714285714286</v>
      </c>
      <c r="E20" s="43"/>
      <c r="F20" s="153">
        <v>1927</v>
      </c>
      <c r="G20" s="127">
        <v>34</v>
      </c>
      <c r="H20" s="88">
        <v>106.4</v>
      </c>
      <c r="I20" s="92">
        <v>3.12941176470588</v>
      </c>
      <c r="J20" s="43"/>
      <c r="K20" s="153">
        <v>1927</v>
      </c>
      <c r="L20" s="127">
        <v>7</v>
      </c>
      <c r="M20" s="88">
        <v>10.5</v>
      </c>
      <c r="N20" s="94">
        <v>1.5</v>
      </c>
      <c r="O20" s="154"/>
      <c r="P20" s="155"/>
      <c r="Q20" s="90"/>
      <c r="R20" s="156"/>
      <c r="S20" s="155"/>
      <c r="T20" s="90"/>
      <c r="U20" s="156"/>
      <c r="V20" s="155"/>
      <c r="W20" s="90"/>
    </row>
    <row r="21" ht="21.95" customHeight="1">
      <c r="A21" s="152">
        <v>1928</v>
      </c>
      <c r="B21" s="127">
        <v>44</v>
      </c>
      <c r="C21" s="88">
        <v>194.9</v>
      </c>
      <c r="D21" s="92">
        <v>4.42954545454545</v>
      </c>
      <c r="E21" s="43"/>
      <c r="F21" s="153">
        <v>1928</v>
      </c>
      <c r="G21" s="127">
        <v>18</v>
      </c>
      <c r="H21" s="88">
        <v>59.4</v>
      </c>
      <c r="I21" s="92">
        <v>3.3</v>
      </c>
      <c r="J21" s="43"/>
      <c r="K21" s="153">
        <v>1928</v>
      </c>
      <c r="L21" s="127">
        <v>4</v>
      </c>
      <c r="M21" s="88">
        <v>7.8</v>
      </c>
      <c r="N21" s="94">
        <v>1.95</v>
      </c>
      <c r="O21" s="154"/>
      <c r="P21" s="155"/>
      <c r="Q21" s="90"/>
      <c r="R21" s="156"/>
      <c r="S21" s="155"/>
      <c r="T21" s="90"/>
      <c r="U21" s="156"/>
      <c r="V21" s="155"/>
      <c r="W21" s="90"/>
    </row>
    <row r="22" ht="21.95" customHeight="1">
      <c r="A22" s="152">
        <v>1929</v>
      </c>
      <c r="B22" s="127">
        <v>61</v>
      </c>
      <c r="C22" s="88">
        <v>228.6</v>
      </c>
      <c r="D22" s="92">
        <v>3.74754098360656</v>
      </c>
      <c r="E22" s="43"/>
      <c r="F22" s="153">
        <v>1929</v>
      </c>
      <c r="G22" s="127">
        <v>38</v>
      </c>
      <c r="H22" s="88">
        <v>109.7</v>
      </c>
      <c r="I22" s="92">
        <v>2.88684210526316</v>
      </c>
      <c r="J22" s="43"/>
      <c r="K22" s="153">
        <v>1929</v>
      </c>
      <c r="L22" s="127">
        <v>10</v>
      </c>
      <c r="M22" s="88">
        <v>8.1</v>
      </c>
      <c r="N22" s="94">
        <v>0.8100000000000001</v>
      </c>
      <c r="O22" s="154"/>
      <c r="P22" s="155"/>
      <c r="Q22" s="90"/>
      <c r="R22" s="156"/>
      <c r="S22" s="155"/>
      <c r="T22" s="90"/>
      <c r="U22" s="156"/>
      <c r="V22" s="155"/>
      <c r="W22" s="90"/>
    </row>
    <row r="23" ht="21.95" customHeight="1">
      <c r="A23" s="152">
        <v>1930</v>
      </c>
      <c r="B23" s="127">
        <v>34</v>
      </c>
      <c r="C23" s="88">
        <v>146.2</v>
      </c>
      <c r="D23" s="92">
        <v>4.3</v>
      </c>
      <c r="E23" s="43"/>
      <c r="F23" s="153">
        <v>1930</v>
      </c>
      <c r="G23" s="127">
        <v>13</v>
      </c>
      <c r="H23" s="88">
        <v>37.2</v>
      </c>
      <c r="I23" s="92">
        <v>2.86153846153846</v>
      </c>
      <c r="J23" s="43"/>
      <c r="K23" s="153">
        <v>1930</v>
      </c>
      <c r="L23" s="127">
        <v>3</v>
      </c>
      <c r="M23" s="88">
        <v>3.7</v>
      </c>
      <c r="N23" s="94">
        <v>1.23333333333333</v>
      </c>
      <c r="O23" s="154"/>
      <c r="P23" s="155"/>
      <c r="Q23" s="90"/>
      <c r="R23" s="156"/>
      <c r="S23" s="155"/>
      <c r="T23" s="90"/>
      <c r="U23" s="156"/>
      <c r="V23" s="155"/>
      <c r="W23" s="90"/>
    </row>
    <row r="24" ht="21.95" customHeight="1">
      <c r="A24" s="152">
        <v>1931</v>
      </c>
      <c r="B24" s="127">
        <v>49</v>
      </c>
      <c r="C24" s="88">
        <v>182.8</v>
      </c>
      <c r="D24" s="92">
        <v>3.73061224489796</v>
      </c>
      <c r="E24" s="43"/>
      <c r="F24" s="153">
        <v>1931</v>
      </c>
      <c r="G24" s="127">
        <v>37</v>
      </c>
      <c r="H24" s="88">
        <v>122.2</v>
      </c>
      <c r="I24" s="92">
        <v>3.3027027027027</v>
      </c>
      <c r="J24" s="43"/>
      <c r="K24" s="153">
        <v>1931</v>
      </c>
      <c r="L24" s="127">
        <v>5</v>
      </c>
      <c r="M24" s="88">
        <v>8.4</v>
      </c>
      <c r="N24" s="94">
        <v>1.68</v>
      </c>
      <c r="O24" s="154"/>
      <c r="P24" s="155"/>
      <c r="Q24" s="90"/>
      <c r="R24" s="156"/>
      <c r="S24" s="155"/>
      <c r="T24" s="90"/>
      <c r="U24" s="156"/>
      <c r="V24" s="155"/>
      <c r="W24" s="90"/>
    </row>
    <row r="25" ht="21.95" customHeight="1">
      <c r="A25" s="152">
        <v>1932</v>
      </c>
      <c r="B25" s="127">
        <v>44</v>
      </c>
      <c r="C25" s="88">
        <v>189.8</v>
      </c>
      <c r="D25" s="92">
        <v>4.31363636363636</v>
      </c>
      <c r="E25" s="43"/>
      <c r="F25" s="153">
        <v>1932</v>
      </c>
      <c r="G25" s="127">
        <v>21</v>
      </c>
      <c r="H25" s="88">
        <v>68.2</v>
      </c>
      <c r="I25" s="92">
        <v>3.24761904761905</v>
      </c>
      <c r="J25" s="43"/>
      <c r="K25" s="153">
        <v>1932</v>
      </c>
      <c r="L25" s="127">
        <v>6</v>
      </c>
      <c r="M25" s="88">
        <v>11.3</v>
      </c>
      <c r="N25" s="94">
        <v>1.88333333333333</v>
      </c>
      <c r="O25" s="154"/>
      <c r="P25" s="155"/>
      <c r="Q25" s="90"/>
      <c r="R25" s="156"/>
      <c r="S25" s="155"/>
      <c r="T25" s="90"/>
      <c r="U25" s="156"/>
      <c r="V25" s="155"/>
      <c r="W25" s="90"/>
    </row>
    <row r="26" ht="21.95" customHeight="1">
      <c r="A26" s="152">
        <v>1933</v>
      </c>
      <c r="B26" s="127">
        <v>41</v>
      </c>
      <c r="C26" s="88">
        <v>160.3</v>
      </c>
      <c r="D26" s="92">
        <v>3.90975609756098</v>
      </c>
      <c r="E26" s="43"/>
      <c r="F26" s="153">
        <v>1933</v>
      </c>
      <c r="G26" s="127">
        <v>24</v>
      </c>
      <c r="H26" s="88">
        <v>74</v>
      </c>
      <c r="I26" s="92">
        <v>3.08333333333333</v>
      </c>
      <c r="J26" s="43"/>
      <c r="K26" s="153">
        <v>1933</v>
      </c>
      <c r="L26" s="127">
        <v>6</v>
      </c>
      <c r="M26" s="88">
        <v>6.6</v>
      </c>
      <c r="N26" s="94">
        <v>1.1</v>
      </c>
      <c r="O26" s="154"/>
      <c r="P26" s="155"/>
      <c r="Q26" s="90"/>
      <c r="R26" s="156"/>
      <c r="S26" s="155"/>
      <c r="T26" s="90"/>
      <c r="U26" s="156"/>
      <c r="V26" s="155"/>
      <c r="W26" s="90"/>
    </row>
    <row r="27" ht="21.95" customHeight="1">
      <c r="A27" s="152">
        <v>1934</v>
      </c>
      <c r="B27" s="127">
        <v>32</v>
      </c>
      <c r="C27" s="88">
        <v>133.7</v>
      </c>
      <c r="D27" s="92">
        <v>4.178125</v>
      </c>
      <c r="E27" s="43"/>
      <c r="F27" s="153">
        <v>1934</v>
      </c>
      <c r="G27" s="127">
        <v>16</v>
      </c>
      <c r="H27" s="88">
        <v>50</v>
      </c>
      <c r="I27" s="92">
        <v>3.125</v>
      </c>
      <c r="J27" s="43"/>
      <c r="K27" s="153">
        <v>1934</v>
      </c>
      <c r="L27" s="127">
        <v>4</v>
      </c>
      <c r="M27" s="88">
        <v>5.8</v>
      </c>
      <c r="N27" s="94">
        <v>1.45</v>
      </c>
      <c r="O27" s="154"/>
      <c r="P27" s="155"/>
      <c r="Q27" s="90"/>
      <c r="R27" s="156"/>
      <c r="S27" s="155"/>
      <c r="T27" s="90"/>
      <c r="U27" s="156"/>
      <c r="V27" s="155"/>
      <c r="W27" s="90"/>
    </row>
    <row r="28" ht="21.95" customHeight="1">
      <c r="A28" s="152">
        <v>1935</v>
      </c>
      <c r="B28" s="127">
        <v>39</v>
      </c>
      <c r="C28" s="88">
        <v>163.2</v>
      </c>
      <c r="D28" s="92">
        <v>4.18461538461538</v>
      </c>
      <c r="E28" s="43"/>
      <c r="F28" s="153">
        <v>1935</v>
      </c>
      <c r="G28" s="127">
        <v>23</v>
      </c>
      <c r="H28" s="88">
        <v>78.90000000000001</v>
      </c>
      <c r="I28" s="92">
        <v>3.4304347826087</v>
      </c>
      <c r="J28" s="43"/>
      <c r="K28" s="153">
        <v>1935</v>
      </c>
      <c r="L28" s="127">
        <v>3</v>
      </c>
      <c r="M28" s="88">
        <v>5</v>
      </c>
      <c r="N28" s="94">
        <v>1.66666666666667</v>
      </c>
      <c r="O28" s="154"/>
      <c r="P28" s="155"/>
      <c r="Q28" s="90"/>
      <c r="R28" s="156"/>
      <c r="S28" s="155"/>
      <c r="T28" s="90"/>
      <c r="U28" s="156"/>
      <c r="V28" s="155"/>
      <c r="W28" s="90"/>
    </row>
    <row r="29" ht="21.95" customHeight="1">
      <c r="A29" s="152">
        <v>1936</v>
      </c>
      <c r="B29" s="127">
        <v>55</v>
      </c>
      <c r="C29" s="88">
        <v>234.7</v>
      </c>
      <c r="D29" s="92">
        <v>4.26727272727273</v>
      </c>
      <c r="E29" s="43"/>
      <c r="F29" s="153">
        <v>1936</v>
      </c>
      <c r="G29" s="127">
        <v>31</v>
      </c>
      <c r="H29" s="88">
        <v>108.7</v>
      </c>
      <c r="I29" s="92">
        <v>3.50645161290323</v>
      </c>
      <c r="J29" s="43"/>
      <c r="K29" s="153">
        <v>1936</v>
      </c>
      <c r="L29" s="127">
        <v>5</v>
      </c>
      <c r="M29" s="88">
        <v>7.8</v>
      </c>
      <c r="N29" s="94">
        <v>1.56</v>
      </c>
      <c r="O29" s="154"/>
      <c r="P29" s="155"/>
      <c r="Q29" s="90"/>
      <c r="R29" s="156"/>
      <c r="S29" s="155"/>
      <c r="T29" s="90"/>
      <c r="U29" s="156"/>
      <c r="V29" s="155"/>
      <c r="W29" s="90"/>
    </row>
    <row r="30" ht="21.95" customHeight="1">
      <c r="A30" s="152">
        <v>1937</v>
      </c>
      <c r="B30" s="127">
        <v>44</v>
      </c>
      <c r="C30" s="88">
        <v>190.1</v>
      </c>
      <c r="D30" s="92">
        <v>4.32045454545455</v>
      </c>
      <c r="E30" s="43"/>
      <c r="F30" s="153">
        <v>1937</v>
      </c>
      <c r="G30" s="127">
        <v>23</v>
      </c>
      <c r="H30" s="88">
        <v>79.7</v>
      </c>
      <c r="I30" s="92">
        <v>3.46521739130435</v>
      </c>
      <c r="J30" s="43"/>
      <c r="K30" s="153">
        <v>1937</v>
      </c>
      <c r="L30" s="127">
        <v>3</v>
      </c>
      <c r="M30" s="88">
        <v>5.8</v>
      </c>
      <c r="N30" s="94">
        <v>1.93333333333333</v>
      </c>
      <c r="O30" s="154"/>
      <c r="P30" s="155"/>
      <c r="Q30" s="90"/>
      <c r="R30" s="156"/>
      <c r="S30" s="155"/>
      <c r="T30" s="90"/>
      <c r="U30" s="156"/>
      <c r="V30" s="155"/>
      <c r="W30" s="90"/>
    </row>
    <row r="31" ht="21.95" customHeight="1">
      <c r="A31" s="152">
        <v>1938</v>
      </c>
      <c r="B31" s="127">
        <v>44</v>
      </c>
      <c r="C31" s="88">
        <v>180.8</v>
      </c>
      <c r="D31" s="92">
        <v>4.10909090909091</v>
      </c>
      <c r="E31" s="43"/>
      <c r="F31" s="153">
        <v>1938</v>
      </c>
      <c r="G31" s="127">
        <v>22</v>
      </c>
      <c r="H31" s="88">
        <v>66.5</v>
      </c>
      <c r="I31" s="92">
        <v>3.02272727272727</v>
      </c>
      <c r="J31" s="43"/>
      <c r="K31" s="153">
        <v>1938</v>
      </c>
      <c r="L31" s="127">
        <v>6</v>
      </c>
      <c r="M31" s="88">
        <v>7.8</v>
      </c>
      <c r="N31" s="94">
        <v>1.3</v>
      </c>
      <c r="O31" s="154"/>
      <c r="P31" s="155"/>
      <c r="Q31" s="90"/>
      <c r="R31" s="156"/>
      <c r="S31" s="155"/>
      <c r="T31" s="90"/>
      <c r="U31" s="156"/>
      <c r="V31" s="155"/>
      <c r="W31" s="90"/>
    </row>
    <row r="32" ht="21.95" customHeight="1">
      <c r="A32" s="152">
        <v>1939</v>
      </c>
      <c r="B32" s="127">
        <v>42</v>
      </c>
      <c r="C32" s="88">
        <v>177.3</v>
      </c>
      <c r="D32" s="92">
        <v>4.22142857142857</v>
      </c>
      <c r="E32" s="43"/>
      <c r="F32" s="153">
        <v>1939</v>
      </c>
      <c r="G32" s="127">
        <v>21</v>
      </c>
      <c r="H32" s="88">
        <v>69.2</v>
      </c>
      <c r="I32" s="92">
        <v>3.2952380952381</v>
      </c>
      <c r="J32" s="43"/>
      <c r="K32" s="153">
        <v>1939</v>
      </c>
      <c r="L32" s="127">
        <v>3</v>
      </c>
      <c r="M32" s="88">
        <v>4.6</v>
      </c>
      <c r="N32" s="94">
        <v>1.53333333333333</v>
      </c>
      <c r="O32" s="154"/>
      <c r="P32" s="155"/>
      <c r="Q32" s="90"/>
      <c r="R32" s="156"/>
      <c r="S32" s="155"/>
      <c r="T32" s="90"/>
      <c r="U32" s="156"/>
      <c r="V32" s="155"/>
      <c r="W32" s="90"/>
    </row>
    <row r="33" ht="21.95" customHeight="1">
      <c r="A33" s="152">
        <v>1940</v>
      </c>
      <c r="B33" s="127">
        <v>52</v>
      </c>
      <c r="C33" s="88">
        <v>226.2</v>
      </c>
      <c r="D33" s="92">
        <v>4.35</v>
      </c>
      <c r="E33" s="43"/>
      <c r="F33" s="153">
        <v>1940</v>
      </c>
      <c r="G33" s="127">
        <v>21</v>
      </c>
      <c r="H33" s="88">
        <v>68.5</v>
      </c>
      <c r="I33" s="92">
        <v>3.26190476190476</v>
      </c>
      <c r="J33" s="43"/>
      <c r="K33" s="153">
        <v>1940</v>
      </c>
      <c r="L33" s="127">
        <v>6</v>
      </c>
      <c r="M33" s="88">
        <v>12.4</v>
      </c>
      <c r="N33" s="94">
        <v>2.06666666666667</v>
      </c>
      <c r="O33" s="154"/>
      <c r="P33" s="155"/>
      <c r="Q33" s="90"/>
      <c r="R33" s="156"/>
      <c r="S33" s="155"/>
      <c r="T33" s="90"/>
      <c r="U33" s="156"/>
      <c r="V33" s="155"/>
      <c r="W33" s="90"/>
    </row>
    <row r="34" ht="21.95" customHeight="1">
      <c r="A34" s="152">
        <v>1941</v>
      </c>
      <c r="B34" s="127">
        <v>63</v>
      </c>
      <c r="C34" s="88">
        <v>272.8</v>
      </c>
      <c r="D34" s="92">
        <v>4.33015873015873</v>
      </c>
      <c r="E34" s="43"/>
      <c r="F34" s="153">
        <v>1941</v>
      </c>
      <c r="G34" s="127">
        <v>32</v>
      </c>
      <c r="H34" s="88">
        <v>109.3</v>
      </c>
      <c r="I34" s="92">
        <v>3.415625</v>
      </c>
      <c r="J34" s="43"/>
      <c r="K34" s="153">
        <v>1941</v>
      </c>
      <c r="L34" s="127">
        <v>6</v>
      </c>
      <c r="M34" s="88">
        <v>10.6</v>
      </c>
      <c r="N34" s="94">
        <v>1.76666666666667</v>
      </c>
      <c r="O34" s="154"/>
      <c r="P34" s="155"/>
      <c r="Q34" s="90"/>
      <c r="R34" s="156"/>
      <c r="S34" s="155"/>
      <c r="T34" s="90"/>
      <c r="U34" s="156"/>
      <c r="V34" s="155"/>
      <c r="W34" s="90"/>
    </row>
    <row r="35" ht="21.95" customHeight="1">
      <c r="A35" s="152">
        <v>1942</v>
      </c>
      <c r="B35" s="127">
        <v>31</v>
      </c>
      <c r="C35" s="88">
        <v>146.8</v>
      </c>
      <c r="D35" s="92">
        <v>4.73548387096774</v>
      </c>
      <c r="E35" s="43"/>
      <c r="F35" s="153">
        <v>1942</v>
      </c>
      <c r="G35" s="127">
        <v>14</v>
      </c>
      <c r="H35" s="88">
        <v>55.8</v>
      </c>
      <c r="I35" s="92">
        <v>3.98571428571429</v>
      </c>
      <c r="J35" s="43"/>
      <c r="K35" s="153">
        <v>1942</v>
      </c>
      <c r="L35" s="127">
        <v>0</v>
      </c>
      <c r="M35" s="88">
        <v>0</v>
      </c>
      <c r="N35" s="94"/>
      <c r="O35" s="154"/>
      <c r="P35" s="155"/>
      <c r="Q35" s="90"/>
      <c r="R35" s="156"/>
      <c r="S35" s="155"/>
      <c r="T35" s="90"/>
      <c r="U35" s="156"/>
      <c r="V35" s="155"/>
      <c r="W35" s="90"/>
    </row>
    <row r="36" ht="21.95" customHeight="1">
      <c r="A36" s="152">
        <v>1943</v>
      </c>
      <c r="B36" s="127">
        <v>57</v>
      </c>
      <c r="C36" s="88">
        <v>220.5</v>
      </c>
      <c r="D36" s="92">
        <v>3.86842105263158</v>
      </c>
      <c r="E36" s="43"/>
      <c r="F36" s="153">
        <v>1943</v>
      </c>
      <c r="G36" s="127">
        <v>37</v>
      </c>
      <c r="H36" s="88">
        <v>113.6</v>
      </c>
      <c r="I36" s="92">
        <v>3.07027027027027</v>
      </c>
      <c r="J36" s="43"/>
      <c r="K36" s="153">
        <v>1943</v>
      </c>
      <c r="L36" s="127">
        <v>10</v>
      </c>
      <c r="M36" s="88">
        <v>13.5</v>
      </c>
      <c r="N36" s="94">
        <v>1.35</v>
      </c>
      <c r="O36" s="154"/>
      <c r="P36" s="155"/>
      <c r="Q36" s="90"/>
      <c r="R36" s="156"/>
      <c r="S36" s="155"/>
      <c r="T36" s="90"/>
      <c r="U36" s="156"/>
      <c r="V36" s="155"/>
      <c r="W36" s="90"/>
    </row>
    <row r="37" ht="21.95" customHeight="1">
      <c r="A37" s="152">
        <v>1944</v>
      </c>
      <c r="B37" s="127">
        <v>62</v>
      </c>
      <c r="C37" s="88">
        <v>234.8</v>
      </c>
      <c r="D37" s="92">
        <v>3.78709677419355</v>
      </c>
      <c r="E37" s="43"/>
      <c r="F37" s="153">
        <v>1944</v>
      </c>
      <c r="G37" s="127">
        <v>45</v>
      </c>
      <c r="H37" s="88">
        <v>144.4</v>
      </c>
      <c r="I37" s="92">
        <v>3.20888888888889</v>
      </c>
      <c r="J37" s="43"/>
      <c r="K37" s="153">
        <v>1944</v>
      </c>
      <c r="L37" s="127">
        <v>10</v>
      </c>
      <c r="M37" s="88">
        <v>18.4</v>
      </c>
      <c r="N37" s="94">
        <v>1.84</v>
      </c>
      <c r="O37" s="154"/>
      <c r="P37" s="155"/>
      <c r="Q37" s="90"/>
      <c r="R37" s="156"/>
      <c r="S37" s="155"/>
      <c r="T37" s="90"/>
      <c r="U37" s="156"/>
      <c r="V37" s="155"/>
      <c r="W37" s="90"/>
    </row>
    <row r="38" ht="21.95" customHeight="1">
      <c r="A38" s="152">
        <v>1945</v>
      </c>
      <c r="B38" s="127">
        <v>48</v>
      </c>
      <c r="C38" s="88">
        <v>187.2</v>
      </c>
      <c r="D38" s="92">
        <v>3.9</v>
      </c>
      <c r="E38" s="43"/>
      <c r="F38" s="153">
        <v>1945</v>
      </c>
      <c r="G38" s="127">
        <v>29</v>
      </c>
      <c r="H38" s="88">
        <v>90.3</v>
      </c>
      <c r="I38" s="92">
        <v>3.11379310344828</v>
      </c>
      <c r="J38" s="43"/>
      <c r="K38" s="153">
        <v>1945</v>
      </c>
      <c r="L38" s="127">
        <v>9</v>
      </c>
      <c r="M38" s="88">
        <v>11.5</v>
      </c>
      <c r="N38" s="94">
        <v>1.27777777777778</v>
      </c>
      <c r="O38" s="154"/>
      <c r="P38" s="155"/>
      <c r="Q38" s="90"/>
      <c r="R38" s="156"/>
      <c r="S38" s="155"/>
      <c r="T38" s="90"/>
      <c r="U38" s="156"/>
      <c r="V38" s="155"/>
      <c r="W38" s="90"/>
    </row>
    <row r="39" ht="21.95" customHeight="1">
      <c r="A39" s="152">
        <v>1946</v>
      </c>
      <c r="B39" s="127">
        <v>35</v>
      </c>
      <c r="C39" s="88">
        <v>162.2</v>
      </c>
      <c r="D39" s="92">
        <v>4.63428571428571</v>
      </c>
      <c r="E39" s="43"/>
      <c r="F39" s="153">
        <v>1946</v>
      </c>
      <c r="G39" s="127">
        <v>17</v>
      </c>
      <c r="H39" s="88">
        <v>65.90000000000001</v>
      </c>
      <c r="I39" s="92">
        <v>3.87647058823529</v>
      </c>
      <c r="J39" s="43"/>
      <c r="K39" s="153">
        <v>1946</v>
      </c>
      <c r="L39" s="127">
        <v>0</v>
      </c>
      <c r="M39" s="88">
        <v>0</v>
      </c>
      <c r="N39" s="94"/>
      <c r="O39" s="154"/>
      <c r="P39" s="155"/>
      <c r="Q39" s="90"/>
      <c r="R39" s="156"/>
      <c r="S39" s="155"/>
      <c r="T39" s="90"/>
      <c r="U39" s="156"/>
      <c r="V39" s="155"/>
      <c r="W39" s="90"/>
    </row>
    <row r="40" ht="21.95" customHeight="1">
      <c r="A40" s="152">
        <v>1947</v>
      </c>
      <c r="B40" s="127">
        <v>57</v>
      </c>
      <c r="C40" s="88">
        <v>243.9</v>
      </c>
      <c r="D40" s="92">
        <v>4.27894736842105</v>
      </c>
      <c r="E40" s="43"/>
      <c r="F40" s="153">
        <v>1947</v>
      </c>
      <c r="G40" s="127">
        <v>35</v>
      </c>
      <c r="H40" s="88">
        <v>126.1</v>
      </c>
      <c r="I40" s="92">
        <v>3.60285714285714</v>
      </c>
      <c r="J40" s="43"/>
      <c r="K40" s="153">
        <v>1947</v>
      </c>
      <c r="L40" s="127">
        <v>5</v>
      </c>
      <c r="M40" s="88">
        <v>10</v>
      </c>
      <c r="N40" s="94">
        <v>2</v>
      </c>
      <c r="O40" s="154"/>
      <c r="P40" s="155"/>
      <c r="Q40" s="90"/>
      <c r="R40" s="156"/>
      <c r="S40" s="155"/>
      <c r="T40" s="90"/>
      <c r="U40" s="156"/>
      <c r="V40" s="155"/>
      <c r="W40" s="90"/>
    </row>
    <row r="41" ht="21.95" customHeight="1">
      <c r="A41" s="152">
        <v>1948</v>
      </c>
      <c r="B41" s="127">
        <v>52</v>
      </c>
      <c r="C41" s="88">
        <v>205.4</v>
      </c>
      <c r="D41" s="92">
        <v>3.95</v>
      </c>
      <c r="E41" s="43"/>
      <c r="F41" s="153">
        <v>1948</v>
      </c>
      <c r="G41" s="127">
        <v>35</v>
      </c>
      <c r="H41" s="88">
        <v>113.8</v>
      </c>
      <c r="I41" s="92">
        <v>3.25142857142857</v>
      </c>
      <c r="J41" s="43"/>
      <c r="K41" s="153">
        <v>1948</v>
      </c>
      <c r="L41" s="127">
        <v>9</v>
      </c>
      <c r="M41" s="88">
        <v>13.8</v>
      </c>
      <c r="N41" s="94">
        <v>1.53333333333333</v>
      </c>
      <c r="O41" s="154"/>
      <c r="P41" s="155"/>
      <c r="Q41" s="90"/>
      <c r="R41" s="156"/>
      <c r="S41" s="155"/>
      <c r="T41" s="90"/>
      <c r="U41" s="156"/>
      <c r="V41" s="155"/>
      <c r="W41" s="90"/>
    </row>
    <row r="42" ht="21.95" customHeight="1">
      <c r="A42" s="152">
        <v>1949</v>
      </c>
      <c r="B42" s="127">
        <v>56</v>
      </c>
      <c r="C42" s="88">
        <v>216</v>
      </c>
      <c r="D42" s="92">
        <v>3.85714285714286</v>
      </c>
      <c r="E42" s="43"/>
      <c r="F42" s="153">
        <v>1949</v>
      </c>
      <c r="G42" s="127">
        <v>36</v>
      </c>
      <c r="H42" s="88">
        <v>107.6</v>
      </c>
      <c r="I42" s="92">
        <v>2.98888888888889</v>
      </c>
      <c r="J42" s="43"/>
      <c r="K42" s="153">
        <v>1949</v>
      </c>
      <c r="L42" s="127">
        <v>11</v>
      </c>
      <c r="M42" s="88">
        <v>6.1</v>
      </c>
      <c r="N42" s="94">
        <v>0.554545454545455</v>
      </c>
      <c r="O42" s="154"/>
      <c r="P42" s="155"/>
      <c r="Q42" s="90"/>
      <c r="R42" s="156"/>
      <c r="S42" s="155"/>
      <c r="T42" s="90"/>
      <c r="U42" s="156"/>
      <c r="V42" s="155"/>
      <c r="W42" s="90"/>
    </row>
    <row r="43" ht="21.95" customHeight="1">
      <c r="A43" s="152">
        <v>1950</v>
      </c>
      <c r="B43" s="127">
        <v>38</v>
      </c>
      <c r="C43" s="88">
        <v>169.9</v>
      </c>
      <c r="D43" s="92">
        <v>4.47105263157895</v>
      </c>
      <c r="E43" s="43"/>
      <c r="F43" s="153">
        <v>1950</v>
      </c>
      <c r="G43" s="127">
        <v>22</v>
      </c>
      <c r="H43" s="88">
        <v>85.7</v>
      </c>
      <c r="I43" s="92">
        <v>3.89545454545455</v>
      </c>
      <c r="J43" s="43"/>
      <c r="K43" s="153">
        <v>1950</v>
      </c>
      <c r="L43" s="127">
        <v>0</v>
      </c>
      <c r="M43" s="88">
        <v>0</v>
      </c>
      <c r="N43" s="94"/>
      <c r="O43" s="154"/>
      <c r="P43" s="155"/>
      <c r="Q43" s="90"/>
      <c r="R43" s="156"/>
      <c r="S43" s="155"/>
      <c r="T43" s="90"/>
      <c r="U43" s="156"/>
      <c r="V43" s="155"/>
      <c r="W43" s="90"/>
    </row>
    <row r="44" ht="21.95" customHeight="1">
      <c r="A44" s="152">
        <v>1951</v>
      </c>
      <c r="B44" s="127">
        <v>50</v>
      </c>
      <c r="C44" s="88">
        <v>205.3</v>
      </c>
      <c r="D44" s="92">
        <v>4.106</v>
      </c>
      <c r="E44" s="43"/>
      <c r="F44" s="153">
        <v>1951</v>
      </c>
      <c r="G44" s="127">
        <v>26</v>
      </c>
      <c r="H44" s="88">
        <v>76.90000000000001</v>
      </c>
      <c r="I44" s="92">
        <v>2.95769230769231</v>
      </c>
      <c r="J44" s="43"/>
      <c r="K44" s="153">
        <v>1951</v>
      </c>
      <c r="L44" s="127">
        <v>11</v>
      </c>
      <c r="M44" s="88">
        <v>17.3</v>
      </c>
      <c r="N44" s="94">
        <v>1.57272727272727</v>
      </c>
      <c r="O44" s="154"/>
      <c r="P44" s="155"/>
      <c r="Q44" s="90"/>
      <c r="R44" s="156"/>
      <c r="S44" s="155"/>
      <c r="T44" s="90"/>
      <c r="U44" s="156"/>
      <c r="V44" s="155"/>
      <c r="W44" s="90"/>
    </row>
    <row r="45" ht="21.95" customHeight="1">
      <c r="A45" s="152">
        <v>1952</v>
      </c>
      <c r="B45" s="127">
        <v>51</v>
      </c>
      <c r="C45" s="88">
        <v>231.7</v>
      </c>
      <c r="D45" s="92">
        <v>4.54313725490196</v>
      </c>
      <c r="E45" s="43"/>
      <c r="F45" s="153">
        <v>1952</v>
      </c>
      <c r="G45" s="127">
        <v>21</v>
      </c>
      <c r="H45" s="88">
        <v>72.09999999999999</v>
      </c>
      <c r="I45" s="92">
        <v>3.43333333333333</v>
      </c>
      <c r="J45" s="43"/>
      <c r="K45" s="153">
        <v>1952</v>
      </c>
      <c r="L45" s="127">
        <v>4</v>
      </c>
      <c r="M45" s="88">
        <v>7.2</v>
      </c>
      <c r="N45" s="94">
        <v>1.8</v>
      </c>
      <c r="O45" s="154"/>
      <c r="P45" s="155"/>
      <c r="Q45" s="90"/>
      <c r="R45" s="156"/>
      <c r="S45" s="155"/>
      <c r="T45" s="90"/>
      <c r="U45" s="156"/>
      <c r="V45" s="155"/>
      <c r="W45" s="90"/>
    </row>
    <row r="46" ht="21.95" customHeight="1">
      <c r="A46" s="152">
        <v>1953</v>
      </c>
      <c r="B46" s="127">
        <v>60</v>
      </c>
      <c r="C46" s="88">
        <v>263.1</v>
      </c>
      <c r="D46" s="92">
        <v>4.385</v>
      </c>
      <c r="E46" s="43"/>
      <c r="F46" s="153">
        <v>1953</v>
      </c>
      <c r="G46" s="127">
        <v>28</v>
      </c>
      <c r="H46" s="88">
        <v>93.5</v>
      </c>
      <c r="I46" s="92">
        <v>3.33928571428571</v>
      </c>
      <c r="J46" s="43"/>
      <c r="K46" s="153">
        <v>1953</v>
      </c>
      <c r="L46" s="127">
        <v>5</v>
      </c>
      <c r="M46" s="88">
        <v>7.8</v>
      </c>
      <c r="N46" s="94">
        <v>1.56</v>
      </c>
      <c r="O46" s="154"/>
      <c r="P46" s="155"/>
      <c r="Q46" s="90"/>
      <c r="R46" s="156"/>
      <c r="S46" s="155"/>
      <c r="T46" s="90"/>
      <c r="U46" s="156"/>
      <c r="V46" s="155"/>
      <c r="W46" s="90"/>
    </row>
    <row r="47" ht="21.95" customHeight="1">
      <c r="A47" s="152">
        <v>1954</v>
      </c>
      <c r="B47" s="127">
        <v>53</v>
      </c>
      <c r="C47" s="88">
        <v>223.7</v>
      </c>
      <c r="D47" s="92">
        <v>4.22075471698113</v>
      </c>
      <c r="E47" s="43"/>
      <c r="F47" s="153">
        <v>1954</v>
      </c>
      <c r="G47" s="127">
        <v>31</v>
      </c>
      <c r="H47" s="88">
        <v>108.3</v>
      </c>
      <c r="I47" s="92">
        <v>3.49354838709677</v>
      </c>
      <c r="J47" s="43"/>
      <c r="K47" s="153">
        <v>1954</v>
      </c>
      <c r="L47" s="127">
        <v>5</v>
      </c>
      <c r="M47" s="88">
        <v>9.4</v>
      </c>
      <c r="N47" s="94">
        <v>1.88</v>
      </c>
      <c r="O47" s="154"/>
      <c r="P47" s="155"/>
      <c r="Q47" s="90"/>
      <c r="R47" s="156"/>
      <c r="S47" s="155"/>
      <c r="T47" s="90"/>
      <c r="U47" s="156"/>
      <c r="V47" s="155"/>
      <c r="W47" s="90"/>
    </row>
    <row r="48" ht="21.95" customHeight="1">
      <c r="A48" s="152">
        <v>1955</v>
      </c>
      <c r="B48" s="127">
        <v>48</v>
      </c>
      <c r="C48" s="88">
        <v>209.5</v>
      </c>
      <c r="D48" s="92">
        <v>4.36458333333333</v>
      </c>
      <c r="E48" s="43"/>
      <c r="F48" s="153">
        <v>1955</v>
      </c>
      <c r="G48" s="127">
        <v>28</v>
      </c>
      <c r="H48" s="88">
        <v>103.5</v>
      </c>
      <c r="I48" s="92">
        <v>3.69642857142857</v>
      </c>
      <c r="J48" s="43"/>
      <c r="K48" s="153">
        <v>1955</v>
      </c>
      <c r="L48" s="127">
        <v>2</v>
      </c>
      <c r="M48" s="88">
        <v>3.4</v>
      </c>
      <c r="N48" s="94">
        <v>1.7</v>
      </c>
      <c r="O48" s="154"/>
      <c r="P48" s="155"/>
      <c r="Q48" s="90"/>
      <c r="R48" s="156"/>
      <c r="S48" s="155"/>
      <c r="T48" s="90"/>
      <c r="U48" s="156"/>
      <c r="V48" s="155"/>
      <c r="W48" s="90"/>
    </row>
    <row r="49" ht="21.95" customHeight="1">
      <c r="A49" s="152">
        <v>1956</v>
      </c>
      <c r="B49" s="127">
        <v>52</v>
      </c>
      <c r="C49" s="88">
        <v>213.5</v>
      </c>
      <c r="D49" s="92">
        <v>4.10576923076923</v>
      </c>
      <c r="E49" s="43"/>
      <c r="F49" s="153">
        <v>1956</v>
      </c>
      <c r="G49" s="127">
        <v>30</v>
      </c>
      <c r="H49" s="88">
        <v>95.09999999999999</v>
      </c>
      <c r="I49" s="92">
        <v>3.17</v>
      </c>
      <c r="J49" s="43"/>
      <c r="K49" s="153">
        <v>1956</v>
      </c>
      <c r="L49" s="127">
        <v>7</v>
      </c>
      <c r="M49" s="88">
        <v>10.5</v>
      </c>
      <c r="N49" s="94">
        <v>1.5</v>
      </c>
      <c r="O49" s="154"/>
      <c r="P49" s="155"/>
      <c r="Q49" s="90"/>
      <c r="R49" s="156"/>
      <c r="S49" s="155"/>
      <c r="T49" s="90"/>
      <c r="U49" s="156"/>
      <c r="V49" s="155"/>
      <c r="W49" s="90"/>
    </row>
    <row r="50" ht="21.95" customHeight="1">
      <c r="A50" s="152">
        <v>1957</v>
      </c>
      <c r="B50" s="127">
        <v>54</v>
      </c>
      <c r="C50" s="88">
        <v>238.8</v>
      </c>
      <c r="D50" s="92">
        <v>4.42222222222222</v>
      </c>
      <c r="E50" s="43"/>
      <c r="F50" s="153">
        <v>1957</v>
      </c>
      <c r="G50" s="127">
        <v>31</v>
      </c>
      <c r="H50" s="88">
        <v>115.4</v>
      </c>
      <c r="I50" s="92">
        <v>3.72258064516129</v>
      </c>
      <c r="J50" s="43"/>
      <c r="K50" s="153">
        <v>1957</v>
      </c>
      <c r="L50" s="127">
        <v>3</v>
      </c>
      <c r="M50" s="88">
        <v>6.6</v>
      </c>
      <c r="N50" s="94">
        <v>2.2</v>
      </c>
      <c r="O50" s="154"/>
      <c r="P50" s="155"/>
      <c r="Q50" s="90"/>
      <c r="R50" s="156"/>
      <c r="S50" s="155"/>
      <c r="T50" s="90"/>
      <c r="U50" s="156"/>
      <c r="V50" s="155"/>
      <c r="W50" s="90"/>
    </row>
    <row r="51" ht="21.95" customHeight="1">
      <c r="A51" s="152">
        <v>1958</v>
      </c>
      <c r="B51" s="127">
        <v>0</v>
      </c>
      <c r="C51" s="88">
        <v>0</v>
      </c>
      <c r="D51" s="92"/>
      <c r="E51" s="43"/>
      <c r="F51" s="153">
        <v>1958</v>
      </c>
      <c r="G51" s="127">
        <v>0</v>
      </c>
      <c r="H51" s="88">
        <v>0</v>
      </c>
      <c r="I51" s="92"/>
      <c r="J51" s="43"/>
      <c r="K51" s="153">
        <v>1958</v>
      </c>
      <c r="L51" s="127">
        <v>0</v>
      </c>
      <c r="M51" s="88">
        <v>0</v>
      </c>
      <c r="N51" s="94"/>
      <c r="O51" s="154"/>
      <c r="P51" s="155"/>
      <c r="Q51" s="90"/>
      <c r="R51" s="156"/>
      <c r="S51" s="155"/>
      <c r="T51" s="90"/>
      <c r="U51" s="156"/>
      <c r="V51" s="155"/>
      <c r="W51" s="90"/>
    </row>
    <row r="52" ht="21.95" customHeight="1">
      <c r="A52" s="152">
        <v>1959</v>
      </c>
      <c r="B52" s="127">
        <v>42</v>
      </c>
      <c r="C52" s="88">
        <v>177.4</v>
      </c>
      <c r="D52" s="92">
        <v>4.22380952380952</v>
      </c>
      <c r="E52" s="43"/>
      <c r="F52" s="153">
        <v>1959</v>
      </c>
      <c r="G52" s="127">
        <v>26</v>
      </c>
      <c r="H52" s="88">
        <v>90.8</v>
      </c>
      <c r="I52" s="92">
        <v>3.49230769230769</v>
      </c>
      <c r="J52" s="43"/>
      <c r="K52" s="153">
        <v>1959</v>
      </c>
      <c r="L52" s="127">
        <v>3</v>
      </c>
      <c r="M52" s="88">
        <v>3.4</v>
      </c>
      <c r="N52" s="94">
        <v>1.13333333333333</v>
      </c>
      <c r="O52" s="154"/>
      <c r="P52" s="155"/>
      <c r="Q52" s="90"/>
      <c r="R52" s="156"/>
      <c r="S52" s="155"/>
      <c r="T52" s="90"/>
      <c r="U52" s="156"/>
      <c r="V52" s="155"/>
      <c r="W52" s="90"/>
    </row>
    <row r="53" ht="21.95" customHeight="1">
      <c r="A53" s="152">
        <v>1960</v>
      </c>
      <c r="B53" s="127">
        <v>42</v>
      </c>
      <c r="C53" s="88">
        <v>184.3</v>
      </c>
      <c r="D53" s="92">
        <v>4.38809523809524</v>
      </c>
      <c r="E53" s="43"/>
      <c r="F53" s="153">
        <v>1960</v>
      </c>
      <c r="G53" s="127">
        <v>22</v>
      </c>
      <c r="H53" s="88">
        <v>79.2</v>
      </c>
      <c r="I53" s="92">
        <v>3.6</v>
      </c>
      <c r="J53" s="43"/>
      <c r="K53" s="153">
        <v>1960</v>
      </c>
      <c r="L53" s="127">
        <v>3</v>
      </c>
      <c r="M53" s="88">
        <v>6.1</v>
      </c>
      <c r="N53" s="94">
        <v>2.03333333333333</v>
      </c>
      <c r="O53" s="154"/>
      <c r="P53" s="155"/>
      <c r="Q53" s="90"/>
      <c r="R53" s="156"/>
      <c r="S53" s="155"/>
      <c r="T53" s="90"/>
      <c r="U53" s="156"/>
      <c r="V53" s="155"/>
      <c r="W53" s="90"/>
    </row>
    <row r="54" ht="21.95" customHeight="1">
      <c r="A54" s="152">
        <v>1961</v>
      </c>
      <c r="B54" s="127">
        <v>42</v>
      </c>
      <c r="C54" s="88">
        <v>171</v>
      </c>
      <c r="D54" s="92">
        <v>4.07142857142857</v>
      </c>
      <c r="E54" s="43"/>
      <c r="F54" s="153">
        <v>1961</v>
      </c>
      <c r="G54" s="127">
        <v>23</v>
      </c>
      <c r="H54" s="88">
        <v>70.2</v>
      </c>
      <c r="I54" s="92">
        <v>3.05217391304348</v>
      </c>
      <c r="J54" s="43"/>
      <c r="K54" s="153">
        <v>1961</v>
      </c>
      <c r="L54" s="127">
        <v>6</v>
      </c>
      <c r="M54" s="88">
        <v>5.6</v>
      </c>
      <c r="N54" s="94">
        <v>0.933333333333333</v>
      </c>
      <c r="O54" s="154"/>
      <c r="P54" s="155"/>
      <c r="Q54" s="90"/>
      <c r="R54" s="156"/>
      <c r="S54" s="155"/>
      <c r="T54" s="90"/>
      <c r="U54" s="156"/>
      <c r="V54" s="155"/>
      <c r="W54" s="90"/>
    </row>
    <row r="55" ht="21.95" customHeight="1">
      <c r="A55" s="152">
        <v>1962</v>
      </c>
      <c r="B55" s="127">
        <v>47</v>
      </c>
      <c r="C55" s="88">
        <v>206.3</v>
      </c>
      <c r="D55" s="92">
        <v>4.38936170212766</v>
      </c>
      <c r="E55" s="43"/>
      <c r="F55" s="153">
        <v>1962</v>
      </c>
      <c r="G55" s="127">
        <v>28</v>
      </c>
      <c r="H55" s="88">
        <v>104.7</v>
      </c>
      <c r="I55" s="92">
        <v>3.73928571428571</v>
      </c>
      <c r="J55" s="43"/>
      <c r="K55" s="153">
        <v>1962</v>
      </c>
      <c r="L55" s="127">
        <v>1</v>
      </c>
      <c r="M55" s="88">
        <v>1.7</v>
      </c>
      <c r="N55" s="94">
        <v>1.7</v>
      </c>
      <c r="O55" s="154"/>
      <c r="P55" s="155"/>
      <c r="Q55" s="90"/>
      <c r="R55" s="156"/>
      <c r="S55" s="155"/>
      <c r="T55" s="90"/>
      <c r="U55" s="156"/>
      <c r="V55" s="155"/>
      <c r="W55" s="90"/>
    </row>
    <row r="56" ht="21.95" customHeight="1">
      <c r="A56" s="152">
        <v>1963</v>
      </c>
      <c r="B56" s="127">
        <v>47</v>
      </c>
      <c r="C56" s="88">
        <v>202.5</v>
      </c>
      <c r="D56" s="92">
        <v>4.30851063829787</v>
      </c>
      <c r="E56" s="43"/>
      <c r="F56" s="153">
        <v>1963</v>
      </c>
      <c r="G56" s="127">
        <v>24</v>
      </c>
      <c r="H56" s="88">
        <v>80.90000000000001</v>
      </c>
      <c r="I56" s="92">
        <v>3.37083333333333</v>
      </c>
      <c r="J56" s="43"/>
      <c r="K56" s="153">
        <v>1963</v>
      </c>
      <c r="L56" s="127">
        <v>5</v>
      </c>
      <c r="M56" s="88">
        <v>10</v>
      </c>
      <c r="N56" s="94">
        <v>2</v>
      </c>
      <c r="O56" s="154"/>
      <c r="P56" s="155"/>
      <c r="Q56" s="90"/>
      <c r="R56" s="156"/>
      <c r="S56" s="155"/>
      <c r="T56" s="90"/>
      <c r="U56" s="156"/>
      <c r="V56" s="155"/>
      <c r="W56" s="90"/>
    </row>
    <row r="57" ht="21.95" customHeight="1">
      <c r="A57" s="152">
        <v>1964</v>
      </c>
      <c r="B57" s="127">
        <v>45</v>
      </c>
      <c r="C57" s="88">
        <v>179.5</v>
      </c>
      <c r="D57" s="92">
        <v>3.98888888888889</v>
      </c>
      <c r="E57" s="43"/>
      <c r="F57" s="153">
        <v>1964</v>
      </c>
      <c r="G57" s="127">
        <v>31</v>
      </c>
      <c r="H57" s="88">
        <v>106.7</v>
      </c>
      <c r="I57" s="92">
        <v>3.44193548387097</v>
      </c>
      <c r="J57" s="43"/>
      <c r="K57" s="153">
        <v>1964</v>
      </c>
      <c r="L57" s="127">
        <v>6</v>
      </c>
      <c r="M57" s="88">
        <v>10.3</v>
      </c>
      <c r="N57" s="94">
        <v>1.71666666666667</v>
      </c>
      <c r="O57" s="154"/>
      <c r="P57" s="155"/>
      <c r="Q57" s="90"/>
      <c r="R57" s="156"/>
      <c r="S57" s="155"/>
      <c r="T57" s="90"/>
      <c r="U57" s="156"/>
      <c r="V57" s="155"/>
      <c r="W57" s="90"/>
    </row>
    <row r="58" ht="21.95" customHeight="1">
      <c r="A58" s="152">
        <v>1965</v>
      </c>
      <c r="B58" s="127">
        <v>51</v>
      </c>
      <c r="C58" s="88">
        <v>229.3</v>
      </c>
      <c r="D58" s="92">
        <v>4.49607843137255</v>
      </c>
      <c r="E58" s="43"/>
      <c r="F58" s="153">
        <v>1965</v>
      </c>
      <c r="G58" s="127">
        <v>22</v>
      </c>
      <c r="H58" s="88">
        <v>75.59999999999999</v>
      </c>
      <c r="I58" s="92">
        <v>3.43636363636364</v>
      </c>
      <c r="J58" s="43"/>
      <c r="K58" s="153">
        <v>1965</v>
      </c>
      <c r="L58" s="127">
        <v>3</v>
      </c>
      <c r="M58" s="88">
        <v>4.5</v>
      </c>
      <c r="N58" s="94">
        <v>1.5</v>
      </c>
      <c r="O58" s="154"/>
      <c r="P58" s="155"/>
      <c r="Q58" s="90"/>
      <c r="R58" s="156"/>
      <c r="S58" s="155"/>
      <c r="T58" s="90"/>
      <c r="U58" s="156"/>
      <c r="V58" s="155"/>
      <c r="W58" s="90"/>
    </row>
    <row r="59" ht="21.95" customHeight="1">
      <c r="A59" s="152">
        <v>1966</v>
      </c>
      <c r="B59" s="127">
        <v>54</v>
      </c>
      <c r="C59" s="88">
        <v>236.3</v>
      </c>
      <c r="D59" s="92">
        <v>4.37592592592593</v>
      </c>
      <c r="E59" s="43"/>
      <c r="F59" s="153">
        <v>1966</v>
      </c>
      <c r="G59" s="127">
        <v>28</v>
      </c>
      <c r="H59" s="88">
        <v>98.5</v>
      </c>
      <c r="I59" s="92">
        <v>3.51785714285714</v>
      </c>
      <c r="J59" s="43"/>
      <c r="K59" s="153">
        <v>1966</v>
      </c>
      <c r="L59" s="127">
        <v>4</v>
      </c>
      <c r="M59" s="88">
        <v>5.5</v>
      </c>
      <c r="N59" s="94">
        <v>1.375</v>
      </c>
      <c r="O59" s="154"/>
      <c r="P59" s="155"/>
      <c r="Q59" s="90"/>
      <c r="R59" s="156"/>
      <c r="S59" s="155"/>
      <c r="T59" s="90"/>
      <c r="U59" s="156"/>
      <c r="V59" s="155"/>
      <c r="W59" s="90"/>
    </row>
    <row r="60" ht="21.95" customHeight="1">
      <c r="A60" s="152">
        <v>1967</v>
      </c>
      <c r="B60" s="127">
        <v>33</v>
      </c>
      <c r="C60" s="88">
        <v>141.9</v>
      </c>
      <c r="D60" s="92">
        <v>4.3</v>
      </c>
      <c r="E60" s="43"/>
      <c r="F60" s="153">
        <v>1967</v>
      </c>
      <c r="G60" s="127">
        <v>18</v>
      </c>
      <c r="H60" s="88">
        <v>60.9</v>
      </c>
      <c r="I60" s="92">
        <v>3.38333333333333</v>
      </c>
      <c r="J60" s="43"/>
      <c r="K60" s="153">
        <v>1967</v>
      </c>
      <c r="L60" s="127">
        <v>4</v>
      </c>
      <c r="M60" s="88">
        <v>5.6</v>
      </c>
      <c r="N60" s="94">
        <v>1.4</v>
      </c>
      <c r="O60" s="154"/>
      <c r="P60" s="155"/>
      <c r="Q60" s="90"/>
      <c r="R60" s="156"/>
      <c r="S60" s="155"/>
      <c r="T60" s="90"/>
      <c r="U60" s="156"/>
      <c r="V60" s="155"/>
      <c r="W60" s="90"/>
    </row>
    <row r="61" ht="21.95" customHeight="1">
      <c r="A61" s="152">
        <v>1968</v>
      </c>
      <c r="B61" s="127">
        <v>69</v>
      </c>
      <c r="C61" s="88">
        <v>279.8</v>
      </c>
      <c r="D61" s="92">
        <v>4.05507246376812</v>
      </c>
      <c r="E61" s="43"/>
      <c r="F61" s="153">
        <v>1968</v>
      </c>
      <c r="G61" s="127">
        <v>44</v>
      </c>
      <c r="H61" s="88">
        <v>145.8</v>
      </c>
      <c r="I61" s="92">
        <v>3.31363636363636</v>
      </c>
      <c r="J61" s="43"/>
      <c r="K61" s="153">
        <v>1968</v>
      </c>
      <c r="L61" s="127">
        <v>9</v>
      </c>
      <c r="M61" s="88">
        <v>17.7</v>
      </c>
      <c r="N61" s="94">
        <v>1.96666666666667</v>
      </c>
      <c r="O61" s="154"/>
      <c r="P61" s="155"/>
      <c r="Q61" s="90"/>
      <c r="R61" s="156"/>
      <c r="S61" s="155"/>
      <c r="T61" s="90"/>
      <c r="U61" s="156"/>
      <c r="V61" s="155"/>
      <c r="W61" s="90"/>
    </row>
    <row r="62" ht="21.95" customHeight="1">
      <c r="A62" s="152">
        <v>1969</v>
      </c>
      <c r="B62" s="127">
        <v>38</v>
      </c>
      <c r="C62" s="88">
        <v>154.8</v>
      </c>
      <c r="D62" s="92">
        <v>4.07368421052632</v>
      </c>
      <c r="E62" s="43"/>
      <c r="F62" s="153">
        <v>1969</v>
      </c>
      <c r="G62" s="127">
        <v>22</v>
      </c>
      <c r="H62" s="88">
        <v>71.8</v>
      </c>
      <c r="I62" s="92">
        <v>3.26363636363636</v>
      </c>
      <c r="J62" s="43"/>
      <c r="K62" s="153">
        <v>1969</v>
      </c>
      <c r="L62" s="127">
        <v>5</v>
      </c>
      <c r="M62" s="88">
        <v>8.300000000000001</v>
      </c>
      <c r="N62" s="94">
        <v>1.66</v>
      </c>
      <c r="O62" s="154"/>
      <c r="P62" s="155"/>
      <c r="Q62" s="90"/>
      <c r="R62" s="156"/>
      <c r="S62" s="155"/>
      <c r="T62" s="90"/>
      <c r="U62" s="156"/>
      <c r="V62" s="155"/>
      <c r="W62" s="90"/>
    </row>
    <row r="63" ht="21.95" customHeight="1">
      <c r="A63" s="152">
        <v>1970</v>
      </c>
      <c r="B63" s="127">
        <v>43</v>
      </c>
      <c r="C63" s="88">
        <v>175</v>
      </c>
      <c r="D63" s="92">
        <v>4.06976744186047</v>
      </c>
      <c r="E63" s="43"/>
      <c r="F63" s="153">
        <v>1970</v>
      </c>
      <c r="G63" s="127">
        <v>25</v>
      </c>
      <c r="H63" s="88">
        <v>77.2</v>
      </c>
      <c r="I63" s="92">
        <v>3.088</v>
      </c>
      <c r="J63" s="43"/>
      <c r="K63" s="153">
        <v>1970</v>
      </c>
      <c r="L63" s="127">
        <v>8</v>
      </c>
      <c r="M63" s="88">
        <v>14</v>
      </c>
      <c r="N63" s="94">
        <v>1.75</v>
      </c>
      <c r="O63" s="154"/>
      <c r="P63" s="155"/>
      <c r="Q63" s="90"/>
      <c r="R63" s="156"/>
      <c r="S63" s="155"/>
      <c r="T63" s="90"/>
      <c r="U63" s="156"/>
      <c r="V63" s="155"/>
      <c r="W63" s="90"/>
    </row>
    <row r="64" ht="21.95" customHeight="1">
      <c r="A64" s="152">
        <v>1971</v>
      </c>
      <c r="B64" s="127">
        <v>38</v>
      </c>
      <c r="C64" s="88">
        <v>165.2</v>
      </c>
      <c r="D64" s="92">
        <v>4.34736842105263</v>
      </c>
      <c r="E64" s="43"/>
      <c r="F64" s="153">
        <v>1971</v>
      </c>
      <c r="G64" s="127">
        <v>20</v>
      </c>
      <c r="H64" s="88">
        <v>68.90000000000001</v>
      </c>
      <c r="I64" s="92">
        <v>3.445</v>
      </c>
      <c r="J64" s="43"/>
      <c r="K64" s="153">
        <v>1971</v>
      </c>
      <c r="L64" s="127">
        <v>1</v>
      </c>
      <c r="M64" s="88">
        <v>2.2</v>
      </c>
      <c r="N64" s="94">
        <v>2.2</v>
      </c>
      <c r="O64" s="154"/>
      <c r="P64" s="155"/>
      <c r="Q64" s="90"/>
      <c r="R64" s="156"/>
      <c r="S64" s="155"/>
      <c r="T64" s="90"/>
      <c r="U64" s="156"/>
      <c r="V64" s="155"/>
      <c r="W64" s="90"/>
    </row>
    <row r="65" ht="21.95" customHeight="1">
      <c r="A65" s="152">
        <v>1972</v>
      </c>
      <c r="B65" s="127">
        <v>40</v>
      </c>
      <c r="C65" s="88">
        <v>178.4</v>
      </c>
      <c r="D65" s="92">
        <v>4.46</v>
      </c>
      <c r="E65" s="43"/>
      <c r="F65" s="153">
        <v>1972</v>
      </c>
      <c r="G65" s="127">
        <v>21</v>
      </c>
      <c r="H65" s="88">
        <v>78.7</v>
      </c>
      <c r="I65" s="92">
        <v>3.74761904761905</v>
      </c>
      <c r="J65" s="43"/>
      <c r="K65" s="153">
        <v>1972</v>
      </c>
      <c r="L65" s="127">
        <v>1</v>
      </c>
      <c r="M65" s="88">
        <v>1.7</v>
      </c>
      <c r="N65" s="94">
        <v>1.7</v>
      </c>
      <c r="O65" s="154"/>
      <c r="P65" s="155"/>
      <c r="Q65" s="90"/>
      <c r="R65" s="156"/>
      <c r="S65" s="155"/>
      <c r="T65" s="90"/>
      <c r="U65" s="156"/>
      <c r="V65" s="155"/>
      <c r="W65" s="90"/>
    </row>
    <row r="66" ht="21.95" customHeight="1">
      <c r="A66" s="152">
        <v>1973</v>
      </c>
      <c r="B66" s="127">
        <v>26</v>
      </c>
      <c r="C66" s="88">
        <v>103.9</v>
      </c>
      <c r="D66" s="92">
        <v>3.99615384615385</v>
      </c>
      <c r="E66" s="43"/>
      <c r="F66" s="153">
        <v>1973</v>
      </c>
      <c r="G66" s="127">
        <v>13</v>
      </c>
      <c r="H66" s="88">
        <v>38.7</v>
      </c>
      <c r="I66" s="92">
        <v>2.97692307692308</v>
      </c>
      <c r="J66" s="43"/>
      <c r="K66" s="153">
        <v>1973</v>
      </c>
      <c r="L66" s="127">
        <v>3</v>
      </c>
      <c r="M66" s="88">
        <v>2.7</v>
      </c>
      <c r="N66" s="94">
        <v>0.9</v>
      </c>
      <c r="O66" s="154"/>
      <c r="P66" s="155"/>
      <c r="Q66" s="90"/>
      <c r="R66" s="156"/>
      <c r="S66" s="155"/>
      <c r="T66" s="90"/>
      <c r="U66" s="156"/>
      <c r="V66" s="155"/>
      <c r="W66" s="90"/>
    </row>
    <row r="67" ht="21.95" customHeight="1">
      <c r="A67" s="152">
        <v>1974</v>
      </c>
      <c r="B67" s="127">
        <v>17</v>
      </c>
      <c r="C67" s="88">
        <v>80.8</v>
      </c>
      <c r="D67" s="92">
        <v>4.75294117647059</v>
      </c>
      <c r="E67" s="43"/>
      <c r="F67" s="153">
        <v>1974</v>
      </c>
      <c r="G67" s="127">
        <v>4</v>
      </c>
      <c r="H67" s="88">
        <v>11.7</v>
      </c>
      <c r="I67" s="92">
        <v>2.925</v>
      </c>
      <c r="J67" s="43"/>
      <c r="K67" s="153">
        <v>1974</v>
      </c>
      <c r="L67" s="127">
        <v>1</v>
      </c>
      <c r="M67" s="88">
        <v>1</v>
      </c>
      <c r="N67" s="94">
        <v>1</v>
      </c>
      <c r="O67" s="154"/>
      <c r="P67" s="155"/>
      <c r="Q67" s="90"/>
      <c r="R67" s="156"/>
      <c r="S67" s="155"/>
      <c r="T67" s="90"/>
      <c r="U67" s="156"/>
      <c r="V67" s="155"/>
      <c r="W67" s="90"/>
    </row>
    <row r="68" ht="21.95" customHeight="1">
      <c r="A68" s="152">
        <v>1975</v>
      </c>
      <c r="B68" s="127">
        <v>25</v>
      </c>
      <c r="C68" s="88">
        <v>112.5</v>
      </c>
      <c r="D68" s="92">
        <v>4.5</v>
      </c>
      <c r="E68" s="43"/>
      <c r="F68" s="153">
        <v>1975</v>
      </c>
      <c r="G68" s="127">
        <v>8</v>
      </c>
      <c r="H68" s="88">
        <v>27.4</v>
      </c>
      <c r="I68" s="92">
        <v>3.425</v>
      </c>
      <c r="J68" s="43"/>
      <c r="K68" s="153">
        <v>1975</v>
      </c>
      <c r="L68" s="127">
        <v>0</v>
      </c>
      <c r="M68" s="88">
        <v>0</v>
      </c>
      <c r="N68" s="94"/>
      <c r="O68" s="154"/>
      <c r="P68" s="155"/>
      <c r="Q68" s="90"/>
      <c r="R68" s="156"/>
      <c r="S68" s="155"/>
      <c r="T68" s="90"/>
      <c r="U68" s="156"/>
      <c r="V68" s="155"/>
      <c r="W68" s="90"/>
    </row>
    <row r="69" ht="21.95" customHeight="1">
      <c r="A69" s="152">
        <v>1976</v>
      </c>
      <c r="B69" s="127">
        <v>40</v>
      </c>
      <c r="C69" s="88">
        <v>170.3</v>
      </c>
      <c r="D69" s="92">
        <v>4.2575</v>
      </c>
      <c r="E69" s="43"/>
      <c r="F69" s="153">
        <v>1976</v>
      </c>
      <c r="G69" s="127">
        <v>19</v>
      </c>
      <c r="H69" s="88">
        <v>66</v>
      </c>
      <c r="I69" s="92">
        <v>3.47368421052632</v>
      </c>
      <c r="J69" s="43"/>
      <c r="K69" s="153">
        <v>1976</v>
      </c>
      <c r="L69" s="127">
        <v>1</v>
      </c>
      <c r="M69" s="88">
        <v>2</v>
      </c>
      <c r="N69" s="94">
        <v>2</v>
      </c>
      <c r="O69" s="154"/>
      <c r="P69" s="155"/>
      <c r="Q69" s="90"/>
      <c r="R69" s="156"/>
      <c r="S69" s="155"/>
      <c r="T69" s="90"/>
      <c r="U69" s="156"/>
      <c r="V69" s="155"/>
      <c r="W69" s="90"/>
    </row>
    <row r="70" ht="21.95" customHeight="1">
      <c r="A70" s="152">
        <v>1977</v>
      </c>
      <c r="B70" s="127">
        <v>45</v>
      </c>
      <c r="C70" s="88">
        <v>207.1</v>
      </c>
      <c r="D70" s="92">
        <v>4.60222222222222</v>
      </c>
      <c r="E70" s="43"/>
      <c r="F70" s="153">
        <v>1977</v>
      </c>
      <c r="G70" s="127">
        <v>14</v>
      </c>
      <c r="H70" s="88">
        <v>49</v>
      </c>
      <c r="I70" s="92">
        <v>3.5</v>
      </c>
      <c r="J70" s="43"/>
      <c r="K70" s="153">
        <v>1977</v>
      </c>
      <c r="L70" s="127">
        <v>1</v>
      </c>
      <c r="M70" s="88">
        <v>2</v>
      </c>
      <c r="N70" s="94">
        <v>2</v>
      </c>
      <c r="O70" s="154"/>
      <c r="P70" s="155"/>
      <c r="Q70" s="90"/>
      <c r="R70" s="156"/>
      <c r="S70" s="155"/>
      <c r="T70" s="90"/>
      <c r="U70" s="156"/>
      <c r="V70" s="155"/>
      <c r="W70" s="90"/>
    </row>
    <row r="71" ht="21.95" customHeight="1">
      <c r="A71" s="152">
        <v>1978</v>
      </c>
      <c r="B71" s="127">
        <v>43</v>
      </c>
      <c r="C71" s="88">
        <v>178.3</v>
      </c>
      <c r="D71" s="92">
        <v>4.14651162790698</v>
      </c>
      <c r="E71" s="43"/>
      <c r="F71" s="153">
        <v>1978</v>
      </c>
      <c r="G71" s="127">
        <v>22</v>
      </c>
      <c r="H71" s="88">
        <v>70.90000000000001</v>
      </c>
      <c r="I71" s="92">
        <v>3.22272727272727</v>
      </c>
      <c r="J71" s="43"/>
      <c r="K71" s="153">
        <v>1978</v>
      </c>
      <c r="L71" s="127">
        <v>3</v>
      </c>
      <c r="M71" s="88">
        <v>4</v>
      </c>
      <c r="N71" s="94">
        <v>1.33333333333333</v>
      </c>
      <c r="O71" s="154"/>
      <c r="P71" s="155"/>
      <c r="Q71" s="90"/>
      <c r="R71" s="156"/>
      <c r="S71" s="155"/>
      <c r="T71" s="90"/>
      <c r="U71" s="156"/>
      <c r="V71" s="155"/>
      <c r="W71" s="90"/>
    </row>
    <row r="72" ht="21.95" customHeight="1">
      <c r="A72" s="152">
        <v>1979</v>
      </c>
      <c r="B72" s="127">
        <v>34</v>
      </c>
      <c r="C72" s="88">
        <v>144.9</v>
      </c>
      <c r="D72" s="92">
        <v>4.26176470588235</v>
      </c>
      <c r="E72" s="43"/>
      <c r="F72" s="153">
        <v>1979</v>
      </c>
      <c r="G72" s="127">
        <v>16</v>
      </c>
      <c r="H72" s="88">
        <v>53.3</v>
      </c>
      <c r="I72" s="92">
        <v>3.33125</v>
      </c>
      <c r="J72" s="43"/>
      <c r="K72" s="153">
        <v>1979</v>
      </c>
      <c r="L72" s="127">
        <v>1</v>
      </c>
      <c r="M72" s="88">
        <v>1.5</v>
      </c>
      <c r="N72" s="94">
        <v>1.5</v>
      </c>
      <c r="O72" s="154"/>
      <c r="P72" s="155"/>
      <c r="Q72" s="90"/>
      <c r="R72" s="156"/>
      <c r="S72" s="155"/>
      <c r="T72" s="90"/>
      <c r="U72" s="156"/>
      <c r="V72" s="155"/>
      <c r="W72" s="90"/>
    </row>
    <row r="73" ht="21.95" customHeight="1">
      <c r="A73" s="152">
        <v>1980</v>
      </c>
      <c r="B73" s="127">
        <v>30</v>
      </c>
      <c r="C73" s="88">
        <v>134</v>
      </c>
      <c r="D73" s="92">
        <v>4.46666666666667</v>
      </c>
      <c r="E73" s="43"/>
      <c r="F73" s="153">
        <v>1980</v>
      </c>
      <c r="G73" s="127">
        <v>11</v>
      </c>
      <c r="H73" s="88">
        <v>38.9</v>
      </c>
      <c r="I73" s="92">
        <v>3.53636363636364</v>
      </c>
      <c r="J73" s="43"/>
      <c r="K73" s="153">
        <v>1980</v>
      </c>
      <c r="L73" s="127">
        <v>1</v>
      </c>
      <c r="M73" s="88">
        <v>2</v>
      </c>
      <c r="N73" s="94">
        <v>2</v>
      </c>
      <c r="O73" s="154"/>
      <c r="P73" s="155"/>
      <c r="Q73" s="90"/>
      <c r="R73" s="156"/>
      <c r="S73" s="155"/>
      <c r="T73" s="90"/>
      <c r="U73" s="156"/>
      <c r="V73" s="155"/>
      <c r="W73" s="90"/>
    </row>
    <row r="74" ht="21.95" customHeight="1">
      <c r="A74" s="152">
        <v>1981</v>
      </c>
      <c r="B74" s="127">
        <v>25</v>
      </c>
      <c r="C74" s="88">
        <v>111</v>
      </c>
      <c r="D74" s="92">
        <v>4.44</v>
      </c>
      <c r="E74" s="43"/>
      <c r="F74" s="153">
        <v>1981</v>
      </c>
      <c r="G74" s="127">
        <v>12</v>
      </c>
      <c r="H74" s="88">
        <v>43.4</v>
      </c>
      <c r="I74" s="92">
        <v>3.61666666666667</v>
      </c>
      <c r="J74" s="43"/>
      <c r="K74" s="153">
        <v>1981</v>
      </c>
      <c r="L74" s="127">
        <v>0</v>
      </c>
      <c r="M74" s="88">
        <v>0</v>
      </c>
      <c r="N74" s="94"/>
      <c r="O74" s="154"/>
      <c r="P74" s="155"/>
      <c r="Q74" s="90"/>
      <c r="R74" s="156"/>
      <c r="S74" s="155"/>
      <c r="T74" s="90"/>
      <c r="U74" s="156"/>
      <c r="V74" s="155"/>
      <c r="W74" s="90"/>
    </row>
    <row r="75" ht="21.95" customHeight="1">
      <c r="A75" s="152">
        <v>1982</v>
      </c>
      <c r="B75" s="127">
        <v>38</v>
      </c>
      <c r="C75" s="88">
        <v>157.4</v>
      </c>
      <c r="D75" s="92">
        <v>4.14210526315789</v>
      </c>
      <c r="E75" s="43"/>
      <c r="F75" s="153">
        <v>1982</v>
      </c>
      <c r="G75" s="127">
        <v>18</v>
      </c>
      <c r="H75" s="88">
        <v>58.3</v>
      </c>
      <c r="I75" s="92">
        <v>3.23888888888889</v>
      </c>
      <c r="J75" s="43"/>
      <c r="K75" s="153">
        <v>1982</v>
      </c>
      <c r="L75" s="127">
        <v>3</v>
      </c>
      <c r="M75" s="88">
        <v>5.7</v>
      </c>
      <c r="N75" s="94">
        <v>1.9</v>
      </c>
      <c r="O75" s="154"/>
      <c r="P75" s="155"/>
      <c r="Q75" s="90"/>
      <c r="R75" s="156"/>
      <c r="S75" s="155"/>
      <c r="T75" s="90"/>
      <c r="U75" s="156"/>
      <c r="V75" s="155"/>
      <c r="W75" s="90"/>
    </row>
    <row r="76" ht="21.95" customHeight="1">
      <c r="A76" s="152">
        <v>1983</v>
      </c>
      <c r="B76" s="127">
        <v>30</v>
      </c>
      <c r="C76" s="88">
        <v>122.6</v>
      </c>
      <c r="D76" s="92">
        <v>4.08666666666667</v>
      </c>
      <c r="E76" s="43"/>
      <c r="F76" s="153">
        <v>1983</v>
      </c>
      <c r="G76" s="127">
        <v>12</v>
      </c>
      <c r="H76" s="88">
        <v>32.7</v>
      </c>
      <c r="I76" s="92">
        <v>2.725</v>
      </c>
      <c r="J76" s="43"/>
      <c r="K76" s="153">
        <v>1983</v>
      </c>
      <c r="L76" s="127">
        <v>3</v>
      </c>
      <c r="M76" s="88">
        <v>2.6</v>
      </c>
      <c r="N76" s="94">
        <v>0.866666666666667</v>
      </c>
      <c r="O76" s="154"/>
      <c r="P76" s="155"/>
      <c r="Q76" s="90"/>
      <c r="R76" s="156"/>
      <c r="S76" s="155"/>
      <c r="T76" s="90"/>
      <c r="U76" s="156"/>
      <c r="V76" s="155"/>
      <c r="W76" s="90"/>
    </row>
    <row r="77" ht="21.95" customHeight="1">
      <c r="A77" s="152">
        <v>1984</v>
      </c>
      <c r="B77" s="127">
        <v>23</v>
      </c>
      <c r="C77" s="88">
        <v>103.2</v>
      </c>
      <c r="D77" s="92">
        <v>4.48695652173913</v>
      </c>
      <c r="E77" s="43"/>
      <c r="F77" s="153">
        <v>1984</v>
      </c>
      <c r="G77" s="127">
        <v>7</v>
      </c>
      <c r="H77" s="88">
        <v>22.8</v>
      </c>
      <c r="I77" s="92">
        <v>3.25714285714286</v>
      </c>
      <c r="J77" s="43"/>
      <c r="K77" s="153">
        <v>1984</v>
      </c>
      <c r="L77" s="127">
        <v>1</v>
      </c>
      <c r="M77" s="88">
        <v>2.3</v>
      </c>
      <c r="N77" s="94">
        <v>2.3</v>
      </c>
      <c r="O77" t="s" s="136">
        <v>107</v>
      </c>
      <c r="P77" s="155">
        <f>AVERAGE(B77:B96)</f>
        <v>32.1</v>
      </c>
      <c r="Q77" s="90">
        <f>AVERAGE(D77:D96)</f>
        <v>4.31875357094188</v>
      </c>
      <c r="R77" t="s" s="139">
        <v>107</v>
      </c>
      <c r="S77" s="155">
        <f>AVERAGE(G77:G96)</f>
        <v>14.8</v>
      </c>
      <c r="T77" s="90">
        <f>AVERAGE(I77:I96)</f>
        <v>3.4010861333478</v>
      </c>
      <c r="U77" t="s" s="139">
        <v>107</v>
      </c>
      <c r="V77" s="155">
        <f>AVERAGE(L77:L96)</f>
        <v>2.05</v>
      </c>
      <c r="W77" s="90">
        <f>AVERAGE(N77:N96)</f>
        <v>1.76320512820513</v>
      </c>
    </row>
    <row r="78" ht="21.95" customHeight="1">
      <c r="A78" s="152">
        <v>1985</v>
      </c>
      <c r="B78" s="127">
        <v>34</v>
      </c>
      <c r="C78" s="88">
        <v>146</v>
      </c>
      <c r="D78" s="92">
        <v>4.29411764705882</v>
      </c>
      <c r="E78" s="43"/>
      <c r="F78" s="153">
        <v>1985</v>
      </c>
      <c r="G78" s="127">
        <v>15</v>
      </c>
      <c r="H78" s="88">
        <v>48.8</v>
      </c>
      <c r="I78" s="92">
        <v>3.25333333333333</v>
      </c>
      <c r="J78" s="43"/>
      <c r="K78" s="153">
        <v>1985</v>
      </c>
      <c r="L78" s="127">
        <v>3</v>
      </c>
      <c r="M78" s="88">
        <v>4.8</v>
      </c>
      <c r="N78" s="94">
        <v>1.6</v>
      </c>
      <c r="O78" t="s" s="136">
        <v>108</v>
      </c>
      <c r="P78" s="155">
        <f>AVERAGE(B78:B96)</f>
        <v>32.5789473684211</v>
      </c>
      <c r="Q78" s="90">
        <f>AVERAGE(D78:D96)</f>
        <v>4.30990078405781</v>
      </c>
      <c r="R78" t="s" s="139">
        <v>108</v>
      </c>
      <c r="S78" s="155">
        <f>AVERAGE(G78:G96)</f>
        <v>15.2105263157895</v>
      </c>
      <c r="T78" s="90">
        <f>AVERAGE(I78:I96)</f>
        <v>3.40866209525333</v>
      </c>
      <c r="U78" t="s" s="139">
        <v>108</v>
      </c>
      <c r="V78" s="155">
        <f>AVERAGE(L78:L96)</f>
        <v>2.10526315789474</v>
      </c>
      <c r="W78" s="90">
        <f>AVERAGE(N78:N96)</f>
        <v>1.71847222222222</v>
      </c>
    </row>
    <row r="79" ht="21.95" customHeight="1">
      <c r="A79" s="152">
        <v>1986</v>
      </c>
      <c r="B79" s="127">
        <v>37</v>
      </c>
      <c r="C79" s="88">
        <v>147.3</v>
      </c>
      <c r="D79" s="92">
        <v>3.98108108108108</v>
      </c>
      <c r="E79" s="43"/>
      <c r="F79" s="153">
        <v>1986</v>
      </c>
      <c r="G79" s="127">
        <v>21</v>
      </c>
      <c r="H79" s="88">
        <v>66.5</v>
      </c>
      <c r="I79" s="92">
        <v>3.16666666666667</v>
      </c>
      <c r="J79" s="43"/>
      <c r="K79" s="153">
        <v>1986</v>
      </c>
      <c r="L79" s="127">
        <v>4</v>
      </c>
      <c r="M79" s="88">
        <v>4.5</v>
      </c>
      <c r="N79" s="94">
        <v>1.125</v>
      </c>
      <c r="O79" t="s" s="136">
        <v>109</v>
      </c>
      <c r="P79" s="155">
        <f>AVERAGE(B79:B96)</f>
        <v>32.5</v>
      </c>
      <c r="Q79" s="90">
        <f>AVERAGE(D79:D96)</f>
        <v>4.3107776250022</v>
      </c>
      <c r="R79" t="s" s="139">
        <v>109</v>
      </c>
      <c r="S79" s="155">
        <f>AVERAGE(G79:G96)</f>
        <v>15.2222222222222</v>
      </c>
      <c r="T79" s="90">
        <f>AVERAGE(I79:I96)</f>
        <v>3.41729147091555</v>
      </c>
      <c r="U79" t="s" s="139">
        <v>109</v>
      </c>
      <c r="V79" s="155">
        <f>AVERAGE(L79:L96)</f>
        <v>2.05555555555556</v>
      </c>
      <c r="W79" s="90">
        <f>AVERAGE(N79:N96)</f>
        <v>1.72924242424242</v>
      </c>
    </row>
    <row r="80" ht="21.95" customHeight="1">
      <c r="A80" s="152">
        <v>1987</v>
      </c>
      <c r="B80" s="127">
        <v>35</v>
      </c>
      <c r="C80" s="88">
        <v>157.8</v>
      </c>
      <c r="D80" s="92">
        <v>4.50857142857143</v>
      </c>
      <c r="E80" s="43"/>
      <c r="F80" s="153">
        <v>1987</v>
      </c>
      <c r="G80" s="127">
        <v>14</v>
      </c>
      <c r="H80" s="88">
        <v>50.8</v>
      </c>
      <c r="I80" s="92">
        <v>3.62857142857143</v>
      </c>
      <c r="J80" s="43"/>
      <c r="K80" s="153">
        <v>1987</v>
      </c>
      <c r="L80" s="127">
        <v>1</v>
      </c>
      <c r="M80" s="88">
        <v>2</v>
      </c>
      <c r="N80" s="94">
        <v>2</v>
      </c>
      <c r="O80" t="s" s="136">
        <v>110</v>
      </c>
      <c r="P80" s="155">
        <f>AVERAGE(B80:B96)</f>
        <v>32.2352941176471</v>
      </c>
      <c r="Q80" s="90">
        <f>AVERAGE(D80:D96)</f>
        <v>4.3301715393505</v>
      </c>
      <c r="R80" t="s" s="139">
        <v>110</v>
      </c>
      <c r="S80" s="155">
        <f>AVERAGE(G80:G96)</f>
        <v>14.8823529411765</v>
      </c>
      <c r="T80" s="90">
        <f>AVERAGE(I80:I96)</f>
        <v>3.4320341064596</v>
      </c>
      <c r="U80" t="s" s="139">
        <v>110</v>
      </c>
      <c r="V80" s="155">
        <f>AVERAGE(L80:L96)</f>
        <v>1.94117647058824</v>
      </c>
      <c r="W80" s="90">
        <f>AVERAGE(N80:N96)</f>
        <v>1.78966666666667</v>
      </c>
    </row>
    <row r="81" ht="21.95" customHeight="1">
      <c r="A81" s="152">
        <v>1988</v>
      </c>
      <c r="B81" s="127">
        <v>11</v>
      </c>
      <c r="C81" s="88">
        <v>49.4</v>
      </c>
      <c r="D81" s="92">
        <v>4.49090909090909</v>
      </c>
      <c r="E81" s="43"/>
      <c r="F81" s="153">
        <v>1988</v>
      </c>
      <c r="G81" s="127">
        <v>4</v>
      </c>
      <c r="H81" s="88">
        <v>13.3</v>
      </c>
      <c r="I81" s="92">
        <v>3.325</v>
      </c>
      <c r="J81" s="43"/>
      <c r="K81" s="153">
        <v>1988</v>
      </c>
      <c r="L81" s="127">
        <v>1</v>
      </c>
      <c r="M81" s="88">
        <v>1.5</v>
      </c>
      <c r="N81" s="94">
        <v>1.5</v>
      </c>
      <c r="O81" t="s" s="136">
        <v>111</v>
      </c>
      <c r="P81" s="155">
        <f>AVERAGE(B81:B96)</f>
        <v>32.0625</v>
      </c>
      <c r="Q81" s="90">
        <f>AVERAGE(D81:D96)</f>
        <v>4.31902154627419</v>
      </c>
      <c r="R81" t="s" s="139">
        <v>111</v>
      </c>
      <c r="S81" s="155">
        <f>AVERAGE(G81:G96)</f>
        <v>14.9375</v>
      </c>
      <c r="T81" s="90">
        <f>AVERAGE(I81:I96)</f>
        <v>3.41975052382761</v>
      </c>
      <c r="U81" t="s" s="139">
        <v>111</v>
      </c>
      <c r="V81" s="155">
        <f>AVERAGE(L81:L96)</f>
        <v>2</v>
      </c>
      <c r="W81" s="90">
        <f>AVERAGE(N81:N96)</f>
        <v>1.7662962962963</v>
      </c>
    </row>
    <row r="82" ht="21.95" customHeight="1">
      <c r="A82" s="152">
        <v>1989</v>
      </c>
      <c r="B82" s="127">
        <v>21</v>
      </c>
      <c r="C82" s="88">
        <v>94.59999999999999</v>
      </c>
      <c r="D82" s="92">
        <v>4.5047619047619</v>
      </c>
      <c r="E82" s="43"/>
      <c r="F82" s="153">
        <v>1989</v>
      </c>
      <c r="G82" s="127">
        <v>8</v>
      </c>
      <c r="H82" s="88">
        <v>26.9</v>
      </c>
      <c r="I82" s="92">
        <v>3.3625</v>
      </c>
      <c r="J82" s="43"/>
      <c r="K82" s="153">
        <v>1989</v>
      </c>
      <c r="L82" s="127">
        <v>1</v>
      </c>
      <c r="M82" s="88">
        <v>2</v>
      </c>
      <c r="N82" s="94">
        <v>2</v>
      </c>
      <c r="O82" t="s" s="136">
        <v>112</v>
      </c>
      <c r="P82" s="155">
        <f>AVERAGE(B82:B96)</f>
        <v>33.4666666666667</v>
      </c>
      <c r="Q82" s="90">
        <f>AVERAGE(D82:D96)</f>
        <v>4.30756237663186</v>
      </c>
      <c r="R82" t="s" s="139">
        <v>112</v>
      </c>
      <c r="S82" s="155">
        <f>AVERAGE(G82:G96)</f>
        <v>15.6666666666667</v>
      </c>
      <c r="T82" s="90">
        <f>AVERAGE(I82:I96)</f>
        <v>3.42606722541612</v>
      </c>
      <c r="U82" t="s" s="139">
        <v>112</v>
      </c>
      <c r="V82" s="155">
        <f>AVERAGE(L82:L96)</f>
        <v>2.06666666666667</v>
      </c>
      <c r="W82" s="90">
        <f>AVERAGE(N82:N96)</f>
        <v>1.79958333333333</v>
      </c>
    </row>
    <row r="83" ht="21.95" customHeight="1">
      <c r="A83" s="152">
        <v>1990</v>
      </c>
      <c r="B83" s="127">
        <v>43</v>
      </c>
      <c r="C83" s="88">
        <v>188.3</v>
      </c>
      <c r="D83" s="92">
        <v>4.37906976744186</v>
      </c>
      <c r="E83" s="43"/>
      <c r="F83" s="153">
        <v>1990</v>
      </c>
      <c r="G83" s="127">
        <v>18</v>
      </c>
      <c r="H83" s="88">
        <v>58</v>
      </c>
      <c r="I83" s="92">
        <v>3.22222222222222</v>
      </c>
      <c r="J83" s="43"/>
      <c r="K83" s="153">
        <v>1990</v>
      </c>
      <c r="L83" s="127">
        <v>3</v>
      </c>
      <c r="M83" s="88">
        <v>5</v>
      </c>
      <c r="N83" s="94">
        <v>1.66666666666667</v>
      </c>
      <c r="O83" t="s" s="136">
        <v>113</v>
      </c>
      <c r="P83" s="155">
        <f>AVERAGE(B83:B96)</f>
        <v>34.3571428571429</v>
      </c>
      <c r="Q83" s="90">
        <f>AVERAGE(D83:D96)</f>
        <v>4.29347669605115</v>
      </c>
      <c r="R83" t="s" s="139">
        <v>113</v>
      </c>
      <c r="S83" s="155">
        <f>AVERAGE(G83:G96)</f>
        <v>16.2142857142857</v>
      </c>
      <c r="T83" s="90">
        <f>AVERAGE(I83:I96)</f>
        <v>3.43060774151727</v>
      </c>
      <c r="U83" t="s" s="139">
        <v>113</v>
      </c>
      <c r="V83" s="155">
        <f>AVERAGE(L83:L96)</f>
        <v>2.14285714285714</v>
      </c>
      <c r="W83" s="90">
        <f>AVERAGE(N83:N96)</f>
        <v>1.77095238095238</v>
      </c>
    </row>
    <row r="84" ht="21.95" customHeight="1">
      <c r="A84" s="152">
        <v>1991</v>
      </c>
      <c r="B84" s="127">
        <v>41</v>
      </c>
      <c r="C84" s="88">
        <v>172.4</v>
      </c>
      <c r="D84" s="92">
        <v>4.20487804878049</v>
      </c>
      <c r="E84" s="43"/>
      <c r="F84" s="153">
        <v>1991</v>
      </c>
      <c r="G84" s="127">
        <v>19</v>
      </c>
      <c r="H84" s="88">
        <v>60.8</v>
      </c>
      <c r="I84" s="92">
        <v>3.2</v>
      </c>
      <c r="J84" s="43"/>
      <c r="K84" s="153">
        <v>1991</v>
      </c>
      <c r="L84" s="127">
        <v>5</v>
      </c>
      <c r="M84" s="88">
        <v>6.9</v>
      </c>
      <c r="N84" s="94">
        <v>1.38</v>
      </c>
      <c r="O84" t="s" s="136">
        <v>114</v>
      </c>
      <c r="P84" s="155">
        <f>AVERAGE(B84:B96)</f>
        <v>33.6923076923077</v>
      </c>
      <c r="Q84" s="90">
        <f>AVERAGE(D84:D96)</f>
        <v>4.28689261363648</v>
      </c>
      <c r="R84" t="s" s="139">
        <v>114</v>
      </c>
      <c r="S84" s="155">
        <f>AVERAGE(G84:G96)</f>
        <v>16.0769230769231</v>
      </c>
      <c r="T84" s="90">
        <f>AVERAGE(I84:I96)</f>
        <v>3.44663739684766</v>
      </c>
      <c r="U84" t="s" s="139">
        <v>114</v>
      </c>
      <c r="V84" s="155">
        <f>AVERAGE(L84:L96)</f>
        <v>2.07692307692308</v>
      </c>
      <c r="W84" s="90">
        <f>AVERAGE(N84:N96)</f>
        <v>1.78833333333333</v>
      </c>
    </row>
    <row r="85" ht="21.95" customHeight="1">
      <c r="A85" s="152">
        <v>1992</v>
      </c>
      <c r="B85" s="127">
        <v>48</v>
      </c>
      <c r="C85" s="88">
        <v>199.3</v>
      </c>
      <c r="D85" s="92">
        <v>4.15208333333333</v>
      </c>
      <c r="E85" s="43"/>
      <c r="F85" s="153">
        <v>1992</v>
      </c>
      <c r="G85" s="127">
        <v>27</v>
      </c>
      <c r="H85" s="88">
        <v>94.09999999999999</v>
      </c>
      <c r="I85" s="92">
        <v>3.48518518518519</v>
      </c>
      <c r="J85" s="43"/>
      <c r="K85" s="153">
        <v>1992</v>
      </c>
      <c r="L85" s="127">
        <v>4</v>
      </c>
      <c r="M85" s="88">
        <v>8</v>
      </c>
      <c r="N85" s="94">
        <v>2</v>
      </c>
      <c r="O85" t="s" s="136">
        <v>115</v>
      </c>
      <c r="P85" s="155">
        <f>AVERAGE(B85:B96)</f>
        <v>33.0833333333333</v>
      </c>
      <c r="Q85" s="90">
        <f>AVERAGE(D85:D96)</f>
        <v>4.29372716070781</v>
      </c>
      <c r="R85" t="s" s="139">
        <v>115</v>
      </c>
      <c r="S85" s="155">
        <f>AVERAGE(G85:G96)</f>
        <v>15.8333333333333</v>
      </c>
      <c r="T85" s="90">
        <f>AVERAGE(I85:I96)</f>
        <v>3.46719051325163</v>
      </c>
      <c r="U85" t="s" s="139">
        <v>115</v>
      </c>
      <c r="V85" s="155">
        <f>AVERAGE(L85:L96)</f>
        <v>1.83333333333333</v>
      </c>
      <c r="W85" s="90">
        <f>AVERAGE(N85:N96)</f>
        <v>1.87</v>
      </c>
    </row>
    <row r="86" ht="21.95" customHeight="1">
      <c r="A86" s="152">
        <v>1993</v>
      </c>
      <c r="B86" s="127">
        <v>35</v>
      </c>
      <c r="C86" s="88">
        <v>148.7</v>
      </c>
      <c r="D86" s="92">
        <v>4.24857142857143</v>
      </c>
      <c r="E86" s="43"/>
      <c r="F86" s="153">
        <v>1993</v>
      </c>
      <c r="G86" s="127">
        <v>17</v>
      </c>
      <c r="H86" s="88">
        <v>55</v>
      </c>
      <c r="I86" s="92">
        <v>3.23529411764706</v>
      </c>
      <c r="J86" s="43"/>
      <c r="K86" s="153">
        <v>1993</v>
      </c>
      <c r="L86" s="127">
        <v>4</v>
      </c>
      <c r="M86" s="88">
        <v>8</v>
      </c>
      <c r="N86" s="94">
        <v>2</v>
      </c>
      <c r="O86" t="s" s="136">
        <v>116</v>
      </c>
      <c r="P86" s="155">
        <f>AVERAGE(B86:B96)</f>
        <v>31.7272727272727</v>
      </c>
      <c r="Q86" s="90">
        <f>AVERAGE(D86:D96)</f>
        <v>4.30660387228731</v>
      </c>
      <c r="R86" t="s" s="139">
        <v>116</v>
      </c>
      <c r="S86" s="155">
        <f>AVERAGE(G86:G96)</f>
        <v>14.8181818181818</v>
      </c>
      <c r="T86" s="90">
        <f>AVERAGE(I86:I96)</f>
        <v>3.46555463398494</v>
      </c>
      <c r="U86" t="s" s="139">
        <v>116</v>
      </c>
      <c r="V86" s="155">
        <f>AVERAGE(L86:L96)</f>
        <v>1.63636363636364</v>
      </c>
      <c r="W86" s="90">
        <f>AVERAGE(N86:N96)</f>
        <v>1.8375</v>
      </c>
    </row>
    <row r="87" ht="21.95" customHeight="1">
      <c r="A87" s="152">
        <v>1994</v>
      </c>
      <c r="B87" s="157">
        <v>36</v>
      </c>
      <c r="C87" s="158">
        <v>140.1</v>
      </c>
      <c r="D87" s="159">
        <v>3.89166666666667</v>
      </c>
      <c r="E87" s="43"/>
      <c r="F87" s="153">
        <v>1994</v>
      </c>
      <c r="G87" s="157">
        <v>23</v>
      </c>
      <c r="H87" s="158">
        <v>74.7</v>
      </c>
      <c r="I87" s="159">
        <v>3.24782608695652</v>
      </c>
      <c r="J87" s="43"/>
      <c r="K87" s="153">
        <v>1994</v>
      </c>
      <c r="L87" s="157">
        <v>4</v>
      </c>
      <c r="M87" s="158">
        <v>7</v>
      </c>
      <c r="N87" s="160">
        <v>1.75</v>
      </c>
      <c r="O87" t="s" s="136">
        <v>117</v>
      </c>
      <c r="P87" s="155">
        <f>AVERAGE(B87:B96)</f>
        <v>31.4</v>
      </c>
      <c r="Q87" s="90">
        <f>AVERAGE(D87:D96)</f>
        <v>4.3124071166589</v>
      </c>
      <c r="R87" t="s" s="139">
        <v>117</v>
      </c>
      <c r="S87" s="155">
        <f>AVERAGE(G87:G96)</f>
        <v>14.6</v>
      </c>
      <c r="T87" s="90">
        <f>AVERAGE(I87:I96)</f>
        <v>3.48858068561873</v>
      </c>
      <c r="U87" t="s" s="139">
        <v>117</v>
      </c>
      <c r="V87" s="155">
        <f>AVERAGE(L87:L96)</f>
        <v>1.4</v>
      </c>
      <c r="W87" s="90">
        <f>AVERAGE(N87:N96)</f>
        <v>1.78333333333333</v>
      </c>
    </row>
    <row r="88" ht="21.95" customHeight="1">
      <c r="A88" s="152">
        <v>1995</v>
      </c>
      <c r="B88" s="127">
        <v>50</v>
      </c>
      <c r="C88" s="88">
        <v>206.7</v>
      </c>
      <c r="D88" s="92">
        <v>4.134</v>
      </c>
      <c r="E88" s="43"/>
      <c r="F88" s="153">
        <v>1995</v>
      </c>
      <c r="G88" s="127">
        <v>24</v>
      </c>
      <c r="H88" s="88">
        <v>72.09999999999999</v>
      </c>
      <c r="I88" s="92">
        <v>3.00416666666667</v>
      </c>
      <c r="J88" s="43"/>
      <c r="K88" s="153">
        <v>1995</v>
      </c>
      <c r="L88" s="127">
        <v>7</v>
      </c>
      <c r="M88" s="88">
        <v>11.2</v>
      </c>
      <c r="N88" s="94">
        <v>1.6</v>
      </c>
      <c r="O88" t="s" s="136">
        <v>118</v>
      </c>
      <c r="P88" s="155">
        <f>AVERAGE(B88:B96)</f>
        <v>30.8888888888889</v>
      </c>
      <c r="Q88" s="90">
        <f>AVERAGE(D88:D96)</f>
        <v>4.35915605554692</v>
      </c>
      <c r="R88" t="s" s="139">
        <v>118</v>
      </c>
      <c r="S88" s="155">
        <f>AVERAGE(G88:G96)</f>
        <v>13.6666666666667</v>
      </c>
      <c r="T88" s="90">
        <f>AVERAGE(I88:I96)</f>
        <v>3.5153311965812</v>
      </c>
      <c r="U88" t="s" s="139">
        <v>118</v>
      </c>
      <c r="V88" s="155">
        <f>AVERAGE(L88:L96)</f>
        <v>1.11111111111111</v>
      </c>
      <c r="W88" s="90">
        <f>AVERAGE(N88:N96)</f>
        <v>1.8</v>
      </c>
    </row>
    <row r="89" ht="21.95" customHeight="1">
      <c r="A89" s="152">
        <v>1996</v>
      </c>
      <c r="B89" s="127">
        <v>41</v>
      </c>
      <c r="C89" s="88">
        <v>192.8</v>
      </c>
      <c r="D89" s="92">
        <v>4.70243902439024</v>
      </c>
      <c r="E89" s="43"/>
      <c r="F89" s="153">
        <v>1996</v>
      </c>
      <c r="G89" s="127">
        <v>13</v>
      </c>
      <c r="H89" s="88">
        <v>48.4</v>
      </c>
      <c r="I89" s="92">
        <v>3.72307692307692</v>
      </c>
      <c r="J89" s="43"/>
      <c r="K89" s="153">
        <v>1996</v>
      </c>
      <c r="L89" s="127">
        <v>0</v>
      </c>
      <c r="M89" s="88">
        <v>0</v>
      </c>
      <c r="N89" s="94"/>
      <c r="O89" t="s" s="136">
        <v>119</v>
      </c>
      <c r="P89" s="155">
        <f>AVERAGE(B89:B96)</f>
        <v>28.5</v>
      </c>
      <c r="Q89" s="90">
        <f>AVERAGE(D89:D96)</f>
        <v>4.38730056249029</v>
      </c>
      <c r="R89" t="s" s="139">
        <v>119</v>
      </c>
      <c r="S89" s="155">
        <f>AVERAGE(G89:G96)</f>
        <v>12.375</v>
      </c>
      <c r="T89" s="90">
        <f>AVERAGE(I89:I96)</f>
        <v>3.57922676282051</v>
      </c>
      <c r="U89" t="s" s="139">
        <v>119</v>
      </c>
      <c r="V89" s="155">
        <f>AVERAGE(L89:L96)</f>
        <v>0.375</v>
      </c>
      <c r="W89" s="90">
        <f>AVERAGE(N89:N96)</f>
        <v>2</v>
      </c>
    </row>
    <row r="90" ht="21.95" customHeight="1">
      <c r="A90" s="152">
        <v>1997</v>
      </c>
      <c r="B90" s="212">
        <v>37</v>
      </c>
      <c r="C90" s="213">
        <v>153</v>
      </c>
      <c r="D90" s="214">
        <v>4.13513513513514</v>
      </c>
      <c r="E90" s="43"/>
      <c r="F90" s="153">
        <v>1997</v>
      </c>
      <c r="G90" s="212">
        <v>20</v>
      </c>
      <c r="H90" s="213">
        <v>68</v>
      </c>
      <c r="I90" s="214">
        <v>3.4</v>
      </c>
      <c r="J90" s="43"/>
      <c r="K90" s="153">
        <v>1997</v>
      </c>
      <c r="L90" s="212">
        <v>1</v>
      </c>
      <c r="M90" s="213">
        <v>0</v>
      </c>
      <c r="N90" s="215"/>
      <c r="O90" t="s" s="136">
        <v>120</v>
      </c>
      <c r="P90" s="155">
        <f>AVERAGE(B90:B96)</f>
        <v>26.7142857142857</v>
      </c>
      <c r="Q90" s="90">
        <f>AVERAGE(D90:D96)</f>
        <v>4.34228078221886</v>
      </c>
      <c r="R90" t="s" s="139">
        <v>120</v>
      </c>
      <c r="S90" s="155">
        <f>AVERAGE(G90:G96)</f>
        <v>12.2857142857143</v>
      </c>
      <c r="T90" s="90">
        <f>AVERAGE(I90:I96)</f>
        <v>3.55867673992674</v>
      </c>
      <c r="U90" t="s" s="139">
        <v>120</v>
      </c>
      <c r="V90" s="155">
        <f>AVERAGE(L90:L96)</f>
        <v>0.428571428571429</v>
      </c>
      <c r="W90" s="90">
        <f>AVERAGE(N90:N96)</f>
        <v>2</v>
      </c>
    </row>
    <row r="91" ht="21.95" customHeight="1">
      <c r="A91" s="152">
        <v>1998</v>
      </c>
      <c r="B91" s="127">
        <v>27</v>
      </c>
      <c r="C91" s="88">
        <v>115</v>
      </c>
      <c r="D91" s="92">
        <v>4.25925925925926</v>
      </c>
      <c r="E91" s="43"/>
      <c r="F91" s="153">
        <v>1998</v>
      </c>
      <c r="G91" s="127">
        <v>13</v>
      </c>
      <c r="H91" s="88">
        <v>45</v>
      </c>
      <c r="I91" s="92">
        <v>3.46153846153846</v>
      </c>
      <c r="J91" s="43"/>
      <c r="K91" s="153">
        <v>1998</v>
      </c>
      <c r="L91" s="127">
        <v>0</v>
      </c>
      <c r="M91" s="88">
        <v>0</v>
      </c>
      <c r="N91" s="94"/>
      <c r="O91" t="s" s="136">
        <v>98</v>
      </c>
      <c r="P91" s="155">
        <f>AVERAGE(B91:B96)</f>
        <v>25</v>
      </c>
      <c r="Q91" s="90">
        <f>AVERAGE(D91:D96)</f>
        <v>4.37680505673282</v>
      </c>
      <c r="R91" t="s" s="139">
        <v>98</v>
      </c>
      <c r="S91" s="155">
        <f>AVERAGE(G91:G96)</f>
        <v>11</v>
      </c>
      <c r="T91" s="90">
        <f>AVERAGE(I91:I96)</f>
        <v>3.58512286324786</v>
      </c>
      <c r="U91" t="s" s="139">
        <v>98</v>
      </c>
      <c r="V91" s="155">
        <f>AVERAGE(L91:L96)</f>
        <v>0.333333333333333</v>
      </c>
      <c r="W91" s="90">
        <f>AVERAGE(N91:N96)</f>
        <v>2</v>
      </c>
    </row>
    <row r="92" ht="21.95" customHeight="1">
      <c r="A92" s="152">
        <v>1999</v>
      </c>
      <c r="B92" s="127">
        <v>22</v>
      </c>
      <c r="C92" s="88">
        <v>100</v>
      </c>
      <c r="D92" s="92">
        <v>4.54545454545455</v>
      </c>
      <c r="E92" s="43"/>
      <c r="F92" s="153">
        <v>1999</v>
      </c>
      <c r="G92" s="127">
        <v>6</v>
      </c>
      <c r="H92" s="88">
        <v>20</v>
      </c>
      <c r="I92" s="92">
        <v>3.33333333333333</v>
      </c>
      <c r="J92" s="43"/>
      <c r="K92" s="153">
        <v>1999</v>
      </c>
      <c r="L92" s="127">
        <v>0</v>
      </c>
      <c r="M92" s="88">
        <v>0</v>
      </c>
      <c r="N92" s="94"/>
      <c r="O92" t="s" s="136">
        <v>121</v>
      </c>
      <c r="P92" s="155">
        <f>AVERAGE(B92:B96)</f>
        <v>24.6</v>
      </c>
      <c r="Q92" s="90">
        <f>AVERAGE(D92:D96)</f>
        <v>4.40031421622753</v>
      </c>
      <c r="R92" t="s" s="139">
        <v>121</v>
      </c>
      <c r="S92" s="155">
        <f>AVERAGE(G92:G96)</f>
        <v>10.6</v>
      </c>
      <c r="T92" s="90">
        <f>AVERAGE(I92:I96)</f>
        <v>3.60983974358974</v>
      </c>
      <c r="U92" t="s" s="139">
        <v>121</v>
      </c>
      <c r="V92" s="155">
        <f>AVERAGE(L92:L96)</f>
        <v>0.4</v>
      </c>
      <c r="W92" s="90">
        <f>AVERAGE(N92:N96)</f>
        <v>2</v>
      </c>
    </row>
    <row r="93" ht="21.95" customHeight="1">
      <c r="A93" s="152">
        <v>2000</v>
      </c>
      <c r="B93" s="127">
        <v>26</v>
      </c>
      <c r="C93" s="88">
        <v>116</v>
      </c>
      <c r="D93" s="92">
        <v>4.46153846153846</v>
      </c>
      <c r="E93" s="43"/>
      <c r="F93" s="153">
        <v>2000</v>
      </c>
      <c r="G93" s="127">
        <v>13</v>
      </c>
      <c r="H93" s="88">
        <v>51</v>
      </c>
      <c r="I93" s="92">
        <v>3.92307692307692</v>
      </c>
      <c r="J93" s="43"/>
      <c r="K93" s="153">
        <v>2000</v>
      </c>
      <c r="L93" s="127">
        <v>0</v>
      </c>
      <c r="M93" s="88">
        <v>0</v>
      </c>
      <c r="N93" s="94"/>
      <c r="O93" t="s" s="136">
        <v>122</v>
      </c>
      <c r="P93" s="155">
        <f>AVERAGE(B93:B96)</f>
        <v>25.25</v>
      </c>
      <c r="Q93" s="90">
        <f>AVERAGE(D93:D96)</f>
        <v>4.36402913392078</v>
      </c>
      <c r="R93" t="s" s="139">
        <v>122</v>
      </c>
      <c r="S93" s="155">
        <f>AVERAGE(G93:G96)</f>
        <v>11.75</v>
      </c>
      <c r="T93" s="90">
        <f>AVERAGE(I93:I96)</f>
        <v>3.67896634615385</v>
      </c>
      <c r="U93" t="s" s="139">
        <v>122</v>
      </c>
      <c r="V93" s="155">
        <f>AVERAGE(L93:L96)</f>
        <v>0.5</v>
      </c>
      <c r="W93" s="90">
        <f>AVERAGE(N93:N96)</f>
        <v>2</v>
      </c>
    </row>
    <row r="94" ht="21.95" customHeight="1">
      <c r="A94" s="152">
        <v>2001</v>
      </c>
      <c r="B94" s="127">
        <v>17</v>
      </c>
      <c r="C94" s="88">
        <v>78</v>
      </c>
      <c r="D94" s="92">
        <v>4.58823529411765</v>
      </c>
      <c r="E94" s="43"/>
      <c r="F94" s="153">
        <v>2001</v>
      </c>
      <c r="G94" s="127">
        <v>5</v>
      </c>
      <c r="H94" s="88">
        <v>18</v>
      </c>
      <c r="I94" s="92">
        <v>3.6</v>
      </c>
      <c r="J94" s="43"/>
      <c r="K94" s="153">
        <v>2001</v>
      </c>
      <c r="L94" s="127">
        <v>0</v>
      </c>
      <c r="M94" s="88">
        <v>0</v>
      </c>
      <c r="N94" s="94"/>
      <c r="O94" t="s" s="136">
        <v>123</v>
      </c>
      <c r="P94" s="155">
        <f>AVERAGE(B94:B96)</f>
        <v>25</v>
      </c>
      <c r="Q94" s="90">
        <f>AVERAGE(D94:D96)</f>
        <v>4.33152602471488</v>
      </c>
      <c r="R94" t="s" s="139">
        <v>123</v>
      </c>
      <c r="S94" s="155">
        <f>AVERAGE(G94:G96)</f>
        <v>11.3333333333333</v>
      </c>
      <c r="T94" s="90">
        <f>AVERAGE(I94:I96)</f>
        <v>3.59759615384615</v>
      </c>
      <c r="U94" t="s" s="139">
        <v>123</v>
      </c>
      <c r="V94" s="155">
        <f>AVERAGE(L94:L96)</f>
        <v>0.666666666666667</v>
      </c>
      <c r="W94" s="90">
        <f>AVERAGE(N94:N96)</f>
        <v>2</v>
      </c>
    </row>
    <row r="95" ht="21.95" customHeight="1">
      <c r="A95" s="152">
        <v>2002</v>
      </c>
      <c r="B95" s="127">
        <v>19</v>
      </c>
      <c r="C95" s="88">
        <v>75</v>
      </c>
      <c r="D95" s="92">
        <v>3.94736842105263</v>
      </c>
      <c r="E95" s="43"/>
      <c r="F95" s="153">
        <v>2002</v>
      </c>
      <c r="G95" s="127">
        <v>13</v>
      </c>
      <c r="H95" s="88">
        <v>45</v>
      </c>
      <c r="I95" s="92">
        <v>3.46153846153846</v>
      </c>
      <c r="J95" s="43"/>
      <c r="K95" s="153">
        <v>2002</v>
      </c>
      <c r="L95" s="127">
        <v>2</v>
      </c>
      <c r="M95" s="88">
        <v>4</v>
      </c>
      <c r="N95" s="94">
        <v>2</v>
      </c>
      <c r="O95" t="s" s="136">
        <v>124</v>
      </c>
      <c r="P95" s="155">
        <f>AVERAGE(B95:B96)</f>
        <v>29</v>
      </c>
      <c r="Q95" s="90">
        <f>AVERAGE(D95:D96)</f>
        <v>4.2031713900135</v>
      </c>
      <c r="R95" t="s" s="139">
        <v>124</v>
      </c>
      <c r="S95" s="155">
        <f>AVERAGE(G95:G96)</f>
        <v>14.5</v>
      </c>
      <c r="T95" s="90">
        <f>AVERAGE(I95:I96)</f>
        <v>3.59639423076923</v>
      </c>
      <c r="U95" t="s" s="139">
        <v>124</v>
      </c>
      <c r="V95" s="155">
        <f>AVERAGE(L95:L96)</f>
        <v>1</v>
      </c>
      <c r="W95" s="90">
        <f>AVERAGE(N95:N96)</f>
        <v>2</v>
      </c>
    </row>
    <row r="96" ht="21.95" customHeight="1">
      <c r="A96" s="152">
        <v>2003</v>
      </c>
      <c r="B96" s="127">
        <v>39</v>
      </c>
      <c r="C96" s="88">
        <v>173.9</v>
      </c>
      <c r="D96" s="92">
        <v>4.45897435897436</v>
      </c>
      <c r="E96" s="43"/>
      <c r="F96" s="153">
        <v>2003</v>
      </c>
      <c r="G96" s="127">
        <v>16</v>
      </c>
      <c r="H96" s="88">
        <v>59.7</v>
      </c>
      <c r="I96" s="92">
        <v>3.73125</v>
      </c>
      <c r="J96" s="43"/>
      <c r="K96" s="153">
        <v>2003</v>
      </c>
      <c r="L96" s="127">
        <v>0</v>
      </c>
      <c r="M96" s="88">
        <v>0</v>
      </c>
      <c r="N96" s="94"/>
      <c r="O96" t="s" s="136">
        <v>125</v>
      </c>
      <c r="P96" s="155">
        <f>AVERAGE(B96)</f>
        <v>39</v>
      </c>
      <c r="Q96" s="90">
        <f>AVERAGE(D96)</f>
        <v>4.45897435897436</v>
      </c>
      <c r="R96" t="s" s="139">
        <v>125</v>
      </c>
      <c r="S96" s="155">
        <f>AVERAGE(G96)</f>
        <v>16</v>
      </c>
      <c r="T96" s="90">
        <f>AVERAGE(I96)</f>
        <v>3.73125</v>
      </c>
      <c r="U96" t="s" s="139">
        <v>125</v>
      </c>
      <c r="V96" s="155">
        <f>AVERAGE(L96)</f>
        <v>0</v>
      </c>
      <c r="W96" s="90"/>
    </row>
    <row r="97" ht="21.95" customHeight="1">
      <c r="A97" s="152">
        <v>2004</v>
      </c>
      <c r="B97" s="206">
        <v>34</v>
      </c>
      <c r="C97" s="207">
        <v>143</v>
      </c>
      <c r="D97" s="208">
        <v>4.20588235294118</v>
      </c>
      <c r="E97" s="43"/>
      <c r="F97" s="153">
        <v>2004</v>
      </c>
      <c r="G97" s="206">
        <v>19</v>
      </c>
      <c r="H97" s="207">
        <v>64.90000000000001</v>
      </c>
      <c r="I97" s="208">
        <v>3.41578947368421</v>
      </c>
      <c r="J97" s="43"/>
      <c r="K97" s="153">
        <v>2004</v>
      </c>
      <c r="L97" s="206">
        <v>3</v>
      </c>
      <c r="M97" s="207">
        <v>5.2</v>
      </c>
      <c r="N97" s="209">
        <v>1.73333333333333</v>
      </c>
      <c r="O97" t="s" s="136">
        <v>126</v>
      </c>
      <c r="P97" s="161">
        <f>AVERAGE(B97)</f>
        <v>34</v>
      </c>
      <c r="Q97" s="162">
        <f>AVERAGE(D97)</f>
        <v>4.20588235294118</v>
      </c>
      <c r="R97" t="s" s="139">
        <v>126</v>
      </c>
      <c r="S97" s="161">
        <f>AVERAGE(G97)</f>
        <v>19</v>
      </c>
      <c r="T97" s="162">
        <f>AVERAGE(I97)</f>
        <v>3.41578947368421</v>
      </c>
      <c r="U97" t="s" s="139">
        <v>126</v>
      </c>
      <c r="V97" s="161">
        <f>AVERAGE(L97)</f>
        <v>3</v>
      </c>
      <c r="W97" s="162">
        <f>AVERAGE(N97)</f>
        <v>1.73333333333333</v>
      </c>
    </row>
    <row r="98" ht="21.95" customHeight="1">
      <c r="A98" s="152">
        <v>2005</v>
      </c>
      <c r="B98" s="127">
        <v>22</v>
      </c>
      <c r="C98" s="88">
        <v>99</v>
      </c>
      <c r="D98" s="92">
        <v>4.5</v>
      </c>
      <c r="E98" s="43"/>
      <c r="F98" s="153">
        <v>2005</v>
      </c>
      <c r="G98" s="127">
        <v>8</v>
      </c>
      <c r="H98" s="88">
        <v>27.1</v>
      </c>
      <c r="I98" s="92">
        <v>3.3875</v>
      </c>
      <c r="J98" s="43"/>
      <c r="K98" s="153">
        <v>2005</v>
      </c>
      <c r="L98" s="127">
        <v>2</v>
      </c>
      <c r="M98" s="88">
        <v>2.3</v>
      </c>
      <c r="N98" s="94">
        <v>1.15</v>
      </c>
      <c r="O98" t="s" s="136">
        <v>125</v>
      </c>
      <c r="P98" s="155">
        <f>AVERAGE(B98)</f>
        <v>22</v>
      </c>
      <c r="Q98" s="90">
        <f>AVERAGE(D98)</f>
        <v>4.5</v>
      </c>
      <c r="R98" t="s" s="139">
        <v>125</v>
      </c>
      <c r="S98" s="155">
        <f>AVERAGE(G98)</f>
        <v>8</v>
      </c>
      <c r="T98" s="90">
        <f>AVERAGE(I98)</f>
        <v>3.3875</v>
      </c>
      <c r="U98" t="s" s="139">
        <v>125</v>
      </c>
      <c r="V98" s="155">
        <f>AVERAGE(L98)</f>
        <v>2</v>
      </c>
      <c r="W98" s="90">
        <f>AVERAGE(N98)</f>
        <v>1.15</v>
      </c>
    </row>
    <row r="99" ht="21.95" customHeight="1">
      <c r="A99" s="152">
        <v>2006</v>
      </c>
      <c r="B99" s="127">
        <v>46</v>
      </c>
      <c r="C99" s="88">
        <v>206.3</v>
      </c>
      <c r="D99" s="92">
        <v>4.48478260869565</v>
      </c>
      <c r="E99" s="43"/>
      <c r="F99" s="153">
        <v>2006</v>
      </c>
      <c r="G99" s="127">
        <v>17</v>
      </c>
      <c r="H99" s="88">
        <v>57.6</v>
      </c>
      <c r="I99" s="92">
        <v>3.38823529411765</v>
      </c>
      <c r="J99" s="43"/>
      <c r="K99" s="153">
        <v>2006</v>
      </c>
      <c r="L99" s="127">
        <v>2</v>
      </c>
      <c r="M99" s="88">
        <v>2.5</v>
      </c>
      <c r="N99" s="94">
        <v>1.25</v>
      </c>
      <c r="O99" t="s" s="136">
        <v>124</v>
      </c>
      <c r="P99" s="155">
        <f>AVERAGE(B98:B99)</f>
        <v>34</v>
      </c>
      <c r="Q99" s="90">
        <f>AVERAGE(D98:D99)</f>
        <v>4.49239130434783</v>
      </c>
      <c r="R99" t="s" s="139">
        <v>124</v>
      </c>
      <c r="S99" s="155">
        <f>AVERAGE(G98:G99)</f>
        <v>12.5</v>
      </c>
      <c r="T99" s="90">
        <f>AVERAGE(I98:I99)</f>
        <v>3.38786764705883</v>
      </c>
      <c r="U99" t="s" s="139">
        <v>124</v>
      </c>
      <c r="V99" s="155">
        <f>AVERAGE(L98:L99)</f>
        <v>2</v>
      </c>
      <c r="W99" s="90">
        <f>AVERAGE(N98:N99)</f>
        <v>1.2</v>
      </c>
    </row>
    <row r="100" ht="21.95" customHeight="1">
      <c r="A100" s="152">
        <v>2007</v>
      </c>
      <c r="B100" s="127">
        <v>20</v>
      </c>
      <c r="C100" s="88">
        <v>83.40000000000001</v>
      </c>
      <c r="D100" s="92">
        <v>4.17</v>
      </c>
      <c r="E100" s="43"/>
      <c r="F100" s="153">
        <v>2007</v>
      </c>
      <c r="G100" s="127">
        <v>10</v>
      </c>
      <c r="H100" s="88">
        <v>31.6</v>
      </c>
      <c r="I100" s="92">
        <v>3.16</v>
      </c>
      <c r="J100" s="43"/>
      <c r="K100" s="153">
        <v>2007</v>
      </c>
      <c r="L100" s="127">
        <v>2</v>
      </c>
      <c r="M100" s="88">
        <v>1.4</v>
      </c>
      <c r="N100" s="94">
        <v>0.7</v>
      </c>
      <c r="O100" t="s" s="136">
        <v>123</v>
      </c>
      <c r="P100" s="155">
        <f>AVERAGE(B98:B100)</f>
        <v>29.3333333333333</v>
      </c>
      <c r="Q100" s="90">
        <f>AVERAGE(D98:D100)</f>
        <v>4.38492753623188</v>
      </c>
      <c r="R100" t="s" s="139">
        <v>123</v>
      </c>
      <c r="S100" s="155">
        <f>AVERAGE(G98:G100)</f>
        <v>11.6666666666667</v>
      </c>
      <c r="T100" s="90">
        <f>AVERAGE(I98:I100)</f>
        <v>3.31191176470588</v>
      </c>
      <c r="U100" t="s" s="139">
        <v>123</v>
      </c>
      <c r="V100" s="155">
        <f>AVERAGE(L98:L100)</f>
        <v>2</v>
      </c>
      <c r="W100" s="90">
        <f>AVERAGE(N98:N100)</f>
        <v>1.03333333333333</v>
      </c>
    </row>
    <row r="101" ht="21.95" customHeight="1">
      <c r="A101" s="152">
        <v>2008</v>
      </c>
      <c r="B101" s="127">
        <v>33</v>
      </c>
      <c r="C101" s="88">
        <v>148.4</v>
      </c>
      <c r="D101" s="92">
        <v>4.4969696969697</v>
      </c>
      <c r="E101" s="43"/>
      <c r="F101" s="153">
        <v>2008</v>
      </c>
      <c r="G101" s="127">
        <v>13</v>
      </c>
      <c r="H101" s="88">
        <v>46.2</v>
      </c>
      <c r="I101" s="92">
        <v>3.55384615384615</v>
      </c>
      <c r="J101" s="43"/>
      <c r="K101" s="153">
        <v>2008</v>
      </c>
      <c r="L101" s="127">
        <v>1</v>
      </c>
      <c r="M101" s="88">
        <v>2.2</v>
      </c>
      <c r="N101" s="94">
        <v>2.2</v>
      </c>
      <c r="O101" t="s" s="136">
        <v>122</v>
      </c>
      <c r="P101" s="155">
        <f>AVERAGE(B98:B101)</f>
        <v>30.25</v>
      </c>
      <c r="Q101" s="90">
        <f>AVERAGE(D98:D101)</f>
        <v>4.41293807641634</v>
      </c>
      <c r="R101" t="s" s="139">
        <v>122</v>
      </c>
      <c r="S101" s="155">
        <f>AVERAGE(G98:G101)</f>
        <v>12</v>
      </c>
      <c r="T101" s="90">
        <f>AVERAGE(I98:I101)</f>
        <v>3.37239536199095</v>
      </c>
      <c r="U101" t="s" s="139">
        <v>122</v>
      </c>
      <c r="V101" s="155">
        <f>AVERAGE(L98:L101)</f>
        <v>1.75</v>
      </c>
      <c r="W101" s="90">
        <f>AVERAGE(N98:N101)</f>
        <v>1.325</v>
      </c>
    </row>
    <row r="102" ht="21.95" customHeight="1">
      <c r="A102" s="152">
        <v>2009</v>
      </c>
      <c r="B102" s="127">
        <v>16</v>
      </c>
      <c r="C102" s="88">
        <v>74.2</v>
      </c>
      <c r="D102" s="92">
        <v>4.6375</v>
      </c>
      <c r="E102" s="43"/>
      <c r="F102" s="153">
        <v>2009</v>
      </c>
      <c r="G102" s="127">
        <v>5</v>
      </c>
      <c r="H102" s="88">
        <v>18.7</v>
      </c>
      <c r="I102" s="92">
        <v>3.74</v>
      </c>
      <c r="J102" s="43"/>
      <c r="K102" s="153">
        <v>2009</v>
      </c>
      <c r="L102" s="127">
        <v>0</v>
      </c>
      <c r="M102" s="88">
        <v>0</v>
      </c>
      <c r="N102" s="94"/>
      <c r="O102" t="s" s="136">
        <v>121</v>
      </c>
      <c r="P102" s="155">
        <f>AVERAGE(B98:B102)</f>
        <v>27.4</v>
      </c>
      <c r="Q102" s="90">
        <f>AVERAGE(D98:D102)</f>
        <v>4.45785046113307</v>
      </c>
      <c r="R102" t="s" s="139">
        <v>121</v>
      </c>
      <c r="S102" s="155">
        <f>AVERAGE(G98:G102)</f>
        <v>10.6</v>
      </c>
      <c r="T102" s="90">
        <f>AVERAGE(I98:I102)</f>
        <v>3.44591628959276</v>
      </c>
      <c r="U102" t="s" s="139">
        <v>121</v>
      </c>
      <c r="V102" s="155">
        <f>AVERAGE(L98:L102)</f>
        <v>1.4</v>
      </c>
      <c r="W102" s="90">
        <f>AVERAGE(N98:N102)</f>
        <v>1.325</v>
      </c>
    </row>
    <row r="103" ht="21.95" customHeight="1">
      <c r="A103" s="152">
        <v>2010</v>
      </c>
      <c r="B103" s="127">
        <v>27</v>
      </c>
      <c r="C103" s="88">
        <v>112.9</v>
      </c>
      <c r="D103" s="92">
        <v>4.18148148148148</v>
      </c>
      <c r="E103" s="43"/>
      <c r="F103" s="153">
        <v>2010</v>
      </c>
      <c r="G103" s="127">
        <v>15</v>
      </c>
      <c r="H103" s="88">
        <v>51.4</v>
      </c>
      <c r="I103" s="92">
        <v>3.42666666666667</v>
      </c>
      <c r="J103" s="43"/>
      <c r="K103" s="153">
        <v>2010</v>
      </c>
      <c r="L103" s="127">
        <v>3</v>
      </c>
      <c r="M103" s="88">
        <v>5.6</v>
      </c>
      <c r="N103" s="94">
        <v>1.86666666666667</v>
      </c>
      <c r="O103" t="s" s="136">
        <v>98</v>
      </c>
      <c r="P103" s="155">
        <f>AVERAGE(B98:B103)</f>
        <v>27.3333333333333</v>
      </c>
      <c r="Q103" s="90">
        <f>AVERAGE(D98:D103)</f>
        <v>4.41178896452447</v>
      </c>
      <c r="R103" t="s" s="139">
        <v>98</v>
      </c>
      <c r="S103" s="155">
        <f>AVERAGE(G98:G103)</f>
        <v>11.3333333333333</v>
      </c>
      <c r="T103" s="90">
        <f>AVERAGE(I98:I103)</f>
        <v>3.44270801910508</v>
      </c>
      <c r="U103" t="s" s="139">
        <v>98</v>
      </c>
      <c r="V103" s="155">
        <f>AVERAGE(L98:L103)</f>
        <v>1.66666666666667</v>
      </c>
      <c r="W103" s="90">
        <f>AVERAGE(N98:N103)</f>
        <v>1.43333333333333</v>
      </c>
    </row>
    <row r="104" ht="21.95" customHeight="1">
      <c r="A104" s="152">
        <v>2011</v>
      </c>
      <c r="B104" s="127">
        <v>37</v>
      </c>
      <c r="C104" s="88">
        <v>163.5</v>
      </c>
      <c r="D104" s="92">
        <v>4.41891891891892</v>
      </c>
      <c r="E104" s="43"/>
      <c r="F104" s="153">
        <v>2011</v>
      </c>
      <c r="G104" s="127">
        <v>18</v>
      </c>
      <c r="H104" s="88">
        <v>64.3</v>
      </c>
      <c r="I104" s="92">
        <v>3.57222222222222</v>
      </c>
      <c r="J104" s="43"/>
      <c r="K104" s="153">
        <v>2011</v>
      </c>
      <c r="L104" s="127">
        <v>1</v>
      </c>
      <c r="M104" s="88">
        <v>1.2</v>
      </c>
      <c r="N104" s="94">
        <v>1.2</v>
      </c>
      <c r="O104" t="s" s="136">
        <v>120</v>
      </c>
      <c r="P104" s="155">
        <f>AVERAGE(B98:B104)</f>
        <v>28.7142857142857</v>
      </c>
      <c r="Q104" s="90">
        <f>AVERAGE(D98:D104)</f>
        <v>4.41280752943796</v>
      </c>
      <c r="R104" t="s" s="139">
        <v>120</v>
      </c>
      <c r="S104" s="155">
        <f>AVERAGE(G98:G104)</f>
        <v>12.2857142857143</v>
      </c>
      <c r="T104" s="90">
        <f>AVERAGE(I98:I104)</f>
        <v>3.46121004812181</v>
      </c>
      <c r="U104" t="s" s="139">
        <v>120</v>
      </c>
      <c r="V104" s="155">
        <f>AVERAGE(L98:L104)</f>
        <v>1.57142857142857</v>
      </c>
      <c r="W104" s="90">
        <f>AVERAGE(N98:N104)</f>
        <v>1.39444444444445</v>
      </c>
    </row>
    <row r="105" ht="21.95" customHeight="1">
      <c r="A105" s="152">
        <v>2012</v>
      </c>
      <c r="B105" s="127">
        <v>43</v>
      </c>
      <c r="C105" s="88">
        <v>199</v>
      </c>
      <c r="D105" s="92">
        <v>4.62790697674419</v>
      </c>
      <c r="E105" s="43"/>
      <c r="F105" s="153">
        <v>2012</v>
      </c>
      <c r="G105" s="127">
        <v>17</v>
      </c>
      <c r="H105" s="88">
        <v>64.8</v>
      </c>
      <c r="I105" s="92">
        <v>3.81176470588235</v>
      </c>
      <c r="J105" s="43"/>
      <c r="K105" s="153">
        <v>2012</v>
      </c>
      <c r="L105" s="127">
        <v>0</v>
      </c>
      <c r="M105" s="88">
        <v>0</v>
      </c>
      <c r="N105" s="94"/>
      <c r="O105" t="s" s="136">
        <v>119</v>
      </c>
      <c r="P105" s="155">
        <f>AVERAGE(B98:B105)</f>
        <v>30.5</v>
      </c>
      <c r="Q105" s="90">
        <f>AVERAGE(D98:D105)</f>
        <v>4.43969496035124</v>
      </c>
      <c r="R105" t="s" s="139">
        <v>119</v>
      </c>
      <c r="S105" s="155">
        <f>AVERAGE(G98:G105)</f>
        <v>12.875</v>
      </c>
      <c r="T105" s="90">
        <f>AVERAGE(I98:I105)</f>
        <v>3.50502938034188</v>
      </c>
      <c r="U105" t="s" s="139">
        <v>119</v>
      </c>
      <c r="V105" s="155">
        <f>AVERAGE(L98:L105)</f>
        <v>1.375</v>
      </c>
      <c r="W105" s="90">
        <f>AVERAGE(N98:N105)</f>
        <v>1.39444444444445</v>
      </c>
    </row>
    <row r="106" ht="21.95" customHeight="1">
      <c r="A106" s="152">
        <v>2013</v>
      </c>
      <c r="B106" s="127">
        <v>22</v>
      </c>
      <c r="C106" s="88">
        <v>93.3</v>
      </c>
      <c r="D106" s="92">
        <v>4.24090909090909</v>
      </c>
      <c r="E106" s="43"/>
      <c r="F106" s="153">
        <v>2013</v>
      </c>
      <c r="G106" s="127">
        <v>10</v>
      </c>
      <c r="H106" s="88">
        <v>33.4</v>
      </c>
      <c r="I106" s="92">
        <v>3.34</v>
      </c>
      <c r="J106" s="43"/>
      <c r="K106" s="153">
        <v>2013</v>
      </c>
      <c r="L106" s="127">
        <v>2</v>
      </c>
      <c r="M106" s="88">
        <v>3.9</v>
      </c>
      <c r="N106" s="94">
        <v>1.95</v>
      </c>
      <c r="O106" t="s" s="136">
        <v>118</v>
      </c>
      <c r="P106" s="155">
        <f>AVERAGE(B98:B106)</f>
        <v>29.5555555555556</v>
      </c>
      <c r="Q106" s="90">
        <f>AVERAGE(D98:D106)</f>
        <v>4.41760764152434</v>
      </c>
      <c r="R106" t="s" s="139">
        <v>118</v>
      </c>
      <c r="S106" s="155">
        <f>AVERAGE(G98:G106)</f>
        <v>12.5555555555556</v>
      </c>
      <c r="T106" s="90">
        <f>AVERAGE(I98:I106)</f>
        <v>3.48669278252612</v>
      </c>
      <c r="U106" t="s" s="139">
        <v>118</v>
      </c>
      <c r="V106" s="155">
        <f>AVERAGE(L98:L106)</f>
        <v>1.44444444444444</v>
      </c>
      <c r="W106" s="90">
        <f>AVERAGE(N98:N106)</f>
        <v>1.47380952380952</v>
      </c>
    </row>
    <row r="107" ht="21.95" customHeight="1">
      <c r="A107" s="152">
        <v>2014</v>
      </c>
      <c r="B107" s="127">
        <v>22</v>
      </c>
      <c r="C107" s="88">
        <v>95.90000000000001</v>
      </c>
      <c r="D107" s="92">
        <v>4.35909090909091</v>
      </c>
      <c r="E107" s="43"/>
      <c r="F107" s="153">
        <v>2014</v>
      </c>
      <c r="G107" s="127">
        <v>11</v>
      </c>
      <c r="H107" s="88">
        <v>38.3</v>
      </c>
      <c r="I107" s="92">
        <v>3.48181818181818</v>
      </c>
      <c r="J107" s="43"/>
      <c r="K107" s="153">
        <v>2014</v>
      </c>
      <c r="L107" s="127">
        <v>1</v>
      </c>
      <c r="M107" s="88">
        <v>2.1</v>
      </c>
      <c r="N107" s="94">
        <v>2.1</v>
      </c>
      <c r="O107" t="s" s="136">
        <v>117</v>
      </c>
      <c r="P107" s="155">
        <f>AVERAGE(B98:B107)</f>
        <v>28.8</v>
      </c>
      <c r="Q107" s="90">
        <f>AVERAGE(D98:D107)</f>
        <v>4.41175596828099</v>
      </c>
      <c r="R107" t="s" s="139">
        <v>117</v>
      </c>
      <c r="S107" s="155">
        <f>AVERAGE(G98:G107)</f>
        <v>12.4</v>
      </c>
      <c r="T107" s="90">
        <f>AVERAGE(I98:I107)</f>
        <v>3.48620532245532</v>
      </c>
      <c r="U107" t="s" s="139">
        <v>117</v>
      </c>
      <c r="V107" s="155">
        <f>AVERAGE(L98:L107)</f>
        <v>1.4</v>
      </c>
      <c r="W107" s="90">
        <f>AVERAGE(N98:N107)</f>
        <v>1.55208333333333</v>
      </c>
    </row>
    <row r="108" ht="21.95" customHeight="1">
      <c r="A108" s="152">
        <v>2015</v>
      </c>
      <c r="B108" s="127">
        <v>38</v>
      </c>
      <c r="C108" s="88">
        <v>152.1</v>
      </c>
      <c r="D108" s="92">
        <v>4.00263157894737</v>
      </c>
      <c r="E108" s="43"/>
      <c r="F108" s="153">
        <v>2015</v>
      </c>
      <c r="G108" s="127">
        <v>22</v>
      </c>
      <c r="H108" s="88">
        <v>71.8</v>
      </c>
      <c r="I108" s="92">
        <v>3.26363636363636</v>
      </c>
      <c r="J108" s="43"/>
      <c r="K108" s="153">
        <v>2015</v>
      </c>
      <c r="L108" s="127">
        <v>5</v>
      </c>
      <c r="M108" s="88">
        <v>8.6</v>
      </c>
      <c r="N108" s="94">
        <v>1.72</v>
      </c>
      <c r="O108" t="s" s="136">
        <v>116</v>
      </c>
      <c r="P108" s="155">
        <f>AVERAGE(B98:B108)</f>
        <v>29.6363636363636</v>
      </c>
      <c r="Q108" s="90">
        <f>AVERAGE(D98:D108)</f>
        <v>4.37456284197794</v>
      </c>
      <c r="R108" t="s" s="139">
        <v>116</v>
      </c>
      <c r="S108" s="155">
        <f>AVERAGE(G98:G108)</f>
        <v>13.2727272727273</v>
      </c>
      <c r="T108" s="90">
        <f>AVERAGE(I98:I108)</f>
        <v>3.46597178074451</v>
      </c>
      <c r="U108" t="s" s="139">
        <v>116</v>
      </c>
      <c r="V108" s="155">
        <f>AVERAGE(L98:L108)</f>
        <v>1.72727272727273</v>
      </c>
      <c r="W108" s="90">
        <f>AVERAGE(N98:N108)</f>
        <v>1.57074074074074</v>
      </c>
    </row>
    <row r="109" ht="21.95" customHeight="1">
      <c r="A109" s="152">
        <v>2016</v>
      </c>
      <c r="B109" s="127">
        <v>20</v>
      </c>
      <c r="C109" s="88">
        <v>85.8</v>
      </c>
      <c r="D109" s="92">
        <v>4.29</v>
      </c>
      <c r="E109" s="43"/>
      <c r="F109" s="153">
        <v>2016</v>
      </c>
      <c r="G109" s="127">
        <v>10</v>
      </c>
      <c r="H109" s="88">
        <v>34.8</v>
      </c>
      <c r="I109" s="92">
        <v>3.48</v>
      </c>
      <c r="J109" s="43"/>
      <c r="K109" s="153">
        <v>2016</v>
      </c>
      <c r="L109" s="127">
        <v>2</v>
      </c>
      <c r="M109" s="88">
        <v>4.6</v>
      </c>
      <c r="N109" s="94">
        <v>2.3</v>
      </c>
      <c r="O109" t="s" s="136">
        <v>115</v>
      </c>
      <c r="P109" s="155">
        <f>AVERAGE(B98:B109)</f>
        <v>28.8333333333333</v>
      </c>
      <c r="Q109" s="90">
        <f>AVERAGE(D98:D109)</f>
        <v>4.36751593847978</v>
      </c>
      <c r="R109" t="s" s="139">
        <v>115</v>
      </c>
      <c r="S109" s="155">
        <f>AVERAGE(G98:G109)</f>
        <v>13</v>
      </c>
      <c r="T109" s="90">
        <f>AVERAGE(I98:I109)</f>
        <v>3.4671407990158</v>
      </c>
      <c r="U109" t="s" s="139">
        <v>115</v>
      </c>
      <c r="V109" s="155">
        <f>AVERAGE(L98:L109)</f>
        <v>1.75</v>
      </c>
      <c r="W109" s="90">
        <f>AVERAGE(N98:N109)</f>
        <v>1.64366666666667</v>
      </c>
    </row>
    <row r="110" ht="21.95" customHeight="1">
      <c r="A110" s="152">
        <v>2017</v>
      </c>
      <c r="B110" s="127">
        <v>46</v>
      </c>
      <c r="C110" s="88">
        <v>188.3</v>
      </c>
      <c r="D110" s="92">
        <v>4.09347826086957</v>
      </c>
      <c r="E110" s="43"/>
      <c r="F110" s="153">
        <v>2017</v>
      </c>
      <c r="G110" s="127">
        <v>24</v>
      </c>
      <c r="H110" s="88">
        <v>77.3</v>
      </c>
      <c r="I110" s="92">
        <v>3.22083333333333</v>
      </c>
      <c r="J110" s="43"/>
      <c r="K110" s="153">
        <v>2017</v>
      </c>
      <c r="L110" s="127">
        <v>4</v>
      </c>
      <c r="M110" s="88">
        <v>6.2</v>
      </c>
      <c r="N110" s="94">
        <v>1.55</v>
      </c>
      <c r="O110" t="s" s="136">
        <v>114</v>
      </c>
      <c r="P110" s="155">
        <f>AVERAGE(B98:B110)</f>
        <v>30.1538461538462</v>
      </c>
      <c r="Q110" s="90">
        <f>AVERAGE(D98:D110)</f>
        <v>4.34643611712514</v>
      </c>
      <c r="R110" t="s" s="139">
        <v>114</v>
      </c>
      <c r="S110" s="155">
        <f>AVERAGE(G98:G110)</f>
        <v>13.8461538461538</v>
      </c>
      <c r="T110" s="90">
        <f>AVERAGE(I98:I110)</f>
        <v>3.44819407088638</v>
      </c>
      <c r="U110" t="s" s="139">
        <v>114</v>
      </c>
      <c r="V110" s="155">
        <f>AVERAGE(L98:L110)</f>
        <v>1.92307692307692</v>
      </c>
      <c r="W110" s="90">
        <f>AVERAGE(N98:N110)</f>
        <v>1.63515151515152</v>
      </c>
    </row>
    <row r="111" ht="21.95" customHeight="1">
      <c r="A111" s="152">
        <v>2018</v>
      </c>
      <c r="B111" s="127">
        <v>36</v>
      </c>
      <c r="C111" s="88">
        <v>161.3</v>
      </c>
      <c r="D111" s="92">
        <v>4.48055555555556</v>
      </c>
      <c r="E111" s="43"/>
      <c r="F111" s="153">
        <v>2018</v>
      </c>
      <c r="G111" s="127">
        <v>14</v>
      </c>
      <c r="H111" s="88">
        <v>47.8</v>
      </c>
      <c r="I111" s="92">
        <v>3.41428571428571</v>
      </c>
      <c r="J111" s="43"/>
      <c r="K111" s="153">
        <v>2018</v>
      </c>
      <c r="L111" s="127">
        <v>1</v>
      </c>
      <c r="M111" s="88">
        <v>1.1</v>
      </c>
      <c r="N111" s="94">
        <v>1.1</v>
      </c>
      <c r="O111" t="s" s="136">
        <v>113</v>
      </c>
      <c r="P111" s="155">
        <f>AVERAGE(B98:B111)</f>
        <v>30.5714285714286</v>
      </c>
      <c r="Q111" s="90">
        <f>AVERAGE(D98:D111)</f>
        <v>4.35601607701303</v>
      </c>
      <c r="R111" t="s" s="139">
        <v>113</v>
      </c>
      <c r="S111" s="155">
        <f>AVERAGE(G98:G111)</f>
        <v>13.8571428571429</v>
      </c>
      <c r="T111" s="90">
        <f>AVERAGE(I98:I111)</f>
        <v>3.4457720454149</v>
      </c>
      <c r="U111" t="s" s="139">
        <v>113</v>
      </c>
      <c r="V111" s="155">
        <f>AVERAGE(L98:L111)</f>
        <v>1.85714285714286</v>
      </c>
      <c r="W111" s="90">
        <f>AVERAGE(N98:N111)</f>
        <v>1.59055555555556</v>
      </c>
    </row>
    <row r="112" ht="21.95" customHeight="1">
      <c r="A112" s="152">
        <v>2019</v>
      </c>
      <c r="B112" s="127">
        <v>39</v>
      </c>
      <c r="C112" s="88">
        <v>174.3</v>
      </c>
      <c r="D112" s="92">
        <v>4.46923076923077</v>
      </c>
      <c r="E112" s="43"/>
      <c r="F112" s="153">
        <v>2019</v>
      </c>
      <c r="G112" s="127">
        <v>17</v>
      </c>
      <c r="H112" s="88">
        <v>63.2</v>
      </c>
      <c r="I112" s="92">
        <v>3.71764705882353</v>
      </c>
      <c r="J112" s="43"/>
      <c r="K112" s="153">
        <v>2019</v>
      </c>
      <c r="L112" s="127">
        <v>0</v>
      </c>
      <c r="M112" s="88">
        <v>0</v>
      </c>
      <c r="N112" s="94"/>
      <c r="O112" t="s" s="136">
        <v>112</v>
      </c>
      <c r="P112" s="155">
        <f>AVERAGE(B98:B112)</f>
        <v>31.1333333333333</v>
      </c>
      <c r="Q112" s="90">
        <f>AVERAGE(D98:D112)</f>
        <v>4.36356372316088</v>
      </c>
      <c r="R112" t="s" s="139">
        <v>112</v>
      </c>
      <c r="S112" s="155">
        <f>AVERAGE(G98:G112)</f>
        <v>14.0666666666667</v>
      </c>
      <c r="T112" s="90">
        <f>AVERAGE(I98:I112)</f>
        <v>3.46389704630881</v>
      </c>
      <c r="U112" t="s" s="139">
        <v>112</v>
      </c>
      <c r="V112" s="155">
        <f>AVERAGE(L98:L112)</f>
        <v>1.73333333333333</v>
      </c>
      <c r="W112" s="90">
        <f>AVERAGE(N98:N112)</f>
        <v>1.59055555555556</v>
      </c>
    </row>
    <row r="113" ht="21.95" customHeight="1">
      <c r="A113" s="152">
        <v>2020</v>
      </c>
      <c r="B113" s="127">
        <v>28</v>
      </c>
      <c r="C113" s="88">
        <v>126.8</v>
      </c>
      <c r="D113" s="92">
        <v>4.52857142857143</v>
      </c>
      <c r="E113" s="43"/>
      <c r="F113" s="153">
        <v>2020</v>
      </c>
      <c r="G113" s="127">
        <v>10</v>
      </c>
      <c r="H113" s="88">
        <v>35.3</v>
      </c>
      <c r="I113" s="92">
        <v>3.53</v>
      </c>
      <c r="J113" s="43"/>
      <c r="K113" s="153">
        <v>2020</v>
      </c>
      <c r="L113" s="127">
        <v>0</v>
      </c>
      <c r="M113" s="88">
        <v>0</v>
      </c>
      <c r="N113" s="94"/>
      <c r="O113" t="s" s="136">
        <v>111</v>
      </c>
      <c r="P113" s="155">
        <f>AVERAGE(B98:B113)</f>
        <v>30.9375</v>
      </c>
      <c r="Q113" s="90">
        <f>AVERAGE(D98:D113)</f>
        <v>4.37387670474904</v>
      </c>
      <c r="R113" t="s" s="139">
        <v>111</v>
      </c>
      <c r="S113" s="155">
        <f>AVERAGE(G98:G113)</f>
        <v>13.8125</v>
      </c>
      <c r="T113" s="90">
        <f>AVERAGE(I98:I113)</f>
        <v>3.46802848091451</v>
      </c>
      <c r="U113" t="s" s="139">
        <v>111</v>
      </c>
      <c r="V113" s="155">
        <f>AVERAGE(L98:L113)</f>
        <v>1.625</v>
      </c>
      <c r="W113" s="90">
        <f>AVERAGE(N98:N113)</f>
        <v>1.59055555555556</v>
      </c>
    </row>
    <row r="114" ht="21.95" customHeight="1">
      <c r="A114" s="152">
        <v>2021</v>
      </c>
      <c r="B114" s="127">
        <v>24</v>
      </c>
      <c r="C114" s="88">
        <v>105.9</v>
      </c>
      <c r="D114" s="92">
        <v>4.4125</v>
      </c>
      <c r="E114" s="43"/>
      <c r="F114" s="153">
        <v>2021</v>
      </c>
      <c r="G114" s="127">
        <v>11</v>
      </c>
      <c r="H114" s="88">
        <v>39.2</v>
      </c>
      <c r="I114" s="92">
        <v>3.56363636363636</v>
      </c>
      <c r="J114" s="43"/>
      <c r="K114" s="153">
        <v>2021</v>
      </c>
      <c r="L114" s="127">
        <v>0</v>
      </c>
      <c r="M114" s="88">
        <v>0</v>
      </c>
      <c r="N114" s="94"/>
      <c r="O114" t="s" s="136">
        <v>110</v>
      </c>
      <c r="P114" s="155">
        <f>AVERAGE(B98:B114)</f>
        <v>30.5294117647059</v>
      </c>
      <c r="Q114" s="90">
        <f>AVERAGE(D98:D114)</f>
        <v>4.37614866329321</v>
      </c>
      <c r="R114" t="s" s="139">
        <v>110</v>
      </c>
      <c r="S114" s="155">
        <f>AVERAGE(G98:G114)</f>
        <v>13.6470588235294</v>
      </c>
      <c r="T114" s="90">
        <f>AVERAGE(I98:I114)</f>
        <v>3.47365247401579</v>
      </c>
      <c r="U114" t="s" s="139">
        <v>110</v>
      </c>
      <c r="V114" s="155">
        <f>AVERAGE(L98:L114)</f>
        <v>1.52941176470588</v>
      </c>
      <c r="W114" s="90">
        <f>AVERAGE(N98:N114)</f>
        <v>1.59055555555556</v>
      </c>
    </row>
    <row r="115" ht="21.95" customHeight="1">
      <c r="A115" s="152">
        <v>2022</v>
      </c>
      <c r="B115" s="127">
        <v>29</v>
      </c>
      <c r="C115" s="88">
        <v>125.5</v>
      </c>
      <c r="D115" s="92">
        <v>4.32758620689655</v>
      </c>
      <c r="E115" s="43"/>
      <c r="F115" s="153">
        <v>2022</v>
      </c>
      <c r="G115" s="127">
        <v>15</v>
      </c>
      <c r="H115" s="88">
        <v>53.6</v>
      </c>
      <c r="I115" s="92">
        <v>3.57333333333333</v>
      </c>
      <c r="J115" s="43"/>
      <c r="K115" s="153">
        <v>2022</v>
      </c>
      <c r="L115" s="127">
        <v>0</v>
      </c>
      <c r="M115" s="88">
        <v>0</v>
      </c>
      <c r="N115" s="94"/>
      <c r="O115" t="s" s="136">
        <v>109</v>
      </c>
      <c r="P115" s="155">
        <f>AVERAGE(B98:B115)</f>
        <v>30.4444444444444</v>
      </c>
      <c r="Q115" s="90">
        <f>AVERAGE(D98:D115)</f>
        <v>4.37345074904896</v>
      </c>
      <c r="R115" t="s" s="139">
        <v>109</v>
      </c>
      <c r="S115" s="155">
        <f>AVERAGE(G98:G115)</f>
        <v>13.7222222222222</v>
      </c>
      <c r="T115" s="90">
        <f>AVERAGE(I98:I115)</f>
        <v>3.47919029953344</v>
      </c>
      <c r="U115" t="s" s="139">
        <v>109</v>
      </c>
      <c r="V115" s="155">
        <f>AVERAGE(L98:L115)</f>
        <v>1.44444444444444</v>
      </c>
      <c r="W115" s="90">
        <f>AVERAGE(N98:N115)</f>
        <v>1.59055555555556</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95"/>
      <c r="P118" s="88"/>
      <c r="Q118" s="88"/>
      <c r="R118" s="89"/>
      <c r="S118" s="89"/>
      <c r="T118" s="88"/>
      <c r="U118" s="88"/>
      <c r="V118" s="88"/>
      <c r="W118" s="96"/>
    </row>
    <row r="119" ht="21.95" customHeight="1">
      <c r="A119" s="91"/>
      <c r="B119" s="89"/>
      <c r="C119" s="88"/>
      <c r="D119" s="92"/>
      <c r="E119" s="43"/>
      <c r="F119" s="93"/>
      <c r="G119" s="89"/>
      <c r="H119" s="88"/>
      <c r="I119" s="92"/>
      <c r="J119" s="43"/>
      <c r="K119" s="93"/>
      <c r="L119" s="89"/>
      <c r="M119" s="88"/>
      <c r="N119" s="94"/>
      <c r="O119" s="95"/>
      <c r="P119" s="88"/>
      <c r="Q119" s="88"/>
      <c r="R119" s="89"/>
      <c r="S119" s="89"/>
      <c r="T119" s="88"/>
      <c r="U119" s="88"/>
      <c r="V119" s="88"/>
      <c r="W119" s="96"/>
    </row>
    <row r="120" ht="21.95" customHeight="1">
      <c r="A120" s="91"/>
      <c r="B120" s="89"/>
      <c r="C120" s="88"/>
      <c r="D120" s="92"/>
      <c r="E120" s="43"/>
      <c r="F120" s="93"/>
      <c r="G120" s="89"/>
      <c r="H120" s="88"/>
      <c r="I120" s="92"/>
      <c r="J120" s="43"/>
      <c r="K120" s="93"/>
      <c r="L120" s="89"/>
      <c r="M120" s="88"/>
      <c r="N120" s="94"/>
      <c r="O120" s="95"/>
      <c r="P120" s="88"/>
      <c r="Q120" s="88"/>
      <c r="R120" s="89"/>
      <c r="S120" s="89"/>
      <c r="T120" s="88"/>
      <c r="U120" s="88"/>
      <c r="V120" s="88"/>
      <c r="W120" s="96"/>
    </row>
    <row r="121" ht="21.95" customHeight="1">
      <c r="A121" s="91"/>
      <c r="B121" s="89"/>
      <c r="C121" s="88"/>
      <c r="D121" s="92"/>
      <c r="E121" s="43"/>
      <c r="F121" s="93"/>
      <c r="G121" s="89"/>
      <c r="H121" s="88"/>
      <c r="I121" s="92"/>
      <c r="J121" s="43"/>
      <c r="K121" s="93"/>
      <c r="L121" s="89"/>
      <c r="M121" s="88"/>
      <c r="N121" s="94"/>
      <c r="O121" s="95"/>
      <c r="P121" s="88"/>
      <c r="Q121" s="88"/>
      <c r="R121" s="89"/>
      <c r="S121" s="89"/>
      <c r="T121" s="88"/>
      <c r="U121" s="88"/>
      <c r="V121" s="88"/>
      <c r="W121" s="96"/>
    </row>
    <row r="122" ht="21.95" customHeight="1">
      <c r="A122" s="91"/>
      <c r="B122" s="89"/>
      <c r="C122" s="88"/>
      <c r="D122" s="92"/>
      <c r="E122" s="43"/>
      <c r="F122" s="93"/>
      <c r="G122" s="89"/>
      <c r="H122" s="88"/>
      <c r="I122" s="92"/>
      <c r="J122" s="43"/>
      <c r="K122" s="93"/>
      <c r="L122" s="89"/>
      <c r="M122" s="88"/>
      <c r="N122" s="94"/>
      <c r="O122" s="95"/>
      <c r="P122" s="88"/>
      <c r="Q122" s="88"/>
      <c r="R122" s="89"/>
      <c r="S122" s="89"/>
      <c r="T122" s="88"/>
      <c r="U122" s="88"/>
      <c r="V122" s="88"/>
      <c r="W122" s="96"/>
    </row>
    <row r="123" ht="21.95" customHeight="1">
      <c r="A123" s="91"/>
      <c r="B123" s="89"/>
      <c r="C123" s="88"/>
      <c r="D123" s="92"/>
      <c r="E123" s="43"/>
      <c r="F123" s="93"/>
      <c r="G123" s="89"/>
      <c r="H123" s="88"/>
      <c r="I123" s="92"/>
      <c r="J123" s="43"/>
      <c r="K123" s="93"/>
      <c r="L123" s="89"/>
      <c r="M123" s="88"/>
      <c r="N123" s="94"/>
      <c r="O123" s="95"/>
      <c r="P123" s="88"/>
      <c r="Q123" s="88"/>
      <c r="R123" s="89"/>
      <c r="S123" s="89"/>
      <c r="T123" s="88"/>
      <c r="U123" s="88"/>
      <c r="V123" s="88"/>
      <c r="W123" s="96"/>
    </row>
    <row r="124" ht="21.95" customHeight="1">
      <c r="A124" s="91"/>
      <c r="B124" s="89"/>
      <c r="C124" s="88"/>
      <c r="D124" s="92"/>
      <c r="E124" s="43"/>
      <c r="F124" s="93"/>
      <c r="G124" s="89"/>
      <c r="H124" s="88"/>
      <c r="I124" s="92"/>
      <c r="J124" s="43"/>
      <c r="K124" s="93"/>
      <c r="L124" s="89"/>
      <c r="M124" s="88"/>
      <c r="N124" s="94"/>
      <c r="O124" s="95"/>
      <c r="P124" s="88"/>
      <c r="Q124" s="88"/>
      <c r="R124" s="89"/>
      <c r="S124" s="89"/>
      <c r="T124" s="88"/>
      <c r="U124" s="88"/>
      <c r="V124" s="88"/>
      <c r="W124" s="96"/>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7"/>
      <c r="E134" s="43"/>
      <c r="F134" s="93"/>
      <c r="G134" s="89"/>
      <c r="H134" s="88"/>
      <c r="I134" s="97"/>
      <c r="J134" s="43"/>
      <c r="K134" s="93"/>
      <c r="L134" s="89"/>
      <c r="M134" s="88"/>
      <c r="N134" s="94"/>
      <c r="O134" s="95"/>
      <c r="P134" s="88"/>
      <c r="Q134" s="88"/>
      <c r="R134" s="89"/>
      <c r="S134" s="89"/>
      <c r="T134" s="88"/>
      <c r="U134" s="88"/>
      <c r="V134" s="88"/>
      <c r="W134" s="96"/>
    </row>
    <row r="135" ht="21.95" customHeight="1">
      <c r="A135" t="s" s="99">
        <v>263</v>
      </c>
      <c r="B135" s="125"/>
      <c r="C135" s="88"/>
      <c r="D135" s="92"/>
      <c r="E135" s="43"/>
      <c r="F135" t="s" s="251">
        <v>117</v>
      </c>
      <c r="G135" t="s" s="99">
        <v>263</v>
      </c>
      <c r="H135" s="88"/>
      <c r="I135" s="92"/>
      <c r="J135" s="43"/>
      <c r="K135" t="s" s="101">
        <v>117</v>
      </c>
      <c r="L135" t="s" s="165">
        <v>263</v>
      </c>
      <c r="M135" s="88"/>
      <c r="N135" s="94"/>
      <c r="O135" s="87"/>
      <c r="P135" s="88"/>
      <c r="Q135" s="88"/>
      <c r="R135" s="89"/>
      <c r="S135" s="88"/>
      <c r="T135" s="88"/>
      <c r="U135" s="89"/>
      <c r="V135" s="88"/>
      <c r="W135" s="90"/>
    </row>
    <row r="136" ht="21.95" customHeight="1">
      <c r="A136" t="s" s="100">
        <v>98</v>
      </c>
      <c r="B136" s="89"/>
      <c r="C136" s="89"/>
      <c r="D136" s="97"/>
      <c r="E136" s="43"/>
      <c r="F136" t="s" s="101">
        <v>98</v>
      </c>
      <c r="G136" s="89"/>
      <c r="H136" s="89"/>
      <c r="I136" s="97"/>
      <c r="J136" s="43"/>
      <c r="K136" t="s" s="101">
        <v>98</v>
      </c>
      <c r="L136" s="89"/>
      <c r="M136" s="89"/>
      <c r="N136" s="94"/>
      <c r="O136" s="87"/>
      <c r="P136" s="88"/>
      <c r="Q136" s="88"/>
      <c r="R136" s="89"/>
      <c r="S136" s="88"/>
      <c r="T136" s="88"/>
      <c r="U136" s="89"/>
      <c r="V136" s="88"/>
      <c r="W136" s="90"/>
    </row>
    <row r="137" ht="21.95" customHeight="1">
      <c r="A137" t="s" s="102">
        <v>99</v>
      </c>
      <c r="B137" s="88">
        <f>AVERAGE(B91:B96)</f>
        <v>25</v>
      </c>
      <c r="C137" s="88">
        <f>AVERAGE(C91:C96)</f>
        <v>109.65</v>
      </c>
      <c r="D137" s="92">
        <f>AVERAGE(D91:D96)</f>
        <v>4.37680505673282</v>
      </c>
      <c r="E137" s="43"/>
      <c r="F137" t="s" s="103">
        <v>99</v>
      </c>
      <c r="G137" s="88">
        <f>AVERAGE(G91:G96)</f>
        <v>11</v>
      </c>
      <c r="H137" s="88">
        <f>AVERAGE(H91:H96)</f>
        <v>39.7833333333333</v>
      </c>
      <c r="I137" s="92">
        <f>AVERAGE(I91:I96)</f>
        <v>3.58512286324786</v>
      </c>
      <c r="J137" s="43"/>
      <c r="K137" t="s" s="103">
        <v>99</v>
      </c>
      <c r="L137" s="88">
        <f>AVERAGE(L91:L96)</f>
        <v>0.333333333333333</v>
      </c>
      <c r="M137" s="88">
        <f>AVERAGE(M91:M96)</f>
        <v>0.666666666666667</v>
      </c>
      <c r="N137" s="94">
        <f>AVERAGE(N91:N96)</f>
        <v>2</v>
      </c>
      <c r="O137" s="87"/>
      <c r="P137" s="88"/>
      <c r="Q137" s="88"/>
      <c r="R137" s="89"/>
      <c r="S137" s="88"/>
      <c r="T137" s="88"/>
      <c r="U137" s="89"/>
      <c r="V137" s="88"/>
      <c r="W137" s="90"/>
    </row>
    <row r="138" ht="21.95" customHeight="1">
      <c r="A138" t="s" s="102">
        <v>100</v>
      </c>
      <c r="B138" s="88">
        <f>AVERAGE(B98:B103)</f>
        <v>27.3333333333333</v>
      </c>
      <c r="C138" s="88">
        <f>AVERAGE(C98:C103)</f>
        <v>120.7</v>
      </c>
      <c r="D138" s="92">
        <f>AVERAGE(D98:D103)</f>
        <v>4.41178896452447</v>
      </c>
      <c r="E138" s="43"/>
      <c r="F138" t="s" s="103">
        <v>100</v>
      </c>
      <c r="G138" s="88">
        <f>AVERAGE(G98:G103)</f>
        <v>11.3333333333333</v>
      </c>
      <c r="H138" s="88">
        <f>AVERAGE(H98:H103)</f>
        <v>38.7666666666667</v>
      </c>
      <c r="I138" s="92">
        <f>AVERAGE(I98:I103)</f>
        <v>3.44270801910508</v>
      </c>
      <c r="J138" s="43"/>
      <c r="K138" t="s" s="103">
        <v>100</v>
      </c>
      <c r="L138" s="88">
        <f>AVERAGE(L98:L103)</f>
        <v>1.66666666666667</v>
      </c>
      <c r="M138" s="88">
        <f>AVERAGE(M98:M103)</f>
        <v>2.33333333333333</v>
      </c>
      <c r="N138" s="94">
        <f>AVERAGE(N98:N103)</f>
        <v>1.43333333333333</v>
      </c>
      <c r="O138" s="87"/>
      <c r="P138" s="88"/>
      <c r="Q138" s="88"/>
      <c r="R138" s="89"/>
      <c r="S138" s="88"/>
      <c r="T138" s="88"/>
      <c r="U138" s="89"/>
      <c r="V138" s="88"/>
      <c r="W138" s="90"/>
    </row>
    <row r="139" ht="21.95" customHeight="1">
      <c r="A139" s="104"/>
      <c r="B139" s="89"/>
      <c r="C139" s="89"/>
      <c r="D139" s="97"/>
      <c r="E139" s="43"/>
      <c r="F139" s="105"/>
      <c r="G139" s="89"/>
      <c r="H139" s="89"/>
      <c r="I139" s="97"/>
      <c r="J139" s="43"/>
      <c r="K139" s="105"/>
      <c r="L139" s="89"/>
      <c r="M139" s="89"/>
      <c r="N139" s="98"/>
      <c r="O139" s="87"/>
      <c r="P139" s="88"/>
      <c r="Q139" s="88"/>
      <c r="R139" s="89"/>
      <c r="S139" s="88"/>
      <c r="T139" s="88"/>
      <c r="U139" s="89"/>
      <c r="V139" s="88"/>
      <c r="W139" s="90"/>
    </row>
    <row r="140" ht="21.95" customHeight="1">
      <c r="A140" s="106"/>
      <c r="B140" s="107"/>
      <c r="C140" t="s" s="108">
        <v>101</v>
      </c>
      <c r="D140" s="92"/>
      <c r="E140" s="43"/>
      <c r="F140" s="109"/>
      <c r="G140" s="107"/>
      <c r="H140" t="s" s="108">
        <v>101</v>
      </c>
      <c r="I140" s="92"/>
      <c r="J140" s="43"/>
      <c r="K140" s="109"/>
      <c r="L140" s="107"/>
      <c r="M140" t="s" s="108">
        <v>101</v>
      </c>
      <c r="N140" s="234"/>
      <c r="O140" s="87"/>
      <c r="P140" s="88"/>
      <c r="Q140" s="88"/>
      <c r="R140" s="89"/>
      <c r="S140" s="88"/>
      <c r="T140" s="88"/>
      <c r="U140" s="89"/>
      <c r="V140" s="88"/>
      <c r="W140" s="90"/>
    </row>
    <row r="141" ht="21.95" customHeight="1">
      <c r="A141" s="106"/>
      <c r="B141" s="110"/>
      <c r="C141" t="s" s="108">
        <v>102</v>
      </c>
      <c r="D141" s="92"/>
      <c r="E141" s="43"/>
      <c r="F141" s="109"/>
      <c r="G141" s="110"/>
      <c r="H141" t="s" s="108">
        <v>102</v>
      </c>
      <c r="I141" s="92"/>
      <c r="J141" s="43"/>
      <c r="K141" s="109"/>
      <c r="L141" s="110"/>
      <c r="M141" t="s" s="108">
        <v>102</v>
      </c>
      <c r="N141" s="234"/>
      <c r="O141" s="87"/>
      <c r="P141" s="88"/>
      <c r="Q141" s="88"/>
      <c r="R141" s="89"/>
      <c r="S141" s="88"/>
      <c r="T141" s="88"/>
      <c r="U141" s="89"/>
      <c r="V141" s="88"/>
      <c r="W141" s="90"/>
    </row>
    <row r="142" ht="22.75" customHeight="1">
      <c r="A142" s="111"/>
      <c r="B142" s="112"/>
      <c r="C142" t="s" s="113">
        <v>103</v>
      </c>
      <c r="D142" s="114"/>
      <c r="E142" s="115"/>
      <c r="F142" s="116"/>
      <c r="G142" s="112"/>
      <c r="H142" t="s" s="113">
        <v>103</v>
      </c>
      <c r="I142" s="114"/>
      <c r="J142" s="115"/>
      <c r="K142" s="116"/>
      <c r="L142" s="112"/>
      <c r="M142" t="s" s="113">
        <v>103</v>
      </c>
      <c r="N142" s="210"/>
      <c r="O142" s="87"/>
      <c r="P142" s="88"/>
      <c r="Q142" s="88"/>
      <c r="R142" s="89"/>
      <c r="S142" s="88"/>
      <c r="T142" s="88"/>
      <c r="U142" s="89"/>
      <c r="V142" s="88"/>
      <c r="W142"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0:N140"/>
    <mergeCell ref="M141:N14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8" customWidth="1"/>
    <col min="2" max="4" width="12.1719" style="28" customWidth="1"/>
    <col min="5" max="5" width="1.35156" style="28" customWidth="1"/>
    <col min="6" max="6" width="10" style="28" customWidth="1"/>
    <col min="7" max="9" width="12.1719" style="28" customWidth="1"/>
    <col min="10" max="10" width="1.35156" style="28" customWidth="1"/>
    <col min="11" max="11" width="10" style="28" customWidth="1"/>
    <col min="12" max="14" width="12.1719" style="28" customWidth="1"/>
    <col min="15" max="15" width="10.8516" style="28" customWidth="1"/>
    <col min="16" max="17" width="6.5" style="28" customWidth="1"/>
    <col min="18" max="18" width="10.8516" style="28" customWidth="1"/>
    <col min="19" max="20" width="6.5" style="28" customWidth="1"/>
    <col min="21" max="21" width="10.8516" style="28" customWidth="1"/>
    <col min="22" max="23" width="6.5" style="28" customWidth="1"/>
    <col min="24" max="16384" width="16.3516" style="28" customWidth="1"/>
  </cols>
  <sheetData>
    <row r="1" ht="64.15" customHeight="1">
      <c r="A1" t="s" s="29">
        <v>40</v>
      </c>
      <c r="B1" t="s" s="30">
        <v>41</v>
      </c>
      <c r="C1" t="s" s="30">
        <v>42</v>
      </c>
      <c r="D1" t="s" s="31">
        <v>43</v>
      </c>
      <c r="E1" s="32"/>
      <c r="F1" t="s" s="33">
        <v>44</v>
      </c>
      <c r="G1" t="s" s="30">
        <v>45</v>
      </c>
      <c r="H1" t="s" s="30">
        <v>46</v>
      </c>
      <c r="I1" t="s" s="31">
        <v>47</v>
      </c>
      <c r="J1" s="32"/>
      <c r="K1" t="s" s="33">
        <v>48</v>
      </c>
      <c r="L1" t="s" s="30">
        <v>49</v>
      </c>
      <c r="M1" t="s" s="30">
        <v>50</v>
      </c>
      <c r="N1" t="s" s="34">
        <v>51</v>
      </c>
      <c r="O1" t="s" s="35">
        <v>52</v>
      </c>
      <c r="P1" t="s" s="36">
        <v>53</v>
      </c>
      <c r="Q1" s="37"/>
      <c r="R1" t="s" s="38">
        <v>52</v>
      </c>
      <c r="S1" t="s" s="36">
        <v>54</v>
      </c>
      <c r="T1" s="37"/>
      <c r="U1" t="s" s="38">
        <v>52</v>
      </c>
      <c r="V1" t="s" s="36">
        <v>55</v>
      </c>
      <c r="W1" s="39"/>
    </row>
    <row r="2" ht="22.6" customHeight="1">
      <c r="A2" s="40"/>
      <c r="B2" s="41"/>
      <c r="C2" s="41"/>
      <c r="D2" s="42"/>
      <c r="E2" s="43"/>
      <c r="F2" s="44"/>
      <c r="G2" s="41"/>
      <c r="H2" s="41"/>
      <c r="I2" s="42"/>
      <c r="J2" s="43"/>
      <c r="K2" s="44"/>
      <c r="L2" s="41"/>
      <c r="M2" s="41"/>
      <c r="N2" s="45"/>
      <c r="O2" s="46"/>
      <c r="P2" t="s" s="47">
        <v>56</v>
      </c>
      <c r="Q2" t="s" s="47">
        <v>57</v>
      </c>
      <c r="R2" s="48"/>
      <c r="S2" t="s" s="47">
        <v>56</v>
      </c>
      <c r="T2" t="s" s="47">
        <v>57</v>
      </c>
      <c r="U2" s="48"/>
      <c r="V2" t="s" s="47">
        <v>56</v>
      </c>
      <c r="W2" t="s" s="49">
        <v>57</v>
      </c>
    </row>
    <row r="3" ht="22.6" customHeight="1">
      <c r="A3" s="50">
        <v>1910</v>
      </c>
      <c r="B3" s="51">
        <v>26</v>
      </c>
      <c r="C3" s="52">
        <v>137.2</v>
      </c>
      <c r="D3" s="53">
        <v>5.27692307692308</v>
      </c>
      <c r="E3" s="43"/>
      <c r="F3" s="54">
        <v>1910</v>
      </c>
      <c r="G3" s="51">
        <v>12</v>
      </c>
      <c r="H3" s="52">
        <v>53.1</v>
      </c>
      <c r="I3" s="53">
        <v>4.425</v>
      </c>
      <c r="J3" s="43"/>
      <c r="K3" s="54">
        <v>1910</v>
      </c>
      <c r="L3" s="52">
        <v>2</v>
      </c>
      <c r="M3" s="52">
        <v>5.9</v>
      </c>
      <c r="N3" s="55">
        <v>2.95</v>
      </c>
      <c r="O3" s="46"/>
      <c r="P3" s="41"/>
      <c r="Q3" s="41"/>
      <c r="R3" s="48"/>
      <c r="S3" s="41"/>
      <c r="T3" s="41"/>
      <c r="U3" s="48"/>
      <c r="V3" s="41"/>
      <c r="W3" s="56"/>
    </row>
    <row r="4" ht="22.6" customHeight="1">
      <c r="A4" s="50">
        <v>1911</v>
      </c>
      <c r="B4" s="51">
        <v>36</v>
      </c>
      <c r="C4" s="52">
        <v>185</v>
      </c>
      <c r="D4" s="53">
        <v>5.13888888888889</v>
      </c>
      <c r="E4" s="43"/>
      <c r="F4" s="54">
        <v>1911</v>
      </c>
      <c r="G4" s="51">
        <v>16</v>
      </c>
      <c r="H4" s="52">
        <v>63.9</v>
      </c>
      <c r="I4" s="53">
        <v>3.99375</v>
      </c>
      <c r="J4" s="43"/>
      <c r="K4" s="54">
        <v>1911</v>
      </c>
      <c r="L4" s="52">
        <v>6</v>
      </c>
      <c r="M4" s="52">
        <v>17.7</v>
      </c>
      <c r="N4" s="55">
        <v>2.95</v>
      </c>
      <c r="O4" s="57"/>
      <c r="P4" s="52"/>
      <c r="Q4" s="52"/>
      <c r="R4" s="58"/>
      <c r="S4" s="52"/>
      <c r="T4" s="52"/>
      <c r="U4" s="58"/>
      <c r="V4" s="52"/>
      <c r="W4" s="59"/>
    </row>
    <row r="5" ht="22.6" customHeight="1">
      <c r="A5" s="50">
        <v>1912</v>
      </c>
      <c r="B5" s="51">
        <v>47</v>
      </c>
      <c r="C5" s="52">
        <v>256.7</v>
      </c>
      <c r="D5" s="53">
        <v>5.46170212765957</v>
      </c>
      <c r="E5" s="43"/>
      <c r="F5" s="54">
        <v>1912</v>
      </c>
      <c r="G5" s="51">
        <v>20</v>
      </c>
      <c r="H5" s="52">
        <v>92.40000000000001</v>
      </c>
      <c r="I5" s="53">
        <v>4.62</v>
      </c>
      <c r="J5" s="43"/>
      <c r="K5" s="54">
        <v>1912</v>
      </c>
      <c r="L5" s="52">
        <v>1</v>
      </c>
      <c r="M5" s="52">
        <v>2.8</v>
      </c>
      <c r="N5" s="55">
        <v>2.8</v>
      </c>
      <c r="O5" s="57"/>
      <c r="P5" s="52"/>
      <c r="Q5" s="52"/>
      <c r="R5" s="58"/>
      <c r="S5" s="52"/>
      <c r="T5" s="52"/>
      <c r="U5" s="58"/>
      <c r="V5" s="52"/>
      <c r="W5" s="59"/>
    </row>
    <row r="6" ht="22.6" customHeight="1">
      <c r="A6" s="50">
        <v>1913</v>
      </c>
      <c r="B6" s="51">
        <v>47</v>
      </c>
      <c r="C6" s="52">
        <v>231.5</v>
      </c>
      <c r="D6" s="53">
        <v>4.92553191489362</v>
      </c>
      <c r="E6" s="43"/>
      <c r="F6" s="54">
        <v>1913</v>
      </c>
      <c r="G6" s="51">
        <v>26</v>
      </c>
      <c r="H6" s="52">
        <v>103.5</v>
      </c>
      <c r="I6" s="53">
        <v>3.98076923076923</v>
      </c>
      <c r="J6" s="43"/>
      <c r="K6" s="54">
        <v>1913</v>
      </c>
      <c r="L6" s="52">
        <v>8</v>
      </c>
      <c r="M6" s="52">
        <v>21.1</v>
      </c>
      <c r="N6" s="55">
        <v>2.6375</v>
      </c>
      <c r="O6" s="57"/>
      <c r="P6" s="52"/>
      <c r="Q6" s="52"/>
      <c r="R6" s="58"/>
      <c r="S6" s="52"/>
      <c r="T6" s="52"/>
      <c r="U6" s="58"/>
      <c r="V6" s="52"/>
      <c r="W6" s="59"/>
    </row>
    <row r="7" ht="22.6" customHeight="1">
      <c r="A7" s="50">
        <v>1914</v>
      </c>
      <c r="B7" s="51">
        <v>57</v>
      </c>
      <c r="C7" s="52">
        <v>296.4</v>
      </c>
      <c r="D7" s="53">
        <v>5.2</v>
      </c>
      <c r="E7" s="43"/>
      <c r="F7" s="54">
        <v>1914</v>
      </c>
      <c r="G7" s="51">
        <v>30</v>
      </c>
      <c r="H7" s="52">
        <v>130</v>
      </c>
      <c r="I7" s="53">
        <v>4.33333333333333</v>
      </c>
      <c r="J7" s="43"/>
      <c r="K7" s="54">
        <v>1914</v>
      </c>
      <c r="L7" s="52">
        <v>8</v>
      </c>
      <c r="M7" s="52">
        <v>24.4</v>
      </c>
      <c r="N7" s="55">
        <v>3.05</v>
      </c>
      <c r="O7" s="57"/>
      <c r="P7" s="52"/>
      <c r="Q7" s="52"/>
      <c r="R7" s="58"/>
      <c r="S7" s="52"/>
      <c r="T7" s="52"/>
      <c r="U7" s="58"/>
      <c r="V7" s="52"/>
      <c r="W7" s="59"/>
    </row>
    <row r="8" ht="22.6" customHeight="1">
      <c r="A8" s="50">
        <v>1915</v>
      </c>
      <c r="B8" s="51">
        <v>21</v>
      </c>
      <c r="C8" s="52">
        <v>120</v>
      </c>
      <c r="D8" s="53">
        <v>5.71428571428571</v>
      </c>
      <c r="E8" s="43"/>
      <c r="F8" s="54">
        <v>1915</v>
      </c>
      <c r="G8" s="51">
        <v>5</v>
      </c>
      <c r="H8" s="52">
        <v>20.8</v>
      </c>
      <c r="I8" s="53">
        <v>4.16</v>
      </c>
      <c r="J8" s="43"/>
      <c r="K8" s="54">
        <v>1915</v>
      </c>
      <c r="L8" s="52">
        <v>2</v>
      </c>
      <c r="M8" s="52">
        <v>7</v>
      </c>
      <c r="N8" s="55">
        <v>3.5</v>
      </c>
      <c r="O8" s="57"/>
      <c r="P8" s="52"/>
      <c r="Q8" s="52"/>
      <c r="R8" s="58"/>
      <c r="S8" s="52"/>
      <c r="T8" s="52"/>
      <c r="U8" s="58"/>
      <c r="V8" s="52"/>
      <c r="W8" s="59"/>
    </row>
    <row r="9" ht="22.6" customHeight="1">
      <c r="A9" s="50">
        <v>1916</v>
      </c>
      <c r="B9" s="51">
        <v>36</v>
      </c>
      <c r="C9" s="52">
        <v>203.7</v>
      </c>
      <c r="D9" s="53">
        <v>5.65833333333333</v>
      </c>
      <c r="E9" s="43"/>
      <c r="F9" s="54">
        <v>1916</v>
      </c>
      <c r="G9" s="51">
        <v>13</v>
      </c>
      <c r="H9" s="52">
        <v>59.1</v>
      </c>
      <c r="I9" s="53">
        <v>4.54615384615385</v>
      </c>
      <c r="J9" s="43"/>
      <c r="K9" s="54">
        <v>1916</v>
      </c>
      <c r="L9" s="52">
        <v>1</v>
      </c>
      <c r="M9" s="52">
        <v>3.5</v>
      </c>
      <c r="N9" s="55">
        <v>3.5</v>
      </c>
      <c r="O9" s="57"/>
      <c r="P9" s="52"/>
      <c r="Q9" s="52"/>
      <c r="R9" s="58"/>
      <c r="S9" s="52"/>
      <c r="T9" s="52"/>
      <c r="U9" s="58"/>
      <c r="V9" s="52"/>
      <c r="W9" s="59"/>
    </row>
    <row r="10" ht="22.6" customHeight="1">
      <c r="A10" s="50">
        <v>1917</v>
      </c>
      <c r="B10" s="51">
        <v>35</v>
      </c>
      <c r="C10" s="52">
        <v>187.9</v>
      </c>
      <c r="D10" s="53">
        <v>5.36857142857143</v>
      </c>
      <c r="E10" s="43"/>
      <c r="F10" s="54">
        <v>1917</v>
      </c>
      <c r="G10" s="51">
        <v>20</v>
      </c>
      <c r="H10" s="52">
        <v>94.7</v>
      </c>
      <c r="I10" s="53">
        <v>4.735</v>
      </c>
      <c r="J10" s="43"/>
      <c r="K10" s="54">
        <v>1917</v>
      </c>
      <c r="L10" s="52">
        <v>1</v>
      </c>
      <c r="M10" s="52">
        <v>2.8</v>
      </c>
      <c r="N10" s="55">
        <v>2.8</v>
      </c>
      <c r="O10" s="57"/>
      <c r="P10" s="52"/>
      <c r="Q10" s="52"/>
      <c r="R10" s="58"/>
      <c r="S10" s="52"/>
      <c r="T10" s="52"/>
      <c r="U10" s="58"/>
      <c r="V10" s="52"/>
      <c r="W10" s="59"/>
    </row>
    <row r="11" ht="22.6" customHeight="1">
      <c r="A11" s="50">
        <v>1918</v>
      </c>
      <c r="B11" s="51">
        <v>48</v>
      </c>
      <c r="C11" s="52">
        <v>241</v>
      </c>
      <c r="D11" s="53">
        <v>5.02083333333333</v>
      </c>
      <c r="E11" s="43"/>
      <c r="F11" s="54">
        <v>1918</v>
      </c>
      <c r="G11" s="51">
        <v>27</v>
      </c>
      <c r="H11" s="52">
        <v>113.4</v>
      </c>
      <c r="I11" s="53">
        <v>4.2</v>
      </c>
      <c r="J11" s="43"/>
      <c r="K11" s="54">
        <v>1918</v>
      </c>
      <c r="L11" s="52">
        <v>6</v>
      </c>
      <c r="M11" s="52">
        <v>18.3</v>
      </c>
      <c r="N11" s="55">
        <v>3.05</v>
      </c>
      <c r="O11" s="57"/>
      <c r="P11" s="52"/>
      <c r="Q11" s="52"/>
      <c r="R11" s="58"/>
      <c r="S11" s="52"/>
      <c r="T11" s="52"/>
      <c r="U11" s="58"/>
      <c r="V11" s="52"/>
      <c r="W11" s="59"/>
    </row>
    <row r="12" ht="22.6" customHeight="1">
      <c r="A12" s="50">
        <v>1919</v>
      </c>
      <c r="B12" s="51">
        <v>40</v>
      </c>
      <c r="C12" s="52">
        <v>220.3</v>
      </c>
      <c r="D12" s="53">
        <v>5.5075</v>
      </c>
      <c r="E12" s="43"/>
      <c r="F12" s="54">
        <v>1919</v>
      </c>
      <c r="G12" s="51">
        <v>15</v>
      </c>
      <c r="H12" s="52">
        <v>67.2</v>
      </c>
      <c r="I12" s="53">
        <v>4.48</v>
      </c>
      <c r="J12" s="43"/>
      <c r="K12" s="54">
        <v>1919</v>
      </c>
      <c r="L12" s="52">
        <v>2</v>
      </c>
      <c r="M12" s="52">
        <v>5.6</v>
      </c>
      <c r="N12" s="55">
        <v>2.8</v>
      </c>
      <c r="O12" s="57"/>
      <c r="P12" s="52"/>
      <c r="Q12" s="52"/>
      <c r="R12" s="58"/>
      <c r="S12" s="52"/>
      <c r="T12" s="52"/>
      <c r="U12" s="58"/>
      <c r="V12" s="52"/>
      <c r="W12" s="59"/>
    </row>
    <row r="13" ht="22.6" customHeight="1">
      <c r="A13" s="50">
        <v>1920</v>
      </c>
      <c r="B13" s="51">
        <v>42</v>
      </c>
      <c r="C13" s="52">
        <v>237.2</v>
      </c>
      <c r="D13" s="53">
        <v>5.64761904761905</v>
      </c>
      <c r="E13" s="43"/>
      <c r="F13" s="54">
        <v>1920</v>
      </c>
      <c r="G13" s="51">
        <v>15</v>
      </c>
      <c r="H13" s="52">
        <v>68.3</v>
      </c>
      <c r="I13" s="53">
        <v>4.55333333333333</v>
      </c>
      <c r="J13" s="43"/>
      <c r="K13" s="54">
        <v>1920</v>
      </c>
      <c r="L13" s="52">
        <v>2</v>
      </c>
      <c r="M13" s="52">
        <v>6.1</v>
      </c>
      <c r="N13" s="55">
        <v>3.05</v>
      </c>
      <c r="O13" s="57"/>
      <c r="P13" s="52"/>
      <c r="Q13" s="52"/>
      <c r="R13" s="58"/>
      <c r="S13" s="52"/>
      <c r="T13" s="52"/>
      <c r="U13" s="58"/>
      <c r="V13" s="52"/>
      <c r="W13" s="59"/>
    </row>
    <row r="14" ht="22.6" customHeight="1">
      <c r="A14" s="50">
        <v>1921</v>
      </c>
      <c r="B14" s="51">
        <v>37</v>
      </c>
      <c r="C14" s="52">
        <v>201.8</v>
      </c>
      <c r="D14" s="53">
        <v>5.45405405405405</v>
      </c>
      <c r="E14" s="43"/>
      <c r="F14" s="54">
        <v>1921</v>
      </c>
      <c r="G14" s="51">
        <v>15</v>
      </c>
      <c r="H14" s="52">
        <v>68.2</v>
      </c>
      <c r="I14" s="53">
        <v>4.54666666666667</v>
      </c>
      <c r="J14" s="43"/>
      <c r="K14" s="54">
        <v>1921</v>
      </c>
      <c r="L14" s="52">
        <v>2</v>
      </c>
      <c r="M14" s="52">
        <v>5.8</v>
      </c>
      <c r="N14" s="55">
        <v>2.9</v>
      </c>
      <c r="O14" s="57"/>
      <c r="P14" s="52"/>
      <c r="Q14" s="52"/>
      <c r="R14" s="58"/>
      <c r="S14" s="52"/>
      <c r="T14" s="52"/>
      <c r="U14" s="58"/>
      <c r="V14" s="52"/>
      <c r="W14" s="59"/>
    </row>
    <row r="15" ht="22.6" customHeight="1">
      <c r="A15" s="50">
        <v>1922</v>
      </c>
      <c r="B15" s="51">
        <v>54</v>
      </c>
      <c r="C15" s="52">
        <v>282.2</v>
      </c>
      <c r="D15" s="53">
        <v>5.22592592592593</v>
      </c>
      <c r="E15" s="43"/>
      <c r="F15" s="54">
        <v>1922</v>
      </c>
      <c r="G15" s="51">
        <v>33</v>
      </c>
      <c r="H15" s="52">
        <v>152.7</v>
      </c>
      <c r="I15" s="53">
        <v>4.62727272727273</v>
      </c>
      <c r="J15" s="43"/>
      <c r="K15" s="54">
        <v>1922</v>
      </c>
      <c r="L15" s="52">
        <v>2</v>
      </c>
      <c r="M15" s="52">
        <v>5.5</v>
      </c>
      <c r="N15" s="55">
        <v>2.75</v>
      </c>
      <c r="O15" s="57"/>
      <c r="P15" s="52"/>
      <c r="Q15" s="52"/>
      <c r="R15" s="58"/>
      <c r="S15" s="52"/>
      <c r="T15" s="52"/>
      <c r="U15" s="58"/>
      <c r="V15" s="52"/>
      <c r="W15" s="59"/>
    </row>
    <row r="16" ht="22.6" customHeight="1">
      <c r="A16" s="50">
        <v>1923</v>
      </c>
      <c r="B16" s="51">
        <v>29</v>
      </c>
      <c r="C16" s="52">
        <v>170.6</v>
      </c>
      <c r="D16" s="53">
        <v>5.88275862068966</v>
      </c>
      <c r="E16" s="43"/>
      <c r="F16" s="54">
        <v>1923</v>
      </c>
      <c r="G16" s="51">
        <v>7</v>
      </c>
      <c r="H16" s="52">
        <v>30.8</v>
      </c>
      <c r="I16" s="53">
        <v>4.4</v>
      </c>
      <c r="J16" s="43"/>
      <c r="K16" s="54">
        <v>1923</v>
      </c>
      <c r="L16" s="52">
        <v>0</v>
      </c>
      <c r="M16" s="52">
        <v>0</v>
      </c>
      <c r="N16" s="55"/>
      <c r="O16" s="57"/>
      <c r="P16" s="52"/>
      <c r="Q16" s="52"/>
      <c r="R16" s="58"/>
      <c r="S16" s="52"/>
      <c r="T16" s="52"/>
      <c r="U16" s="58"/>
      <c r="V16" s="52"/>
      <c r="W16" s="59"/>
    </row>
    <row r="17" ht="22.6" customHeight="1">
      <c r="A17" s="50">
        <v>1924</v>
      </c>
      <c r="B17" s="51">
        <v>49</v>
      </c>
      <c r="C17" s="52">
        <v>253.5</v>
      </c>
      <c r="D17" s="53">
        <v>5.1734693877551</v>
      </c>
      <c r="E17" s="43"/>
      <c r="F17" s="54">
        <v>1924</v>
      </c>
      <c r="G17" s="51">
        <v>29</v>
      </c>
      <c r="H17" s="52">
        <v>131.9</v>
      </c>
      <c r="I17" s="53">
        <v>4.54827586206897</v>
      </c>
      <c r="J17" s="43"/>
      <c r="K17" s="54">
        <v>1924</v>
      </c>
      <c r="L17" s="52">
        <v>3</v>
      </c>
      <c r="M17" s="52">
        <v>8.199999999999999</v>
      </c>
      <c r="N17" s="55">
        <v>2.73333333333333</v>
      </c>
      <c r="O17" s="57"/>
      <c r="P17" s="52"/>
      <c r="Q17" s="52"/>
      <c r="R17" s="58"/>
      <c r="S17" s="52"/>
      <c r="T17" s="52"/>
      <c r="U17" s="58"/>
      <c r="V17" s="52"/>
      <c r="W17" s="59"/>
    </row>
    <row r="18" ht="22.6" customHeight="1">
      <c r="A18" s="50">
        <v>1925</v>
      </c>
      <c r="B18" s="51">
        <v>42</v>
      </c>
      <c r="C18" s="52">
        <v>210.6</v>
      </c>
      <c r="D18" s="53">
        <v>5.01428571428571</v>
      </c>
      <c r="E18" s="43"/>
      <c r="F18" s="54">
        <v>1925</v>
      </c>
      <c r="G18" s="51">
        <v>25</v>
      </c>
      <c r="H18" s="52">
        <v>104.6</v>
      </c>
      <c r="I18" s="53">
        <v>4.184</v>
      </c>
      <c r="J18" s="43"/>
      <c r="K18" s="54">
        <v>1925</v>
      </c>
      <c r="L18" s="52">
        <v>9</v>
      </c>
      <c r="M18" s="52">
        <v>27.9</v>
      </c>
      <c r="N18" s="55">
        <v>3.1</v>
      </c>
      <c r="O18" s="57"/>
      <c r="P18" s="52"/>
      <c r="Q18" s="52"/>
      <c r="R18" s="58"/>
      <c r="S18" s="52"/>
      <c r="T18" s="52"/>
      <c r="U18" s="58"/>
      <c r="V18" s="52"/>
      <c r="W18" s="59"/>
    </row>
    <row r="19" ht="22.6" customHeight="1">
      <c r="A19" s="50">
        <v>1926</v>
      </c>
      <c r="B19" s="51">
        <v>35</v>
      </c>
      <c r="C19" s="52">
        <v>196</v>
      </c>
      <c r="D19" s="53">
        <v>5.6</v>
      </c>
      <c r="E19" s="43"/>
      <c r="F19" s="54">
        <v>1926</v>
      </c>
      <c r="G19" s="51">
        <v>13</v>
      </c>
      <c r="H19" s="52">
        <v>60.6</v>
      </c>
      <c r="I19" s="53">
        <v>4.66153846153846</v>
      </c>
      <c r="J19" s="43"/>
      <c r="K19" s="54">
        <v>1926</v>
      </c>
      <c r="L19" s="52">
        <v>1</v>
      </c>
      <c r="M19" s="52">
        <v>3.2</v>
      </c>
      <c r="N19" s="55">
        <v>3.2</v>
      </c>
      <c r="O19" s="57"/>
      <c r="P19" s="52"/>
      <c r="Q19" s="52"/>
      <c r="R19" s="58"/>
      <c r="S19" s="52"/>
      <c r="T19" s="52"/>
      <c r="U19" s="58"/>
      <c r="V19" s="52"/>
      <c r="W19" s="59"/>
    </row>
    <row r="20" ht="22.6" customHeight="1">
      <c r="A20" s="50">
        <v>1927</v>
      </c>
      <c r="B20" s="51">
        <v>43</v>
      </c>
      <c r="C20" s="52">
        <v>209.4</v>
      </c>
      <c r="D20" s="53">
        <v>4.86976744186047</v>
      </c>
      <c r="E20" s="43"/>
      <c r="F20" s="54">
        <v>1927</v>
      </c>
      <c r="G20" s="51">
        <v>29</v>
      </c>
      <c r="H20" s="52">
        <v>121.3</v>
      </c>
      <c r="I20" s="53">
        <v>4.18275862068966</v>
      </c>
      <c r="J20" s="43"/>
      <c r="K20" s="54">
        <v>1927</v>
      </c>
      <c r="L20" s="52">
        <v>9</v>
      </c>
      <c r="M20" s="52">
        <v>28.4</v>
      </c>
      <c r="N20" s="55">
        <v>3.15555555555556</v>
      </c>
      <c r="O20" s="57"/>
      <c r="P20" s="52"/>
      <c r="Q20" s="52"/>
      <c r="R20" s="58"/>
      <c r="S20" s="52"/>
      <c r="T20" s="52"/>
      <c r="U20" s="58"/>
      <c r="V20" s="52"/>
      <c r="W20" s="59"/>
    </row>
    <row r="21" ht="22.6" customHeight="1">
      <c r="A21" s="50">
        <v>1928</v>
      </c>
      <c r="B21" s="51">
        <v>36</v>
      </c>
      <c r="C21" s="52">
        <v>182.3</v>
      </c>
      <c r="D21" s="53">
        <v>5.06388888888889</v>
      </c>
      <c r="E21" s="43"/>
      <c r="F21" s="54">
        <v>1928</v>
      </c>
      <c r="G21" s="51">
        <v>22</v>
      </c>
      <c r="H21" s="52">
        <v>94.8</v>
      </c>
      <c r="I21" s="53">
        <v>4.30909090909091</v>
      </c>
      <c r="J21" s="43"/>
      <c r="K21" s="54">
        <v>1928</v>
      </c>
      <c r="L21" s="52">
        <v>5</v>
      </c>
      <c r="M21" s="52">
        <v>13.1</v>
      </c>
      <c r="N21" s="55">
        <v>2.62</v>
      </c>
      <c r="O21" s="57"/>
      <c r="P21" s="52"/>
      <c r="Q21" s="52"/>
      <c r="R21" s="58"/>
      <c r="S21" s="52"/>
      <c r="T21" s="52"/>
      <c r="U21" s="58"/>
      <c r="V21" s="52"/>
      <c r="W21" s="59"/>
    </row>
    <row r="22" ht="22.6" customHeight="1">
      <c r="A22" s="50">
        <v>1929</v>
      </c>
      <c r="B22" s="51">
        <v>47</v>
      </c>
      <c r="C22" s="52">
        <v>241.4</v>
      </c>
      <c r="D22" s="53">
        <v>5.13617021276596</v>
      </c>
      <c r="E22" s="43"/>
      <c r="F22" s="54">
        <v>1929</v>
      </c>
      <c r="G22" s="51">
        <v>26</v>
      </c>
      <c r="H22" s="52">
        <v>112</v>
      </c>
      <c r="I22" s="53">
        <v>4.30769230769231</v>
      </c>
      <c r="J22" s="43"/>
      <c r="K22" s="54">
        <v>1929</v>
      </c>
      <c r="L22" s="52">
        <v>3</v>
      </c>
      <c r="M22" s="52">
        <v>8.1</v>
      </c>
      <c r="N22" s="55">
        <v>2.7</v>
      </c>
      <c r="O22" s="57"/>
      <c r="P22" s="52"/>
      <c r="Q22" s="52"/>
      <c r="R22" s="58"/>
      <c r="S22" s="52"/>
      <c r="T22" s="52"/>
      <c r="U22" s="58"/>
      <c r="V22" s="52"/>
      <c r="W22" s="59"/>
    </row>
    <row r="23" ht="22.6" customHeight="1">
      <c r="A23" s="50">
        <v>1930</v>
      </c>
      <c r="B23" s="51">
        <v>31</v>
      </c>
      <c r="C23" s="52">
        <v>166.4</v>
      </c>
      <c r="D23" s="53">
        <v>5.36774193548387</v>
      </c>
      <c r="E23" s="43"/>
      <c r="F23" s="54">
        <v>1930</v>
      </c>
      <c r="G23" s="51">
        <v>18</v>
      </c>
      <c r="H23" s="52">
        <v>86</v>
      </c>
      <c r="I23" s="53">
        <v>4.77777777777778</v>
      </c>
      <c r="J23" s="43"/>
      <c r="K23" s="54">
        <v>1930</v>
      </c>
      <c r="L23" s="52">
        <v>1</v>
      </c>
      <c r="M23" s="52">
        <v>3.3</v>
      </c>
      <c r="N23" s="55">
        <v>3.3</v>
      </c>
      <c r="O23" s="57"/>
      <c r="P23" s="52"/>
      <c r="Q23" s="52"/>
      <c r="R23" s="58"/>
      <c r="S23" s="52"/>
      <c r="T23" s="52"/>
      <c r="U23" s="58"/>
      <c r="V23" s="52"/>
      <c r="W23" s="59"/>
    </row>
    <row r="24" ht="22.6" customHeight="1">
      <c r="A24" s="50">
        <v>1931</v>
      </c>
      <c r="B24" s="51">
        <v>33</v>
      </c>
      <c r="C24" s="52">
        <v>185.3</v>
      </c>
      <c r="D24" s="53">
        <v>5.61515151515152</v>
      </c>
      <c r="E24" s="43"/>
      <c r="F24" s="54">
        <v>1931</v>
      </c>
      <c r="G24" s="51">
        <v>13</v>
      </c>
      <c r="H24" s="52">
        <v>60.7</v>
      </c>
      <c r="I24" s="53">
        <v>4.66923076923077</v>
      </c>
      <c r="J24" s="43"/>
      <c r="K24" s="54">
        <v>1931</v>
      </c>
      <c r="L24" s="52">
        <v>1</v>
      </c>
      <c r="M24" s="52">
        <v>3.3</v>
      </c>
      <c r="N24" s="55">
        <v>3.3</v>
      </c>
      <c r="O24" s="57"/>
      <c r="P24" s="52"/>
      <c r="Q24" s="52"/>
      <c r="R24" s="58"/>
      <c r="S24" s="52"/>
      <c r="T24" s="52"/>
      <c r="U24" s="58"/>
      <c r="V24" s="52"/>
      <c r="W24" s="59"/>
    </row>
    <row r="25" ht="22.6" customHeight="1">
      <c r="A25" s="50">
        <v>1932</v>
      </c>
      <c r="B25" s="51">
        <v>39</v>
      </c>
      <c r="C25" s="52">
        <v>211.3</v>
      </c>
      <c r="D25" s="53">
        <v>5.41794871794872</v>
      </c>
      <c r="E25" s="43"/>
      <c r="F25" s="54">
        <v>1932</v>
      </c>
      <c r="G25" s="51">
        <v>18</v>
      </c>
      <c r="H25" s="52">
        <v>82.59999999999999</v>
      </c>
      <c r="I25" s="53">
        <v>4.58888888888889</v>
      </c>
      <c r="J25" s="43"/>
      <c r="K25" s="54">
        <v>1932</v>
      </c>
      <c r="L25" s="52">
        <v>2</v>
      </c>
      <c r="M25" s="52">
        <v>6.5</v>
      </c>
      <c r="N25" s="55">
        <v>3.25</v>
      </c>
      <c r="O25" s="57"/>
      <c r="P25" s="52"/>
      <c r="Q25" s="52"/>
      <c r="R25" s="58"/>
      <c r="S25" s="52"/>
      <c r="T25" s="52"/>
      <c r="U25" s="58"/>
      <c r="V25" s="52"/>
      <c r="W25" s="59"/>
    </row>
    <row r="26" ht="22.6" customHeight="1">
      <c r="A26" s="50">
        <v>1933</v>
      </c>
      <c r="B26" s="51">
        <v>55</v>
      </c>
      <c r="C26" s="52">
        <v>298.9</v>
      </c>
      <c r="D26" s="53">
        <v>5.43454545454545</v>
      </c>
      <c r="E26" s="43"/>
      <c r="F26" s="54">
        <v>1933</v>
      </c>
      <c r="G26" s="51">
        <v>24</v>
      </c>
      <c r="H26" s="52">
        <v>102.9</v>
      </c>
      <c r="I26" s="53">
        <v>4.2875</v>
      </c>
      <c r="J26" s="43"/>
      <c r="K26" s="54">
        <v>1933</v>
      </c>
      <c r="L26" s="52">
        <v>5</v>
      </c>
      <c r="M26" s="52">
        <v>15.3</v>
      </c>
      <c r="N26" s="55">
        <v>3.06</v>
      </c>
      <c r="O26" s="57"/>
      <c r="P26" s="52"/>
      <c r="Q26" s="52"/>
      <c r="R26" s="58"/>
      <c r="S26" s="52"/>
      <c r="T26" s="52"/>
      <c r="U26" s="58"/>
      <c r="V26" s="52"/>
      <c r="W26" s="59"/>
    </row>
    <row r="27" ht="22.6" customHeight="1">
      <c r="A27" s="50">
        <v>1934</v>
      </c>
      <c r="B27" s="51">
        <v>32</v>
      </c>
      <c r="C27" s="52">
        <v>179</v>
      </c>
      <c r="D27" s="53">
        <v>5.59375</v>
      </c>
      <c r="E27" s="43"/>
      <c r="F27" s="54">
        <v>1934</v>
      </c>
      <c r="G27" s="51">
        <v>13</v>
      </c>
      <c r="H27" s="52">
        <v>62.3</v>
      </c>
      <c r="I27" s="53">
        <v>4.79230769230769</v>
      </c>
      <c r="J27" s="43"/>
      <c r="K27" s="54">
        <v>1934</v>
      </c>
      <c r="L27" s="52">
        <v>0</v>
      </c>
      <c r="M27" s="52">
        <v>0</v>
      </c>
      <c r="N27" s="55"/>
      <c r="O27" s="57"/>
      <c r="P27" s="52"/>
      <c r="Q27" s="52"/>
      <c r="R27" s="58"/>
      <c r="S27" s="52"/>
      <c r="T27" s="52"/>
      <c r="U27" s="58"/>
      <c r="V27" s="52"/>
      <c r="W27" s="59"/>
    </row>
    <row r="28" ht="22.6" customHeight="1">
      <c r="A28" s="50">
        <v>1935</v>
      </c>
      <c r="B28" s="51">
        <v>33</v>
      </c>
      <c r="C28" s="52">
        <v>182</v>
      </c>
      <c r="D28" s="53">
        <v>5.51515151515152</v>
      </c>
      <c r="E28" s="43"/>
      <c r="F28" s="54">
        <v>1935</v>
      </c>
      <c r="G28" s="51">
        <v>16</v>
      </c>
      <c r="H28" s="52">
        <v>75.40000000000001</v>
      </c>
      <c r="I28" s="53">
        <v>4.7125</v>
      </c>
      <c r="J28" s="43"/>
      <c r="K28" s="54">
        <v>1935</v>
      </c>
      <c r="L28" s="52">
        <v>0</v>
      </c>
      <c r="M28" s="52">
        <v>0</v>
      </c>
      <c r="N28" s="55"/>
      <c r="O28" s="57"/>
      <c r="P28" s="52"/>
      <c r="Q28" s="52"/>
      <c r="R28" s="58"/>
      <c r="S28" s="52"/>
      <c r="T28" s="52"/>
      <c r="U28" s="58"/>
      <c r="V28" s="52"/>
      <c r="W28" s="59"/>
    </row>
    <row r="29" ht="22.6" customHeight="1">
      <c r="A29" s="50">
        <v>1936</v>
      </c>
      <c r="B29" s="51">
        <v>39</v>
      </c>
      <c r="C29" s="52">
        <v>209</v>
      </c>
      <c r="D29" s="53">
        <v>5.35897435897436</v>
      </c>
      <c r="E29" s="43"/>
      <c r="F29" s="54">
        <v>1936</v>
      </c>
      <c r="G29" s="51">
        <v>18</v>
      </c>
      <c r="H29" s="52">
        <v>81.3</v>
      </c>
      <c r="I29" s="53">
        <v>4.51666666666667</v>
      </c>
      <c r="J29" s="43"/>
      <c r="K29" s="54">
        <v>1936</v>
      </c>
      <c r="L29" s="52">
        <v>2</v>
      </c>
      <c r="M29" s="52">
        <v>6.8</v>
      </c>
      <c r="N29" s="55">
        <v>3.4</v>
      </c>
      <c r="O29" s="57"/>
      <c r="P29" s="52"/>
      <c r="Q29" s="52"/>
      <c r="R29" s="58"/>
      <c r="S29" s="52"/>
      <c r="T29" s="52"/>
      <c r="U29" s="58"/>
      <c r="V29" s="52"/>
      <c r="W29" s="59"/>
    </row>
    <row r="30" ht="22.6" customHeight="1">
      <c r="A30" s="50">
        <v>1937</v>
      </c>
      <c r="B30" s="51">
        <v>43</v>
      </c>
      <c r="C30" s="52">
        <v>237.1</v>
      </c>
      <c r="D30" s="53">
        <v>5.51395348837209</v>
      </c>
      <c r="E30" s="43"/>
      <c r="F30" s="54">
        <v>1937</v>
      </c>
      <c r="G30" s="51">
        <v>19</v>
      </c>
      <c r="H30" s="52">
        <v>90.8</v>
      </c>
      <c r="I30" s="53">
        <v>4.77894736842105</v>
      </c>
      <c r="J30" s="43"/>
      <c r="K30" s="54">
        <v>1937</v>
      </c>
      <c r="L30" s="52">
        <v>0</v>
      </c>
      <c r="M30" s="52">
        <v>0</v>
      </c>
      <c r="N30" s="55"/>
      <c r="O30" s="57"/>
      <c r="P30" s="52"/>
      <c r="Q30" s="52"/>
      <c r="R30" s="58"/>
      <c r="S30" s="52"/>
      <c r="T30" s="52"/>
      <c r="U30" s="58"/>
      <c r="V30" s="52"/>
      <c r="W30" s="59"/>
    </row>
    <row r="31" ht="22.6" customHeight="1">
      <c r="A31" s="50">
        <v>1938</v>
      </c>
      <c r="B31" s="51">
        <v>40</v>
      </c>
      <c r="C31" s="52">
        <v>210.1</v>
      </c>
      <c r="D31" s="53">
        <v>5.2525</v>
      </c>
      <c r="E31" s="43"/>
      <c r="F31" s="54">
        <v>1938</v>
      </c>
      <c r="G31" s="51">
        <v>18</v>
      </c>
      <c r="H31" s="52">
        <v>76.09999999999999</v>
      </c>
      <c r="I31" s="53">
        <v>4.22777777777778</v>
      </c>
      <c r="J31" s="43"/>
      <c r="K31" s="54">
        <v>1938</v>
      </c>
      <c r="L31" s="52">
        <v>4</v>
      </c>
      <c r="M31" s="52">
        <v>13.1</v>
      </c>
      <c r="N31" s="55">
        <v>3.275</v>
      </c>
      <c r="O31" s="57"/>
      <c r="P31" s="52"/>
      <c r="Q31" s="52"/>
      <c r="R31" s="58"/>
      <c r="S31" s="52"/>
      <c r="T31" s="52"/>
      <c r="U31" s="58"/>
      <c r="V31" s="52"/>
      <c r="W31" s="59"/>
    </row>
    <row r="32" ht="22.6" customHeight="1">
      <c r="A32" s="50">
        <v>1939</v>
      </c>
      <c r="B32" s="51">
        <v>37</v>
      </c>
      <c r="C32" s="52">
        <v>195.7</v>
      </c>
      <c r="D32" s="53">
        <v>5.28918918918919</v>
      </c>
      <c r="E32" s="43"/>
      <c r="F32" s="54">
        <v>1939</v>
      </c>
      <c r="G32" s="51">
        <v>17</v>
      </c>
      <c r="H32" s="52">
        <v>69.3</v>
      </c>
      <c r="I32" s="53">
        <v>4.07647058823529</v>
      </c>
      <c r="J32" s="43"/>
      <c r="K32" s="54">
        <v>1939</v>
      </c>
      <c r="L32" s="52">
        <v>3</v>
      </c>
      <c r="M32" s="52">
        <v>7.2</v>
      </c>
      <c r="N32" s="55">
        <v>2.4</v>
      </c>
      <c r="O32" s="57"/>
      <c r="P32" s="52"/>
      <c r="Q32" s="52"/>
      <c r="R32" s="58"/>
      <c r="S32" s="52"/>
      <c r="T32" s="52"/>
      <c r="U32" s="58"/>
      <c r="V32" s="52"/>
      <c r="W32" s="59"/>
    </row>
    <row r="33" ht="22.6" customHeight="1">
      <c r="A33" s="50">
        <v>1940</v>
      </c>
      <c r="B33" s="51">
        <v>40</v>
      </c>
      <c r="C33" s="52">
        <v>216</v>
      </c>
      <c r="D33" s="53">
        <v>5.4</v>
      </c>
      <c r="E33" s="43"/>
      <c r="F33" s="54">
        <v>1940</v>
      </c>
      <c r="G33" s="51">
        <v>21</v>
      </c>
      <c r="H33" s="52">
        <v>95.7</v>
      </c>
      <c r="I33" s="53">
        <v>4.55714285714286</v>
      </c>
      <c r="J33" s="43"/>
      <c r="K33" s="54">
        <v>1940</v>
      </c>
      <c r="L33" s="52">
        <v>1</v>
      </c>
      <c r="M33" s="52">
        <v>3.2</v>
      </c>
      <c r="N33" s="55">
        <v>3.2</v>
      </c>
      <c r="O33" s="57"/>
      <c r="P33" s="52"/>
      <c r="Q33" s="52"/>
      <c r="R33" s="58"/>
      <c r="S33" s="52"/>
      <c r="T33" s="52"/>
      <c r="U33" s="58"/>
      <c r="V33" s="52"/>
      <c r="W33" s="59"/>
    </row>
    <row r="34" ht="22.6" customHeight="1">
      <c r="A34" s="50">
        <v>1941</v>
      </c>
      <c r="B34" s="51">
        <v>31</v>
      </c>
      <c r="C34" s="52">
        <v>178.1</v>
      </c>
      <c r="D34" s="53">
        <v>5.74516129032258</v>
      </c>
      <c r="E34" s="43"/>
      <c r="F34" s="54">
        <v>1941</v>
      </c>
      <c r="G34" s="51">
        <v>10</v>
      </c>
      <c r="H34" s="52">
        <v>49.2</v>
      </c>
      <c r="I34" s="53">
        <v>4.92</v>
      </c>
      <c r="J34" s="43"/>
      <c r="K34" s="54">
        <v>1941</v>
      </c>
      <c r="L34" s="52">
        <v>0</v>
      </c>
      <c r="M34" s="52">
        <v>0</v>
      </c>
      <c r="N34" s="55"/>
      <c r="O34" s="57"/>
      <c r="P34" s="52"/>
      <c r="Q34" s="52"/>
      <c r="R34" s="58"/>
      <c r="S34" s="52"/>
      <c r="T34" s="52"/>
      <c r="U34" s="58"/>
      <c r="V34" s="52"/>
      <c r="W34" s="59"/>
    </row>
    <row r="35" ht="22.6" customHeight="1">
      <c r="A35" s="50">
        <v>1942</v>
      </c>
      <c r="B35" s="51">
        <v>27</v>
      </c>
      <c r="C35" s="52">
        <v>155.3</v>
      </c>
      <c r="D35" s="53">
        <v>5.75185185185185</v>
      </c>
      <c r="E35" s="43"/>
      <c r="F35" s="54">
        <v>1942</v>
      </c>
      <c r="G35" s="51">
        <v>5</v>
      </c>
      <c r="H35" s="52">
        <v>24.1</v>
      </c>
      <c r="I35" s="53">
        <v>4.82</v>
      </c>
      <c r="J35" s="43"/>
      <c r="K35" s="54">
        <v>1942</v>
      </c>
      <c r="L35" s="52">
        <v>0</v>
      </c>
      <c r="M35" s="52">
        <v>0</v>
      </c>
      <c r="N35" s="55"/>
      <c r="O35" s="57"/>
      <c r="P35" s="52"/>
      <c r="Q35" s="52"/>
      <c r="R35" s="58"/>
      <c r="S35" s="52"/>
      <c r="T35" s="52"/>
      <c r="U35" s="58"/>
      <c r="V35" s="52"/>
      <c r="W35" s="59"/>
    </row>
    <row r="36" ht="22.6" customHeight="1">
      <c r="A36" s="50">
        <v>1943</v>
      </c>
      <c r="B36" s="51">
        <v>56</v>
      </c>
      <c r="C36" s="52">
        <v>307.8</v>
      </c>
      <c r="D36" s="53">
        <v>5.49642857142857</v>
      </c>
      <c r="E36" s="43"/>
      <c r="F36" s="54">
        <v>1943</v>
      </c>
      <c r="G36" s="51">
        <v>22</v>
      </c>
      <c r="H36" s="52">
        <v>96.90000000000001</v>
      </c>
      <c r="I36" s="53">
        <v>4.40454545454545</v>
      </c>
      <c r="J36" s="43"/>
      <c r="K36" s="54">
        <v>1943</v>
      </c>
      <c r="L36" s="52">
        <v>4</v>
      </c>
      <c r="M36" s="52">
        <v>12.4</v>
      </c>
      <c r="N36" s="55">
        <v>3.1</v>
      </c>
      <c r="O36" s="57"/>
      <c r="P36" s="52"/>
      <c r="Q36" s="52"/>
      <c r="R36" s="58"/>
      <c r="S36" s="52"/>
      <c r="T36" s="52"/>
      <c r="U36" s="58"/>
      <c r="V36" s="52"/>
      <c r="W36" s="59"/>
    </row>
    <row r="37" ht="22.6" customHeight="1">
      <c r="A37" s="50">
        <v>1944</v>
      </c>
      <c r="B37" s="51">
        <v>58</v>
      </c>
      <c r="C37" s="52">
        <v>290.8</v>
      </c>
      <c r="D37" s="53">
        <v>5.01379310344828</v>
      </c>
      <c r="E37" s="43"/>
      <c r="F37" s="54">
        <v>1944</v>
      </c>
      <c r="G37" s="51">
        <v>31</v>
      </c>
      <c r="H37" s="52">
        <v>126</v>
      </c>
      <c r="I37" s="53">
        <v>4.06451612903226</v>
      </c>
      <c r="J37" s="43"/>
      <c r="K37" s="54">
        <v>1944</v>
      </c>
      <c r="L37" s="52">
        <v>10</v>
      </c>
      <c r="M37" s="52">
        <v>27.6</v>
      </c>
      <c r="N37" s="55">
        <v>2.76</v>
      </c>
      <c r="O37" s="57"/>
      <c r="P37" s="52"/>
      <c r="Q37" s="52"/>
      <c r="R37" s="58"/>
      <c r="S37" s="52"/>
      <c r="T37" s="52"/>
      <c r="U37" s="58"/>
      <c r="V37" s="52"/>
      <c r="W37" s="59"/>
    </row>
    <row r="38" ht="22.6" customHeight="1">
      <c r="A38" s="50">
        <v>1945</v>
      </c>
      <c r="B38" s="51">
        <v>39</v>
      </c>
      <c r="C38" s="52">
        <v>197.1</v>
      </c>
      <c r="D38" s="53">
        <v>5.05384615384615</v>
      </c>
      <c r="E38" s="43"/>
      <c r="F38" s="54">
        <v>1945</v>
      </c>
      <c r="G38" s="51">
        <v>19</v>
      </c>
      <c r="H38" s="52">
        <v>73.40000000000001</v>
      </c>
      <c r="I38" s="53">
        <v>3.86315789473684</v>
      </c>
      <c r="J38" s="43"/>
      <c r="K38" s="54">
        <v>1945</v>
      </c>
      <c r="L38" s="52">
        <v>5</v>
      </c>
      <c r="M38" s="52">
        <v>11.3</v>
      </c>
      <c r="N38" s="55">
        <v>2.26</v>
      </c>
      <c r="O38" s="57"/>
      <c r="P38" s="52"/>
      <c r="Q38" s="52"/>
      <c r="R38" s="58"/>
      <c r="S38" s="52"/>
      <c r="T38" s="52"/>
      <c r="U38" s="58"/>
      <c r="V38" s="52"/>
      <c r="W38" s="59"/>
    </row>
    <row r="39" ht="22.6" customHeight="1">
      <c r="A39" s="50">
        <v>1946</v>
      </c>
      <c r="B39" s="51">
        <v>59</v>
      </c>
      <c r="C39" s="52">
        <v>311.2</v>
      </c>
      <c r="D39" s="53">
        <v>5.27457627118644</v>
      </c>
      <c r="E39" s="43"/>
      <c r="F39" s="54">
        <v>1946</v>
      </c>
      <c r="G39" s="51">
        <v>28</v>
      </c>
      <c r="H39" s="52">
        <v>118.7</v>
      </c>
      <c r="I39" s="53">
        <v>4.23928571428571</v>
      </c>
      <c r="J39" s="43"/>
      <c r="K39" s="54">
        <v>1946</v>
      </c>
      <c r="L39" s="52">
        <v>5</v>
      </c>
      <c r="M39" s="52">
        <v>15.2</v>
      </c>
      <c r="N39" s="55">
        <v>3.04</v>
      </c>
      <c r="O39" s="57"/>
      <c r="P39" s="52"/>
      <c r="Q39" s="52"/>
      <c r="R39" s="58"/>
      <c r="S39" s="52"/>
      <c r="T39" s="52"/>
      <c r="U39" s="58"/>
      <c r="V39" s="52"/>
      <c r="W39" s="59"/>
    </row>
    <row r="40" ht="22.6" customHeight="1">
      <c r="A40" s="50">
        <v>1947</v>
      </c>
      <c r="B40" s="51">
        <v>31</v>
      </c>
      <c r="C40" s="52">
        <v>175.4</v>
      </c>
      <c r="D40" s="53">
        <v>5.65806451612903</v>
      </c>
      <c r="E40" s="43"/>
      <c r="F40" s="54">
        <v>1947</v>
      </c>
      <c r="G40" s="51">
        <v>10</v>
      </c>
      <c r="H40" s="52">
        <v>45.6</v>
      </c>
      <c r="I40" s="53">
        <v>4.56</v>
      </c>
      <c r="J40" s="43"/>
      <c r="K40" s="54">
        <v>1947</v>
      </c>
      <c r="L40" s="52">
        <v>1</v>
      </c>
      <c r="M40" s="52">
        <v>3.4</v>
      </c>
      <c r="N40" s="55">
        <v>3.4</v>
      </c>
      <c r="O40" s="57"/>
      <c r="P40" s="52"/>
      <c r="Q40" s="52"/>
      <c r="R40" s="58"/>
      <c r="S40" s="52"/>
      <c r="T40" s="52"/>
      <c r="U40" s="58"/>
      <c r="V40" s="52"/>
      <c r="W40" s="59"/>
    </row>
    <row r="41" ht="22.6" customHeight="1">
      <c r="A41" s="50">
        <v>1948</v>
      </c>
      <c r="B41" s="51">
        <v>33</v>
      </c>
      <c r="C41" s="52">
        <v>185</v>
      </c>
      <c r="D41" s="53">
        <v>5.60606060606061</v>
      </c>
      <c r="E41" s="43"/>
      <c r="F41" s="54">
        <v>1948</v>
      </c>
      <c r="G41" s="51">
        <v>10</v>
      </c>
      <c r="H41" s="52">
        <v>46.2</v>
      </c>
      <c r="I41" s="53">
        <v>4.62</v>
      </c>
      <c r="J41" s="43"/>
      <c r="K41" s="54">
        <v>1948</v>
      </c>
      <c r="L41" s="52">
        <v>1</v>
      </c>
      <c r="M41" s="52">
        <v>2.9</v>
      </c>
      <c r="N41" s="55">
        <v>2.9</v>
      </c>
      <c r="O41" s="57"/>
      <c r="P41" s="52"/>
      <c r="Q41" s="52"/>
      <c r="R41" s="58"/>
      <c r="S41" s="52"/>
      <c r="T41" s="52"/>
      <c r="U41" s="58"/>
      <c r="V41" s="52"/>
      <c r="W41" s="59"/>
    </row>
    <row r="42" ht="22.6" customHeight="1">
      <c r="A42" s="50">
        <v>1949</v>
      </c>
      <c r="B42" s="51">
        <v>54</v>
      </c>
      <c r="C42" s="52">
        <v>290.6</v>
      </c>
      <c r="D42" s="53">
        <v>5.38148148148148</v>
      </c>
      <c r="E42" s="43"/>
      <c r="F42" s="54">
        <v>1949</v>
      </c>
      <c r="G42" s="51">
        <v>27</v>
      </c>
      <c r="H42" s="52">
        <v>124.6</v>
      </c>
      <c r="I42" s="53">
        <v>4.61481481481481</v>
      </c>
      <c r="J42" s="43"/>
      <c r="K42" s="54">
        <v>1949</v>
      </c>
      <c r="L42" s="52">
        <v>2</v>
      </c>
      <c r="M42" s="52">
        <v>5.3</v>
      </c>
      <c r="N42" s="55">
        <v>2.65</v>
      </c>
      <c r="O42" s="57"/>
      <c r="P42" s="52"/>
      <c r="Q42" s="52"/>
      <c r="R42" s="58"/>
      <c r="S42" s="52"/>
      <c r="T42" s="52"/>
      <c r="U42" s="58"/>
      <c r="V42" s="52"/>
      <c r="W42" s="59"/>
    </row>
    <row r="43" ht="22.6" customHeight="1">
      <c r="A43" s="50">
        <v>1950</v>
      </c>
      <c r="B43" s="51">
        <v>39</v>
      </c>
      <c r="C43" s="52">
        <v>222.9</v>
      </c>
      <c r="D43" s="53">
        <v>5.71538461538462</v>
      </c>
      <c r="E43" s="43"/>
      <c r="F43" s="54">
        <v>1950</v>
      </c>
      <c r="G43" s="51">
        <v>11</v>
      </c>
      <c r="H43" s="52">
        <v>51.9</v>
      </c>
      <c r="I43" s="53">
        <v>4.71818181818182</v>
      </c>
      <c r="J43" s="43"/>
      <c r="K43" s="54">
        <v>1950</v>
      </c>
      <c r="L43" s="52">
        <v>0</v>
      </c>
      <c r="M43" s="52">
        <v>0</v>
      </c>
      <c r="N43" s="55"/>
      <c r="O43" s="57"/>
      <c r="P43" s="52"/>
      <c r="Q43" s="52"/>
      <c r="R43" s="58"/>
      <c r="S43" s="52"/>
      <c r="T43" s="52"/>
      <c r="U43" s="58"/>
      <c r="V43" s="52"/>
      <c r="W43" s="59"/>
    </row>
    <row r="44" ht="22.6" customHeight="1">
      <c r="A44" s="50">
        <v>1951</v>
      </c>
      <c r="B44" s="51">
        <v>38</v>
      </c>
      <c r="C44" s="52">
        <v>211.9</v>
      </c>
      <c r="D44" s="53">
        <v>5.57631578947368</v>
      </c>
      <c r="E44" s="43"/>
      <c r="F44" s="54">
        <v>1951</v>
      </c>
      <c r="G44" s="51">
        <v>15</v>
      </c>
      <c r="H44" s="52">
        <v>65.8</v>
      </c>
      <c r="I44" s="53">
        <v>4.38666666666667</v>
      </c>
      <c r="J44" s="43"/>
      <c r="K44" s="54">
        <v>1951</v>
      </c>
      <c r="L44" s="52">
        <v>3</v>
      </c>
      <c r="M44" s="52">
        <v>8.5</v>
      </c>
      <c r="N44" s="55">
        <v>2.83333333333333</v>
      </c>
      <c r="O44" s="57"/>
      <c r="P44" s="52"/>
      <c r="Q44" s="52"/>
      <c r="R44" s="58"/>
      <c r="S44" s="52"/>
      <c r="T44" s="52"/>
      <c r="U44" s="58"/>
      <c r="V44" s="52"/>
      <c r="W44" s="59"/>
    </row>
    <row r="45" ht="22.6" customHeight="1">
      <c r="A45" s="50">
        <v>1952</v>
      </c>
      <c r="B45" s="51">
        <v>49</v>
      </c>
      <c r="C45" s="52">
        <v>250.9</v>
      </c>
      <c r="D45" s="53">
        <v>5.12040816326531</v>
      </c>
      <c r="E45" s="43"/>
      <c r="F45" s="54">
        <v>1952</v>
      </c>
      <c r="G45" s="51">
        <v>30</v>
      </c>
      <c r="H45" s="52">
        <v>133.7</v>
      </c>
      <c r="I45" s="53">
        <v>4.45666666666667</v>
      </c>
      <c r="J45" s="43"/>
      <c r="K45" s="54">
        <v>1952</v>
      </c>
      <c r="L45" s="52">
        <v>3</v>
      </c>
      <c r="M45" s="52">
        <v>7.5</v>
      </c>
      <c r="N45" s="55">
        <v>2.5</v>
      </c>
      <c r="O45" s="57"/>
      <c r="P45" s="52"/>
      <c r="Q45" s="52"/>
      <c r="R45" s="58"/>
      <c r="S45" s="52"/>
      <c r="T45" s="52"/>
      <c r="U45" s="58"/>
      <c r="V45" s="52"/>
      <c r="W45" s="59"/>
    </row>
    <row r="46" ht="22.6" customHeight="1">
      <c r="A46" s="50">
        <v>1953</v>
      </c>
      <c r="B46" s="51">
        <v>34</v>
      </c>
      <c r="C46" s="52">
        <v>184.4</v>
      </c>
      <c r="D46" s="53">
        <v>5.42352941176471</v>
      </c>
      <c r="E46" s="43"/>
      <c r="F46" s="54">
        <v>1953</v>
      </c>
      <c r="G46" s="51">
        <v>15</v>
      </c>
      <c r="H46" s="52">
        <v>69.40000000000001</v>
      </c>
      <c r="I46" s="53">
        <v>4.62666666666667</v>
      </c>
      <c r="J46" s="43"/>
      <c r="K46" s="54">
        <v>1953</v>
      </c>
      <c r="L46" s="52">
        <v>0</v>
      </c>
      <c r="M46" s="52">
        <v>0</v>
      </c>
      <c r="N46" s="55"/>
      <c r="O46" s="57"/>
      <c r="P46" s="52"/>
      <c r="Q46" s="52"/>
      <c r="R46" s="58"/>
      <c r="S46" s="52"/>
      <c r="T46" s="52"/>
      <c r="U46" s="58"/>
      <c r="V46" s="52"/>
      <c r="W46" s="59"/>
    </row>
    <row r="47" ht="22.6" customHeight="1">
      <c r="A47" s="50">
        <v>1954</v>
      </c>
      <c r="B47" s="51">
        <v>41</v>
      </c>
      <c r="C47" s="52">
        <v>225.9</v>
      </c>
      <c r="D47" s="53">
        <v>5.50975609756098</v>
      </c>
      <c r="E47" s="43"/>
      <c r="F47" s="54">
        <v>1954</v>
      </c>
      <c r="G47" s="51">
        <v>19</v>
      </c>
      <c r="H47" s="52">
        <v>89.7</v>
      </c>
      <c r="I47" s="53">
        <v>4.72105263157895</v>
      </c>
      <c r="J47" s="43"/>
      <c r="K47" s="54">
        <v>1954</v>
      </c>
      <c r="L47" s="52">
        <v>2</v>
      </c>
      <c r="M47" s="52">
        <v>6.9</v>
      </c>
      <c r="N47" s="55">
        <v>3.45</v>
      </c>
      <c r="O47" s="57"/>
      <c r="P47" s="52"/>
      <c r="Q47" s="52"/>
      <c r="R47" s="58"/>
      <c r="S47" s="52"/>
      <c r="T47" s="52"/>
      <c r="U47" s="58"/>
      <c r="V47" s="52"/>
      <c r="W47" s="59"/>
    </row>
    <row r="48" ht="22.6" customHeight="1">
      <c r="A48" s="50">
        <v>1955</v>
      </c>
      <c r="B48" s="51">
        <v>27</v>
      </c>
      <c r="C48" s="52">
        <v>157.1</v>
      </c>
      <c r="D48" s="53">
        <v>5.81851851851852</v>
      </c>
      <c r="E48" s="43"/>
      <c r="F48" s="54">
        <v>1955</v>
      </c>
      <c r="G48" s="51">
        <v>8</v>
      </c>
      <c r="H48" s="52">
        <v>38.7</v>
      </c>
      <c r="I48" s="53">
        <v>4.8375</v>
      </c>
      <c r="J48" s="43"/>
      <c r="K48" s="54">
        <v>1955</v>
      </c>
      <c r="L48" s="52">
        <v>0</v>
      </c>
      <c r="M48" s="52">
        <v>0</v>
      </c>
      <c r="N48" s="55"/>
      <c r="O48" s="57"/>
      <c r="P48" s="52"/>
      <c r="Q48" s="52"/>
      <c r="R48" s="58"/>
      <c r="S48" s="52"/>
      <c r="T48" s="52"/>
      <c r="U48" s="58"/>
      <c r="V48" s="52"/>
      <c r="W48" s="59"/>
    </row>
    <row r="49" ht="22.6" customHeight="1">
      <c r="A49" s="50">
        <v>1956</v>
      </c>
      <c r="B49" s="51">
        <v>19</v>
      </c>
      <c r="C49" s="52">
        <v>108.8</v>
      </c>
      <c r="D49" s="53">
        <v>5.72631578947368</v>
      </c>
      <c r="E49" s="43"/>
      <c r="F49" s="54">
        <v>1956</v>
      </c>
      <c r="G49" s="51">
        <v>7</v>
      </c>
      <c r="H49" s="52">
        <v>35</v>
      </c>
      <c r="I49" s="53">
        <v>5</v>
      </c>
      <c r="J49" s="43"/>
      <c r="K49" s="54">
        <v>1956</v>
      </c>
      <c r="L49" s="52">
        <v>0</v>
      </c>
      <c r="M49" s="52">
        <v>0</v>
      </c>
      <c r="N49" s="55"/>
      <c r="O49" s="57"/>
      <c r="P49" s="52"/>
      <c r="Q49" s="52"/>
      <c r="R49" s="58"/>
      <c r="S49" s="52"/>
      <c r="T49" s="52"/>
      <c r="U49" s="58"/>
      <c r="V49" s="52"/>
      <c r="W49" s="59"/>
    </row>
    <row r="50" ht="22.6" customHeight="1">
      <c r="A50" s="50">
        <v>1957</v>
      </c>
      <c r="B50" s="51">
        <v>37</v>
      </c>
      <c r="C50" s="52">
        <v>198.6</v>
      </c>
      <c r="D50" s="53">
        <v>5.36756756756757</v>
      </c>
      <c r="E50" s="43"/>
      <c r="F50" s="54">
        <v>1957</v>
      </c>
      <c r="G50" s="51">
        <v>17</v>
      </c>
      <c r="H50" s="52">
        <v>76</v>
      </c>
      <c r="I50" s="53">
        <v>4.47058823529412</v>
      </c>
      <c r="J50" s="43"/>
      <c r="K50" s="54">
        <v>1957</v>
      </c>
      <c r="L50" s="52">
        <v>1</v>
      </c>
      <c r="M50" s="52">
        <v>3.4</v>
      </c>
      <c r="N50" s="55">
        <v>3.4</v>
      </c>
      <c r="O50" s="57"/>
      <c r="P50" s="52"/>
      <c r="Q50" s="52"/>
      <c r="R50" s="58"/>
      <c r="S50" s="52"/>
      <c r="T50" s="52"/>
      <c r="U50" s="58"/>
      <c r="V50" s="52"/>
      <c r="W50" s="59"/>
    </row>
    <row r="51" ht="22.6" customHeight="1">
      <c r="A51" s="50">
        <v>1958</v>
      </c>
      <c r="B51" s="51">
        <v>41</v>
      </c>
      <c r="C51" s="52">
        <v>209.2</v>
      </c>
      <c r="D51" s="53">
        <v>5.10243902439024</v>
      </c>
      <c r="E51" s="43"/>
      <c r="F51" s="54">
        <v>1958</v>
      </c>
      <c r="G51" s="51">
        <v>22</v>
      </c>
      <c r="H51" s="52">
        <v>91.09999999999999</v>
      </c>
      <c r="I51" s="53">
        <v>4.14090909090909</v>
      </c>
      <c r="J51" s="43"/>
      <c r="K51" s="54">
        <v>1958</v>
      </c>
      <c r="L51" s="52">
        <v>6</v>
      </c>
      <c r="M51" s="52">
        <v>15.8</v>
      </c>
      <c r="N51" s="55">
        <v>2.63333333333333</v>
      </c>
      <c r="O51" s="57"/>
      <c r="P51" s="52"/>
      <c r="Q51" s="52"/>
      <c r="R51" s="58"/>
      <c r="S51" s="52"/>
      <c r="T51" s="52"/>
      <c r="U51" s="58"/>
      <c r="V51" s="52"/>
      <c r="W51" s="59"/>
    </row>
    <row r="52" ht="22.6" customHeight="1">
      <c r="A52" s="50">
        <v>1959</v>
      </c>
      <c r="B52" s="51">
        <v>33</v>
      </c>
      <c r="C52" s="52">
        <v>175.3</v>
      </c>
      <c r="D52" s="53">
        <v>5.31212121212121</v>
      </c>
      <c r="E52" s="43"/>
      <c r="F52" s="54">
        <v>1959</v>
      </c>
      <c r="G52" s="51">
        <v>16</v>
      </c>
      <c r="H52" s="52">
        <v>69</v>
      </c>
      <c r="I52" s="53">
        <v>4.3125</v>
      </c>
      <c r="J52" s="43"/>
      <c r="K52" s="54">
        <v>1959</v>
      </c>
      <c r="L52" s="52">
        <v>3</v>
      </c>
      <c r="M52" s="52">
        <v>9.6</v>
      </c>
      <c r="N52" s="55">
        <v>3.2</v>
      </c>
      <c r="O52" s="57"/>
      <c r="P52" s="52"/>
      <c r="Q52" s="52"/>
      <c r="R52" s="58"/>
      <c r="S52" s="52"/>
      <c r="T52" s="52"/>
      <c r="U52" s="58"/>
      <c r="V52" s="52"/>
      <c r="W52" s="59"/>
    </row>
    <row r="53" ht="22.6" customHeight="1">
      <c r="A53" s="50">
        <v>1960</v>
      </c>
      <c r="B53" s="51">
        <v>53</v>
      </c>
      <c r="C53" s="52">
        <v>281.5</v>
      </c>
      <c r="D53" s="53">
        <v>5.31132075471698</v>
      </c>
      <c r="E53" s="43"/>
      <c r="F53" s="54">
        <v>1960</v>
      </c>
      <c r="G53" s="51">
        <v>25</v>
      </c>
      <c r="H53" s="52">
        <v>108.2</v>
      </c>
      <c r="I53" s="53">
        <v>4.328</v>
      </c>
      <c r="J53" s="43"/>
      <c r="K53" s="54">
        <v>1960</v>
      </c>
      <c r="L53" s="52">
        <v>4</v>
      </c>
      <c r="M53" s="52">
        <v>11.7</v>
      </c>
      <c r="N53" s="55">
        <v>2.925</v>
      </c>
      <c r="O53" s="57"/>
      <c r="P53" s="52"/>
      <c r="Q53" s="52"/>
      <c r="R53" s="58"/>
      <c r="S53" s="52"/>
      <c r="T53" s="52"/>
      <c r="U53" s="58"/>
      <c r="V53" s="52"/>
      <c r="W53" s="59"/>
    </row>
    <row r="54" ht="22.6" customHeight="1">
      <c r="A54" s="50">
        <v>1961</v>
      </c>
      <c r="B54" s="51">
        <v>21</v>
      </c>
      <c r="C54" s="52">
        <v>116.4</v>
      </c>
      <c r="D54" s="53">
        <v>5.54285714285714</v>
      </c>
      <c r="E54" s="43"/>
      <c r="F54" s="54">
        <v>1961</v>
      </c>
      <c r="G54" s="51">
        <v>7</v>
      </c>
      <c r="H54" s="52">
        <v>30</v>
      </c>
      <c r="I54" s="53">
        <v>4.28571428571429</v>
      </c>
      <c r="J54" s="43"/>
      <c r="K54" s="54">
        <v>1961</v>
      </c>
      <c r="L54" s="52">
        <v>2</v>
      </c>
      <c r="M54" s="52">
        <v>6.2</v>
      </c>
      <c r="N54" s="55">
        <v>3.1</v>
      </c>
      <c r="O54" s="57"/>
      <c r="P54" s="52"/>
      <c r="Q54" s="52"/>
      <c r="R54" s="58"/>
      <c r="S54" s="52"/>
      <c r="T54" s="52"/>
      <c r="U54" s="58"/>
      <c r="V54" s="52"/>
      <c r="W54" s="59"/>
    </row>
    <row r="55" ht="22.6" customHeight="1">
      <c r="A55" s="50">
        <v>1962</v>
      </c>
      <c r="B55" s="51">
        <v>17</v>
      </c>
      <c r="C55" s="52">
        <v>97.09999999999999</v>
      </c>
      <c r="D55" s="53">
        <v>5.71176470588235</v>
      </c>
      <c r="E55" s="43"/>
      <c r="F55" s="54">
        <v>1962</v>
      </c>
      <c r="G55" s="51">
        <v>7</v>
      </c>
      <c r="H55" s="52">
        <v>34.3</v>
      </c>
      <c r="I55" s="53">
        <v>4.9</v>
      </c>
      <c r="J55" s="43"/>
      <c r="K55" s="54">
        <v>1962</v>
      </c>
      <c r="L55" s="52">
        <v>0</v>
      </c>
      <c r="M55" s="52">
        <v>0</v>
      </c>
      <c r="N55" s="55"/>
      <c r="O55" s="57"/>
      <c r="P55" s="52"/>
      <c r="Q55" s="52"/>
      <c r="R55" s="58"/>
      <c r="S55" s="52"/>
      <c r="T55" s="52"/>
      <c r="U55" s="58"/>
      <c r="V55" s="52"/>
      <c r="W55" s="59"/>
    </row>
    <row r="56" ht="22.6" customHeight="1">
      <c r="A56" s="50">
        <v>1963</v>
      </c>
      <c r="B56" s="51">
        <v>22</v>
      </c>
      <c r="C56" s="52">
        <v>111.8</v>
      </c>
      <c r="D56" s="53">
        <v>5.08181818181818</v>
      </c>
      <c r="E56" s="43"/>
      <c r="F56" s="54">
        <v>1963</v>
      </c>
      <c r="G56" s="51">
        <v>13</v>
      </c>
      <c r="H56" s="52">
        <v>57.1</v>
      </c>
      <c r="I56" s="53">
        <v>4.39230769230769</v>
      </c>
      <c r="J56" s="43"/>
      <c r="K56" s="54">
        <v>1963</v>
      </c>
      <c r="L56" s="52">
        <v>2</v>
      </c>
      <c r="M56" s="52">
        <v>6.7</v>
      </c>
      <c r="N56" s="55">
        <v>3.35</v>
      </c>
      <c r="O56" s="57"/>
      <c r="P56" s="52"/>
      <c r="Q56" s="52"/>
      <c r="R56" s="58"/>
      <c r="S56" s="52"/>
      <c r="T56" s="52"/>
      <c r="U56" s="58"/>
      <c r="V56" s="52"/>
      <c r="W56" s="59"/>
    </row>
    <row r="57" ht="22.6" customHeight="1">
      <c r="A57" s="50">
        <v>1964</v>
      </c>
      <c r="B57" s="51">
        <v>27</v>
      </c>
      <c r="C57" s="52">
        <v>141.3</v>
      </c>
      <c r="D57" s="53">
        <v>5.23333333333333</v>
      </c>
      <c r="E57" s="43"/>
      <c r="F57" s="54">
        <v>1964</v>
      </c>
      <c r="G57" s="51">
        <v>15</v>
      </c>
      <c r="H57" s="52">
        <v>65.90000000000001</v>
      </c>
      <c r="I57" s="53">
        <v>4.39333333333333</v>
      </c>
      <c r="J57" s="43"/>
      <c r="K57" s="54">
        <v>1964</v>
      </c>
      <c r="L57" s="52">
        <v>2</v>
      </c>
      <c r="M57" s="52">
        <v>5</v>
      </c>
      <c r="N57" s="55">
        <v>2.5</v>
      </c>
      <c r="O57" s="57"/>
      <c r="P57" s="52"/>
      <c r="Q57" s="52"/>
      <c r="R57" s="58"/>
      <c r="S57" s="52"/>
      <c r="T57" s="52"/>
      <c r="U57" s="58"/>
      <c r="V57" s="52"/>
      <c r="W57" s="59"/>
    </row>
    <row r="58" ht="22.6" customHeight="1">
      <c r="A58" s="50">
        <v>1965</v>
      </c>
      <c r="B58" s="51">
        <v>24</v>
      </c>
      <c r="C58" s="52">
        <v>124.2</v>
      </c>
      <c r="D58" s="53">
        <v>5.175</v>
      </c>
      <c r="E58" s="43"/>
      <c r="F58" s="54">
        <v>1965</v>
      </c>
      <c r="G58" s="51">
        <v>13</v>
      </c>
      <c r="H58" s="52">
        <v>56.2</v>
      </c>
      <c r="I58" s="53">
        <v>4.32307692307692</v>
      </c>
      <c r="J58" s="43"/>
      <c r="K58" s="54">
        <v>1965</v>
      </c>
      <c r="L58" s="52">
        <v>4</v>
      </c>
      <c r="M58" s="52">
        <v>12.3</v>
      </c>
      <c r="N58" s="55">
        <v>3.075</v>
      </c>
      <c r="O58" s="57"/>
      <c r="P58" s="52"/>
      <c r="Q58" s="52"/>
      <c r="R58" s="58"/>
      <c r="S58" s="52"/>
      <c r="T58" s="52"/>
      <c r="U58" s="58"/>
      <c r="V58" s="52"/>
      <c r="W58" s="59"/>
    </row>
    <row r="59" ht="22.6" customHeight="1">
      <c r="A59" s="50">
        <v>1966</v>
      </c>
      <c r="B59" s="51">
        <v>37</v>
      </c>
      <c r="C59" s="52">
        <v>213.2</v>
      </c>
      <c r="D59" s="53">
        <v>5.76216216216216</v>
      </c>
      <c r="E59" s="43"/>
      <c r="F59" s="54">
        <v>1966</v>
      </c>
      <c r="G59" s="51">
        <v>11</v>
      </c>
      <c r="H59" s="52">
        <v>52.3</v>
      </c>
      <c r="I59" s="53">
        <v>4.75454545454545</v>
      </c>
      <c r="J59" s="43"/>
      <c r="K59" s="54">
        <v>1966</v>
      </c>
      <c r="L59" s="52">
        <v>1</v>
      </c>
      <c r="M59" s="52">
        <v>3.3</v>
      </c>
      <c r="N59" s="55">
        <v>3.3</v>
      </c>
      <c r="O59" s="57"/>
      <c r="P59" s="52"/>
      <c r="Q59" s="52"/>
      <c r="R59" s="58"/>
      <c r="S59" s="52"/>
      <c r="T59" s="52"/>
      <c r="U59" s="58"/>
      <c r="V59" s="52"/>
      <c r="W59" s="59"/>
    </row>
    <row r="60" ht="22.6" customHeight="1">
      <c r="A60" s="50">
        <v>1967</v>
      </c>
      <c r="B60" s="51">
        <v>36</v>
      </c>
      <c r="C60" s="52">
        <v>201.1</v>
      </c>
      <c r="D60" s="53">
        <v>5.58611111111111</v>
      </c>
      <c r="E60" s="43"/>
      <c r="F60" s="54">
        <v>1967</v>
      </c>
      <c r="G60" s="51">
        <v>15</v>
      </c>
      <c r="H60" s="52">
        <v>71.8</v>
      </c>
      <c r="I60" s="53">
        <v>4.78666666666667</v>
      </c>
      <c r="J60" s="43"/>
      <c r="K60" s="54">
        <v>1967</v>
      </c>
      <c r="L60" s="52">
        <v>0</v>
      </c>
      <c r="M60" s="52">
        <v>0</v>
      </c>
      <c r="N60" s="55"/>
      <c r="O60" s="57"/>
      <c r="P60" s="52"/>
      <c r="Q60" s="52"/>
      <c r="R60" s="58"/>
      <c r="S60" s="52"/>
      <c r="T60" s="52"/>
      <c r="U60" s="58"/>
      <c r="V60" s="52"/>
      <c r="W60" s="59"/>
    </row>
    <row r="61" ht="22.6" customHeight="1">
      <c r="A61" s="50">
        <v>1968</v>
      </c>
      <c r="B61" s="51">
        <v>37</v>
      </c>
      <c r="C61" s="52">
        <v>197.1</v>
      </c>
      <c r="D61" s="53">
        <v>5.32702702702703</v>
      </c>
      <c r="E61" s="43"/>
      <c r="F61" s="54">
        <v>1968</v>
      </c>
      <c r="G61" s="51">
        <v>18</v>
      </c>
      <c r="H61" s="52">
        <v>77.8</v>
      </c>
      <c r="I61" s="53">
        <v>4.32222222222222</v>
      </c>
      <c r="J61" s="43"/>
      <c r="K61" s="54">
        <v>1968</v>
      </c>
      <c r="L61" s="52">
        <v>3</v>
      </c>
      <c r="M61" s="52">
        <v>7.3</v>
      </c>
      <c r="N61" s="55">
        <v>2.43333333333333</v>
      </c>
      <c r="O61" s="57"/>
      <c r="P61" s="52"/>
      <c r="Q61" s="52"/>
      <c r="R61" s="58"/>
      <c r="S61" s="52"/>
      <c r="T61" s="52"/>
      <c r="U61" s="58"/>
      <c r="V61" s="52"/>
      <c r="W61" s="59"/>
    </row>
    <row r="62" ht="22.6" customHeight="1">
      <c r="A62" s="50">
        <v>1969</v>
      </c>
      <c r="B62" s="51">
        <v>30</v>
      </c>
      <c r="C62" s="52">
        <v>172.2</v>
      </c>
      <c r="D62" s="53">
        <v>5.74</v>
      </c>
      <c r="E62" s="43"/>
      <c r="F62" s="54">
        <v>1969</v>
      </c>
      <c r="G62" s="51">
        <v>9</v>
      </c>
      <c r="H62" s="52">
        <v>42.8</v>
      </c>
      <c r="I62" s="53">
        <v>4.75555555555556</v>
      </c>
      <c r="J62" s="43"/>
      <c r="K62" s="54">
        <v>1969</v>
      </c>
      <c r="L62" s="52">
        <v>0</v>
      </c>
      <c r="M62" s="52">
        <v>0</v>
      </c>
      <c r="N62" s="55"/>
      <c r="O62" s="57"/>
      <c r="P62" s="52"/>
      <c r="Q62" s="52"/>
      <c r="R62" s="58"/>
      <c r="S62" s="52"/>
      <c r="T62" s="52"/>
      <c r="U62" s="58"/>
      <c r="V62" s="52"/>
      <c r="W62" s="59"/>
    </row>
    <row r="63" ht="22.6" customHeight="1">
      <c r="A63" s="50">
        <v>1970</v>
      </c>
      <c r="B63" s="51">
        <v>28</v>
      </c>
      <c r="C63" s="52">
        <v>155.4</v>
      </c>
      <c r="D63" s="53">
        <v>5.55</v>
      </c>
      <c r="E63" s="43"/>
      <c r="F63" s="54">
        <v>1970</v>
      </c>
      <c r="G63" s="51">
        <v>10</v>
      </c>
      <c r="H63" s="52">
        <v>42.4</v>
      </c>
      <c r="I63" s="53">
        <v>4.24</v>
      </c>
      <c r="J63" s="43"/>
      <c r="K63" s="54">
        <v>1970</v>
      </c>
      <c r="L63" s="52">
        <v>3</v>
      </c>
      <c r="M63" s="52">
        <v>9.6</v>
      </c>
      <c r="N63" s="55">
        <v>3.2</v>
      </c>
      <c r="O63" s="57"/>
      <c r="P63" s="52"/>
      <c r="Q63" s="52"/>
      <c r="R63" s="58"/>
      <c r="S63" s="52"/>
      <c r="T63" s="52"/>
      <c r="U63" s="58"/>
      <c r="V63" s="52"/>
      <c r="W63" s="59"/>
    </row>
    <row r="64" ht="22.6" customHeight="1">
      <c r="A64" s="50">
        <v>1971</v>
      </c>
      <c r="B64" s="51">
        <v>25</v>
      </c>
      <c r="C64" s="52">
        <v>148.5</v>
      </c>
      <c r="D64" s="53">
        <v>5.94</v>
      </c>
      <c r="E64" s="43"/>
      <c r="F64" s="54">
        <v>1971</v>
      </c>
      <c r="G64" s="51">
        <v>6</v>
      </c>
      <c r="H64" s="52">
        <v>28.8</v>
      </c>
      <c r="I64" s="53">
        <v>4.8</v>
      </c>
      <c r="J64" s="43"/>
      <c r="K64" s="54">
        <v>1971</v>
      </c>
      <c r="L64" s="52">
        <v>0</v>
      </c>
      <c r="M64" s="52">
        <v>0</v>
      </c>
      <c r="N64" s="55"/>
      <c r="O64" s="57"/>
      <c r="P64" s="52"/>
      <c r="Q64" s="52"/>
      <c r="R64" s="58"/>
      <c r="S64" s="52"/>
      <c r="T64" s="52"/>
      <c r="U64" s="58"/>
      <c r="V64" s="52"/>
      <c r="W64" s="59"/>
    </row>
    <row r="65" ht="22.6" customHeight="1">
      <c r="A65" s="50">
        <v>1972</v>
      </c>
      <c r="B65" s="51">
        <v>23</v>
      </c>
      <c r="C65" s="52">
        <v>124</v>
      </c>
      <c r="D65" s="53">
        <v>5.39130434782609</v>
      </c>
      <c r="E65" s="43"/>
      <c r="F65" s="54">
        <v>1972</v>
      </c>
      <c r="G65" s="51">
        <v>8</v>
      </c>
      <c r="H65" s="52">
        <v>33.3</v>
      </c>
      <c r="I65" s="53">
        <v>4.1625</v>
      </c>
      <c r="J65" s="43"/>
      <c r="K65" s="54">
        <v>1972</v>
      </c>
      <c r="L65" s="52">
        <v>2</v>
      </c>
      <c r="M65" s="52">
        <v>5.2</v>
      </c>
      <c r="N65" s="55">
        <v>2.6</v>
      </c>
      <c r="O65" s="57"/>
      <c r="P65" s="52"/>
      <c r="Q65" s="52"/>
      <c r="R65" s="58"/>
      <c r="S65" s="52"/>
      <c r="T65" s="52"/>
      <c r="U65" s="58"/>
      <c r="V65" s="52"/>
      <c r="W65" s="59"/>
    </row>
    <row r="66" ht="22.6" customHeight="1">
      <c r="A66" s="50">
        <v>1973</v>
      </c>
      <c r="B66" s="51">
        <v>26</v>
      </c>
      <c r="C66" s="52">
        <v>139.3</v>
      </c>
      <c r="D66" s="53">
        <v>5.35769230769231</v>
      </c>
      <c r="E66" s="43"/>
      <c r="F66" s="54">
        <v>1973</v>
      </c>
      <c r="G66" s="51">
        <v>10</v>
      </c>
      <c r="H66" s="52">
        <v>43.5</v>
      </c>
      <c r="I66" s="53">
        <v>4.35</v>
      </c>
      <c r="J66" s="43"/>
      <c r="K66" s="54">
        <v>1973</v>
      </c>
      <c r="L66" s="52">
        <v>0</v>
      </c>
      <c r="M66" s="52">
        <v>0</v>
      </c>
      <c r="N66" s="55"/>
      <c r="O66" s="57"/>
      <c r="P66" s="52"/>
      <c r="Q66" s="52"/>
      <c r="R66" s="58"/>
      <c r="S66" s="52"/>
      <c r="T66" s="52"/>
      <c r="U66" s="58"/>
      <c r="V66" s="52"/>
      <c r="W66" s="59"/>
    </row>
    <row r="67" ht="22.6" customHeight="1">
      <c r="A67" s="50">
        <v>1974</v>
      </c>
      <c r="B67" s="51">
        <v>25</v>
      </c>
      <c r="C67" s="52">
        <v>142.2</v>
      </c>
      <c r="D67" s="53">
        <v>5.688</v>
      </c>
      <c r="E67" s="43"/>
      <c r="F67" s="54">
        <v>1974</v>
      </c>
      <c r="G67" s="51">
        <v>5</v>
      </c>
      <c r="H67" s="52">
        <v>23</v>
      </c>
      <c r="I67" s="53">
        <v>4.6</v>
      </c>
      <c r="J67" s="43"/>
      <c r="K67" s="54">
        <v>1974</v>
      </c>
      <c r="L67" s="52">
        <v>0</v>
      </c>
      <c r="M67" s="52">
        <v>0</v>
      </c>
      <c r="N67" s="55"/>
      <c r="O67" s="57"/>
      <c r="P67" s="52"/>
      <c r="Q67" s="52"/>
      <c r="R67" s="58"/>
      <c r="S67" s="52"/>
      <c r="T67" s="52"/>
      <c r="U67" s="58"/>
      <c r="V67" s="52"/>
      <c r="W67" s="59"/>
    </row>
    <row r="68" ht="22.6" customHeight="1">
      <c r="A68" s="50">
        <v>1975</v>
      </c>
      <c r="B68" s="51">
        <v>21</v>
      </c>
      <c r="C68" s="52">
        <v>118.9</v>
      </c>
      <c r="D68" s="53">
        <v>5.66190476190476</v>
      </c>
      <c r="E68" s="43"/>
      <c r="F68" s="54">
        <v>1975</v>
      </c>
      <c r="G68" s="51">
        <v>8</v>
      </c>
      <c r="H68" s="52">
        <v>39.4</v>
      </c>
      <c r="I68" s="53">
        <v>4.925</v>
      </c>
      <c r="J68" s="43"/>
      <c r="K68" s="54">
        <v>1975</v>
      </c>
      <c r="L68" s="52">
        <v>0</v>
      </c>
      <c r="M68" s="52">
        <v>0</v>
      </c>
      <c r="N68" s="55"/>
      <c r="O68" s="57"/>
      <c r="P68" s="52"/>
      <c r="Q68" s="52"/>
      <c r="R68" s="58"/>
      <c r="S68" s="52"/>
      <c r="T68" s="52"/>
      <c r="U68" s="58"/>
      <c r="V68" s="52"/>
      <c r="W68" s="59"/>
    </row>
    <row r="69" ht="22.6" customHeight="1">
      <c r="A69" s="50">
        <v>1976</v>
      </c>
      <c r="B69" s="51">
        <v>23</v>
      </c>
      <c r="C69" s="52">
        <v>126.5</v>
      </c>
      <c r="D69" s="53">
        <v>5.5</v>
      </c>
      <c r="E69" s="43"/>
      <c r="F69" s="54">
        <v>1976</v>
      </c>
      <c r="G69" s="51">
        <v>9</v>
      </c>
      <c r="H69" s="52">
        <v>40.5</v>
      </c>
      <c r="I69" s="53">
        <v>4.5</v>
      </c>
      <c r="J69" s="43"/>
      <c r="K69" s="54">
        <v>1976</v>
      </c>
      <c r="L69" s="52">
        <v>1</v>
      </c>
      <c r="M69" s="52">
        <v>3.3</v>
      </c>
      <c r="N69" s="55">
        <v>3.3</v>
      </c>
      <c r="O69" s="57"/>
      <c r="P69" s="52"/>
      <c r="Q69" s="52"/>
      <c r="R69" s="58"/>
      <c r="S69" s="52"/>
      <c r="T69" s="52"/>
      <c r="U69" s="58"/>
      <c r="V69" s="52"/>
      <c r="W69" s="59"/>
    </row>
    <row r="70" ht="22.6" customHeight="1">
      <c r="A70" s="50">
        <v>1977</v>
      </c>
      <c r="B70" s="60">
        <v>22</v>
      </c>
      <c r="C70" s="61">
        <v>128</v>
      </c>
      <c r="D70" s="62">
        <v>5.81818181818182</v>
      </c>
      <c r="E70" s="43"/>
      <c r="F70" s="54">
        <v>1977</v>
      </c>
      <c r="G70" s="60">
        <v>7</v>
      </c>
      <c r="H70" s="61">
        <v>33.6</v>
      </c>
      <c r="I70" s="62">
        <v>4.8</v>
      </c>
      <c r="J70" s="43"/>
      <c r="K70" s="54">
        <v>1977</v>
      </c>
      <c r="L70" s="61">
        <v>0</v>
      </c>
      <c r="M70" s="61">
        <v>0</v>
      </c>
      <c r="N70" s="63"/>
      <c r="O70" s="57"/>
      <c r="P70" s="52"/>
      <c r="Q70" s="52"/>
      <c r="R70" s="58"/>
      <c r="S70" s="52"/>
      <c r="T70" s="52"/>
      <c r="U70" s="58"/>
      <c r="V70" s="52"/>
      <c r="W70" s="59"/>
    </row>
    <row r="71" ht="22.6" customHeight="1">
      <c r="A71" s="50">
        <v>1978</v>
      </c>
      <c r="B71" s="51">
        <v>48</v>
      </c>
      <c r="C71" s="52">
        <v>234.9</v>
      </c>
      <c r="D71" s="53">
        <v>4.89375</v>
      </c>
      <c r="E71" s="43"/>
      <c r="F71" s="54">
        <v>1978</v>
      </c>
      <c r="G71" s="51">
        <v>26</v>
      </c>
      <c r="H71" s="52">
        <v>100.9</v>
      </c>
      <c r="I71" s="53">
        <v>3.88076923076923</v>
      </c>
      <c r="J71" s="43"/>
      <c r="K71" s="54">
        <v>1978</v>
      </c>
      <c r="L71" s="52">
        <v>11</v>
      </c>
      <c r="M71" s="52">
        <v>31.1</v>
      </c>
      <c r="N71" s="55">
        <v>2.82727272727273</v>
      </c>
      <c r="O71" s="57"/>
      <c r="P71" s="52"/>
      <c r="Q71" s="52"/>
      <c r="R71" s="58"/>
      <c r="S71" s="52"/>
      <c r="T71" s="52"/>
      <c r="U71" s="58"/>
      <c r="V71" s="52"/>
      <c r="W71" s="59"/>
    </row>
    <row r="72" ht="22.6" customHeight="1">
      <c r="A72" s="50">
        <v>1979</v>
      </c>
      <c r="B72" s="51">
        <v>34</v>
      </c>
      <c r="C72" s="52">
        <v>173.9</v>
      </c>
      <c r="D72" s="53">
        <v>5.11470588235294</v>
      </c>
      <c r="E72" s="43"/>
      <c r="F72" s="54">
        <v>1979</v>
      </c>
      <c r="G72" s="51">
        <v>17</v>
      </c>
      <c r="H72" s="52">
        <v>68.90000000000001</v>
      </c>
      <c r="I72" s="53">
        <v>4.05294117647059</v>
      </c>
      <c r="J72" s="43"/>
      <c r="K72" s="54">
        <v>1979</v>
      </c>
      <c r="L72" s="52">
        <v>6</v>
      </c>
      <c r="M72" s="52">
        <v>19.3</v>
      </c>
      <c r="N72" s="55">
        <v>3.21666666666667</v>
      </c>
      <c r="O72" s="57"/>
      <c r="P72" s="52"/>
      <c r="Q72" s="52"/>
      <c r="R72" s="58"/>
      <c r="S72" s="52"/>
      <c r="T72" s="52"/>
      <c r="U72" s="58"/>
      <c r="V72" s="52"/>
      <c r="W72" s="59"/>
    </row>
    <row r="73" ht="22.6" customHeight="1">
      <c r="A73" s="50">
        <v>1980</v>
      </c>
      <c r="B73" s="51">
        <v>27</v>
      </c>
      <c r="C73" s="52">
        <v>136.6</v>
      </c>
      <c r="D73" s="53">
        <v>5.05925925925926</v>
      </c>
      <c r="E73" s="43"/>
      <c r="F73" s="54">
        <v>1980</v>
      </c>
      <c r="G73" s="51">
        <v>17</v>
      </c>
      <c r="H73" s="52">
        <v>73.40000000000001</v>
      </c>
      <c r="I73" s="53">
        <v>4.31764705882353</v>
      </c>
      <c r="J73" s="43"/>
      <c r="K73" s="54">
        <v>1980</v>
      </c>
      <c r="L73" s="52">
        <v>2</v>
      </c>
      <c r="M73" s="52">
        <v>6.8</v>
      </c>
      <c r="N73" s="55">
        <v>3.4</v>
      </c>
      <c r="O73" s="57"/>
      <c r="P73" s="52"/>
      <c r="Q73" s="52"/>
      <c r="R73" s="58"/>
      <c r="S73" s="52"/>
      <c r="T73" s="52"/>
      <c r="U73" s="58"/>
      <c r="V73" s="52"/>
      <c r="W73" s="59"/>
    </row>
    <row r="74" ht="22.6" customHeight="1">
      <c r="A74" s="50">
        <v>1981</v>
      </c>
      <c r="B74" s="51">
        <v>33</v>
      </c>
      <c r="C74" s="52">
        <v>177.3</v>
      </c>
      <c r="D74" s="53">
        <v>5.37272727272727</v>
      </c>
      <c r="E74" s="43"/>
      <c r="F74" s="54">
        <v>1981</v>
      </c>
      <c r="G74" s="51">
        <v>13</v>
      </c>
      <c r="H74" s="52">
        <v>52.4</v>
      </c>
      <c r="I74" s="53">
        <v>4.03076923076923</v>
      </c>
      <c r="J74" s="43"/>
      <c r="K74" s="54">
        <v>1981</v>
      </c>
      <c r="L74" s="52">
        <v>3</v>
      </c>
      <c r="M74" s="52">
        <v>8.199999999999999</v>
      </c>
      <c r="N74" s="55">
        <v>2.73333333333333</v>
      </c>
      <c r="O74" s="57"/>
      <c r="P74" s="52"/>
      <c r="Q74" s="52"/>
      <c r="R74" s="58"/>
      <c r="S74" s="52"/>
      <c r="T74" s="52"/>
      <c r="U74" s="58"/>
      <c r="V74" s="52"/>
      <c r="W74" s="59"/>
    </row>
    <row r="75" ht="22.6" customHeight="1">
      <c r="A75" s="50">
        <v>1982</v>
      </c>
      <c r="B75" s="51">
        <v>61</v>
      </c>
      <c r="C75" s="52">
        <v>277.8</v>
      </c>
      <c r="D75" s="53">
        <v>4.55409836065574</v>
      </c>
      <c r="E75" s="43"/>
      <c r="F75" s="54">
        <v>1982</v>
      </c>
      <c r="G75" s="51">
        <v>29</v>
      </c>
      <c r="H75" s="52">
        <v>81.90000000000001</v>
      </c>
      <c r="I75" s="53">
        <v>2.82413793103448</v>
      </c>
      <c r="J75" s="43"/>
      <c r="K75" s="54">
        <v>1982</v>
      </c>
      <c r="L75" s="52">
        <v>18</v>
      </c>
      <c r="M75" s="52">
        <v>32.3</v>
      </c>
      <c r="N75" s="55">
        <v>1.79444444444444</v>
      </c>
      <c r="O75" s="57"/>
      <c r="P75" s="52"/>
      <c r="Q75" s="52"/>
      <c r="R75" s="58"/>
      <c r="S75" s="52"/>
      <c r="T75" s="52"/>
      <c r="U75" s="58"/>
      <c r="V75" s="52"/>
      <c r="W75" s="59"/>
    </row>
    <row r="76" ht="22.6" customHeight="1">
      <c r="A76" s="50">
        <v>1983</v>
      </c>
      <c r="B76" s="51">
        <v>52</v>
      </c>
      <c r="C76" s="52">
        <v>241.5</v>
      </c>
      <c r="D76" s="53">
        <v>4.64423076923077</v>
      </c>
      <c r="E76" s="43"/>
      <c r="F76" s="54">
        <v>1983</v>
      </c>
      <c r="G76" s="51">
        <v>33</v>
      </c>
      <c r="H76" s="52">
        <v>125.3</v>
      </c>
      <c r="I76" s="53">
        <v>3.7969696969697</v>
      </c>
      <c r="J76" s="43"/>
      <c r="K76" s="54">
        <v>1983</v>
      </c>
      <c r="L76" s="52">
        <v>12</v>
      </c>
      <c r="M76" s="52">
        <v>26.4</v>
      </c>
      <c r="N76" s="55">
        <v>2.2</v>
      </c>
      <c r="O76" t="s" s="64">
        <v>58</v>
      </c>
      <c r="P76" s="52">
        <f>AVERAGE(B76:B95)</f>
        <v>43.35</v>
      </c>
      <c r="Q76" s="52">
        <f>AVERAGE(D76:D95)</f>
        <v>5.09233851729894</v>
      </c>
      <c r="R76" t="s" s="65">
        <v>58</v>
      </c>
      <c r="S76" s="52">
        <f>AVERAGE(G76:G95)</f>
        <v>23.6</v>
      </c>
      <c r="T76" s="52">
        <f>AVERAGE(I76:I95)</f>
        <v>4.20717117866031</v>
      </c>
      <c r="U76" t="s" s="65">
        <v>58</v>
      </c>
      <c r="V76" s="52">
        <f>AVERAGE(L76:L95)</f>
        <v>6</v>
      </c>
      <c r="W76" s="59">
        <f>AVERAGE(N76:N95)</f>
        <v>2.7815</v>
      </c>
    </row>
    <row r="77" ht="22.6" customHeight="1">
      <c r="A77" s="50">
        <v>1984</v>
      </c>
      <c r="B77" s="51">
        <v>52</v>
      </c>
      <c r="C77" s="52">
        <v>271.5</v>
      </c>
      <c r="D77" s="53">
        <v>5.22115384615385</v>
      </c>
      <c r="E77" s="43"/>
      <c r="F77" s="54">
        <v>1984</v>
      </c>
      <c r="G77" s="51">
        <v>23</v>
      </c>
      <c r="H77" s="52">
        <v>92.09999999999999</v>
      </c>
      <c r="I77" s="53">
        <v>4.00434782608696</v>
      </c>
      <c r="J77" s="43"/>
      <c r="K77" s="54">
        <v>1984</v>
      </c>
      <c r="L77" s="52">
        <v>8</v>
      </c>
      <c r="M77" s="52">
        <v>22</v>
      </c>
      <c r="N77" s="55">
        <v>2.75</v>
      </c>
      <c r="O77" t="s" s="64">
        <v>59</v>
      </c>
      <c r="P77" s="52">
        <f>AVERAGE(B77:B95)</f>
        <v>42.8947368421053</v>
      </c>
      <c r="Q77" s="52">
        <f>AVERAGE(D77:D95)</f>
        <v>5.11592313561831</v>
      </c>
      <c r="R77" t="s" s="65">
        <v>59</v>
      </c>
      <c r="S77" s="52">
        <f>AVERAGE(G77:G95)</f>
        <v>23.1052631578947</v>
      </c>
      <c r="T77" s="52">
        <f>AVERAGE(I77:I95)</f>
        <v>4.22876073032824</v>
      </c>
      <c r="U77" t="s" s="65">
        <v>59</v>
      </c>
      <c r="V77" s="52">
        <f>AVERAGE(L77:L95)</f>
        <v>5.68421052631579</v>
      </c>
      <c r="W77" s="59">
        <f>AVERAGE(N77:N95)</f>
        <v>2.81210526315789</v>
      </c>
    </row>
    <row r="78" ht="22.6" customHeight="1">
      <c r="A78" s="50">
        <v>1985</v>
      </c>
      <c r="B78" s="51">
        <v>52</v>
      </c>
      <c r="C78" s="52">
        <v>272.8</v>
      </c>
      <c r="D78" s="53">
        <v>5.24615384615385</v>
      </c>
      <c r="E78" s="43"/>
      <c r="F78" s="54">
        <v>1985</v>
      </c>
      <c r="G78" s="51">
        <v>24</v>
      </c>
      <c r="H78" s="52">
        <v>100.6</v>
      </c>
      <c r="I78" s="53">
        <v>4.19166666666667</v>
      </c>
      <c r="J78" s="43"/>
      <c r="K78" s="54">
        <v>1985</v>
      </c>
      <c r="L78" s="52">
        <v>6</v>
      </c>
      <c r="M78" s="52">
        <v>15</v>
      </c>
      <c r="N78" s="55">
        <v>2.5</v>
      </c>
      <c r="O78" t="s" s="64">
        <v>60</v>
      </c>
      <c r="P78" s="52">
        <f>AVERAGE(B78:B95)</f>
        <v>42.3888888888889</v>
      </c>
      <c r="Q78" s="52">
        <f>AVERAGE(D78:D95)</f>
        <v>5.11007698503301</v>
      </c>
      <c r="R78" t="s" s="65">
        <v>60</v>
      </c>
      <c r="S78" s="52">
        <f>AVERAGE(G78:G95)</f>
        <v>23.1111111111111</v>
      </c>
      <c r="T78" s="52">
        <f>AVERAGE(I78:I95)</f>
        <v>4.2412281138972</v>
      </c>
      <c r="U78" t="s" s="65">
        <v>60</v>
      </c>
      <c r="V78" s="52">
        <f>AVERAGE(L78:L95)</f>
        <v>5.55555555555556</v>
      </c>
      <c r="W78" s="59">
        <f>AVERAGE(N78:N95)</f>
        <v>2.81555555555556</v>
      </c>
    </row>
    <row r="79" ht="22.6" customHeight="1">
      <c r="A79" s="50">
        <v>1986</v>
      </c>
      <c r="B79" s="51">
        <v>42</v>
      </c>
      <c r="C79" s="52">
        <v>214.1</v>
      </c>
      <c r="D79" s="53">
        <v>5.09761904761905</v>
      </c>
      <c r="E79" s="43"/>
      <c r="F79" s="54">
        <v>1986</v>
      </c>
      <c r="G79" s="51">
        <v>21</v>
      </c>
      <c r="H79" s="52">
        <v>84.5</v>
      </c>
      <c r="I79" s="53">
        <v>4.02380952380952</v>
      </c>
      <c r="J79" s="43"/>
      <c r="K79" s="54">
        <v>1986</v>
      </c>
      <c r="L79" s="52">
        <v>6</v>
      </c>
      <c r="M79" s="52">
        <v>15.2</v>
      </c>
      <c r="N79" s="55">
        <v>2.53333333333333</v>
      </c>
      <c r="O79" t="s" s="64">
        <v>61</v>
      </c>
      <c r="P79" s="52">
        <f>AVERAGE(B79:B95)</f>
        <v>41.8235294117647</v>
      </c>
      <c r="Q79" s="52">
        <f>AVERAGE(D79:D95)</f>
        <v>5.1020724637906</v>
      </c>
      <c r="R79" t="s" s="65">
        <v>61</v>
      </c>
      <c r="S79" s="52">
        <f>AVERAGE(G79:G95)</f>
        <v>23.0588235294118</v>
      </c>
      <c r="T79" s="52">
        <f>AVERAGE(I79:I95)</f>
        <v>4.24414349314605</v>
      </c>
      <c r="U79" t="s" s="65">
        <v>61</v>
      </c>
      <c r="V79" s="52">
        <f>AVERAGE(L79:L95)</f>
        <v>5.52941176470588</v>
      </c>
      <c r="W79" s="59">
        <f>AVERAGE(N79:N95)</f>
        <v>2.83411764705882</v>
      </c>
    </row>
    <row r="80" ht="22.6" customHeight="1">
      <c r="A80" s="50">
        <v>1987</v>
      </c>
      <c r="B80" s="51">
        <v>55</v>
      </c>
      <c r="C80" s="52">
        <v>267</v>
      </c>
      <c r="D80" s="53">
        <v>4.85454545454545</v>
      </c>
      <c r="E80" s="43"/>
      <c r="F80" s="54">
        <v>1987</v>
      </c>
      <c r="G80" s="51">
        <v>34</v>
      </c>
      <c r="H80" s="52">
        <v>136.9</v>
      </c>
      <c r="I80" s="53">
        <v>4.02647058823529</v>
      </c>
      <c r="J80" s="43"/>
      <c r="K80" s="54">
        <v>1987</v>
      </c>
      <c r="L80" s="52">
        <v>10</v>
      </c>
      <c r="M80" s="52">
        <v>27.3</v>
      </c>
      <c r="N80" s="55">
        <v>2.73</v>
      </c>
      <c r="O80" t="s" s="64">
        <v>62</v>
      </c>
      <c r="P80" s="52">
        <f>AVERAGE(B80:B95)</f>
        <v>41.8125</v>
      </c>
      <c r="Q80" s="52">
        <f>AVERAGE(D80:D95)</f>
        <v>5.10235080230132</v>
      </c>
      <c r="R80" t="s" s="65">
        <v>62</v>
      </c>
      <c r="S80" s="52">
        <f>AVERAGE(G80:G95)</f>
        <v>23.1875</v>
      </c>
      <c r="T80" s="52">
        <f>AVERAGE(I80:I95)</f>
        <v>4.25791436622958</v>
      </c>
      <c r="U80" t="s" s="65">
        <v>62</v>
      </c>
      <c r="V80" s="52">
        <f>AVERAGE(L80:L95)</f>
        <v>5.5</v>
      </c>
      <c r="W80" s="59">
        <f>AVERAGE(N80:N95)</f>
        <v>2.85291666666667</v>
      </c>
    </row>
    <row r="81" ht="22.6" customHeight="1">
      <c r="A81" s="50">
        <v>1988</v>
      </c>
      <c r="B81" s="51">
        <v>34</v>
      </c>
      <c r="C81" s="52">
        <v>178</v>
      </c>
      <c r="D81" s="53">
        <v>5.23529411764706</v>
      </c>
      <c r="E81" s="43"/>
      <c r="F81" s="54">
        <v>1988</v>
      </c>
      <c r="G81" s="51">
        <v>18</v>
      </c>
      <c r="H81" s="52">
        <v>77.7</v>
      </c>
      <c r="I81" s="53">
        <v>4.31666666666667</v>
      </c>
      <c r="J81" s="43"/>
      <c r="K81" s="54">
        <v>1988</v>
      </c>
      <c r="L81" s="52">
        <v>3</v>
      </c>
      <c r="M81" s="52">
        <v>9.800000000000001</v>
      </c>
      <c r="N81" s="55">
        <v>3.26666666666667</v>
      </c>
      <c r="O81" t="s" s="64">
        <v>63</v>
      </c>
      <c r="P81" s="52">
        <f>AVERAGE(B81:B95)</f>
        <v>40.9333333333333</v>
      </c>
      <c r="Q81" s="52">
        <f>AVERAGE(D81:D95)</f>
        <v>5.11887115881838</v>
      </c>
      <c r="R81" t="s" s="65">
        <v>63</v>
      </c>
      <c r="S81" s="52">
        <f>AVERAGE(G81:G95)</f>
        <v>22.4666666666667</v>
      </c>
      <c r="T81" s="52">
        <f>AVERAGE(I81:I95)</f>
        <v>4.2733439514292</v>
      </c>
      <c r="U81" t="s" s="65">
        <v>63</v>
      </c>
      <c r="V81" s="52">
        <f>AVERAGE(L81:L95)</f>
        <v>5.2</v>
      </c>
      <c r="W81" s="59">
        <f>AVERAGE(N81:N95)</f>
        <v>2.86111111111111</v>
      </c>
    </row>
    <row r="82" ht="22.6" customHeight="1">
      <c r="A82" s="50">
        <v>1989</v>
      </c>
      <c r="B82" s="51">
        <v>54</v>
      </c>
      <c r="C82" s="52">
        <v>244.2</v>
      </c>
      <c r="D82" s="53">
        <v>4.52222222222222</v>
      </c>
      <c r="E82" s="43"/>
      <c r="F82" s="54">
        <v>1989</v>
      </c>
      <c r="G82" s="51">
        <v>34</v>
      </c>
      <c r="H82" s="52">
        <v>125.2</v>
      </c>
      <c r="I82" s="53">
        <v>3.68235294117647</v>
      </c>
      <c r="J82" s="43"/>
      <c r="K82" s="54">
        <v>1989</v>
      </c>
      <c r="L82" s="52">
        <v>15</v>
      </c>
      <c r="M82" s="52">
        <v>35.5</v>
      </c>
      <c r="N82" s="55">
        <v>2.36666666666667</v>
      </c>
      <c r="O82" t="s" s="64">
        <v>64</v>
      </c>
      <c r="P82" s="52">
        <f>AVERAGE(B82:B95)</f>
        <v>41.4285714285714</v>
      </c>
      <c r="Q82" s="52">
        <f>AVERAGE(D82:D95)</f>
        <v>5.11055523318776</v>
      </c>
      <c r="R82" t="s" s="65">
        <v>64</v>
      </c>
      <c r="S82" s="52">
        <f>AVERAGE(G82:G95)</f>
        <v>22.7857142857143</v>
      </c>
      <c r="T82" s="52">
        <f>AVERAGE(I82:I95)</f>
        <v>4.27024947176938</v>
      </c>
      <c r="U82" t="s" s="65">
        <v>64</v>
      </c>
      <c r="V82" s="52">
        <f>AVERAGE(L82:L95)</f>
        <v>5.35714285714286</v>
      </c>
      <c r="W82" s="59">
        <f>AVERAGE(N82:N95)</f>
        <v>2.83214285714286</v>
      </c>
    </row>
    <row r="83" ht="22.6" customHeight="1">
      <c r="A83" s="50">
        <v>1990</v>
      </c>
      <c r="B83" s="51">
        <v>39</v>
      </c>
      <c r="C83" s="52">
        <v>204</v>
      </c>
      <c r="D83" s="53">
        <v>5.23076923076923</v>
      </c>
      <c r="E83" s="43"/>
      <c r="F83" s="54">
        <v>1990</v>
      </c>
      <c r="G83" s="51">
        <v>17</v>
      </c>
      <c r="H83" s="52">
        <v>71.09999999999999</v>
      </c>
      <c r="I83" s="53">
        <v>4.18235294117647</v>
      </c>
      <c r="J83" s="43"/>
      <c r="K83" s="54">
        <v>1990</v>
      </c>
      <c r="L83" s="52">
        <v>4</v>
      </c>
      <c r="M83" s="52">
        <v>10.8</v>
      </c>
      <c r="N83" s="55">
        <v>2.7</v>
      </c>
      <c r="O83" t="s" s="64">
        <v>65</v>
      </c>
      <c r="P83" s="52">
        <f>AVERAGE(B83:B95)</f>
        <v>40.4615384615385</v>
      </c>
      <c r="Q83" s="52">
        <f>AVERAGE(D83:D95)</f>
        <v>5.15581161864665</v>
      </c>
      <c r="R83" t="s" s="65">
        <v>65</v>
      </c>
      <c r="S83" s="52">
        <f>AVERAGE(G83:G95)</f>
        <v>21.9230769230769</v>
      </c>
      <c r="T83" s="52">
        <f>AVERAGE(I83:I95)</f>
        <v>4.31547228181499</v>
      </c>
      <c r="U83" t="s" s="65">
        <v>65</v>
      </c>
      <c r="V83" s="52">
        <f>AVERAGE(L83:L95)</f>
        <v>4.61538461538462</v>
      </c>
      <c r="W83" s="59">
        <f>AVERAGE(N83:N95)</f>
        <v>2.86794871794872</v>
      </c>
    </row>
    <row r="84" ht="22.6" customHeight="1">
      <c r="A84" s="50">
        <v>1991</v>
      </c>
      <c r="B84" s="51">
        <v>27</v>
      </c>
      <c r="C84" s="52">
        <v>147.2</v>
      </c>
      <c r="D84" s="53">
        <v>5.45185185185185</v>
      </c>
      <c r="E84" s="43"/>
      <c r="F84" s="54">
        <v>1991</v>
      </c>
      <c r="G84" s="51">
        <v>14</v>
      </c>
      <c r="H84" s="52">
        <v>65.3</v>
      </c>
      <c r="I84" s="53">
        <v>4.66428571428571</v>
      </c>
      <c r="J84" s="43"/>
      <c r="K84" s="54">
        <v>1991</v>
      </c>
      <c r="L84" s="52">
        <v>2</v>
      </c>
      <c r="M84" s="52">
        <v>5.8</v>
      </c>
      <c r="N84" s="55">
        <v>2.9</v>
      </c>
      <c r="O84" t="s" s="64">
        <v>66</v>
      </c>
      <c r="P84" s="52">
        <f>AVERAGE(B84:B95)</f>
        <v>40.5833333333333</v>
      </c>
      <c r="Q84" s="52">
        <f>AVERAGE(D84:D95)</f>
        <v>5.14956515096977</v>
      </c>
      <c r="R84" t="s" s="65">
        <v>66</v>
      </c>
      <c r="S84" s="52">
        <f>AVERAGE(G84:G95)</f>
        <v>22.3333333333333</v>
      </c>
      <c r="T84" s="52">
        <f>AVERAGE(I84:I95)</f>
        <v>4.32656556020154</v>
      </c>
      <c r="U84" t="s" s="65">
        <v>66</v>
      </c>
      <c r="V84" s="52">
        <f>AVERAGE(L84:L95)</f>
        <v>4.66666666666667</v>
      </c>
      <c r="W84" s="59">
        <f>AVERAGE(N84:N95)</f>
        <v>2.88194444444444</v>
      </c>
    </row>
    <row r="85" ht="22.6" customHeight="1">
      <c r="A85" s="50">
        <v>1992</v>
      </c>
      <c r="B85" s="66">
        <v>50</v>
      </c>
      <c r="C85" s="67">
        <v>250.2</v>
      </c>
      <c r="D85" s="68">
        <v>5.004</v>
      </c>
      <c r="E85" s="43"/>
      <c r="F85" s="54">
        <v>1992</v>
      </c>
      <c r="G85" s="66">
        <v>28</v>
      </c>
      <c r="H85" s="67">
        <v>116.3</v>
      </c>
      <c r="I85" s="68">
        <v>4.15357142857143</v>
      </c>
      <c r="J85" s="43"/>
      <c r="K85" s="54">
        <v>1992</v>
      </c>
      <c r="L85" s="67">
        <v>8</v>
      </c>
      <c r="M85" s="67">
        <v>25.1</v>
      </c>
      <c r="N85" s="69">
        <v>3.1375</v>
      </c>
      <c r="O85" t="s" s="64">
        <v>67</v>
      </c>
      <c r="P85" s="52">
        <f>AVERAGE(B85:B95)</f>
        <v>41.8181818181818</v>
      </c>
      <c r="Q85" s="52">
        <f>AVERAGE(D85:D95)</f>
        <v>5.12208454179867</v>
      </c>
      <c r="R85" t="s" s="65">
        <v>67</v>
      </c>
      <c r="S85" s="52">
        <f>AVERAGE(G85:G95)</f>
        <v>23.0909090909091</v>
      </c>
      <c r="T85" s="52">
        <f>AVERAGE(I85:I95)</f>
        <v>4.29586372801206</v>
      </c>
      <c r="U85" t="s" s="65">
        <v>67</v>
      </c>
      <c r="V85" s="52">
        <f>AVERAGE(L85:L95)</f>
        <v>4.90909090909091</v>
      </c>
      <c r="W85" s="59">
        <f>AVERAGE(N85:N95)</f>
        <v>2.88030303030303</v>
      </c>
    </row>
    <row r="86" ht="22.6" customHeight="1">
      <c r="A86" s="50">
        <v>1993</v>
      </c>
      <c r="B86" s="51">
        <v>40</v>
      </c>
      <c r="C86" s="52">
        <v>204.1</v>
      </c>
      <c r="D86" s="53">
        <v>5.1025</v>
      </c>
      <c r="E86" s="43"/>
      <c r="F86" s="54">
        <v>1993</v>
      </c>
      <c r="G86" s="51">
        <v>23</v>
      </c>
      <c r="H86" s="52">
        <v>100.8</v>
      </c>
      <c r="I86" s="53">
        <v>4.38260869565217</v>
      </c>
      <c r="J86" s="43"/>
      <c r="K86" s="54">
        <v>1993</v>
      </c>
      <c r="L86" s="52">
        <v>4</v>
      </c>
      <c r="M86" s="52">
        <v>11</v>
      </c>
      <c r="N86" s="55">
        <v>2.75</v>
      </c>
      <c r="O86" t="s" s="64">
        <v>68</v>
      </c>
      <c r="P86" s="52">
        <f>AVERAGE(B86:B95)</f>
        <v>41</v>
      </c>
      <c r="Q86" s="52">
        <f>AVERAGE(D86:D95)</f>
        <v>5.13389299597854</v>
      </c>
      <c r="R86" t="s" s="65">
        <v>68</v>
      </c>
      <c r="S86" s="52">
        <f>AVERAGE(G86:G95)</f>
        <v>22.6</v>
      </c>
      <c r="T86" s="52">
        <f>AVERAGE(I86:I95)</f>
        <v>4.31009295795613</v>
      </c>
      <c r="U86" t="s" s="65">
        <v>68</v>
      </c>
      <c r="V86" s="52">
        <f>AVERAGE(L86:L95)</f>
        <v>4.6</v>
      </c>
      <c r="W86" s="59">
        <f>AVERAGE(N86:N95)</f>
        <v>2.85458333333333</v>
      </c>
    </row>
    <row r="87" ht="22.6" customHeight="1">
      <c r="A87" s="50">
        <v>1994</v>
      </c>
      <c r="B87" s="51">
        <v>42</v>
      </c>
      <c r="C87" s="52">
        <v>207.9</v>
      </c>
      <c r="D87" s="53">
        <v>4.95</v>
      </c>
      <c r="E87" s="43"/>
      <c r="F87" s="54">
        <v>1994</v>
      </c>
      <c r="G87" s="51">
        <v>27</v>
      </c>
      <c r="H87" s="52">
        <v>113.8</v>
      </c>
      <c r="I87" s="53">
        <v>4.21481481481481</v>
      </c>
      <c r="J87" s="43"/>
      <c r="K87" s="54">
        <v>1994</v>
      </c>
      <c r="L87" s="52">
        <v>8</v>
      </c>
      <c r="M87" s="52">
        <v>23.2</v>
      </c>
      <c r="N87" s="55">
        <v>2.9</v>
      </c>
      <c r="O87" t="s" s="64">
        <v>69</v>
      </c>
      <c r="P87" s="52">
        <f>AVERAGE(B87:B95)</f>
        <v>41.1111111111111</v>
      </c>
      <c r="Q87" s="52">
        <f>AVERAGE(D87:D95)</f>
        <v>5.13738110664282</v>
      </c>
      <c r="R87" t="s" s="65">
        <v>69</v>
      </c>
      <c r="S87" s="52">
        <f>AVERAGE(G87:G95)</f>
        <v>22.5555555555556</v>
      </c>
      <c r="T87" s="52">
        <f>AVERAGE(I87:I95)</f>
        <v>4.30203565376768</v>
      </c>
      <c r="U87" t="s" s="65">
        <v>69</v>
      </c>
      <c r="V87" s="52">
        <f>AVERAGE(L87:L95)</f>
        <v>4.66666666666667</v>
      </c>
      <c r="W87" s="59">
        <f>AVERAGE(N87:N95)</f>
        <v>2.8662037037037</v>
      </c>
    </row>
    <row r="88" ht="22.6" customHeight="1">
      <c r="A88" s="50">
        <v>1995</v>
      </c>
      <c r="B88" s="51">
        <v>37</v>
      </c>
      <c r="C88" s="52">
        <v>198.7</v>
      </c>
      <c r="D88" s="53">
        <v>5.37027027027027</v>
      </c>
      <c r="E88" s="43"/>
      <c r="F88" s="54">
        <v>1995</v>
      </c>
      <c r="G88" s="51">
        <v>17</v>
      </c>
      <c r="H88" s="52">
        <v>77.5</v>
      </c>
      <c r="I88" s="53">
        <v>4.55882352941176</v>
      </c>
      <c r="J88" s="43"/>
      <c r="K88" s="54">
        <v>1995</v>
      </c>
      <c r="L88" s="52">
        <v>3</v>
      </c>
      <c r="M88" s="52">
        <v>8.199999999999999</v>
      </c>
      <c r="N88" s="55">
        <v>2.73333333333333</v>
      </c>
      <c r="O88" t="s" s="64">
        <v>70</v>
      </c>
      <c r="P88" s="52">
        <f>AVERAGE(B88:B95)</f>
        <v>41</v>
      </c>
      <c r="Q88" s="52">
        <f>AVERAGE(D88:D95)</f>
        <v>5.16080374497317</v>
      </c>
      <c r="R88" t="s" s="65">
        <v>70</v>
      </c>
      <c r="S88" s="52">
        <f>AVERAGE(G88:G95)</f>
        <v>22</v>
      </c>
      <c r="T88" s="52">
        <f>AVERAGE(I88:I95)</f>
        <v>4.31293825863679</v>
      </c>
      <c r="U88" t="s" s="65">
        <v>70</v>
      </c>
      <c r="V88" s="52">
        <f>AVERAGE(L88:L95)</f>
        <v>4.25</v>
      </c>
      <c r="W88" s="59">
        <f>AVERAGE(N88:N95)</f>
        <v>2.86197916666667</v>
      </c>
    </row>
    <row r="89" ht="22.6" customHeight="1">
      <c r="A89" s="50">
        <v>1996</v>
      </c>
      <c r="B89" s="51">
        <v>41</v>
      </c>
      <c r="C89" s="52">
        <v>224.9</v>
      </c>
      <c r="D89" s="53">
        <v>5.48536585365854</v>
      </c>
      <c r="E89" s="43"/>
      <c r="F89" s="54">
        <v>1996</v>
      </c>
      <c r="G89" s="51">
        <v>16</v>
      </c>
      <c r="H89" s="52">
        <v>70.8</v>
      </c>
      <c r="I89" s="53">
        <v>4.425</v>
      </c>
      <c r="J89" s="43"/>
      <c r="K89" s="54">
        <v>1996</v>
      </c>
      <c r="L89" s="52">
        <v>1</v>
      </c>
      <c r="M89" s="52">
        <v>2.6</v>
      </c>
      <c r="N89" s="55">
        <v>2.6</v>
      </c>
      <c r="O89" t="s" s="64">
        <v>71</v>
      </c>
      <c r="P89" s="52">
        <f>AVERAGE(B89:B95)</f>
        <v>41.5714285714286</v>
      </c>
      <c r="Q89" s="52">
        <f>AVERAGE(D89:D95)</f>
        <v>5.13087995564502</v>
      </c>
      <c r="R89" t="s" s="65">
        <v>71</v>
      </c>
      <c r="S89" s="52">
        <f>AVERAGE(G89:G95)</f>
        <v>22.7142857142857</v>
      </c>
      <c r="T89" s="52">
        <f>AVERAGE(I89:I95)</f>
        <v>4.27781179138322</v>
      </c>
      <c r="U89" t="s" s="65">
        <v>71</v>
      </c>
      <c r="V89" s="52">
        <f>AVERAGE(L89:L95)</f>
        <v>4.42857142857143</v>
      </c>
      <c r="W89" s="59">
        <f>AVERAGE(N89:N95)</f>
        <v>2.88035714285714</v>
      </c>
    </row>
    <row r="90" ht="22.6" customHeight="1">
      <c r="A90" s="50">
        <v>1997</v>
      </c>
      <c r="B90" s="51">
        <v>53</v>
      </c>
      <c r="C90" s="52">
        <v>251.1</v>
      </c>
      <c r="D90" s="53">
        <v>4.7377358490566</v>
      </c>
      <c r="E90" s="43"/>
      <c r="F90" s="54">
        <v>1997</v>
      </c>
      <c r="G90" s="51">
        <v>36</v>
      </c>
      <c r="H90" s="52">
        <v>148</v>
      </c>
      <c r="I90" s="53">
        <v>4.11111111111111</v>
      </c>
      <c r="J90" s="43"/>
      <c r="K90" s="54">
        <v>1997</v>
      </c>
      <c r="L90" s="52">
        <v>12</v>
      </c>
      <c r="M90" s="52">
        <v>35.1</v>
      </c>
      <c r="N90" s="55">
        <v>2.925</v>
      </c>
      <c r="O90" t="s" s="64">
        <v>72</v>
      </c>
      <c r="P90" s="52">
        <f>AVERAGE(B90:B95)</f>
        <v>41.6666666666667</v>
      </c>
      <c r="Q90" s="52">
        <f>AVERAGE(D90:D95)</f>
        <v>5.07179897264276</v>
      </c>
      <c r="R90" t="s" s="65">
        <v>72</v>
      </c>
      <c r="S90" s="52">
        <f>AVERAGE(G90:G95)</f>
        <v>23.8333333333333</v>
      </c>
      <c r="T90" s="52">
        <f>AVERAGE(I90:I95)</f>
        <v>4.25328042328042</v>
      </c>
      <c r="U90" t="s" s="65">
        <v>72</v>
      </c>
      <c r="V90" s="52">
        <f>AVERAGE(L90:L95)</f>
        <v>5</v>
      </c>
      <c r="W90" s="59">
        <f>AVERAGE(N90:N95)</f>
        <v>2.92708333333333</v>
      </c>
    </row>
    <row r="91" ht="22.6" customHeight="1">
      <c r="A91" s="50">
        <v>1998</v>
      </c>
      <c r="B91" s="51">
        <v>38</v>
      </c>
      <c r="C91" s="52">
        <v>195.3</v>
      </c>
      <c r="D91" s="53">
        <v>5.13947368421053</v>
      </c>
      <c r="E91" s="43"/>
      <c r="F91" s="54">
        <v>1998</v>
      </c>
      <c r="G91" s="51">
        <v>20</v>
      </c>
      <c r="H91" s="52">
        <v>87.7</v>
      </c>
      <c r="I91" s="53">
        <v>4.385</v>
      </c>
      <c r="J91" s="43"/>
      <c r="K91" s="54">
        <v>1998</v>
      </c>
      <c r="L91" s="52">
        <v>2</v>
      </c>
      <c r="M91" s="52">
        <v>5.6</v>
      </c>
      <c r="N91" s="55">
        <v>2.8</v>
      </c>
      <c r="O91" t="s" s="64">
        <v>73</v>
      </c>
      <c r="P91" s="52">
        <f>AVERAGE(B91:B95)</f>
        <v>39.4</v>
      </c>
      <c r="Q91" s="52">
        <f>AVERAGE(D91:D95)</f>
        <v>5.13861159735999</v>
      </c>
      <c r="R91" t="s" s="65">
        <v>73</v>
      </c>
      <c r="S91" s="52">
        <f>AVERAGE(G91:G95)</f>
        <v>21.4</v>
      </c>
      <c r="T91" s="52">
        <f>AVERAGE(I91:I95)</f>
        <v>4.28171428571429</v>
      </c>
      <c r="U91" t="s" s="65">
        <v>73</v>
      </c>
      <c r="V91" s="52">
        <f>AVERAGE(L91:L95)</f>
        <v>3.6</v>
      </c>
      <c r="W91" s="59">
        <f>AVERAGE(N91:N95)</f>
        <v>2.9275</v>
      </c>
    </row>
    <row r="92" ht="22.6" customHeight="1">
      <c r="A92" s="50">
        <v>1999</v>
      </c>
      <c r="B92" s="51">
        <v>38</v>
      </c>
      <c r="C92" s="52">
        <v>193.4</v>
      </c>
      <c r="D92" s="53">
        <v>5.08947368421053</v>
      </c>
      <c r="E92" s="43"/>
      <c r="F92" s="54">
        <v>1999</v>
      </c>
      <c r="G92" s="51">
        <v>21</v>
      </c>
      <c r="H92" s="52">
        <v>88.09999999999999</v>
      </c>
      <c r="I92" s="53">
        <v>4.1952380952381</v>
      </c>
      <c r="J92" s="43"/>
      <c r="K92" s="54">
        <v>1999</v>
      </c>
      <c r="L92" s="52">
        <v>4</v>
      </c>
      <c r="M92" s="52">
        <v>10.4</v>
      </c>
      <c r="N92" s="55">
        <v>2.6</v>
      </c>
      <c r="O92" t="s" s="64">
        <v>74</v>
      </c>
      <c r="P92" s="52">
        <f>AVERAGE(B92:B95)</f>
        <v>39.75</v>
      </c>
      <c r="Q92" s="52">
        <f>AVERAGE(D92:D95)</f>
        <v>5.13839607564736</v>
      </c>
      <c r="R92" t="s" s="65">
        <v>74</v>
      </c>
      <c r="S92" s="52">
        <f>AVERAGE(G92:G95)</f>
        <v>21.75</v>
      </c>
      <c r="T92" s="52">
        <f>AVERAGE(I92:I95)</f>
        <v>4.25589285714286</v>
      </c>
      <c r="U92" t="s" s="65">
        <v>74</v>
      </c>
      <c r="V92" s="52">
        <f>AVERAGE(L92:L95)</f>
        <v>4</v>
      </c>
      <c r="W92" s="59">
        <f>AVERAGE(N92:N95)</f>
        <v>2.959375</v>
      </c>
    </row>
    <row r="93" ht="22.6" customHeight="1">
      <c r="A93" s="50">
        <v>2000</v>
      </c>
      <c r="B93" s="51">
        <v>36</v>
      </c>
      <c r="C93" s="52">
        <v>199.4</v>
      </c>
      <c r="D93" s="53">
        <v>5.53888888888889</v>
      </c>
      <c r="E93" s="43"/>
      <c r="F93" s="54">
        <v>2000</v>
      </c>
      <c r="G93" s="51">
        <v>12</v>
      </c>
      <c r="H93" s="52">
        <v>50.6</v>
      </c>
      <c r="I93" s="53">
        <v>4.21666666666667</v>
      </c>
      <c r="J93" s="43"/>
      <c r="K93" s="54">
        <v>2000</v>
      </c>
      <c r="L93" s="52">
        <v>2</v>
      </c>
      <c r="M93" s="52">
        <v>6.5</v>
      </c>
      <c r="N93" s="55">
        <v>3.25</v>
      </c>
      <c r="O93" t="s" s="64">
        <v>75</v>
      </c>
      <c r="P93" s="52">
        <f>AVERAGE(B93:B95)</f>
        <v>40.3333333333333</v>
      </c>
      <c r="Q93" s="52">
        <f>AVERAGE(D93:D95)</f>
        <v>5.15470353945964</v>
      </c>
      <c r="R93" t="s" s="65">
        <v>75</v>
      </c>
      <c r="S93" s="52">
        <f>AVERAGE(G93:G95)</f>
        <v>22</v>
      </c>
      <c r="T93" s="52">
        <f>AVERAGE(I93:I95)</f>
        <v>4.27611111111111</v>
      </c>
      <c r="U93" t="s" s="65">
        <v>75</v>
      </c>
      <c r="V93" s="52">
        <f>AVERAGE(L93:L95)</f>
        <v>4</v>
      </c>
      <c r="W93" s="59">
        <f>AVERAGE(N93:N95)</f>
        <v>3.07916666666667</v>
      </c>
    </row>
    <row r="94" ht="22.6" customHeight="1">
      <c r="A94" s="50">
        <v>2001</v>
      </c>
      <c r="B94" s="51">
        <v>44</v>
      </c>
      <c r="C94" s="52">
        <v>228.3</v>
      </c>
      <c r="D94" s="53">
        <v>5.18863636363636</v>
      </c>
      <c r="E94" s="43"/>
      <c r="F94" s="54">
        <v>2001</v>
      </c>
      <c r="G94" s="51">
        <v>24</v>
      </c>
      <c r="H94" s="52">
        <v>105.8</v>
      </c>
      <c r="I94" s="53">
        <v>4.40833333333333</v>
      </c>
      <c r="J94" s="43"/>
      <c r="K94" s="54">
        <v>2001</v>
      </c>
      <c r="L94" s="52">
        <v>2</v>
      </c>
      <c r="M94" s="52">
        <v>6.1</v>
      </c>
      <c r="N94" s="55">
        <v>3.05</v>
      </c>
      <c r="O94" t="s" s="64">
        <v>76</v>
      </c>
      <c r="P94" s="52">
        <f>AVERAGE(B94:B95)</f>
        <v>42.5</v>
      </c>
      <c r="Q94" s="52">
        <f>AVERAGE(D94:D95)</f>
        <v>4.96261086474501</v>
      </c>
      <c r="R94" t="s" s="65">
        <v>76</v>
      </c>
      <c r="S94" s="52">
        <f>AVERAGE(G94:G95)</f>
        <v>27</v>
      </c>
      <c r="T94" s="52">
        <f>AVERAGE(I94:I95)</f>
        <v>4.30583333333333</v>
      </c>
      <c r="U94" t="s" s="65">
        <v>76</v>
      </c>
      <c r="V94" s="52">
        <f>AVERAGE(L94:L95)</f>
        <v>5</v>
      </c>
      <c r="W94" s="59">
        <f>AVERAGE(N94:N95)</f>
        <v>2.99375</v>
      </c>
    </row>
    <row r="95" ht="22.6" customHeight="1">
      <c r="A95" s="50">
        <v>2002</v>
      </c>
      <c r="B95" s="51">
        <v>41</v>
      </c>
      <c r="C95" s="52">
        <v>194.2</v>
      </c>
      <c r="D95" s="53">
        <v>4.73658536585366</v>
      </c>
      <c r="E95" s="43"/>
      <c r="F95" s="54">
        <v>2002</v>
      </c>
      <c r="G95" s="51">
        <v>30</v>
      </c>
      <c r="H95" s="52">
        <v>126.1</v>
      </c>
      <c r="I95" s="53">
        <v>4.20333333333333</v>
      </c>
      <c r="J95" s="43"/>
      <c r="K95" s="54">
        <v>2002</v>
      </c>
      <c r="L95" s="52">
        <v>8</v>
      </c>
      <c r="M95" s="52">
        <v>23.5</v>
      </c>
      <c r="N95" s="55">
        <v>2.9375</v>
      </c>
      <c r="O95" t="s" s="64">
        <v>77</v>
      </c>
      <c r="P95" s="52">
        <f>AVERAGE(B95)</f>
        <v>41</v>
      </c>
      <c r="Q95" s="52">
        <f>AVERAGE(D95)</f>
        <v>4.73658536585366</v>
      </c>
      <c r="R95" t="s" s="65">
        <v>77</v>
      </c>
      <c r="S95" s="52">
        <f>AVERAGE(G95)</f>
        <v>30</v>
      </c>
      <c r="T95" s="52">
        <f>AVERAGE(I95)</f>
        <v>4.20333333333333</v>
      </c>
      <c r="U95" t="s" s="65">
        <v>77</v>
      </c>
      <c r="V95" s="52">
        <f>AVERAGE(L95)</f>
        <v>8</v>
      </c>
      <c r="W95" s="59">
        <f>AVERAGE(N95)</f>
        <v>2.9375</v>
      </c>
    </row>
    <row r="96" ht="22.6" customHeight="1">
      <c r="A96" s="50">
        <v>2003</v>
      </c>
      <c r="B96" s="70">
        <v>41</v>
      </c>
      <c r="C96" s="71">
        <v>216</v>
      </c>
      <c r="D96" s="72">
        <v>5.26829268292683</v>
      </c>
      <c r="E96" s="43"/>
      <c r="F96" s="54">
        <v>2003</v>
      </c>
      <c r="G96" s="70">
        <v>21</v>
      </c>
      <c r="H96" s="71">
        <v>91.59999999999999</v>
      </c>
      <c r="I96" s="72">
        <v>4.36190476190476</v>
      </c>
      <c r="J96" s="43"/>
      <c r="K96" s="54">
        <v>2003</v>
      </c>
      <c r="L96" s="73">
        <v>5</v>
      </c>
      <c r="M96" s="71">
        <v>16.6</v>
      </c>
      <c r="N96" s="74">
        <v>3.32</v>
      </c>
      <c r="O96" t="s" s="64">
        <v>13</v>
      </c>
      <c r="P96" s="75">
        <f>AVERAGE(B96)</f>
        <v>41</v>
      </c>
      <c r="Q96" s="75">
        <f>AVERAGE(D96)</f>
        <v>5.26829268292683</v>
      </c>
      <c r="R96" t="s" s="65">
        <v>13</v>
      </c>
      <c r="S96" s="75">
        <f>AVERAGE(G96)</f>
        <v>21</v>
      </c>
      <c r="T96" s="75">
        <f>AVERAGE(I96)</f>
        <v>4.36190476190476</v>
      </c>
      <c r="U96" t="s" s="65">
        <v>13</v>
      </c>
      <c r="V96" s="75">
        <f>AVERAGE(L96)</f>
        <v>5</v>
      </c>
      <c r="W96" s="76">
        <f>AVERAGE(N96)</f>
        <v>3.32</v>
      </c>
    </row>
    <row r="97" ht="22.6" customHeight="1">
      <c r="A97" s="50">
        <v>2004</v>
      </c>
      <c r="B97" s="51">
        <v>36</v>
      </c>
      <c r="C97" s="52">
        <v>198.3</v>
      </c>
      <c r="D97" s="53">
        <v>5.50833333333333</v>
      </c>
      <c r="E97" s="43"/>
      <c r="F97" s="54">
        <v>2004</v>
      </c>
      <c r="G97" s="51">
        <v>15</v>
      </c>
      <c r="H97" s="52">
        <v>66</v>
      </c>
      <c r="I97" s="53">
        <v>4.4</v>
      </c>
      <c r="J97" s="43"/>
      <c r="K97" s="54">
        <v>2004</v>
      </c>
      <c r="L97" s="52">
        <v>4</v>
      </c>
      <c r="M97" s="52">
        <v>12.8</v>
      </c>
      <c r="N97" s="55">
        <v>3.2</v>
      </c>
      <c r="O97" t="s" s="64">
        <v>78</v>
      </c>
      <c r="P97" s="52">
        <f>AVERAGE(B97)</f>
        <v>36</v>
      </c>
      <c r="Q97" s="52">
        <f>AVERAGE(D97)</f>
        <v>5.50833333333333</v>
      </c>
      <c r="R97" t="s" s="65">
        <v>78</v>
      </c>
      <c r="S97" s="52">
        <f>AVERAGE(G97)</f>
        <v>15</v>
      </c>
      <c r="T97" s="52">
        <f>AVERAGE(I97)</f>
        <v>4.4</v>
      </c>
      <c r="U97" t="s" s="65">
        <v>78</v>
      </c>
      <c r="V97" s="52">
        <f>AVERAGE(L97)</f>
        <v>4</v>
      </c>
      <c r="W97" s="59">
        <f>AVERAGE(N97)</f>
        <v>3.2</v>
      </c>
    </row>
    <row r="98" ht="22.6" customHeight="1">
      <c r="A98" s="50">
        <v>2005</v>
      </c>
      <c r="B98" s="51">
        <v>42</v>
      </c>
      <c r="C98" s="52">
        <v>216.8</v>
      </c>
      <c r="D98" s="53">
        <v>5.16190476190476</v>
      </c>
      <c r="E98" s="43"/>
      <c r="F98" s="54">
        <v>2005</v>
      </c>
      <c r="G98" s="51">
        <v>20</v>
      </c>
      <c r="H98" s="52">
        <v>80.5</v>
      </c>
      <c r="I98" s="53">
        <v>4.025</v>
      </c>
      <c r="J98" s="43"/>
      <c r="K98" s="54">
        <v>2005</v>
      </c>
      <c r="L98" s="52">
        <v>6</v>
      </c>
      <c r="M98" s="52">
        <v>17.2</v>
      </c>
      <c r="N98" s="55">
        <v>2.86666666666667</v>
      </c>
      <c r="O98" t="s" s="64">
        <v>79</v>
      </c>
      <c r="P98" s="52">
        <f>AVERAGE(B97:B98)</f>
        <v>39</v>
      </c>
      <c r="Q98" s="52">
        <f>AVERAGE(D97:D98)</f>
        <v>5.33511904761905</v>
      </c>
      <c r="R98" t="s" s="65">
        <v>79</v>
      </c>
      <c r="S98" s="52">
        <f>AVERAGE(G97:G98)</f>
        <v>17.5</v>
      </c>
      <c r="T98" s="52">
        <f>AVERAGE(I97:I98)</f>
        <v>4.2125</v>
      </c>
      <c r="U98" t="s" s="65">
        <v>79</v>
      </c>
      <c r="V98" s="52">
        <f>AVERAGE(L97:L98)</f>
        <v>5</v>
      </c>
      <c r="W98" s="59">
        <f>AVERAGE(N97:N98)</f>
        <v>3.03333333333334</v>
      </c>
    </row>
    <row r="99" ht="22.6" customHeight="1">
      <c r="A99" s="50">
        <v>2006</v>
      </c>
      <c r="B99" s="51">
        <v>59</v>
      </c>
      <c r="C99" s="52">
        <v>278.4</v>
      </c>
      <c r="D99" s="53">
        <v>4.71864406779661</v>
      </c>
      <c r="E99" s="43"/>
      <c r="F99" s="54">
        <v>2006</v>
      </c>
      <c r="G99" s="51">
        <v>35</v>
      </c>
      <c r="H99" s="52">
        <v>131.5</v>
      </c>
      <c r="I99" s="53">
        <v>3.75714285714286</v>
      </c>
      <c r="J99" s="43"/>
      <c r="K99" s="54">
        <v>2006</v>
      </c>
      <c r="L99" s="52">
        <v>13</v>
      </c>
      <c r="M99" s="52">
        <v>29.3</v>
      </c>
      <c r="N99" s="55">
        <v>2.25384615384615</v>
      </c>
      <c r="O99" t="s" s="64">
        <v>80</v>
      </c>
      <c r="P99" s="52">
        <f>AVERAGE(B97:B99)</f>
        <v>45.6666666666667</v>
      </c>
      <c r="Q99" s="52">
        <f>AVERAGE(D97:D99)</f>
        <v>5.12962738767823</v>
      </c>
      <c r="R99" t="s" s="65">
        <v>80</v>
      </c>
      <c r="S99" s="52">
        <f>AVERAGE(G97:G99)</f>
        <v>23.3333333333333</v>
      </c>
      <c r="T99" s="52">
        <f>AVERAGE(I97:I99)</f>
        <v>4.06071428571429</v>
      </c>
      <c r="U99" t="s" s="65">
        <v>80</v>
      </c>
      <c r="V99" s="52">
        <f>AVERAGE(L97:L99)</f>
        <v>7.66666666666667</v>
      </c>
      <c r="W99" s="59">
        <f>AVERAGE(N97:N99)</f>
        <v>2.77350427350427</v>
      </c>
    </row>
    <row r="100" ht="22.6" customHeight="1">
      <c r="A100" s="50">
        <v>2007</v>
      </c>
      <c r="B100" s="51">
        <v>42</v>
      </c>
      <c r="C100" s="52">
        <v>208.6</v>
      </c>
      <c r="D100" s="53">
        <v>4.96666666666667</v>
      </c>
      <c r="E100" s="43"/>
      <c r="F100" s="54">
        <v>2007</v>
      </c>
      <c r="G100" s="51">
        <v>26</v>
      </c>
      <c r="H100" s="52">
        <v>108.3</v>
      </c>
      <c r="I100" s="53">
        <v>4.16538461538462</v>
      </c>
      <c r="J100" s="43"/>
      <c r="K100" s="54">
        <v>2007</v>
      </c>
      <c r="L100" s="52">
        <v>5</v>
      </c>
      <c r="M100" s="52">
        <v>10</v>
      </c>
      <c r="N100" s="55">
        <v>2</v>
      </c>
      <c r="O100" t="s" s="64">
        <v>81</v>
      </c>
      <c r="P100" s="52">
        <f>AVERAGE(B97:B100)</f>
        <v>44.75</v>
      </c>
      <c r="Q100" s="52">
        <f>AVERAGE(D97:D100)</f>
        <v>5.08888720742534</v>
      </c>
      <c r="R100" t="s" s="65">
        <v>81</v>
      </c>
      <c r="S100" s="52">
        <f>AVERAGE(G97:G100)</f>
        <v>24</v>
      </c>
      <c r="T100" s="52">
        <f>AVERAGE(I97:I100)</f>
        <v>4.08688186813187</v>
      </c>
      <c r="U100" t="s" s="65">
        <v>81</v>
      </c>
      <c r="V100" s="52">
        <f>AVERAGE(L97:L100)</f>
        <v>7</v>
      </c>
      <c r="W100" s="59">
        <f>AVERAGE(N97:N100)</f>
        <v>2.58012820512821</v>
      </c>
    </row>
    <row r="101" ht="22.6" customHeight="1">
      <c r="A101" s="50">
        <v>2008</v>
      </c>
      <c r="B101" s="51">
        <v>42</v>
      </c>
      <c r="C101" s="52">
        <v>220.3</v>
      </c>
      <c r="D101" s="53">
        <v>5.2452380952381</v>
      </c>
      <c r="E101" s="43"/>
      <c r="F101" s="54">
        <v>2008</v>
      </c>
      <c r="G101" s="51">
        <v>19</v>
      </c>
      <c r="H101" s="52">
        <v>77.90000000000001</v>
      </c>
      <c r="I101" s="53">
        <v>4.1</v>
      </c>
      <c r="J101" s="43"/>
      <c r="K101" s="54">
        <v>2008</v>
      </c>
      <c r="L101" s="52">
        <v>7</v>
      </c>
      <c r="M101" s="52">
        <v>18.1</v>
      </c>
      <c r="N101" s="55">
        <v>2.58571428571429</v>
      </c>
      <c r="O101" t="s" s="64">
        <v>82</v>
      </c>
      <c r="P101" s="52">
        <f>AVERAGE(B97:B101)</f>
        <v>44.2</v>
      </c>
      <c r="Q101" s="52">
        <f>AVERAGE(D97:D101)</f>
        <v>5.12015738498789</v>
      </c>
      <c r="R101" t="s" s="65">
        <v>82</v>
      </c>
      <c r="S101" s="52">
        <f>AVERAGE(G97:G101)</f>
        <v>23</v>
      </c>
      <c r="T101" s="52">
        <f>AVERAGE(I97:I101)</f>
        <v>4.0895054945055</v>
      </c>
      <c r="U101" t="s" s="65">
        <v>82</v>
      </c>
      <c r="V101" s="52">
        <f>AVERAGE(L97:L101)</f>
        <v>7</v>
      </c>
      <c r="W101" s="59">
        <f>AVERAGE(N97:N101)</f>
        <v>2.58124542124542</v>
      </c>
    </row>
    <row r="102" ht="22.6" customHeight="1">
      <c r="A102" s="50">
        <v>2009</v>
      </c>
      <c r="B102" s="51">
        <v>25</v>
      </c>
      <c r="C102" s="52">
        <v>132.6</v>
      </c>
      <c r="D102" s="53">
        <v>5.304</v>
      </c>
      <c r="E102" s="43"/>
      <c r="F102" s="54">
        <v>2009</v>
      </c>
      <c r="G102" s="51">
        <v>11</v>
      </c>
      <c r="H102" s="52">
        <v>46.2</v>
      </c>
      <c r="I102" s="53">
        <v>4.2</v>
      </c>
      <c r="J102" s="43"/>
      <c r="K102" s="54">
        <v>2009</v>
      </c>
      <c r="L102" s="52">
        <v>3</v>
      </c>
      <c r="M102" s="52">
        <v>9.699999999999999</v>
      </c>
      <c r="N102" s="55">
        <v>3.23333333333333</v>
      </c>
      <c r="O102" t="s" s="64">
        <v>83</v>
      </c>
      <c r="P102" s="52">
        <f>AVERAGE(B97:B102)</f>
        <v>41</v>
      </c>
      <c r="Q102" s="52">
        <f>AVERAGE(D97:D102)</f>
        <v>5.15079782082325</v>
      </c>
      <c r="R102" t="s" s="65">
        <v>83</v>
      </c>
      <c r="S102" s="52">
        <f>AVERAGE(G97:G102)</f>
        <v>21</v>
      </c>
      <c r="T102" s="52">
        <f>AVERAGE(I97:I102)</f>
        <v>4.10792124542125</v>
      </c>
      <c r="U102" t="s" s="65">
        <v>83</v>
      </c>
      <c r="V102" s="52">
        <f>AVERAGE(L97:L102)</f>
        <v>6.33333333333333</v>
      </c>
      <c r="W102" s="59">
        <f>AVERAGE(N97:N102)</f>
        <v>2.68992673992674</v>
      </c>
    </row>
    <row r="103" ht="22.6" customHeight="1">
      <c r="A103" s="50">
        <v>2010</v>
      </c>
      <c r="B103" s="51">
        <v>47</v>
      </c>
      <c r="C103" s="52">
        <v>227.1</v>
      </c>
      <c r="D103" s="53">
        <v>4.83191489361702</v>
      </c>
      <c r="E103" s="43"/>
      <c r="F103" s="54">
        <v>2010</v>
      </c>
      <c r="G103" s="51">
        <v>30</v>
      </c>
      <c r="H103" s="52">
        <v>121.1</v>
      </c>
      <c r="I103" s="53">
        <v>4.03666666666667</v>
      </c>
      <c r="J103" s="43"/>
      <c r="K103" s="54">
        <v>2010</v>
      </c>
      <c r="L103" s="52">
        <v>10</v>
      </c>
      <c r="M103" s="52">
        <v>28.7</v>
      </c>
      <c r="N103" s="55">
        <v>2.87</v>
      </c>
      <c r="O103" t="s" s="64">
        <v>84</v>
      </c>
      <c r="P103" s="52">
        <f>AVERAGE(B97:B103)</f>
        <v>41.8571428571429</v>
      </c>
      <c r="Q103" s="52">
        <f>AVERAGE(D97:D103)</f>
        <v>5.10524311693664</v>
      </c>
      <c r="R103" t="s" s="65">
        <v>84</v>
      </c>
      <c r="S103" s="52">
        <f>AVERAGE(G97:G103)</f>
        <v>22.2857142857143</v>
      </c>
      <c r="T103" s="52">
        <f>AVERAGE(I97:I103)</f>
        <v>4.09774201988488</v>
      </c>
      <c r="U103" t="s" s="65">
        <v>84</v>
      </c>
      <c r="V103" s="52">
        <f>AVERAGE(L97:L103)</f>
        <v>6.85714285714286</v>
      </c>
      <c r="W103" s="59">
        <f>AVERAGE(N97:N103)</f>
        <v>2.71565149136578</v>
      </c>
    </row>
    <row r="104" ht="22.6" customHeight="1">
      <c r="A104" s="50">
        <v>2011</v>
      </c>
      <c r="B104" s="51">
        <v>34</v>
      </c>
      <c r="C104" s="52">
        <v>181.6</v>
      </c>
      <c r="D104" s="53">
        <v>5.34117647058824</v>
      </c>
      <c r="E104" s="43"/>
      <c r="F104" s="54">
        <v>2011</v>
      </c>
      <c r="G104" s="51">
        <v>15</v>
      </c>
      <c r="H104" s="52">
        <v>62.1</v>
      </c>
      <c r="I104" s="53">
        <v>4.14</v>
      </c>
      <c r="J104" s="43"/>
      <c r="K104" s="54">
        <v>2011</v>
      </c>
      <c r="L104" s="52">
        <v>2</v>
      </c>
      <c r="M104" s="52">
        <v>3.6</v>
      </c>
      <c r="N104" s="55">
        <v>1.8</v>
      </c>
      <c r="O104" t="s" s="64">
        <v>85</v>
      </c>
      <c r="P104" s="52">
        <f>AVERAGE(B97:B104)</f>
        <v>40.875</v>
      </c>
      <c r="Q104" s="52">
        <f>AVERAGE(D97:D104)</f>
        <v>5.13473478614309</v>
      </c>
      <c r="R104" t="s" s="65">
        <v>85</v>
      </c>
      <c r="S104" s="52">
        <f>AVERAGE(G97:G104)</f>
        <v>21.375</v>
      </c>
      <c r="T104" s="52">
        <f>AVERAGE(I97:I104)</f>
        <v>4.10302426739927</v>
      </c>
      <c r="U104" t="s" s="65">
        <v>85</v>
      </c>
      <c r="V104" s="52">
        <f>AVERAGE(L97:L104)</f>
        <v>6.25</v>
      </c>
      <c r="W104" s="59">
        <f>AVERAGE(N97:N104)</f>
        <v>2.60119505494506</v>
      </c>
    </row>
    <row r="105" ht="22.6" customHeight="1">
      <c r="A105" s="50">
        <v>2012</v>
      </c>
      <c r="B105" s="51">
        <v>42</v>
      </c>
      <c r="C105" s="52">
        <v>217.9</v>
      </c>
      <c r="D105" s="53">
        <v>5.18809523809524</v>
      </c>
      <c r="E105" s="43"/>
      <c r="F105" s="54">
        <v>2012</v>
      </c>
      <c r="G105" s="51">
        <v>20</v>
      </c>
      <c r="H105" s="52">
        <v>83.3</v>
      </c>
      <c r="I105" s="53">
        <v>4.165</v>
      </c>
      <c r="J105" s="43"/>
      <c r="K105" s="54">
        <v>2012</v>
      </c>
      <c r="L105" s="52">
        <v>6</v>
      </c>
      <c r="M105" s="52">
        <v>15.3</v>
      </c>
      <c r="N105" s="55">
        <v>2.55</v>
      </c>
      <c r="O105" t="s" s="64">
        <v>86</v>
      </c>
      <c r="P105" s="52">
        <f>AVERAGE(B97:B105)</f>
        <v>41</v>
      </c>
      <c r="Q105" s="52">
        <f>AVERAGE(D97:D105)</f>
        <v>5.14066372524889</v>
      </c>
      <c r="R105" t="s" s="65">
        <v>86</v>
      </c>
      <c r="S105" s="52">
        <f>AVERAGE(G97:G105)</f>
        <v>21.2222222222222</v>
      </c>
      <c r="T105" s="52">
        <f>AVERAGE(I97:I105)</f>
        <v>4.10991045991046</v>
      </c>
      <c r="U105" t="s" s="65">
        <v>86</v>
      </c>
      <c r="V105" s="52">
        <f>AVERAGE(L97:L105)</f>
        <v>6.22222222222222</v>
      </c>
      <c r="W105" s="59">
        <f>AVERAGE(N97:N105)</f>
        <v>2.59550671550672</v>
      </c>
    </row>
    <row r="106" ht="22.6" customHeight="1">
      <c r="A106" s="50">
        <v>2013</v>
      </c>
      <c r="B106" s="51">
        <v>24</v>
      </c>
      <c r="C106" s="52">
        <v>126.4</v>
      </c>
      <c r="D106" s="53">
        <v>5.26666666666667</v>
      </c>
      <c r="E106" s="43"/>
      <c r="F106" s="54">
        <v>2013</v>
      </c>
      <c r="G106" s="51">
        <v>13</v>
      </c>
      <c r="H106" s="52">
        <v>58.5</v>
      </c>
      <c r="I106" s="53">
        <v>4.5</v>
      </c>
      <c r="J106" s="43"/>
      <c r="K106" s="54">
        <v>2013</v>
      </c>
      <c r="L106" s="52">
        <v>0</v>
      </c>
      <c r="M106" s="52">
        <v>0</v>
      </c>
      <c r="N106" s="55"/>
      <c r="O106" t="s" s="64">
        <v>87</v>
      </c>
      <c r="P106" s="52">
        <f>AVERAGE(B97:B106)</f>
        <v>39.3</v>
      </c>
      <c r="Q106" s="52">
        <f>AVERAGE(D97:D106)</f>
        <v>5.15326401939066</v>
      </c>
      <c r="R106" t="s" s="65">
        <v>87</v>
      </c>
      <c r="S106" s="52">
        <f>AVERAGE(G97:G106)</f>
        <v>20.4</v>
      </c>
      <c r="T106" s="52">
        <f>AVERAGE(I97:I106)</f>
        <v>4.14891941391942</v>
      </c>
      <c r="U106" t="s" s="65">
        <v>87</v>
      </c>
      <c r="V106" s="52">
        <f>AVERAGE(L97:L106)</f>
        <v>5.6</v>
      </c>
      <c r="W106" s="59">
        <f>AVERAGE(N97:N106)</f>
        <v>2.59550671550672</v>
      </c>
    </row>
    <row r="107" ht="22.6" customHeight="1">
      <c r="A107" s="50">
        <v>2014</v>
      </c>
      <c r="B107" s="51">
        <v>41</v>
      </c>
      <c r="C107" s="52">
        <v>211.4</v>
      </c>
      <c r="D107" s="53">
        <v>5.15609756097561</v>
      </c>
      <c r="E107" s="43"/>
      <c r="F107" s="54">
        <v>2014</v>
      </c>
      <c r="G107" s="51">
        <v>17</v>
      </c>
      <c r="H107" s="52">
        <v>64.8</v>
      </c>
      <c r="I107" s="53">
        <v>3.81176470588235</v>
      </c>
      <c r="J107" s="43"/>
      <c r="K107" s="54">
        <v>2014</v>
      </c>
      <c r="L107" s="52">
        <v>6</v>
      </c>
      <c r="M107" s="52">
        <v>14.8</v>
      </c>
      <c r="N107" s="55">
        <v>2.46666666666667</v>
      </c>
      <c r="O107" t="s" s="64">
        <v>88</v>
      </c>
      <c r="P107" s="52">
        <f>AVERAGE(B97:B107)</f>
        <v>39.4545454545455</v>
      </c>
      <c r="Q107" s="52">
        <f>AVERAGE(D97:D107)</f>
        <v>5.1535216140802</v>
      </c>
      <c r="R107" t="s" s="65">
        <v>88</v>
      </c>
      <c r="S107" s="52">
        <f>AVERAGE(G97:G107)</f>
        <v>20.0909090909091</v>
      </c>
      <c r="T107" s="52">
        <f>AVERAGE(I97:I107)</f>
        <v>4.11826898591605</v>
      </c>
      <c r="U107" t="s" s="65">
        <v>88</v>
      </c>
      <c r="V107" s="52">
        <f>AVERAGE(L97:L107)</f>
        <v>5.63636363636364</v>
      </c>
      <c r="W107" s="59">
        <f>AVERAGE(N97:N107)</f>
        <v>2.58262271062271</v>
      </c>
    </row>
    <row r="108" ht="22.6" customHeight="1">
      <c r="A108" s="50">
        <v>2015</v>
      </c>
      <c r="B108" s="51">
        <v>48</v>
      </c>
      <c r="C108" s="52">
        <v>236.9</v>
      </c>
      <c r="D108" s="53">
        <v>4.93541666666667</v>
      </c>
      <c r="E108" s="43"/>
      <c r="F108" s="54">
        <v>2015</v>
      </c>
      <c r="G108" s="51">
        <v>26</v>
      </c>
      <c r="H108" s="52">
        <v>105</v>
      </c>
      <c r="I108" s="53">
        <v>4.03846153846154</v>
      </c>
      <c r="J108" s="43"/>
      <c r="K108" s="54">
        <v>2015</v>
      </c>
      <c r="L108" s="52">
        <v>9</v>
      </c>
      <c r="M108" s="52">
        <v>26</v>
      </c>
      <c r="N108" s="55">
        <v>2.88888888888889</v>
      </c>
      <c r="O108" t="s" s="64">
        <v>89</v>
      </c>
      <c r="P108" s="52">
        <f>AVERAGE(B97:B108)</f>
        <v>40.1666666666667</v>
      </c>
      <c r="Q108" s="52">
        <f>AVERAGE(D97:D108)</f>
        <v>5.13534620179574</v>
      </c>
      <c r="R108" t="s" s="65">
        <v>89</v>
      </c>
      <c r="S108" s="52">
        <f>AVERAGE(G97:G108)</f>
        <v>20.5833333333333</v>
      </c>
      <c r="T108" s="52">
        <f>AVERAGE(I97:I108)</f>
        <v>4.11161836529484</v>
      </c>
      <c r="U108" t="s" s="65">
        <v>89</v>
      </c>
      <c r="V108" s="52">
        <f>AVERAGE(L97:L108)</f>
        <v>5.91666666666667</v>
      </c>
      <c r="W108" s="59">
        <f>AVERAGE(N97:N108)</f>
        <v>2.61046509046509</v>
      </c>
    </row>
    <row r="109" ht="22.6" customHeight="1">
      <c r="A109" s="50">
        <v>2016</v>
      </c>
      <c r="B109" s="51">
        <v>41</v>
      </c>
      <c r="C109" s="52">
        <v>217.5</v>
      </c>
      <c r="D109" s="53">
        <v>5.30487804878049</v>
      </c>
      <c r="E109" s="43"/>
      <c r="F109" s="54">
        <v>2016</v>
      </c>
      <c r="G109" s="51">
        <v>19</v>
      </c>
      <c r="H109" s="52">
        <v>80.5</v>
      </c>
      <c r="I109" s="53">
        <v>4.23684210526316</v>
      </c>
      <c r="J109" s="43"/>
      <c r="K109" s="54">
        <v>2016</v>
      </c>
      <c r="L109" s="52">
        <v>4</v>
      </c>
      <c r="M109" s="52">
        <v>11.3</v>
      </c>
      <c r="N109" s="55">
        <v>2.825</v>
      </c>
      <c r="O109" t="s" s="64">
        <v>90</v>
      </c>
      <c r="P109" s="52">
        <f>AVERAGE(B97:B109)</f>
        <v>40.2307692307692</v>
      </c>
      <c r="Q109" s="52">
        <f>AVERAGE(D97:D109)</f>
        <v>5.14838711310226</v>
      </c>
      <c r="R109" t="s" s="65">
        <v>90</v>
      </c>
      <c r="S109" s="52">
        <f>AVERAGE(G97:G109)</f>
        <v>20.4615384615385</v>
      </c>
      <c r="T109" s="52">
        <f>AVERAGE(I97:I109)</f>
        <v>4.12125096067702</v>
      </c>
      <c r="U109" t="s" s="65">
        <v>90</v>
      </c>
      <c r="V109" s="52">
        <f>AVERAGE(L97:L109)</f>
        <v>5.76923076923077</v>
      </c>
      <c r="W109" s="59">
        <f>AVERAGE(N97:N109)</f>
        <v>2.628342999593</v>
      </c>
    </row>
    <row r="110" ht="22.6" customHeight="1">
      <c r="A110" s="50">
        <v>2017</v>
      </c>
      <c r="B110" s="51">
        <v>51</v>
      </c>
      <c r="C110" s="52">
        <v>256.4</v>
      </c>
      <c r="D110" s="53">
        <v>5.02745098039216</v>
      </c>
      <c r="E110" s="43"/>
      <c r="F110" s="54">
        <v>2017</v>
      </c>
      <c r="G110" s="51">
        <v>28</v>
      </c>
      <c r="H110" s="52">
        <v>113.4</v>
      </c>
      <c r="I110" s="53">
        <v>4.05</v>
      </c>
      <c r="J110" s="43"/>
      <c r="K110" s="54">
        <v>2017</v>
      </c>
      <c r="L110" s="52">
        <v>9</v>
      </c>
      <c r="M110" s="52">
        <v>26</v>
      </c>
      <c r="N110" s="55">
        <v>2.88888888888889</v>
      </c>
      <c r="O110" t="s" s="64">
        <v>91</v>
      </c>
      <c r="P110" s="52">
        <f>AVERAGE(B97:B110)</f>
        <v>41</v>
      </c>
      <c r="Q110" s="52">
        <f>AVERAGE(D97:D110)</f>
        <v>5.13974881790868</v>
      </c>
      <c r="R110" t="s" s="65">
        <v>91</v>
      </c>
      <c r="S110" s="52">
        <f>AVERAGE(G97:G110)</f>
        <v>21</v>
      </c>
      <c r="T110" s="52">
        <f>AVERAGE(I97:I110)</f>
        <v>4.11616160634294</v>
      </c>
      <c r="U110" t="s" s="65">
        <v>91</v>
      </c>
      <c r="V110" s="52">
        <f>AVERAGE(L97:L110)</f>
        <v>6</v>
      </c>
      <c r="W110" s="59">
        <f>AVERAGE(N97:N110)</f>
        <v>2.6483849910773</v>
      </c>
    </row>
    <row r="111" ht="22.6" customHeight="1">
      <c r="A111" s="50">
        <v>2018</v>
      </c>
      <c r="B111" s="51">
        <v>35</v>
      </c>
      <c r="C111" s="52">
        <v>179.1</v>
      </c>
      <c r="D111" s="53">
        <v>5.11714285714286</v>
      </c>
      <c r="E111" s="43"/>
      <c r="F111" s="54">
        <v>2018</v>
      </c>
      <c r="G111" s="51">
        <v>21</v>
      </c>
      <c r="H111" s="52">
        <v>93.59999999999999</v>
      </c>
      <c r="I111" s="53">
        <v>4.45714285714286</v>
      </c>
      <c r="J111" s="43"/>
      <c r="K111" s="54">
        <v>2018</v>
      </c>
      <c r="L111" s="52">
        <v>5</v>
      </c>
      <c r="M111" s="52">
        <v>16.2</v>
      </c>
      <c r="N111" s="55">
        <v>3.24</v>
      </c>
      <c r="O111" t="s" s="64">
        <v>92</v>
      </c>
      <c r="P111" s="52">
        <f>AVERAGE(B97:B111)</f>
        <v>40.6</v>
      </c>
      <c r="Q111" s="52">
        <f>AVERAGE(D97:D111)</f>
        <v>5.13824175385763</v>
      </c>
      <c r="R111" t="s" s="65">
        <v>92</v>
      </c>
      <c r="S111" s="52">
        <f>AVERAGE(G97:G111)</f>
        <v>21</v>
      </c>
      <c r="T111" s="52">
        <f>AVERAGE(I97:I111)</f>
        <v>4.1388936897296</v>
      </c>
      <c r="U111" t="s" s="65">
        <v>92</v>
      </c>
      <c r="V111" s="52">
        <f>AVERAGE(L97:L111)</f>
        <v>5.93333333333333</v>
      </c>
      <c r="W111" s="59">
        <f>AVERAGE(N97:N111)</f>
        <v>2.69064320600035</v>
      </c>
    </row>
    <row r="112" ht="22.6" customHeight="1">
      <c r="A112" s="50">
        <v>2019</v>
      </c>
      <c r="B112" s="51">
        <v>33</v>
      </c>
      <c r="C112" s="52">
        <v>156.5</v>
      </c>
      <c r="D112" s="53">
        <v>4.74242424242424</v>
      </c>
      <c r="E112" s="43"/>
      <c r="F112" s="54">
        <v>2019</v>
      </c>
      <c r="G112" s="51">
        <v>21</v>
      </c>
      <c r="H112" s="52">
        <v>83.09999999999999</v>
      </c>
      <c r="I112" s="53">
        <v>3.95714285714286</v>
      </c>
      <c r="J112" s="43"/>
      <c r="K112" s="54">
        <v>2019</v>
      </c>
      <c r="L112" s="52">
        <v>8</v>
      </c>
      <c r="M112" s="52">
        <v>22.9</v>
      </c>
      <c r="N112" s="55">
        <v>2.8625</v>
      </c>
      <c r="O112" t="s" s="64">
        <v>93</v>
      </c>
      <c r="P112" s="52">
        <f>AVERAGE(B97:B112)</f>
        <v>40.125</v>
      </c>
      <c r="Q112" s="52">
        <f>AVERAGE(D97:D112)</f>
        <v>5.11350315939304</v>
      </c>
      <c r="R112" t="s" s="65">
        <v>93</v>
      </c>
      <c r="S112" s="52">
        <f>AVERAGE(G97:G112)</f>
        <v>21</v>
      </c>
      <c r="T112" s="52">
        <f>AVERAGE(I97:I112)</f>
        <v>4.12753426269293</v>
      </c>
      <c r="U112" t="s" s="65">
        <v>93</v>
      </c>
      <c r="V112" s="52">
        <f>AVERAGE(L97:L112)</f>
        <v>6.0625</v>
      </c>
      <c r="W112" s="59">
        <f>AVERAGE(N97:N112)</f>
        <v>2.70210032560033</v>
      </c>
    </row>
    <row r="113" ht="22.6" customHeight="1">
      <c r="A113" s="50">
        <v>2020</v>
      </c>
      <c r="B113" s="51">
        <v>41</v>
      </c>
      <c r="C113" s="52">
        <v>177.7</v>
      </c>
      <c r="D113" s="53">
        <v>4.33414634146341</v>
      </c>
      <c r="E113" s="43"/>
      <c r="F113" s="54">
        <v>2020</v>
      </c>
      <c r="G113" s="51">
        <v>29</v>
      </c>
      <c r="H113" s="52">
        <v>107.7</v>
      </c>
      <c r="I113" s="53">
        <v>3.71379310344828</v>
      </c>
      <c r="J113" s="43"/>
      <c r="K113" s="54">
        <v>2020</v>
      </c>
      <c r="L113" s="52">
        <v>10</v>
      </c>
      <c r="M113" s="52">
        <v>19.6</v>
      </c>
      <c r="N113" s="55">
        <v>1.96</v>
      </c>
      <c r="O113" t="s" s="64">
        <v>94</v>
      </c>
      <c r="P113" s="52">
        <f>AVERAGE(B97:B113)</f>
        <v>40.1764705882353</v>
      </c>
      <c r="Q113" s="52">
        <f>AVERAGE(D97:D113)</f>
        <v>5.0676586406913</v>
      </c>
      <c r="R113" t="s" s="65">
        <v>94</v>
      </c>
      <c r="S113" s="52">
        <f>AVERAGE(G97:G113)</f>
        <v>21.4705882352941</v>
      </c>
      <c r="T113" s="52">
        <f>AVERAGE(I97:I113)</f>
        <v>4.10319654744325</v>
      </c>
      <c r="U113" t="s" s="65">
        <v>94</v>
      </c>
      <c r="V113" s="52">
        <f>AVERAGE(L97:L113)</f>
        <v>6.29411764705882</v>
      </c>
      <c r="W113" s="59">
        <f>AVERAGE(N97:N113)</f>
        <v>2.65571905525031</v>
      </c>
    </row>
    <row r="114" ht="22.6" customHeight="1">
      <c r="A114" s="50">
        <v>2021</v>
      </c>
      <c r="B114" s="51">
        <v>30</v>
      </c>
      <c r="C114" s="52">
        <v>165.7</v>
      </c>
      <c r="D114" s="53">
        <v>5.52333333333333</v>
      </c>
      <c r="E114" s="43"/>
      <c r="F114" s="54">
        <v>2021</v>
      </c>
      <c r="G114" s="51">
        <v>12</v>
      </c>
      <c r="H114" s="52">
        <v>52.8</v>
      </c>
      <c r="I114" s="53">
        <v>4.4</v>
      </c>
      <c r="J114" s="43"/>
      <c r="K114" s="54">
        <v>2021</v>
      </c>
      <c r="L114" s="52">
        <v>2</v>
      </c>
      <c r="M114" s="52">
        <v>5.4</v>
      </c>
      <c r="N114" s="55">
        <v>2.7</v>
      </c>
      <c r="O114" t="s" s="64">
        <v>95</v>
      </c>
      <c r="P114" s="52">
        <f>AVERAGE(B97:B114)</f>
        <v>39.6111111111111</v>
      </c>
      <c r="Q114" s="52">
        <f>AVERAGE(D97:D114)</f>
        <v>5.09297390139363</v>
      </c>
      <c r="R114" t="s" s="65">
        <v>95</v>
      </c>
      <c r="S114" s="52">
        <f>AVERAGE(G97:G114)</f>
        <v>20.9444444444444</v>
      </c>
      <c r="T114" s="52">
        <f>AVERAGE(I97:I114)</f>
        <v>4.11968562814084</v>
      </c>
      <c r="U114" t="s" s="65">
        <v>95</v>
      </c>
      <c r="V114" s="52">
        <f>AVERAGE(L97:L114)</f>
        <v>6.05555555555556</v>
      </c>
      <c r="W114" s="59">
        <f>AVERAGE(N97:N114)</f>
        <v>2.65832381670617</v>
      </c>
    </row>
    <row r="115" ht="22.6" customHeight="1">
      <c r="A115" s="50">
        <v>2022</v>
      </c>
      <c r="B115" s="51">
        <v>32</v>
      </c>
      <c r="C115" s="52">
        <v>163.5</v>
      </c>
      <c r="D115" s="53">
        <v>5.109375</v>
      </c>
      <c r="E115" s="43"/>
      <c r="F115" s="54">
        <v>2022</v>
      </c>
      <c r="G115" s="51">
        <v>18</v>
      </c>
      <c r="H115" s="52">
        <v>78.09999999999999</v>
      </c>
      <c r="I115" s="53">
        <v>4.33888888888889</v>
      </c>
      <c r="J115" s="43"/>
      <c r="K115" s="54">
        <v>2022</v>
      </c>
      <c r="L115" s="51">
        <v>1</v>
      </c>
      <c r="M115" s="52">
        <v>2.7</v>
      </c>
      <c r="N115" s="55">
        <v>2.7</v>
      </c>
      <c r="O115" t="s" s="77">
        <v>96</v>
      </c>
      <c r="P115" s="78">
        <f>AVERAGE(B97:B115)</f>
        <v>39.2105263157895</v>
      </c>
      <c r="Q115" s="78">
        <f>AVERAGE(D97:D115)</f>
        <v>5.09383711710976</v>
      </c>
      <c r="R115" t="s" s="79">
        <v>96</v>
      </c>
      <c r="S115" s="78">
        <f>AVERAGE(G97:G115)</f>
        <v>20.7894736842105</v>
      </c>
      <c r="T115" s="78">
        <f>AVERAGE(I97:I115)</f>
        <v>4.13122264186443</v>
      </c>
      <c r="U115" t="s" s="79">
        <v>96</v>
      </c>
      <c r="V115" s="78">
        <f>AVERAGE(L97:L115)</f>
        <v>5.78947368421053</v>
      </c>
      <c r="W115" s="80">
        <f>AVERAGE(N97:N115)</f>
        <v>2.66063916022249</v>
      </c>
    </row>
    <row r="116" ht="22.25" customHeight="1">
      <c r="A116" s="81"/>
      <c r="B116" s="82"/>
      <c r="C116" s="83"/>
      <c r="D116" s="84"/>
      <c r="E116" s="43"/>
      <c r="F116" s="85"/>
      <c r="G116" s="82"/>
      <c r="H116" s="83"/>
      <c r="I116" s="84"/>
      <c r="J116" s="43"/>
      <c r="K116" s="85"/>
      <c r="L116" s="82"/>
      <c r="M116" s="83"/>
      <c r="N116" s="86"/>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95"/>
      <c r="P117" s="88"/>
      <c r="Q117" s="88"/>
      <c r="R117" s="89"/>
      <c r="S117" s="89"/>
      <c r="T117" s="88"/>
      <c r="U117" s="88"/>
      <c r="V117" s="88"/>
      <c r="W117" s="96"/>
    </row>
    <row r="118" ht="21.95" customHeight="1">
      <c r="A118" s="91"/>
      <c r="B118" s="89"/>
      <c r="C118" s="88"/>
      <c r="D118" s="92"/>
      <c r="E118" s="43"/>
      <c r="F118" s="93"/>
      <c r="G118" s="89"/>
      <c r="H118" s="88"/>
      <c r="I118" s="92"/>
      <c r="J118" s="43"/>
      <c r="K118" s="93"/>
      <c r="L118" s="89"/>
      <c r="M118" s="88"/>
      <c r="N118" s="94"/>
      <c r="O118" s="95"/>
      <c r="P118" s="88"/>
      <c r="Q118" s="88"/>
      <c r="R118" s="89"/>
      <c r="S118" s="89"/>
      <c r="T118" s="88"/>
      <c r="U118" s="88"/>
      <c r="V118" s="88"/>
      <c r="W118" s="96"/>
    </row>
    <row r="119" ht="21.95" customHeight="1">
      <c r="A119" s="91"/>
      <c r="B119" s="89"/>
      <c r="C119" s="88"/>
      <c r="D119" s="92"/>
      <c r="E119" s="43"/>
      <c r="F119" s="93"/>
      <c r="G119" s="89"/>
      <c r="H119" s="88"/>
      <c r="I119" s="92"/>
      <c r="J119" s="43"/>
      <c r="K119" s="93"/>
      <c r="L119" s="89"/>
      <c r="M119" s="88"/>
      <c r="N119" s="94"/>
      <c r="O119" s="95"/>
      <c r="P119" s="88"/>
      <c r="Q119" s="88"/>
      <c r="R119" s="89"/>
      <c r="S119" s="89"/>
      <c r="T119" s="88"/>
      <c r="U119" s="88"/>
      <c r="V119" s="88"/>
      <c r="W119" s="96"/>
    </row>
    <row r="120" ht="21.95" customHeight="1">
      <c r="A120" s="91"/>
      <c r="B120" s="89"/>
      <c r="C120" s="88"/>
      <c r="D120" s="92"/>
      <c r="E120" s="43"/>
      <c r="F120" s="93"/>
      <c r="G120" s="89"/>
      <c r="H120" s="88"/>
      <c r="I120" s="92"/>
      <c r="J120" s="43"/>
      <c r="K120" s="93"/>
      <c r="L120" s="89"/>
      <c r="M120" s="88"/>
      <c r="N120" s="94"/>
      <c r="O120" s="95"/>
      <c r="P120" s="88"/>
      <c r="Q120" s="88"/>
      <c r="R120" s="89"/>
      <c r="S120" s="89"/>
      <c r="T120" s="88"/>
      <c r="U120" s="88"/>
      <c r="V120" s="88"/>
      <c r="W120" s="96"/>
    </row>
    <row r="121" ht="21.95" customHeight="1">
      <c r="A121" s="91"/>
      <c r="B121" s="89"/>
      <c r="C121" s="88"/>
      <c r="D121" s="92"/>
      <c r="E121" s="43"/>
      <c r="F121" s="93"/>
      <c r="G121" s="89"/>
      <c r="H121" s="88"/>
      <c r="I121" s="92"/>
      <c r="J121" s="43"/>
      <c r="K121" s="93"/>
      <c r="L121" s="89"/>
      <c r="M121" s="88"/>
      <c r="N121" s="94"/>
      <c r="O121" s="95"/>
      <c r="P121" s="88"/>
      <c r="Q121" s="88"/>
      <c r="R121" s="89"/>
      <c r="S121" s="89"/>
      <c r="T121" s="88"/>
      <c r="U121" s="88"/>
      <c r="V121" s="88"/>
      <c r="W121" s="96"/>
    </row>
    <row r="122" ht="21.95" customHeight="1">
      <c r="A122" s="91"/>
      <c r="B122" s="89"/>
      <c r="C122" s="88"/>
      <c r="D122" s="92"/>
      <c r="E122" s="43"/>
      <c r="F122" s="93"/>
      <c r="G122" s="89"/>
      <c r="H122" s="88"/>
      <c r="I122" s="92"/>
      <c r="J122" s="43"/>
      <c r="K122" s="93"/>
      <c r="L122" s="89"/>
      <c r="M122" s="88"/>
      <c r="N122" s="94"/>
      <c r="O122" s="95"/>
      <c r="P122" s="88"/>
      <c r="Q122" s="88"/>
      <c r="R122" s="89"/>
      <c r="S122" s="89"/>
      <c r="T122" s="88"/>
      <c r="U122" s="88"/>
      <c r="V122" s="88"/>
      <c r="W122" s="96"/>
    </row>
    <row r="123" ht="21.95" customHeight="1">
      <c r="A123" s="91"/>
      <c r="B123" s="89"/>
      <c r="C123" s="88"/>
      <c r="D123" s="92"/>
      <c r="E123" s="43"/>
      <c r="F123" s="93"/>
      <c r="G123" s="89"/>
      <c r="H123" s="88"/>
      <c r="I123" s="92"/>
      <c r="J123" s="43"/>
      <c r="K123" s="93"/>
      <c r="L123" s="89"/>
      <c r="M123" s="88"/>
      <c r="N123" s="94"/>
      <c r="O123" s="95"/>
      <c r="P123" s="88"/>
      <c r="Q123" s="88"/>
      <c r="R123" s="89"/>
      <c r="S123" s="89"/>
      <c r="T123" s="88"/>
      <c r="U123" s="88"/>
      <c r="V123" s="88"/>
      <c r="W123" s="96"/>
    </row>
    <row r="124" ht="21.95" customHeight="1">
      <c r="A124" s="91"/>
      <c r="B124" s="89"/>
      <c r="C124" s="88"/>
      <c r="D124" s="92"/>
      <c r="E124" s="43"/>
      <c r="F124" s="93"/>
      <c r="G124" s="89"/>
      <c r="H124" s="88"/>
      <c r="I124" s="92"/>
      <c r="J124" s="43"/>
      <c r="K124" s="93"/>
      <c r="L124" s="89"/>
      <c r="M124" s="88"/>
      <c r="N124" s="94"/>
      <c r="O124" s="95"/>
      <c r="P124" s="88"/>
      <c r="Q124" s="88"/>
      <c r="R124" s="89"/>
      <c r="S124" s="89"/>
      <c r="T124" s="88"/>
      <c r="U124" s="88"/>
      <c r="V124" s="88"/>
      <c r="W124" s="96"/>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7"/>
      <c r="E135" s="43"/>
      <c r="F135" s="93"/>
      <c r="G135" s="89"/>
      <c r="H135" s="88"/>
      <c r="I135" s="97"/>
      <c r="J135" s="43"/>
      <c r="K135" s="93"/>
      <c r="L135" s="89"/>
      <c r="M135" s="88"/>
      <c r="N135" s="98"/>
      <c r="O135" s="95"/>
      <c r="P135" s="88"/>
      <c r="Q135" s="88"/>
      <c r="R135" s="89"/>
      <c r="S135" s="89"/>
      <c r="T135" s="88"/>
      <c r="U135" s="88"/>
      <c r="V135" s="88"/>
      <c r="W135" s="96"/>
    </row>
    <row r="136" ht="21.95" customHeight="1">
      <c r="A136" t="s" s="99">
        <v>97</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98</v>
      </c>
      <c r="B137" s="89"/>
      <c r="C137" s="89"/>
      <c r="D137" s="97"/>
      <c r="E137" s="43"/>
      <c r="F137" t="s" s="101">
        <v>98</v>
      </c>
      <c r="G137" s="89"/>
      <c r="H137" s="89"/>
      <c r="I137" s="97"/>
      <c r="J137" s="43"/>
      <c r="K137" t="s" s="101">
        <v>98</v>
      </c>
      <c r="L137" s="89"/>
      <c r="M137" s="89"/>
      <c r="N137" s="98"/>
      <c r="O137" s="87"/>
      <c r="P137" s="88"/>
      <c r="Q137" s="88"/>
      <c r="R137" s="89"/>
      <c r="S137" s="88"/>
      <c r="T137" s="88"/>
      <c r="U137" s="89"/>
      <c r="V137" s="88"/>
      <c r="W137" s="90"/>
    </row>
    <row r="138" ht="21.95" customHeight="1">
      <c r="A138" t="s" s="102">
        <v>99</v>
      </c>
      <c r="B138" s="88">
        <f>AVERAGE(B90:B95)</f>
        <v>41.6666666666667</v>
      </c>
      <c r="C138" s="88">
        <f>AVERAGE(C90:C95)</f>
        <v>210.283333333333</v>
      </c>
      <c r="D138" s="92">
        <f>AVERAGE(D90:D95)</f>
        <v>5.07179897264276</v>
      </c>
      <c r="E138" s="43"/>
      <c r="F138" t="s" s="103">
        <v>99</v>
      </c>
      <c r="G138" s="88">
        <f>AVERAGE(G90:G95)</f>
        <v>23.8333333333333</v>
      </c>
      <c r="H138" s="88">
        <f>AVERAGE(H90:H95)</f>
        <v>101.05</v>
      </c>
      <c r="I138" s="92">
        <f>AVERAGE(I90:I95)</f>
        <v>4.25328042328042</v>
      </c>
      <c r="J138" s="43"/>
      <c r="K138" t="s" s="103">
        <v>99</v>
      </c>
      <c r="L138" s="88">
        <f>AVERAGE(L90:L95)</f>
        <v>5</v>
      </c>
      <c r="M138" s="88">
        <f>AVERAGE(M90:M95)</f>
        <v>14.5333333333333</v>
      </c>
      <c r="N138" s="94">
        <f>AVERAGE(N90:N95)</f>
        <v>2.92708333333333</v>
      </c>
      <c r="O138" s="87"/>
      <c r="P138" s="88"/>
      <c r="Q138" s="88"/>
      <c r="R138" s="89"/>
      <c r="S138" s="88"/>
      <c r="T138" s="88"/>
      <c r="U138" s="89"/>
      <c r="V138" s="88"/>
      <c r="W138" s="90"/>
    </row>
    <row r="139" ht="21.95" customHeight="1">
      <c r="A139" t="s" s="102">
        <v>100</v>
      </c>
      <c r="B139" s="88">
        <f>AVERAGE(B97:B102)</f>
        <v>41</v>
      </c>
      <c r="C139" s="88">
        <f>AVERAGE(C97:C102)</f>
        <v>209.166666666667</v>
      </c>
      <c r="D139" s="92">
        <f>AVERAGE(D97:D102)</f>
        <v>5.15079782082325</v>
      </c>
      <c r="E139" s="43"/>
      <c r="F139" t="s" s="103">
        <v>100</v>
      </c>
      <c r="G139" s="88">
        <f>AVERAGE(G97:G102)</f>
        <v>21</v>
      </c>
      <c r="H139" s="88">
        <f>AVERAGE(H97:H102)</f>
        <v>85.06666666666671</v>
      </c>
      <c r="I139" s="92">
        <f>AVERAGE(I97:I102)</f>
        <v>4.10792124542125</v>
      </c>
      <c r="J139" s="43"/>
      <c r="K139" t="s" s="103">
        <v>100</v>
      </c>
      <c r="L139" s="88">
        <f>AVERAGE(L97:L102)</f>
        <v>6.33333333333333</v>
      </c>
      <c r="M139" s="88">
        <f>AVERAGE(M97:M102)</f>
        <v>16.1833333333333</v>
      </c>
      <c r="N139" s="94">
        <f>AVERAGE(N97:N102)</f>
        <v>2.68992673992674</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9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9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117"/>
      <c r="O143" s="118"/>
      <c r="P143" s="119"/>
      <c r="Q143" s="119"/>
      <c r="R143" s="120"/>
      <c r="S143" s="119"/>
      <c r="T143" s="119"/>
      <c r="U143" s="120"/>
      <c r="V143" s="119"/>
      <c r="W143" s="121"/>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0.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52" customWidth="1"/>
    <col min="2" max="4" width="12.1719" style="252" customWidth="1"/>
    <col min="5" max="5" width="1.35156" style="252" customWidth="1"/>
    <col min="6" max="6" width="10" style="252" customWidth="1"/>
    <col min="7" max="9" width="12.1719" style="252" customWidth="1"/>
    <col min="10" max="10" width="1.35156" style="252" customWidth="1"/>
    <col min="11" max="11" width="10" style="252" customWidth="1"/>
    <col min="12" max="14" width="12.1719" style="252" customWidth="1"/>
    <col min="15" max="15" width="10.8516" style="252" customWidth="1"/>
    <col min="16" max="17" width="6.5" style="252" customWidth="1"/>
    <col min="18" max="18" width="10.8516" style="252" customWidth="1"/>
    <col min="19" max="20" width="6.5" style="252" customWidth="1"/>
    <col min="21" max="21" width="10.8516" style="252" customWidth="1"/>
    <col min="22" max="23" width="6.5" style="252" customWidth="1"/>
    <col min="24" max="16384" width="16.3516" style="252" customWidth="1"/>
  </cols>
  <sheetData>
    <row r="1" ht="64.15" customHeight="1">
      <c r="A1" t="s" s="167">
        <v>40</v>
      </c>
      <c r="B1" t="s" s="30">
        <v>41</v>
      </c>
      <c r="C1" t="s" s="30">
        <v>42</v>
      </c>
      <c r="D1" t="s" s="31">
        <v>43</v>
      </c>
      <c r="E1" s="32"/>
      <c r="F1" t="s" s="33">
        <v>161</v>
      </c>
      <c r="G1" t="s" s="30">
        <v>45</v>
      </c>
      <c r="H1" t="s" s="30">
        <v>46</v>
      </c>
      <c r="I1" t="s" s="31">
        <v>47</v>
      </c>
      <c r="J1" s="32"/>
      <c r="K1" t="s" s="33">
        <v>106</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45</v>
      </c>
      <c r="C3" s="83">
        <v>222.1</v>
      </c>
      <c r="D3" s="84">
        <v>4.93555555555556</v>
      </c>
      <c r="E3" s="43"/>
      <c r="F3" s="147">
        <v>1910</v>
      </c>
      <c r="G3" s="146">
        <v>32</v>
      </c>
      <c r="H3" s="83">
        <v>142.8</v>
      </c>
      <c r="I3" s="84">
        <v>4.4625</v>
      </c>
      <c r="J3" s="43"/>
      <c r="K3" s="147">
        <v>1910</v>
      </c>
      <c r="L3" s="146">
        <v>7</v>
      </c>
      <c r="M3" s="83">
        <v>20.9</v>
      </c>
      <c r="N3" s="86">
        <v>2.98571428571429</v>
      </c>
      <c r="O3" s="148"/>
      <c r="P3" s="149"/>
      <c r="Q3" s="150"/>
      <c r="R3" s="151"/>
      <c r="S3" s="149"/>
      <c r="T3" s="150"/>
      <c r="U3" s="151"/>
      <c r="V3" s="149"/>
      <c r="W3" s="150"/>
    </row>
    <row r="4" ht="21.95" customHeight="1">
      <c r="A4" s="152">
        <v>1911</v>
      </c>
      <c r="B4" s="127">
        <v>53</v>
      </c>
      <c r="C4" s="88">
        <v>268.6</v>
      </c>
      <c r="D4" s="92">
        <v>5.06792452830189</v>
      </c>
      <c r="E4" s="43"/>
      <c r="F4" s="153">
        <v>1911</v>
      </c>
      <c r="G4" s="127">
        <v>28</v>
      </c>
      <c r="H4" s="88">
        <v>114.5</v>
      </c>
      <c r="I4" s="92">
        <v>4.08928571428571</v>
      </c>
      <c r="J4" s="43"/>
      <c r="K4" s="153">
        <v>1911</v>
      </c>
      <c r="L4" s="127">
        <v>8</v>
      </c>
      <c r="M4" s="88">
        <v>21.5</v>
      </c>
      <c r="N4" s="94">
        <v>2.6875</v>
      </c>
      <c r="O4" s="154"/>
      <c r="P4" s="155"/>
      <c r="Q4" s="90"/>
      <c r="R4" s="156"/>
      <c r="S4" s="155"/>
      <c r="T4" s="90"/>
      <c r="U4" s="156"/>
      <c r="V4" s="155"/>
      <c r="W4" s="90"/>
    </row>
    <row r="5" ht="21.95" customHeight="1">
      <c r="A5" s="152">
        <v>1912</v>
      </c>
      <c r="B5" s="127">
        <v>50</v>
      </c>
      <c r="C5" s="88">
        <v>265</v>
      </c>
      <c r="D5" s="92">
        <v>5.3</v>
      </c>
      <c r="E5" s="43"/>
      <c r="F5" s="153">
        <v>1912</v>
      </c>
      <c r="G5" s="127">
        <v>28</v>
      </c>
      <c r="H5" s="88">
        <v>130.2</v>
      </c>
      <c r="I5" s="92">
        <v>4.65</v>
      </c>
      <c r="J5" s="43"/>
      <c r="K5" s="153">
        <v>1912</v>
      </c>
      <c r="L5" s="127">
        <v>2</v>
      </c>
      <c r="M5" s="88">
        <v>6.1</v>
      </c>
      <c r="N5" s="94">
        <v>3.05</v>
      </c>
      <c r="O5" s="154"/>
      <c r="P5" s="155"/>
      <c r="Q5" s="90"/>
      <c r="R5" s="156"/>
      <c r="S5" s="155"/>
      <c r="T5" s="90"/>
      <c r="U5" s="156"/>
      <c r="V5" s="155"/>
      <c r="W5" s="90"/>
    </row>
    <row r="6" ht="21.95" customHeight="1">
      <c r="A6" s="152">
        <v>1913</v>
      </c>
      <c r="B6" s="127">
        <v>63</v>
      </c>
      <c r="C6" s="88">
        <v>314.5</v>
      </c>
      <c r="D6" s="92">
        <v>4.99206349206349</v>
      </c>
      <c r="E6" s="43"/>
      <c r="F6" s="153">
        <v>1913</v>
      </c>
      <c r="G6" s="127">
        <v>41</v>
      </c>
      <c r="H6" s="88">
        <v>175.7</v>
      </c>
      <c r="I6" s="92">
        <v>4.28536585365854</v>
      </c>
      <c r="J6" s="43"/>
      <c r="K6" s="153">
        <v>1913</v>
      </c>
      <c r="L6" s="127">
        <v>9</v>
      </c>
      <c r="M6" s="88">
        <v>23</v>
      </c>
      <c r="N6" s="94">
        <v>2.55555555555556</v>
      </c>
      <c r="O6" s="154"/>
      <c r="P6" s="155"/>
      <c r="Q6" s="90"/>
      <c r="R6" s="156"/>
      <c r="S6" s="155"/>
      <c r="T6" s="90"/>
      <c r="U6" s="156"/>
      <c r="V6" s="155"/>
      <c r="W6" s="90"/>
    </row>
    <row r="7" ht="21.95" customHeight="1">
      <c r="A7" s="152">
        <v>1914</v>
      </c>
      <c r="B7" s="127">
        <v>54</v>
      </c>
      <c r="C7" s="88">
        <v>251.3</v>
      </c>
      <c r="D7" s="92">
        <v>4.6537037037037</v>
      </c>
      <c r="E7" s="43"/>
      <c r="F7" s="153">
        <v>1914</v>
      </c>
      <c r="G7" s="127">
        <v>35</v>
      </c>
      <c r="H7" s="88">
        <v>133.4</v>
      </c>
      <c r="I7" s="92">
        <v>3.81142857142857</v>
      </c>
      <c r="J7" s="43"/>
      <c r="K7" s="153">
        <v>1914</v>
      </c>
      <c r="L7" s="127">
        <v>12</v>
      </c>
      <c r="M7" s="88">
        <v>29</v>
      </c>
      <c r="N7" s="94">
        <v>2.41666666666667</v>
      </c>
      <c r="O7" s="154"/>
      <c r="P7" s="155"/>
      <c r="Q7" s="90"/>
      <c r="R7" s="156"/>
      <c r="S7" s="155"/>
      <c r="T7" s="90"/>
      <c r="U7" s="156"/>
      <c r="V7" s="155"/>
      <c r="W7" s="90"/>
    </row>
    <row r="8" ht="21.95" customHeight="1">
      <c r="A8" s="152">
        <v>1915</v>
      </c>
      <c r="B8" s="127">
        <v>42</v>
      </c>
      <c r="C8" s="88">
        <v>219.7</v>
      </c>
      <c r="D8" s="92">
        <v>5.23095238095238</v>
      </c>
      <c r="E8" s="43"/>
      <c r="F8" s="153">
        <v>1915</v>
      </c>
      <c r="G8" s="127">
        <v>22</v>
      </c>
      <c r="H8" s="88">
        <v>92.7</v>
      </c>
      <c r="I8" s="92">
        <v>4.21363636363636</v>
      </c>
      <c r="J8" s="43"/>
      <c r="K8" s="153">
        <v>1915</v>
      </c>
      <c r="L8" s="127">
        <v>6</v>
      </c>
      <c r="M8" s="88">
        <v>17.3</v>
      </c>
      <c r="N8" s="94">
        <v>2.88333333333333</v>
      </c>
      <c r="O8" s="154"/>
      <c r="P8" s="155"/>
      <c r="Q8" s="90"/>
      <c r="R8" s="156"/>
      <c r="S8" s="155"/>
      <c r="T8" s="90"/>
      <c r="U8" s="156"/>
      <c r="V8" s="155"/>
      <c r="W8" s="90"/>
    </row>
    <row r="9" ht="21.95" customHeight="1">
      <c r="A9" s="152">
        <v>1916</v>
      </c>
      <c r="B9" s="127">
        <v>57</v>
      </c>
      <c r="C9" s="88">
        <v>283</v>
      </c>
      <c r="D9" s="92">
        <v>4.96491228070175</v>
      </c>
      <c r="E9" s="43"/>
      <c r="F9" s="153">
        <v>1916</v>
      </c>
      <c r="G9" s="127">
        <v>35</v>
      </c>
      <c r="H9" s="88">
        <v>147</v>
      </c>
      <c r="I9" s="92">
        <v>4.2</v>
      </c>
      <c r="J9" s="43"/>
      <c r="K9" s="153">
        <v>1916</v>
      </c>
      <c r="L9" s="127">
        <v>8</v>
      </c>
      <c r="M9" s="88">
        <v>22.9</v>
      </c>
      <c r="N9" s="94">
        <v>2.8625</v>
      </c>
      <c r="O9" s="154"/>
      <c r="P9" s="155"/>
      <c r="Q9" s="90"/>
      <c r="R9" s="156"/>
      <c r="S9" s="155"/>
      <c r="T9" s="90"/>
      <c r="U9" s="156"/>
      <c r="V9" s="155"/>
      <c r="W9" s="90"/>
    </row>
    <row r="10" ht="21.95" customHeight="1">
      <c r="A10" s="152">
        <v>1917</v>
      </c>
      <c r="B10" s="127">
        <v>61</v>
      </c>
      <c r="C10" s="88">
        <v>305.1</v>
      </c>
      <c r="D10" s="92">
        <v>5.0016393442623</v>
      </c>
      <c r="E10" s="43"/>
      <c r="F10" s="153">
        <v>1917</v>
      </c>
      <c r="G10" s="127">
        <v>37</v>
      </c>
      <c r="H10" s="88">
        <v>157.1</v>
      </c>
      <c r="I10" s="92">
        <v>4.24594594594595</v>
      </c>
      <c r="J10" s="43"/>
      <c r="K10" s="153">
        <v>1917</v>
      </c>
      <c r="L10" s="127">
        <v>10</v>
      </c>
      <c r="M10" s="88">
        <v>26.1</v>
      </c>
      <c r="N10" s="94">
        <v>2.61</v>
      </c>
      <c r="O10" s="154"/>
      <c r="P10" s="155"/>
      <c r="Q10" s="90"/>
      <c r="R10" s="156"/>
      <c r="S10" s="155"/>
      <c r="T10" s="90"/>
      <c r="U10" s="156"/>
      <c r="V10" s="155"/>
      <c r="W10" s="90"/>
    </row>
    <row r="11" ht="21.95" customHeight="1">
      <c r="A11" s="152">
        <v>1918</v>
      </c>
      <c r="B11" s="127">
        <v>52</v>
      </c>
      <c r="C11" s="88">
        <v>265.6</v>
      </c>
      <c r="D11" s="92">
        <v>5.10769230769231</v>
      </c>
      <c r="E11" s="43"/>
      <c r="F11" s="153">
        <v>1918</v>
      </c>
      <c r="G11" s="127">
        <v>31</v>
      </c>
      <c r="H11" s="88">
        <v>137.2</v>
      </c>
      <c r="I11" s="92">
        <v>4.4258064516129</v>
      </c>
      <c r="J11" s="43"/>
      <c r="K11" s="153">
        <v>1918</v>
      </c>
      <c r="L11" s="127">
        <v>6</v>
      </c>
      <c r="M11" s="88">
        <v>17.1</v>
      </c>
      <c r="N11" s="94">
        <v>2.85</v>
      </c>
      <c r="O11" s="154"/>
      <c r="P11" s="155"/>
      <c r="Q11" s="90"/>
      <c r="R11" s="156"/>
      <c r="S11" s="155"/>
      <c r="T11" s="90"/>
      <c r="U11" s="156"/>
      <c r="V11" s="155"/>
      <c r="W11" s="90"/>
    </row>
    <row r="12" ht="21.95" customHeight="1">
      <c r="A12" s="152">
        <v>1919</v>
      </c>
      <c r="B12" s="127">
        <v>52</v>
      </c>
      <c r="C12" s="88">
        <v>267.7</v>
      </c>
      <c r="D12" s="92">
        <v>5.14807692307692</v>
      </c>
      <c r="E12" s="43"/>
      <c r="F12" s="153">
        <v>1919</v>
      </c>
      <c r="G12" s="127">
        <v>28</v>
      </c>
      <c r="H12" s="88">
        <v>117.8</v>
      </c>
      <c r="I12" s="92">
        <v>4.20714285714286</v>
      </c>
      <c r="J12" s="43"/>
      <c r="K12" s="153">
        <v>1919</v>
      </c>
      <c r="L12" s="127">
        <v>7</v>
      </c>
      <c r="M12" s="88">
        <v>21.1</v>
      </c>
      <c r="N12" s="94">
        <v>3.01428571428571</v>
      </c>
      <c r="O12" s="154"/>
      <c r="P12" s="155"/>
      <c r="Q12" s="90"/>
      <c r="R12" s="156"/>
      <c r="S12" s="155"/>
      <c r="T12" s="90"/>
      <c r="U12" s="156"/>
      <c r="V12" s="155"/>
      <c r="W12" s="90"/>
    </row>
    <row r="13" ht="21.95" customHeight="1">
      <c r="A13" s="152">
        <v>1920</v>
      </c>
      <c r="B13" s="127">
        <v>53</v>
      </c>
      <c r="C13" s="88">
        <v>281.7</v>
      </c>
      <c r="D13" s="92">
        <v>5.31509433962264</v>
      </c>
      <c r="E13" s="43"/>
      <c r="F13" s="153">
        <v>1920</v>
      </c>
      <c r="G13" s="127">
        <v>27</v>
      </c>
      <c r="H13" s="88">
        <v>121.7</v>
      </c>
      <c r="I13" s="92">
        <v>4.50740740740741</v>
      </c>
      <c r="J13" s="43"/>
      <c r="K13" s="153">
        <v>1920</v>
      </c>
      <c r="L13" s="127">
        <v>4</v>
      </c>
      <c r="M13" s="88">
        <v>12.1</v>
      </c>
      <c r="N13" s="94">
        <v>3.025</v>
      </c>
      <c r="O13" s="154"/>
      <c r="P13" s="155"/>
      <c r="Q13" s="90"/>
      <c r="R13" s="156"/>
      <c r="S13" s="155"/>
      <c r="T13" s="90"/>
      <c r="U13" s="156"/>
      <c r="V13" s="155"/>
      <c r="W13" s="90"/>
    </row>
    <row r="14" ht="21.95" customHeight="1">
      <c r="A14" s="152">
        <v>1921</v>
      </c>
      <c r="B14" s="127">
        <v>30</v>
      </c>
      <c r="C14" s="88">
        <v>177.5</v>
      </c>
      <c r="D14" s="92">
        <v>5.91666666666667</v>
      </c>
      <c r="E14" s="43"/>
      <c r="F14" s="153">
        <v>1921</v>
      </c>
      <c r="G14" s="127">
        <v>12</v>
      </c>
      <c r="H14" s="88">
        <v>62.4</v>
      </c>
      <c r="I14" s="92">
        <v>5.2</v>
      </c>
      <c r="J14" s="43"/>
      <c r="K14" s="153">
        <v>1921</v>
      </c>
      <c r="L14" s="127">
        <v>0</v>
      </c>
      <c r="M14" s="88">
        <v>0</v>
      </c>
      <c r="N14" s="94"/>
      <c r="O14" s="154"/>
      <c r="P14" s="155"/>
      <c r="Q14" s="90"/>
      <c r="R14" s="156"/>
      <c r="S14" s="155"/>
      <c r="T14" s="90"/>
      <c r="U14" s="156"/>
      <c r="V14" s="155"/>
      <c r="W14" s="90"/>
    </row>
    <row r="15" ht="21.95" customHeight="1">
      <c r="A15" s="152">
        <v>1922</v>
      </c>
      <c r="B15" s="127">
        <v>59</v>
      </c>
      <c r="C15" s="88">
        <v>299.1</v>
      </c>
      <c r="D15" s="92">
        <v>5.06949152542373</v>
      </c>
      <c r="E15" s="43"/>
      <c r="F15" s="153">
        <v>1922</v>
      </c>
      <c r="G15" s="127">
        <v>34</v>
      </c>
      <c r="H15" s="88">
        <v>141</v>
      </c>
      <c r="I15" s="92">
        <v>4.14705882352941</v>
      </c>
      <c r="J15" s="43"/>
      <c r="K15" s="153">
        <v>1922</v>
      </c>
      <c r="L15" s="127">
        <v>9</v>
      </c>
      <c r="M15" s="88">
        <v>21.7</v>
      </c>
      <c r="N15" s="94">
        <v>2.41111111111111</v>
      </c>
      <c r="O15" s="154"/>
      <c r="P15" s="155"/>
      <c r="Q15" s="90"/>
      <c r="R15" s="156"/>
      <c r="S15" s="155"/>
      <c r="T15" s="90"/>
      <c r="U15" s="156"/>
      <c r="V15" s="155"/>
      <c r="W15" s="90"/>
    </row>
    <row r="16" ht="21.95" customHeight="1">
      <c r="A16" s="152">
        <v>1923</v>
      </c>
      <c r="B16" s="127">
        <v>57</v>
      </c>
      <c r="C16" s="88">
        <v>294.5</v>
      </c>
      <c r="D16" s="92">
        <v>5.16666666666667</v>
      </c>
      <c r="E16" s="43"/>
      <c r="F16" s="153">
        <v>1923</v>
      </c>
      <c r="G16" s="127">
        <v>35</v>
      </c>
      <c r="H16" s="88">
        <v>151.9</v>
      </c>
      <c r="I16" s="92">
        <v>4.34</v>
      </c>
      <c r="J16" s="43"/>
      <c r="K16" s="153">
        <v>1923</v>
      </c>
      <c r="L16" s="127">
        <v>8</v>
      </c>
      <c r="M16" s="88">
        <v>16.7</v>
      </c>
      <c r="N16" s="94">
        <v>2.0875</v>
      </c>
      <c r="O16" s="154"/>
      <c r="P16" s="155"/>
      <c r="Q16" s="90"/>
      <c r="R16" s="156"/>
      <c r="S16" s="155"/>
      <c r="T16" s="90"/>
      <c r="U16" s="156"/>
      <c r="V16" s="155"/>
      <c r="W16" s="90"/>
    </row>
    <row r="17" ht="21.95" customHeight="1">
      <c r="A17" s="152">
        <v>1924</v>
      </c>
      <c r="B17" s="127">
        <v>79</v>
      </c>
      <c r="C17" s="88">
        <v>404.9</v>
      </c>
      <c r="D17" s="92">
        <v>5.1253164556962</v>
      </c>
      <c r="E17" s="43"/>
      <c r="F17" s="153">
        <v>1924</v>
      </c>
      <c r="G17" s="127">
        <v>51</v>
      </c>
      <c r="H17" s="88">
        <v>226.9</v>
      </c>
      <c r="I17" s="92">
        <v>4.44901960784314</v>
      </c>
      <c r="J17" s="43"/>
      <c r="K17" s="153">
        <v>1924</v>
      </c>
      <c r="L17" s="127">
        <v>12</v>
      </c>
      <c r="M17" s="88">
        <v>34.8</v>
      </c>
      <c r="N17" s="94">
        <v>2.9</v>
      </c>
      <c r="O17" s="154"/>
      <c r="P17" s="155"/>
      <c r="Q17" s="90"/>
      <c r="R17" s="156"/>
      <c r="S17" s="155"/>
      <c r="T17" s="90"/>
      <c r="U17" s="156"/>
      <c r="V17" s="155"/>
      <c r="W17" s="90"/>
    </row>
    <row r="18" ht="21.95" customHeight="1">
      <c r="A18" s="152">
        <v>1925</v>
      </c>
      <c r="B18" s="127">
        <v>63</v>
      </c>
      <c r="C18" s="88">
        <v>331.3</v>
      </c>
      <c r="D18" s="92">
        <v>5.25873015873016</v>
      </c>
      <c r="E18" s="43"/>
      <c r="F18" s="153">
        <v>1925</v>
      </c>
      <c r="G18" s="127">
        <v>32</v>
      </c>
      <c r="H18" s="88">
        <v>134.4</v>
      </c>
      <c r="I18" s="92">
        <v>4.2</v>
      </c>
      <c r="J18" s="43"/>
      <c r="K18" s="153">
        <v>1925</v>
      </c>
      <c r="L18" s="127">
        <v>10</v>
      </c>
      <c r="M18" s="88">
        <v>26.6</v>
      </c>
      <c r="N18" s="94">
        <v>2.66</v>
      </c>
      <c r="O18" s="154"/>
      <c r="P18" s="155"/>
      <c r="Q18" s="90"/>
      <c r="R18" s="156"/>
      <c r="S18" s="155"/>
      <c r="T18" s="90"/>
      <c r="U18" s="156"/>
      <c r="V18" s="155"/>
      <c r="W18" s="90"/>
    </row>
    <row r="19" ht="21.95" customHeight="1">
      <c r="A19" s="152">
        <v>1926</v>
      </c>
      <c r="B19" s="127">
        <v>59</v>
      </c>
      <c r="C19" s="88">
        <v>317</v>
      </c>
      <c r="D19" s="92">
        <v>5.3728813559322</v>
      </c>
      <c r="E19" s="43"/>
      <c r="F19" s="153">
        <v>1926</v>
      </c>
      <c r="G19" s="127">
        <v>28</v>
      </c>
      <c r="H19" s="88">
        <v>115.9</v>
      </c>
      <c r="I19" s="92">
        <v>4.13928571428571</v>
      </c>
      <c r="J19" s="43"/>
      <c r="K19" s="153">
        <v>1926</v>
      </c>
      <c r="L19" s="127">
        <v>10</v>
      </c>
      <c r="M19" s="88">
        <v>26.6</v>
      </c>
      <c r="N19" s="94">
        <v>2.66</v>
      </c>
      <c r="O19" s="154"/>
      <c r="P19" s="155"/>
      <c r="Q19" s="90"/>
      <c r="R19" s="156"/>
      <c r="S19" s="155"/>
      <c r="T19" s="90"/>
      <c r="U19" s="156"/>
      <c r="V19" s="155"/>
      <c r="W19" s="90"/>
    </row>
    <row r="20" ht="21.95" customHeight="1">
      <c r="A20" s="152">
        <v>1927</v>
      </c>
      <c r="B20" s="127">
        <v>54</v>
      </c>
      <c r="C20" s="88">
        <v>272.9</v>
      </c>
      <c r="D20" s="92">
        <v>5.0537037037037</v>
      </c>
      <c r="E20" s="43"/>
      <c r="F20" s="153">
        <v>1927</v>
      </c>
      <c r="G20" s="127">
        <v>37</v>
      </c>
      <c r="H20" s="88">
        <v>163.4</v>
      </c>
      <c r="I20" s="92">
        <v>4.41621621621622</v>
      </c>
      <c r="J20" s="43"/>
      <c r="K20" s="153">
        <v>1927</v>
      </c>
      <c r="L20" s="127">
        <v>7</v>
      </c>
      <c r="M20" s="88">
        <v>19.4</v>
      </c>
      <c r="N20" s="94">
        <v>2.77142857142857</v>
      </c>
      <c r="O20" s="154"/>
      <c r="P20" s="155"/>
      <c r="Q20" s="90"/>
      <c r="R20" s="156"/>
      <c r="S20" s="155"/>
      <c r="T20" s="90"/>
      <c r="U20" s="156"/>
      <c r="V20" s="155"/>
      <c r="W20" s="90"/>
    </row>
    <row r="21" ht="21.95" customHeight="1">
      <c r="A21" s="152">
        <v>1928</v>
      </c>
      <c r="B21" s="127">
        <v>59</v>
      </c>
      <c r="C21" s="88">
        <v>317.5</v>
      </c>
      <c r="D21" s="92">
        <v>5.38135593220339</v>
      </c>
      <c r="E21" s="43"/>
      <c r="F21" s="153">
        <v>1928</v>
      </c>
      <c r="G21" s="127">
        <v>35</v>
      </c>
      <c r="H21" s="88">
        <v>162.9</v>
      </c>
      <c r="I21" s="92">
        <v>4.65428571428571</v>
      </c>
      <c r="J21" s="43"/>
      <c r="K21" s="153">
        <v>1928</v>
      </c>
      <c r="L21" s="127">
        <v>4</v>
      </c>
      <c r="M21" s="88">
        <v>12.1</v>
      </c>
      <c r="N21" s="94">
        <v>3.025</v>
      </c>
      <c r="O21" s="154"/>
      <c r="P21" s="155"/>
      <c r="Q21" s="90"/>
      <c r="R21" s="156"/>
      <c r="S21" s="155"/>
      <c r="T21" s="90"/>
      <c r="U21" s="156"/>
      <c r="V21" s="155"/>
      <c r="W21" s="90"/>
    </row>
    <row r="22" ht="21.95" customHeight="1">
      <c r="A22" s="152">
        <v>1929</v>
      </c>
      <c r="B22" s="127">
        <v>61</v>
      </c>
      <c r="C22" s="88">
        <v>297.1</v>
      </c>
      <c r="D22" s="92">
        <v>4.87049180327869</v>
      </c>
      <c r="E22" s="43"/>
      <c r="F22" s="153">
        <v>1929</v>
      </c>
      <c r="G22" s="127">
        <v>39</v>
      </c>
      <c r="H22" s="88">
        <v>159.1</v>
      </c>
      <c r="I22" s="92">
        <v>4.07948717948718</v>
      </c>
      <c r="J22" s="43"/>
      <c r="K22" s="153">
        <v>1929</v>
      </c>
      <c r="L22" s="127">
        <v>9</v>
      </c>
      <c r="M22" s="88">
        <v>22.5</v>
      </c>
      <c r="N22" s="94">
        <v>2.5</v>
      </c>
      <c r="O22" s="154"/>
      <c r="P22" s="155"/>
      <c r="Q22" s="90"/>
      <c r="R22" s="156"/>
      <c r="S22" s="155"/>
      <c r="T22" s="90"/>
      <c r="U22" s="156"/>
      <c r="V22" s="155"/>
      <c r="W22" s="90"/>
    </row>
    <row r="23" ht="21.95" customHeight="1">
      <c r="A23" s="152">
        <v>1930</v>
      </c>
      <c r="B23" s="127">
        <v>42</v>
      </c>
      <c r="C23" s="88">
        <v>221.5</v>
      </c>
      <c r="D23" s="92">
        <v>5.27380952380952</v>
      </c>
      <c r="E23" s="43"/>
      <c r="F23" s="153">
        <v>1930</v>
      </c>
      <c r="G23" s="127">
        <v>20</v>
      </c>
      <c r="H23" s="88">
        <v>82.7</v>
      </c>
      <c r="I23" s="92">
        <v>4.135</v>
      </c>
      <c r="J23" s="43"/>
      <c r="K23" s="153">
        <v>1930</v>
      </c>
      <c r="L23" s="127">
        <v>4</v>
      </c>
      <c r="M23" s="88">
        <v>11.7</v>
      </c>
      <c r="N23" s="94">
        <v>2.925</v>
      </c>
      <c r="O23" s="154"/>
      <c r="P23" s="155"/>
      <c r="Q23" s="90"/>
      <c r="R23" s="156"/>
      <c r="S23" s="155"/>
      <c r="T23" s="90"/>
      <c r="U23" s="156"/>
      <c r="V23" s="155"/>
      <c r="W23" s="90"/>
    </row>
    <row r="24" ht="21.95" customHeight="1">
      <c r="A24" s="152">
        <v>1931</v>
      </c>
      <c r="B24" s="127">
        <v>55</v>
      </c>
      <c r="C24" s="88">
        <v>271.2</v>
      </c>
      <c r="D24" s="92">
        <v>4.93090909090909</v>
      </c>
      <c r="E24" s="43"/>
      <c r="F24" s="153">
        <v>1931</v>
      </c>
      <c r="G24" s="127">
        <v>32</v>
      </c>
      <c r="H24" s="88">
        <v>129.6</v>
      </c>
      <c r="I24" s="92">
        <v>4.05</v>
      </c>
      <c r="J24" s="43"/>
      <c r="K24" s="153">
        <v>1931</v>
      </c>
      <c r="L24" s="127">
        <v>9</v>
      </c>
      <c r="M24" s="88">
        <v>20.7</v>
      </c>
      <c r="N24" s="94">
        <v>2.3</v>
      </c>
      <c r="O24" s="154"/>
      <c r="P24" s="155"/>
      <c r="Q24" s="90"/>
      <c r="R24" s="156"/>
      <c r="S24" s="155"/>
      <c r="T24" s="90"/>
      <c r="U24" s="156"/>
      <c r="V24" s="155"/>
      <c r="W24" s="90"/>
    </row>
    <row r="25" ht="21.95" customHeight="1">
      <c r="A25" s="152">
        <v>1932</v>
      </c>
      <c r="B25" s="127">
        <v>52</v>
      </c>
      <c r="C25" s="88">
        <v>265.2</v>
      </c>
      <c r="D25" s="92">
        <v>5.1</v>
      </c>
      <c r="E25" s="43"/>
      <c r="F25" s="153">
        <v>1932</v>
      </c>
      <c r="G25" s="127">
        <v>33</v>
      </c>
      <c r="H25" s="88">
        <v>150.5</v>
      </c>
      <c r="I25" s="92">
        <v>4.56060606060606</v>
      </c>
      <c r="J25" s="43"/>
      <c r="K25" s="153">
        <v>1932</v>
      </c>
      <c r="L25" s="127">
        <v>4</v>
      </c>
      <c r="M25" s="88">
        <v>9.699999999999999</v>
      </c>
      <c r="N25" s="94">
        <v>2.425</v>
      </c>
      <c r="O25" s="154"/>
      <c r="P25" s="155"/>
      <c r="Q25" s="90"/>
      <c r="R25" s="156"/>
      <c r="S25" s="155"/>
      <c r="T25" s="90"/>
      <c r="U25" s="156"/>
      <c r="V25" s="155"/>
      <c r="W25" s="90"/>
    </row>
    <row r="26" ht="21.95" customHeight="1">
      <c r="A26" s="152">
        <v>1933</v>
      </c>
      <c r="B26" s="127">
        <v>48</v>
      </c>
      <c r="C26" s="88">
        <v>232.9</v>
      </c>
      <c r="D26" s="92">
        <v>4.85208333333333</v>
      </c>
      <c r="E26" s="43"/>
      <c r="F26" s="153">
        <v>1933</v>
      </c>
      <c r="G26" s="127">
        <v>27</v>
      </c>
      <c r="H26" s="88">
        <v>102.5</v>
      </c>
      <c r="I26" s="92">
        <v>3.7962962962963</v>
      </c>
      <c r="J26" s="43"/>
      <c r="K26" s="153">
        <v>1933</v>
      </c>
      <c r="L26" s="127">
        <v>9</v>
      </c>
      <c r="M26" s="88">
        <v>17.4</v>
      </c>
      <c r="N26" s="94">
        <v>1.93333333333333</v>
      </c>
      <c r="O26" s="154"/>
      <c r="P26" s="155"/>
      <c r="Q26" s="90"/>
      <c r="R26" s="156"/>
      <c r="S26" s="155"/>
      <c r="T26" s="90"/>
      <c r="U26" s="156"/>
      <c r="V26" s="155"/>
      <c r="W26" s="90"/>
    </row>
    <row r="27" ht="21.95" customHeight="1">
      <c r="A27" s="152">
        <v>1934</v>
      </c>
      <c r="B27" s="127">
        <v>41</v>
      </c>
      <c r="C27" s="88">
        <v>209.9</v>
      </c>
      <c r="D27" s="92">
        <v>5.11951219512195</v>
      </c>
      <c r="E27" s="43"/>
      <c r="F27" s="153">
        <v>1934</v>
      </c>
      <c r="G27" s="127">
        <v>24</v>
      </c>
      <c r="H27" s="88">
        <v>104.6</v>
      </c>
      <c r="I27" s="92">
        <v>4.35833333333333</v>
      </c>
      <c r="J27" s="43"/>
      <c r="K27" s="153">
        <v>1934</v>
      </c>
      <c r="L27" s="127">
        <v>3</v>
      </c>
      <c r="M27" s="88">
        <v>7.5</v>
      </c>
      <c r="N27" s="94">
        <v>2.5</v>
      </c>
      <c r="O27" s="154"/>
      <c r="P27" s="155"/>
      <c r="Q27" s="90"/>
      <c r="R27" s="156"/>
      <c r="S27" s="155"/>
      <c r="T27" s="90"/>
      <c r="U27" s="156"/>
      <c r="V27" s="155"/>
      <c r="W27" s="90"/>
    </row>
    <row r="28" ht="21.95" customHeight="1">
      <c r="A28" s="152">
        <v>1935</v>
      </c>
      <c r="B28" s="127">
        <v>55</v>
      </c>
      <c r="C28" s="88">
        <v>276.1</v>
      </c>
      <c r="D28" s="92">
        <v>5.02</v>
      </c>
      <c r="E28" s="43"/>
      <c r="F28" s="153">
        <v>1935</v>
      </c>
      <c r="G28" s="127">
        <v>39</v>
      </c>
      <c r="H28" s="88">
        <v>176.4</v>
      </c>
      <c r="I28" s="92">
        <v>4.52307692307692</v>
      </c>
      <c r="J28" s="43"/>
      <c r="K28" s="153">
        <v>1935</v>
      </c>
      <c r="L28" s="127">
        <v>4</v>
      </c>
      <c r="M28" s="88">
        <v>8.699999999999999</v>
      </c>
      <c r="N28" s="94">
        <v>2.175</v>
      </c>
      <c r="O28" s="154"/>
      <c r="P28" s="155"/>
      <c r="Q28" s="90"/>
      <c r="R28" s="156"/>
      <c r="S28" s="155"/>
      <c r="T28" s="90"/>
      <c r="U28" s="156"/>
      <c r="V28" s="155"/>
      <c r="W28" s="90"/>
    </row>
    <row r="29" ht="21.95" customHeight="1">
      <c r="A29" s="152">
        <v>1936</v>
      </c>
      <c r="B29" s="127">
        <v>61</v>
      </c>
      <c r="C29" s="88">
        <v>299.9</v>
      </c>
      <c r="D29" s="92">
        <v>4.91639344262295</v>
      </c>
      <c r="E29" s="43"/>
      <c r="F29" s="153">
        <v>1936</v>
      </c>
      <c r="G29" s="127">
        <v>34</v>
      </c>
      <c r="H29" s="88">
        <v>135.3</v>
      </c>
      <c r="I29" s="92">
        <v>3.97941176470588</v>
      </c>
      <c r="J29" s="43"/>
      <c r="K29" s="153">
        <v>1936</v>
      </c>
      <c r="L29" s="127">
        <v>8</v>
      </c>
      <c r="M29" s="88">
        <v>14.2</v>
      </c>
      <c r="N29" s="94">
        <v>1.775</v>
      </c>
      <c r="O29" s="154"/>
      <c r="P29" s="155"/>
      <c r="Q29" s="90"/>
      <c r="R29" s="156"/>
      <c r="S29" s="155"/>
      <c r="T29" s="90"/>
      <c r="U29" s="156"/>
      <c r="V29" s="155"/>
      <c r="W29" s="90"/>
    </row>
    <row r="30" ht="21.95" customHeight="1">
      <c r="A30" s="152">
        <v>1937</v>
      </c>
      <c r="B30" s="127">
        <v>52</v>
      </c>
      <c r="C30" s="88">
        <v>268.7</v>
      </c>
      <c r="D30" s="92">
        <v>5.16730769230769</v>
      </c>
      <c r="E30" s="43"/>
      <c r="F30" s="153">
        <v>1937</v>
      </c>
      <c r="G30" s="127">
        <v>28</v>
      </c>
      <c r="H30" s="88">
        <v>118.5</v>
      </c>
      <c r="I30" s="92">
        <v>4.23214285714286</v>
      </c>
      <c r="J30" s="43"/>
      <c r="K30" s="153">
        <v>1937</v>
      </c>
      <c r="L30" s="127">
        <v>6</v>
      </c>
      <c r="M30" s="88">
        <v>17.1</v>
      </c>
      <c r="N30" s="94">
        <v>2.85</v>
      </c>
      <c r="O30" s="154"/>
      <c r="P30" s="155"/>
      <c r="Q30" s="90"/>
      <c r="R30" s="156"/>
      <c r="S30" s="155"/>
      <c r="T30" s="90"/>
      <c r="U30" s="156"/>
      <c r="V30" s="155"/>
      <c r="W30" s="90"/>
    </row>
    <row r="31" ht="21.95" customHeight="1">
      <c r="A31" s="152">
        <v>1938</v>
      </c>
      <c r="B31" s="127">
        <v>48</v>
      </c>
      <c r="C31" s="88">
        <v>251.7</v>
      </c>
      <c r="D31" s="92">
        <v>5.24375</v>
      </c>
      <c r="E31" s="43"/>
      <c r="F31" s="153">
        <v>1938</v>
      </c>
      <c r="G31" s="127">
        <v>31</v>
      </c>
      <c r="H31" s="88">
        <v>143.7</v>
      </c>
      <c r="I31" s="92">
        <v>4.63548387096774</v>
      </c>
      <c r="J31" s="43"/>
      <c r="K31" s="153">
        <v>1938</v>
      </c>
      <c r="L31" s="127">
        <v>3</v>
      </c>
      <c r="M31" s="88">
        <v>9.300000000000001</v>
      </c>
      <c r="N31" s="94">
        <v>3.1</v>
      </c>
      <c r="O31" s="154"/>
      <c r="P31" s="155"/>
      <c r="Q31" s="90"/>
      <c r="R31" s="156"/>
      <c r="S31" s="155"/>
      <c r="T31" s="90"/>
      <c r="U31" s="156"/>
      <c r="V31" s="155"/>
      <c r="W31" s="90"/>
    </row>
    <row r="32" ht="21.95" customHeight="1">
      <c r="A32" s="152">
        <v>1939</v>
      </c>
      <c r="B32" s="127">
        <v>49</v>
      </c>
      <c r="C32" s="88">
        <v>252.4</v>
      </c>
      <c r="D32" s="92">
        <v>5.15102040816327</v>
      </c>
      <c r="E32" s="43"/>
      <c r="F32" s="153">
        <v>1939</v>
      </c>
      <c r="G32" s="127">
        <v>30</v>
      </c>
      <c r="H32" s="88">
        <v>129.5</v>
      </c>
      <c r="I32" s="92">
        <v>4.31666666666667</v>
      </c>
      <c r="J32" s="43"/>
      <c r="K32" s="153">
        <v>1939</v>
      </c>
      <c r="L32" s="127">
        <v>5</v>
      </c>
      <c r="M32" s="88">
        <v>11.8</v>
      </c>
      <c r="N32" s="94">
        <v>2.36</v>
      </c>
      <c r="O32" s="154"/>
      <c r="P32" s="155"/>
      <c r="Q32" s="90"/>
      <c r="R32" s="156"/>
      <c r="S32" s="155"/>
      <c r="T32" s="90"/>
      <c r="U32" s="156"/>
      <c r="V32" s="155"/>
      <c r="W32" s="90"/>
    </row>
    <row r="33" ht="21.95" customHeight="1">
      <c r="A33" s="152">
        <v>1940</v>
      </c>
      <c r="B33" s="127">
        <v>54</v>
      </c>
      <c r="C33" s="88">
        <v>279.4</v>
      </c>
      <c r="D33" s="92">
        <v>5.17407407407407</v>
      </c>
      <c r="E33" s="43"/>
      <c r="F33" s="153">
        <v>1940</v>
      </c>
      <c r="G33" s="127">
        <v>30</v>
      </c>
      <c r="H33" s="88">
        <v>126</v>
      </c>
      <c r="I33" s="92">
        <v>4.2</v>
      </c>
      <c r="J33" s="43"/>
      <c r="K33" s="153">
        <v>1940</v>
      </c>
      <c r="L33" s="127">
        <v>9</v>
      </c>
      <c r="M33" s="88">
        <v>25.5</v>
      </c>
      <c r="N33" s="94">
        <v>2.83333333333333</v>
      </c>
      <c r="O33" s="154"/>
      <c r="P33" s="155"/>
      <c r="Q33" s="90"/>
      <c r="R33" s="156"/>
      <c r="S33" s="155"/>
      <c r="T33" s="90"/>
      <c r="U33" s="156"/>
      <c r="V33" s="155"/>
      <c r="W33" s="90"/>
    </row>
    <row r="34" ht="21.95" customHeight="1">
      <c r="A34" s="152">
        <v>1941</v>
      </c>
      <c r="B34" s="127">
        <v>54</v>
      </c>
      <c r="C34" s="88">
        <v>268.5</v>
      </c>
      <c r="D34" s="92">
        <v>4.97222222222222</v>
      </c>
      <c r="E34" s="43"/>
      <c r="F34" s="153">
        <v>1941</v>
      </c>
      <c r="G34" s="127">
        <v>32</v>
      </c>
      <c r="H34" s="88">
        <v>130</v>
      </c>
      <c r="I34" s="92">
        <v>4.0625</v>
      </c>
      <c r="J34" s="43"/>
      <c r="K34" s="153">
        <v>1941</v>
      </c>
      <c r="L34" s="127">
        <v>8</v>
      </c>
      <c r="M34" s="88">
        <v>17.1</v>
      </c>
      <c r="N34" s="94">
        <v>2.1375</v>
      </c>
      <c r="O34" s="154"/>
      <c r="P34" s="155"/>
      <c r="Q34" s="90"/>
      <c r="R34" s="156"/>
      <c r="S34" s="155"/>
      <c r="T34" s="90"/>
      <c r="U34" s="156"/>
      <c r="V34" s="155"/>
      <c r="W34" s="90"/>
    </row>
    <row r="35" ht="21.95" customHeight="1">
      <c r="A35" s="152">
        <v>1942</v>
      </c>
      <c r="B35" s="127">
        <v>65</v>
      </c>
      <c r="C35" s="88">
        <v>318.6</v>
      </c>
      <c r="D35" s="92">
        <v>4.90153846153846</v>
      </c>
      <c r="E35" s="43"/>
      <c r="F35" s="153">
        <v>1942</v>
      </c>
      <c r="G35" s="127">
        <v>43</v>
      </c>
      <c r="H35" s="88">
        <v>181.7</v>
      </c>
      <c r="I35" s="92">
        <v>4.22558139534884</v>
      </c>
      <c r="J35" s="43"/>
      <c r="K35" s="153">
        <v>1942</v>
      </c>
      <c r="L35" s="127">
        <v>10</v>
      </c>
      <c r="M35" s="88">
        <v>23.2</v>
      </c>
      <c r="N35" s="94">
        <v>2.32</v>
      </c>
      <c r="O35" s="154"/>
      <c r="P35" s="155"/>
      <c r="Q35" s="90"/>
      <c r="R35" s="156"/>
      <c r="S35" s="155"/>
      <c r="T35" s="90"/>
      <c r="U35" s="156"/>
      <c r="V35" s="155"/>
      <c r="W35" s="90"/>
    </row>
    <row r="36" ht="21.95" customHeight="1">
      <c r="A36" s="152">
        <v>1943</v>
      </c>
      <c r="B36" s="127">
        <v>67</v>
      </c>
      <c r="C36" s="88">
        <v>335.5</v>
      </c>
      <c r="D36" s="92">
        <v>5.00746268656716</v>
      </c>
      <c r="E36" s="43"/>
      <c r="F36" s="153">
        <v>1943</v>
      </c>
      <c r="G36" s="127">
        <v>45</v>
      </c>
      <c r="H36" s="88">
        <v>197.3</v>
      </c>
      <c r="I36" s="92">
        <v>4.38444444444444</v>
      </c>
      <c r="J36" s="43"/>
      <c r="K36" s="153">
        <v>1943</v>
      </c>
      <c r="L36" s="127">
        <v>9</v>
      </c>
      <c r="M36" s="88">
        <v>22.7</v>
      </c>
      <c r="N36" s="94">
        <v>2.52222222222222</v>
      </c>
      <c r="O36" s="154"/>
      <c r="P36" s="155"/>
      <c r="Q36" s="90"/>
      <c r="R36" s="156"/>
      <c r="S36" s="155"/>
      <c r="T36" s="90"/>
      <c r="U36" s="156"/>
      <c r="V36" s="155"/>
      <c r="W36" s="90"/>
    </row>
    <row r="37" ht="21.95" customHeight="1">
      <c r="A37" s="152">
        <v>1944</v>
      </c>
      <c r="B37" s="127">
        <v>41</v>
      </c>
      <c r="C37" s="88">
        <v>202.3</v>
      </c>
      <c r="D37" s="92">
        <v>4.93414634146341</v>
      </c>
      <c r="E37" s="43"/>
      <c r="F37" s="153">
        <v>1944</v>
      </c>
      <c r="G37" s="127">
        <v>22</v>
      </c>
      <c r="H37" s="88">
        <v>83.2</v>
      </c>
      <c r="I37" s="92">
        <v>3.78181818181818</v>
      </c>
      <c r="J37" s="43"/>
      <c r="K37" s="153">
        <v>1944</v>
      </c>
      <c r="L37" s="127">
        <v>9</v>
      </c>
      <c r="M37" s="88">
        <v>23</v>
      </c>
      <c r="N37" s="94">
        <v>2.55555555555556</v>
      </c>
      <c r="O37" s="154"/>
      <c r="P37" s="155"/>
      <c r="Q37" s="90"/>
      <c r="R37" s="156"/>
      <c r="S37" s="155"/>
      <c r="T37" s="90"/>
      <c r="U37" s="156"/>
      <c r="V37" s="155"/>
      <c r="W37" s="90"/>
    </row>
    <row r="38" ht="21.95" customHeight="1">
      <c r="A38" s="152">
        <v>1945</v>
      </c>
      <c r="B38" s="127">
        <v>40</v>
      </c>
      <c r="C38" s="88">
        <v>215.7</v>
      </c>
      <c r="D38" s="92">
        <v>5.3925</v>
      </c>
      <c r="E38" s="43"/>
      <c r="F38" s="153">
        <v>1945</v>
      </c>
      <c r="G38" s="127">
        <v>18</v>
      </c>
      <c r="H38" s="88">
        <v>78.09999999999999</v>
      </c>
      <c r="I38" s="92">
        <v>4.33888888888889</v>
      </c>
      <c r="J38" s="43"/>
      <c r="K38" s="153">
        <v>1945</v>
      </c>
      <c r="L38" s="127">
        <v>2</v>
      </c>
      <c r="M38" s="88">
        <v>4.6</v>
      </c>
      <c r="N38" s="94">
        <v>2.3</v>
      </c>
      <c r="O38" s="154"/>
      <c r="P38" s="155"/>
      <c r="Q38" s="90"/>
      <c r="R38" s="156"/>
      <c r="S38" s="155"/>
      <c r="T38" s="90"/>
      <c r="U38" s="156"/>
      <c r="V38" s="155"/>
      <c r="W38" s="90"/>
    </row>
    <row r="39" ht="21.95" customHeight="1">
      <c r="A39" s="152">
        <v>1946</v>
      </c>
      <c r="B39" s="127">
        <v>48</v>
      </c>
      <c r="C39" s="88">
        <v>236.9</v>
      </c>
      <c r="D39" s="92">
        <v>4.93541666666667</v>
      </c>
      <c r="E39" s="43"/>
      <c r="F39" s="153">
        <v>1946</v>
      </c>
      <c r="G39" s="127">
        <v>34</v>
      </c>
      <c r="H39" s="88">
        <v>149.3</v>
      </c>
      <c r="I39" s="92">
        <v>4.39117647058824</v>
      </c>
      <c r="J39" s="43"/>
      <c r="K39" s="153">
        <v>1946</v>
      </c>
      <c r="L39" s="127">
        <v>7</v>
      </c>
      <c r="M39" s="88">
        <v>16.6</v>
      </c>
      <c r="N39" s="94">
        <v>2.37142857142857</v>
      </c>
      <c r="O39" s="154"/>
      <c r="P39" s="155"/>
      <c r="Q39" s="90"/>
      <c r="R39" s="156"/>
      <c r="S39" s="155"/>
      <c r="T39" s="90"/>
      <c r="U39" s="156"/>
      <c r="V39" s="155"/>
      <c r="W39" s="90"/>
    </row>
    <row r="40" ht="21.95" customHeight="1">
      <c r="A40" s="152">
        <v>1947</v>
      </c>
      <c r="B40" s="127">
        <v>46</v>
      </c>
      <c r="C40" s="88">
        <v>236.4</v>
      </c>
      <c r="D40" s="92">
        <v>5.13913043478261</v>
      </c>
      <c r="E40" s="43"/>
      <c r="F40" s="153">
        <v>1947</v>
      </c>
      <c r="G40" s="127">
        <v>24</v>
      </c>
      <c r="H40" s="88">
        <v>100.2</v>
      </c>
      <c r="I40" s="92">
        <v>4.175</v>
      </c>
      <c r="J40" s="43"/>
      <c r="K40" s="153">
        <v>1947</v>
      </c>
      <c r="L40" s="127">
        <v>4</v>
      </c>
      <c r="M40" s="88">
        <v>11</v>
      </c>
      <c r="N40" s="94">
        <v>2.75</v>
      </c>
      <c r="O40" s="154"/>
      <c r="P40" s="155"/>
      <c r="Q40" s="90"/>
      <c r="R40" s="156"/>
      <c r="S40" s="155"/>
      <c r="T40" s="90"/>
      <c r="U40" s="156"/>
      <c r="V40" s="155"/>
      <c r="W40" s="90"/>
    </row>
    <row r="41" ht="21.95" customHeight="1">
      <c r="A41" s="152">
        <v>1948</v>
      </c>
      <c r="B41" s="127">
        <v>62</v>
      </c>
      <c r="C41" s="88">
        <v>326.6</v>
      </c>
      <c r="D41" s="92">
        <v>5.26774193548387</v>
      </c>
      <c r="E41" s="43"/>
      <c r="F41" s="153">
        <v>1948</v>
      </c>
      <c r="G41" s="127">
        <v>30</v>
      </c>
      <c r="H41" s="88">
        <v>126.2</v>
      </c>
      <c r="I41" s="92">
        <v>4.20666666666667</v>
      </c>
      <c r="J41" s="43"/>
      <c r="K41" s="153">
        <v>1948</v>
      </c>
      <c r="L41" s="127">
        <v>7</v>
      </c>
      <c r="M41" s="88">
        <v>17</v>
      </c>
      <c r="N41" s="94">
        <v>2.42857142857143</v>
      </c>
      <c r="O41" s="154"/>
      <c r="P41" s="155"/>
      <c r="Q41" s="90"/>
      <c r="R41" s="156"/>
      <c r="S41" s="155"/>
      <c r="T41" s="90"/>
      <c r="U41" s="156"/>
      <c r="V41" s="155"/>
      <c r="W41" s="90"/>
    </row>
    <row r="42" ht="21.95" customHeight="1">
      <c r="A42" s="152">
        <v>1949</v>
      </c>
      <c r="B42" s="127">
        <v>52</v>
      </c>
      <c r="C42" s="88">
        <v>247.5</v>
      </c>
      <c r="D42" s="92">
        <v>4.75961538461538</v>
      </c>
      <c r="E42" s="43"/>
      <c r="F42" s="153">
        <v>1949</v>
      </c>
      <c r="G42" s="127">
        <v>40</v>
      </c>
      <c r="H42" s="88">
        <v>172.1</v>
      </c>
      <c r="I42" s="92">
        <v>4.3025</v>
      </c>
      <c r="J42" s="43"/>
      <c r="K42" s="153">
        <v>1949</v>
      </c>
      <c r="L42" s="127">
        <v>9</v>
      </c>
      <c r="M42" s="88">
        <v>23.6</v>
      </c>
      <c r="N42" s="94">
        <v>2.62222222222222</v>
      </c>
      <c r="O42" s="154"/>
      <c r="P42" s="155"/>
      <c r="Q42" s="90"/>
      <c r="R42" s="156"/>
      <c r="S42" s="155"/>
      <c r="T42" s="90"/>
      <c r="U42" s="156"/>
      <c r="V42" s="155"/>
      <c r="W42" s="90"/>
    </row>
    <row r="43" ht="21.95" customHeight="1">
      <c r="A43" s="152">
        <v>1950</v>
      </c>
      <c r="B43" s="127">
        <v>59</v>
      </c>
      <c r="C43" s="88">
        <v>303.9</v>
      </c>
      <c r="D43" s="92">
        <v>5.15084745762712</v>
      </c>
      <c r="E43" s="43"/>
      <c r="F43" s="153">
        <v>1950</v>
      </c>
      <c r="G43" s="127">
        <v>30</v>
      </c>
      <c r="H43" s="88">
        <v>125.8</v>
      </c>
      <c r="I43" s="92">
        <v>4.19333333333333</v>
      </c>
      <c r="J43" s="43"/>
      <c r="K43" s="153">
        <v>1950</v>
      </c>
      <c r="L43" s="127">
        <v>7</v>
      </c>
      <c r="M43" s="88">
        <v>15.1</v>
      </c>
      <c r="N43" s="94">
        <v>2.15714285714286</v>
      </c>
      <c r="O43" s="154"/>
      <c r="P43" s="155"/>
      <c r="Q43" s="90"/>
      <c r="R43" s="156"/>
      <c r="S43" s="155"/>
      <c r="T43" s="90"/>
      <c r="U43" s="156"/>
      <c r="V43" s="155"/>
      <c r="W43" s="90"/>
    </row>
    <row r="44" ht="21.95" customHeight="1">
      <c r="A44" s="152">
        <v>1951</v>
      </c>
      <c r="B44" s="127">
        <v>52</v>
      </c>
      <c r="C44" s="88">
        <v>262.6</v>
      </c>
      <c r="D44" s="92">
        <v>5.05</v>
      </c>
      <c r="E44" s="43"/>
      <c r="F44" s="153">
        <v>1951</v>
      </c>
      <c r="G44" s="127">
        <v>31</v>
      </c>
      <c r="H44" s="88">
        <v>131.9</v>
      </c>
      <c r="I44" s="92">
        <v>4.25483870967742</v>
      </c>
      <c r="J44" s="43"/>
      <c r="K44" s="153">
        <v>1951</v>
      </c>
      <c r="L44" s="127">
        <v>8</v>
      </c>
      <c r="M44" s="88">
        <v>22</v>
      </c>
      <c r="N44" s="94">
        <v>2.75</v>
      </c>
      <c r="O44" s="154"/>
      <c r="P44" s="155"/>
      <c r="Q44" s="90"/>
      <c r="R44" s="156"/>
      <c r="S44" s="155"/>
      <c r="T44" s="90"/>
      <c r="U44" s="156"/>
      <c r="V44" s="155"/>
      <c r="W44" s="90"/>
    </row>
    <row r="45" ht="21.95" customHeight="1">
      <c r="A45" s="152">
        <v>1952</v>
      </c>
      <c r="B45" s="127">
        <v>76</v>
      </c>
      <c r="C45" s="88">
        <v>384</v>
      </c>
      <c r="D45" s="92">
        <v>5.05263157894737</v>
      </c>
      <c r="E45" s="43"/>
      <c r="F45" s="153">
        <v>1952</v>
      </c>
      <c r="G45" s="127">
        <v>46</v>
      </c>
      <c r="H45" s="88">
        <v>196.1</v>
      </c>
      <c r="I45" s="92">
        <v>4.26304347826087</v>
      </c>
      <c r="J45" s="43"/>
      <c r="K45" s="153">
        <v>1952</v>
      </c>
      <c r="L45" s="127">
        <v>10</v>
      </c>
      <c r="M45" s="88">
        <v>26</v>
      </c>
      <c r="N45" s="94">
        <v>2.6</v>
      </c>
      <c r="O45" s="154"/>
      <c r="P45" s="155"/>
      <c r="Q45" s="90"/>
      <c r="R45" s="156"/>
      <c r="S45" s="155"/>
      <c r="T45" s="90"/>
      <c r="U45" s="156"/>
      <c r="V45" s="155"/>
      <c r="W45" s="90"/>
    </row>
    <row r="46" ht="21.95" customHeight="1">
      <c r="A46" s="152">
        <v>1953</v>
      </c>
      <c r="B46" s="127">
        <v>56</v>
      </c>
      <c r="C46" s="88">
        <v>306</v>
      </c>
      <c r="D46" s="92">
        <v>5.46428571428571</v>
      </c>
      <c r="E46" s="43"/>
      <c r="F46" s="153">
        <v>1953</v>
      </c>
      <c r="G46" s="127">
        <v>25</v>
      </c>
      <c r="H46" s="88">
        <v>109.7</v>
      </c>
      <c r="I46" s="92">
        <v>4.388</v>
      </c>
      <c r="J46" s="43"/>
      <c r="K46" s="153">
        <v>1953</v>
      </c>
      <c r="L46" s="127">
        <v>5</v>
      </c>
      <c r="M46" s="88">
        <v>14.4</v>
      </c>
      <c r="N46" s="94">
        <v>2.88</v>
      </c>
      <c r="O46" s="154"/>
      <c r="P46" s="155"/>
      <c r="Q46" s="90"/>
      <c r="R46" s="156"/>
      <c r="S46" s="155"/>
      <c r="T46" s="90"/>
      <c r="U46" s="156"/>
      <c r="V46" s="155"/>
      <c r="W46" s="90"/>
    </row>
    <row r="47" ht="21.95" customHeight="1">
      <c r="A47" s="152">
        <v>1954</v>
      </c>
      <c r="B47" s="127">
        <v>67</v>
      </c>
      <c r="C47" s="88">
        <v>352.5</v>
      </c>
      <c r="D47" s="92">
        <v>5.26119402985075</v>
      </c>
      <c r="E47" s="43"/>
      <c r="F47" s="153">
        <v>1954</v>
      </c>
      <c r="G47" s="127">
        <v>36</v>
      </c>
      <c r="H47" s="88">
        <v>155.6</v>
      </c>
      <c r="I47" s="92">
        <v>4.32222222222222</v>
      </c>
      <c r="J47" s="43"/>
      <c r="K47" s="153">
        <v>1954</v>
      </c>
      <c r="L47" s="127">
        <v>8</v>
      </c>
      <c r="M47" s="88">
        <v>20</v>
      </c>
      <c r="N47" s="94">
        <v>2.5</v>
      </c>
      <c r="O47" s="154"/>
      <c r="P47" s="155"/>
      <c r="Q47" s="90"/>
      <c r="R47" s="156"/>
      <c r="S47" s="155"/>
      <c r="T47" s="90"/>
      <c r="U47" s="156"/>
      <c r="V47" s="155"/>
      <c r="W47" s="90"/>
    </row>
    <row r="48" ht="21.95" customHeight="1">
      <c r="A48" s="152">
        <v>1955</v>
      </c>
      <c r="B48" s="127">
        <v>57</v>
      </c>
      <c r="C48" s="88">
        <v>288.6</v>
      </c>
      <c r="D48" s="92">
        <v>5.06315789473684</v>
      </c>
      <c r="E48" s="43"/>
      <c r="F48" s="153">
        <v>1955</v>
      </c>
      <c r="G48" s="127">
        <v>40</v>
      </c>
      <c r="H48" s="88">
        <v>179.6</v>
      </c>
      <c r="I48" s="92">
        <v>4.49</v>
      </c>
      <c r="J48" s="43"/>
      <c r="K48" s="153">
        <v>1955</v>
      </c>
      <c r="L48" s="127">
        <v>7</v>
      </c>
      <c r="M48" s="88">
        <v>18.4</v>
      </c>
      <c r="N48" s="94">
        <v>2.62857142857143</v>
      </c>
      <c r="O48" s="154"/>
      <c r="P48" s="155"/>
      <c r="Q48" s="90"/>
      <c r="R48" s="156"/>
      <c r="S48" s="155"/>
      <c r="T48" s="90"/>
      <c r="U48" s="156"/>
      <c r="V48" s="155"/>
      <c r="W48" s="90"/>
    </row>
    <row r="49" ht="21.95" customHeight="1">
      <c r="A49" s="152">
        <v>1956</v>
      </c>
      <c r="B49" s="127">
        <v>85</v>
      </c>
      <c r="C49" s="88">
        <v>420.3</v>
      </c>
      <c r="D49" s="92">
        <v>4.94470588235294</v>
      </c>
      <c r="E49" s="43"/>
      <c r="F49" s="153">
        <v>1956</v>
      </c>
      <c r="G49" s="127">
        <v>55</v>
      </c>
      <c r="H49" s="88">
        <v>228.1</v>
      </c>
      <c r="I49" s="92">
        <v>4.14727272727273</v>
      </c>
      <c r="J49" s="43"/>
      <c r="K49" s="153">
        <v>1956</v>
      </c>
      <c r="L49" s="127">
        <v>13</v>
      </c>
      <c r="M49" s="88">
        <v>27.1</v>
      </c>
      <c r="N49" s="94">
        <v>2.08461538461538</v>
      </c>
      <c r="O49" s="154"/>
      <c r="P49" s="155"/>
      <c r="Q49" s="90"/>
      <c r="R49" s="156"/>
      <c r="S49" s="155"/>
      <c r="T49" s="90"/>
      <c r="U49" s="156"/>
      <c r="V49" s="155"/>
      <c r="W49" s="90"/>
    </row>
    <row r="50" ht="21.95" customHeight="1">
      <c r="A50" s="152">
        <v>1957</v>
      </c>
      <c r="B50" s="127">
        <v>50</v>
      </c>
      <c r="C50" s="88">
        <v>262.8</v>
      </c>
      <c r="D50" s="92">
        <v>5.256</v>
      </c>
      <c r="E50" s="43"/>
      <c r="F50" s="153">
        <v>1957</v>
      </c>
      <c r="G50" s="127">
        <v>31</v>
      </c>
      <c r="H50" s="88">
        <v>143.3</v>
      </c>
      <c r="I50" s="92">
        <v>4.62258064516129</v>
      </c>
      <c r="J50" s="43"/>
      <c r="K50" s="153">
        <v>1957</v>
      </c>
      <c r="L50" s="127">
        <v>6</v>
      </c>
      <c r="M50" s="88">
        <v>18.8</v>
      </c>
      <c r="N50" s="94">
        <v>3.13333333333333</v>
      </c>
      <c r="O50" s="154"/>
      <c r="P50" s="155"/>
      <c r="Q50" s="90"/>
      <c r="R50" s="156"/>
      <c r="S50" s="155"/>
      <c r="T50" s="90"/>
      <c r="U50" s="156"/>
      <c r="V50" s="155"/>
      <c r="W50" s="90"/>
    </row>
    <row r="51" ht="21.95" customHeight="1">
      <c r="A51" s="152">
        <v>1958</v>
      </c>
      <c r="B51" s="127">
        <v>55</v>
      </c>
      <c r="C51" s="88">
        <v>284.8</v>
      </c>
      <c r="D51" s="92">
        <v>5.17818181818182</v>
      </c>
      <c r="E51" s="43"/>
      <c r="F51" s="153">
        <v>1958</v>
      </c>
      <c r="G51" s="127">
        <v>35</v>
      </c>
      <c r="H51" s="88">
        <v>156.8</v>
      </c>
      <c r="I51" s="92">
        <v>4.48</v>
      </c>
      <c r="J51" s="43"/>
      <c r="K51" s="153">
        <v>1958</v>
      </c>
      <c r="L51" s="127">
        <v>5</v>
      </c>
      <c r="M51" s="88">
        <v>12.2</v>
      </c>
      <c r="N51" s="94">
        <v>2.44</v>
      </c>
      <c r="O51" s="154"/>
      <c r="P51" s="155"/>
      <c r="Q51" s="90"/>
      <c r="R51" s="156"/>
      <c r="S51" s="155"/>
      <c r="T51" s="90"/>
      <c r="U51" s="156"/>
      <c r="V51" s="155"/>
      <c r="W51" s="90"/>
    </row>
    <row r="52" ht="21.95" customHeight="1">
      <c r="A52" s="152">
        <v>1959</v>
      </c>
      <c r="B52" s="127">
        <v>44</v>
      </c>
      <c r="C52" s="88">
        <v>235.1</v>
      </c>
      <c r="D52" s="92">
        <v>5.34318181818182</v>
      </c>
      <c r="E52" s="43"/>
      <c r="F52" s="153">
        <v>1959</v>
      </c>
      <c r="G52" s="127">
        <v>28</v>
      </c>
      <c r="H52" s="88">
        <v>132.1</v>
      </c>
      <c r="I52" s="92">
        <v>4.71785714285714</v>
      </c>
      <c r="J52" s="43"/>
      <c r="K52" s="153">
        <v>1959</v>
      </c>
      <c r="L52" s="127">
        <v>3</v>
      </c>
      <c r="M52" s="88">
        <v>9.4</v>
      </c>
      <c r="N52" s="94">
        <v>3.13333333333333</v>
      </c>
      <c r="O52" s="154"/>
      <c r="P52" s="155"/>
      <c r="Q52" s="90"/>
      <c r="R52" s="156"/>
      <c r="S52" s="155"/>
      <c r="T52" s="90"/>
      <c r="U52" s="156"/>
      <c r="V52" s="155"/>
      <c r="W52" s="90"/>
    </row>
    <row r="53" ht="21.95" customHeight="1">
      <c r="A53" s="152">
        <v>1960</v>
      </c>
      <c r="B53" s="127">
        <v>67</v>
      </c>
      <c r="C53" s="88">
        <v>336.4</v>
      </c>
      <c r="D53" s="92">
        <v>5.02089552238806</v>
      </c>
      <c r="E53" s="43"/>
      <c r="F53" s="153">
        <v>1960</v>
      </c>
      <c r="G53" s="127">
        <v>43</v>
      </c>
      <c r="H53" s="88">
        <v>184.8</v>
      </c>
      <c r="I53" s="92">
        <v>4.29767441860465</v>
      </c>
      <c r="J53" s="43"/>
      <c r="K53" s="153">
        <v>1960</v>
      </c>
      <c r="L53" s="127">
        <v>12</v>
      </c>
      <c r="M53" s="88">
        <v>33.8</v>
      </c>
      <c r="N53" s="94">
        <v>2.81666666666667</v>
      </c>
      <c r="O53" s="154"/>
      <c r="P53" s="155"/>
      <c r="Q53" s="90"/>
      <c r="R53" s="156"/>
      <c r="S53" s="155"/>
      <c r="T53" s="90"/>
      <c r="U53" s="156"/>
      <c r="V53" s="155"/>
      <c r="W53" s="90"/>
    </row>
    <row r="54" ht="21.95" customHeight="1">
      <c r="A54" s="152">
        <v>1961</v>
      </c>
      <c r="B54" s="127">
        <v>44</v>
      </c>
      <c r="C54" s="88">
        <v>223.8</v>
      </c>
      <c r="D54" s="92">
        <v>5.08636363636364</v>
      </c>
      <c r="E54" s="43"/>
      <c r="F54" s="153">
        <v>1961</v>
      </c>
      <c r="G54" s="127">
        <v>26</v>
      </c>
      <c r="H54" s="88">
        <v>108.6</v>
      </c>
      <c r="I54" s="92">
        <v>4.17692307692308</v>
      </c>
      <c r="J54" s="43"/>
      <c r="K54" s="153">
        <v>1961</v>
      </c>
      <c r="L54" s="127">
        <v>9</v>
      </c>
      <c r="M54" s="88">
        <v>25.9</v>
      </c>
      <c r="N54" s="94">
        <v>2.87777777777778</v>
      </c>
      <c r="O54" s="154"/>
      <c r="P54" s="155"/>
      <c r="Q54" s="90"/>
      <c r="R54" s="156"/>
      <c r="S54" s="155"/>
      <c r="T54" s="90"/>
      <c r="U54" s="156"/>
      <c r="V54" s="155"/>
      <c r="W54" s="90"/>
    </row>
    <row r="55" ht="21.95" customHeight="1">
      <c r="A55" s="152">
        <v>1962</v>
      </c>
      <c r="B55" s="127">
        <v>39</v>
      </c>
      <c r="C55" s="88">
        <v>200.4</v>
      </c>
      <c r="D55" s="92">
        <v>5.13846153846154</v>
      </c>
      <c r="E55" s="43"/>
      <c r="F55" s="153">
        <v>1962</v>
      </c>
      <c r="G55" s="127">
        <v>26</v>
      </c>
      <c r="H55" s="88">
        <v>116.9</v>
      </c>
      <c r="I55" s="92">
        <v>4.49615384615385</v>
      </c>
      <c r="J55" s="43"/>
      <c r="K55" s="153">
        <v>1962</v>
      </c>
      <c r="L55" s="127">
        <v>4</v>
      </c>
      <c r="M55" s="88">
        <v>8.9</v>
      </c>
      <c r="N55" s="94">
        <v>2.225</v>
      </c>
      <c r="O55" s="154"/>
      <c r="P55" s="155"/>
      <c r="Q55" s="90"/>
      <c r="R55" s="156"/>
      <c r="S55" s="155"/>
      <c r="T55" s="90"/>
      <c r="U55" s="156"/>
      <c r="V55" s="155"/>
      <c r="W55" s="90"/>
    </row>
    <row r="56" ht="21.95" customHeight="1">
      <c r="A56" s="152">
        <v>1963</v>
      </c>
      <c r="B56" s="127">
        <v>34</v>
      </c>
      <c r="C56" s="88">
        <v>189.9</v>
      </c>
      <c r="D56" s="92">
        <v>5.58529411764706</v>
      </c>
      <c r="E56" s="43"/>
      <c r="F56" s="153">
        <v>1963</v>
      </c>
      <c r="G56" s="127">
        <v>14</v>
      </c>
      <c r="H56" s="88">
        <v>65</v>
      </c>
      <c r="I56" s="92">
        <v>4.64285714285714</v>
      </c>
      <c r="J56" s="43"/>
      <c r="K56" s="153">
        <v>1963</v>
      </c>
      <c r="L56" s="127">
        <v>2</v>
      </c>
      <c r="M56" s="88">
        <v>6.1</v>
      </c>
      <c r="N56" s="94">
        <v>3.05</v>
      </c>
      <c r="O56" s="154"/>
      <c r="P56" s="155"/>
      <c r="Q56" s="90"/>
      <c r="R56" s="156"/>
      <c r="S56" s="155"/>
      <c r="T56" s="90"/>
      <c r="U56" s="156"/>
      <c r="V56" s="155"/>
      <c r="W56" s="90"/>
    </row>
    <row r="57" ht="21.95" customHeight="1">
      <c r="A57" s="152">
        <v>1964</v>
      </c>
      <c r="B57" s="127">
        <v>50</v>
      </c>
      <c r="C57" s="88">
        <v>279.7</v>
      </c>
      <c r="D57" s="92">
        <v>5.594</v>
      </c>
      <c r="E57" s="43"/>
      <c r="F57" s="153">
        <v>1964</v>
      </c>
      <c r="G57" s="127">
        <v>23</v>
      </c>
      <c r="H57" s="88">
        <v>108.6</v>
      </c>
      <c r="I57" s="92">
        <v>4.72173913043478</v>
      </c>
      <c r="J57" s="43"/>
      <c r="K57" s="153">
        <v>1964</v>
      </c>
      <c r="L57" s="127">
        <v>3</v>
      </c>
      <c r="M57" s="88">
        <v>9</v>
      </c>
      <c r="N57" s="94">
        <v>3</v>
      </c>
      <c r="O57" s="154"/>
      <c r="P57" s="155"/>
      <c r="Q57" s="90"/>
      <c r="R57" s="156"/>
      <c r="S57" s="155"/>
      <c r="T57" s="90"/>
      <c r="U57" s="156"/>
      <c r="V57" s="155"/>
      <c r="W57" s="90"/>
    </row>
    <row r="58" ht="21.95" customHeight="1">
      <c r="A58" s="152">
        <v>1965</v>
      </c>
      <c r="B58" s="127">
        <v>37</v>
      </c>
      <c r="C58" s="88">
        <v>205.5</v>
      </c>
      <c r="D58" s="92">
        <v>5.55405405405405</v>
      </c>
      <c r="E58" s="43"/>
      <c r="F58" s="153">
        <v>1965</v>
      </c>
      <c r="G58" s="127">
        <v>18</v>
      </c>
      <c r="H58" s="88">
        <v>85.09999999999999</v>
      </c>
      <c r="I58" s="92">
        <v>4.72777777777778</v>
      </c>
      <c r="J58" s="43"/>
      <c r="K58" s="153">
        <v>1965</v>
      </c>
      <c r="L58" s="127">
        <v>2</v>
      </c>
      <c r="M58" s="88">
        <v>6.5</v>
      </c>
      <c r="N58" s="94">
        <v>3.25</v>
      </c>
      <c r="O58" s="154"/>
      <c r="P58" s="155"/>
      <c r="Q58" s="90"/>
      <c r="R58" s="156"/>
      <c r="S58" s="155"/>
      <c r="T58" s="90"/>
      <c r="U58" s="156"/>
      <c r="V58" s="155"/>
      <c r="W58" s="90"/>
    </row>
    <row r="59" ht="21.95" customHeight="1">
      <c r="A59" s="152">
        <v>1966</v>
      </c>
      <c r="B59" s="127">
        <v>46</v>
      </c>
      <c r="C59" s="88">
        <v>223.4</v>
      </c>
      <c r="D59" s="92">
        <v>4.85652173913043</v>
      </c>
      <c r="E59" s="43"/>
      <c r="F59" s="153">
        <v>1966</v>
      </c>
      <c r="G59" s="127">
        <v>29</v>
      </c>
      <c r="H59" s="88">
        <v>118</v>
      </c>
      <c r="I59" s="92">
        <v>4.06896551724138</v>
      </c>
      <c r="J59" s="43"/>
      <c r="K59" s="153">
        <v>1966</v>
      </c>
      <c r="L59" s="127">
        <v>7</v>
      </c>
      <c r="M59" s="88">
        <v>18.8</v>
      </c>
      <c r="N59" s="94">
        <v>2.68571428571429</v>
      </c>
      <c r="O59" s="154"/>
      <c r="P59" s="155"/>
      <c r="Q59" s="90"/>
      <c r="R59" s="156"/>
      <c r="S59" s="155"/>
      <c r="T59" s="90"/>
      <c r="U59" s="156"/>
      <c r="V59" s="155"/>
      <c r="W59" s="90"/>
    </row>
    <row r="60" ht="21.95" customHeight="1">
      <c r="A60" s="152">
        <v>1967</v>
      </c>
      <c r="B60" s="127">
        <v>35</v>
      </c>
      <c r="C60" s="88">
        <v>195.6</v>
      </c>
      <c r="D60" s="92">
        <v>5.58857142857143</v>
      </c>
      <c r="E60" s="43"/>
      <c r="F60" s="153">
        <v>1967</v>
      </c>
      <c r="G60" s="127">
        <v>19</v>
      </c>
      <c r="H60" s="88">
        <v>91.7</v>
      </c>
      <c r="I60" s="92">
        <v>4.82631578947368</v>
      </c>
      <c r="J60" s="43"/>
      <c r="K60" s="153">
        <v>1967</v>
      </c>
      <c r="L60" s="127">
        <v>0</v>
      </c>
      <c r="M60" s="88">
        <v>0</v>
      </c>
      <c r="N60" s="94"/>
      <c r="O60" s="154"/>
      <c r="P60" s="155"/>
      <c r="Q60" s="90"/>
      <c r="R60" s="156"/>
      <c r="S60" s="155"/>
      <c r="T60" s="90"/>
      <c r="U60" s="156"/>
      <c r="V60" s="155"/>
      <c r="W60" s="90"/>
    </row>
    <row r="61" ht="21.95" customHeight="1">
      <c r="A61" s="152">
        <v>1968</v>
      </c>
      <c r="B61" s="127">
        <v>62</v>
      </c>
      <c r="C61" s="88">
        <v>327.7</v>
      </c>
      <c r="D61" s="92">
        <v>5.28548387096774</v>
      </c>
      <c r="E61" s="43"/>
      <c r="F61" s="153">
        <v>1968</v>
      </c>
      <c r="G61" s="127">
        <v>39</v>
      </c>
      <c r="H61" s="88">
        <v>182.3</v>
      </c>
      <c r="I61" s="92">
        <v>4.67435897435897</v>
      </c>
      <c r="J61" s="43"/>
      <c r="K61" s="153">
        <v>1968</v>
      </c>
      <c r="L61" s="127">
        <v>3</v>
      </c>
      <c r="M61" s="88">
        <v>8</v>
      </c>
      <c r="N61" s="94">
        <v>2.66666666666667</v>
      </c>
      <c r="O61" s="154"/>
      <c r="P61" s="155"/>
      <c r="Q61" s="90"/>
      <c r="R61" s="156"/>
      <c r="S61" s="155"/>
      <c r="T61" s="90"/>
      <c r="U61" s="156"/>
      <c r="V61" s="155"/>
      <c r="W61" s="90"/>
    </row>
    <row r="62" ht="21.95" customHeight="1">
      <c r="A62" s="152">
        <v>1969</v>
      </c>
      <c r="B62" s="127">
        <v>28</v>
      </c>
      <c r="C62" s="88">
        <v>151.6</v>
      </c>
      <c r="D62" s="92">
        <v>5.41428571428571</v>
      </c>
      <c r="E62" s="43"/>
      <c r="F62" s="153">
        <v>1969</v>
      </c>
      <c r="G62" s="127">
        <v>13</v>
      </c>
      <c r="H62" s="88">
        <v>59.6</v>
      </c>
      <c r="I62" s="92">
        <v>4.58461538461538</v>
      </c>
      <c r="J62" s="43"/>
      <c r="K62" s="153">
        <v>1969</v>
      </c>
      <c r="L62" s="127">
        <v>1</v>
      </c>
      <c r="M62" s="88">
        <v>3.2</v>
      </c>
      <c r="N62" s="94">
        <v>3.2</v>
      </c>
      <c r="O62" s="154"/>
      <c r="P62" s="155"/>
      <c r="Q62" s="90"/>
      <c r="R62" s="156"/>
      <c r="S62" s="155"/>
      <c r="T62" s="90"/>
      <c r="U62" s="156"/>
      <c r="V62" s="155"/>
      <c r="W62" s="90"/>
    </row>
    <row r="63" ht="21.95" customHeight="1">
      <c r="A63" s="152">
        <v>1970</v>
      </c>
      <c r="B63" s="127">
        <v>37</v>
      </c>
      <c r="C63" s="88">
        <v>198.6</v>
      </c>
      <c r="D63" s="92">
        <v>5.36756756756757</v>
      </c>
      <c r="E63" s="43"/>
      <c r="F63" s="153">
        <v>1970</v>
      </c>
      <c r="G63" s="127">
        <v>17</v>
      </c>
      <c r="H63" s="88">
        <v>74.40000000000001</v>
      </c>
      <c r="I63" s="92">
        <v>4.37647058823529</v>
      </c>
      <c r="J63" s="43"/>
      <c r="K63" s="153">
        <v>1970</v>
      </c>
      <c r="L63" s="127">
        <v>2</v>
      </c>
      <c r="M63" s="88">
        <v>5.6</v>
      </c>
      <c r="N63" s="94">
        <v>2.8</v>
      </c>
      <c r="O63" s="154"/>
      <c r="P63" s="155"/>
      <c r="Q63" s="90"/>
      <c r="R63" s="156"/>
      <c r="S63" s="155"/>
      <c r="T63" s="90"/>
      <c r="U63" s="156"/>
      <c r="V63" s="155"/>
      <c r="W63" s="90"/>
    </row>
    <row r="64" ht="21.95" customHeight="1">
      <c r="A64" s="152">
        <v>1971</v>
      </c>
      <c r="B64" s="127">
        <v>30</v>
      </c>
      <c r="C64" s="88">
        <v>162.3</v>
      </c>
      <c r="D64" s="92">
        <v>5.41</v>
      </c>
      <c r="E64" s="43"/>
      <c r="F64" s="153">
        <v>1971</v>
      </c>
      <c r="G64" s="127">
        <v>16</v>
      </c>
      <c r="H64" s="88">
        <v>73.7</v>
      </c>
      <c r="I64" s="92">
        <v>4.60625</v>
      </c>
      <c r="J64" s="43"/>
      <c r="K64" s="153">
        <v>1971</v>
      </c>
      <c r="L64" s="127">
        <v>2</v>
      </c>
      <c r="M64" s="88">
        <v>5.5</v>
      </c>
      <c r="N64" s="94">
        <v>2.75</v>
      </c>
      <c r="O64" s="154"/>
      <c r="P64" s="155"/>
      <c r="Q64" s="90"/>
      <c r="R64" s="156"/>
      <c r="S64" s="155"/>
      <c r="T64" s="90"/>
      <c r="U64" s="156"/>
      <c r="V64" s="155"/>
      <c r="W64" s="90"/>
    </row>
    <row r="65" ht="21.95" customHeight="1">
      <c r="A65" s="152">
        <v>1972</v>
      </c>
      <c r="B65" s="127">
        <v>33</v>
      </c>
      <c r="C65" s="88">
        <v>185</v>
      </c>
      <c r="D65" s="92">
        <v>5.60606060606061</v>
      </c>
      <c r="E65" s="43"/>
      <c r="F65" s="153">
        <v>1972</v>
      </c>
      <c r="G65" s="127">
        <v>14</v>
      </c>
      <c r="H65" s="88">
        <v>66.7</v>
      </c>
      <c r="I65" s="92">
        <v>4.76428571428571</v>
      </c>
      <c r="J65" s="43"/>
      <c r="K65" s="153">
        <v>1972</v>
      </c>
      <c r="L65" s="127">
        <v>1</v>
      </c>
      <c r="M65" s="88">
        <v>2.9</v>
      </c>
      <c r="N65" s="94">
        <v>2.9</v>
      </c>
      <c r="O65" s="154"/>
      <c r="P65" s="155"/>
      <c r="Q65" s="90"/>
      <c r="R65" s="156"/>
      <c r="S65" s="155"/>
      <c r="T65" s="90"/>
      <c r="U65" s="156"/>
      <c r="V65" s="155"/>
      <c r="W65" s="90"/>
    </row>
    <row r="66" ht="21.95" customHeight="1">
      <c r="A66" s="152">
        <v>1973</v>
      </c>
      <c r="B66" s="127">
        <v>35</v>
      </c>
      <c r="C66" s="88">
        <v>201.6</v>
      </c>
      <c r="D66" s="92">
        <v>5.76</v>
      </c>
      <c r="E66" s="43"/>
      <c r="F66" s="153">
        <v>1973</v>
      </c>
      <c r="G66" s="127">
        <v>17</v>
      </c>
      <c r="H66" s="88">
        <v>87</v>
      </c>
      <c r="I66" s="92">
        <v>5.11764705882353</v>
      </c>
      <c r="J66" s="43"/>
      <c r="K66" s="153">
        <v>1973</v>
      </c>
      <c r="L66" s="127">
        <v>0</v>
      </c>
      <c r="M66" s="88">
        <v>0</v>
      </c>
      <c r="N66" s="94"/>
      <c r="O66" s="154"/>
      <c r="P66" s="155"/>
      <c r="Q66" s="90"/>
      <c r="R66" s="156"/>
      <c r="S66" s="155"/>
      <c r="T66" s="90"/>
      <c r="U66" s="156"/>
      <c r="V66" s="155"/>
      <c r="W66" s="90"/>
    </row>
    <row r="67" ht="21.95" customHeight="1">
      <c r="A67" s="152">
        <v>1974</v>
      </c>
      <c r="B67" s="127">
        <v>24</v>
      </c>
      <c r="C67" s="88">
        <v>128.7</v>
      </c>
      <c r="D67" s="92">
        <v>5.3625</v>
      </c>
      <c r="E67" s="43"/>
      <c r="F67" s="153">
        <v>1974</v>
      </c>
      <c r="G67" s="127">
        <v>11</v>
      </c>
      <c r="H67" s="88">
        <v>48.2</v>
      </c>
      <c r="I67" s="92">
        <v>4.38181818181818</v>
      </c>
      <c r="J67" s="43"/>
      <c r="K67" s="153">
        <v>1974</v>
      </c>
      <c r="L67" s="127">
        <v>1</v>
      </c>
      <c r="M67" s="88">
        <v>2.2</v>
      </c>
      <c r="N67" s="94">
        <v>2.2</v>
      </c>
      <c r="O67" s="154"/>
      <c r="P67" s="155"/>
      <c r="Q67" s="90"/>
      <c r="R67" s="156"/>
      <c r="S67" s="155"/>
      <c r="T67" s="90"/>
      <c r="U67" s="156"/>
      <c r="V67" s="155"/>
      <c r="W67" s="90"/>
    </row>
    <row r="68" ht="21.95" customHeight="1">
      <c r="A68" s="152">
        <v>1975</v>
      </c>
      <c r="B68" s="127">
        <v>29</v>
      </c>
      <c r="C68" s="88">
        <v>174</v>
      </c>
      <c r="D68" s="92">
        <v>6</v>
      </c>
      <c r="E68" s="43"/>
      <c r="F68" s="153">
        <v>1975</v>
      </c>
      <c r="G68" s="127">
        <v>9</v>
      </c>
      <c r="H68" s="88">
        <v>44.8</v>
      </c>
      <c r="I68" s="92">
        <v>4.97777777777778</v>
      </c>
      <c r="J68" s="43"/>
      <c r="K68" s="153">
        <v>1975</v>
      </c>
      <c r="L68" s="127">
        <v>0</v>
      </c>
      <c r="M68" s="88">
        <v>0</v>
      </c>
      <c r="N68" s="94"/>
      <c r="O68" s="154"/>
      <c r="P68" s="155"/>
      <c r="Q68" s="90"/>
      <c r="R68" s="156"/>
      <c r="S68" s="155"/>
      <c r="T68" s="90"/>
      <c r="U68" s="156"/>
      <c r="V68" s="155"/>
      <c r="W68" s="90"/>
    </row>
    <row r="69" ht="21.95" customHeight="1">
      <c r="A69" s="152">
        <v>1976</v>
      </c>
      <c r="B69" s="127">
        <v>23</v>
      </c>
      <c r="C69" s="88">
        <v>135.8</v>
      </c>
      <c r="D69" s="92">
        <v>5.90434782608696</v>
      </c>
      <c r="E69" s="43"/>
      <c r="F69" s="153">
        <v>1976</v>
      </c>
      <c r="G69" s="127">
        <v>6</v>
      </c>
      <c r="H69" s="88">
        <v>28.5</v>
      </c>
      <c r="I69" s="92">
        <v>4.75</v>
      </c>
      <c r="J69" s="43"/>
      <c r="K69" s="153">
        <v>1976</v>
      </c>
      <c r="L69" s="127">
        <v>0</v>
      </c>
      <c r="M69" s="88">
        <v>0</v>
      </c>
      <c r="N69" s="94"/>
      <c r="O69" s="154"/>
      <c r="P69" s="155"/>
      <c r="Q69" s="90"/>
      <c r="R69" s="156"/>
      <c r="S69" s="155"/>
      <c r="T69" s="90"/>
      <c r="U69" s="156"/>
      <c r="V69" s="155"/>
      <c r="W69" s="90"/>
    </row>
    <row r="70" ht="21.95" customHeight="1">
      <c r="A70" s="152">
        <v>1977</v>
      </c>
      <c r="B70" s="127">
        <v>30</v>
      </c>
      <c r="C70" s="88">
        <v>170.2</v>
      </c>
      <c r="D70" s="92">
        <v>5.67333333333333</v>
      </c>
      <c r="E70" s="43"/>
      <c r="F70" s="153">
        <v>1977</v>
      </c>
      <c r="G70" s="127">
        <v>12</v>
      </c>
      <c r="H70" s="88">
        <v>57</v>
      </c>
      <c r="I70" s="92">
        <v>4.75</v>
      </c>
      <c r="J70" s="43"/>
      <c r="K70" s="153">
        <v>1977</v>
      </c>
      <c r="L70" s="127">
        <v>0</v>
      </c>
      <c r="M70" s="88">
        <v>0</v>
      </c>
      <c r="N70" s="94"/>
      <c r="O70" s="154"/>
      <c r="P70" s="155"/>
      <c r="Q70" s="90"/>
      <c r="R70" s="156"/>
      <c r="S70" s="155"/>
      <c r="T70" s="90"/>
      <c r="U70" s="156"/>
      <c r="V70" s="155"/>
      <c r="W70" s="90"/>
    </row>
    <row r="71" ht="21.95" customHeight="1">
      <c r="A71" s="152">
        <v>1978</v>
      </c>
      <c r="B71" s="127">
        <v>23</v>
      </c>
      <c r="C71" s="88">
        <v>130.9</v>
      </c>
      <c r="D71" s="92">
        <v>5.69130434782609</v>
      </c>
      <c r="E71" s="43"/>
      <c r="F71" s="153">
        <v>1978</v>
      </c>
      <c r="G71" s="127">
        <v>9</v>
      </c>
      <c r="H71" s="88">
        <v>44.3</v>
      </c>
      <c r="I71" s="92">
        <v>4.92222222222222</v>
      </c>
      <c r="J71" s="43"/>
      <c r="K71" s="153">
        <v>1978</v>
      </c>
      <c r="L71" s="127">
        <v>0</v>
      </c>
      <c r="M71" s="88">
        <v>0</v>
      </c>
      <c r="N71" s="94"/>
      <c r="O71" s="154"/>
      <c r="P71" s="155"/>
      <c r="Q71" s="90"/>
      <c r="R71" s="156"/>
      <c r="S71" s="155"/>
      <c r="T71" s="90"/>
      <c r="U71" s="156"/>
      <c r="V71" s="155"/>
      <c r="W71" s="90"/>
    </row>
    <row r="72" ht="21.95" customHeight="1">
      <c r="A72" s="152">
        <v>1979</v>
      </c>
      <c r="B72" s="127">
        <v>18</v>
      </c>
      <c r="C72" s="88">
        <v>109.4</v>
      </c>
      <c r="D72" s="92">
        <v>6.07777777777778</v>
      </c>
      <c r="E72" s="43"/>
      <c r="F72" s="153">
        <v>1979</v>
      </c>
      <c r="G72" s="127">
        <v>5</v>
      </c>
      <c r="H72" s="88">
        <v>26.7</v>
      </c>
      <c r="I72" s="92">
        <v>5.34</v>
      </c>
      <c r="J72" s="43"/>
      <c r="K72" s="153">
        <v>1979</v>
      </c>
      <c r="L72" s="127">
        <v>0</v>
      </c>
      <c r="M72" s="88">
        <v>0</v>
      </c>
      <c r="N72" s="94"/>
      <c r="O72" s="154"/>
      <c r="P72" s="155"/>
      <c r="Q72" s="90"/>
      <c r="R72" s="156"/>
      <c r="S72" s="155"/>
      <c r="T72" s="90"/>
      <c r="U72" s="156"/>
      <c r="V72" s="155"/>
      <c r="W72" s="90"/>
    </row>
    <row r="73" ht="21.95" customHeight="1">
      <c r="A73" s="152">
        <v>1980</v>
      </c>
      <c r="B73" s="127">
        <v>26</v>
      </c>
      <c r="C73" s="88">
        <v>146.9</v>
      </c>
      <c r="D73" s="92">
        <v>5.65</v>
      </c>
      <c r="E73" s="43"/>
      <c r="F73" s="153">
        <v>1980</v>
      </c>
      <c r="G73" s="127">
        <v>13</v>
      </c>
      <c r="H73" s="88">
        <v>66.3</v>
      </c>
      <c r="I73" s="92">
        <v>5.1</v>
      </c>
      <c r="J73" s="43"/>
      <c r="K73" s="153">
        <v>1980</v>
      </c>
      <c r="L73" s="127">
        <v>0</v>
      </c>
      <c r="M73" s="88">
        <v>0</v>
      </c>
      <c r="N73" s="94"/>
      <c r="O73" s="154"/>
      <c r="P73" s="155"/>
      <c r="Q73" s="90"/>
      <c r="R73" s="156"/>
      <c r="S73" s="155"/>
      <c r="T73" s="90"/>
      <c r="U73" s="156"/>
      <c r="V73" s="155"/>
      <c r="W73" s="90"/>
    </row>
    <row r="74" ht="21.95" customHeight="1">
      <c r="A74" s="152">
        <v>1981</v>
      </c>
      <c r="B74" s="127">
        <v>23</v>
      </c>
      <c r="C74" s="88">
        <v>134.2</v>
      </c>
      <c r="D74" s="92">
        <v>5.83478260869565</v>
      </c>
      <c r="E74" s="43"/>
      <c r="F74" s="153">
        <v>1981</v>
      </c>
      <c r="G74" s="127">
        <v>10</v>
      </c>
      <c r="H74" s="88">
        <v>50.9</v>
      </c>
      <c r="I74" s="92">
        <v>5.09</v>
      </c>
      <c r="J74" s="43"/>
      <c r="K74" s="153">
        <v>1981</v>
      </c>
      <c r="L74" s="127">
        <v>0</v>
      </c>
      <c r="M74" s="88">
        <v>0</v>
      </c>
      <c r="N74" s="94"/>
      <c r="O74" s="154"/>
      <c r="P74" s="155"/>
      <c r="Q74" s="90"/>
      <c r="R74" s="156"/>
      <c r="S74" s="155"/>
      <c r="T74" s="90"/>
      <c r="U74" s="156"/>
      <c r="V74" s="155"/>
      <c r="W74" s="90"/>
    </row>
    <row r="75" ht="21.95" customHeight="1">
      <c r="A75" s="152">
        <v>1982</v>
      </c>
      <c r="B75" s="127">
        <v>36</v>
      </c>
      <c r="C75" s="88">
        <v>194.4</v>
      </c>
      <c r="D75" s="92">
        <v>5.4</v>
      </c>
      <c r="E75" s="43"/>
      <c r="F75" s="153">
        <v>1982</v>
      </c>
      <c r="G75" s="127">
        <v>19</v>
      </c>
      <c r="H75" s="88">
        <v>88.7</v>
      </c>
      <c r="I75" s="92">
        <v>4.66842105263158</v>
      </c>
      <c r="J75" s="43"/>
      <c r="K75" s="153">
        <v>1982</v>
      </c>
      <c r="L75" s="127">
        <v>3</v>
      </c>
      <c r="M75" s="88">
        <v>8.6</v>
      </c>
      <c r="N75" s="94">
        <v>2.86666666666667</v>
      </c>
      <c r="O75" s="154"/>
      <c r="P75" s="155"/>
      <c r="Q75" s="90"/>
      <c r="R75" s="156"/>
      <c r="S75" s="155"/>
      <c r="T75" s="90"/>
      <c r="U75" s="156"/>
      <c r="V75" s="155"/>
      <c r="W75" s="90"/>
    </row>
    <row r="76" ht="21.95" customHeight="1">
      <c r="A76" s="152">
        <v>1983</v>
      </c>
      <c r="B76" s="127">
        <v>13</v>
      </c>
      <c r="C76" s="88">
        <v>74.3</v>
      </c>
      <c r="D76" s="92">
        <v>5.71538461538462</v>
      </c>
      <c r="E76" s="43"/>
      <c r="F76" s="153">
        <v>1983</v>
      </c>
      <c r="G76" s="127">
        <v>3</v>
      </c>
      <c r="H76" s="88">
        <v>12.6</v>
      </c>
      <c r="I76" s="92">
        <v>4.2</v>
      </c>
      <c r="J76" s="43"/>
      <c r="K76" s="153">
        <v>1983</v>
      </c>
      <c r="L76" s="127">
        <v>1</v>
      </c>
      <c r="M76" s="88">
        <v>2.6</v>
      </c>
      <c r="N76" s="94">
        <v>2.6</v>
      </c>
      <c r="O76" s="154"/>
      <c r="P76" s="155"/>
      <c r="Q76" s="90"/>
      <c r="R76" s="156"/>
      <c r="S76" s="155"/>
      <c r="T76" s="90"/>
      <c r="U76" s="156"/>
      <c r="V76" s="155"/>
      <c r="W76" s="90"/>
    </row>
    <row r="77" ht="21.95" customHeight="1">
      <c r="A77" s="152">
        <v>1984</v>
      </c>
      <c r="B77" s="127">
        <v>22</v>
      </c>
      <c r="C77" s="88">
        <v>128.1</v>
      </c>
      <c r="D77" s="92">
        <v>5.82272727272727</v>
      </c>
      <c r="E77" s="43"/>
      <c r="F77" s="153">
        <v>1984</v>
      </c>
      <c r="G77" s="127">
        <v>7</v>
      </c>
      <c r="H77" s="88">
        <v>34.2</v>
      </c>
      <c r="I77" s="92">
        <v>4.88571428571429</v>
      </c>
      <c r="J77" s="43"/>
      <c r="K77" s="153">
        <v>1984</v>
      </c>
      <c r="L77" s="127">
        <v>0</v>
      </c>
      <c r="M77" s="88">
        <v>0</v>
      </c>
      <c r="N77" s="94"/>
      <c r="O77" s="154"/>
      <c r="P77" s="155"/>
      <c r="Q77" s="90"/>
      <c r="R77" s="156"/>
      <c r="S77" s="155"/>
      <c r="T77" s="90"/>
      <c r="U77" s="156"/>
      <c r="V77" s="155"/>
      <c r="W77" s="90"/>
    </row>
    <row r="78" ht="21.95" customHeight="1">
      <c r="A78" s="152">
        <v>1985</v>
      </c>
      <c r="B78" s="127">
        <v>22</v>
      </c>
      <c r="C78" s="88">
        <v>130.3</v>
      </c>
      <c r="D78" s="92">
        <v>5.92272727272727</v>
      </c>
      <c r="E78" s="43"/>
      <c r="F78" s="153">
        <v>1985</v>
      </c>
      <c r="G78" s="127">
        <v>7</v>
      </c>
      <c r="H78" s="88">
        <v>36.9</v>
      </c>
      <c r="I78" s="92">
        <v>5.27142857142857</v>
      </c>
      <c r="J78" s="43"/>
      <c r="K78" s="153">
        <v>1985</v>
      </c>
      <c r="L78" s="127">
        <v>0</v>
      </c>
      <c r="M78" s="88">
        <v>0</v>
      </c>
      <c r="N78" s="94"/>
      <c r="O78" s="154"/>
      <c r="P78" s="155"/>
      <c r="Q78" s="90"/>
      <c r="R78" s="156"/>
      <c r="S78" s="155"/>
      <c r="T78" s="90"/>
      <c r="U78" s="156"/>
      <c r="V78" s="155"/>
      <c r="W78" s="90"/>
    </row>
    <row r="79" ht="21.95" customHeight="1">
      <c r="A79" s="152">
        <v>1986</v>
      </c>
      <c r="B79" s="127">
        <v>29</v>
      </c>
      <c r="C79" s="88">
        <v>158.2</v>
      </c>
      <c r="D79" s="92">
        <v>5.4551724137931</v>
      </c>
      <c r="E79" s="43"/>
      <c r="F79" s="153">
        <v>1986</v>
      </c>
      <c r="G79" s="127">
        <v>17</v>
      </c>
      <c r="H79" s="88">
        <v>83.2</v>
      </c>
      <c r="I79" s="92">
        <v>4.89411764705882</v>
      </c>
      <c r="J79" s="43"/>
      <c r="K79" s="153">
        <v>1986</v>
      </c>
      <c r="L79" s="127">
        <v>0</v>
      </c>
      <c r="M79" s="88">
        <v>0</v>
      </c>
      <c r="N79" s="94"/>
      <c r="O79" s="154"/>
      <c r="P79" s="155"/>
      <c r="Q79" s="90"/>
      <c r="R79" s="156"/>
      <c r="S79" s="155"/>
      <c r="T79" s="90"/>
      <c r="U79" s="156"/>
      <c r="V79" s="155"/>
      <c r="W79" s="90"/>
    </row>
    <row r="80" ht="21.95" customHeight="1">
      <c r="A80" s="152">
        <v>1987</v>
      </c>
      <c r="B80" s="127">
        <v>33</v>
      </c>
      <c r="C80" s="88">
        <v>190.9</v>
      </c>
      <c r="D80" s="92">
        <v>5.78484848484848</v>
      </c>
      <c r="E80" s="43"/>
      <c r="F80" s="153">
        <v>1987</v>
      </c>
      <c r="G80" s="127">
        <v>11</v>
      </c>
      <c r="H80" s="88">
        <v>54</v>
      </c>
      <c r="I80" s="92">
        <v>4.90909090909091</v>
      </c>
      <c r="J80" s="43"/>
      <c r="K80" s="153">
        <v>1987</v>
      </c>
      <c r="L80" s="127">
        <v>0</v>
      </c>
      <c r="M80" s="88">
        <v>0</v>
      </c>
      <c r="N80" s="94"/>
      <c r="O80" s="154"/>
      <c r="P80" s="155"/>
      <c r="Q80" s="90"/>
      <c r="R80" s="156"/>
      <c r="S80" s="155"/>
      <c r="T80" s="90"/>
      <c r="U80" s="156"/>
      <c r="V80" s="155"/>
      <c r="W80" s="90"/>
    </row>
    <row r="81" ht="21.95" customHeight="1">
      <c r="A81" s="152">
        <v>1988</v>
      </c>
      <c r="B81" s="127">
        <v>26</v>
      </c>
      <c r="C81" s="88">
        <v>145.1</v>
      </c>
      <c r="D81" s="92">
        <v>5.58076923076923</v>
      </c>
      <c r="E81" s="43"/>
      <c r="F81" s="153">
        <v>1988</v>
      </c>
      <c r="G81" s="127">
        <v>12</v>
      </c>
      <c r="H81" s="88">
        <v>57.8</v>
      </c>
      <c r="I81" s="92">
        <v>4.81666666666667</v>
      </c>
      <c r="J81" s="43"/>
      <c r="K81" s="153">
        <v>1988</v>
      </c>
      <c r="L81" s="127">
        <v>1</v>
      </c>
      <c r="M81" s="88">
        <v>2.7</v>
      </c>
      <c r="N81" s="94">
        <v>2.7</v>
      </c>
      <c r="O81" s="154"/>
      <c r="P81" s="155"/>
      <c r="Q81" s="90"/>
      <c r="R81" s="156"/>
      <c r="S81" s="155"/>
      <c r="T81" s="90"/>
      <c r="U81" s="156"/>
      <c r="V81" s="155"/>
      <c r="W81" s="90"/>
    </row>
    <row r="82" ht="21.95" customHeight="1">
      <c r="A82" s="152">
        <v>1989</v>
      </c>
      <c r="B82" s="127">
        <v>22</v>
      </c>
      <c r="C82" s="88">
        <v>133.9</v>
      </c>
      <c r="D82" s="92">
        <v>6.08636363636364</v>
      </c>
      <c r="E82" s="43"/>
      <c r="F82" s="153">
        <v>1989</v>
      </c>
      <c r="G82" s="127">
        <v>3</v>
      </c>
      <c r="H82" s="88">
        <v>15.4</v>
      </c>
      <c r="I82" s="92">
        <v>5.13333333333333</v>
      </c>
      <c r="J82" s="43"/>
      <c r="K82" s="153">
        <v>1989</v>
      </c>
      <c r="L82" s="127">
        <v>0</v>
      </c>
      <c r="M82" s="88">
        <v>0</v>
      </c>
      <c r="N82" s="94"/>
      <c r="O82" s="154"/>
      <c r="P82" s="155"/>
      <c r="Q82" s="90"/>
      <c r="R82" s="156"/>
      <c r="S82" s="155"/>
      <c r="T82" s="90"/>
      <c r="U82" s="156"/>
      <c r="V82" s="155"/>
      <c r="W82" s="90"/>
    </row>
    <row r="83" ht="21.95" customHeight="1">
      <c r="A83" s="152">
        <v>1990</v>
      </c>
      <c r="B83" s="127">
        <v>27</v>
      </c>
      <c r="C83" s="88">
        <v>153.5</v>
      </c>
      <c r="D83" s="92">
        <v>5.68518518518519</v>
      </c>
      <c r="E83" s="43"/>
      <c r="F83" s="153">
        <v>1990</v>
      </c>
      <c r="G83" s="127">
        <v>11</v>
      </c>
      <c r="H83" s="88">
        <v>54</v>
      </c>
      <c r="I83" s="92">
        <v>4.90909090909091</v>
      </c>
      <c r="J83" s="43"/>
      <c r="K83" s="153">
        <v>1990</v>
      </c>
      <c r="L83" s="127">
        <v>0</v>
      </c>
      <c r="M83" s="88">
        <v>0</v>
      </c>
      <c r="N83" s="94"/>
      <c r="O83" t="s" s="136">
        <v>107</v>
      </c>
      <c r="P83" s="155">
        <f>AVERAGE(B83:B102)</f>
        <v>24.1</v>
      </c>
      <c r="Q83" s="90">
        <f>AVERAGE(D83:D102)</f>
        <v>5.74258625837534</v>
      </c>
      <c r="R83" t="s" s="139">
        <v>107</v>
      </c>
      <c r="S83" s="155">
        <f>AVERAGE(G83:G102)</f>
        <v>9.5</v>
      </c>
      <c r="T83" s="90">
        <f>AVERAGE(I83:I102)</f>
        <v>4.9011487989135</v>
      </c>
      <c r="U83" t="s" s="139">
        <v>107</v>
      </c>
      <c r="V83" s="155">
        <f>AVERAGE(L83:L102)</f>
        <v>0.45</v>
      </c>
      <c r="W83" s="90">
        <f>AVERAGE(N83:N102)</f>
        <v>2.72222222222222</v>
      </c>
    </row>
    <row r="84" ht="21.95" customHeight="1">
      <c r="A84" s="152">
        <v>1991</v>
      </c>
      <c r="B84" s="127">
        <v>14</v>
      </c>
      <c r="C84" s="88">
        <v>82.8</v>
      </c>
      <c r="D84" s="92">
        <v>5.91428571428571</v>
      </c>
      <c r="E84" s="43"/>
      <c r="F84" s="153">
        <v>1991</v>
      </c>
      <c r="G84" s="127">
        <v>5</v>
      </c>
      <c r="H84" s="88">
        <v>27</v>
      </c>
      <c r="I84" s="92">
        <v>5.4</v>
      </c>
      <c r="J84" s="43"/>
      <c r="K84" s="153">
        <v>1991</v>
      </c>
      <c r="L84" s="127">
        <v>0</v>
      </c>
      <c r="M84" s="88">
        <v>0</v>
      </c>
      <c r="N84" s="94"/>
      <c r="O84" t="s" s="136">
        <v>108</v>
      </c>
      <c r="P84" s="155">
        <f>AVERAGE(B84:B102)</f>
        <v>23.9473684210526</v>
      </c>
      <c r="Q84" s="90">
        <f>AVERAGE(D84:D102)</f>
        <v>5.74560736749062</v>
      </c>
      <c r="R84" t="s" s="139">
        <v>108</v>
      </c>
      <c r="S84" s="155">
        <f>AVERAGE(G84:G102)</f>
        <v>9.42105263157895</v>
      </c>
      <c r="T84" s="90">
        <f>AVERAGE(I84:I102)</f>
        <v>4.90073079311469</v>
      </c>
      <c r="U84" t="s" s="139">
        <v>108</v>
      </c>
      <c r="V84" s="155">
        <f>AVERAGE(L84:L102)</f>
        <v>0.473684210526316</v>
      </c>
      <c r="W84" s="90">
        <f>AVERAGE(N84:N102)</f>
        <v>2.72222222222222</v>
      </c>
    </row>
    <row r="85" ht="21.95" customHeight="1">
      <c r="A85" s="152">
        <v>1992</v>
      </c>
      <c r="B85" s="127">
        <v>29</v>
      </c>
      <c r="C85" s="88">
        <v>165.9</v>
      </c>
      <c r="D85" s="92">
        <v>5.72068965517241</v>
      </c>
      <c r="E85" s="43"/>
      <c r="F85" s="153">
        <v>1992</v>
      </c>
      <c r="G85" s="127">
        <v>12</v>
      </c>
      <c r="H85" s="88">
        <v>60.7</v>
      </c>
      <c r="I85" s="92">
        <v>5.05833333333333</v>
      </c>
      <c r="J85" s="43"/>
      <c r="K85" s="153">
        <v>1992</v>
      </c>
      <c r="L85" s="127">
        <v>0</v>
      </c>
      <c r="M85" s="88">
        <v>0</v>
      </c>
      <c r="N85" s="94"/>
      <c r="O85" t="s" s="136">
        <v>109</v>
      </c>
      <c r="P85" s="155">
        <f>AVERAGE(B85:B102)</f>
        <v>24.5</v>
      </c>
      <c r="Q85" s="90">
        <f>AVERAGE(D85:D102)</f>
        <v>5.73623634822422</v>
      </c>
      <c r="R85" t="s" s="139">
        <v>109</v>
      </c>
      <c r="S85" s="155">
        <f>AVERAGE(G85:G102)</f>
        <v>9.66666666666667</v>
      </c>
      <c r="T85" s="90">
        <f>AVERAGE(I85:I102)</f>
        <v>4.8729936149544</v>
      </c>
      <c r="U85" t="s" s="139">
        <v>109</v>
      </c>
      <c r="V85" s="155">
        <f>AVERAGE(L85:L102)</f>
        <v>0.5</v>
      </c>
      <c r="W85" s="90">
        <f>AVERAGE(N85:N102)</f>
        <v>2.72222222222222</v>
      </c>
    </row>
    <row r="86" ht="21.95" customHeight="1">
      <c r="A86" s="152">
        <v>1993</v>
      </c>
      <c r="B86" s="127">
        <v>37</v>
      </c>
      <c r="C86" s="88">
        <v>212</v>
      </c>
      <c r="D86" s="92">
        <v>5.72972972972973</v>
      </c>
      <c r="E86" s="43"/>
      <c r="F86" s="153">
        <v>1993</v>
      </c>
      <c r="G86" s="127">
        <v>18</v>
      </c>
      <c r="H86" s="88">
        <v>93.59999999999999</v>
      </c>
      <c r="I86" s="92">
        <v>5.2</v>
      </c>
      <c r="J86" s="43"/>
      <c r="K86" s="153">
        <v>1993</v>
      </c>
      <c r="L86" s="127">
        <v>0</v>
      </c>
      <c r="M86" s="88">
        <v>0</v>
      </c>
      <c r="N86" s="94"/>
      <c r="O86" t="s" s="136">
        <v>110</v>
      </c>
      <c r="P86" s="155">
        <f>AVERAGE(B86:B102)</f>
        <v>24.2352941176471</v>
      </c>
      <c r="Q86" s="90">
        <f>AVERAGE(D86:D102)</f>
        <v>5.73715085958021</v>
      </c>
      <c r="R86" t="s" s="139">
        <v>110</v>
      </c>
      <c r="S86" s="155">
        <f>AVERAGE(G86:G102)</f>
        <v>9.52941176470588</v>
      </c>
      <c r="T86" s="90">
        <f>AVERAGE(I86:I102)</f>
        <v>4.86209127857917</v>
      </c>
      <c r="U86" t="s" s="139">
        <v>110</v>
      </c>
      <c r="V86" s="155">
        <f>AVERAGE(L86:L102)</f>
        <v>0.529411764705882</v>
      </c>
      <c r="W86" s="90">
        <f>AVERAGE(N86:N102)</f>
        <v>2.72222222222222</v>
      </c>
    </row>
    <row r="87" ht="21.95" customHeight="1">
      <c r="A87" s="152">
        <v>1994</v>
      </c>
      <c r="B87" s="157">
        <v>28</v>
      </c>
      <c r="C87" s="158">
        <v>165.5</v>
      </c>
      <c r="D87" s="159">
        <v>5.91071428571429</v>
      </c>
      <c r="E87" s="43"/>
      <c r="F87" s="153">
        <v>1994</v>
      </c>
      <c r="G87" s="157">
        <v>5</v>
      </c>
      <c r="H87" s="158">
        <v>21.2</v>
      </c>
      <c r="I87" s="159">
        <v>4.24</v>
      </c>
      <c r="J87" s="43"/>
      <c r="K87" s="153">
        <v>1994</v>
      </c>
      <c r="L87" s="157">
        <v>1</v>
      </c>
      <c r="M87" s="158">
        <v>2.9</v>
      </c>
      <c r="N87" s="160">
        <v>2.9</v>
      </c>
      <c r="O87" t="s" s="136">
        <v>111</v>
      </c>
      <c r="P87" s="155">
        <f>AVERAGE(B87:B102)</f>
        <v>23.4375</v>
      </c>
      <c r="Q87" s="90">
        <f>AVERAGE(D87:D102)</f>
        <v>5.73761468019587</v>
      </c>
      <c r="R87" t="s" s="139">
        <v>111</v>
      </c>
      <c r="S87" s="155">
        <f>AVERAGE(G87:G102)</f>
        <v>9</v>
      </c>
      <c r="T87" s="90">
        <f>AVERAGE(I87:I102)</f>
        <v>4.84097198349037</v>
      </c>
      <c r="U87" t="s" s="139">
        <v>111</v>
      </c>
      <c r="V87" s="155">
        <f>AVERAGE(L87:L102)</f>
        <v>0.5625</v>
      </c>
      <c r="W87" s="90">
        <f>AVERAGE(N87:N102)</f>
        <v>2.72222222222222</v>
      </c>
    </row>
    <row r="88" ht="21.95" customHeight="1">
      <c r="A88" s="152">
        <v>1995</v>
      </c>
      <c r="B88" s="127">
        <v>17</v>
      </c>
      <c r="C88" s="88">
        <v>97.8</v>
      </c>
      <c r="D88" s="92">
        <v>5.75294117647059</v>
      </c>
      <c r="E88" s="43"/>
      <c r="F88" s="153">
        <v>1995</v>
      </c>
      <c r="G88" s="127">
        <v>5</v>
      </c>
      <c r="H88" s="88">
        <v>24.9</v>
      </c>
      <c r="I88" s="92">
        <v>4.98</v>
      </c>
      <c r="J88" s="43"/>
      <c r="K88" s="153">
        <v>1995</v>
      </c>
      <c r="L88" s="127">
        <v>0</v>
      </c>
      <c r="M88" s="88">
        <v>0</v>
      </c>
      <c r="N88" s="94"/>
      <c r="O88" t="s" s="136">
        <v>112</v>
      </c>
      <c r="P88" s="155">
        <f>AVERAGE(B88:B102)</f>
        <v>23.1333333333333</v>
      </c>
      <c r="Q88" s="90">
        <f>AVERAGE(D88:D102)</f>
        <v>5.72607470649464</v>
      </c>
      <c r="R88" t="s" s="139">
        <v>112</v>
      </c>
      <c r="S88" s="155">
        <f>AVERAGE(G88:G102)</f>
        <v>9.266666666666669</v>
      </c>
      <c r="T88" s="90">
        <f>AVERAGE(I88:I102)</f>
        <v>4.88103678238972</v>
      </c>
      <c r="U88" t="s" s="139">
        <v>112</v>
      </c>
      <c r="V88" s="155">
        <f>AVERAGE(L88:L102)</f>
        <v>0.533333333333333</v>
      </c>
      <c r="W88" s="90">
        <f>AVERAGE(N88:N102)</f>
        <v>2.68666666666667</v>
      </c>
    </row>
    <row r="89" ht="21.95" customHeight="1">
      <c r="A89" s="152">
        <v>1996</v>
      </c>
      <c r="B89" s="127">
        <v>19</v>
      </c>
      <c r="C89" s="88">
        <v>109.4</v>
      </c>
      <c r="D89" s="92">
        <v>5.75789473684211</v>
      </c>
      <c r="E89" s="43"/>
      <c r="F89" s="153">
        <v>1996</v>
      </c>
      <c r="G89" s="127">
        <v>7</v>
      </c>
      <c r="H89" s="88">
        <v>33.2</v>
      </c>
      <c r="I89" s="92">
        <v>4.74285714285714</v>
      </c>
      <c r="J89" s="43"/>
      <c r="K89" s="153">
        <v>1996</v>
      </c>
      <c r="L89" s="127">
        <v>0</v>
      </c>
      <c r="M89" s="88">
        <v>0</v>
      </c>
      <c r="N89" s="94"/>
      <c r="O89" t="s" s="136">
        <v>113</v>
      </c>
      <c r="P89" s="155">
        <f>AVERAGE(B89:B102)</f>
        <v>23.5714285714286</v>
      </c>
      <c r="Q89" s="90">
        <f>AVERAGE(D89:D102)</f>
        <v>5.72415567292493</v>
      </c>
      <c r="R89" t="s" s="139">
        <v>113</v>
      </c>
      <c r="S89" s="155">
        <f>AVERAGE(G89:G102)</f>
        <v>9.571428571428569</v>
      </c>
      <c r="T89" s="90">
        <f>AVERAGE(I89:I102)</f>
        <v>4.87396798113185</v>
      </c>
      <c r="U89" t="s" s="139">
        <v>113</v>
      </c>
      <c r="V89" s="155">
        <f>AVERAGE(L89:L102)</f>
        <v>0.571428571428571</v>
      </c>
      <c r="W89" s="90">
        <f>AVERAGE(N89:N102)</f>
        <v>2.68666666666667</v>
      </c>
    </row>
    <row r="90" ht="21.95" customHeight="1">
      <c r="A90" s="152">
        <v>1997</v>
      </c>
      <c r="B90" s="127">
        <v>36</v>
      </c>
      <c r="C90" s="88">
        <v>187</v>
      </c>
      <c r="D90" s="92">
        <v>5.19444444444444</v>
      </c>
      <c r="E90" s="43"/>
      <c r="F90" s="153">
        <v>1997</v>
      </c>
      <c r="G90" s="127">
        <v>20</v>
      </c>
      <c r="H90" s="88">
        <v>86.90000000000001</v>
      </c>
      <c r="I90" s="92">
        <v>4.345</v>
      </c>
      <c r="J90" s="43"/>
      <c r="K90" s="153">
        <v>1997</v>
      </c>
      <c r="L90" s="127">
        <v>2</v>
      </c>
      <c r="M90" s="88">
        <v>4.2</v>
      </c>
      <c r="N90" s="94">
        <v>2.1</v>
      </c>
      <c r="O90" t="s" s="136">
        <v>114</v>
      </c>
      <c r="P90" s="155">
        <f>AVERAGE(B90:B102)</f>
        <v>23.9230769230769</v>
      </c>
      <c r="Q90" s="90">
        <f>AVERAGE(D90:D102)</f>
        <v>5.72156036031591</v>
      </c>
      <c r="R90" t="s" s="139">
        <v>114</v>
      </c>
      <c r="S90" s="155">
        <f>AVERAGE(G90:G102)</f>
        <v>9.76923076923077</v>
      </c>
      <c r="T90" s="90">
        <f>AVERAGE(I90:I102)</f>
        <v>4.8840534302299</v>
      </c>
      <c r="U90" t="s" s="139">
        <v>114</v>
      </c>
      <c r="V90" s="155">
        <f>AVERAGE(L90:L102)</f>
        <v>0.615384615384615</v>
      </c>
      <c r="W90" s="90">
        <f>AVERAGE(N90:N102)</f>
        <v>2.68666666666667</v>
      </c>
    </row>
    <row r="91" ht="21.95" customHeight="1">
      <c r="A91" s="152">
        <v>1998</v>
      </c>
      <c r="B91" s="127">
        <v>34</v>
      </c>
      <c r="C91" s="88">
        <v>183</v>
      </c>
      <c r="D91" s="92">
        <v>5.38235294117647</v>
      </c>
      <c r="E91" s="43"/>
      <c r="F91" s="153">
        <v>1998</v>
      </c>
      <c r="G91" s="127">
        <v>17</v>
      </c>
      <c r="H91" s="88">
        <v>77</v>
      </c>
      <c r="I91" s="92">
        <v>4.52941176470588</v>
      </c>
      <c r="J91" s="43"/>
      <c r="K91" s="153">
        <v>1998</v>
      </c>
      <c r="L91" s="127">
        <v>3</v>
      </c>
      <c r="M91" s="88">
        <v>7.9</v>
      </c>
      <c r="N91" s="94">
        <v>2.63333333333333</v>
      </c>
      <c r="O91" t="s" s="136">
        <v>115</v>
      </c>
      <c r="P91" s="155">
        <f>AVERAGE(B91:B102)</f>
        <v>22.9166666666667</v>
      </c>
      <c r="Q91" s="90">
        <f>AVERAGE(D91:D102)</f>
        <v>5.76548668663854</v>
      </c>
      <c r="R91" t="s" s="139">
        <v>115</v>
      </c>
      <c r="S91" s="155">
        <f>AVERAGE(G91:G102)</f>
        <v>8.91666666666667</v>
      </c>
      <c r="T91" s="90">
        <f>AVERAGE(I91:I102)</f>
        <v>4.92897454941573</v>
      </c>
      <c r="U91" t="s" s="139">
        <v>115</v>
      </c>
      <c r="V91" s="155">
        <f>AVERAGE(L91:L102)</f>
        <v>0.5</v>
      </c>
      <c r="W91" s="90">
        <f>AVERAGE(N91:N102)</f>
        <v>2.83333333333333</v>
      </c>
    </row>
    <row r="92" ht="21.95" customHeight="1">
      <c r="A92" s="152">
        <v>1999</v>
      </c>
      <c r="B92" s="127">
        <v>23</v>
      </c>
      <c r="C92" s="88">
        <v>134.3</v>
      </c>
      <c r="D92" s="92">
        <v>5.83913043478261</v>
      </c>
      <c r="E92" s="43"/>
      <c r="F92" s="153">
        <v>1999</v>
      </c>
      <c r="G92" s="127">
        <v>10</v>
      </c>
      <c r="H92" s="88">
        <v>52.6</v>
      </c>
      <c r="I92" s="92">
        <v>5.26</v>
      </c>
      <c r="J92" s="43"/>
      <c r="K92" s="153">
        <v>1999</v>
      </c>
      <c r="L92" s="127">
        <v>0</v>
      </c>
      <c r="M92" s="88">
        <v>0</v>
      </c>
      <c r="N92" s="94"/>
      <c r="O92" t="s" s="136">
        <v>116</v>
      </c>
      <c r="P92" s="155">
        <f>AVERAGE(B92:B102)</f>
        <v>21.9090909090909</v>
      </c>
      <c r="Q92" s="90">
        <f>AVERAGE(D92:D102)</f>
        <v>5.80031702713509</v>
      </c>
      <c r="R92" t="s" s="139">
        <v>116</v>
      </c>
      <c r="S92" s="155">
        <f>AVERAGE(G92:G102)</f>
        <v>8.18181818181818</v>
      </c>
      <c r="T92" s="90">
        <f>AVERAGE(I92:I102)</f>
        <v>4.9652984389348</v>
      </c>
      <c r="U92" t="s" s="139">
        <v>116</v>
      </c>
      <c r="V92" s="155">
        <f>AVERAGE(L92:L102)</f>
        <v>0.272727272727273</v>
      </c>
      <c r="W92" s="90">
        <f>AVERAGE(N92:N102)</f>
        <v>2.9</v>
      </c>
    </row>
    <row r="93" ht="21.95" customHeight="1">
      <c r="A93" s="152">
        <v>2000</v>
      </c>
      <c r="B93" s="127">
        <v>15</v>
      </c>
      <c r="C93" s="88">
        <v>90.3</v>
      </c>
      <c r="D93" s="92">
        <v>6.02</v>
      </c>
      <c r="E93" s="43"/>
      <c r="F93" s="153">
        <v>2000</v>
      </c>
      <c r="G93" s="127">
        <v>2</v>
      </c>
      <c r="H93" s="88">
        <v>8</v>
      </c>
      <c r="I93" s="92">
        <v>4</v>
      </c>
      <c r="J93" s="43"/>
      <c r="K93" s="153">
        <v>2000</v>
      </c>
      <c r="L93" s="127">
        <v>0</v>
      </c>
      <c r="M93" s="88">
        <v>0</v>
      </c>
      <c r="N93" s="94"/>
      <c r="O93" t="s" s="136">
        <v>117</v>
      </c>
      <c r="P93" s="155">
        <f>AVERAGE(B93:B102)</f>
        <v>21.8</v>
      </c>
      <c r="Q93" s="90">
        <f>AVERAGE(D93:D102)</f>
        <v>5.79643568637033</v>
      </c>
      <c r="R93" t="s" s="139">
        <v>117</v>
      </c>
      <c r="S93" s="155">
        <f>AVERAGE(G93:G102)</f>
        <v>8</v>
      </c>
      <c r="T93" s="90">
        <f>AVERAGE(I93:I102)</f>
        <v>4.93582828282828</v>
      </c>
      <c r="U93" t="s" s="139">
        <v>117</v>
      </c>
      <c r="V93" s="155">
        <f>AVERAGE(L93:L102)</f>
        <v>0.3</v>
      </c>
      <c r="W93" s="90">
        <f>AVERAGE(N93:N102)</f>
        <v>2.9</v>
      </c>
    </row>
    <row r="94" ht="21.95" customHeight="1">
      <c r="A94" s="152">
        <v>2001</v>
      </c>
      <c r="B94" s="127">
        <v>11</v>
      </c>
      <c r="C94" s="88">
        <v>62.6</v>
      </c>
      <c r="D94" s="92">
        <v>5.69090909090909</v>
      </c>
      <c r="E94" s="43"/>
      <c r="F94" s="153">
        <v>2001</v>
      </c>
      <c r="G94" s="127">
        <v>6</v>
      </c>
      <c r="H94" s="88">
        <v>32</v>
      </c>
      <c r="I94" s="92">
        <v>5.33333333333333</v>
      </c>
      <c r="J94" s="43"/>
      <c r="K94" s="153">
        <v>2001</v>
      </c>
      <c r="L94" s="127">
        <v>0</v>
      </c>
      <c r="M94" s="88">
        <v>0</v>
      </c>
      <c r="N94" s="94"/>
      <c r="O94" t="s" s="136">
        <v>118</v>
      </c>
      <c r="P94" s="155">
        <f>AVERAGE(B94:B102)</f>
        <v>22.5555555555556</v>
      </c>
      <c r="Q94" s="90">
        <f>AVERAGE(D94:D102)</f>
        <v>5.77159520707815</v>
      </c>
      <c r="R94" t="s" s="139">
        <v>118</v>
      </c>
      <c r="S94" s="155">
        <f>AVERAGE(G94:G102)</f>
        <v>8.66666666666667</v>
      </c>
      <c r="T94" s="90">
        <f>AVERAGE(I94:I102)</f>
        <v>5.03980920314254</v>
      </c>
      <c r="U94" t="s" s="139">
        <v>118</v>
      </c>
      <c r="V94" s="155">
        <f>AVERAGE(L94:L102)</f>
        <v>0.333333333333333</v>
      </c>
      <c r="W94" s="90">
        <f>AVERAGE(N94:N102)</f>
        <v>2.9</v>
      </c>
    </row>
    <row r="95" ht="21.95" customHeight="1">
      <c r="A95" s="152">
        <v>2002</v>
      </c>
      <c r="B95" s="127">
        <v>21</v>
      </c>
      <c r="C95" s="88">
        <v>119.9</v>
      </c>
      <c r="D95" s="92">
        <v>5.70952380952381</v>
      </c>
      <c r="E95" s="43"/>
      <c r="F95" s="153">
        <v>2002</v>
      </c>
      <c r="G95" s="127">
        <v>9</v>
      </c>
      <c r="H95" s="88">
        <v>45.2</v>
      </c>
      <c r="I95" s="92">
        <v>5.02222222222222</v>
      </c>
      <c r="J95" s="43"/>
      <c r="K95" s="153">
        <v>2002</v>
      </c>
      <c r="L95" s="127">
        <v>0</v>
      </c>
      <c r="M95" s="88">
        <v>0</v>
      </c>
      <c r="N95" s="94"/>
      <c r="O95" t="s" s="136">
        <v>119</v>
      </c>
      <c r="P95" s="155">
        <f>AVERAGE(B95:B102)</f>
        <v>24</v>
      </c>
      <c r="Q95" s="90">
        <f>AVERAGE(D95:D102)</f>
        <v>5.78168097159928</v>
      </c>
      <c r="R95" t="s" s="139">
        <v>119</v>
      </c>
      <c r="S95" s="155">
        <f>AVERAGE(G95:G102)</f>
        <v>9</v>
      </c>
      <c r="T95" s="90">
        <f>AVERAGE(I95:I102)</f>
        <v>5.00311868686869</v>
      </c>
      <c r="U95" t="s" s="139">
        <v>119</v>
      </c>
      <c r="V95" s="155">
        <f>AVERAGE(L95:L102)</f>
        <v>0.375</v>
      </c>
      <c r="W95" s="90">
        <f>AVERAGE(N95:N102)</f>
        <v>2.9</v>
      </c>
    </row>
    <row r="96" ht="21.95" customHeight="1">
      <c r="A96" s="152">
        <v>2003</v>
      </c>
      <c r="B96" s="127">
        <v>17</v>
      </c>
      <c r="C96" s="88">
        <v>102.2</v>
      </c>
      <c r="D96" s="92">
        <v>6.01176470588235</v>
      </c>
      <c r="E96" s="43"/>
      <c r="F96" s="153">
        <v>2003</v>
      </c>
      <c r="G96" s="127">
        <v>4</v>
      </c>
      <c r="H96" s="88">
        <v>20.3</v>
      </c>
      <c r="I96" s="92">
        <v>5.075</v>
      </c>
      <c r="J96" s="43"/>
      <c r="K96" s="153">
        <v>2003</v>
      </c>
      <c r="L96" s="127">
        <v>0</v>
      </c>
      <c r="M96" s="88">
        <v>0</v>
      </c>
      <c r="N96" s="94"/>
      <c r="O96" t="s" s="136">
        <v>120</v>
      </c>
      <c r="P96" s="155">
        <f>AVERAGE(B96:B102)</f>
        <v>24.4285714285714</v>
      </c>
      <c r="Q96" s="90">
        <f>AVERAGE(D96:D102)</f>
        <v>5.79198913761006</v>
      </c>
      <c r="R96" t="s" s="139">
        <v>120</v>
      </c>
      <c r="S96" s="155">
        <f>AVERAGE(G96:G102)</f>
        <v>9</v>
      </c>
      <c r="T96" s="90">
        <f>AVERAGE(I96:I102)</f>
        <v>5.00038961038961</v>
      </c>
      <c r="U96" t="s" s="139">
        <v>120</v>
      </c>
      <c r="V96" s="155">
        <f>AVERAGE(L96:L102)</f>
        <v>0.428571428571429</v>
      </c>
      <c r="W96" s="90">
        <f>AVERAGE(N96:N102)</f>
        <v>2.9</v>
      </c>
    </row>
    <row r="97" ht="21.95" customHeight="1">
      <c r="A97" s="152">
        <v>2004</v>
      </c>
      <c r="B97" s="212">
        <v>23</v>
      </c>
      <c r="C97" s="213">
        <v>127.3</v>
      </c>
      <c r="D97" s="214">
        <v>5.53478260869565</v>
      </c>
      <c r="E97" s="43"/>
      <c r="F97" s="153">
        <v>2004</v>
      </c>
      <c r="G97" s="212">
        <v>11</v>
      </c>
      <c r="H97" s="213">
        <v>51.4</v>
      </c>
      <c r="I97" s="214">
        <v>4.67272727272727</v>
      </c>
      <c r="J97" s="43"/>
      <c r="K97" s="153">
        <v>2004</v>
      </c>
      <c r="L97" s="212">
        <v>1</v>
      </c>
      <c r="M97" s="213">
        <v>2.3</v>
      </c>
      <c r="N97" s="215">
        <v>2.3</v>
      </c>
      <c r="O97" t="s" s="136">
        <v>98</v>
      </c>
      <c r="P97" s="155">
        <f>AVERAGE(B97:B102)</f>
        <v>25.6666666666667</v>
      </c>
      <c r="Q97" s="90">
        <f>AVERAGE(D97:D102)</f>
        <v>5.75535987623135</v>
      </c>
      <c r="R97" t="s" s="139">
        <v>98</v>
      </c>
      <c r="S97" s="155">
        <f>AVERAGE(G97:G102)</f>
        <v>9.83333333333333</v>
      </c>
      <c r="T97" s="90">
        <f>AVERAGE(I97:I102)</f>
        <v>4.98795454545455</v>
      </c>
      <c r="U97" t="s" s="139">
        <v>98</v>
      </c>
      <c r="V97" s="155">
        <f>AVERAGE(L97:L102)</f>
        <v>0.5</v>
      </c>
      <c r="W97" s="90">
        <f>AVERAGE(N97:N102)</f>
        <v>2.9</v>
      </c>
    </row>
    <row r="98" ht="21.95" customHeight="1">
      <c r="A98" s="152">
        <v>2005</v>
      </c>
      <c r="B98" s="127">
        <v>35</v>
      </c>
      <c r="C98" s="88">
        <v>205.5</v>
      </c>
      <c r="D98" s="92">
        <v>5.87142857142857</v>
      </c>
      <c r="E98" s="43"/>
      <c r="F98" s="153">
        <v>2005</v>
      </c>
      <c r="G98" s="127">
        <v>12</v>
      </c>
      <c r="H98" s="88">
        <v>61.8</v>
      </c>
      <c r="I98" s="92">
        <v>5.15</v>
      </c>
      <c r="J98" s="43"/>
      <c r="K98" s="153">
        <v>2005</v>
      </c>
      <c r="L98" s="127">
        <v>0</v>
      </c>
      <c r="M98" s="88">
        <v>0</v>
      </c>
      <c r="N98" s="94"/>
      <c r="O98" t="s" s="136">
        <v>121</v>
      </c>
      <c r="P98" s="155">
        <f>AVERAGE(B98:B102)</f>
        <v>26.2</v>
      </c>
      <c r="Q98" s="90">
        <f>AVERAGE(D98:D102)</f>
        <v>5.79947532973849</v>
      </c>
      <c r="R98" t="s" s="139">
        <v>121</v>
      </c>
      <c r="S98" s="155">
        <f>AVERAGE(G98:G102)</f>
        <v>9.6</v>
      </c>
      <c r="T98" s="90">
        <f>AVERAGE(I98:I102)</f>
        <v>5.051</v>
      </c>
      <c r="U98" t="s" s="139">
        <v>121</v>
      </c>
      <c r="V98" s="155">
        <f>AVERAGE(L98:L102)</f>
        <v>0.4</v>
      </c>
      <c r="W98" s="90">
        <f>AVERAGE(N98:N102)</f>
        <v>3.2</v>
      </c>
    </row>
    <row r="99" ht="21.95" customHeight="1">
      <c r="A99" s="152">
        <v>2006</v>
      </c>
      <c r="B99" s="127">
        <v>27</v>
      </c>
      <c r="C99" s="88">
        <v>154.1</v>
      </c>
      <c r="D99" s="92">
        <v>5.70740740740741</v>
      </c>
      <c r="E99" s="43"/>
      <c r="F99" s="153">
        <v>2006</v>
      </c>
      <c r="G99" s="127">
        <v>10</v>
      </c>
      <c r="H99" s="88">
        <v>47.3</v>
      </c>
      <c r="I99" s="92">
        <v>4.73</v>
      </c>
      <c r="J99" s="43"/>
      <c r="K99" s="153">
        <v>2006</v>
      </c>
      <c r="L99" s="127">
        <v>1</v>
      </c>
      <c r="M99" s="88">
        <v>3.1</v>
      </c>
      <c r="N99" s="94">
        <v>3.1</v>
      </c>
      <c r="O99" t="s" s="136">
        <v>122</v>
      </c>
      <c r="P99" s="155">
        <f>AVERAGE(B99:B102)</f>
        <v>24</v>
      </c>
      <c r="Q99" s="90">
        <f>AVERAGE(D99:D102)</f>
        <v>5.78148701931597</v>
      </c>
      <c r="R99" t="s" s="139">
        <v>122</v>
      </c>
      <c r="S99" s="155">
        <f>AVERAGE(G99:G102)</f>
        <v>9</v>
      </c>
      <c r="T99" s="90">
        <f>AVERAGE(I99:I102)</f>
        <v>5.02625</v>
      </c>
      <c r="U99" t="s" s="139">
        <v>122</v>
      </c>
      <c r="V99" s="155">
        <f>AVERAGE(L99:L102)</f>
        <v>0.5</v>
      </c>
      <c r="W99" s="90">
        <f>AVERAGE(N99:N102)</f>
        <v>3.2</v>
      </c>
    </row>
    <row r="100" ht="21.95" customHeight="1">
      <c r="A100" s="152">
        <v>2007</v>
      </c>
      <c r="B100" s="127">
        <v>22</v>
      </c>
      <c r="C100" s="88">
        <v>129.6</v>
      </c>
      <c r="D100" s="92">
        <v>5.89090909090909</v>
      </c>
      <c r="E100" s="43"/>
      <c r="F100" s="153">
        <v>2007</v>
      </c>
      <c r="G100" s="127">
        <v>8</v>
      </c>
      <c r="H100" s="88">
        <v>43.2</v>
      </c>
      <c r="I100" s="92">
        <v>5.4</v>
      </c>
      <c r="J100" s="43"/>
      <c r="K100" s="153">
        <v>2007</v>
      </c>
      <c r="L100" s="127">
        <v>0</v>
      </c>
      <c r="M100" s="88">
        <v>0</v>
      </c>
      <c r="N100" s="94"/>
      <c r="O100" t="s" s="136">
        <v>123</v>
      </c>
      <c r="P100" s="155">
        <f>AVERAGE(B100:B102)</f>
        <v>23</v>
      </c>
      <c r="Q100" s="90">
        <f>AVERAGE(D100:D102)</f>
        <v>5.80618022328549</v>
      </c>
      <c r="R100" t="s" s="139">
        <v>123</v>
      </c>
      <c r="S100" s="155">
        <f>AVERAGE(G100:G102)</f>
        <v>8.66666666666667</v>
      </c>
      <c r="T100" s="90">
        <f>AVERAGE(I100:I102)</f>
        <v>5.125</v>
      </c>
      <c r="U100" t="s" s="139">
        <v>123</v>
      </c>
      <c r="V100" s="155">
        <f>AVERAGE(L100:L102)</f>
        <v>0.333333333333333</v>
      </c>
      <c r="W100" s="90">
        <f>AVERAGE(N100:N102)</f>
        <v>3.3</v>
      </c>
    </row>
    <row r="101" ht="21.95" customHeight="1">
      <c r="A101" s="152">
        <v>2008</v>
      </c>
      <c r="B101" s="127">
        <v>28</v>
      </c>
      <c r="C101" s="88">
        <v>153.3</v>
      </c>
      <c r="D101" s="92">
        <v>5.475</v>
      </c>
      <c r="E101" s="43"/>
      <c r="F101" s="153">
        <v>2008</v>
      </c>
      <c r="G101" s="127">
        <v>14</v>
      </c>
      <c r="H101" s="88">
        <v>67.2</v>
      </c>
      <c r="I101" s="92">
        <v>4.8</v>
      </c>
      <c r="J101" s="43"/>
      <c r="K101" s="153">
        <v>2008</v>
      </c>
      <c r="L101" s="127">
        <v>1</v>
      </c>
      <c r="M101" s="88">
        <v>3.3</v>
      </c>
      <c r="N101" s="94">
        <v>3.3</v>
      </c>
      <c r="O101" t="s" s="136">
        <v>124</v>
      </c>
      <c r="P101" s="155">
        <f>AVERAGE(B101:B102)</f>
        <v>23.5</v>
      </c>
      <c r="Q101" s="90">
        <f>AVERAGE(D101:D102)</f>
        <v>5.76381578947369</v>
      </c>
      <c r="R101" t="s" s="139">
        <v>124</v>
      </c>
      <c r="S101" s="155">
        <f>AVERAGE(G101:G102)</f>
        <v>9</v>
      </c>
      <c r="T101" s="90">
        <f>AVERAGE(I101:I102)</f>
        <v>4.9875</v>
      </c>
      <c r="U101" t="s" s="139">
        <v>124</v>
      </c>
      <c r="V101" s="155">
        <f>AVERAGE(L101:L102)</f>
        <v>0.5</v>
      </c>
      <c r="W101" s="90">
        <f>AVERAGE(N101:N102)</f>
        <v>3.3</v>
      </c>
    </row>
    <row r="102" ht="21.95" customHeight="1">
      <c r="A102" s="152">
        <v>2009</v>
      </c>
      <c r="B102" s="127">
        <v>19</v>
      </c>
      <c r="C102" s="88">
        <v>115</v>
      </c>
      <c r="D102" s="92">
        <v>6.05263157894737</v>
      </c>
      <c r="E102" s="43"/>
      <c r="F102" s="153">
        <v>2009</v>
      </c>
      <c r="G102" s="127">
        <v>4</v>
      </c>
      <c r="H102" s="88">
        <v>20.7</v>
      </c>
      <c r="I102" s="92">
        <v>5.175</v>
      </c>
      <c r="J102" s="43"/>
      <c r="K102" s="153">
        <v>2009</v>
      </c>
      <c r="L102" s="127">
        <v>0</v>
      </c>
      <c r="M102" s="88">
        <v>0</v>
      </c>
      <c r="N102" s="94"/>
      <c r="O102" t="s" s="136">
        <v>125</v>
      </c>
      <c r="P102" s="155">
        <f>AVERAGE(B102)</f>
        <v>19</v>
      </c>
      <c r="Q102" s="90">
        <f>AVERAGE(D102)</f>
        <v>6.05263157894737</v>
      </c>
      <c r="R102" t="s" s="139">
        <v>125</v>
      </c>
      <c r="S102" s="155">
        <f>AVERAGE(G102)</f>
        <v>4</v>
      </c>
      <c r="T102" s="90">
        <f>AVERAGE(I102)</f>
        <v>5.175</v>
      </c>
      <c r="U102" t="s" s="139">
        <v>125</v>
      </c>
      <c r="V102" s="155">
        <f>AVERAGE(L102)</f>
        <v>0</v>
      </c>
      <c r="W102" s="90"/>
    </row>
    <row r="103" ht="21.95" customHeight="1">
      <c r="A103" s="152">
        <v>2010</v>
      </c>
      <c r="B103" s="206">
        <v>32</v>
      </c>
      <c r="C103" s="207">
        <v>192.8</v>
      </c>
      <c r="D103" s="208">
        <v>6.025</v>
      </c>
      <c r="E103" s="43"/>
      <c r="F103" s="153">
        <v>2010</v>
      </c>
      <c r="G103" s="206">
        <v>5</v>
      </c>
      <c r="H103" s="207">
        <v>25.3</v>
      </c>
      <c r="I103" s="208">
        <v>5.06</v>
      </c>
      <c r="J103" s="43"/>
      <c r="K103" s="153">
        <v>2010</v>
      </c>
      <c r="L103" s="206">
        <v>0</v>
      </c>
      <c r="M103" s="207">
        <v>0</v>
      </c>
      <c r="N103" s="209"/>
      <c r="O103" t="s" s="136">
        <v>126</v>
      </c>
      <c r="P103" s="161">
        <f>AVERAGE(B103)</f>
        <v>32</v>
      </c>
      <c r="Q103" s="162">
        <f>AVERAGE(D103)</f>
        <v>6.025</v>
      </c>
      <c r="R103" t="s" s="139">
        <v>126</v>
      </c>
      <c r="S103" s="161">
        <f>AVERAGE(G103)</f>
        <v>5</v>
      </c>
      <c r="T103" s="162">
        <f>AVERAGE(I103)</f>
        <v>5.06</v>
      </c>
      <c r="U103" t="s" s="139">
        <v>126</v>
      </c>
      <c r="V103" s="161">
        <f>AVERAGE(L103)</f>
        <v>0</v>
      </c>
      <c r="W103" s="162"/>
    </row>
    <row r="104" ht="21.95" customHeight="1">
      <c r="A104" s="152">
        <v>2011</v>
      </c>
      <c r="B104" s="127">
        <v>16</v>
      </c>
      <c r="C104" s="88">
        <v>98</v>
      </c>
      <c r="D104" s="92">
        <v>6.125</v>
      </c>
      <c r="E104" s="43"/>
      <c r="F104" s="153">
        <v>2011</v>
      </c>
      <c r="G104" s="127">
        <v>4</v>
      </c>
      <c r="H104" s="88">
        <v>21.8</v>
      </c>
      <c r="I104" s="92">
        <v>5.45</v>
      </c>
      <c r="J104" s="43"/>
      <c r="K104" s="153">
        <v>2011</v>
      </c>
      <c r="L104" s="127">
        <v>0</v>
      </c>
      <c r="M104" s="88">
        <v>0</v>
      </c>
      <c r="N104" s="94"/>
      <c r="O104" t="s" s="136">
        <v>125</v>
      </c>
      <c r="P104" s="155">
        <f>AVERAGE(B104)</f>
        <v>16</v>
      </c>
      <c r="Q104" s="90">
        <f>AVERAGE(D104)</f>
        <v>6.125</v>
      </c>
      <c r="R104" t="s" s="139">
        <v>125</v>
      </c>
      <c r="S104" s="155">
        <f>AVERAGE(G104)</f>
        <v>4</v>
      </c>
      <c r="T104" s="90">
        <f>AVERAGE(I104)</f>
        <v>5.45</v>
      </c>
      <c r="U104" t="s" s="139">
        <v>125</v>
      </c>
      <c r="V104" s="155">
        <f>AVERAGE(L104)</f>
        <v>0</v>
      </c>
      <c r="W104" s="90"/>
    </row>
    <row r="105" ht="21.95" customHeight="1">
      <c r="A105" s="152">
        <v>2012</v>
      </c>
      <c r="B105" s="127">
        <v>21</v>
      </c>
      <c r="C105" s="88">
        <v>125.1</v>
      </c>
      <c r="D105" s="92">
        <v>5.95714285714286</v>
      </c>
      <c r="E105" s="43"/>
      <c r="F105" s="153">
        <v>2012</v>
      </c>
      <c r="G105" s="127">
        <v>5</v>
      </c>
      <c r="H105" s="88">
        <v>25.8</v>
      </c>
      <c r="I105" s="92">
        <v>5.16</v>
      </c>
      <c r="J105" s="43"/>
      <c r="K105" s="153">
        <v>2012</v>
      </c>
      <c r="L105" s="127">
        <v>0</v>
      </c>
      <c r="M105" s="88">
        <v>0</v>
      </c>
      <c r="N105" s="94"/>
      <c r="O105" t="s" s="136">
        <v>124</v>
      </c>
      <c r="P105" s="155">
        <f>AVERAGE(B104:B105)</f>
        <v>18.5</v>
      </c>
      <c r="Q105" s="90">
        <f>AVERAGE(D104:D105)</f>
        <v>6.04107142857143</v>
      </c>
      <c r="R105" t="s" s="139">
        <v>124</v>
      </c>
      <c r="S105" s="155">
        <f>AVERAGE(G104:G105)</f>
        <v>4.5</v>
      </c>
      <c r="T105" s="90">
        <f>AVERAGE(I104:I105)</f>
        <v>5.305</v>
      </c>
      <c r="U105" t="s" s="139">
        <v>124</v>
      </c>
      <c r="V105" s="155">
        <f>AVERAGE(L104:L105)</f>
        <v>0</v>
      </c>
      <c r="W105" s="90"/>
    </row>
    <row r="106" ht="21.95" customHeight="1">
      <c r="A106" s="152">
        <v>2013</v>
      </c>
      <c r="B106" s="127">
        <v>11</v>
      </c>
      <c r="C106" s="88">
        <v>60.5</v>
      </c>
      <c r="D106" s="92">
        <v>5.5</v>
      </c>
      <c r="E106" s="43"/>
      <c r="F106" s="153">
        <v>2013</v>
      </c>
      <c r="G106" s="127">
        <v>6</v>
      </c>
      <c r="H106" s="88">
        <v>29.7</v>
      </c>
      <c r="I106" s="92">
        <v>4.95</v>
      </c>
      <c r="J106" s="43"/>
      <c r="K106" s="153">
        <v>2013</v>
      </c>
      <c r="L106" s="127">
        <v>0</v>
      </c>
      <c r="M106" s="88">
        <v>0</v>
      </c>
      <c r="N106" s="94"/>
      <c r="O106" t="s" s="136">
        <v>123</v>
      </c>
      <c r="P106" s="155">
        <f>AVERAGE(B104:B106)</f>
        <v>16</v>
      </c>
      <c r="Q106" s="90">
        <f>AVERAGE(D104:D106)</f>
        <v>5.86071428571429</v>
      </c>
      <c r="R106" t="s" s="139">
        <v>123</v>
      </c>
      <c r="S106" s="155">
        <f>AVERAGE(G104:G106)</f>
        <v>5</v>
      </c>
      <c r="T106" s="90">
        <f>AVERAGE(I104:I106)</f>
        <v>5.18666666666667</v>
      </c>
      <c r="U106" t="s" s="139">
        <v>123</v>
      </c>
      <c r="V106" s="155">
        <f>AVERAGE(L104:L106)</f>
        <v>0</v>
      </c>
      <c r="W106" s="90"/>
    </row>
    <row r="107" ht="21.95" customHeight="1">
      <c r="A107" s="152">
        <v>2014</v>
      </c>
      <c r="B107" s="127">
        <v>16</v>
      </c>
      <c r="C107" s="88">
        <v>90.3</v>
      </c>
      <c r="D107" s="92">
        <v>5.64375</v>
      </c>
      <c r="E107" s="43"/>
      <c r="F107" s="153">
        <v>2014</v>
      </c>
      <c r="G107" s="127">
        <v>7</v>
      </c>
      <c r="H107" s="88">
        <v>32.8</v>
      </c>
      <c r="I107" s="92">
        <v>4.68571428571429</v>
      </c>
      <c r="J107" s="43"/>
      <c r="K107" s="153">
        <v>2014</v>
      </c>
      <c r="L107" s="127">
        <v>1</v>
      </c>
      <c r="M107" s="88">
        <v>3.3</v>
      </c>
      <c r="N107" s="94">
        <v>3.3</v>
      </c>
      <c r="O107" t="s" s="136">
        <v>122</v>
      </c>
      <c r="P107" s="155">
        <f>AVERAGE(B104:B107)</f>
        <v>16</v>
      </c>
      <c r="Q107" s="90">
        <f>AVERAGE(D104:D107)</f>
        <v>5.80647321428572</v>
      </c>
      <c r="R107" t="s" s="139">
        <v>122</v>
      </c>
      <c r="S107" s="155">
        <f>AVERAGE(G104:G107)</f>
        <v>5.5</v>
      </c>
      <c r="T107" s="90">
        <f>AVERAGE(I104:I107)</f>
        <v>5.06142857142857</v>
      </c>
      <c r="U107" t="s" s="139">
        <v>122</v>
      </c>
      <c r="V107" s="155">
        <f>AVERAGE(L104:L107)</f>
        <v>0.25</v>
      </c>
      <c r="W107" s="90">
        <f>AVERAGE(N104:N107)</f>
        <v>3.3</v>
      </c>
    </row>
    <row r="108" ht="21.95" customHeight="1">
      <c r="A108" s="152">
        <v>2015</v>
      </c>
      <c r="B108" s="127">
        <v>21</v>
      </c>
      <c r="C108" s="88">
        <v>119.5</v>
      </c>
      <c r="D108" s="92">
        <v>5.69047619047619</v>
      </c>
      <c r="E108" s="43"/>
      <c r="F108" s="153">
        <v>2015</v>
      </c>
      <c r="G108" s="127">
        <v>8</v>
      </c>
      <c r="H108" s="88">
        <v>40</v>
      </c>
      <c r="I108" s="92">
        <v>5</v>
      </c>
      <c r="J108" s="43"/>
      <c r="K108" s="153">
        <v>2015</v>
      </c>
      <c r="L108" s="127">
        <v>0</v>
      </c>
      <c r="M108" s="88">
        <v>0</v>
      </c>
      <c r="N108" s="94"/>
      <c r="O108" t="s" s="136">
        <v>121</v>
      </c>
      <c r="P108" s="155">
        <f>AVERAGE(B104:B108)</f>
        <v>17</v>
      </c>
      <c r="Q108" s="90">
        <f>AVERAGE(D104:D108)</f>
        <v>5.78327380952381</v>
      </c>
      <c r="R108" t="s" s="139">
        <v>121</v>
      </c>
      <c r="S108" s="155">
        <f>AVERAGE(G104:G108)</f>
        <v>6</v>
      </c>
      <c r="T108" s="90">
        <f>AVERAGE(I104:I108)</f>
        <v>5.04914285714286</v>
      </c>
      <c r="U108" t="s" s="139">
        <v>121</v>
      </c>
      <c r="V108" s="155">
        <f>AVERAGE(L104:L108)</f>
        <v>0.2</v>
      </c>
      <c r="W108" s="90">
        <f>AVERAGE(N104:N108)</f>
        <v>3.3</v>
      </c>
    </row>
    <row r="109" ht="21.95" customHeight="1">
      <c r="A109" s="152">
        <v>2016</v>
      </c>
      <c r="B109" s="127">
        <v>34</v>
      </c>
      <c r="C109" s="88">
        <v>195</v>
      </c>
      <c r="D109" s="92">
        <v>5.73529411764706</v>
      </c>
      <c r="E109" s="43"/>
      <c r="F109" s="153">
        <v>2016</v>
      </c>
      <c r="G109" s="127">
        <v>12</v>
      </c>
      <c r="H109" s="88">
        <v>58.6</v>
      </c>
      <c r="I109" s="92">
        <v>4.88333333333333</v>
      </c>
      <c r="J109" s="43"/>
      <c r="K109" s="153">
        <v>2016</v>
      </c>
      <c r="L109" s="127">
        <v>0</v>
      </c>
      <c r="M109" s="88">
        <v>0</v>
      </c>
      <c r="N109" s="94"/>
      <c r="O109" t="s" s="136">
        <v>98</v>
      </c>
      <c r="P109" s="155">
        <f>AVERAGE(B104:B109)</f>
        <v>19.8333333333333</v>
      </c>
      <c r="Q109" s="90">
        <f>AVERAGE(D104:D109)</f>
        <v>5.77527719421102</v>
      </c>
      <c r="R109" t="s" s="139">
        <v>98</v>
      </c>
      <c r="S109" s="155">
        <f>AVERAGE(G104:G109)</f>
        <v>7</v>
      </c>
      <c r="T109" s="90">
        <f>AVERAGE(I104:I109)</f>
        <v>5.02150793650794</v>
      </c>
      <c r="U109" t="s" s="139">
        <v>98</v>
      </c>
      <c r="V109" s="155">
        <f>AVERAGE(L104:L109)</f>
        <v>0.166666666666667</v>
      </c>
      <c r="W109" s="90">
        <f>AVERAGE(N104:N109)</f>
        <v>3.3</v>
      </c>
    </row>
    <row r="110" ht="21.95" customHeight="1">
      <c r="A110" s="152">
        <v>2017</v>
      </c>
      <c r="B110" s="127">
        <v>22</v>
      </c>
      <c r="C110" s="88">
        <v>123.4</v>
      </c>
      <c r="D110" s="92">
        <v>5.60909090909091</v>
      </c>
      <c r="E110" s="43"/>
      <c r="F110" s="153">
        <v>2017</v>
      </c>
      <c r="G110" s="127">
        <v>9</v>
      </c>
      <c r="H110" s="88">
        <v>43.4</v>
      </c>
      <c r="I110" s="92">
        <v>4.82222222222222</v>
      </c>
      <c r="J110" s="43"/>
      <c r="K110" s="153">
        <v>2017</v>
      </c>
      <c r="L110" s="127">
        <v>0</v>
      </c>
      <c r="M110" s="88">
        <v>0</v>
      </c>
      <c r="N110" s="94"/>
      <c r="O110" t="s" s="136">
        <v>120</v>
      </c>
      <c r="P110" s="155">
        <f>AVERAGE(B104:B110)</f>
        <v>20.1428571428571</v>
      </c>
      <c r="Q110" s="90">
        <f>AVERAGE(D104:D110)</f>
        <v>5.75153629633672</v>
      </c>
      <c r="R110" t="s" s="139">
        <v>120</v>
      </c>
      <c r="S110" s="155">
        <f>AVERAGE(G104:G110)</f>
        <v>7.28571428571429</v>
      </c>
      <c r="T110" s="90">
        <f>AVERAGE(I104:I110)</f>
        <v>4.99303854875283</v>
      </c>
      <c r="U110" t="s" s="139">
        <v>120</v>
      </c>
      <c r="V110" s="155">
        <f>AVERAGE(L104:L110)</f>
        <v>0.142857142857143</v>
      </c>
      <c r="W110" s="90">
        <f>AVERAGE(N104:N110)</f>
        <v>3.3</v>
      </c>
    </row>
    <row r="111" ht="21.95" customHeight="1">
      <c r="A111" s="152">
        <v>2018</v>
      </c>
      <c r="B111" s="127">
        <v>16</v>
      </c>
      <c r="C111" s="88">
        <v>96.5</v>
      </c>
      <c r="D111" s="92">
        <v>6.03125</v>
      </c>
      <c r="E111" s="43"/>
      <c r="F111" s="153">
        <v>2018</v>
      </c>
      <c r="G111" s="127">
        <v>5</v>
      </c>
      <c r="H111" s="88">
        <v>26</v>
      </c>
      <c r="I111" s="92">
        <v>5.2</v>
      </c>
      <c r="J111" s="43"/>
      <c r="K111" s="153">
        <v>2018</v>
      </c>
      <c r="L111" s="127">
        <v>0</v>
      </c>
      <c r="M111" s="88">
        <v>0</v>
      </c>
      <c r="N111" s="94"/>
      <c r="O111" t="s" s="136">
        <v>119</v>
      </c>
      <c r="P111" s="155">
        <f>AVERAGE(B104:B111)</f>
        <v>19.625</v>
      </c>
      <c r="Q111" s="90">
        <f>AVERAGE(D104:D111)</f>
        <v>5.78650050929463</v>
      </c>
      <c r="R111" t="s" s="139">
        <v>119</v>
      </c>
      <c r="S111" s="155">
        <f>AVERAGE(G104:G111)</f>
        <v>7</v>
      </c>
      <c r="T111" s="90">
        <f>AVERAGE(I104:I111)</f>
        <v>5.01890873015873</v>
      </c>
      <c r="U111" t="s" s="139">
        <v>119</v>
      </c>
      <c r="V111" s="155">
        <f>AVERAGE(L104:L111)</f>
        <v>0.125</v>
      </c>
      <c r="W111" s="90">
        <f>AVERAGE(N104:N111)</f>
        <v>3.3</v>
      </c>
    </row>
    <row r="112" ht="21.95" customHeight="1">
      <c r="A112" s="152">
        <v>2019</v>
      </c>
      <c r="B112" s="127">
        <v>23</v>
      </c>
      <c r="C112" s="88">
        <v>121.6</v>
      </c>
      <c r="D112" s="92">
        <v>5.28695652173913</v>
      </c>
      <c r="E112" s="43"/>
      <c r="F112" s="153">
        <v>2019</v>
      </c>
      <c r="G112" s="127">
        <v>15</v>
      </c>
      <c r="H112" s="88">
        <v>71.59999999999999</v>
      </c>
      <c r="I112" s="92">
        <v>4.77333333333333</v>
      </c>
      <c r="J112" s="43"/>
      <c r="K112" s="153">
        <v>2019</v>
      </c>
      <c r="L112" s="127">
        <v>1</v>
      </c>
      <c r="M112" s="88">
        <v>3.3</v>
      </c>
      <c r="N112" s="94">
        <v>3.3</v>
      </c>
      <c r="O112" t="s" s="136">
        <v>118</v>
      </c>
      <c r="P112" s="155">
        <f>AVERAGE(B104:B112)</f>
        <v>20</v>
      </c>
      <c r="Q112" s="90">
        <f>AVERAGE(D104:D112)</f>
        <v>5.73099562178846</v>
      </c>
      <c r="R112" t="s" s="139">
        <v>118</v>
      </c>
      <c r="S112" s="155">
        <f>AVERAGE(G104:G112)</f>
        <v>7.88888888888889</v>
      </c>
      <c r="T112" s="90">
        <f>AVERAGE(I104:I112)</f>
        <v>4.99162257495591</v>
      </c>
      <c r="U112" t="s" s="139">
        <v>118</v>
      </c>
      <c r="V112" s="155">
        <f>AVERAGE(L104:L112)</f>
        <v>0.222222222222222</v>
      </c>
      <c r="W112" s="90">
        <f>AVERAGE(N104:N112)</f>
        <v>3.3</v>
      </c>
    </row>
    <row r="113" ht="21.95" customHeight="1">
      <c r="A113" s="152">
        <v>2020</v>
      </c>
      <c r="B113" s="127">
        <v>12</v>
      </c>
      <c r="C113" s="88">
        <v>69.2</v>
      </c>
      <c r="D113" s="92">
        <v>5.76666666666667</v>
      </c>
      <c r="E113" s="43"/>
      <c r="F113" s="153">
        <v>2020</v>
      </c>
      <c r="G113" s="127">
        <v>4</v>
      </c>
      <c r="H113" s="88">
        <v>17.9</v>
      </c>
      <c r="I113" s="92">
        <v>4.475</v>
      </c>
      <c r="J113" s="43"/>
      <c r="K113" s="153">
        <v>2020</v>
      </c>
      <c r="L113" s="127">
        <v>0</v>
      </c>
      <c r="M113" s="88">
        <v>0</v>
      </c>
      <c r="N113" s="94"/>
      <c r="O113" t="s" s="136">
        <v>117</v>
      </c>
      <c r="P113" s="155">
        <f>AVERAGE(B104:B113)</f>
        <v>19.2</v>
      </c>
      <c r="Q113" s="90">
        <f>AVERAGE(D104:D113)</f>
        <v>5.73456272627628</v>
      </c>
      <c r="R113" t="s" s="139">
        <v>117</v>
      </c>
      <c r="S113" s="155">
        <f>AVERAGE(G104:G113)</f>
        <v>7.5</v>
      </c>
      <c r="T113" s="90">
        <f>AVERAGE(I104:I113)</f>
        <v>4.93996031746032</v>
      </c>
      <c r="U113" t="s" s="139">
        <v>117</v>
      </c>
      <c r="V113" s="155">
        <f>AVERAGE(L104:L113)</f>
        <v>0.2</v>
      </c>
      <c r="W113" s="90">
        <f>AVERAGE(N104:N113)</f>
        <v>3.3</v>
      </c>
    </row>
    <row r="114" ht="21.95" customHeight="1">
      <c r="A114" s="152">
        <v>2021</v>
      </c>
      <c r="B114" s="127">
        <v>22</v>
      </c>
      <c r="C114" s="88">
        <v>126.7</v>
      </c>
      <c r="D114" s="92">
        <v>5.75909090909091</v>
      </c>
      <c r="E114" s="43"/>
      <c r="F114" s="153">
        <v>2021</v>
      </c>
      <c r="G114" s="127">
        <v>10</v>
      </c>
      <c r="H114" s="88">
        <v>50.9</v>
      </c>
      <c r="I114" s="92">
        <v>5.09</v>
      </c>
      <c r="J114" s="43"/>
      <c r="K114" s="153">
        <v>2021</v>
      </c>
      <c r="L114" s="127">
        <v>0</v>
      </c>
      <c r="M114" s="88">
        <v>0</v>
      </c>
      <c r="N114" s="94"/>
      <c r="O114" t="s" s="136">
        <v>116</v>
      </c>
      <c r="P114" s="155">
        <f>AVERAGE(B104:B114)</f>
        <v>19.4545454545455</v>
      </c>
      <c r="Q114" s="90">
        <f>AVERAGE(D104:D114)</f>
        <v>5.73679256107761</v>
      </c>
      <c r="R114" t="s" s="139">
        <v>116</v>
      </c>
      <c r="S114" s="155">
        <f>AVERAGE(G104:G114)</f>
        <v>7.72727272727273</v>
      </c>
      <c r="T114" s="90">
        <f>AVERAGE(I104:I114)</f>
        <v>4.95360028860029</v>
      </c>
      <c r="U114" t="s" s="139">
        <v>116</v>
      </c>
      <c r="V114" s="155">
        <f>AVERAGE(L104:L114)</f>
        <v>0.181818181818182</v>
      </c>
      <c r="W114" s="90">
        <f>AVERAGE(N104:N114)</f>
        <v>3.3</v>
      </c>
    </row>
    <row r="115" ht="21.95" customHeight="1">
      <c r="A115" s="152">
        <v>2022</v>
      </c>
      <c r="B115" s="127">
        <v>21</v>
      </c>
      <c r="C115" s="88">
        <v>122.3</v>
      </c>
      <c r="D115" s="92">
        <v>5.82380952380952</v>
      </c>
      <c r="E115" s="43"/>
      <c r="F115" s="153">
        <v>2022</v>
      </c>
      <c r="G115" s="127">
        <v>8</v>
      </c>
      <c r="H115" s="88">
        <v>39.1</v>
      </c>
      <c r="I115" s="92">
        <v>4.8875</v>
      </c>
      <c r="J115" s="43"/>
      <c r="K115" s="153">
        <v>2022</v>
      </c>
      <c r="L115" s="127">
        <v>0</v>
      </c>
      <c r="M115" s="88">
        <v>0</v>
      </c>
      <c r="N115" s="94"/>
      <c r="O115" t="s" s="136">
        <v>115</v>
      </c>
      <c r="P115" s="155">
        <f>AVERAGE(B104:B115)</f>
        <v>19.5833333333333</v>
      </c>
      <c r="Q115" s="90">
        <f>AVERAGE(D104:D115)</f>
        <v>5.7440439746386</v>
      </c>
      <c r="R115" t="s" s="139">
        <v>115</v>
      </c>
      <c r="S115" s="155">
        <f>AVERAGE(G104:G115)</f>
        <v>7.75</v>
      </c>
      <c r="T115" s="90">
        <f>AVERAGE(I104:I115)</f>
        <v>4.94809193121693</v>
      </c>
      <c r="U115" t="s" s="139">
        <v>115</v>
      </c>
      <c r="V115" s="155">
        <f>AVERAGE(L104:L115)</f>
        <v>0.166666666666667</v>
      </c>
      <c r="W115" s="90">
        <f>AVERAGE(N104:N115)</f>
        <v>3.3</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95"/>
      <c r="P124" s="88"/>
      <c r="Q124" s="88"/>
      <c r="R124" s="89"/>
      <c r="S124" s="89"/>
      <c r="T124" s="88"/>
      <c r="U124" s="88"/>
      <c r="V124" s="88"/>
      <c r="W124" s="96"/>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7"/>
      <c r="E135" s="43"/>
      <c r="F135" s="93"/>
      <c r="G135" s="89"/>
      <c r="H135" s="88"/>
      <c r="I135" s="97"/>
      <c r="J135" s="43"/>
      <c r="K135" s="93"/>
      <c r="L135" s="89"/>
      <c r="M135" s="88"/>
      <c r="N135" s="98"/>
      <c r="O135" s="95"/>
      <c r="P135" s="88"/>
      <c r="Q135" s="88"/>
      <c r="R135" s="89"/>
      <c r="S135" s="89"/>
      <c r="T135" s="88"/>
      <c r="U135" s="88"/>
      <c r="V135" s="88"/>
      <c r="W135" s="96"/>
    </row>
    <row r="136" ht="21.95" customHeight="1">
      <c r="A136" t="s" s="99">
        <v>97</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AVERAGE(B97:B102)</f>
        <v>25.6666666666667</v>
      </c>
      <c r="C138" s="88">
        <f>AVERAGE(C97:C102)</f>
        <v>147.466666666667</v>
      </c>
      <c r="D138" s="92">
        <f>AVERAGE(D97:D102)</f>
        <v>5.75535987623135</v>
      </c>
      <c r="E138" s="43"/>
      <c r="F138" t="s" s="103">
        <v>99</v>
      </c>
      <c r="G138" s="88">
        <f>AVERAGE(G97:G102)</f>
        <v>9.83333333333333</v>
      </c>
      <c r="H138" s="88">
        <f>AVERAGE(H97:H102)</f>
        <v>48.6</v>
      </c>
      <c r="I138" s="92">
        <f>AVERAGE(I97:I102)</f>
        <v>4.98795454545455</v>
      </c>
      <c r="J138" s="43"/>
      <c r="K138" t="s" s="103">
        <v>99</v>
      </c>
      <c r="L138" s="88">
        <f>AVERAGE(L97:L102)</f>
        <v>0.5</v>
      </c>
      <c r="M138" s="88">
        <f>AVERAGE(M97:M102)</f>
        <v>1.45</v>
      </c>
      <c r="N138" s="94">
        <f>AVERAGE(N97:N102)</f>
        <v>2.9</v>
      </c>
      <c r="O138" s="87"/>
      <c r="P138" s="88"/>
      <c r="Q138" s="88"/>
      <c r="R138" s="89"/>
      <c r="S138" s="88"/>
      <c r="T138" s="88"/>
      <c r="U138" s="89"/>
      <c r="V138" s="88"/>
      <c r="W138" s="90"/>
    </row>
    <row r="139" ht="21.95" customHeight="1">
      <c r="A139" t="s" s="102">
        <v>100</v>
      </c>
      <c r="B139" s="88">
        <f>AVERAGE(B104:B109)</f>
        <v>19.8333333333333</v>
      </c>
      <c r="C139" s="88">
        <f>AVERAGE(C104:C109)</f>
        <v>114.733333333333</v>
      </c>
      <c r="D139" s="92">
        <f>AVERAGE(D104:D109)</f>
        <v>5.77527719421102</v>
      </c>
      <c r="E139" s="43"/>
      <c r="F139" t="s" s="103">
        <v>100</v>
      </c>
      <c r="G139" s="88">
        <f>AVERAGE(G104:G109)</f>
        <v>7</v>
      </c>
      <c r="H139" s="88">
        <f>AVERAGE(H104:H109)</f>
        <v>34.7833333333333</v>
      </c>
      <c r="I139" s="92">
        <f>AVERAGE(I104:I109)</f>
        <v>5.02150793650794</v>
      </c>
      <c r="J139" s="43"/>
      <c r="K139" t="s" s="103">
        <v>100</v>
      </c>
      <c r="L139" s="88">
        <f>AVERAGE(L104:L109)</f>
        <v>0.166666666666667</v>
      </c>
      <c r="M139" s="88">
        <f>AVERAGE(M104:M109)</f>
        <v>0.55</v>
      </c>
      <c r="N139" s="94">
        <f>AVERAGE(N104:N109)</f>
        <v>3.3</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1.xml><?xml version="1.0" encoding="utf-8"?>
<worksheet xmlns:r="http://schemas.openxmlformats.org/officeDocument/2006/relationships" xmlns="http://schemas.openxmlformats.org/spreadsheetml/2006/main">
  <dimension ref="A1:W139"/>
  <sheetViews>
    <sheetView workbookViewId="0" showGridLines="0" defaultGridColor="1"/>
  </sheetViews>
  <sheetFormatPr defaultColWidth="16.3333" defaultRowHeight="19.9" customHeight="1" outlineLevelRow="0" outlineLevelCol="0"/>
  <cols>
    <col min="1" max="1" width="10" style="253" customWidth="1"/>
    <col min="2" max="4" width="12.1719" style="253" customWidth="1"/>
    <col min="5" max="5" width="1.35156" style="253" customWidth="1"/>
    <col min="6" max="6" width="10" style="253" customWidth="1"/>
    <col min="7" max="9" width="12.1719" style="253" customWidth="1"/>
    <col min="10" max="10" width="1.35156" style="253" customWidth="1"/>
    <col min="11" max="11" width="10" style="253" customWidth="1"/>
    <col min="12" max="14" width="12.1719" style="253" customWidth="1"/>
    <col min="15" max="15" width="10.8516" style="253" customWidth="1"/>
    <col min="16" max="17" width="6.5" style="253" customWidth="1"/>
    <col min="18" max="18" width="10.8516" style="253" customWidth="1"/>
    <col min="19" max="20" width="6.5" style="253" customWidth="1"/>
    <col min="21" max="21" width="10.8516" style="253" customWidth="1"/>
    <col min="22" max="23" width="6.5" style="253" customWidth="1"/>
    <col min="24" max="16384" width="16.3516" style="253" customWidth="1"/>
  </cols>
  <sheetData>
    <row r="1" ht="64.15" customHeight="1">
      <c r="A1" t="s" s="167">
        <v>155</v>
      </c>
      <c r="B1" t="s" s="30">
        <v>41</v>
      </c>
      <c r="C1" t="s" s="30">
        <v>42</v>
      </c>
      <c r="D1" t="s" s="31">
        <v>43</v>
      </c>
      <c r="E1" s="32"/>
      <c r="F1" t="s" s="33">
        <v>266</v>
      </c>
      <c r="G1" t="s" s="30">
        <v>45</v>
      </c>
      <c r="H1" t="s" s="30">
        <v>46</v>
      </c>
      <c r="I1" t="s" s="31">
        <v>47</v>
      </c>
      <c r="J1" s="32"/>
      <c r="K1" t="s" s="33">
        <v>199</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1914</v>
      </c>
      <c r="B3" s="146">
        <v>28</v>
      </c>
      <c r="C3" s="83">
        <v>134.4</v>
      </c>
      <c r="D3" s="84">
        <v>4.8</v>
      </c>
      <c r="E3" s="43"/>
      <c r="F3" s="147">
        <v>1914</v>
      </c>
      <c r="G3" s="146">
        <v>11</v>
      </c>
      <c r="H3" s="83">
        <v>40.7</v>
      </c>
      <c r="I3" s="84">
        <v>3.7</v>
      </c>
      <c r="J3" s="43"/>
      <c r="K3" s="147">
        <v>1914</v>
      </c>
      <c r="L3" s="146">
        <v>1</v>
      </c>
      <c r="M3" s="83">
        <v>2.2</v>
      </c>
      <c r="N3" s="86">
        <v>2.2</v>
      </c>
      <c r="O3" s="154"/>
      <c r="P3" s="155"/>
      <c r="Q3" s="90"/>
      <c r="R3" s="156"/>
      <c r="S3" s="155"/>
      <c r="T3" s="90"/>
      <c r="U3" s="156"/>
      <c r="V3" s="155"/>
      <c r="W3" s="90"/>
    </row>
    <row r="4" ht="21.95" customHeight="1">
      <c r="A4" s="152">
        <v>1915</v>
      </c>
      <c r="B4" s="127">
        <v>32</v>
      </c>
      <c r="C4" s="88">
        <v>154.5</v>
      </c>
      <c r="D4" s="92">
        <v>4.828125</v>
      </c>
      <c r="E4" s="43"/>
      <c r="F4" s="153">
        <v>1915</v>
      </c>
      <c r="G4" s="127">
        <v>11</v>
      </c>
      <c r="H4" s="88">
        <v>42.3</v>
      </c>
      <c r="I4" s="92">
        <v>3.84545454545455</v>
      </c>
      <c r="J4" s="43"/>
      <c r="K4" s="153">
        <v>1915</v>
      </c>
      <c r="L4" s="127">
        <v>1</v>
      </c>
      <c r="M4" s="88">
        <v>1.8</v>
      </c>
      <c r="N4" s="94">
        <v>1.8</v>
      </c>
      <c r="O4" s="154"/>
      <c r="P4" s="155"/>
      <c r="Q4" s="90"/>
      <c r="R4" s="156"/>
      <c r="S4" s="155"/>
      <c r="T4" s="90"/>
      <c r="U4" s="156"/>
      <c r="V4" s="155"/>
      <c r="W4" s="90"/>
    </row>
    <row r="5" ht="21.95" customHeight="1">
      <c r="A5" s="152">
        <v>1916</v>
      </c>
      <c r="B5" s="127">
        <v>33</v>
      </c>
      <c r="C5" s="88">
        <v>142.3</v>
      </c>
      <c r="D5" s="92">
        <v>4.31212121212121</v>
      </c>
      <c r="E5" s="43"/>
      <c r="F5" s="153">
        <v>1916</v>
      </c>
      <c r="G5" s="127">
        <v>19</v>
      </c>
      <c r="H5" s="88">
        <v>67.40000000000001</v>
      </c>
      <c r="I5" s="92">
        <v>3.54736842105263</v>
      </c>
      <c r="J5" s="43"/>
      <c r="K5" s="153">
        <v>1916</v>
      </c>
      <c r="L5" s="127">
        <v>3</v>
      </c>
      <c r="M5" s="88">
        <v>5.6</v>
      </c>
      <c r="N5" s="94">
        <v>1.86666666666667</v>
      </c>
      <c r="O5" s="154"/>
      <c r="P5" s="155"/>
      <c r="Q5" s="90"/>
      <c r="R5" s="156"/>
      <c r="S5" s="155"/>
      <c r="T5" s="90"/>
      <c r="U5" s="156"/>
      <c r="V5" s="155"/>
      <c r="W5" s="90"/>
    </row>
    <row r="6" ht="21.95" customHeight="1">
      <c r="A6" s="152">
        <v>1917</v>
      </c>
      <c r="B6" s="127">
        <v>41</v>
      </c>
      <c r="C6" s="88">
        <v>174</v>
      </c>
      <c r="D6" s="92">
        <v>4.24390243902439</v>
      </c>
      <c r="E6" s="43"/>
      <c r="F6" s="153">
        <v>1917</v>
      </c>
      <c r="G6" s="127">
        <v>25</v>
      </c>
      <c r="H6" s="88">
        <v>87.2</v>
      </c>
      <c r="I6" s="92">
        <v>3.488</v>
      </c>
      <c r="J6" s="43"/>
      <c r="K6" s="153">
        <v>1917</v>
      </c>
      <c r="L6" s="127">
        <v>5</v>
      </c>
      <c r="M6" s="88">
        <v>7.6</v>
      </c>
      <c r="N6" s="94">
        <v>1.52</v>
      </c>
      <c r="O6" s="154"/>
      <c r="P6" s="155"/>
      <c r="Q6" s="90"/>
      <c r="R6" s="156"/>
      <c r="S6" s="155"/>
      <c r="T6" s="90"/>
      <c r="U6" s="156"/>
      <c r="V6" s="155"/>
      <c r="W6" s="90"/>
    </row>
    <row r="7" ht="21.95" customHeight="1">
      <c r="A7" s="152">
        <v>1918</v>
      </c>
      <c r="B7" s="127">
        <v>22</v>
      </c>
      <c r="C7" s="88">
        <v>101</v>
      </c>
      <c r="D7" s="92">
        <v>4.59090909090909</v>
      </c>
      <c r="E7" s="43"/>
      <c r="F7" s="153">
        <v>1918</v>
      </c>
      <c r="G7" s="127">
        <v>12</v>
      </c>
      <c r="H7" s="88">
        <v>45.5</v>
      </c>
      <c r="I7" s="92">
        <v>3.79166666666667</v>
      </c>
      <c r="J7" s="43"/>
      <c r="K7" s="153">
        <v>1918</v>
      </c>
      <c r="L7" s="127">
        <v>1</v>
      </c>
      <c r="M7" s="88">
        <v>0.6</v>
      </c>
      <c r="N7" s="94">
        <v>0.6</v>
      </c>
      <c r="O7" s="154"/>
      <c r="P7" s="155"/>
      <c r="Q7" s="90"/>
      <c r="R7" s="156"/>
      <c r="S7" s="155"/>
      <c r="T7" s="90"/>
      <c r="U7" s="156"/>
      <c r="V7" s="155"/>
      <c r="W7" s="90"/>
    </row>
    <row r="8" ht="21.95" customHeight="1">
      <c r="A8" s="152">
        <v>1919</v>
      </c>
      <c r="B8" s="127">
        <v>29</v>
      </c>
      <c r="C8" s="88">
        <v>123.2</v>
      </c>
      <c r="D8" s="92">
        <v>4.24827586206897</v>
      </c>
      <c r="E8" s="43"/>
      <c r="F8" s="153">
        <v>1919</v>
      </c>
      <c r="G8" s="127">
        <v>16</v>
      </c>
      <c r="H8" s="88">
        <v>54.8</v>
      </c>
      <c r="I8" s="92">
        <v>3.425</v>
      </c>
      <c r="J8" s="43"/>
      <c r="K8" s="153">
        <v>1919</v>
      </c>
      <c r="L8" s="127">
        <v>4</v>
      </c>
      <c r="M8" s="88">
        <v>7.5</v>
      </c>
      <c r="N8" s="94">
        <v>1.875</v>
      </c>
      <c r="O8" s="154"/>
      <c r="P8" s="155"/>
      <c r="Q8" s="90"/>
      <c r="R8" s="156"/>
      <c r="S8" s="155"/>
      <c r="T8" s="90"/>
      <c r="U8" s="156"/>
      <c r="V8" s="155"/>
      <c r="W8" s="90"/>
    </row>
    <row r="9" ht="21.95" customHeight="1">
      <c r="A9" s="152">
        <v>1920</v>
      </c>
      <c r="B9" s="127">
        <v>36</v>
      </c>
      <c r="C9" s="88">
        <v>146.1</v>
      </c>
      <c r="D9" s="92">
        <v>4.05833333333333</v>
      </c>
      <c r="E9" s="43"/>
      <c r="F9" s="153">
        <v>1920</v>
      </c>
      <c r="G9" s="127">
        <v>27</v>
      </c>
      <c r="H9" s="88">
        <v>97.09999999999999</v>
      </c>
      <c r="I9" s="92">
        <v>3.5962962962963</v>
      </c>
      <c r="J9" s="43"/>
      <c r="K9" s="153">
        <v>1920</v>
      </c>
      <c r="L9" s="127">
        <v>5</v>
      </c>
      <c r="M9" s="88">
        <v>8.9</v>
      </c>
      <c r="N9" s="94">
        <v>1.78</v>
      </c>
      <c r="O9" s="154"/>
      <c r="P9" s="155"/>
      <c r="Q9" s="90"/>
      <c r="R9" s="156"/>
      <c r="S9" s="155"/>
      <c r="T9" s="90"/>
      <c r="U9" s="156"/>
      <c r="V9" s="155"/>
      <c r="W9" s="90"/>
    </row>
    <row r="10" ht="21.95" customHeight="1">
      <c r="A10" s="152">
        <v>1921</v>
      </c>
      <c r="B10" s="127">
        <v>29</v>
      </c>
      <c r="C10" s="88">
        <v>137.3</v>
      </c>
      <c r="D10" s="92">
        <v>4.73448275862069</v>
      </c>
      <c r="E10" s="43"/>
      <c r="F10" s="153">
        <v>1921</v>
      </c>
      <c r="G10" s="127">
        <v>14</v>
      </c>
      <c r="H10" s="88">
        <v>54.4</v>
      </c>
      <c r="I10" s="92">
        <v>3.88571428571429</v>
      </c>
      <c r="J10" s="43"/>
      <c r="K10" s="153">
        <v>1921</v>
      </c>
      <c r="L10" s="127">
        <v>3</v>
      </c>
      <c r="M10" s="88">
        <v>7.5</v>
      </c>
      <c r="N10" s="94">
        <v>2.5</v>
      </c>
      <c r="O10" s="154"/>
      <c r="P10" s="155"/>
      <c r="Q10" s="90"/>
      <c r="R10" s="156"/>
      <c r="S10" s="155"/>
      <c r="T10" s="90"/>
      <c r="U10" s="156"/>
      <c r="V10" s="155"/>
      <c r="W10" s="90"/>
    </row>
    <row r="11" ht="21.95" customHeight="1">
      <c r="A11" s="152">
        <v>1922</v>
      </c>
      <c r="B11" s="127">
        <v>48</v>
      </c>
      <c r="C11" s="88">
        <v>217</v>
      </c>
      <c r="D11" s="92">
        <v>4.52083333333333</v>
      </c>
      <c r="E11" s="43"/>
      <c r="F11" s="153">
        <v>1922</v>
      </c>
      <c r="G11" s="127">
        <v>26</v>
      </c>
      <c r="H11" s="88">
        <v>97.09999999999999</v>
      </c>
      <c r="I11" s="92">
        <v>3.73461538461538</v>
      </c>
      <c r="J11" s="43"/>
      <c r="K11" s="153">
        <v>1922</v>
      </c>
      <c r="L11" s="127">
        <v>4</v>
      </c>
      <c r="M11" s="88">
        <v>8.699999999999999</v>
      </c>
      <c r="N11" s="94">
        <v>2.175</v>
      </c>
      <c r="O11" s="154"/>
      <c r="P11" s="155"/>
      <c r="Q11" s="90"/>
      <c r="R11" s="156"/>
      <c r="S11" s="155"/>
      <c r="T11" s="90"/>
      <c r="U11" s="156"/>
      <c r="V11" s="155"/>
      <c r="W11" s="90"/>
    </row>
    <row r="12" ht="21.95" customHeight="1">
      <c r="A12" s="152">
        <v>1923</v>
      </c>
      <c r="B12" s="127">
        <v>43</v>
      </c>
      <c r="C12" s="88">
        <v>192.8</v>
      </c>
      <c r="D12" s="92">
        <v>4.48372093023256</v>
      </c>
      <c r="E12" s="43"/>
      <c r="F12" s="153">
        <v>1923</v>
      </c>
      <c r="G12" s="127">
        <v>22</v>
      </c>
      <c r="H12" s="88">
        <v>79.5</v>
      </c>
      <c r="I12" s="92">
        <v>3.61363636363636</v>
      </c>
      <c r="J12" s="43"/>
      <c r="K12" s="153">
        <v>1923</v>
      </c>
      <c r="L12" s="127">
        <v>5</v>
      </c>
      <c r="M12" s="88">
        <v>9.9</v>
      </c>
      <c r="N12" s="94">
        <v>1.98</v>
      </c>
      <c r="O12" s="154"/>
      <c r="P12" s="155"/>
      <c r="Q12" s="90"/>
      <c r="R12" s="156"/>
      <c r="S12" s="155"/>
      <c r="T12" s="90"/>
      <c r="U12" s="156"/>
      <c r="V12" s="155"/>
      <c r="W12" s="90"/>
    </row>
    <row r="13" ht="21.95" customHeight="1">
      <c r="A13" s="152">
        <v>1924</v>
      </c>
      <c r="B13" s="127">
        <v>42</v>
      </c>
      <c r="C13" s="88">
        <v>183</v>
      </c>
      <c r="D13" s="92">
        <v>4.35714285714286</v>
      </c>
      <c r="E13" s="43"/>
      <c r="F13" s="153">
        <v>1924</v>
      </c>
      <c r="G13" s="127">
        <v>25</v>
      </c>
      <c r="H13" s="88">
        <v>89.90000000000001</v>
      </c>
      <c r="I13" s="92">
        <v>3.596</v>
      </c>
      <c r="J13" s="43"/>
      <c r="K13" s="153">
        <v>1924</v>
      </c>
      <c r="L13" s="127">
        <v>6</v>
      </c>
      <c r="M13" s="88">
        <v>14.5</v>
      </c>
      <c r="N13" s="94">
        <v>2.41666666666667</v>
      </c>
      <c r="O13" s="154"/>
      <c r="P13" s="155"/>
      <c r="Q13" s="90"/>
      <c r="R13" s="156"/>
      <c r="S13" s="155"/>
      <c r="T13" s="90"/>
      <c r="U13" s="156"/>
      <c r="V13" s="155"/>
      <c r="W13" s="90"/>
    </row>
    <row r="14" ht="21.95" customHeight="1">
      <c r="A14" s="152">
        <v>1925</v>
      </c>
      <c r="B14" s="127">
        <v>42</v>
      </c>
      <c r="C14" s="88">
        <v>193.3</v>
      </c>
      <c r="D14" s="92">
        <v>4.60238095238095</v>
      </c>
      <c r="E14" s="43"/>
      <c r="F14" s="153">
        <v>1925</v>
      </c>
      <c r="G14" s="127">
        <v>21</v>
      </c>
      <c r="H14" s="88">
        <v>79.8</v>
      </c>
      <c r="I14" s="92">
        <v>3.8</v>
      </c>
      <c r="J14" s="43"/>
      <c r="K14" s="153">
        <v>1925</v>
      </c>
      <c r="L14" s="127">
        <v>1</v>
      </c>
      <c r="M14" s="88">
        <v>1.8</v>
      </c>
      <c r="N14" s="94">
        <v>1.8</v>
      </c>
      <c r="O14" s="154"/>
      <c r="P14" s="155"/>
      <c r="Q14" s="90"/>
      <c r="R14" s="156"/>
      <c r="S14" s="155"/>
      <c r="T14" s="90"/>
      <c r="U14" s="156"/>
      <c r="V14" s="155"/>
      <c r="W14" s="90"/>
    </row>
    <row r="15" ht="21.95" customHeight="1">
      <c r="A15" s="152">
        <v>1926</v>
      </c>
      <c r="B15" s="127">
        <v>37</v>
      </c>
      <c r="C15" s="88">
        <v>168.7</v>
      </c>
      <c r="D15" s="92">
        <v>4.55945945945946</v>
      </c>
      <c r="E15" s="43"/>
      <c r="F15" s="153">
        <v>1926</v>
      </c>
      <c r="G15" s="127">
        <v>19</v>
      </c>
      <c r="H15" s="88">
        <v>69.8</v>
      </c>
      <c r="I15" s="92">
        <v>3.67368421052632</v>
      </c>
      <c r="J15" s="43"/>
      <c r="K15" s="153">
        <v>1926</v>
      </c>
      <c r="L15" s="127">
        <v>4</v>
      </c>
      <c r="M15" s="88">
        <v>9.1</v>
      </c>
      <c r="N15" s="94">
        <v>2.275</v>
      </c>
      <c r="O15" s="154"/>
      <c r="P15" s="155"/>
      <c r="Q15" s="90"/>
      <c r="R15" s="156"/>
      <c r="S15" s="155"/>
      <c r="T15" s="90"/>
      <c r="U15" s="156"/>
      <c r="V15" s="155"/>
      <c r="W15" s="90"/>
    </row>
    <row r="16" ht="21.95" customHeight="1">
      <c r="A16" s="152">
        <v>1927</v>
      </c>
      <c r="B16" s="127">
        <v>1</v>
      </c>
      <c r="C16" s="88">
        <v>5.8</v>
      </c>
      <c r="D16" s="92">
        <v>5.8</v>
      </c>
      <c r="E16" s="43"/>
      <c r="F16" s="153">
        <v>1927</v>
      </c>
      <c r="G16" s="127">
        <v>0</v>
      </c>
      <c r="H16" s="88">
        <v>0</v>
      </c>
      <c r="I16" s="92"/>
      <c r="J16" s="43"/>
      <c r="K16" s="153">
        <v>1927</v>
      </c>
      <c r="L16" s="127">
        <v>0</v>
      </c>
      <c r="M16" s="88">
        <v>0</v>
      </c>
      <c r="N16" s="94"/>
      <c r="O16" s="154"/>
      <c r="P16" s="155"/>
      <c r="Q16" s="90"/>
      <c r="R16" s="156"/>
      <c r="S16" s="155"/>
      <c r="T16" s="90"/>
      <c r="U16" s="156"/>
      <c r="V16" s="155"/>
      <c r="W16" s="90"/>
    </row>
    <row r="17" ht="21.95" customHeight="1">
      <c r="A17" s="152">
        <v>1928</v>
      </c>
      <c r="B17" s="127">
        <v>0</v>
      </c>
      <c r="C17" s="88">
        <v>0</v>
      </c>
      <c r="D17" s="92"/>
      <c r="E17" s="43"/>
      <c r="F17" s="153">
        <v>1928</v>
      </c>
      <c r="G17" s="127">
        <v>0</v>
      </c>
      <c r="H17" s="88">
        <v>0</v>
      </c>
      <c r="I17" s="92"/>
      <c r="J17" s="43"/>
      <c r="K17" s="153">
        <v>1928</v>
      </c>
      <c r="L17" s="127">
        <v>0</v>
      </c>
      <c r="M17" s="88">
        <v>0</v>
      </c>
      <c r="N17" s="94"/>
      <c r="O17" s="154"/>
      <c r="P17" s="155"/>
      <c r="Q17" s="90"/>
      <c r="R17" s="156"/>
      <c r="S17" s="155"/>
      <c r="T17" s="90"/>
      <c r="U17" s="156"/>
      <c r="V17" s="155"/>
      <c r="W17" s="90"/>
    </row>
    <row r="18" ht="21.95" customHeight="1">
      <c r="A18" s="152">
        <v>1929</v>
      </c>
      <c r="B18" s="127">
        <v>0</v>
      </c>
      <c r="C18" s="88">
        <v>0</v>
      </c>
      <c r="D18" s="92"/>
      <c r="E18" s="43"/>
      <c r="F18" s="153">
        <v>1929</v>
      </c>
      <c r="G18" s="127">
        <v>0</v>
      </c>
      <c r="H18" s="88">
        <v>0</v>
      </c>
      <c r="I18" s="92"/>
      <c r="J18" s="43"/>
      <c r="K18" s="153">
        <v>1929</v>
      </c>
      <c r="L18" s="127">
        <v>0</v>
      </c>
      <c r="M18" s="88">
        <v>0</v>
      </c>
      <c r="N18" s="94"/>
      <c r="O18" s="154"/>
      <c r="P18" s="155"/>
      <c r="Q18" s="90"/>
      <c r="R18" s="156"/>
      <c r="S18" s="155"/>
      <c r="T18" s="90"/>
      <c r="U18" s="156"/>
      <c r="V18" s="155"/>
      <c r="W18" s="90"/>
    </row>
    <row r="19" ht="21.95" customHeight="1">
      <c r="A19" s="152">
        <v>1930</v>
      </c>
      <c r="B19" s="127">
        <v>23</v>
      </c>
      <c r="C19" s="88">
        <v>101.1</v>
      </c>
      <c r="D19" s="92">
        <v>4.39565217391304</v>
      </c>
      <c r="E19" s="43"/>
      <c r="F19" s="153">
        <v>1930</v>
      </c>
      <c r="G19" s="127">
        <v>11</v>
      </c>
      <c r="H19" s="88">
        <v>39.3</v>
      </c>
      <c r="I19" s="92">
        <v>3.57272727272727</v>
      </c>
      <c r="J19" s="43"/>
      <c r="K19" s="153">
        <v>1930</v>
      </c>
      <c r="L19" s="127">
        <v>2</v>
      </c>
      <c r="M19" s="88">
        <v>2.8</v>
      </c>
      <c r="N19" s="94">
        <v>1.4</v>
      </c>
      <c r="O19" s="154"/>
      <c r="P19" s="155"/>
      <c r="Q19" s="90"/>
      <c r="R19" s="156"/>
      <c r="S19" s="155"/>
      <c r="T19" s="90"/>
      <c r="U19" s="156"/>
      <c r="V19" s="155"/>
      <c r="W19" s="90"/>
    </row>
    <row r="20" ht="21.95" customHeight="1">
      <c r="A20" s="152">
        <v>1931</v>
      </c>
      <c r="B20" s="127">
        <v>51</v>
      </c>
      <c r="C20" s="88">
        <v>214.5</v>
      </c>
      <c r="D20" s="92">
        <v>4.20588235294118</v>
      </c>
      <c r="E20" s="43"/>
      <c r="F20" s="153">
        <v>1931</v>
      </c>
      <c r="G20" s="127">
        <v>23</v>
      </c>
      <c r="H20" s="88">
        <v>68.5</v>
      </c>
      <c r="I20" s="92">
        <v>2.97826086956522</v>
      </c>
      <c r="J20" s="43"/>
      <c r="K20" s="153">
        <v>1931</v>
      </c>
      <c r="L20" s="127">
        <v>9</v>
      </c>
      <c r="M20" s="88">
        <v>15.6</v>
      </c>
      <c r="N20" s="94">
        <v>1.73333333333333</v>
      </c>
      <c r="O20" s="154"/>
      <c r="P20" s="155"/>
      <c r="Q20" s="90"/>
      <c r="R20" s="156"/>
      <c r="S20" s="155"/>
      <c r="T20" s="90"/>
      <c r="U20" s="156"/>
      <c r="V20" s="155"/>
      <c r="W20" s="90"/>
    </row>
    <row r="21" ht="21.95" customHeight="1">
      <c r="A21" s="152">
        <v>1932</v>
      </c>
      <c r="B21" s="127">
        <v>42</v>
      </c>
      <c r="C21" s="88">
        <v>173.5</v>
      </c>
      <c r="D21" s="92">
        <v>4.13095238095238</v>
      </c>
      <c r="E21" s="43"/>
      <c r="F21" s="153">
        <v>1932</v>
      </c>
      <c r="G21" s="127">
        <v>27</v>
      </c>
      <c r="H21" s="88">
        <v>93.7</v>
      </c>
      <c r="I21" s="92">
        <v>3.47037037037037</v>
      </c>
      <c r="J21" s="43"/>
      <c r="K21" s="153">
        <v>1932</v>
      </c>
      <c r="L21" s="127">
        <v>7</v>
      </c>
      <c r="M21" s="88">
        <v>16.8</v>
      </c>
      <c r="N21" s="94">
        <v>2.4</v>
      </c>
      <c r="O21" s="154"/>
      <c r="P21" s="155"/>
      <c r="Q21" s="90"/>
      <c r="R21" s="156"/>
      <c r="S21" s="155"/>
      <c r="T21" s="90"/>
      <c r="U21" s="156"/>
      <c r="V21" s="155"/>
      <c r="W21" s="90"/>
    </row>
    <row r="22" ht="21.95" customHeight="1">
      <c r="A22" s="152">
        <v>1933</v>
      </c>
      <c r="B22" s="127">
        <v>43</v>
      </c>
      <c r="C22" s="88">
        <v>174.2</v>
      </c>
      <c r="D22" s="92">
        <v>4.05116279069767</v>
      </c>
      <c r="E22" s="43"/>
      <c r="F22" s="153">
        <v>1933</v>
      </c>
      <c r="G22" s="127">
        <v>29</v>
      </c>
      <c r="H22" s="88">
        <v>98.2</v>
      </c>
      <c r="I22" s="92">
        <v>3.38620689655172</v>
      </c>
      <c r="J22" s="43"/>
      <c r="K22" s="153">
        <v>1933</v>
      </c>
      <c r="L22" s="127">
        <v>8</v>
      </c>
      <c r="M22" s="88">
        <v>11.8</v>
      </c>
      <c r="N22" s="94">
        <v>1.475</v>
      </c>
      <c r="O22" s="154"/>
      <c r="P22" s="155"/>
      <c r="Q22" s="90"/>
      <c r="R22" s="156"/>
      <c r="S22" s="155"/>
      <c r="T22" s="90"/>
      <c r="U22" s="156"/>
      <c r="V22" s="155"/>
      <c r="W22" s="90"/>
    </row>
    <row r="23" ht="21.95" customHeight="1">
      <c r="A23" s="152">
        <v>1934</v>
      </c>
      <c r="B23" s="127">
        <v>40</v>
      </c>
      <c r="C23" s="88">
        <v>167.4</v>
      </c>
      <c r="D23" s="92">
        <v>4.185</v>
      </c>
      <c r="E23" s="43"/>
      <c r="F23" s="153">
        <v>1934</v>
      </c>
      <c r="G23" s="127">
        <v>23</v>
      </c>
      <c r="H23" s="88">
        <v>74.59999999999999</v>
      </c>
      <c r="I23" s="92">
        <v>3.24347826086957</v>
      </c>
      <c r="J23" s="43"/>
      <c r="K23" s="153">
        <v>1934</v>
      </c>
      <c r="L23" s="127">
        <v>8</v>
      </c>
      <c r="M23" s="88">
        <v>14.5</v>
      </c>
      <c r="N23" s="94">
        <v>1.8125</v>
      </c>
      <c r="O23" s="154"/>
      <c r="P23" s="155"/>
      <c r="Q23" s="90"/>
      <c r="R23" s="156"/>
      <c r="S23" s="155"/>
      <c r="T23" s="90"/>
      <c r="U23" s="156"/>
      <c r="V23" s="155"/>
      <c r="W23" s="90"/>
    </row>
    <row r="24" ht="21.95" customHeight="1">
      <c r="A24" s="152">
        <v>1935</v>
      </c>
      <c r="B24" s="127">
        <v>48</v>
      </c>
      <c r="C24" s="88">
        <v>196.9</v>
      </c>
      <c r="D24" s="92">
        <v>4.10208333333333</v>
      </c>
      <c r="E24" s="43"/>
      <c r="F24" s="153">
        <v>1935</v>
      </c>
      <c r="G24" s="127">
        <v>30</v>
      </c>
      <c r="H24" s="88">
        <v>102.7</v>
      </c>
      <c r="I24" s="92">
        <v>3.42333333333333</v>
      </c>
      <c r="J24" s="43"/>
      <c r="K24" s="153">
        <v>1935</v>
      </c>
      <c r="L24" s="127">
        <v>7</v>
      </c>
      <c r="M24" s="88">
        <v>10</v>
      </c>
      <c r="N24" s="94">
        <v>1.42857142857143</v>
      </c>
      <c r="O24" s="154"/>
      <c r="P24" s="155"/>
      <c r="Q24" s="90"/>
      <c r="R24" s="156"/>
      <c r="S24" s="155"/>
      <c r="T24" s="90"/>
      <c r="U24" s="156"/>
      <c r="V24" s="155"/>
      <c r="W24" s="90"/>
    </row>
    <row r="25" ht="21.95" customHeight="1">
      <c r="A25" s="152">
        <v>1936</v>
      </c>
      <c r="B25" s="127">
        <v>35</v>
      </c>
      <c r="C25" s="88">
        <v>146</v>
      </c>
      <c r="D25" s="92">
        <v>4.17142857142857</v>
      </c>
      <c r="E25" s="43"/>
      <c r="F25" s="153">
        <v>1936</v>
      </c>
      <c r="G25" s="127">
        <v>21</v>
      </c>
      <c r="H25" s="88">
        <v>73</v>
      </c>
      <c r="I25" s="92">
        <v>3.47619047619048</v>
      </c>
      <c r="J25" s="43"/>
      <c r="K25" s="153">
        <v>1936</v>
      </c>
      <c r="L25" s="127">
        <v>4</v>
      </c>
      <c r="M25" s="88">
        <v>5.1</v>
      </c>
      <c r="N25" s="94">
        <v>1.275</v>
      </c>
      <c r="O25" s="154"/>
      <c r="P25" s="155"/>
      <c r="Q25" s="90"/>
      <c r="R25" s="156"/>
      <c r="S25" s="155"/>
      <c r="T25" s="90"/>
      <c r="U25" s="156"/>
      <c r="V25" s="155"/>
      <c r="W25" s="90"/>
    </row>
    <row r="26" ht="21.95" customHeight="1">
      <c r="A26" s="152">
        <v>1937</v>
      </c>
      <c r="B26" s="127">
        <v>38</v>
      </c>
      <c r="C26" s="88">
        <v>180.4</v>
      </c>
      <c r="D26" s="92">
        <v>4.74736842105263</v>
      </c>
      <c r="E26" s="43"/>
      <c r="F26" s="153">
        <v>1937</v>
      </c>
      <c r="G26" s="127">
        <v>18</v>
      </c>
      <c r="H26" s="88">
        <v>71.3</v>
      </c>
      <c r="I26" s="92">
        <v>3.96111111111111</v>
      </c>
      <c r="J26" s="43"/>
      <c r="K26" s="153">
        <v>1937</v>
      </c>
      <c r="L26" s="127">
        <v>2</v>
      </c>
      <c r="M26" s="88">
        <v>4.5</v>
      </c>
      <c r="N26" s="94">
        <v>2.25</v>
      </c>
      <c r="O26" s="154"/>
      <c r="P26" s="155"/>
      <c r="Q26" s="90"/>
      <c r="R26" s="156"/>
      <c r="S26" s="155"/>
      <c r="T26" s="90"/>
      <c r="U26" s="156"/>
      <c r="V26" s="155"/>
      <c r="W26" s="90"/>
    </row>
    <row r="27" ht="21.95" customHeight="1">
      <c r="A27" s="152">
        <v>1938</v>
      </c>
      <c r="B27" s="127">
        <v>31</v>
      </c>
      <c r="C27" s="88">
        <v>143.4</v>
      </c>
      <c r="D27" s="92">
        <v>4.6258064516129</v>
      </c>
      <c r="E27" s="43"/>
      <c r="F27" s="153">
        <v>1938</v>
      </c>
      <c r="G27" s="127">
        <v>14</v>
      </c>
      <c r="H27" s="88">
        <v>53.6</v>
      </c>
      <c r="I27" s="92">
        <v>3.82857142857143</v>
      </c>
      <c r="J27" s="43"/>
      <c r="K27" s="153">
        <v>1938</v>
      </c>
      <c r="L27" s="127">
        <v>4</v>
      </c>
      <c r="M27" s="88">
        <v>11.2</v>
      </c>
      <c r="N27" s="94">
        <v>2.8</v>
      </c>
      <c r="O27" s="154"/>
      <c r="P27" s="155"/>
      <c r="Q27" s="90"/>
      <c r="R27" s="156"/>
      <c r="S27" s="155"/>
      <c r="T27" s="90"/>
      <c r="U27" s="156"/>
      <c r="V27" s="155"/>
      <c r="W27" s="90"/>
    </row>
    <row r="28" ht="21.95" customHeight="1">
      <c r="A28" s="152">
        <v>1939</v>
      </c>
      <c r="B28" s="127">
        <v>30</v>
      </c>
      <c r="C28" s="88">
        <v>131.1</v>
      </c>
      <c r="D28" s="92">
        <v>4.37</v>
      </c>
      <c r="E28" s="43"/>
      <c r="F28" s="153">
        <v>1939</v>
      </c>
      <c r="G28" s="127">
        <v>16</v>
      </c>
      <c r="H28" s="88">
        <v>57.5</v>
      </c>
      <c r="I28" s="92">
        <v>3.59375</v>
      </c>
      <c r="J28" s="43"/>
      <c r="K28" s="153">
        <v>1939</v>
      </c>
      <c r="L28" s="127">
        <v>5</v>
      </c>
      <c r="M28" s="88">
        <v>12.8</v>
      </c>
      <c r="N28" s="94">
        <v>2.56</v>
      </c>
      <c r="O28" s="154"/>
      <c r="P28" s="155"/>
      <c r="Q28" s="90"/>
      <c r="R28" s="156"/>
      <c r="S28" s="155"/>
      <c r="T28" s="90"/>
      <c r="U28" s="156"/>
      <c r="V28" s="155"/>
      <c r="W28" s="90"/>
    </row>
    <row r="29" ht="21.95" customHeight="1">
      <c r="A29" s="152">
        <v>1940</v>
      </c>
      <c r="B29" s="127">
        <v>40</v>
      </c>
      <c r="C29" s="88">
        <v>177.6</v>
      </c>
      <c r="D29" s="92">
        <v>4.44</v>
      </c>
      <c r="E29" s="43"/>
      <c r="F29" s="153">
        <v>1940</v>
      </c>
      <c r="G29" s="127">
        <v>19</v>
      </c>
      <c r="H29" s="88">
        <v>66.59999999999999</v>
      </c>
      <c r="I29" s="92">
        <v>3.50526315789474</v>
      </c>
      <c r="J29" s="43"/>
      <c r="K29" s="153">
        <v>1940</v>
      </c>
      <c r="L29" s="127">
        <v>5</v>
      </c>
      <c r="M29" s="88">
        <v>11.7</v>
      </c>
      <c r="N29" s="94">
        <v>2.34</v>
      </c>
      <c r="O29" s="154"/>
      <c r="P29" s="155"/>
      <c r="Q29" s="90"/>
      <c r="R29" s="156"/>
      <c r="S29" s="155"/>
      <c r="T29" s="90"/>
      <c r="U29" s="156"/>
      <c r="V29" s="155"/>
      <c r="W29" s="90"/>
    </row>
    <row r="30" ht="21.95" customHeight="1">
      <c r="A30" s="152">
        <v>1941</v>
      </c>
      <c r="B30" s="127">
        <v>24</v>
      </c>
      <c r="C30" s="88">
        <v>114.1</v>
      </c>
      <c r="D30" s="92">
        <v>4.75416666666667</v>
      </c>
      <c r="E30" s="43"/>
      <c r="F30" s="153">
        <v>1941</v>
      </c>
      <c r="G30" s="127">
        <v>11</v>
      </c>
      <c r="H30" s="88">
        <v>43.1</v>
      </c>
      <c r="I30" s="92">
        <v>3.91818181818182</v>
      </c>
      <c r="J30" s="43"/>
      <c r="K30" s="153">
        <v>1941</v>
      </c>
      <c r="L30" s="127">
        <v>2</v>
      </c>
      <c r="M30" s="88">
        <v>5</v>
      </c>
      <c r="N30" s="94">
        <v>2.5</v>
      </c>
      <c r="O30" s="154"/>
      <c r="P30" s="155"/>
      <c r="Q30" s="90"/>
      <c r="R30" s="156"/>
      <c r="S30" s="155"/>
      <c r="T30" s="90"/>
      <c r="U30" s="156"/>
      <c r="V30" s="155"/>
      <c r="W30" s="90"/>
    </row>
    <row r="31" ht="21.95" customHeight="1">
      <c r="A31" s="152">
        <v>1942</v>
      </c>
      <c r="B31" s="127">
        <v>26</v>
      </c>
      <c r="C31" s="88">
        <v>112.5</v>
      </c>
      <c r="D31" s="92">
        <v>4.32692307692308</v>
      </c>
      <c r="E31" s="43"/>
      <c r="F31" s="153">
        <v>1942</v>
      </c>
      <c r="G31" s="127">
        <v>16</v>
      </c>
      <c r="H31" s="88">
        <v>60.1</v>
      </c>
      <c r="I31" s="92">
        <v>3.75625</v>
      </c>
      <c r="J31" s="43"/>
      <c r="K31" s="153">
        <v>1942</v>
      </c>
      <c r="L31" s="127">
        <v>3</v>
      </c>
      <c r="M31" s="88">
        <v>5</v>
      </c>
      <c r="N31" s="94">
        <v>1.66666666666667</v>
      </c>
      <c r="O31" s="154"/>
      <c r="P31" s="155"/>
      <c r="Q31" s="90"/>
      <c r="R31" s="156"/>
      <c r="S31" s="155"/>
      <c r="T31" s="90"/>
      <c r="U31" s="156"/>
      <c r="V31" s="155"/>
      <c r="W31" s="90"/>
    </row>
    <row r="32" ht="21.95" customHeight="1">
      <c r="A32" s="152">
        <v>1943</v>
      </c>
      <c r="B32" s="127">
        <v>36</v>
      </c>
      <c r="C32" s="88">
        <v>161</v>
      </c>
      <c r="D32" s="92">
        <v>4.47222222222222</v>
      </c>
      <c r="E32" s="43"/>
      <c r="F32" s="153">
        <v>1943</v>
      </c>
      <c r="G32" s="127">
        <v>18</v>
      </c>
      <c r="H32" s="88">
        <v>64.40000000000001</v>
      </c>
      <c r="I32" s="92">
        <v>3.57777777777778</v>
      </c>
      <c r="J32" s="43"/>
      <c r="K32" s="153">
        <v>1943</v>
      </c>
      <c r="L32" s="127">
        <v>5</v>
      </c>
      <c r="M32" s="88">
        <v>11</v>
      </c>
      <c r="N32" s="94">
        <v>2.2</v>
      </c>
      <c r="O32" s="154"/>
      <c r="P32" s="155"/>
      <c r="Q32" s="90"/>
      <c r="R32" s="156"/>
      <c r="S32" s="155"/>
      <c r="T32" s="90"/>
      <c r="U32" s="156"/>
      <c r="V32" s="155"/>
      <c r="W32" s="90"/>
    </row>
    <row r="33" ht="21.95" customHeight="1">
      <c r="A33" s="152">
        <v>1944</v>
      </c>
      <c r="B33" s="127">
        <v>26</v>
      </c>
      <c r="C33" s="88">
        <v>129.7</v>
      </c>
      <c r="D33" s="92">
        <v>4.98846153846154</v>
      </c>
      <c r="E33" s="43"/>
      <c r="F33" s="153">
        <v>1944</v>
      </c>
      <c r="G33" s="127">
        <v>10</v>
      </c>
      <c r="H33" s="88">
        <v>41.3</v>
      </c>
      <c r="I33" s="92">
        <v>4.13</v>
      </c>
      <c r="J33" s="43"/>
      <c r="K33" s="153">
        <v>1944</v>
      </c>
      <c r="L33" s="127">
        <v>0</v>
      </c>
      <c r="M33" s="88">
        <v>0</v>
      </c>
      <c r="N33" s="94"/>
      <c r="O33" s="154"/>
      <c r="P33" s="155"/>
      <c r="Q33" s="90"/>
      <c r="R33" s="156"/>
      <c r="S33" s="155"/>
      <c r="T33" s="90"/>
      <c r="U33" s="156"/>
      <c r="V33" s="155"/>
      <c r="W33" s="90"/>
    </row>
    <row r="34" ht="21.95" customHeight="1">
      <c r="A34" s="152">
        <v>1945</v>
      </c>
      <c r="B34" s="127">
        <v>25</v>
      </c>
      <c r="C34" s="88">
        <v>111.4</v>
      </c>
      <c r="D34" s="92">
        <v>4.456</v>
      </c>
      <c r="E34" s="43"/>
      <c r="F34" s="153">
        <v>1945</v>
      </c>
      <c r="G34" s="127">
        <v>10</v>
      </c>
      <c r="H34" s="88">
        <v>31.6</v>
      </c>
      <c r="I34" s="92">
        <v>3.16</v>
      </c>
      <c r="J34" s="43"/>
      <c r="K34" s="153">
        <v>1945</v>
      </c>
      <c r="L34" s="127">
        <v>4</v>
      </c>
      <c r="M34" s="88">
        <v>9.5</v>
      </c>
      <c r="N34" s="94">
        <v>2.375</v>
      </c>
      <c r="O34" s="154"/>
      <c r="P34" s="155"/>
      <c r="Q34" s="90"/>
      <c r="R34" s="156"/>
      <c r="S34" s="155"/>
      <c r="T34" s="90"/>
      <c r="U34" s="156"/>
      <c r="V34" s="155"/>
      <c r="W34" s="90"/>
    </row>
    <row r="35" ht="21.95" customHeight="1">
      <c r="A35" s="152">
        <v>1946</v>
      </c>
      <c r="B35" s="127">
        <v>14</v>
      </c>
      <c r="C35" s="88">
        <v>62.1</v>
      </c>
      <c r="D35" s="92">
        <v>4.43571428571429</v>
      </c>
      <c r="E35" s="43"/>
      <c r="F35" s="153">
        <v>1946</v>
      </c>
      <c r="G35" s="127">
        <v>8</v>
      </c>
      <c r="H35" s="88">
        <v>30.9</v>
      </c>
      <c r="I35" s="92">
        <v>3.8625</v>
      </c>
      <c r="J35" s="43"/>
      <c r="K35" s="153">
        <v>1946</v>
      </c>
      <c r="L35" s="127">
        <v>0</v>
      </c>
      <c r="M35" s="88">
        <v>0</v>
      </c>
      <c r="N35" s="94"/>
      <c r="O35" s="154"/>
      <c r="P35" s="155"/>
      <c r="Q35" s="90"/>
      <c r="R35" s="156"/>
      <c r="S35" s="155"/>
      <c r="T35" s="90"/>
      <c r="U35" s="156"/>
      <c r="V35" s="155"/>
      <c r="W35" s="90"/>
    </row>
    <row r="36" ht="21.95" customHeight="1">
      <c r="A36" s="152">
        <v>1947</v>
      </c>
      <c r="B36" s="127">
        <v>27</v>
      </c>
      <c r="C36" s="88">
        <v>124.4</v>
      </c>
      <c r="D36" s="92">
        <v>4.60740740740741</v>
      </c>
      <c r="E36" s="43"/>
      <c r="F36" s="153">
        <v>1947</v>
      </c>
      <c r="G36" s="127">
        <v>13</v>
      </c>
      <c r="H36" s="88">
        <v>50.8</v>
      </c>
      <c r="I36" s="92">
        <v>3.90769230769231</v>
      </c>
      <c r="J36" s="43"/>
      <c r="K36" s="153">
        <v>1947</v>
      </c>
      <c r="L36" s="127">
        <v>2</v>
      </c>
      <c r="M36" s="88">
        <v>5</v>
      </c>
      <c r="N36" s="94">
        <v>2.5</v>
      </c>
      <c r="O36" s="154"/>
      <c r="P36" s="155"/>
      <c r="Q36" s="90"/>
      <c r="R36" s="156"/>
      <c r="S36" s="155"/>
      <c r="T36" s="90"/>
      <c r="U36" s="156"/>
      <c r="V36" s="155"/>
      <c r="W36" s="90"/>
    </row>
    <row r="37" ht="21.95" customHeight="1">
      <c r="A37" s="152">
        <v>1948</v>
      </c>
      <c r="B37" s="127">
        <v>35</v>
      </c>
      <c r="C37" s="88">
        <v>149.4</v>
      </c>
      <c r="D37" s="92">
        <v>4.26857142857143</v>
      </c>
      <c r="E37" s="43"/>
      <c r="F37" s="153">
        <v>1948</v>
      </c>
      <c r="G37" s="127">
        <v>21</v>
      </c>
      <c r="H37" s="88">
        <v>74.59999999999999</v>
      </c>
      <c r="I37" s="92">
        <v>3.55238095238095</v>
      </c>
      <c r="J37" s="43"/>
      <c r="K37" s="153">
        <v>1948</v>
      </c>
      <c r="L37" s="127">
        <v>3</v>
      </c>
      <c r="M37" s="88">
        <v>6.7</v>
      </c>
      <c r="N37" s="94">
        <v>2.23333333333333</v>
      </c>
      <c r="O37" s="154"/>
      <c r="P37" s="155"/>
      <c r="Q37" s="90"/>
      <c r="R37" s="156"/>
      <c r="S37" s="155"/>
      <c r="T37" s="90"/>
      <c r="U37" s="156"/>
      <c r="V37" s="155"/>
      <c r="W37" s="90"/>
    </row>
    <row r="38" ht="21.95" customHeight="1">
      <c r="A38" s="152">
        <v>1949</v>
      </c>
      <c r="B38" s="127">
        <v>33</v>
      </c>
      <c r="C38" s="88">
        <v>150.2</v>
      </c>
      <c r="D38" s="92">
        <v>4.55151515151515</v>
      </c>
      <c r="E38" s="43"/>
      <c r="F38" s="153">
        <v>1949</v>
      </c>
      <c r="G38" s="127">
        <v>19</v>
      </c>
      <c r="H38" s="88">
        <v>74</v>
      </c>
      <c r="I38" s="92">
        <v>3.89473684210526</v>
      </c>
      <c r="J38" s="43"/>
      <c r="K38" s="153">
        <v>1949</v>
      </c>
      <c r="L38" s="127">
        <v>2</v>
      </c>
      <c r="M38" s="88">
        <v>5</v>
      </c>
      <c r="N38" s="94">
        <v>2.5</v>
      </c>
      <c r="O38" s="154"/>
      <c r="P38" s="155"/>
      <c r="Q38" s="90"/>
      <c r="R38" s="156"/>
      <c r="S38" s="155"/>
      <c r="T38" s="90"/>
      <c r="U38" s="156"/>
      <c r="V38" s="155"/>
      <c r="W38" s="90"/>
    </row>
    <row r="39" ht="21.95" customHeight="1">
      <c r="A39" s="152">
        <v>1950</v>
      </c>
      <c r="B39" s="127">
        <v>47</v>
      </c>
      <c r="C39" s="88">
        <v>198.2</v>
      </c>
      <c r="D39" s="92">
        <v>4.21702127659574</v>
      </c>
      <c r="E39" s="43"/>
      <c r="F39" s="153">
        <v>1950</v>
      </c>
      <c r="G39" s="127">
        <v>23</v>
      </c>
      <c r="H39" s="88">
        <v>69.40000000000001</v>
      </c>
      <c r="I39" s="92">
        <v>3.01739130434783</v>
      </c>
      <c r="J39" s="43"/>
      <c r="K39" s="153">
        <v>1950</v>
      </c>
      <c r="L39" s="127">
        <v>9</v>
      </c>
      <c r="M39" s="88">
        <v>11.6</v>
      </c>
      <c r="N39" s="94">
        <v>1.28888888888889</v>
      </c>
      <c r="O39" s="154"/>
      <c r="P39" s="155"/>
      <c r="Q39" s="90"/>
      <c r="R39" s="156"/>
      <c r="S39" s="155"/>
      <c r="T39" s="90"/>
      <c r="U39" s="156"/>
      <c r="V39" s="155"/>
      <c r="W39" s="90"/>
    </row>
    <row r="40" ht="21.95" customHeight="1">
      <c r="A40" s="152">
        <v>1951</v>
      </c>
      <c r="B40" s="127">
        <v>43</v>
      </c>
      <c r="C40" s="88">
        <v>183.3</v>
      </c>
      <c r="D40" s="92">
        <v>4.26279069767442</v>
      </c>
      <c r="E40" s="43"/>
      <c r="F40" s="153">
        <v>1951</v>
      </c>
      <c r="G40" s="127">
        <v>24</v>
      </c>
      <c r="H40" s="88">
        <v>82.3</v>
      </c>
      <c r="I40" s="92">
        <v>3.42916666666667</v>
      </c>
      <c r="J40" s="43"/>
      <c r="K40" s="153">
        <v>1951</v>
      </c>
      <c r="L40" s="127">
        <v>7</v>
      </c>
      <c r="M40" s="88">
        <v>15</v>
      </c>
      <c r="N40" s="94">
        <v>2.14285714285714</v>
      </c>
      <c r="O40" s="154"/>
      <c r="P40" s="155"/>
      <c r="Q40" s="90"/>
      <c r="R40" s="156"/>
      <c r="S40" s="155"/>
      <c r="T40" s="90"/>
      <c r="U40" s="156"/>
      <c r="V40" s="155"/>
      <c r="W40" s="90"/>
    </row>
    <row r="41" ht="21.95" customHeight="1">
      <c r="A41" s="152">
        <v>1952</v>
      </c>
      <c r="B41" s="127">
        <v>39</v>
      </c>
      <c r="C41" s="88">
        <v>153.8</v>
      </c>
      <c r="D41" s="92">
        <v>3.94358974358974</v>
      </c>
      <c r="E41" s="43"/>
      <c r="F41" s="153">
        <v>1952</v>
      </c>
      <c r="G41" s="127">
        <v>23</v>
      </c>
      <c r="H41" s="88">
        <v>70.8</v>
      </c>
      <c r="I41" s="92">
        <v>3.07826086956522</v>
      </c>
      <c r="J41" s="43"/>
      <c r="K41" s="153">
        <v>1952</v>
      </c>
      <c r="L41" s="127">
        <v>8</v>
      </c>
      <c r="M41" s="88">
        <v>11.8</v>
      </c>
      <c r="N41" s="94">
        <v>1.475</v>
      </c>
      <c r="O41" s="154"/>
      <c r="P41" s="155"/>
      <c r="Q41" s="90"/>
      <c r="R41" s="156"/>
      <c r="S41" s="155"/>
      <c r="T41" s="90"/>
      <c r="U41" s="156"/>
      <c r="V41" s="155"/>
      <c r="W41" s="90"/>
    </row>
    <row r="42" ht="21.95" customHeight="1">
      <c r="A42" s="152">
        <v>1953</v>
      </c>
      <c r="B42" s="127">
        <v>27</v>
      </c>
      <c r="C42" s="88">
        <v>128.5</v>
      </c>
      <c r="D42" s="92">
        <v>4.75925925925926</v>
      </c>
      <c r="E42" s="43"/>
      <c r="F42" s="153">
        <v>1953</v>
      </c>
      <c r="G42" s="127">
        <v>10</v>
      </c>
      <c r="H42" s="88">
        <v>37.5</v>
      </c>
      <c r="I42" s="92">
        <v>3.75</v>
      </c>
      <c r="J42" s="43"/>
      <c r="K42" s="153">
        <v>1953</v>
      </c>
      <c r="L42" s="127">
        <v>1</v>
      </c>
      <c r="M42" s="88">
        <v>2.2</v>
      </c>
      <c r="N42" s="94">
        <v>2.2</v>
      </c>
      <c r="O42" s="154"/>
      <c r="P42" s="155"/>
      <c r="Q42" s="90"/>
      <c r="R42" s="156"/>
      <c r="S42" s="155"/>
      <c r="T42" s="90"/>
      <c r="U42" s="156"/>
      <c r="V42" s="155"/>
      <c r="W42" s="90"/>
    </row>
    <row r="43" ht="21.95" customHeight="1">
      <c r="A43" s="152">
        <v>1954</v>
      </c>
      <c r="B43" s="127">
        <v>32</v>
      </c>
      <c r="C43" s="88">
        <v>141.6</v>
      </c>
      <c r="D43" s="92">
        <v>4.425</v>
      </c>
      <c r="E43" s="43"/>
      <c r="F43" s="153">
        <v>1954</v>
      </c>
      <c r="G43" s="127">
        <v>13</v>
      </c>
      <c r="H43" s="88">
        <v>43</v>
      </c>
      <c r="I43" s="92">
        <v>3.30769230769231</v>
      </c>
      <c r="J43" s="43"/>
      <c r="K43" s="153">
        <v>1954</v>
      </c>
      <c r="L43" s="127">
        <v>4</v>
      </c>
      <c r="M43" s="88">
        <v>7.2</v>
      </c>
      <c r="N43" s="94">
        <v>1.8</v>
      </c>
      <c r="O43" s="154"/>
      <c r="P43" s="155"/>
      <c r="Q43" s="90"/>
      <c r="R43" s="156"/>
      <c r="S43" s="155"/>
      <c r="T43" s="90"/>
      <c r="U43" s="156"/>
      <c r="V43" s="155"/>
      <c r="W43" s="90"/>
    </row>
    <row r="44" ht="21.95" customHeight="1">
      <c r="A44" s="152">
        <v>1955</v>
      </c>
      <c r="B44" s="127">
        <v>8</v>
      </c>
      <c r="C44" s="88">
        <v>32.7</v>
      </c>
      <c r="D44" s="92">
        <v>4.0875</v>
      </c>
      <c r="E44" s="43"/>
      <c r="F44" s="153">
        <v>1955</v>
      </c>
      <c r="G44" s="127">
        <v>6</v>
      </c>
      <c r="H44" s="88">
        <v>22.1</v>
      </c>
      <c r="I44" s="92">
        <v>3.68333333333333</v>
      </c>
      <c r="J44" s="43"/>
      <c r="K44" s="153">
        <v>1955</v>
      </c>
      <c r="L44" s="127">
        <v>2</v>
      </c>
      <c r="M44" s="88">
        <v>5.6</v>
      </c>
      <c r="N44" s="94">
        <v>2.8</v>
      </c>
      <c r="O44" s="154"/>
      <c r="P44" s="155"/>
      <c r="Q44" s="90"/>
      <c r="R44" s="156"/>
      <c r="S44" s="155"/>
      <c r="T44" s="90"/>
      <c r="U44" s="156"/>
      <c r="V44" s="155"/>
      <c r="W44" s="90"/>
    </row>
    <row r="45" ht="21.95" customHeight="1">
      <c r="A45" s="152">
        <v>1956</v>
      </c>
      <c r="B45" s="127">
        <v>39</v>
      </c>
      <c r="C45" s="88">
        <v>163.1</v>
      </c>
      <c r="D45" s="92">
        <v>4.18205128205128</v>
      </c>
      <c r="E45" s="43"/>
      <c r="F45" s="153">
        <v>1956</v>
      </c>
      <c r="G45" s="127">
        <v>21</v>
      </c>
      <c r="H45" s="88">
        <v>65.3</v>
      </c>
      <c r="I45" s="92">
        <v>3.10952380952381</v>
      </c>
      <c r="J45" s="43"/>
      <c r="K45" s="153">
        <v>1956</v>
      </c>
      <c r="L45" s="127">
        <v>8</v>
      </c>
      <c r="M45" s="88">
        <v>17.3</v>
      </c>
      <c r="N45" s="94">
        <v>2.1625</v>
      </c>
      <c r="O45" s="154"/>
      <c r="P45" s="155"/>
      <c r="Q45" s="90"/>
      <c r="R45" s="156"/>
      <c r="S45" s="155"/>
      <c r="T45" s="90"/>
      <c r="U45" s="156"/>
      <c r="V45" s="155"/>
      <c r="W45" s="90"/>
    </row>
    <row r="46" ht="21.95" customHeight="1">
      <c r="A46" s="152">
        <v>1957</v>
      </c>
      <c r="B46" s="127">
        <v>25</v>
      </c>
      <c r="C46" s="88">
        <v>101.2</v>
      </c>
      <c r="D46" s="92">
        <v>4.048</v>
      </c>
      <c r="E46" s="43"/>
      <c r="F46" s="153">
        <v>1957</v>
      </c>
      <c r="G46" s="127">
        <v>14</v>
      </c>
      <c r="H46" s="88">
        <v>42.6</v>
      </c>
      <c r="I46" s="92">
        <v>3.04285714285714</v>
      </c>
      <c r="J46" s="43"/>
      <c r="K46" s="153">
        <v>1957</v>
      </c>
      <c r="L46" s="127">
        <v>6</v>
      </c>
      <c r="M46" s="88">
        <v>10.1</v>
      </c>
      <c r="N46" s="94">
        <v>1.68333333333333</v>
      </c>
      <c r="O46" s="154"/>
      <c r="P46" s="155"/>
      <c r="Q46" s="90"/>
      <c r="R46" s="156"/>
      <c r="S46" s="155"/>
      <c r="T46" s="90"/>
      <c r="U46" s="156"/>
      <c r="V46" s="155"/>
      <c r="W46" s="90"/>
    </row>
    <row r="47" ht="21.95" customHeight="1">
      <c r="A47" s="152">
        <v>1958</v>
      </c>
      <c r="B47" s="127">
        <v>58</v>
      </c>
      <c r="C47" s="88">
        <v>225.7</v>
      </c>
      <c r="D47" s="92">
        <v>3.89137931034483</v>
      </c>
      <c r="E47" s="43"/>
      <c r="F47" s="153">
        <v>1958</v>
      </c>
      <c r="G47" s="127">
        <v>41</v>
      </c>
      <c r="H47" s="88">
        <v>137.1</v>
      </c>
      <c r="I47" s="92">
        <v>3.34390243902439</v>
      </c>
      <c r="J47" s="43"/>
      <c r="K47" s="153">
        <v>1958</v>
      </c>
      <c r="L47" s="127">
        <v>12</v>
      </c>
      <c r="M47" s="88">
        <v>18.9</v>
      </c>
      <c r="N47" s="94">
        <v>1.575</v>
      </c>
      <c r="O47" s="154"/>
      <c r="P47" s="155"/>
      <c r="Q47" s="90"/>
      <c r="R47" s="156"/>
      <c r="S47" s="155"/>
      <c r="T47" s="90"/>
      <c r="U47" s="156"/>
      <c r="V47" s="155"/>
      <c r="W47" s="90"/>
    </row>
    <row r="48" ht="21.95" customHeight="1">
      <c r="A48" s="152">
        <v>1959</v>
      </c>
      <c r="B48" s="127">
        <v>39</v>
      </c>
      <c r="C48" s="88">
        <v>167</v>
      </c>
      <c r="D48" s="92">
        <v>4.28205128205128</v>
      </c>
      <c r="E48" s="43"/>
      <c r="F48" s="153">
        <v>1959</v>
      </c>
      <c r="G48" s="127">
        <v>23</v>
      </c>
      <c r="H48" s="88">
        <v>82.2</v>
      </c>
      <c r="I48" s="92">
        <v>3.57391304347826</v>
      </c>
      <c r="J48" s="43"/>
      <c r="K48" s="153">
        <v>1959</v>
      </c>
      <c r="L48" s="127">
        <v>6</v>
      </c>
      <c r="M48" s="88">
        <v>12.8</v>
      </c>
      <c r="N48" s="94">
        <v>2.13333333333333</v>
      </c>
      <c r="O48" s="154"/>
      <c r="P48" s="155"/>
      <c r="Q48" s="90"/>
      <c r="R48" s="156"/>
      <c r="S48" s="155"/>
      <c r="T48" s="90"/>
      <c r="U48" s="156"/>
      <c r="V48" s="155"/>
      <c r="W48" s="90"/>
    </row>
    <row r="49" ht="21.95" customHeight="1">
      <c r="A49" s="152">
        <v>1960</v>
      </c>
      <c r="B49" s="127">
        <v>50</v>
      </c>
      <c r="C49" s="88">
        <v>199.1</v>
      </c>
      <c r="D49" s="92">
        <v>3.982</v>
      </c>
      <c r="E49" s="43"/>
      <c r="F49" s="153">
        <v>1960</v>
      </c>
      <c r="G49" s="127">
        <v>34</v>
      </c>
      <c r="H49" s="88">
        <v>114.3</v>
      </c>
      <c r="I49" s="92">
        <v>3.36176470588235</v>
      </c>
      <c r="J49" s="43"/>
      <c r="K49" s="153">
        <v>1960</v>
      </c>
      <c r="L49" s="127">
        <v>12</v>
      </c>
      <c r="M49" s="88">
        <v>25.6</v>
      </c>
      <c r="N49" s="94">
        <v>2.13333333333333</v>
      </c>
      <c r="O49" s="154"/>
      <c r="P49" s="155"/>
      <c r="Q49" s="90"/>
      <c r="R49" s="156"/>
      <c r="S49" s="155"/>
      <c r="T49" s="90"/>
      <c r="U49" s="156"/>
      <c r="V49" s="155"/>
      <c r="W49" s="90"/>
    </row>
    <row r="50" ht="21.95" customHeight="1">
      <c r="A50" s="152">
        <v>1961</v>
      </c>
      <c r="B50" s="127">
        <v>27</v>
      </c>
      <c r="C50" s="88">
        <v>112.2</v>
      </c>
      <c r="D50" s="92">
        <v>4.15555555555556</v>
      </c>
      <c r="E50" s="43"/>
      <c r="F50" s="153">
        <v>1961</v>
      </c>
      <c r="G50" s="127">
        <v>17</v>
      </c>
      <c r="H50" s="88">
        <v>59.8</v>
      </c>
      <c r="I50" s="92">
        <v>3.51764705882353</v>
      </c>
      <c r="J50" s="43"/>
      <c r="K50" s="153">
        <v>1961</v>
      </c>
      <c r="L50" s="127">
        <v>6</v>
      </c>
      <c r="M50" s="88">
        <v>15.1</v>
      </c>
      <c r="N50" s="94">
        <v>2.51666666666667</v>
      </c>
      <c r="O50" s="154"/>
      <c r="P50" s="155"/>
      <c r="Q50" s="90"/>
      <c r="R50" s="156"/>
      <c r="S50" s="155"/>
      <c r="T50" s="90"/>
      <c r="U50" s="156"/>
      <c r="V50" s="155"/>
      <c r="W50" s="90"/>
    </row>
    <row r="51" ht="21.95" customHeight="1">
      <c r="A51" s="152">
        <v>1962</v>
      </c>
      <c r="B51" s="127">
        <v>21</v>
      </c>
      <c r="C51" s="88">
        <v>90.59999999999999</v>
      </c>
      <c r="D51" s="92">
        <v>4.31428571428571</v>
      </c>
      <c r="E51" s="43"/>
      <c r="F51" s="153">
        <v>1962</v>
      </c>
      <c r="G51" s="127">
        <v>10</v>
      </c>
      <c r="H51" s="88">
        <v>32.6</v>
      </c>
      <c r="I51" s="92">
        <v>3.26</v>
      </c>
      <c r="J51" s="43"/>
      <c r="K51" s="153">
        <v>1962</v>
      </c>
      <c r="L51" s="127">
        <v>2</v>
      </c>
      <c r="M51" s="88">
        <v>3.3</v>
      </c>
      <c r="N51" s="94">
        <v>1.65</v>
      </c>
      <c r="O51" s="154"/>
      <c r="P51" s="155"/>
      <c r="Q51" s="90"/>
      <c r="R51" s="156"/>
      <c r="S51" s="155"/>
      <c r="T51" s="90"/>
      <c r="U51" s="156"/>
      <c r="V51" s="155"/>
      <c r="W51" s="90"/>
    </row>
    <row r="52" ht="21.95" customHeight="1">
      <c r="A52" s="152">
        <v>1963</v>
      </c>
      <c r="B52" s="127">
        <v>32</v>
      </c>
      <c r="C52" s="88">
        <v>142.4</v>
      </c>
      <c r="D52" s="92">
        <v>4.45</v>
      </c>
      <c r="E52" s="43"/>
      <c r="F52" s="153">
        <v>1963</v>
      </c>
      <c r="G52" s="127">
        <v>14</v>
      </c>
      <c r="H52" s="88">
        <v>47</v>
      </c>
      <c r="I52" s="92">
        <v>3.35714285714286</v>
      </c>
      <c r="J52" s="43"/>
      <c r="K52" s="153">
        <v>1963</v>
      </c>
      <c r="L52" s="127">
        <v>5</v>
      </c>
      <c r="M52" s="88">
        <v>11.6</v>
      </c>
      <c r="N52" s="94">
        <v>2.32</v>
      </c>
      <c r="O52" s="154"/>
      <c r="P52" s="155"/>
      <c r="Q52" s="90"/>
      <c r="R52" s="156"/>
      <c r="S52" s="155"/>
      <c r="T52" s="90"/>
      <c r="U52" s="156"/>
      <c r="V52" s="155"/>
      <c r="W52" s="90"/>
    </row>
    <row r="53" ht="21.95" customHeight="1">
      <c r="A53" s="152">
        <v>1964</v>
      </c>
      <c r="B53" s="127">
        <v>8</v>
      </c>
      <c r="C53" s="88">
        <v>40.2</v>
      </c>
      <c r="D53" s="92">
        <v>5.025</v>
      </c>
      <c r="E53" s="43"/>
      <c r="F53" s="153">
        <v>1964</v>
      </c>
      <c r="G53" s="127">
        <v>2</v>
      </c>
      <c r="H53" s="88">
        <v>7.8</v>
      </c>
      <c r="I53" s="92">
        <v>3.9</v>
      </c>
      <c r="J53" s="43"/>
      <c r="K53" s="153">
        <v>1964</v>
      </c>
      <c r="L53" s="127">
        <v>0</v>
      </c>
      <c r="M53" s="88">
        <v>0</v>
      </c>
      <c r="N53" s="94"/>
      <c r="O53" s="154"/>
      <c r="P53" s="155"/>
      <c r="Q53" s="90"/>
      <c r="R53" s="156"/>
      <c r="S53" s="155"/>
      <c r="T53" s="90"/>
      <c r="U53" s="156"/>
      <c r="V53" s="155"/>
      <c r="W53" s="90"/>
    </row>
    <row r="54" ht="21.95" customHeight="1">
      <c r="A54" s="152">
        <v>1965</v>
      </c>
      <c r="B54" s="127">
        <v>30</v>
      </c>
      <c r="C54" s="88">
        <v>137.4</v>
      </c>
      <c r="D54" s="92">
        <v>4.58</v>
      </c>
      <c r="E54" s="43"/>
      <c r="F54" s="153">
        <v>1965</v>
      </c>
      <c r="G54" s="127">
        <v>14</v>
      </c>
      <c r="H54" s="88">
        <v>50.2</v>
      </c>
      <c r="I54" s="92">
        <v>3.58571428571429</v>
      </c>
      <c r="J54" s="43"/>
      <c r="K54" s="153">
        <v>1965</v>
      </c>
      <c r="L54" s="127">
        <v>3</v>
      </c>
      <c r="M54" s="88">
        <v>7.8</v>
      </c>
      <c r="N54" s="94">
        <v>2.6</v>
      </c>
      <c r="O54" s="154"/>
      <c r="P54" s="155"/>
      <c r="Q54" s="90"/>
      <c r="R54" s="156"/>
      <c r="S54" s="155"/>
      <c r="T54" s="90"/>
      <c r="U54" s="156"/>
      <c r="V54" s="155"/>
      <c r="W54" s="90"/>
    </row>
    <row r="55" ht="21.95" customHeight="1">
      <c r="A55" s="152">
        <v>1966</v>
      </c>
      <c r="B55" s="127">
        <v>16</v>
      </c>
      <c r="C55" s="88">
        <v>68.90000000000001</v>
      </c>
      <c r="D55" s="92">
        <v>4.30625</v>
      </c>
      <c r="E55" s="43"/>
      <c r="F55" s="153">
        <v>1966</v>
      </c>
      <c r="G55" s="127">
        <v>12</v>
      </c>
      <c r="H55" s="88">
        <v>47.1</v>
      </c>
      <c r="I55" s="92">
        <v>3.925</v>
      </c>
      <c r="J55" s="43"/>
      <c r="K55" s="153">
        <v>1966</v>
      </c>
      <c r="L55" s="127">
        <v>0</v>
      </c>
      <c r="M55" s="88">
        <v>0</v>
      </c>
      <c r="N55" s="94"/>
      <c r="O55" s="154"/>
      <c r="P55" s="155"/>
      <c r="Q55" s="90"/>
      <c r="R55" s="156"/>
      <c r="S55" s="155"/>
      <c r="T55" s="90"/>
      <c r="U55" s="156"/>
      <c r="V55" s="155"/>
      <c r="W55" s="90"/>
    </row>
    <row r="56" ht="21.95" customHeight="1">
      <c r="A56" s="152">
        <v>1967</v>
      </c>
      <c r="B56" s="127">
        <v>37</v>
      </c>
      <c r="C56" s="88">
        <v>179.6</v>
      </c>
      <c r="D56" s="92">
        <v>4.85405405405405</v>
      </c>
      <c r="E56" s="43"/>
      <c r="F56" s="153">
        <v>1967</v>
      </c>
      <c r="G56" s="127">
        <v>9</v>
      </c>
      <c r="H56" s="88">
        <v>31.2</v>
      </c>
      <c r="I56" s="92">
        <v>3.46666666666667</v>
      </c>
      <c r="J56" s="43"/>
      <c r="K56" s="153">
        <v>1967</v>
      </c>
      <c r="L56" s="127">
        <v>1</v>
      </c>
      <c r="M56" s="88">
        <v>0.8</v>
      </c>
      <c r="N56" s="94">
        <v>0.8</v>
      </c>
      <c r="O56" s="154"/>
      <c r="P56" s="155"/>
      <c r="Q56" s="90"/>
      <c r="R56" s="156"/>
      <c r="S56" s="155"/>
      <c r="T56" s="90"/>
      <c r="U56" s="156"/>
      <c r="V56" s="155"/>
      <c r="W56" s="90"/>
    </row>
    <row r="57" ht="21.95" customHeight="1">
      <c r="A57" s="152">
        <v>1968</v>
      </c>
      <c r="B57" s="127">
        <v>38</v>
      </c>
      <c r="C57" s="88">
        <v>168.6</v>
      </c>
      <c r="D57" s="92">
        <v>4.43684210526316</v>
      </c>
      <c r="E57" s="43"/>
      <c r="F57" s="153">
        <v>1968</v>
      </c>
      <c r="G57" s="127">
        <v>22</v>
      </c>
      <c r="H57" s="88">
        <v>81.7</v>
      </c>
      <c r="I57" s="92">
        <v>3.71363636363636</v>
      </c>
      <c r="J57" s="43"/>
      <c r="K57" s="153">
        <v>1968</v>
      </c>
      <c r="L57" s="127">
        <v>4</v>
      </c>
      <c r="M57" s="88">
        <v>10</v>
      </c>
      <c r="N57" s="94">
        <v>2.5</v>
      </c>
      <c r="O57" s="154"/>
      <c r="P57" s="155"/>
      <c r="Q57" s="90"/>
      <c r="R57" s="156"/>
      <c r="S57" s="155"/>
      <c r="T57" s="90"/>
      <c r="U57" s="156"/>
      <c r="V57" s="155"/>
      <c r="W57" s="90"/>
    </row>
    <row r="58" ht="21.95" customHeight="1">
      <c r="A58" s="152">
        <v>1969</v>
      </c>
      <c r="B58" s="127">
        <v>22</v>
      </c>
      <c r="C58" s="88">
        <v>98.7</v>
      </c>
      <c r="D58" s="92">
        <v>4.48636363636364</v>
      </c>
      <c r="E58" s="43"/>
      <c r="F58" s="153">
        <v>1969</v>
      </c>
      <c r="G58" s="127">
        <v>11</v>
      </c>
      <c r="H58" s="88">
        <v>39.8</v>
      </c>
      <c r="I58" s="92">
        <v>3.61818181818182</v>
      </c>
      <c r="J58" s="43"/>
      <c r="K58" s="153">
        <v>1969</v>
      </c>
      <c r="L58" s="127">
        <v>3</v>
      </c>
      <c r="M58" s="88">
        <v>7.2</v>
      </c>
      <c r="N58" s="94">
        <v>2.4</v>
      </c>
      <c r="O58" s="154"/>
      <c r="P58" s="155"/>
      <c r="Q58" s="90"/>
      <c r="R58" s="156"/>
      <c r="S58" s="155"/>
      <c r="T58" s="90"/>
      <c r="U58" s="156"/>
      <c r="V58" s="155"/>
      <c r="W58" s="90"/>
    </row>
    <row r="59" ht="21.95" customHeight="1">
      <c r="A59" s="152">
        <v>1970</v>
      </c>
      <c r="B59" s="127">
        <v>31</v>
      </c>
      <c r="C59" s="88">
        <v>140.1</v>
      </c>
      <c r="D59" s="92">
        <v>4.51935483870968</v>
      </c>
      <c r="E59" s="43"/>
      <c r="F59" s="153">
        <v>1970</v>
      </c>
      <c r="G59" s="127">
        <v>19</v>
      </c>
      <c r="H59" s="88">
        <v>75.5</v>
      </c>
      <c r="I59" s="92">
        <v>3.97368421052632</v>
      </c>
      <c r="J59" s="43"/>
      <c r="K59" s="153">
        <v>1970</v>
      </c>
      <c r="L59" s="127">
        <v>1</v>
      </c>
      <c r="M59" s="88">
        <v>2.8</v>
      </c>
      <c r="N59" s="94">
        <v>2.8</v>
      </c>
      <c r="O59" s="154"/>
      <c r="P59" s="155"/>
      <c r="Q59" s="90"/>
      <c r="R59" s="156"/>
      <c r="S59" s="155"/>
      <c r="T59" s="90"/>
      <c r="U59" s="156"/>
      <c r="V59" s="155"/>
      <c r="W59" s="90"/>
    </row>
    <row r="60" ht="21.95" customHeight="1">
      <c r="A60" s="152">
        <v>1971</v>
      </c>
      <c r="B60" s="127">
        <v>38</v>
      </c>
      <c r="C60" s="88">
        <v>182.8</v>
      </c>
      <c r="D60" s="92">
        <v>4.81052631578947</v>
      </c>
      <c r="E60" s="43"/>
      <c r="F60" s="153">
        <v>1971</v>
      </c>
      <c r="G60" s="127">
        <v>18</v>
      </c>
      <c r="H60" s="88">
        <v>75.2</v>
      </c>
      <c r="I60" s="92">
        <v>4.17777777777778</v>
      </c>
      <c r="J60" s="43"/>
      <c r="K60" s="153">
        <v>1971</v>
      </c>
      <c r="L60" s="127">
        <v>1</v>
      </c>
      <c r="M60" s="88">
        <v>2.8</v>
      </c>
      <c r="N60" s="94">
        <v>2.8</v>
      </c>
      <c r="O60" s="154"/>
      <c r="P60" s="155"/>
      <c r="Q60" s="90"/>
      <c r="R60" s="156"/>
      <c r="S60" s="155"/>
      <c r="T60" s="90"/>
      <c r="U60" s="156"/>
      <c r="V60" s="155"/>
      <c r="W60" s="90"/>
    </row>
    <row r="61" ht="21.95" customHeight="1">
      <c r="A61" s="152">
        <v>1972</v>
      </c>
      <c r="B61" s="127">
        <v>21</v>
      </c>
      <c r="C61" s="88">
        <v>108.5</v>
      </c>
      <c r="D61" s="92">
        <v>5.16666666666667</v>
      </c>
      <c r="E61" s="43"/>
      <c r="F61" s="153">
        <v>1972</v>
      </c>
      <c r="G61" s="127">
        <v>5</v>
      </c>
      <c r="H61" s="88">
        <v>20.4</v>
      </c>
      <c r="I61" s="92">
        <v>4.08</v>
      </c>
      <c r="J61" s="43"/>
      <c r="K61" s="153">
        <v>1972</v>
      </c>
      <c r="L61" s="127">
        <v>0</v>
      </c>
      <c r="M61" s="88">
        <v>0</v>
      </c>
      <c r="N61" s="94"/>
      <c r="O61" s="154"/>
      <c r="P61" s="155"/>
      <c r="Q61" s="90"/>
      <c r="R61" s="156"/>
      <c r="S61" s="155"/>
      <c r="T61" s="90"/>
      <c r="U61" s="156"/>
      <c r="V61" s="155"/>
      <c r="W61" s="90"/>
    </row>
    <row r="62" ht="21.95" customHeight="1">
      <c r="A62" s="152">
        <v>1973</v>
      </c>
      <c r="B62" s="127">
        <v>36</v>
      </c>
      <c r="C62" s="88">
        <v>177.3</v>
      </c>
      <c r="D62" s="92">
        <v>4.925</v>
      </c>
      <c r="E62" s="43"/>
      <c r="F62" s="153">
        <v>1973</v>
      </c>
      <c r="G62" s="127">
        <v>13</v>
      </c>
      <c r="H62" s="88">
        <v>51.5</v>
      </c>
      <c r="I62" s="92">
        <v>3.96153846153846</v>
      </c>
      <c r="J62" s="43"/>
      <c r="K62" s="153">
        <v>1973</v>
      </c>
      <c r="L62" s="127">
        <v>1</v>
      </c>
      <c r="M62" s="88">
        <v>2.6</v>
      </c>
      <c r="N62" s="94">
        <v>2.6</v>
      </c>
      <c r="O62" s="154"/>
      <c r="P62" s="155"/>
      <c r="Q62" s="90"/>
      <c r="R62" s="156"/>
      <c r="S62" s="155"/>
      <c r="T62" s="90"/>
      <c r="U62" s="156"/>
      <c r="V62" s="155"/>
      <c r="W62" s="90"/>
    </row>
    <row r="63" ht="21.95" customHeight="1">
      <c r="A63" s="152">
        <v>1974</v>
      </c>
      <c r="B63" s="127">
        <v>28</v>
      </c>
      <c r="C63" s="88">
        <v>135.5</v>
      </c>
      <c r="D63" s="92">
        <v>4.83928571428571</v>
      </c>
      <c r="E63" s="43"/>
      <c r="F63" s="153">
        <v>1974</v>
      </c>
      <c r="G63" s="127">
        <v>12</v>
      </c>
      <c r="H63" s="88">
        <v>45.2</v>
      </c>
      <c r="I63" s="92">
        <v>3.76666666666667</v>
      </c>
      <c r="J63" s="43"/>
      <c r="K63" s="153">
        <v>1974</v>
      </c>
      <c r="L63" s="127">
        <v>3</v>
      </c>
      <c r="M63" s="88">
        <v>6.9</v>
      </c>
      <c r="N63" s="94">
        <v>2.3</v>
      </c>
      <c r="O63" s="154"/>
      <c r="P63" s="155"/>
      <c r="Q63" s="90"/>
      <c r="R63" s="156"/>
      <c r="S63" s="155"/>
      <c r="T63" s="90"/>
      <c r="U63" s="156"/>
      <c r="V63" s="155"/>
      <c r="W63" s="90"/>
    </row>
    <row r="64" ht="21.95" customHeight="1">
      <c r="A64" s="152">
        <v>1975</v>
      </c>
      <c r="B64" s="127">
        <v>0</v>
      </c>
      <c r="C64" s="88">
        <v>0</v>
      </c>
      <c r="D64" s="92"/>
      <c r="E64" s="43"/>
      <c r="F64" s="153">
        <v>1975</v>
      </c>
      <c r="G64" s="127">
        <v>0</v>
      </c>
      <c r="H64" s="88">
        <v>0</v>
      </c>
      <c r="I64" s="92"/>
      <c r="J64" s="43"/>
      <c r="K64" s="153">
        <v>1975</v>
      </c>
      <c r="L64" s="127">
        <v>0</v>
      </c>
      <c r="M64" s="88">
        <v>0</v>
      </c>
      <c r="N64" s="94"/>
      <c r="O64" s="154"/>
      <c r="P64" s="155"/>
      <c r="Q64" s="90"/>
      <c r="R64" s="156"/>
      <c r="S64" s="155"/>
      <c r="T64" s="90"/>
      <c r="U64" s="156"/>
      <c r="V64" s="155"/>
      <c r="W64" s="90"/>
    </row>
    <row r="65" ht="21.95" customHeight="1">
      <c r="A65" s="152">
        <v>1976</v>
      </c>
      <c r="B65" s="212">
        <v>1</v>
      </c>
      <c r="C65" s="213">
        <v>5.5</v>
      </c>
      <c r="D65" s="214">
        <v>5.5</v>
      </c>
      <c r="E65" s="43"/>
      <c r="F65" s="153">
        <v>1976</v>
      </c>
      <c r="G65" s="212">
        <v>0</v>
      </c>
      <c r="H65" s="213">
        <v>0</v>
      </c>
      <c r="I65" s="214"/>
      <c r="J65" s="43"/>
      <c r="K65" s="153">
        <v>1976</v>
      </c>
      <c r="L65" s="212">
        <v>0</v>
      </c>
      <c r="M65" s="213">
        <v>0</v>
      </c>
      <c r="N65" s="215"/>
      <c r="O65" s="154"/>
      <c r="P65" s="155"/>
      <c r="Q65" s="90"/>
      <c r="R65" s="156"/>
      <c r="S65" s="155"/>
      <c r="T65" s="90"/>
      <c r="U65" s="156"/>
      <c r="V65" s="155"/>
      <c r="W65" s="90"/>
    </row>
    <row r="66" ht="21.95" customHeight="1">
      <c r="A66" s="152">
        <v>1977</v>
      </c>
      <c r="B66" s="127">
        <v>60</v>
      </c>
      <c r="C66" s="88">
        <v>263.4</v>
      </c>
      <c r="D66" s="92">
        <v>4.39</v>
      </c>
      <c r="E66" s="43"/>
      <c r="F66" s="153">
        <v>1977</v>
      </c>
      <c r="G66" s="127">
        <v>31</v>
      </c>
      <c r="H66" s="88">
        <v>102.1</v>
      </c>
      <c r="I66" s="92">
        <v>3.29354838709677</v>
      </c>
      <c r="J66" s="43"/>
      <c r="K66" s="153">
        <v>1977</v>
      </c>
      <c r="L66" s="127">
        <v>9</v>
      </c>
      <c r="M66" s="88">
        <v>12.7</v>
      </c>
      <c r="N66" s="94">
        <v>1.41111111111111</v>
      </c>
      <c r="O66" s="154"/>
      <c r="P66" s="155"/>
      <c r="Q66" s="90"/>
      <c r="R66" s="156"/>
      <c r="S66" s="155"/>
      <c r="T66" s="90"/>
      <c r="U66" s="156"/>
      <c r="V66" s="155"/>
      <c r="W66" s="90"/>
    </row>
    <row r="67" ht="21.95" customHeight="1">
      <c r="A67" s="152">
        <v>1978</v>
      </c>
      <c r="B67" s="127">
        <v>37</v>
      </c>
      <c r="C67" s="88">
        <v>183.9</v>
      </c>
      <c r="D67" s="92">
        <v>4.97027027027027</v>
      </c>
      <c r="E67" s="43"/>
      <c r="F67" s="153">
        <v>1978</v>
      </c>
      <c r="G67" s="127">
        <v>12</v>
      </c>
      <c r="H67" s="88">
        <v>46</v>
      </c>
      <c r="I67" s="92">
        <v>3.83333333333333</v>
      </c>
      <c r="J67" s="43"/>
      <c r="K67" s="153">
        <v>1978</v>
      </c>
      <c r="L67" s="127">
        <v>3</v>
      </c>
      <c r="M67" s="88">
        <v>8.1</v>
      </c>
      <c r="N67" s="94">
        <v>2.7</v>
      </c>
      <c r="O67" s="154"/>
      <c r="P67" s="155"/>
      <c r="Q67" s="90"/>
      <c r="R67" s="156"/>
      <c r="S67" s="155"/>
      <c r="T67" s="90"/>
      <c r="U67" s="156"/>
      <c r="V67" s="155"/>
      <c r="W67" s="90"/>
    </row>
    <row r="68" ht="21.95" customHeight="1">
      <c r="A68" s="152">
        <v>1979</v>
      </c>
      <c r="B68" s="127">
        <v>59</v>
      </c>
      <c r="C68" s="88">
        <v>292.2</v>
      </c>
      <c r="D68" s="92">
        <v>4.95254237288136</v>
      </c>
      <c r="E68" s="43"/>
      <c r="F68" s="153">
        <v>1979</v>
      </c>
      <c r="G68" s="127">
        <v>22</v>
      </c>
      <c r="H68" s="88">
        <v>87.8</v>
      </c>
      <c r="I68" s="92">
        <v>3.99090909090909</v>
      </c>
      <c r="J68" s="43"/>
      <c r="K68" s="153">
        <v>1979</v>
      </c>
      <c r="L68" s="127">
        <v>1</v>
      </c>
      <c r="M68" s="88">
        <v>2</v>
      </c>
      <c r="N68" s="94">
        <v>2</v>
      </c>
      <c r="O68" t="s" s="136">
        <v>107</v>
      </c>
      <c r="P68" s="155">
        <f>AVERAGE(B68:B87)</f>
        <v>38.65</v>
      </c>
      <c r="Q68" s="90">
        <f>AVERAGE(D68:D87)</f>
        <v>4.72171776524698</v>
      </c>
      <c r="R68" t="s" s="139">
        <v>107</v>
      </c>
      <c r="S68" s="155">
        <f>AVERAGE(G68:G87)</f>
        <v>16.15</v>
      </c>
      <c r="T68" s="90">
        <f>AVERAGE(I68:I87)</f>
        <v>3.69653143103858</v>
      </c>
      <c r="U68" t="s" s="139">
        <v>107</v>
      </c>
      <c r="V68" s="155">
        <f>AVERAGE(L68:L87)</f>
        <v>2.6</v>
      </c>
      <c r="W68" s="90">
        <f>AVERAGE(N68:N87)</f>
        <v>1.89955882352941</v>
      </c>
    </row>
    <row r="69" ht="21.95" customHeight="1">
      <c r="A69" s="152">
        <v>1980</v>
      </c>
      <c r="B69" s="127">
        <v>38</v>
      </c>
      <c r="C69" s="88">
        <v>189.3</v>
      </c>
      <c r="D69" s="92">
        <v>4.98157894736842</v>
      </c>
      <c r="E69" s="43"/>
      <c r="F69" s="153">
        <v>1980</v>
      </c>
      <c r="G69" s="127">
        <v>13</v>
      </c>
      <c r="H69" s="88">
        <v>51.8</v>
      </c>
      <c r="I69" s="92">
        <v>3.98461538461538</v>
      </c>
      <c r="J69" s="43"/>
      <c r="K69" s="153">
        <v>1980</v>
      </c>
      <c r="L69" s="127">
        <v>1</v>
      </c>
      <c r="M69" s="88">
        <v>2.5</v>
      </c>
      <c r="N69" s="94">
        <v>2.5</v>
      </c>
      <c r="O69" t="s" s="136">
        <v>108</v>
      </c>
      <c r="P69" s="155">
        <f>AVERAGE(B69:B87)</f>
        <v>37.5789473684211</v>
      </c>
      <c r="Q69" s="90">
        <f>AVERAGE(D69:D87)</f>
        <v>4.70956910168728</v>
      </c>
      <c r="R69" t="s" s="139">
        <v>108</v>
      </c>
      <c r="S69" s="155">
        <f>AVERAGE(G69:G87)</f>
        <v>15.8421052631579</v>
      </c>
      <c r="T69" s="90">
        <f>AVERAGE(I69:I87)</f>
        <v>3.68103786999277</v>
      </c>
      <c r="U69" t="s" s="139">
        <v>108</v>
      </c>
      <c r="V69" s="155">
        <f>AVERAGE(L69:L87)</f>
        <v>2.68421052631579</v>
      </c>
      <c r="W69" s="90">
        <f>AVERAGE(N69:N87)</f>
        <v>1.89328125</v>
      </c>
    </row>
    <row r="70" ht="21.95" customHeight="1">
      <c r="A70" s="152">
        <v>1981</v>
      </c>
      <c r="B70" s="127">
        <v>59</v>
      </c>
      <c r="C70" s="88">
        <v>287.8</v>
      </c>
      <c r="D70" s="92">
        <v>4.87796610169492</v>
      </c>
      <c r="E70" s="43"/>
      <c r="F70" s="153">
        <v>1981</v>
      </c>
      <c r="G70" s="127">
        <v>24</v>
      </c>
      <c r="H70" s="88">
        <v>95.7</v>
      </c>
      <c r="I70" s="92">
        <v>3.9875</v>
      </c>
      <c r="J70" s="43"/>
      <c r="K70" s="153">
        <v>1981</v>
      </c>
      <c r="L70" s="127">
        <v>0</v>
      </c>
      <c r="M70" s="88">
        <v>0</v>
      </c>
      <c r="N70" s="94"/>
      <c r="O70" t="s" s="136">
        <v>109</v>
      </c>
      <c r="P70" s="155">
        <f>AVERAGE(B70:B87)</f>
        <v>37.5555555555556</v>
      </c>
      <c r="Q70" s="90">
        <f>AVERAGE(D70:D87)</f>
        <v>4.69445744359388</v>
      </c>
      <c r="R70" t="s" s="139">
        <v>109</v>
      </c>
      <c r="S70" s="155">
        <f>AVERAGE(G70:G87)</f>
        <v>16</v>
      </c>
      <c r="T70" s="90">
        <f>AVERAGE(I70:I87)</f>
        <v>3.66417245251373</v>
      </c>
      <c r="U70" t="s" s="139">
        <v>109</v>
      </c>
      <c r="V70" s="155">
        <f>AVERAGE(L70:L87)</f>
        <v>2.77777777777778</v>
      </c>
      <c r="W70" s="90">
        <f>AVERAGE(N70:N87)</f>
        <v>1.85283333333333</v>
      </c>
    </row>
    <row r="71" ht="21.95" customHeight="1">
      <c r="A71" s="152">
        <v>1982</v>
      </c>
      <c r="B71" s="127">
        <v>32</v>
      </c>
      <c r="C71" s="88">
        <v>163</v>
      </c>
      <c r="D71" s="92">
        <v>5.09375</v>
      </c>
      <c r="E71" s="43"/>
      <c r="F71" s="153">
        <v>1982</v>
      </c>
      <c r="G71" s="127">
        <v>10</v>
      </c>
      <c r="H71" s="88">
        <v>39</v>
      </c>
      <c r="I71" s="92">
        <v>3.9</v>
      </c>
      <c r="J71" s="43"/>
      <c r="K71" s="153">
        <v>1982</v>
      </c>
      <c r="L71" s="127">
        <v>0</v>
      </c>
      <c r="M71" s="88">
        <v>0</v>
      </c>
      <c r="N71" s="94"/>
      <c r="O71" t="s" s="136">
        <v>110</v>
      </c>
      <c r="P71" s="155">
        <f>AVERAGE(B71:B87)</f>
        <v>36.2941176470588</v>
      </c>
      <c r="Q71" s="90">
        <f>AVERAGE(D71:D87)</f>
        <v>4.68366281664676</v>
      </c>
      <c r="R71" t="s" s="139">
        <v>110</v>
      </c>
      <c r="S71" s="155">
        <f>AVERAGE(G71:G87)</f>
        <v>15.5294117647059</v>
      </c>
      <c r="T71" s="90">
        <f>AVERAGE(I71:I87)</f>
        <v>3.64515318501454</v>
      </c>
      <c r="U71" t="s" s="139">
        <v>110</v>
      </c>
      <c r="V71" s="155">
        <f>AVERAGE(L71:L87)</f>
        <v>2.94117647058824</v>
      </c>
      <c r="W71" s="90">
        <f>AVERAGE(N71:N87)</f>
        <v>1.85283333333333</v>
      </c>
    </row>
    <row r="72" ht="21.95" customHeight="1">
      <c r="A72" s="152">
        <v>1983</v>
      </c>
      <c r="B72" s="127">
        <v>34</v>
      </c>
      <c r="C72" s="88">
        <v>139.2</v>
      </c>
      <c r="D72" s="92">
        <v>4.09411764705882</v>
      </c>
      <c r="E72" s="43"/>
      <c r="F72" s="153">
        <v>1983</v>
      </c>
      <c r="G72" s="127">
        <v>19</v>
      </c>
      <c r="H72" s="88">
        <v>56.5</v>
      </c>
      <c r="I72" s="92">
        <v>2.97368421052632</v>
      </c>
      <c r="J72" s="43"/>
      <c r="K72" s="153">
        <v>1983</v>
      </c>
      <c r="L72" s="127">
        <v>8</v>
      </c>
      <c r="M72" s="88">
        <v>15.1</v>
      </c>
      <c r="N72" s="94">
        <v>1.8875</v>
      </c>
      <c r="O72" t="s" s="136">
        <v>111</v>
      </c>
      <c r="P72" s="155">
        <f>AVERAGE(B72:B87)</f>
        <v>36.5625</v>
      </c>
      <c r="Q72" s="90">
        <f>AVERAGE(D72:D87)</f>
        <v>4.65803236768718</v>
      </c>
      <c r="R72" t="s" s="139">
        <v>111</v>
      </c>
      <c r="S72" s="155">
        <f>AVERAGE(G72:G87)</f>
        <v>15.875</v>
      </c>
      <c r="T72" s="90">
        <f>AVERAGE(I72:I87)</f>
        <v>3.62922525907795</v>
      </c>
      <c r="U72" t="s" s="139">
        <v>111</v>
      </c>
      <c r="V72" s="155">
        <f>AVERAGE(L72:L87)</f>
        <v>3.125</v>
      </c>
      <c r="W72" s="90">
        <f>AVERAGE(N72:N87)</f>
        <v>1.85283333333333</v>
      </c>
    </row>
    <row r="73" ht="21.95" customHeight="1">
      <c r="A73" s="152">
        <v>1984</v>
      </c>
      <c r="B73" s="127">
        <v>30</v>
      </c>
      <c r="C73" s="88">
        <v>149.4</v>
      </c>
      <c r="D73" s="92">
        <v>4.98</v>
      </c>
      <c r="E73" s="43"/>
      <c r="F73" s="153">
        <v>1984</v>
      </c>
      <c r="G73" s="127">
        <v>8</v>
      </c>
      <c r="H73" s="88">
        <v>28.8</v>
      </c>
      <c r="I73" s="92">
        <v>3.6</v>
      </c>
      <c r="J73" s="43"/>
      <c r="K73" s="153">
        <v>1984</v>
      </c>
      <c r="L73" s="127">
        <v>1</v>
      </c>
      <c r="M73" s="88">
        <v>1.4</v>
      </c>
      <c r="N73" s="94">
        <v>1.4</v>
      </c>
      <c r="O73" t="s" s="136">
        <v>112</v>
      </c>
      <c r="P73" s="155">
        <f>AVERAGE(B73:B87)</f>
        <v>36.7333333333333</v>
      </c>
      <c r="Q73" s="90">
        <f>AVERAGE(D73:D87)</f>
        <v>4.69562668239574</v>
      </c>
      <c r="R73" t="s" s="139">
        <v>112</v>
      </c>
      <c r="S73" s="155">
        <f>AVERAGE(G73:G87)</f>
        <v>15.6666666666667</v>
      </c>
      <c r="T73" s="90">
        <f>AVERAGE(I73:I87)</f>
        <v>3.67292799564806</v>
      </c>
      <c r="U73" t="s" s="139">
        <v>112</v>
      </c>
      <c r="V73" s="155">
        <f>AVERAGE(L73:L87)</f>
        <v>2.8</v>
      </c>
      <c r="W73" s="90">
        <f>AVERAGE(N73:N87)</f>
        <v>1.85035714285714</v>
      </c>
    </row>
    <row r="74" ht="21.95" customHeight="1">
      <c r="A74" s="152">
        <v>1985</v>
      </c>
      <c r="B74" s="127">
        <v>31</v>
      </c>
      <c r="C74" s="88">
        <v>150.8</v>
      </c>
      <c r="D74" s="92">
        <v>4.86451612903226</v>
      </c>
      <c r="E74" s="43"/>
      <c r="F74" s="153">
        <v>1985</v>
      </c>
      <c r="G74" s="127">
        <v>12</v>
      </c>
      <c r="H74" s="88">
        <v>45.8</v>
      </c>
      <c r="I74" s="92">
        <v>3.81666666666667</v>
      </c>
      <c r="J74" s="43"/>
      <c r="K74" s="153">
        <v>1985</v>
      </c>
      <c r="L74" s="127">
        <v>0</v>
      </c>
      <c r="M74" s="88">
        <v>0</v>
      </c>
      <c r="N74" s="94"/>
      <c r="O74" t="s" s="136">
        <v>113</v>
      </c>
      <c r="P74" s="155">
        <f>AVERAGE(B74:B87)</f>
        <v>37.2142857142857</v>
      </c>
      <c r="Q74" s="90">
        <f>AVERAGE(D74:D87)</f>
        <v>4.67531430256687</v>
      </c>
      <c r="R74" t="s" s="139">
        <v>113</v>
      </c>
      <c r="S74" s="155">
        <f>AVERAGE(G74:G87)</f>
        <v>16.2142857142857</v>
      </c>
      <c r="T74" s="90">
        <f>AVERAGE(I74:I87)</f>
        <v>3.67813713819435</v>
      </c>
      <c r="U74" t="s" s="139">
        <v>113</v>
      </c>
      <c r="V74" s="155">
        <f>AVERAGE(L74:L87)</f>
        <v>2.92857142857143</v>
      </c>
      <c r="W74" s="90">
        <f>AVERAGE(N74:N87)</f>
        <v>1.885</v>
      </c>
    </row>
    <row r="75" ht="21.95" customHeight="1">
      <c r="A75" s="152">
        <v>1986</v>
      </c>
      <c r="B75" s="127">
        <v>38</v>
      </c>
      <c r="C75" s="88">
        <v>186.8</v>
      </c>
      <c r="D75" s="92">
        <v>4.91578947368421</v>
      </c>
      <c r="E75" s="43"/>
      <c r="F75" s="153">
        <v>1986</v>
      </c>
      <c r="G75" s="127">
        <v>14</v>
      </c>
      <c r="H75" s="88">
        <v>56.8</v>
      </c>
      <c r="I75" s="92">
        <v>4.05714285714286</v>
      </c>
      <c r="J75" s="43"/>
      <c r="K75" s="153">
        <v>1986</v>
      </c>
      <c r="L75" s="127">
        <v>1</v>
      </c>
      <c r="M75" s="88">
        <v>2.5</v>
      </c>
      <c r="N75" s="94">
        <v>2.5</v>
      </c>
      <c r="O75" t="s" s="136">
        <v>114</v>
      </c>
      <c r="P75" s="155">
        <f>AVERAGE(B75:B87)</f>
        <v>37.6923076923077</v>
      </c>
      <c r="Q75" s="90">
        <f>AVERAGE(D75:D87)</f>
        <v>4.66076031591568</v>
      </c>
      <c r="R75" t="s" s="139">
        <v>114</v>
      </c>
      <c r="S75" s="155">
        <f>AVERAGE(G75:G87)</f>
        <v>16.5384615384615</v>
      </c>
      <c r="T75" s="90">
        <f>AVERAGE(I75:I87)</f>
        <v>3.66748102061956</v>
      </c>
      <c r="U75" t="s" s="139">
        <v>114</v>
      </c>
      <c r="V75" s="155">
        <f>AVERAGE(L75:L87)</f>
        <v>3.15384615384615</v>
      </c>
      <c r="W75" s="90">
        <f>AVERAGE(N75:N87)</f>
        <v>1.885</v>
      </c>
    </row>
    <row r="76" ht="21.95" customHeight="1">
      <c r="A76" s="152">
        <v>1987</v>
      </c>
      <c r="B76" s="127">
        <v>45</v>
      </c>
      <c r="C76" s="88">
        <v>212.7</v>
      </c>
      <c r="D76" s="92">
        <v>4.72666666666667</v>
      </c>
      <c r="E76" s="43"/>
      <c r="F76" s="153">
        <v>1987</v>
      </c>
      <c r="G76" s="127">
        <v>19</v>
      </c>
      <c r="H76" s="88">
        <v>71.5</v>
      </c>
      <c r="I76" s="92">
        <v>3.76315789473684</v>
      </c>
      <c r="J76" s="43"/>
      <c r="K76" s="153">
        <v>1987</v>
      </c>
      <c r="L76" s="127">
        <v>3</v>
      </c>
      <c r="M76" s="88">
        <v>7.3</v>
      </c>
      <c r="N76" s="94">
        <v>2.43333333333333</v>
      </c>
      <c r="O76" t="s" s="136">
        <v>115</v>
      </c>
      <c r="P76" s="155">
        <f>AVERAGE(B76:B87)</f>
        <v>37.6666666666667</v>
      </c>
      <c r="Q76" s="90">
        <f>AVERAGE(D76:D87)</f>
        <v>4.63950788610164</v>
      </c>
      <c r="R76" t="s" s="139">
        <v>115</v>
      </c>
      <c r="S76" s="155">
        <f>AVERAGE(G76:G87)</f>
        <v>16.75</v>
      </c>
      <c r="T76" s="90">
        <f>AVERAGE(I76:I87)</f>
        <v>3.63500920090928</v>
      </c>
      <c r="U76" t="s" s="139">
        <v>115</v>
      </c>
      <c r="V76" s="155">
        <f>AVERAGE(L76:L87)</f>
        <v>3.33333333333333</v>
      </c>
      <c r="W76" s="90">
        <f>AVERAGE(N76:N87)</f>
        <v>1.83375</v>
      </c>
    </row>
    <row r="77" ht="21.95" customHeight="1">
      <c r="A77" s="152">
        <v>1988</v>
      </c>
      <c r="B77" s="127">
        <v>33</v>
      </c>
      <c r="C77" s="88">
        <v>159.1</v>
      </c>
      <c r="D77" s="92">
        <v>4.82121212121212</v>
      </c>
      <c r="E77" s="43"/>
      <c r="F77" s="153">
        <v>1988</v>
      </c>
      <c r="G77" s="127">
        <v>11</v>
      </c>
      <c r="H77" s="88">
        <v>40.4</v>
      </c>
      <c r="I77" s="92">
        <v>3.67272727272727</v>
      </c>
      <c r="J77" s="43"/>
      <c r="K77" s="153">
        <v>1988</v>
      </c>
      <c r="L77" s="127">
        <v>1</v>
      </c>
      <c r="M77" s="88">
        <v>1.2</v>
      </c>
      <c r="N77" s="94">
        <v>1.2</v>
      </c>
      <c r="O77" t="s" s="136">
        <v>116</v>
      </c>
      <c r="P77" s="155">
        <f>AVERAGE(B77:B87)</f>
        <v>37</v>
      </c>
      <c r="Q77" s="90">
        <f>AVERAGE(D77:D87)</f>
        <v>4.63158436059572</v>
      </c>
      <c r="R77" t="s" s="139">
        <v>116</v>
      </c>
      <c r="S77" s="155">
        <f>AVERAGE(G77:G87)</f>
        <v>16.5454545454545</v>
      </c>
      <c r="T77" s="90">
        <f>AVERAGE(I77:I87)</f>
        <v>3.62335931965223</v>
      </c>
      <c r="U77" t="s" s="139">
        <v>116</v>
      </c>
      <c r="V77" s="155">
        <f>AVERAGE(L77:L87)</f>
        <v>3.36363636363636</v>
      </c>
      <c r="W77" s="90">
        <f>AVERAGE(N77:N87)</f>
        <v>1.77924242424242</v>
      </c>
    </row>
    <row r="78" ht="21.95" customHeight="1">
      <c r="A78" s="152">
        <v>1989</v>
      </c>
      <c r="B78" s="127">
        <v>48</v>
      </c>
      <c r="C78" s="88">
        <v>225.5</v>
      </c>
      <c r="D78" s="92">
        <v>4.69791666666667</v>
      </c>
      <c r="E78" s="43"/>
      <c r="F78" s="153">
        <v>1989</v>
      </c>
      <c r="G78" s="127">
        <v>21</v>
      </c>
      <c r="H78" s="88">
        <v>77.09999999999999</v>
      </c>
      <c r="I78" s="92">
        <v>3.67142857142857</v>
      </c>
      <c r="J78" s="43"/>
      <c r="K78" s="153">
        <v>1989</v>
      </c>
      <c r="L78" s="127">
        <v>5</v>
      </c>
      <c r="M78" s="88">
        <v>9.4</v>
      </c>
      <c r="N78" s="94">
        <v>1.88</v>
      </c>
      <c r="O78" t="s" s="136">
        <v>117</v>
      </c>
      <c r="P78" s="155">
        <f>AVERAGE(B78:B87)</f>
        <v>37.4</v>
      </c>
      <c r="Q78" s="90">
        <f>AVERAGE(D78:D87)</f>
        <v>4.61262158453409</v>
      </c>
      <c r="R78" t="s" s="139">
        <v>117</v>
      </c>
      <c r="S78" s="155">
        <f>AVERAGE(G78:G87)</f>
        <v>17.1</v>
      </c>
      <c r="T78" s="90">
        <f>AVERAGE(I78:I87)</f>
        <v>3.61842252434473</v>
      </c>
      <c r="U78" t="s" s="139">
        <v>117</v>
      </c>
      <c r="V78" s="155">
        <f>AVERAGE(L78:L87)</f>
        <v>3.6</v>
      </c>
      <c r="W78" s="90">
        <f>AVERAGE(N78:N87)</f>
        <v>1.83716666666667</v>
      </c>
    </row>
    <row r="79" ht="21.95" customHeight="1">
      <c r="A79" s="152">
        <v>1990</v>
      </c>
      <c r="B79" s="127">
        <v>44</v>
      </c>
      <c r="C79" s="88">
        <v>192.6</v>
      </c>
      <c r="D79" s="92">
        <v>4.37727272727273</v>
      </c>
      <c r="E79" s="43"/>
      <c r="F79" s="153">
        <v>1990</v>
      </c>
      <c r="G79" s="127">
        <v>21</v>
      </c>
      <c r="H79" s="88">
        <v>67.2</v>
      </c>
      <c r="I79" s="92">
        <v>3.2</v>
      </c>
      <c r="J79" s="43"/>
      <c r="K79" s="153">
        <v>1990</v>
      </c>
      <c r="L79" s="127">
        <v>5</v>
      </c>
      <c r="M79" s="88">
        <v>8</v>
      </c>
      <c r="N79" s="94">
        <v>1.6</v>
      </c>
      <c r="O79" t="s" s="136">
        <v>118</v>
      </c>
      <c r="P79" s="155">
        <f>AVERAGE(B79:B87)</f>
        <v>36.2222222222222</v>
      </c>
      <c r="Q79" s="90">
        <f>AVERAGE(D79:D87)</f>
        <v>4.60314435318602</v>
      </c>
      <c r="R79" t="s" s="139">
        <v>118</v>
      </c>
      <c r="S79" s="155">
        <f>AVERAGE(G79:G87)</f>
        <v>16.6666666666667</v>
      </c>
      <c r="T79" s="90">
        <f>AVERAGE(I79:I87)</f>
        <v>3.61253296355763</v>
      </c>
      <c r="U79" t="s" s="139">
        <v>118</v>
      </c>
      <c r="V79" s="155">
        <f>AVERAGE(L79:L87)</f>
        <v>3.44444444444444</v>
      </c>
      <c r="W79" s="90">
        <f>AVERAGE(N79:N87)</f>
        <v>1.83240740740741</v>
      </c>
    </row>
    <row r="80" ht="21.95" customHeight="1">
      <c r="A80" s="152">
        <v>1991</v>
      </c>
      <c r="B80" s="127">
        <v>37</v>
      </c>
      <c r="C80" s="88">
        <v>175.7</v>
      </c>
      <c r="D80" s="92">
        <v>4.74864864864865</v>
      </c>
      <c r="E80" s="43"/>
      <c r="F80" s="153">
        <v>1991</v>
      </c>
      <c r="G80" s="127">
        <v>17</v>
      </c>
      <c r="H80" s="88">
        <v>65.8</v>
      </c>
      <c r="I80" s="92">
        <v>3.87058823529412</v>
      </c>
      <c r="J80" s="43"/>
      <c r="K80" s="153">
        <v>1991</v>
      </c>
      <c r="L80" s="127">
        <v>1</v>
      </c>
      <c r="M80" s="88">
        <v>1.8</v>
      </c>
      <c r="N80" s="94">
        <v>1.8</v>
      </c>
      <c r="O80" t="s" s="136">
        <v>119</v>
      </c>
      <c r="P80" s="155">
        <f>AVERAGE(B80:B87)</f>
        <v>35.25</v>
      </c>
      <c r="Q80" s="90">
        <f>AVERAGE(D80:D87)</f>
        <v>4.63137830642518</v>
      </c>
      <c r="R80" t="s" s="139">
        <v>119</v>
      </c>
      <c r="S80" s="155">
        <f>AVERAGE(G80:G87)</f>
        <v>16.125</v>
      </c>
      <c r="T80" s="90">
        <f>AVERAGE(I80:I87)</f>
        <v>3.66409958400234</v>
      </c>
      <c r="U80" t="s" s="139">
        <v>119</v>
      </c>
      <c r="V80" s="155">
        <f>AVERAGE(L80:L87)</f>
        <v>3.25</v>
      </c>
      <c r="W80" s="90">
        <f>AVERAGE(N80:N87)</f>
        <v>1.86145833333333</v>
      </c>
    </row>
    <row r="81" ht="21.95" customHeight="1">
      <c r="A81" s="152">
        <v>1992</v>
      </c>
      <c r="B81" s="127">
        <v>36</v>
      </c>
      <c r="C81" s="88">
        <v>172.6</v>
      </c>
      <c r="D81" s="92">
        <v>4.79444444444444</v>
      </c>
      <c r="E81" s="43"/>
      <c r="F81" s="153">
        <v>1992</v>
      </c>
      <c r="G81" s="127">
        <v>15</v>
      </c>
      <c r="H81" s="88">
        <v>60.3</v>
      </c>
      <c r="I81" s="92">
        <v>4.02</v>
      </c>
      <c r="J81" s="43"/>
      <c r="K81" s="153">
        <v>1992</v>
      </c>
      <c r="L81" s="127">
        <v>1</v>
      </c>
      <c r="M81" s="88">
        <v>0.7</v>
      </c>
      <c r="N81" s="94">
        <v>0.7</v>
      </c>
      <c r="O81" t="s" s="136">
        <v>120</v>
      </c>
      <c r="P81" s="155">
        <f>AVERAGE(B81:B87)</f>
        <v>35</v>
      </c>
      <c r="Q81" s="90">
        <f>AVERAGE(D81:D87)</f>
        <v>4.61462540039326</v>
      </c>
      <c r="R81" t="s" s="139">
        <v>120</v>
      </c>
      <c r="S81" s="155">
        <f>AVERAGE(G81:G87)</f>
        <v>16</v>
      </c>
      <c r="T81" s="90">
        <f>AVERAGE(I81:I87)</f>
        <v>3.63460120524637</v>
      </c>
      <c r="U81" t="s" s="139">
        <v>120</v>
      </c>
      <c r="V81" s="155">
        <f>AVERAGE(L81:L87)</f>
        <v>3.57142857142857</v>
      </c>
      <c r="W81" s="90">
        <f>AVERAGE(N81:N87)</f>
        <v>1.8702380952381</v>
      </c>
    </row>
    <row r="82" ht="21.95" customHeight="1">
      <c r="A82" s="152">
        <v>1993</v>
      </c>
      <c r="B82" s="127">
        <v>44</v>
      </c>
      <c r="C82" s="88">
        <v>209.7</v>
      </c>
      <c r="D82" s="92">
        <v>4.76590909090909</v>
      </c>
      <c r="E82" s="43"/>
      <c r="F82" s="153">
        <v>1993</v>
      </c>
      <c r="G82" s="127">
        <v>15</v>
      </c>
      <c r="H82" s="88">
        <v>50.9</v>
      </c>
      <c r="I82" s="92">
        <v>3.39333333333333</v>
      </c>
      <c r="J82" s="43"/>
      <c r="K82" s="153">
        <v>1993</v>
      </c>
      <c r="L82" s="127">
        <v>2</v>
      </c>
      <c r="M82" s="88">
        <v>3.5</v>
      </c>
      <c r="N82" s="94">
        <v>1.75</v>
      </c>
      <c r="O82" t="s" s="136">
        <v>98</v>
      </c>
      <c r="P82" s="155">
        <f>AVERAGE(B82:B87)</f>
        <v>34.8333333333333</v>
      </c>
      <c r="Q82" s="90">
        <f>AVERAGE(D82:D87)</f>
        <v>4.58465555971806</v>
      </c>
      <c r="R82" t="s" s="139">
        <v>98</v>
      </c>
      <c r="S82" s="155">
        <f>AVERAGE(G82:G87)</f>
        <v>16.1666666666667</v>
      </c>
      <c r="T82" s="90">
        <f>AVERAGE(I82:I87)</f>
        <v>3.57036807278743</v>
      </c>
      <c r="U82" t="s" s="139">
        <v>98</v>
      </c>
      <c r="V82" s="155">
        <f>AVERAGE(L82:L87)</f>
        <v>4</v>
      </c>
      <c r="W82" s="90">
        <f>AVERAGE(N82:N87)</f>
        <v>2.06527777777778</v>
      </c>
    </row>
    <row r="83" ht="21.95" customHeight="1">
      <c r="A83" s="152">
        <v>1994</v>
      </c>
      <c r="B83" s="127">
        <v>40</v>
      </c>
      <c r="C83" s="88">
        <v>194.8</v>
      </c>
      <c r="D83" s="92">
        <v>4.87</v>
      </c>
      <c r="E83" s="43"/>
      <c r="F83" s="153">
        <v>1994</v>
      </c>
      <c r="G83" s="127">
        <v>12</v>
      </c>
      <c r="H83" s="88">
        <v>46.2</v>
      </c>
      <c r="I83" s="92">
        <v>3.85</v>
      </c>
      <c r="J83" s="43"/>
      <c r="K83" s="153">
        <v>1994</v>
      </c>
      <c r="L83" s="127">
        <v>1</v>
      </c>
      <c r="M83" s="88">
        <v>1.5</v>
      </c>
      <c r="N83" s="94">
        <v>1.5</v>
      </c>
      <c r="O83" t="s" s="136">
        <v>121</v>
      </c>
      <c r="P83" s="155">
        <f>AVERAGE(B83:B87)</f>
        <v>33</v>
      </c>
      <c r="Q83" s="90">
        <f>AVERAGE(D83:D87)</f>
        <v>4.54840485347985</v>
      </c>
      <c r="R83" t="s" s="139">
        <v>121</v>
      </c>
      <c r="S83" s="155">
        <f>AVERAGE(G83:G87)</f>
        <v>16.4</v>
      </c>
      <c r="T83" s="90">
        <f>AVERAGE(I83:I87)</f>
        <v>3.60577502067825</v>
      </c>
      <c r="U83" t="s" s="139">
        <v>121</v>
      </c>
      <c r="V83" s="155">
        <f>AVERAGE(L83:L87)</f>
        <v>4.4</v>
      </c>
      <c r="W83" s="90">
        <f>AVERAGE(N83:N87)</f>
        <v>2.12833333333333</v>
      </c>
    </row>
    <row r="84" ht="21.95" customHeight="1">
      <c r="A84" s="152">
        <v>1995</v>
      </c>
      <c r="B84" s="157">
        <v>26</v>
      </c>
      <c r="C84" s="158">
        <v>122.9</v>
      </c>
      <c r="D84" s="159">
        <v>4.72692307692308</v>
      </c>
      <c r="E84" s="43"/>
      <c r="F84" s="153">
        <v>1995</v>
      </c>
      <c r="G84" s="157">
        <v>11</v>
      </c>
      <c r="H84" s="158">
        <v>39.6</v>
      </c>
      <c r="I84" s="159">
        <v>3.6</v>
      </c>
      <c r="J84" s="43"/>
      <c r="K84" s="153">
        <v>1995</v>
      </c>
      <c r="L84" s="157">
        <v>4</v>
      </c>
      <c r="M84" s="158">
        <v>9.9</v>
      </c>
      <c r="N84" s="160">
        <v>2.475</v>
      </c>
      <c r="O84" t="s" s="136">
        <v>122</v>
      </c>
      <c r="P84" s="155">
        <f>AVERAGE(B84:B87)</f>
        <v>31.25</v>
      </c>
      <c r="Q84" s="90">
        <f>AVERAGE(D84:D87)</f>
        <v>4.46800606684982</v>
      </c>
      <c r="R84" t="s" s="139">
        <v>122</v>
      </c>
      <c r="S84" s="155">
        <f>AVERAGE(G84:G87)</f>
        <v>17.5</v>
      </c>
      <c r="T84" s="90">
        <f>AVERAGE(I84:I87)</f>
        <v>3.54471877584781</v>
      </c>
      <c r="U84" t="s" s="139">
        <v>122</v>
      </c>
      <c r="V84" s="155">
        <f>AVERAGE(L84:L87)</f>
        <v>5.25</v>
      </c>
      <c r="W84" s="90">
        <f>AVERAGE(N84:N87)</f>
        <v>2.28541666666667</v>
      </c>
    </row>
    <row r="85" ht="21.95" customHeight="1">
      <c r="A85" s="152">
        <v>1996</v>
      </c>
      <c r="B85" s="127">
        <v>32</v>
      </c>
      <c r="C85" s="88">
        <v>150.1</v>
      </c>
      <c r="D85" s="92">
        <v>4.690625</v>
      </c>
      <c r="E85" s="43"/>
      <c r="F85" s="153">
        <v>1996</v>
      </c>
      <c r="G85" s="127">
        <v>15</v>
      </c>
      <c r="H85" s="88">
        <v>54.1</v>
      </c>
      <c r="I85" s="92">
        <v>3.60666666666667</v>
      </c>
      <c r="J85" s="43"/>
      <c r="K85" s="153">
        <v>1996</v>
      </c>
      <c r="L85" s="127">
        <v>4</v>
      </c>
      <c r="M85" s="88">
        <v>8.6</v>
      </c>
      <c r="N85" s="94">
        <v>2.15</v>
      </c>
      <c r="O85" t="s" s="136">
        <v>123</v>
      </c>
      <c r="P85" s="155">
        <f>AVERAGE(B85:B87)</f>
        <v>33</v>
      </c>
      <c r="Q85" s="90">
        <f>AVERAGE(D85:D87)</f>
        <v>4.3817003968254</v>
      </c>
      <c r="R85" t="s" s="139">
        <v>123</v>
      </c>
      <c r="S85" s="155">
        <f>AVERAGE(G85:G87)</f>
        <v>19.6666666666667</v>
      </c>
      <c r="T85" s="90">
        <f>AVERAGE(I85:I87)</f>
        <v>3.52629170113041</v>
      </c>
      <c r="U85" t="s" s="139">
        <v>123</v>
      </c>
      <c r="V85" s="155">
        <f>AVERAGE(L85:L87)</f>
        <v>5.66666666666667</v>
      </c>
      <c r="W85" s="90">
        <f>AVERAGE(N85:N87)</f>
        <v>2.22222222222222</v>
      </c>
    </row>
    <row r="86" ht="21.95" customHeight="1">
      <c r="A86" s="152">
        <v>1997</v>
      </c>
      <c r="B86" s="127">
        <v>42</v>
      </c>
      <c r="C86" s="88">
        <v>167.6</v>
      </c>
      <c r="D86" s="92">
        <v>3.99047619047619</v>
      </c>
      <c r="E86" s="43"/>
      <c r="F86" s="153">
        <v>1997</v>
      </c>
      <c r="G86" s="127">
        <v>31</v>
      </c>
      <c r="H86" s="88">
        <v>107.4</v>
      </c>
      <c r="I86" s="92">
        <v>3.46451612903226</v>
      </c>
      <c r="J86" s="43"/>
      <c r="K86" s="153">
        <v>1997</v>
      </c>
      <c r="L86" s="127">
        <v>10</v>
      </c>
      <c r="M86" s="88">
        <v>24.5</v>
      </c>
      <c r="N86" s="94">
        <v>2.45</v>
      </c>
      <c r="O86" t="s" s="136">
        <v>124</v>
      </c>
      <c r="P86" s="155">
        <f>AVERAGE(B86:B87)</f>
        <v>33.5</v>
      </c>
      <c r="Q86" s="90">
        <f>AVERAGE(D86:D87)</f>
        <v>4.2272380952381</v>
      </c>
      <c r="R86" t="s" s="139">
        <v>124</v>
      </c>
      <c r="S86" s="155">
        <f>AVERAGE(G86:G87)</f>
        <v>22</v>
      </c>
      <c r="T86" s="90">
        <f>AVERAGE(I86:I87)</f>
        <v>3.48610421836229</v>
      </c>
      <c r="U86" t="s" s="139">
        <v>124</v>
      </c>
      <c r="V86" s="155">
        <f>AVERAGE(L86:L87)</f>
        <v>6.5</v>
      </c>
      <c r="W86" s="90">
        <f>AVERAGE(N86:N87)</f>
        <v>2.25833333333334</v>
      </c>
    </row>
    <row r="87" ht="21.95" customHeight="1">
      <c r="A87" s="152">
        <v>1998</v>
      </c>
      <c r="B87" s="127">
        <v>25</v>
      </c>
      <c r="C87" s="88">
        <v>111.6</v>
      </c>
      <c r="D87" s="92">
        <v>4.464</v>
      </c>
      <c r="E87" s="43"/>
      <c r="F87" s="153">
        <v>1998</v>
      </c>
      <c r="G87" s="127">
        <v>13</v>
      </c>
      <c r="H87" s="88">
        <v>45.6</v>
      </c>
      <c r="I87" s="92">
        <v>3.50769230769231</v>
      </c>
      <c r="J87" s="43"/>
      <c r="K87" s="153">
        <v>1998</v>
      </c>
      <c r="L87" s="127">
        <v>3</v>
      </c>
      <c r="M87" s="88">
        <v>6.2</v>
      </c>
      <c r="N87" s="94">
        <v>2.06666666666667</v>
      </c>
      <c r="O87" t="s" s="136">
        <v>125</v>
      </c>
      <c r="P87" s="155">
        <f>AVERAGE(B87)</f>
        <v>25</v>
      </c>
      <c r="Q87" s="90">
        <f>AVERAGE(D87)</f>
        <v>4.464</v>
      </c>
      <c r="R87" t="s" s="139">
        <v>125</v>
      </c>
      <c r="S87" s="155">
        <f>AVERAGE(G87)</f>
        <v>13</v>
      </c>
      <c r="T87" s="90">
        <f>AVERAGE(I87)</f>
        <v>3.50769230769231</v>
      </c>
      <c r="U87" t="s" s="139">
        <v>125</v>
      </c>
      <c r="V87" s="155">
        <f>AVERAGE(L87)</f>
        <v>3</v>
      </c>
      <c r="W87" s="90">
        <f>AVERAGE(N87)</f>
        <v>2.06666666666667</v>
      </c>
    </row>
    <row r="88" ht="21.95" customHeight="1">
      <c r="A88" s="152">
        <v>1999</v>
      </c>
      <c r="B88" s="206">
        <v>37</v>
      </c>
      <c r="C88" s="207">
        <v>188.7</v>
      </c>
      <c r="D88" s="208">
        <v>5.1</v>
      </c>
      <c r="E88" s="43"/>
      <c r="F88" s="153">
        <v>1999</v>
      </c>
      <c r="G88" s="206">
        <v>7</v>
      </c>
      <c r="H88" s="207">
        <v>27.4</v>
      </c>
      <c r="I88" s="208">
        <v>3.91428571428571</v>
      </c>
      <c r="J88" s="43"/>
      <c r="K88" s="153">
        <v>1999</v>
      </c>
      <c r="L88" s="206">
        <v>0</v>
      </c>
      <c r="M88" s="207">
        <v>0</v>
      </c>
      <c r="N88" s="209"/>
      <c r="O88" t="s" s="136">
        <v>126</v>
      </c>
      <c r="P88" s="161">
        <f>AVERAGE(B88)</f>
        <v>37</v>
      </c>
      <c r="Q88" s="162">
        <f>AVERAGE(D88)</f>
        <v>5.1</v>
      </c>
      <c r="R88" t="s" s="139">
        <v>126</v>
      </c>
      <c r="S88" s="161">
        <f>AVERAGE(G88)</f>
        <v>7</v>
      </c>
      <c r="T88" s="162">
        <f>AVERAGE(I88)</f>
        <v>3.91428571428571</v>
      </c>
      <c r="U88" t="s" s="139">
        <v>126</v>
      </c>
      <c r="V88" s="161">
        <f>AVERAGE(L88)</f>
        <v>0</v>
      </c>
      <c r="W88" s="162"/>
    </row>
    <row r="89" ht="21.95" customHeight="1">
      <c r="A89" s="152">
        <v>2000</v>
      </c>
      <c r="B89" s="127">
        <v>45</v>
      </c>
      <c r="C89" s="88">
        <v>223.7</v>
      </c>
      <c r="D89" s="92">
        <v>4.97111111111111</v>
      </c>
      <c r="E89" s="43"/>
      <c r="F89" s="153">
        <v>2000</v>
      </c>
      <c r="G89" s="127">
        <v>17</v>
      </c>
      <c r="H89" s="88">
        <v>68.90000000000001</v>
      </c>
      <c r="I89" s="92">
        <v>4.05294117647059</v>
      </c>
      <c r="J89" s="43"/>
      <c r="K89" s="153">
        <v>2000</v>
      </c>
      <c r="L89" s="127">
        <v>1</v>
      </c>
      <c r="M89" s="88">
        <v>2.6</v>
      </c>
      <c r="N89" s="94">
        <v>2.6</v>
      </c>
      <c r="O89" t="s" s="136">
        <v>125</v>
      </c>
      <c r="P89" s="155">
        <f>AVERAGE(B89)</f>
        <v>45</v>
      </c>
      <c r="Q89" s="90">
        <f>AVERAGE(D89)</f>
        <v>4.97111111111111</v>
      </c>
      <c r="R89" t="s" s="139">
        <v>125</v>
      </c>
      <c r="S89" s="155">
        <f>AVERAGE(G89)</f>
        <v>17</v>
      </c>
      <c r="T89" s="90">
        <f>AVERAGE(I89)</f>
        <v>4.05294117647059</v>
      </c>
      <c r="U89" t="s" s="139">
        <v>125</v>
      </c>
      <c r="V89" s="155">
        <f>AVERAGE(L89)</f>
        <v>1</v>
      </c>
      <c r="W89" s="90">
        <f>AVERAGE(N89)</f>
        <v>2.6</v>
      </c>
    </row>
    <row r="90" ht="21.95" customHeight="1">
      <c r="A90" s="152">
        <v>2001</v>
      </c>
      <c r="B90" s="127">
        <v>42</v>
      </c>
      <c r="C90" s="88">
        <v>198.5</v>
      </c>
      <c r="D90" s="92">
        <v>4.72619047619048</v>
      </c>
      <c r="E90" s="43"/>
      <c r="F90" s="153">
        <v>2001</v>
      </c>
      <c r="G90" s="127">
        <v>23</v>
      </c>
      <c r="H90" s="88">
        <v>93.3</v>
      </c>
      <c r="I90" s="92">
        <v>4.05652173913043</v>
      </c>
      <c r="J90" s="43"/>
      <c r="K90" s="153">
        <v>2001</v>
      </c>
      <c r="L90" s="127">
        <v>2</v>
      </c>
      <c r="M90" s="88">
        <v>5.5</v>
      </c>
      <c r="N90" s="94">
        <v>2.75</v>
      </c>
      <c r="O90" t="s" s="136">
        <v>124</v>
      </c>
      <c r="P90" s="155">
        <f>AVERAGE(B89:B90)</f>
        <v>43.5</v>
      </c>
      <c r="Q90" s="90">
        <f>AVERAGE(D89:D90)</f>
        <v>4.8486507936508</v>
      </c>
      <c r="R90" t="s" s="139">
        <v>124</v>
      </c>
      <c r="S90" s="155">
        <f>AVERAGE(G89:G90)</f>
        <v>20</v>
      </c>
      <c r="T90" s="90">
        <f>AVERAGE(I89:I90)</f>
        <v>4.05473145780051</v>
      </c>
      <c r="U90" t="s" s="139">
        <v>124</v>
      </c>
      <c r="V90" s="155">
        <f>AVERAGE(L89:L90)</f>
        <v>1.5</v>
      </c>
      <c r="W90" s="90">
        <f>AVERAGE(N89:N90)</f>
        <v>2.675</v>
      </c>
    </row>
    <row r="91" ht="21.95" customHeight="1">
      <c r="A91" s="152">
        <v>2002</v>
      </c>
      <c r="B91" s="127">
        <v>45</v>
      </c>
      <c r="C91" s="88">
        <v>199.7</v>
      </c>
      <c r="D91" s="92">
        <v>4.43777777777778</v>
      </c>
      <c r="E91" s="43"/>
      <c r="F91" s="153">
        <v>2002</v>
      </c>
      <c r="G91" s="127">
        <v>23</v>
      </c>
      <c r="H91" s="88">
        <v>80.59999999999999</v>
      </c>
      <c r="I91" s="92">
        <v>3.50434782608696</v>
      </c>
      <c r="J91" s="43"/>
      <c r="K91" s="153">
        <v>2002</v>
      </c>
      <c r="L91" s="127">
        <v>5</v>
      </c>
      <c r="M91" s="88">
        <v>11</v>
      </c>
      <c r="N91" s="94">
        <v>2.2</v>
      </c>
      <c r="O91" t="s" s="136">
        <v>123</v>
      </c>
      <c r="P91" s="155">
        <f>AVERAGE(B89:B91)</f>
        <v>44</v>
      </c>
      <c r="Q91" s="90">
        <f>AVERAGE(D89:D91)</f>
        <v>4.71169312169312</v>
      </c>
      <c r="R91" t="s" s="139">
        <v>123</v>
      </c>
      <c r="S91" s="155">
        <f>AVERAGE(G89:G91)</f>
        <v>21</v>
      </c>
      <c r="T91" s="90">
        <f>AVERAGE(I89:I91)</f>
        <v>3.87127024722933</v>
      </c>
      <c r="U91" t="s" s="139">
        <v>123</v>
      </c>
      <c r="V91" s="155">
        <f>AVERAGE(L89:L91)</f>
        <v>2.66666666666667</v>
      </c>
      <c r="W91" s="90">
        <f>AVERAGE(N89:N91)</f>
        <v>2.51666666666667</v>
      </c>
    </row>
    <row r="92" ht="21.95" customHeight="1">
      <c r="A92" s="152">
        <v>2003</v>
      </c>
      <c r="B92" s="127">
        <v>34</v>
      </c>
      <c r="C92" s="88">
        <v>159.3</v>
      </c>
      <c r="D92" s="92">
        <v>4.68529411764706</v>
      </c>
      <c r="E92" s="43"/>
      <c r="F92" s="153">
        <v>2003</v>
      </c>
      <c r="G92" s="127">
        <v>16</v>
      </c>
      <c r="H92" s="88">
        <v>59.2</v>
      </c>
      <c r="I92" s="92">
        <v>3.7</v>
      </c>
      <c r="J92" s="43"/>
      <c r="K92" s="153">
        <v>2003</v>
      </c>
      <c r="L92" s="127">
        <v>2</v>
      </c>
      <c r="M92" s="88">
        <v>3.9</v>
      </c>
      <c r="N92" s="94">
        <v>1.95</v>
      </c>
      <c r="O92" t="s" s="136">
        <v>122</v>
      </c>
      <c r="P92" s="155">
        <f>AVERAGE(B89:B92)</f>
        <v>41.5</v>
      </c>
      <c r="Q92" s="90">
        <f>AVERAGE(D89:D92)</f>
        <v>4.70509337068161</v>
      </c>
      <c r="R92" t="s" s="139">
        <v>122</v>
      </c>
      <c r="S92" s="155">
        <f>AVERAGE(G89:G92)</f>
        <v>19.75</v>
      </c>
      <c r="T92" s="90">
        <f>AVERAGE(I89:I92)</f>
        <v>3.828452685422</v>
      </c>
      <c r="U92" t="s" s="139">
        <v>122</v>
      </c>
      <c r="V92" s="155">
        <f>AVERAGE(L89:L92)</f>
        <v>2.5</v>
      </c>
      <c r="W92" s="90">
        <f>AVERAGE(N89:N92)</f>
        <v>2.375</v>
      </c>
    </row>
    <row r="93" ht="21.95" customHeight="1">
      <c r="A93" s="152">
        <v>2004</v>
      </c>
      <c r="B93" s="127">
        <v>27</v>
      </c>
      <c r="C93" s="88">
        <v>113</v>
      </c>
      <c r="D93" s="92">
        <v>4.18518518518519</v>
      </c>
      <c r="E93" s="43"/>
      <c r="F93" s="153">
        <v>2004</v>
      </c>
      <c r="G93" s="127">
        <v>15</v>
      </c>
      <c r="H93" s="88">
        <v>49.1</v>
      </c>
      <c r="I93" s="92">
        <v>3.27333333333333</v>
      </c>
      <c r="J93" s="43"/>
      <c r="K93" s="153">
        <v>2004</v>
      </c>
      <c r="L93" s="127">
        <v>4</v>
      </c>
      <c r="M93" s="88">
        <v>7.3</v>
      </c>
      <c r="N93" s="94">
        <v>1.825</v>
      </c>
      <c r="O93" t="s" s="136">
        <v>121</v>
      </c>
      <c r="P93" s="155">
        <f>AVERAGE(B89:B93)</f>
        <v>38.6</v>
      </c>
      <c r="Q93" s="90">
        <f>AVERAGE(D89:D93)</f>
        <v>4.60111173358232</v>
      </c>
      <c r="R93" t="s" s="139">
        <v>121</v>
      </c>
      <c r="S93" s="155">
        <f>AVERAGE(G89:G93)</f>
        <v>18.8</v>
      </c>
      <c r="T93" s="90">
        <f>AVERAGE(I89:I93)</f>
        <v>3.71742881500426</v>
      </c>
      <c r="U93" t="s" s="139">
        <v>121</v>
      </c>
      <c r="V93" s="155">
        <f>AVERAGE(L89:L93)</f>
        <v>2.8</v>
      </c>
      <c r="W93" s="90">
        <f>AVERAGE(N89:N93)</f>
        <v>2.265</v>
      </c>
    </row>
    <row r="94" ht="21.95" customHeight="1">
      <c r="A94" s="152">
        <v>2005</v>
      </c>
      <c r="B94" s="127">
        <v>35</v>
      </c>
      <c r="C94" s="88">
        <v>165.5</v>
      </c>
      <c r="D94" s="92">
        <v>4.72857142857143</v>
      </c>
      <c r="E94" s="43"/>
      <c r="F94" s="153">
        <v>2005</v>
      </c>
      <c r="G94" s="127">
        <v>12</v>
      </c>
      <c r="H94" s="88">
        <v>41</v>
      </c>
      <c r="I94" s="92">
        <v>3.41666666666667</v>
      </c>
      <c r="J94" s="43"/>
      <c r="K94" s="153">
        <v>2005</v>
      </c>
      <c r="L94" s="127">
        <v>4</v>
      </c>
      <c r="M94" s="88">
        <v>9.1</v>
      </c>
      <c r="N94" s="94">
        <v>2.275</v>
      </c>
      <c r="O94" t="s" s="136">
        <v>98</v>
      </c>
      <c r="P94" s="155">
        <f>AVERAGE(B89:B94)</f>
        <v>38</v>
      </c>
      <c r="Q94" s="90">
        <f>AVERAGE(D89:D94)</f>
        <v>4.62235501608051</v>
      </c>
      <c r="R94" t="s" s="139">
        <v>98</v>
      </c>
      <c r="S94" s="155">
        <f>AVERAGE(G89:G94)</f>
        <v>17.6666666666667</v>
      </c>
      <c r="T94" s="90">
        <f>AVERAGE(I89:I94)</f>
        <v>3.66730179028133</v>
      </c>
      <c r="U94" t="s" s="139">
        <v>98</v>
      </c>
      <c r="V94" s="155">
        <f>AVERAGE(L89:L94)</f>
        <v>3</v>
      </c>
      <c r="W94" s="90">
        <f>AVERAGE(N89:N94)</f>
        <v>2.26666666666667</v>
      </c>
    </row>
    <row r="95" ht="21.95" customHeight="1">
      <c r="A95" s="152">
        <v>2006</v>
      </c>
      <c r="B95" s="127">
        <v>38</v>
      </c>
      <c r="C95" s="88">
        <v>161.6</v>
      </c>
      <c r="D95" s="92">
        <v>4.25263157894737</v>
      </c>
      <c r="E95" s="43"/>
      <c r="F95" s="153">
        <v>2006</v>
      </c>
      <c r="G95" s="127">
        <v>24</v>
      </c>
      <c r="H95" s="88">
        <v>83.5</v>
      </c>
      <c r="I95" s="92">
        <v>3.47916666666667</v>
      </c>
      <c r="J95" s="43"/>
      <c r="K95" s="153">
        <v>2006</v>
      </c>
      <c r="L95" s="127">
        <v>8</v>
      </c>
      <c r="M95" s="88">
        <v>16.7</v>
      </c>
      <c r="N95" s="94">
        <v>2.0875</v>
      </c>
      <c r="O95" t="s" s="136">
        <v>120</v>
      </c>
      <c r="P95" s="155">
        <f>AVERAGE(B89:B95)</f>
        <v>38</v>
      </c>
      <c r="Q95" s="90">
        <f>AVERAGE(D89:D95)</f>
        <v>4.56953738220435</v>
      </c>
      <c r="R95" t="s" s="139">
        <v>120</v>
      </c>
      <c r="S95" s="155">
        <f>AVERAGE(G89:G95)</f>
        <v>18.5714285714286</v>
      </c>
      <c r="T95" s="90">
        <f>AVERAGE(I89:I95)</f>
        <v>3.64042534405066</v>
      </c>
      <c r="U95" t="s" s="139">
        <v>120</v>
      </c>
      <c r="V95" s="155">
        <f>AVERAGE(L89:L95)</f>
        <v>3.71428571428571</v>
      </c>
      <c r="W95" s="90">
        <f>AVERAGE(N89:N95)</f>
        <v>2.24107142857143</v>
      </c>
    </row>
    <row r="96" ht="21.95" customHeight="1">
      <c r="A96" s="152">
        <v>2007</v>
      </c>
      <c r="B96" s="127">
        <v>40</v>
      </c>
      <c r="C96" s="88">
        <v>178.7</v>
      </c>
      <c r="D96" s="92">
        <v>4.4675</v>
      </c>
      <c r="E96" s="43"/>
      <c r="F96" s="153">
        <v>2007</v>
      </c>
      <c r="G96" s="127">
        <v>25</v>
      </c>
      <c r="H96" s="88">
        <v>96</v>
      </c>
      <c r="I96" s="92">
        <v>3.84</v>
      </c>
      <c r="J96" s="43"/>
      <c r="K96" s="153">
        <v>2007</v>
      </c>
      <c r="L96" s="127">
        <v>3</v>
      </c>
      <c r="M96" s="88">
        <v>6</v>
      </c>
      <c r="N96" s="94">
        <v>2</v>
      </c>
      <c r="O96" t="s" s="136">
        <v>119</v>
      </c>
      <c r="P96" s="155">
        <f>AVERAGE(B89:B96)</f>
        <v>38.25</v>
      </c>
      <c r="Q96" s="90">
        <f>AVERAGE(D89:D96)</f>
        <v>4.5567827094288</v>
      </c>
      <c r="R96" t="s" s="139">
        <v>119</v>
      </c>
      <c r="S96" s="155">
        <f>AVERAGE(G89:G96)</f>
        <v>19.375</v>
      </c>
      <c r="T96" s="90">
        <f>AVERAGE(I89:I96)</f>
        <v>3.66537217604433</v>
      </c>
      <c r="U96" t="s" s="139">
        <v>119</v>
      </c>
      <c r="V96" s="155">
        <f>AVERAGE(L89:L96)</f>
        <v>3.625</v>
      </c>
      <c r="W96" s="90">
        <f>AVERAGE(N89:N96)</f>
        <v>2.2109375</v>
      </c>
    </row>
    <row r="97" ht="21.95" customHeight="1">
      <c r="A97" s="152">
        <v>2008</v>
      </c>
      <c r="B97" s="127">
        <v>39</v>
      </c>
      <c r="C97" s="88">
        <v>156.7</v>
      </c>
      <c r="D97" s="92">
        <v>4.01794871794872</v>
      </c>
      <c r="E97" s="43"/>
      <c r="F97" s="153">
        <v>2008</v>
      </c>
      <c r="G97" s="127">
        <v>20</v>
      </c>
      <c r="H97" s="88">
        <v>54.3</v>
      </c>
      <c r="I97" s="92">
        <v>2.715</v>
      </c>
      <c r="J97" s="43"/>
      <c r="K97" s="153">
        <v>2008</v>
      </c>
      <c r="L97" s="127">
        <v>11</v>
      </c>
      <c r="M97" s="88">
        <v>19.1</v>
      </c>
      <c r="N97" s="94">
        <v>1.73636363636364</v>
      </c>
      <c r="O97" t="s" s="136">
        <v>118</v>
      </c>
      <c r="P97" s="155">
        <f>AVERAGE(B89:B97)</f>
        <v>38.3333333333333</v>
      </c>
      <c r="Q97" s="90">
        <f>AVERAGE(D89:D97)</f>
        <v>4.49691226593102</v>
      </c>
      <c r="R97" t="s" s="139">
        <v>118</v>
      </c>
      <c r="S97" s="155">
        <f>AVERAGE(G89:G97)</f>
        <v>19.4444444444444</v>
      </c>
      <c r="T97" s="90">
        <f>AVERAGE(I89:I97)</f>
        <v>3.55977526759496</v>
      </c>
      <c r="U97" t="s" s="139">
        <v>118</v>
      </c>
      <c r="V97" s="155">
        <f>AVERAGE(L89:L97)</f>
        <v>4.44444444444444</v>
      </c>
      <c r="W97" s="90">
        <f>AVERAGE(N89:N97)</f>
        <v>2.15820707070707</v>
      </c>
    </row>
    <row r="98" ht="21.95" customHeight="1">
      <c r="A98" s="152">
        <v>2009</v>
      </c>
      <c r="B98" s="127">
        <v>35</v>
      </c>
      <c r="C98" s="88">
        <v>169.6</v>
      </c>
      <c r="D98" s="92">
        <v>4.84571428571429</v>
      </c>
      <c r="E98" s="43"/>
      <c r="F98" s="153">
        <v>2009</v>
      </c>
      <c r="G98" s="127">
        <v>13</v>
      </c>
      <c r="H98" s="88">
        <v>49.9</v>
      </c>
      <c r="I98" s="92">
        <v>3.83846153846154</v>
      </c>
      <c r="J98" s="43"/>
      <c r="K98" s="153">
        <v>2009</v>
      </c>
      <c r="L98" s="127">
        <v>1</v>
      </c>
      <c r="M98" s="88">
        <v>2.4</v>
      </c>
      <c r="N98" s="94">
        <v>2.4</v>
      </c>
      <c r="O98" t="s" s="136">
        <v>117</v>
      </c>
      <c r="P98" s="155">
        <f>AVERAGE(B89:B98)</f>
        <v>38</v>
      </c>
      <c r="Q98" s="90">
        <f>AVERAGE(D89:D98)</f>
        <v>4.53179246790934</v>
      </c>
      <c r="R98" t="s" s="139">
        <v>117</v>
      </c>
      <c r="S98" s="155">
        <f>AVERAGE(G89:G98)</f>
        <v>18.8</v>
      </c>
      <c r="T98" s="90">
        <f>AVERAGE(I89:I98)</f>
        <v>3.58764389468162</v>
      </c>
      <c r="U98" t="s" s="139">
        <v>117</v>
      </c>
      <c r="V98" s="155">
        <f>AVERAGE(L89:L98)</f>
        <v>4.1</v>
      </c>
      <c r="W98" s="90">
        <f>AVERAGE(N89:N98)</f>
        <v>2.18238636363636</v>
      </c>
    </row>
    <row r="99" ht="21.95" customHeight="1">
      <c r="A99" s="152">
        <v>2010</v>
      </c>
      <c r="B99" s="127">
        <v>38</v>
      </c>
      <c r="C99" s="88">
        <v>163.5</v>
      </c>
      <c r="D99" s="92">
        <v>4.30263157894737</v>
      </c>
      <c r="E99" s="43"/>
      <c r="F99" s="153">
        <v>2010</v>
      </c>
      <c r="G99" s="127">
        <v>22</v>
      </c>
      <c r="H99" s="88">
        <v>77.7</v>
      </c>
      <c r="I99" s="92">
        <v>3.53181818181818</v>
      </c>
      <c r="J99" s="43"/>
      <c r="K99" s="153">
        <v>2010</v>
      </c>
      <c r="L99" s="127">
        <v>3</v>
      </c>
      <c r="M99" s="88">
        <v>6.6</v>
      </c>
      <c r="N99" s="94">
        <v>2.2</v>
      </c>
      <c r="O99" t="s" s="136">
        <v>116</v>
      </c>
      <c r="P99" s="155">
        <f>AVERAGE(B89:B99)</f>
        <v>38</v>
      </c>
      <c r="Q99" s="90">
        <f>AVERAGE(D89:D99)</f>
        <v>4.51095965982189</v>
      </c>
      <c r="R99" t="s" s="139">
        <v>116</v>
      </c>
      <c r="S99" s="155">
        <f>AVERAGE(G89:G99)</f>
        <v>19.0909090909091</v>
      </c>
      <c r="T99" s="90">
        <f>AVERAGE(I89:I99)</f>
        <v>3.58256882987585</v>
      </c>
      <c r="U99" t="s" s="139">
        <v>116</v>
      </c>
      <c r="V99" s="155">
        <f>AVERAGE(L89:L99)</f>
        <v>4</v>
      </c>
      <c r="W99" s="90">
        <f>AVERAGE(N89:N99)</f>
        <v>2.18398760330579</v>
      </c>
    </row>
    <row r="100" ht="21.95" customHeight="1">
      <c r="A100" s="152">
        <v>2011</v>
      </c>
      <c r="B100" s="127">
        <v>24</v>
      </c>
      <c r="C100" s="88">
        <v>115</v>
      </c>
      <c r="D100" s="92">
        <v>4.79166666666667</v>
      </c>
      <c r="E100" s="43"/>
      <c r="F100" s="153">
        <v>2011</v>
      </c>
      <c r="G100" s="127">
        <v>9</v>
      </c>
      <c r="H100" s="88">
        <v>34.8</v>
      </c>
      <c r="I100" s="92">
        <v>3.86666666666667</v>
      </c>
      <c r="J100" s="43"/>
      <c r="K100" s="153">
        <v>2011</v>
      </c>
      <c r="L100" s="127">
        <v>0</v>
      </c>
      <c r="M100" s="88">
        <v>0</v>
      </c>
      <c r="N100" s="94"/>
      <c r="O100" t="s" s="136">
        <v>115</v>
      </c>
      <c r="P100" s="155">
        <f>AVERAGE(B89:B100)</f>
        <v>36.8333333333333</v>
      </c>
      <c r="Q100" s="90">
        <f>AVERAGE(D89:D100)</f>
        <v>4.53435191039229</v>
      </c>
      <c r="R100" t="s" s="139">
        <v>115</v>
      </c>
      <c r="S100" s="155">
        <f>AVERAGE(G89:G100)</f>
        <v>18.25</v>
      </c>
      <c r="T100" s="90">
        <f>AVERAGE(I89:I100)</f>
        <v>3.60624364960842</v>
      </c>
      <c r="U100" t="s" s="139">
        <v>115</v>
      </c>
      <c r="V100" s="155">
        <f>AVERAGE(L89:L100)</f>
        <v>3.66666666666667</v>
      </c>
      <c r="W100" s="90">
        <f>AVERAGE(N89:N100)</f>
        <v>2.18398760330579</v>
      </c>
    </row>
    <row r="101" ht="21.95" customHeight="1">
      <c r="A101" s="152">
        <v>2012</v>
      </c>
      <c r="B101" s="127">
        <v>44</v>
      </c>
      <c r="C101" s="88">
        <v>185.1</v>
      </c>
      <c r="D101" s="92">
        <v>4.20681818181818</v>
      </c>
      <c r="E101" s="43"/>
      <c r="F101" s="153">
        <v>2012</v>
      </c>
      <c r="G101" s="127">
        <v>24</v>
      </c>
      <c r="H101" s="88">
        <v>79.2</v>
      </c>
      <c r="I101" s="92">
        <v>3.3</v>
      </c>
      <c r="J101" s="43"/>
      <c r="K101" s="153">
        <v>2012</v>
      </c>
      <c r="L101" s="127">
        <v>7</v>
      </c>
      <c r="M101" s="88">
        <v>12.3</v>
      </c>
      <c r="N101" s="94">
        <v>1.75714285714286</v>
      </c>
      <c r="O101" t="s" s="136">
        <v>114</v>
      </c>
      <c r="P101" s="155">
        <f>AVERAGE(B89:B101)</f>
        <v>37.3846153846154</v>
      </c>
      <c r="Q101" s="90">
        <f>AVERAGE(D89:D101)</f>
        <v>4.50915700819428</v>
      </c>
      <c r="R101" t="s" s="139">
        <v>114</v>
      </c>
      <c r="S101" s="155">
        <f>AVERAGE(G89:G101)</f>
        <v>18.6923076923077</v>
      </c>
      <c r="T101" s="90">
        <f>AVERAGE(I89:I101)</f>
        <v>3.58268644579239</v>
      </c>
      <c r="U101" t="s" s="139">
        <v>114</v>
      </c>
      <c r="V101" s="155">
        <f>AVERAGE(L89:L101)</f>
        <v>3.92307692307692</v>
      </c>
      <c r="W101" s="90">
        <f>AVERAGE(N89:N101)</f>
        <v>2.14841720779221</v>
      </c>
    </row>
    <row r="102" ht="21.95" customHeight="1">
      <c r="A102" s="152">
        <v>2013</v>
      </c>
      <c r="B102" s="127">
        <v>28</v>
      </c>
      <c r="C102" s="88">
        <v>138</v>
      </c>
      <c r="D102" s="92">
        <v>4.92857142857143</v>
      </c>
      <c r="E102" s="43"/>
      <c r="F102" s="153">
        <v>2013</v>
      </c>
      <c r="G102" s="127">
        <v>10</v>
      </c>
      <c r="H102" s="88">
        <v>39.3</v>
      </c>
      <c r="I102" s="92">
        <v>3.93</v>
      </c>
      <c r="J102" s="43"/>
      <c r="K102" s="153">
        <v>2013</v>
      </c>
      <c r="L102" s="127">
        <v>1</v>
      </c>
      <c r="M102" s="88">
        <v>2.1</v>
      </c>
      <c r="N102" s="94">
        <v>2.1</v>
      </c>
      <c r="O102" t="s" s="136">
        <v>113</v>
      </c>
      <c r="P102" s="155">
        <f>AVERAGE(B89:B102)</f>
        <v>36.7142857142857</v>
      </c>
      <c r="Q102" s="90">
        <f>AVERAGE(D89:D102)</f>
        <v>4.53911518107836</v>
      </c>
      <c r="R102" t="s" s="139">
        <v>113</v>
      </c>
      <c r="S102" s="155">
        <f>AVERAGE(G89:G102)</f>
        <v>18.0714285714286</v>
      </c>
      <c r="T102" s="90">
        <f>AVERAGE(I89:I102)</f>
        <v>3.60749455680722</v>
      </c>
      <c r="U102" t="s" s="139">
        <v>113</v>
      </c>
      <c r="V102" s="155">
        <f>AVERAGE(L89:L102)</f>
        <v>3.71428571428571</v>
      </c>
      <c r="W102" s="90">
        <f>AVERAGE(N89:N102)</f>
        <v>2.14469280719281</v>
      </c>
    </row>
    <row r="103" ht="21.95" customHeight="1">
      <c r="A103" s="152">
        <v>2014</v>
      </c>
      <c r="B103" s="127">
        <v>25</v>
      </c>
      <c r="C103" s="88">
        <v>124.1</v>
      </c>
      <c r="D103" s="92">
        <v>4.964</v>
      </c>
      <c r="E103" s="43"/>
      <c r="F103" s="153">
        <v>2014</v>
      </c>
      <c r="G103" s="127">
        <v>10</v>
      </c>
      <c r="H103" s="88">
        <v>40.8</v>
      </c>
      <c r="I103" s="92">
        <v>4.08</v>
      </c>
      <c r="J103" s="43"/>
      <c r="K103" s="153">
        <v>2014</v>
      </c>
      <c r="L103" s="127">
        <v>0</v>
      </c>
      <c r="M103" s="88">
        <v>0</v>
      </c>
      <c r="N103" s="94"/>
      <c r="O103" t="s" s="136">
        <v>112</v>
      </c>
      <c r="P103" s="155">
        <f>AVERAGE(B89:B103)</f>
        <v>35.9333333333333</v>
      </c>
      <c r="Q103" s="90">
        <f>AVERAGE(D89:D103)</f>
        <v>4.56744083567314</v>
      </c>
      <c r="R103" t="s" s="139">
        <v>112</v>
      </c>
      <c r="S103" s="155">
        <f>AVERAGE(G89:G103)</f>
        <v>17.5333333333333</v>
      </c>
      <c r="T103" s="90">
        <f>AVERAGE(I89:I103)</f>
        <v>3.63899491968674</v>
      </c>
      <c r="U103" t="s" s="139">
        <v>112</v>
      </c>
      <c r="V103" s="155">
        <f>AVERAGE(L89:L103)</f>
        <v>3.46666666666667</v>
      </c>
      <c r="W103" s="90">
        <f>AVERAGE(N89:N103)</f>
        <v>2.14469280719281</v>
      </c>
    </row>
    <row r="104" ht="21.95" customHeight="1">
      <c r="A104" s="152">
        <v>2015</v>
      </c>
      <c r="B104" s="127">
        <v>31</v>
      </c>
      <c r="C104" s="88">
        <v>137.9</v>
      </c>
      <c r="D104" s="92">
        <v>4.44838709677419</v>
      </c>
      <c r="E104" s="43"/>
      <c r="F104" s="153">
        <v>2015</v>
      </c>
      <c r="G104" s="127">
        <v>15</v>
      </c>
      <c r="H104" s="88">
        <v>53.6</v>
      </c>
      <c r="I104" s="92">
        <v>3.57333333333333</v>
      </c>
      <c r="J104" s="43"/>
      <c r="K104" s="153">
        <v>2015</v>
      </c>
      <c r="L104" s="127">
        <v>3</v>
      </c>
      <c r="M104" s="88">
        <v>7</v>
      </c>
      <c r="N104" s="94">
        <v>2.33333333333333</v>
      </c>
      <c r="O104" t="s" s="136">
        <v>111</v>
      </c>
      <c r="P104" s="155">
        <f>AVERAGE(B89:B104)</f>
        <v>35.625</v>
      </c>
      <c r="Q104" s="90">
        <f>AVERAGE(D89:D104)</f>
        <v>4.55999997699195</v>
      </c>
      <c r="R104" t="s" s="139">
        <v>111</v>
      </c>
      <c r="S104" s="155">
        <f>AVERAGE(G89:G104)</f>
        <v>17.375</v>
      </c>
      <c r="T104" s="90">
        <f>AVERAGE(I89:I104)</f>
        <v>3.63489107053965</v>
      </c>
      <c r="U104" t="s" s="139">
        <v>111</v>
      </c>
      <c r="V104" s="155">
        <f>AVERAGE(L89:L104)</f>
        <v>3.4375</v>
      </c>
      <c r="W104" s="90">
        <f>AVERAGE(N89:N104)</f>
        <v>2.15816713048856</v>
      </c>
    </row>
    <row r="105" ht="21.95" customHeight="1">
      <c r="A105" s="152">
        <v>2016</v>
      </c>
      <c r="B105" s="127">
        <v>45</v>
      </c>
      <c r="C105" s="88">
        <v>199.5</v>
      </c>
      <c r="D105" s="92">
        <v>4.43333333333333</v>
      </c>
      <c r="E105" s="43"/>
      <c r="F105" s="153">
        <v>2016</v>
      </c>
      <c r="G105" s="127">
        <v>27</v>
      </c>
      <c r="H105" s="88">
        <v>100.9</v>
      </c>
      <c r="I105" s="92">
        <v>3.73703703703704</v>
      </c>
      <c r="J105" s="43"/>
      <c r="K105" s="153">
        <v>2016</v>
      </c>
      <c r="L105" s="127">
        <v>5</v>
      </c>
      <c r="M105" s="88">
        <v>10.8</v>
      </c>
      <c r="N105" s="94">
        <v>2.16</v>
      </c>
      <c r="O105" t="s" s="136">
        <v>110</v>
      </c>
      <c r="P105" s="155">
        <f>AVERAGE(B89:B105)</f>
        <v>36.1764705882353</v>
      </c>
      <c r="Q105" s="90">
        <f>AVERAGE(D89:D105)</f>
        <v>4.55254899795321</v>
      </c>
      <c r="R105" t="s" s="139">
        <v>110</v>
      </c>
      <c r="S105" s="155">
        <f>AVERAGE(G89:G105)</f>
        <v>17.9411764705882</v>
      </c>
      <c r="T105" s="90">
        <f>AVERAGE(I89:I105)</f>
        <v>3.6408996568042</v>
      </c>
      <c r="U105" t="s" s="139">
        <v>110</v>
      </c>
      <c r="V105" s="155">
        <f>AVERAGE(L89:L105)</f>
        <v>3.52941176470588</v>
      </c>
      <c r="W105" s="90">
        <f>AVERAGE(N89:N105)</f>
        <v>2.15828932178932</v>
      </c>
    </row>
    <row r="106" ht="21.95" customHeight="1">
      <c r="A106" s="152">
        <v>2017</v>
      </c>
      <c r="B106" s="127">
        <v>46</v>
      </c>
      <c r="C106" s="88">
        <v>199.1</v>
      </c>
      <c r="D106" s="92">
        <v>4.32826086956522</v>
      </c>
      <c r="E106" s="43"/>
      <c r="F106" s="153">
        <v>2017</v>
      </c>
      <c r="G106" s="127">
        <v>27</v>
      </c>
      <c r="H106" s="88">
        <v>93.90000000000001</v>
      </c>
      <c r="I106" s="92">
        <v>3.47777777777778</v>
      </c>
      <c r="J106" s="43"/>
      <c r="K106" s="153">
        <v>2017</v>
      </c>
      <c r="L106" s="127">
        <v>6</v>
      </c>
      <c r="M106" s="88">
        <v>12</v>
      </c>
      <c r="N106" s="94">
        <v>2</v>
      </c>
      <c r="O106" t="s" s="136">
        <v>109</v>
      </c>
      <c r="P106" s="155">
        <f>AVERAGE(B89:B106)</f>
        <v>36.7222222222222</v>
      </c>
      <c r="Q106" s="90">
        <f>AVERAGE(D89:D106)</f>
        <v>4.5400885463761</v>
      </c>
      <c r="R106" t="s" s="139">
        <v>109</v>
      </c>
      <c r="S106" s="155">
        <f>AVERAGE(G89:G106)</f>
        <v>18.4444444444444</v>
      </c>
      <c r="T106" s="90">
        <f>AVERAGE(I89:I106)</f>
        <v>3.63183733019162</v>
      </c>
      <c r="U106" t="s" s="139">
        <v>109</v>
      </c>
      <c r="V106" s="155">
        <f>AVERAGE(L89:L106)</f>
        <v>3.66666666666667</v>
      </c>
      <c r="W106" s="90">
        <f>AVERAGE(N89:N106)</f>
        <v>2.14839623917749</v>
      </c>
    </row>
    <row r="107" ht="21.95" customHeight="1">
      <c r="A107" s="152">
        <v>2018</v>
      </c>
      <c r="B107" s="127">
        <v>36</v>
      </c>
      <c r="C107" s="88">
        <v>161.7</v>
      </c>
      <c r="D107" s="92">
        <v>4.49166666666667</v>
      </c>
      <c r="E107" s="43"/>
      <c r="F107" s="153">
        <v>2018</v>
      </c>
      <c r="G107" s="127">
        <v>20</v>
      </c>
      <c r="H107" s="88">
        <v>75.40000000000001</v>
      </c>
      <c r="I107" s="92">
        <v>3.77</v>
      </c>
      <c r="J107" s="43"/>
      <c r="K107" s="153">
        <v>2018</v>
      </c>
      <c r="L107" s="127">
        <v>3</v>
      </c>
      <c r="M107" s="88">
        <v>5.3</v>
      </c>
      <c r="N107" s="94">
        <v>1.76666666666667</v>
      </c>
      <c r="O107" t="s" s="136">
        <v>108</v>
      </c>
      <c r="P107" s="155">
        <f>AVERAGE(B89:B107)</f>
        <v>36.6842105263158</v>
      </c>
      <c r="Q107" s="90">
        <f>AVERAGE(D89:D107)</f>
        <v>4.53754002639139</v>
      </c>
      <c r="R107" t="s" s="139">
        <v>108</v>
      </c>
      <c r="S107" s="155">
        <f>AVERAGE(G89:G107)</f>
        <v>18.5263157894737</v>
      </c>
      <c r="T107" s="90">
        <f>AVERAGE(I89:I107)</f>
        <v>3.63910904965522</v>
      </c>
      <c r="U107" t="s" s="139">
        <v>108</v>
      </c>
      <c r="V107" s="155">
        <f>AVERAGE(L89:L107)</f>
        <v>3.63157894736842</v>
      </c>
      <c r="W107" s="90">
        <f>AVERAGE(N89:N107)</f>
        <v>2.12594155844156</v>
      </c>
    </row>
    <row r="108" ht="21.95" customHeight="1">
      <c r="A108" s="152">
        <v>2019</v>
      </c>
      <c r="B108" s="127">
        <v>40</v>
      </c>
      <c r="C108" s="88">
        <v>161.7</v>
      </c>
      <c r="D108" s="92">
        <v>4.0425</v>
      </c>
      <c r="E108" s="43"/>
      <c r="F108" s="153">
        <v>2019</v>
      </c>
      <c r="G108" s="127">
        <v>25</v>
      </c>
      <c r="H108" s="88">
        <v>80.8</v>
      </c>
      <c r="I108" s="92">
        <v>3.232</v>
      </c>
      <c r="J108" s="43"/>
      <c r="K108" s="153">
        <v>2019</v>
      </c>
      <c r="L108" s="127">
        <v>9</v>
      </c>
      <c r="M108" s="88">
        <v>19.4</v>
      </c>
      <c r="N108" s="94">
        <v>2.15555555555556</v>
      </c>
      <c r="O108" t="s" s="136">
        <v>107</v>
      </c>
      <c r="P108" s="155">
        <f>AVERAGE(B89:B108)</f>
        <v>36.85</v>
      </c>
      <c r="Q108" s="90">
        <f>AVERAGE(D89:D108)</f>
        <v>4.51278802507182</v>
      </c>
      <c r="R108" t="s" s="139">
        <v>107</v>
      </c>
      <c r="S108" s="155">
        <f>AVERAGE(G89:G108)</f>
        <v>18.85</v>
      </c>
      <c r="T108" s="90">
        <f>AVERAGE(I89:I108)</f>
        <v>3.61875359717246</v>
      </c>
      <c r="U108" t="s" s="139">
        <v>107</v>
      </c>
      <c r="V108" s="155">
        <f>AVERAGE(L89:L108)</f>
        <v>3.9</v>
      </c>
      <c r="W108" s="90">
        <f>AVERAGE(N89:N108)</f>
        <v>2.12758678050345</v>
      </c>
    </row>
    <row r="109" ht="21.95" customHeight="1">
      <c r="A109" s="152">
        <v>2020</v>
      </c>
      <c r="B109" s="127">
        <v>28</v>
      </c>
      <c r="C109" s="88">
        <v>141.7</v>
      </c>
      <c r="D109" s="92">
        <v>5.06071428571429</v>
      </c>
      <c r="E109" s="43"/>
      <c r="F109" s="153">
        <v>2020</v>
      </c>
      <c r="G109" s="127">
        <v>10</v>
      </c>
      <c r="H109" s="88">
        <v>42.1</v>
      </c>
      <c r="I109" s="92">
        <v>4.21</v>
      </c>
      <c r="J109" s="43"/>
      <c r="K109" s="153">
        <v>2020</v>
      </c>
      <c r="L109" s="127">
        <v>0</v>
      </c>
      <c r="M109" s="88">
        <v>0</v>
      </c>
      <c r="N109" s="94"/>
      <c r="O109" s="87"/>
      <c r="P109" s="88"/>
      <c r="Q109" s="88"/>
      <c r="R109" s="89"/>
      <c r="S109" s="88"/>
      <c r="T109" s="88"/>
      <c r="U109" s="89"/>
      <c r="V109" s="88"/>
      <c r="W109" s="90"/>
    </row>
    <row r="110" ht="21.95" customHeight="1">
      <c r="A110" s="152">
        <v>2021</v>
      </c>
      <c r="B110" s="127">
        <v>29</v>
      </c>
      <c r="C110" s="88">
        <v>124.1</v>
      </c>
      <c r="D110" s="92">
        <v>4.27931034482759</v>
      </c>
      <c r="E110" s="43"/>
      <c r="F110" s="153">
        <v>2021</v>
      </c>
      <c r="G110" s="127">
        <v>16</v>
      </c>
      <c r="H110" s="88">
        <v>51.9</v>
      </c>
      <c r="I110" s="92">
        <v>3.24375</v>
      </c>
      <c r="J110" s="43"/>
      <c r="K110" s="153">
        <v>2021</v>
      </c>
      <c r="L110" s="127">
        <v>5</v>
      </c>
      <c r="M110" s="88">
        <v>11.2</v>
      </c>
      <c r="N110" s="94">
        <v>2.24</v>
      </c>
      <c r="O110" s="87"/>
      <c r="P110" s="88"/>
      <c r="Q110" s="88"/>
      <c r="R110" s="89"/>
      <c r="S110" s="88"/>
      <c r="T110" s="88"/>
      <c r="U110" s="89"/>
      <c r="V110" s="88"/>
      <c r="W110" s="90"/>
    </row>
    <row r="111" ht="21.95" customHeight="1">
      <c r="A111" s="152">
        <v>2022</v>
      </c>
      <c r="B111" s="127">
        <v>23</v>
      </c>
      <c r="C111" s="88">
        <v>100</v>
      </c>
      <c r="D111" s="92">
        <v>4.34782608695652</v>
      </c>
      <c r="E111" s="43"/>
      <c r="F111" s="153">
        <v>2022</v>
      </c>
      <c r="G111" s="127">
        <v>9</v>
      </c>
      <c r="H111" s="88">
        <v>24</v>
      </c>
      <c r="I111" s="92">
        <v>2.66666666666667</v>
      </c>
      <c r="J111" s="43"/>
      <c r="K111" s="153">
        <v>2022</v>
      </c>
      <c r="L111" s="127">
        <v>4</v>
      </c>
      <c r="M111" s="88">
        <v>5.7</v>
      </c>
      <c r="N111" s="94">
        <v>1.425</v>
      </c>
      <c r="O111" s="87"/>
      <c r="P111" s="88"/>
      <c r="Q111" s="88"/>
      <c r="R111" s="89"/>
      <c r="S111" s="88"/>
      <c r="T111" s="88"/>
      <c r="U111" s="89"/>
      <c r="V111" s="88"/>
      <c r="W111" s="90"/>
    </row>
    <row r="112" ht="21.95" customHeight="1">
      <c r="A112" s="91"/>
      <c r="B112" s="89"/>
      <c r="C112" s="88"/>
      <c r="D112" s="92"/>
      <c r="E112" s="43"/>
      <c r="F112" s="93"/>
      <c r="G112" s="89"/>
      <c r="H112" s="88"/>
      <c r="I112" s="92"/>
      <c r="J112" s="43"/>
      <c r="K112" s="93"/>
      <c r="L112" s="89"/>
      <c r="M112" s="88"/>
      <c r="N112" s="94"/>
      <c r="O112" s="95"/>
      <c r="P112" s="88"/>
      <c r="Q112" s="88"/>
      <c r="R112" s="89"/>
      <c r="S112" s="89"/>
      <c r="T112" s="88"/>
      <c r="U112" s="88"/>
      <c r="V112" s="88"/>
      <c r="W112" s="96"/>
    </row>
    <row r="113" ht="21.95" customHeight="1">
      <c r="A113" s="91"/>
      <c r="B113" s="89"/>
      <c r="C113" s="88"/>
      <c r="D113" s="92"/>
      <c r="E113" s="43"/>
      <c r="F113" s="93"/>
      <c r="G113" s="89"/>
      <c r="H113" s="88"/>
      <c r="I113" s="92"/>
      <c r="J113" s="43"/>
      <c r="K113" s="93"/>
      <c r="L113" s="89"/>
      <c r="M113" s="88"/>
      <c r="N113" s="94"/>
      <c r="O113" s="95"/>
      <c r="P113" s="88"/>
      <c r="Q113" s="88"/>
      <c r="R113" s="89"/>
      <c r="S113" s="89"/>
      <c r="T113" s="88"/>
      <c r="U113" s="88"/>
      <c r="V113" s="88"/>
      <c r="W113" s="96"/>
    </row>
    <row r="114" ht="21.95" customHeight="1">
      <c r="A114" s="91"/>
      <c r="B114" s="89"/>
      <c r="C114" s="88"/>
      <c r="D114" s="92"/>
      <c r="E114" s="43"/>
      <c r="F114" s="93"/>
      <c r="G114" s="89"/>
      <c r="H114" s="88"/>
      <c r="I114" s="92"/>
      <c r="J114" s="43"/>
      <c r="K114" s="93"/>
      <c r="L114" s="89"/>
      <c r="M114" s="88"/>
      <c r="N114" s="94"/>
      <c r="O114" s="95"/>
      <c r="P114" s="88"/>
      <c r="Q114" s="88"/>
      <c r="R114" s="89"/>
      <c r="S114" s="89"/>
      <c r="T114" s="88"/>
      <c r="U114" s="88"/>
      <c r="V114" s="88"/>
      <c r="W114" s="96"/>
    </row>
    <row r="115" ht="21.95" customHeight="1">
      <c r="A115" s="91"/>
      <c r="B115" s="89"/>
      <c r="C115" s="88"/>
      <c r="D115" s="92"/>
      <c r="E115" s="43"/>
      <c r="F115" s="93"/>
      <c r="G115" s="89"/>
      <c r="H115" s="88"/>
      <c r="I115" s="92"/>
      <c r="J115" s="43"/>
      <c r="K115" s="93"/>
      <c r="L115" s="89"/>
      <c r="M115" s="88"/>
      <c r="N115" s="94"/>
      <c r="O115" s="95"/>
      <c r="P115" s="88"/>
      <c r="Q115" s="88"/>
      <c r="R115" s="89"/>
      <c r="S115" s="89"/>
      <c r="T115" s="88"/>
      <c r="U115" s="88"/>
      <c r="V115" s="88"/>
      <c r="W115" s="96"/>
    </row>
    <row r="116" ht="21.95" customHeight="1">
      <c r="A116" s="91"/>
      <c r="B116" s="89"/>
      <c r="C116" s="88"/>
      <c r="D116" s="92"/>
      <c r="E116" s="43"/>
      <c r="F116" s="93"/>
      <c r="G116" s="89"/>
      <c r="H116" s="88"/>
      <c r="I116" s="92"/>
      <c r="J116" s="43"/>
      <c r="K116" s="93"/>
      <c r="L116" s="89"/>
      <c r="M116" s="88"/>
      <c r="N116" s="94"/>
      <c r="O116" s="95"/>
      <c r="P116" s="88"/>
      <c r="Q116" s="88"/>
      <c r="R116" s="89"/>
      <c r="S116" s="89"/>
      <c r="T116" s="88"/>
      <c r="U116" s="88"/>
      <c r="V116" s="88"/>
      <c r="W116" s="96"/>
    </row>
    <row r="117" ht="21.95" customHeight="1">
      <c r="A117" s="91"/>
      <c r="B117" s="89"/>
      <c r="C117" s="88"/>
      <c r="D117" s="92"/>
      <c r="E117" s="43"/>
      <c r="F117" s="93"/>
      <c r="G117" s="89"/>
      <c r="H117" s="88"/>
      <c r="I117" s="92"/>
      <c r="J117" s="43"/>
      <c r="K117" s="93"/>
      <c r="L117" s="89"/>
      <c r="M117" s="88"/>
      <c r="N117" s="94"/>
      <c r="O117" s="95"/>
      <c r="P117" s="88"/>
      <c r="Q117" s="88"/>
      <c r="R117" s="89"/>
      <c r="S117" s="89"/>
      <c r="T117" s="88"/>
      <c r="U117" s="88"/>
      <c r="V117" s="88"/>
      <c r="W117" s="96"/>
    </row>
    <row r="118" ht="21.95" customHeight="1">
      <c r="A118" s="91"/>
      <c r="B118" s="89"/>
      <c r="C118" s="88"/>
      <c r="D118" s="92"/>
      <c r="E118" s="43"/>
      <c r="F118" s="93"/>
      <c r="G118" s="89"/>
      <c r="H118" s="88"/>
      <c r="I118" s="92"/>
      <c r="J118" s="43"/>
      <c r="K118" s="93"/>
      <c r="L118" s="89"/>
      <c r="M118" s="88"/>
      <c r="N118" s="94"/>
      <c r="O118" s="95"/>
      <c r="P118" s="88"/>
      <c r="Q118" s="88"/>
      <c r="R118" s="89"/>
      <c r="S118" s="89"/>
      <c r="T118" s="88"/>
      <c r="U118" s="88"/>
      <c r="V118" s="88"/>
      <c r="W118" s="96"/>
    </row>
    <row r="119" ht="21.95" customHeight="1">
      <c r="A119" s="91"/>
      <c r="B119" s="89"/>
      <c r="C119" s="88"/>
      <c r="D119" s="92"/>
      <c r="E119" s="43"/>
      <c r="F119" s="93"/>
      <c r="G119" s="89"/>
      <c r="H119" s="88"/>
      <c r="I119" s="92"/>
      <c r="J119" s="43"/>
      <c r="K119" s="93"/>
      <c r="L119" s="89"/>
      <c r="M119" s="88"/>
      <c r="N119" s="94"/>
      <c r="O119" s="95"/>
      <c r="P119" s="88"/>
      <c r="Q119" s="88"/>
      <c r="R119" s="89"/>
      <c r="S119" s="89"/>
      <c r="T119" s="88"/>
      <c r="U119" s="88"/>
      <c r="V119" s="88"/>
      <c r="W119" s="96"/>
    </row>
    <row r="120" ht="21.95" customHeight="1">
      <c r="A120" s="91"/>
      <c r="B120" s="89"/>
      <c r="C120" s="88"/>
      <c r="D120" s="92"/>
      <c r="E120" s="43"/>
      <c r="F120" s="93"/>
      <c r="G120" s="89"/>
      <c r="H120" s="88"/>
      <c r="I120" s="92"/>
      <c r="J120" s="43"/>
      <c r="K120" s="93"/>
      <c r="L120" s="89"/>
      <c r="M120" s="88"/>
      <c r="N120" s="94"/>
      <c r="O120" s="95"/>
      <c r="P120" s="88"/>
      <c r="Q120" s="88"/>
      <c r="R120" s="89"/>
      <c r="S120" s="89"/>
      <c r="T120" s="88"/>
      <c r="U120" s="88"/>
      <c r="V120" s="88"/>
      <c r="W120" s="96"/>
    </row>
    <row r="121" ht="21.95" customHeight="1">
      <c r="A121" s="91"/>
      <c r="B121" s="89"/>
      <c r="C121" s="88"/>
      <c r="D121" s="92"/>
      <c r="E121" s="43"/>
      <c r="F121" s="93"/>
      <c r="G121" s="89"/>
      <c r="H121" s="88"/>
      <c r="I121" s="92"/>
      <c r="J121" s="43"/>
      <c r="K121" s="93"/>
      <c r="L121" s="89"/>
      <c r="M121" s="88"/>
      <c r="N121" s="94"/>
      <c r="O121" s="95"/>
      <c r="P121" s="88"/>
      <c r="Q121" s="88"/>
      <c r="R121" s="89"/>
      <c r="S121" s="89"/>
      <c r="T121" s="88"/>
      <c r="U121" s="88"/>
      <c r="V121" s="88"/>
      <c r="W121" s="96"/>
    </row>
    <row r="122" ht="21.95" customHeight="1">
      <c r="A122" s="91"/>
      <c r="B122" s="89"/>
      <c r="C122" s="88"/>
      <c r="D122" s="92"/>
      <c r="E122" s="43"/>
      <c r="F122" s="93"/>
      <c r="G122" s="89"/>
      <c r="H122" s="88"/>
      <c r="I122" s="92"/>
      <c r="J122" s="43"/>
      <c r="K122" s="93"/>
      <c r="L122" s="89"/>
      <c r="M122" s="88"/>
      <c r="N122" s="94"/>
      <c r="O122" s="95"/>
      <c r="P122" s="88"/>
      <c r="Q122" s="88"/>
      <c r="R122" s="89"/>
      <c r="S122" s="89"/>
      <c r="T122" s="88"/>
      <c r="U122" s="88"/>
      <c r="V122" s="88"/>
      <c r="W122" s="96"/>
    </row>
    <row r="123" ht="21.95" customHeight="1">
      <c r="A123" s="91"/>
      <c r="B123" s="89"/>
      <c r="C123" s="88"/>
      <c r="D123" s="92"/>
      <c r="E123" s="43"/>
      <c r="F123" s="93"/>
      <c r="G123" s="89"/>
      <c r="H123" s="88"/>
      <c r="I123" s="92"/>
      <c r="J123" s="43"/>
      <c r="K123" s="93"/>
      <c r="L123" s="89"/>
      <c r="M123" s="88"/>
      <c r="N123" s="94"/>
      <c r="O123" s="95"/>
      <c r="P123" s="88"/>
      <c r="Q123" s="88"/>
      <c r="R123" s="89"/>
      <c r="S123" s="89"/>
      <c r="T123" s="88"/>
      <c r="U123" s="88"/>
      <c r="V123" s="88"/>
      <c r="W123" s="96"/>
    </row>
    <row r="124" ht="21.95" customHeight="1">
      <c r="A124" s="91"/>
      <c r="B124" s="89"/>
      <c r="C124" s="88"/>
      <c r="D124" s="92"/>
      <c r="E124" s="43"/>
      <c r="F124" s="93"/>
      <c r="G124" s="89"/>
      <c r="H124" s="88"/>
      <c r="I124" s="92"/>
      <c r="J124" s="43"/>
      <c r="K124" s="93"/>
      <c r="L124" s="89"/>
      <c r="M124" s="88"/>
      <c r="N124" s="94"/>
      <c r="O124" s="95"/>
      <c r="P124" s="88"/>
      <c r="Q124" s="88"/>
      <c r="R124" s="89"/>
      <c r="S124" s="89"/>
      <c r="T124" s="88"/>
      <c r="U124" s="88"/>
      <c r="V124" s="88"/>
      <c r="W124" s="96"/>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7"/>
      <c r="E131" s="43"/>
      <c r="F131" s="93"/>
      <c r="G131" s="89"/>
      <c r="H131" s="88"/>
      <c r="I131" s="97"/>
      <c r="J131" s="43"/>
      <c r="K131" s="93"/>
      <c r="L131" s="89"/>
      <c r="M131" s="88"/>
      <c r="N131" s="98"/>
      <c r="O131" s="95"/>
      <c r="P131" s="88"/>
      <c r="Q131" s="88"/>
      <c r="R131" s="89"/>
      <c r="S131" s="89"/>
      <c r="T131" s="88"/>
      <c r="U131" s="88"/>
      <c r="V131" s="88"/>
      <c r="W131" s="96"/>
    </row>
    <row r="132" ht="21.95" customHeight="1">
      <c r="A132" t="s" s="99">
        <v>97</v>
      </c>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t="s" s="100">
        <v>98</v>
      </c>
      <c r="B133" s="89"/>
      <c r="C133" s="89"/>
      <c r="D133" s="97"/>
      <c r="E133" s="43"/>
      <c r="F133" t="s" s="101">
        <v>98</v>
      </c>
      <c r="G133" s="89"/>
      <c r="H133" s="89"/>
      <c r="I133" s="97"/>
      <c r="J133" s="43"/>
      <c r="K133" t="s" s="101">
        <v>98</v>
      </c>
      <c r="L133" s="89"/>
      <c r="M133" s="89"/>
      <c r="N133" s="94"/>
      <c r="O133" s="87"/>
      <c r="P133" s="88"/>
      <c r="Q133" s="88"/>
      <c r="R133" s="89"/>
      <c r="S133" s="88"/>
      <c r="T133" s="88"/>
      <c r="U133" s="89"/>
      <c r="V133" s="88"/>
      <c r="W133" s="90"/>
    </row>
    <row r="134" ht="21.95" customHeight="1">
      <c r="A134" t="s" s="102">
        <v>99</v>
      </c>
      <c r="B134" s="88">
        <f>AVERAGE(B82:B87)</f>
        <v>34.8333333333333</v>
      </c>
      <c r="C134" s="88">
        <f>AVERAGE(C82:C87)</f>
        <v>159.45</v>
      </c>
      <c r="D134" s="92">
        <f>AVERAGE(D82:D87)</f>
        <v>4.58465555971806</v>
      </c>
      <c r="E134" s="43"/>
      <c r="F134" t="s" s="103">
        <v>99</v>
      </c>
      <c r="G134" s="88">
        <f>AVERAGE(G82:G87)</f>
        <v>16.1666666666667</v>
      </c>
      <c r="H134" s="88">
        <f>AVERAGE(H82:H87)</f>
        <v>57.3</v>
      </c>
      <c r="I134" s="92">
        <f>AVERAGE(I82:I87)</f>
        <v>3.57036807278743</v>
      </c>
      <c r="J134" s="43"/>
      <c r="K134" t="s" s="103">
        <v>99</v>
      </c>
      <c r="L134" s="88">
        <f>AVERAGE(L82:L87)</f>
        <v>4</v>
      </c>
      <c r="M134" s="88">
        <f>AVERAGE(M82:M87)</f>
        <v>9.03333333333333</v>
      </c>
      <c r="N134" s="94">
        <f>AVERAGE(N82:N87)</f>
        <v>2.06527777777778</v>
      </c>
      <c r="O134" s="87"/>
      <c r="P134" s="88"/>
      <c r="Q134" s="88"/>
      <c r="R134" s="89"/>
      <c r="S134" s="88"/>
      <c r="T134" s="88"/>
      <c r="U134" s="89"/>
      <c r="V134" s="88"/>
      <c r="W134" s="90"/>
    </row>
    <row r="135" ht="21.95" customHeight="1">
      <c r="A135" t="s" s="102">
        <v>100</v>
      </c>
      <c r="B135" s="88">
        <f>AVERAGE(B89:B94)</f>
        <v>38</v>
      </c>
      <c r="C135" s="88">
        <f>AVERAGE(C89:C94)</f>
        <v>176.616666666667</v>
      </c>
      <c r="D135" s="92">
        <f>AVERAGE(D89:D94)</f>
        <v>4.62235501608051</v>
      </c>
      <c r="E135" s="43"/>
      <c r="F135" t="s" s="103">
        <v>100</v>
      </c>
      <c r="G135" s="88">
        <f>AVERAGE(G89:G94)</f>
        <v>17.6666666666667</v>
      </c>
      <c r="H135" s="88">
        <f>AVERAGE(H89:H94)</f>
        <v>65.34999999999999</v>
      </c>
      <c r="I135" s="92">
        <f>AVERAGE(I89:I94)</f>
        <v>3.66730179028133</v>
      </c>
      <c r="J135" s="43"/>
      <c r="K135" t="s" s="103">
        <v>100</v>
      </c>
      <c r="L135" s="88">
        <f>AVERAGE(L89:L94)</f>
        <v>3</v>
      </c>
      <c r="M135" s="88">
        <f>AVERAGE(M89:M94)</f>
        <v>6.56666666666667</v>
      </c>
      <c r="N135" s="94">
        <f>AVERAGE(N89:N94)</f>
        <v>2.26666666666667</v>
      </c>
      <c r="O135" s="87"/>
      <c r="P135" s="88"/>
      <c r="Q135" s="88"/>
      <c r="R135" s="89"/>
      <c r="S135" s="88"/>
      <c r="T135" s="88"/>
      <c r="U135" s="89"/>
      <c r="V135" s="88"/>
      <c r="W135" s="90"/>
    </row>
    <row r="136" ht="21.95" customHeight="1">
      <c r="A136" s="104"/>
      <c r="B136" s="89"/>
      <c r="C136" s="89"/>
      <c r="D136" s="97"/>
      <c r="E136" s="43"/>
      <c r="F136" s="105"/>
      <c r="G136" s="89"/>
      <c r="H136" s="89"/>
      <c r="I136" s="97"/>
      <c r="J136" s="43"/>
      <c r="K136" s="105"/>
      <c r="L136" s="89"/>
      <c r="M136" s="89"/>
      <c r="N136" s="98"/>
      <c r="O136" s="87"/>
      <c r="P136" s="88"/>
      <c r="Q136" s="88"/>
      <c r="R136" s="89"/>
      <c r="S136" s="88"/>
      <c r="T136" s="88"/>
      <c r="U136" s="89"/>
      <c r="V136" s="88"/>
      <c r="W136" s="90"/>
    </row>
    <row r="137" ht="21.95" customHeight="1">
      <c r="A137" s="106"/>
      <c r="B137" s="107"/>
      <c r="C137" t="s" s="108">
        <v>101</v>
      </c>
      <c r="D137" s="92"/>
      <c r="E137" s="43"/>
      <c r="F137" s="109"/>
      <c r="G137" s="107"/>
      <c r="H137" t="s" s="108">
        <v>101</v>
      </c>
      <c r="I137" s="92"/>
      <c r="J137" s="43"/>
      <c r="K137" s="109"/>
      <c r="L137" s="107"/>
      <c r="M137" t="s" s="108">
        <v>101</v>
      </c>
      <c r="N137" s="234"/>
      <c r="O137" s="87"/>
      <c r="P137" s="88"/>
      <c r="Q137" s="88"/>
      <c r="R137" s="89"/>
      <c r="S137" s="88"/>
      <c r="T137" s="88"/>
      <c r="U137" s="89"/>
      <c r="V137" s="88"/>
      <c r="W137" s="90"/>
    </row>
    <row r="138" ht="21.95" customHeight="1">
      <c r="A138" s="106"/>
      <c r="B138" s="110"/>
      <c r="C138" t="s" s="108">
        <v>102</v>
      </c>
      <c r="D138" s="92"/>
      <c r="E138" s="43"/>
      <c r="F138" s="109"/>
      <c r="G138" s="110"/>
      <c r="H138" t="s" s="108">
        <v>102</v>
      </c>
      <c r="I138" s="92"/>
      <c r="J138" s="43"/>
      <c r="K138" s="109"/>
      <c r="L138" s="110"/>
      <c r="M138" t="s" s="108">
        <v>102</v>
      </c>
      <c r="N138" s="234"/>
      <c r="O138" s="87"/>
      <c r="P138" s="88"/>
      <c r="Q138" s="88"/>
      <c r="R138" s="89"/>
      <c r="S138" s="88"/>
      <c r="T138" s="88"/>
      <c r="U138" s="89"/>
      <c r="V138" s="88"/>
      <c r="W138" s="90"/>
    </row>
    <row r="139" ht="22.75" customHeight="1">
      <c r="A139" s="111"/>
      <c r="B139" s="112"/>
      <c r="C139" t="s" s="113">
        <v>103</v>
      </c>
      <c r="D139" s="114"/>
      <c r="E139" s="115"/>
      <c r="F139" s="116"/>
      <c r="G139" s="112"/>
      <c r="H139" t="s" s="113">
        <v>103</v>
      </c>
      <c r="I139" s="114"/>
      <c r="J139" s="115"/>
      <c r="K139" s="116"/>
      <c r="L139" s="112"/>
      <c r="M139" t="s" s="113">
        <v>103</v>
      </c>
      <c r="N139" s="210"/>
      <c r="O139" s="87"/>
      <c r="P139" s="88"/>
      <c r="Q139" s="88"/>
      <c r="R139" s="89"/>
      <c r="S139" s="88"/>
      <c r="T139" s="88"/>
      <c r="U139" s="89"/>
      <c r="V139" s="88"/>
      <c r="W139"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37:N137"/>
    <mergeCell ref="M138:N138"/>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2.xml><?xml version="1.0" encoding="utf-8"?>
<worksheet xmlns:r="http://schemas.openxmlformats.org/officeDocument/2006/relationships" xmlns="http://schemas.openxmlformats.org/spreadsheetml/2006/main">
  <dimension ref="A1:W106"/>
  <sheetViews>
    <sheetView workbookViewId="0" showGridLines="0" defaultGridColor="1"/>
  </sheetViews>
  <sheetFormatPr defaultColWidth="16.3333" defaultRowHeight="19.9" customHeight="1" outlineLevelRow="0" outlineLevelCol="0"/>
  <cols>
    <col min="1" max="1" width="10" style="254" customWidth="1"/>
    <col min="2" max="4" width="12.1719" style="254" customWidth="1"/>
    <col min="5" max="5" width="1.35156" style="254" customWidth="1"/>
    <col min="6" max="6" width="10" style="254" customWidth="1"/>
    <col min="7" max="9" width="12.1719" style="254" customWidth="1"/>
    <col min="10" max="10" width="1.35156" style="254" customWidth="1"/>
    <col min="11" max="11" width="10" style="254" customWidth="1"/>
    <col min="12" max="14" width="12.1719" style="254" customWidth="1"/>
    <col min="15" max="15" width="10.8516" style="254" customWidth="1"/>
    <col min="16" max="17" width="6.5" style="254" customWidth="1"/>
    <col min="18" max="18" width="10.8516" style="254" customWidth="1"/>
    <col min="19" max="20" width="6.5" style="254" customWidth="1"/>
    <col min="21" max="21" width="10.8516" style="254" customWidth="1"/>
    <col min="22" max="23" width="6.5" style="254" customWidth="1"/>
    <col min="24" max="16384" width="16.3516" style="254" customWidth="1"/>
  </cols>
  <sheetData>
    <row r="1" ht="64.15" customHeight="1">
      <c r="A1" t="s" s="167">
        <v>268</v>
      </c>
      <c r="B1" t="s" s="30">
        <v>41</v>
      </c>
      <c r="C1" t="s" s="30">
        <v>42</v>
      </c>
      <c r="D1" t="s" s="31">
        <v>43</v>
      </c>
      <c r="E1" s="32"/>
      <c r="F1" t="s" s="33">
        <v>269</v>
      </c>
      <c r="G1" t="s" s="30">
        <v>45</v>
      </c>
      <c r="H1" t="s" s="30">
        <v>46</v>
      </c>
      <c r="I1" t="s" s="31">
        <v>47</v>
      </c>
      <c r="J1" s="32"/>
      <c r="K1" t="s" s="33">
        <v>199</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1947</v>
      </c>
      <c r="B3" s="146">
        <v>35</v>
      </c>
      <c r="C3" s="83">
        <v>77.09999999999999</v>
      </c>
      <c r="D3" s="84">
        <v>2.20285714285714</v>
      </c>
      <c r="E3" s="43"/>
      <c r="F3" s="147">
        <v>1947</v>
      </c>
      <c r="G3" s="146">
        <v>15</v>
      </c>
      <c r="H3" s="83">
        <v>20</v>
      </c>
      <c r="I3" s="84">
        <v>1.33333333333333</v>
      </c>
      <c r="J3" s="43"/>
      <c r="K3" s="147">
        <v>1947</v>
      </c>
      <c r="L3" s="146">
        <v>1</v>
      </c>
      <c r="M3" s="83">
        <v>-0.4</v>
      </c>
      <c r="N3" s="86">
        <v>-0.4</v>
      </c>
      <c r="O3" s="154"/>
      <c r="P3" s="155"/>
      <c r="Q3" s="90"/>
      <c r="R3" s="156"/>
      <c r="S3" s="155"/>
      <c r="T3" s="90"/>
      <c r="U3" s="156"/>
      <c r="V3" s="155"/>
      <c r="W3" s="90"/>
    </row>
    <row r="4" ht="21.95" customHeight="1">
      <c r="A4" s="152">
        <v>1948</v>
      </c>
      <c r="B4" s="127">
        <v>54</v>
      </c>
      <c r="C4" s="88">
        <v>94.5</v>
      </c>
      <c r="D4" s="92">
        <v>1.75</v>
      </c>
      <c r="E4" s="43"/>
      <c r="F4" s="153">
        <v>1948</v>
      </c>
      <c r="G4" s="127">
        <v>29</v>
      </c>
      <c r="H4" s="88">
        <v>26.2</v>
      </c>
      <c r="I4" s="92">
        <v>0.903448275862069</v>
      </c>
      <c r="J4" s="43"/>
      <c r="K4" s="153">
        <v>1948</v>
      </c>
      <c r="L4" s="127">
        <v>6</v>
      </c>
      <c r="M4" s="88">
        <v>-2.2</v>
      </c>
      <c r="N4" s="94">
        <v>-0.366666666666667</v>
      </c>
      <c r="O4" s="154"/>
      <c r="P4" s="155"/>
      <c r="Q4" s="90"/>
      <c r="R4" s="156"/>
      <c r="S4" s="155"/>
      <c r="T4" s="90"/>
      <c r="U4" s="156"/>
      <c r="V4" s="155"/>
      <c r="W4" s="90"/>
    </row>
    <row r="5" ht="21.95" customHeight="1">
      <c r="A5" s="152">
        <v>1949</v>
      </c>
      <c r="B5" s="127">
        <v>43</v>
      </c>
      <c r="C5" s="88">
        <v>84.3</v>
      </c>
      <c r="D5" s="92">
        <v>1.96046511627907</v>
      </c>
      <c r="E5" s="43"/>
      <c r="F5" s="153">
        <v>1949</v>
      </c>
      <c r="G5" s="127">
        <v>20</v>
      </c>
      <c r="H5" s="88">
        <v>19.4</v>
      </c>
      <c r="I5" s="92">
        <v>0.97</v>
      </c>
      <c r="J5" s="43"/>
      <c r="K5" s="153">
        <v>1949</v>
      </c>
      <c r="L5" s="127">
        <v>5</v>
      </c>
      <c r="M5" s="88">
        <v>-2.2</v>
      </c>
      <c r="N5" s="94">
        <v>-0.44</v>
      </c>
      <c r="O5" s="154"/>
      <c r="P5" s="155"/>
      <c r="Q5" s="90"/>
      <c r="R5" s="156"/>
      <c r="S5" s="155"/>
      <c r="T5" s="90"/>
      <c r="U5" s="156"/>
      <c r="V5" s="155"/>
      <c r="W5" s="90"/>
    </row>
    <row r="6" ht="21.95" customHeight="1">
      <c r="A6" s="152">
        <v>1950</v>
      </c>
      <c r="B6" s="127">
        <v>58</v>
      </c>
      <c r="C6" s="88">
        <v>79</v>
      </c>
      <c r="D6" s="92">
        <v>1.36206896551724</v>
      </c>
      <c r="E6" s="43"/>
      <c r="F6" s="153">
        <v>1950</v>
      </c>
      <c r="G6" s="127">
        <v>36</v>
      </c>
      <c r="H6" s="88">
        <v>16</v>
      </c>
      <c r="I6" s="92">
        <v>0.444444444444444</v>
      </c>
      <c r="J6" s="43"/>
      <c r="K6" s="153">
        <v>1950</v>
      </c>
      <c r="L6" s="127">
        <v>14</v>
      </c>
      <c r="M6" s="88">
        <v>-12.8</v>
      </c>
      <c r="N6" s="94">
        <v>-0.914285714285714</v>
      </c>
      <c r="O6" s="154"/>
      <c r="P6" s="155"/>
      <c r="Q6" s="90"/>
      <c r="R6" s="156"/>
      <c r="S6" s="155"/>
      <c r="T6" s="90"/>
      <c r="U6" s="156"/>
      <c r="V6" s="155"/>
      <c r="W6" s="90"/>
    </row>
    <row r="7" ht="21.95" customHeight="1">
      <c r="A7" s="152">
        <v>1951</v>
      </c>
      <c r="B7" s="127">
        <v>41</v>
      </c>
      <c r="C7" s="88">
        <v>92.2</v>
      </c>
      <c r="D7" s="92">
        <v>2.24878048780488</v>
      </c>
      <c r="E7" s="43"/>
      <c r="F7" s="153">
        <v>1951</v>
      </c>
      <c r="G7" s="127">
        <v>16</v>
      </c>
      <c r="H7" s="88">
        <v>23.4</v>
      </c>
      <c r="I7" s="92">
        <v>1.4625</v>
      </c>
      <c r="J7" s="43"/>
      <c r="K7" s="153">
        <v>1951</v>
      </c>
      <c r="L7" s="127">
        <v>0</v>
      </c>
      <c r="M7" s="88">
        <v>0</v>
      </c>
      <c r="N7" s="94"/>
      <c r="O7" s="154"/>
      <c r="P7" s="155"/>
      <c r="Q7" s="90"/>
      <c r="R7" s="156"/>
      <c r="S7" s="155"/>
      <c r="T7" s="90"/>
      <c r="U7" s="156"/>
      <c r="V7" s="155"/>
      <c r="W7" s="90"/>
    </row>
    <row r="8" ht="21.95" customHeight="1">
      <c r="A8" s="152">
        <v>1952</v>
      </c>
      <c r="B8" s="127">
        <v>59</v>
      </c>
      <c r="C8" s="88">
        <v>102.9</v>
      </c>
      <c r="D8" s="92">
        <v>1.74406779661017</v>
      </c>
      <c r="E8" s="43"/>
      <c r="F8" s="153">
        <v>1952</v>
      </c>
      <c r="G8" s="127">
        <v>36</v>
      </c>
      <c r="H8" s="88">
        <v>36.2</v>
      </c>
      <c r="I8" s="92">
        <v>1.00555555555556</v>
      </c>
      <c r="J8" s="43"/>
      <c r="K8" s="153">
        <v>1952</v>
      </c>
      <c r="L8" s="127">
        <v>6</v>
      </c>
      <c r="M8" s="88">
        <v>-3.5</v>
      </c>
      <c r="N8" s="94">
        <v>-0.583333333333333</v>
      </c>
      <c r="O8" s="154"/>
      <c r="P8" s="155"/>
      <c r="Q8" s="90"/>
      <c r="R8" s="156"/>
      <c r="S8" s="155"/>
      <c r="T8" s="90"/>
      <c r="U8" s="156"/>
      <c r="V8" s="155"/>
      <c r="W8" s="90"/>
    </row>
    <row r="9" ht="21.95" customHeight="1">
      <c r="A9" s="152">
        <v>1953</v>
      </c>
      <c r="B9" s="127">
        <v>41</v>
      </c>
      <c r="C9" s="88">
        <v>87.2</v>
      </c>
      <c r="D9" s="92">
        <v>2.12682926829268</v>
      </c>
      <c r="E9" s="43"/>
      <c r="F9" s="153">
        <v>1953</v>
      </c>
      <c r="G9" s="127">
        <v>19</v>
      </c>
      <c r="H9" s="88">
        <v>24.4</v>
      </c>
      <c r="I9" s="92">
        <v>1.28421052631579</v>
      </c>
      <c r="J9" s="43"/>
      <c r="K9" s="153">
        <v>1953</v>
      </c>
      <c r="L9" s="127">
        <v>1</v>
      </c>
      <c r="M9" s="88">
        <v>-0.2</v>
      </c>
      <c r="N9" s="94">
        <v>-0.2</v>
      </c>
      <c r="O9" s="154"/>
      <c r="P9" s="155"/>
      <c r="Q9" s="90"/>
      <c r="R9" s="156"/>
      <c r="S9" s="155"/>
      <c r="T9" s="90"/>
      <c r="U9" s="156"/>
      <c r="V9" s="155"/>
      <c r="W9" s="90"/>
    </row>
    <row r="10" ht="21.95" customHeight="1">
      <c r="A10" s="152">
        <v>1954</v>
      </c>
      <c r="B10" s="127">
        <v>41</v>
      </c>
      <c r="C10" s="88">
        <v>82.40000000000001</v>
      </c>
      <c r="D10" s="92">
        <v>2.00975609756098</v>
      </c>
      <c r="E10" s="43"/>
      <c r="F10" s="153">
        <v>1954</v>
      </c>
      <c r="G10" s="127">
        <v>20</v>
      </c>
      <c r="H10" s="88">
        <v>20.1</v>
      </c>
      <c r="I10" s="92">
        <v>1.005</v>
      </c>
      <c r="J10" s="43"/>
      <c r="K10" s="153">
        <v>1954</v>
      </c>
      <c r="L10" s="127">
        <v>3</v>
      </c>
      <c r="M10" s="88">
        <v>-2</v>
      </c>
      <c r="N10" s="94">
        <v>-0.666666666666667</v>
      </c>
      <c r="O10" s="154"/>
      <c r="P10" s="155"/>
      <c r="Q10" s="90"/>
      <c r="R10" s="156"/>
      <c r="S10" s="155"/>
      <c r="T10" s="90"/>
      <c r="U10" s="156"/>
      <c r="V10" s="155"/>
      <c r="W10" s="90"/>
    </row>
    <row r="11" ht="21.95" customHeight="1">
      <c r="A11" s="152">
        <v>1955</v>
      </c>
      <c r="B11" s="127">
        <v>22</v>
      </c>
      <c r="C11" s="88">
        <v>46.7</v>
      </c>
      <c r="D11" s="92">
        <v>2.12272727272727</v>
      </c>
      <c r="E11" s="43"/>
      <c r="F11" s="153">
        <v>1955</v>
      </c>
      <c r="G11" s="127">
        <v>10</v>
      </c>
      <c r="H11" s="88">
        <v>15</v>
      </c>
      <c r="I11" s="92">
        <v>1.5</v>
      </c>
      <c r="J11" s="43"/>
      <c r="K11" s="153">
        <v>1955</v>
      </c>
      <c r="L11" s="127">
        <v>0</v>
      </c>
      <c r="M11" s="88">
        <v>0</v>
      </c>
      <c r="N11" s="94"/>
      <c r="O11" s="154"/>
      <c r="P11" s="155"/>
      <c r="Q11" s="90"/>
      <c r="R11" s="156"/>
      <c r="S11" s="155"/>
      <c r="T11" s="90"/>
      <c r="U11" s="156"/>
      <c r="V11" s="155"/>
      <c r="W11" s="90"/>
    </row>
    <row r="12" ht="21.95" customHeight="1">
      <c r="A12" s="152">
        <v>1956</v>
      </c>
      <c r="B12" s="127">
        <v>49</v>
      </c>
      <c r="C12" s="88">
        <v>72</v>
      </c>
      <c r="D12" s="92">
        <v>1.46938775510204</v>
      </c>
      <c r="E12" s="43"/>
      <c r="F12" s="153">
        <v>1956</v>
      </c>
      <c r="G12" s="127">
        <v>29</v>
      </c>
      <c r="H12" s="88">
        <v>13.8</v>
      </c>
      <c r="I12" s="92">
        <v>0.475862068965517</v>
      </c>
      <c r="J12" s="43"/>
      <c r="K12" s="153">
        <v>1956</v>
      </c>
      <c r="L12" s="127">
        <v>9</v>
      </c>
      <c r="M12" s="88">
        <v>-10.5</v>
      </c>
      <c r="N12" s="94">
        <v>-1.16666666666667</v>
      </c>
      <c r="O12" s="154"/>
      <c r="P12" s="155"/>
      <c r="Q12" s="90"/>
      <c r="R12" s="156"/>
      <c r="S12" s="155"/>
      <c r="T12" s="90"/>
      <c r="U12" s="156"/>
      <c r="V12" s="155"/>
      <c r="W12" s="90"/>
    </row>
    <row r="13" ht="21.95" customHeight="1">
      <c r="A13" s="152">
        <v>1957</v>
      </c>
      <c r="B13" s="127">
        <v>48</v>
      </c>
      <c r="C13" s="88">
        <v>73.2</v>
      </c>
      <c r="D13" s="92">
        <v>1.525</v>
      </c>
      <c r="E13" s="43"/>
      <c r="F13" s="153">
        <v>1957</v>
      </c>
      <c r="G13" s="127">
        <v>29</v>
      </c>
      <c r="H13" s="88">
        <v>19.3</v>
      </c>
      <c r="I13" s="92">
        <v>0.66551724137931</v>
      </c>
      <c r="J13" s="43"/>
      <c r="K13" s="153">
        <v>1957</v>
      </c>
      <c r="L13" s="127">
        <v>7</v>
      </c>
      <c r="M13" s="88">
        <v>-2.9</v>
      </c>
      <c r="N13" s="94">
        <v>-0.414285714285714</v>
      </c>
      <c r="O13" s="154"/>
      <c r="P13" s="155"/>
      <c r="Q13" s="90"/>
      <c r="R13" s="156"/>
      <c r="S13" s="155"/>
      <c r="T13" s="90"/>
      <c r="U13" s="156"/>
      <c r="V13" s="155"/>
      <c r="W13" s="90"/>
    </row>
    <row r="14" ht="21.95" customHeight="1">
      <c r="A14" s="152">
        <v>1958</v>
      </c>
      <c r="B14" s="127">
        <v>40</v>
      </c>
      <c r="C14" s="88">
        <v>84.2</v>
      </c>
      <c r="D14" s="92">
        <v>2.105</v>
      </c>
      <c r="E14" s="43"/>
      <c r="F14" s="153">
        <v>1958</v>
      </c>
      <c r="G14" s="127">
        <v>16</v>
      </c>
      <c r="H14" s="88">
        <v>17.1</v>
      </c>
      <c r="I14" s="92">
        <v>1.06875</v>
      </c>
      <c r="J14" s="43"/>
      <c r="K14" s="153">
        <v>1958</v>
      </c>
      <c r="L14" s="127">
        <v>4</v>
      </c>
      <c r="M14" s="88">
        <v>-2.9</v>
      </c>
      <c r="N14" s="94">
        <v>-0.725</v>
      </c>
      <c r="O14" s="154"/>
      <c r="P14" s="155"/>
      <c r="Q14" s="90"/>
      <c r="R14" s="156"/>
      <c r="S14" s="155"/>
      <c r="T14" s="90"/>
      <c r="U14" s="156"/>
      <c r="V14" s="155"/>
      <c r="W14" s="90"/>
    </row>
    <row r="15" ht="21.95" customHeight="1">
      <c r="A15" s="152">
        <v>1959</v>
      </c>
      <c r="B15" s="127">
        <v>40</v>
      </c>
      <c r="C15" s="88">
        <v>73.5</v>
      </c>
      <c r="D15" s="92">
        <v>1.8375</v>
      </c>
      <c r="E15" s="43"/>
      <c r="F15" s="153">
        <v>1959</v>
      </c>
      <c r="G15" s="127">
        <v>22</v>
      </c>
      <c r="H15" s="88">
        <v>22.2</v>
      </c>
      <c r="I15" s="92">
        <v>1.00909090909091</v>
      </c>
      <c r="J15" s="43"/>
      <c r="K15" s="153">
        <v>1959</v>
      </c>
      <c r="L15" s="127">
        <v>3</v>
      </c>
      <c r="M15" s="88">
        <v>-0.5</v>
      </c>
      <c r="N15" s="94">
        <v>-0.166666666666667</v>
      </c>
      <c r="O15" s="154"/>
      <c r="P15" s="155"/>
      <c r="Q15" s="90"/>
      <c r="R15" s="156"/>
      <c r="S15" s="155"/>
      <c r="T15" s="90"/>
      <c r="U15" s="156"/>
      <c r="V15" s="155"/>
      <c r="W15" s="90"/>
    </row>
    <row r="16" ht="21.95" customHeight="1">
      <c r="A16" s="152">
        <v>1960</v>
      </c>
      <c r="B16" s="127">
        <v>66</v>
      </c>
      <c r="C16" s="88">
        <v>101.1</v>
      </c>
      <c r="D16" s="92">
        <v>1.53181818181818</v>
      </c>
      <c r="E16" s="43"/>
      <c r="F16" s="153">
        <v>1960</v>
      </c>
      <c r="G16" s="127">
        <v>40</v>
      </c>
      <c r="H16" s="88">
        <v>29.5</v>
      </c>
      <c r="I16" s="92">
        <v>0.7375</v>
      </c>
      <c r="J16" s="43"/>
      <c r="K16" s="153">
        <v>1960</v>
      </c>
      <c r="L16" s="127">
        <v>12</v>
      </c>
      <c r="M16" s="88">
        <v>-5</v>
      </c>
      <c r="N16" s="94">
        <v>-0.416666666666667</v>
      </c>
      <c r="O16" s="154"/>
      <c r="P16" s="155"/>
      <c r="Q16" s="90"/>
      <c r="R16" s="156"/>
      <c r="S16" s="155"/>
      <c r="T16" s="90"/>
      <c r="U16" s="156"/>
      <c r="V16" s="155"/>
      <c r="W16" s="90"/>
    </row>
    <row r="17" ht="21.95" customHeight="1">
      <c r="A17" s="152">
        <v>1961</v>
      </c>
      <c r="B17" s="127">
        <v>45</v>
      </c>
      <c r="C17" s="88">
        <v>56.3</v>
      </c>
      <c r="D17" s="92">
        <v>1.25111111111111</v>
      </c>
      <c r="E17" s="43"/>
      <c r="F17" s="153">
        <v>1961</v>
      </c>
      <c r="G17" s="127">
        <v>28</v>
      </c>
      <c r="H17" s="88">
        <v>5.1</v>
      </c>
      <c r="I17" s="92">
        <v>0.182142857142857</v>
      </c>
      <c r="J17" s="43"/>
      <c r="K17" s="153">
        <v>1961</v>
      </c>
      <c r="L17" s="127">
        <v>10</v>
      </c>
      <c r="M17" s="88">
        <v>-15.7</v>
      </c>
      <c r="N17" s="94">
        <v>-1.57</v>
      </c>
      <c r="O17" s="154"/>
      <c r="P17" s="155"/>
      <c r="Q17" s="90"/>
      <c r="R17" s="156"/>
      <c r="S17" s="155"/>
      <c r="T17" s="90"/>
      <c r="U17" s="156"/>
      <c r="V17" s="155"/>
      <c r="W17" s="90"/>
    </row>
    <row r="18" ht="21.95" customHeight="1">
      <c r="A18" s="152">
        <v>1962</v>
      </c>
      <c r="B18" s="127">
        <v>28</v>
      </c>
      <c r="C18" s="88">
        <v>56.5</v>
      </c>
      <c r="D18" s="92">
        <v>2.01785714285714</v>
      </c>
      <c r="E18" s="43"/>
      <c r="F18" s="153">
        <v>1962</v>
      </c>
      <c r="G18" s="127">
        <v>11</v>
      </c>
      <c r="H18" s="88">
        <v>8</v>
      </c>
      <c r="I18" s="92">
        <v>0.727272727272727</v>
      </c>
      <c r="J18" s="43"/>
      <c r="K18" s="153">
        <v>1962</v>
      </c>
      <c r="L18" s="127">
        <v>3</v>
      </c>
      <c r="M18" s="88">
        <v>-2</v>
      </c>
      <c r="N18" s="94">
        <v>-0.666666666666667</v>
      </c>
      <c r="O18" s="154"/>
      <c r="P18" s="155"/>
      <c r="Q18" s="90"/>
      <c r="R18" s="156"/>
      <c r="S18" s="155"/>
      <c r="T18" s="90"/>
      <c r="U18" s="156"/>
      <c r="V18" s="155"/>
      <c r="W18" s="90"/>
    </row>
    <row r="19" ht="21.95" customHeight="1">
      <c r="A19" s="152">
        <v>1963</v>
      </c>
      <c r="B19" s="127">
        <v>37</v>
      </c>
      <c r="C19" s="88">
        <v>69.2</v>
      </c>
      <c r="D19" s="92">
        <v>1.87027027027027</v>
      </c>
      <c r="E19" s="43"/>
      <c r="F19" s="153">
        <v>1963</v>
      </c>
      <c r="G19" s="127">
        <v>20</v>
      </c>
      <c r="H19" s="88">
        <v>20.6</v>
      </c>
      <c r="I19" s="92">
        <v>1.03</v>
      </c>
      <c r="J19" s="43"/>
      <c r="K19" s="153">
        <v>1963</v>
      </c>
      <c r="L19" s="127">
        <v>4</v>
      </c>
      <c r="M19" s="88">
        <v>-3.9</v>
      </c>
      <c r="N19" s="94">
        <v>-0.975</v>
      </c>
      <c r="O19" s="154"/>
      <c r="P19" s="155"/>
      <c r="Q19" s="90"/>
      <c r="R19" s="156"/>
      <c r="S19" s="155"/>
      <c r="T19" s="90"/>
      <c r="U19" s="156"/>
      <c r="V19" s="155"/>
      <c r="W19" s="90"/>
    </row>
    <row r="20" ht="21.95" customHeight="1">
      <c r="A20" s="152">
        <v>1964</v>
      </c>
      <c r="B20" s="127">
        <v>32</v>
      </c>
      <c r="C20" s="88">
        <v>63.2</v>
      </c>
      <c r="D20" s="92">
        <v>1.975</v>
      </c>
      <c r="E20" s="43"/>
      <c r="F20" s="153">
        <v>1964</v>
      </c>
      <c r="G20" s="127">
        <v>16</v>
      </c>
      <c r="H20" s="88">
        <v>15.9</v>
      </c>
      <c r="I20" s="92">
        <v>0.99375</v>
      </c>
      <c r="J20" s="43"/>
      <c r="K20" s="153">
        <v>1964</v>
      </c>
      <c r="L20" s="127">
        <v>4</v>
      </c>
      <c r="M20" s="88">
        <v>-2.6</v>
      </c>
      <c r="N20" s="94">
        <v>-0.65</v>
      </c>
      <c r="O20" s="154"/>
      <c r="P20" s="155"/>
      <c r="Q20" s="90"/>
      <c r="R20" s="156"/>
      <c r="S20" s="155"/>
      <c r="T20" s="90"/>
      <c r="U20" s="156"/>
      <c r="V20" s="155"/>
      <c r="W20" s="90"/>
    </row>
    <row r="21" ht="21.95" customHeight="1">
      <c r="A21" s="152">
        <v>1965</v>
      </c>
      <c r="B21" s="127">
        <v>29</v>
      </c>
      <c r="C21" s="88">
        <v>58.6</v>
      </c>
      <c r="D21" s="92">
        <v>2.02068965517241</v>
      </c>
      <c r="E21" s="43"/>
      <c r="F21" s="153">
        <v>1965</v>
      </c>
      <c r="G21" s="127">
        <v>17</v>
      </c>
      <c r="H21" s="88">
        <v>21.9</v>
      </c>
      <c r="I21" s="92">
        <v>1.28823529411765</v>
      </c>
      <c r="J21" s="43"/>
      <c r="K21" s="153">
        <v>1965</v>
      </c>
      <c r="L21" s="127">
        <v>2</v>
      </c>
      <c r="M21" s="88">
        <v>-0.2</v>
      </c>
      <c r="N21" s="94">
        <v>-0.1</v>
      </c>
      <c r="O21" s="154"/>
      <c r="P21" s="155"/>
      <c r="Q21" s="90"/>
      <c r="R21" s="156"/>
      <c r="S21" s="155"/>
      <c r="T21" s="90"/>
      <c r="U21" s="156"/>
      <c r="V21" s="155"/>
      <c r="W21" s="90"/>
    </row>
    <row r="22" ht="21.95" customHeight="1">
      <c r="A22" s="152">
        <v>1966</v>
      </c>
      <c r="B22" s="127">
        <v>32</v>
      </c>
      <c r="C22" s="88">
        <v>51.9</v>
      </c>
      <c r="D22" s="92">
        <v>1.621875</v>
      </c>
      <c r="E22" s="43"/>
      <c r="F22" s="153">
        <v>1966</v>
      </c>
      <c r="G22" s="127">
        <v>18</v>
      </c>
      <c r="H22" s="88">
        <v>15.9</v>
      </c>
      <c r="I22" s="92">
        <v>0.883333333333333</v>
      </c>
      <c r="J22" s="43"/>
      <c r="K22" s="153">
        <v>1966</v>
      </c>
      <c r="L22" s="127">
        <v>5</v>
      </c>
      <c r="M22" s="88">
        <v>-2.6</v>
      </c>
      <c r="N22" s="94">
        <v>-0.52</v>
      </c>
      <c r="O22" s="154"/>
      <c r="P22" s="155"/>
      <c r="Q22" s="90"/>
      <c r="R22" s="156"/>
      <c r="S22" s="155"/>
      <c r="T22" s="90"/>
      <c r="U22" s="156"/>
      <c r="V22" s="155"/>
      <c r="W22" s="90"/>
    </row>
    <row r="23" ht="21.95" customHeight="1">
      <c r="A23" s="152">
        <v>1967</v>
      </c>
      <c r="B23" s="127">
        <v>67</v>
      </c>
      <c r="C23" s="88">
        <v>83.5</v>
      </c>
      <c r="D23" s="92">
        <v>1.24626865671642</v>
      </c>
      <c r="E23" s="43"/>
      <c r="F23" s="153">
        <v>1967</v>
      </c>
      <c r="G23" s="127">
        <v>48</v>
      </c>
      <c r="H23" s="88">
        <v>29.4</v>
      </c>
      <c r="I23" s="92">
        <v>0.6125</v>
      </c>
      <c r="J23" s="43"/>
      <c r="K23" s="153">
        <v>1967</v>
      </c>
      <c r="L23" s="127">
        <v>11</v>
      </c>
      <c r="M23" s="88">
        <v>-13.1</v>
      </c>
      <c r="N23" s="94">
        <v>-1.19090909090909</v>
      </c>
      <c r="O23" s="154"/>
      <c r="P23" s="155"/>
      <c r="Q23" s="90"/>
      <c r="R23" s="156"/>
      <c r="S23" s="155"/>
      <c r="T23" s="90"/>
      <c r="U23" s="156"/>
      <c r="V23" s="155"/>
      <c r="W23" s="90"/>
    </row>
    <row r="24" ht="21.95" customHeight="1">
      <c r="A24" s="152">
        <v>1968</v>
      </c>
      <c r="B24" s="127">
        <v>70</v>
      </c>
      <c r="C24" s="88">
        <v>84.5</v>
      </c>
      <c r="D24" s="92">
        <v>1.20714285714286</v>
      </c>
      <c r="E24" s="43"/>
      <c r="F24" s="153">
        <v>1968</v>
      </c>
      <c r="G24" s="127">
        <v>44</v>
      </c>
      <c r="H24" s="88">
        <v>11.6</v>
      </c>
      <c r="I24" s="92">
        <v>0.263636363636364</v>
      </c>
      <c r="J24" s="43"/>
      <c r="K24" s="153">
        <v>1968</v>
      </c>
      <c r="L24" s="127">
        <v>19</v>
      </c>
      <c r="M24" s="88">
        <v>-16.7</v>
      </c>
      <c r="N24" s="94">
        <v>-0.878947368421053</v>
      </c>
      <c r="O24" s="154"/>
      <c r="P24" s="155"/>
      <c r="Q24" s="90"/>
      <c r="R24" s="156"/>
      <c r="S24" s="155"/>
      <c r="T24" s="90"/>
      <c r="U24" s="156"/>
      <c r="V24" s="155"/>
      <c r="W24" s="90"/>
    </row>
    <row r="25" ht="21.95" customHeight="1">
      <c r="A25" s="152">
        <v>1969</v>
      </c>
      <c r="B25" s="127">
        <v>43</v>
      </c>
      <c r="C25" s="88">
        <v>59.2</v>
      </c>
      <c r="D25" s="92">
        <v>1.37674418604651</v>
      </c>
      <c r="E25" s="43"/>
      <c r="F25" s="153">
        <v>1969</v>
      </c>
      <c r="G25" s="127">
        <v>27</v>
      </c>
      <c r="H25" s="88">
        <v>13.6</v>
      </c>
      <c r="I25" s="92">
        <v>0.503703703703704</v>
      </c>
      <c r="J25" s="43"/>
      <c r="K25" s="153">
        <v>1969</v>
      </c>
      <c r="L25" s="127">
        <v>10</v>
      </c>
      <c r="M25" s="88">
        <v>-9.300000000000001</v>
      </c>
      <c r="N25" s="94">
        <v>-0.93</v>
      </c>
      <c r="O25" s="154"/>
      <c r="P25" s="155"/>
      <c r="Q25" s="90"/>
      <c r="R25" s="156"/>
      <c r="S25" s="155"/>
      <c r="T25" s="90"/>
      <c r="U25" s="156"/>
      <c r="V25" s="155"/>
      <c r="W25" s="90"/>
    </row>
    <row r="26" ht="21.95" customHeight="1">
      <c r="A26" s="152">
        <v>1970</v>
      </c>
      <c r="B26" s="127">
        <v>67</v>
      </c>
      <c r="C26" s="88">
        <v>100.9</v>
      </c>
      <c r="D26" s="92">
        <v>1.50597014925373</v>
      </c>
      <c r="E26" s="43"/>
      <c r="F26" s="153">
        <v>1970</v>
      </c>
      <c r="G26" s="127">
        <v>37</v>
      </c>
      <c r="H26" s="88">
        <v>13.4</v>
      </c>
      <c r="I26" s="92">
        <v>0.362162162162162</v>
      </c>
      <c r="J26" s="43"/>
      <c r="K26" s="153">
        <v>1970</v>
      </c>
      <c r="L26" s="127">
        <v>16</v>
      </c>
      <c r="M26" s="88">
        <v>-15.1</v>
      </c>
      <c r="N26" s="94">
        <v>-0.94375</v>
      </c>
      <c r="O26" s="154"/>
      <c r="P26" s="155"/>
      <c r="Q26" s="90"/>
      <c r="R26" s="156"/>
      <c r="S26" s="155"/>
      <c r="T26" s="90"/>
      <c r="U26" s="156"/>
      <c r="V26" s="155"/>
      <c r="W26" s="90"/>
    </row>
    <row r="27" ht="21.95" customHeight="1">
      <c r="A27" s="152">
        <v>1971</v>
      </c>
      <c r="B27" s="127">
        <v>52</v>
      </c>
      <c r="C27" s="88">
        <v>91.7</v>
      </c>
      <c r="D27" s="92">
        <v>1.76346153846154</v>
      </c>
      <c r="E27" s="43"/>
      <c r="F27" s="153">
        <v>1971</v>
      </c>
      <c r="G27" s="127">
        <v>30</v>
      </c>
      <c r="H27" s="88">
        <v>26.9</v>
      </c>
      <c r="I27" s="92">
        <v>0.8966666666666669</v>
      </c>
      <c r="J27" s="43"/>
      <c r="K27" s="153">
        <v>1971</v>
      </c>
      <c r="L27" s="127">
        <v>9</v>
      </c>
      <c r="M27" s="88">
        <v>-4.3</v>
      </c>
      <c r="N27" s="94">
        <v>-0.477777777777778</v>
      </c>
      <c r="O27" s="154"/>
      <c r="P27" s="155"/>
      <c r="Q27" s="90"/>
      <c r="R27" s="156"/>
      <c r="S27" s="155"/>
      <c r="T27" s="90"/>
      <c r="U27" s="156"/>
      <c r="V27" s="155"/>
      <c r="W27" s="90"/>
    </row>
    <row r="28" ht="21.95" customHeight="1">
      <c r="A28" s="152">
        <v>1972</v>
      </c>
      <c r="B28" s="127">
        <v>39</v>
      </c>
      <c r="C28" s="88">
        <v>79.7</v>
      </c>
      <c r="D28" s="92">
        <v>2.04358974358974</v>
      </c>
      <c r="E28" s="43"/>
      <c r="F28" s="153">
        <v>1972</v>
      </c>
      <c r="G28" s="127">
        <v>18</v>
      </c>
      <c r="H28" s="88">
        <v>19.7</v>
      </c>
      <c r="I28" s="92">
        <v>1.09444444444444</v>
      </c>
      <c r="J28" s="43"/>
      <c r="K28" s="153">
        <v>1972</v>
      </c>
      <c r="L28" s="127">
        <v>2</v>
      </c>
      <c r="M28" s="88">
        <v>-0.1</v>
      </c>
      <c r="N28" s="94">
        <v>-0.05</v>
      </c>
      <c r="O28" s="154"/>
      <c r="P28" s="155"/>
      <c r="Q28" s="90"/>
      <c r="R28" s="156"/>
      <c r="S28" s="155"/>
      <c r="T28" s="90"/>
      <c r="U28" s="156"/>
      <c r="V28" s="155"/>
      <c r="W28" s="90"/>
    </row>
    <row r="29" ht="21.95" customHeight="1">
      <c r="A29" s="152">
        <v>1973</v>
      </c>
      <c r="B29" s="127">
        <v>42</v>
      </c>
      <c r="C29" s="88">
        <v>83.5</v>
      </c>
      <c r="D29" s="92">
        <v>1.98809523809524</v>
      </c>
      <c r="E29" s="43"/>
      <c r="F29" s="153">
        <v>1973</v>
      </c>
      <c r="G29" s="127">
        <v>18</v>
      </c>
      <c r="H29" s="88">
        <v>14.8</v>
      </c>
      <c r="I29" s="92">
        <v>0.822222222222222</v>
      </c>
      <c r="J29" s="43"/>
      <c r="K29" s="153">
        <v>1973</v>
      </c>
      <c r="L29" s="127">
        <v>5</v>
      </c>
      <c r="M29" s="88">
        <v>-0.8</v>
      </c>
      <c r="N29" s="94">
        <v>-0.16</v>
      </c>
      <c r="O29" s="154"/>
      <c r="P29" s="155"/>
      <c r="Q29" s="90"/>
      <c r="R29" s="156"/>
      <c r="S29" s="155"/>
      <c r="T29" s="90"/>
      <c r="U29" s="156"/>
      <c r="V29" s="155"/>
      <c r="W29" s="90"/>
    </row>
    <row r="30" ht="21.95" customHeight="1">
      <c r="A30" s="152">
        <v>1974</v>
      </c>
      <c r="B30" s="127">
        <v>48</v>
      </c>
      <c r="C30" s="88">
        <v>97.59999999999999</v>
      </c>
      <c r="D30" s="92">
        <v>2.03333333333333</v>
      </c>
      <c r="E30" s="43"/>
      <c r="F30" s="153">
        <v>1974</v>
      </c>
      <c r="G30" s="127">
        <v>19</v>
      </c>
      <c r="H30" s="88">
        <v>14.8</v>
      </c>
      <c r="I30" s="92">
        <v>0.7789473684210531</v>
      </c>
      <c r="J30" s="43"/>
      <c r="K30" s="153">
        <v>1974</v>
      </c>
      <c r="L30" s="127">
        <v>5</v>
      </c>
      <c r="M30" s="88">
        <v>-5.3</v>
      </c>
      <c r="N30" s="94">
        <v>-1.06</v>
      </c>
      <c r="O30" s="154"/>
      <c r="P30" s="155"/>
      <c r="Q30" s="90"/>
      <c r="R30" s="156"/>
      <c r="S30" s="155"/>
      <c r="T30" s="90"/>
      <c r="U30" s="156"/>
      <c r="V30" s="155"/>
      <c r="W30" s="90"/>
    </row>
    <row r="31" ht="21.95" customHeight="1">
      <c r="A31" s="152">
        <v>1975</v>
      </c>
      <c r="B31" s="127">
        <v>40</v>
      </c>
      <c r="C31" s="88">
        <v>77.7</v>
      </c>
      <c r="D31" s="92">
        <v>1.9425</v>
      </c>
      <c r="E31" s="43"/>
      <c r="F31" s="153">
        <v>1975</v>
      </c>
      <c r="G31" s="127">
        <v>19</v>
      </c>
      <c r="H31" s="88">
        <v>19.5</v>
      </c>
      <c r="I31" s="92">
        <v>1.02631578947368</v>
      </c>
      <c r="J31" s="43"/>
      <c r="K31" s="153">
        <v>1975</v>
      </c>
      <c r="L31" s="127">
        <v>2</v>
      </c>
      <c r="M31" s="88">
        <v>-2.6</v>
      </c>
      <c r="N31" s="94">
        <v>-1.3</v>
      </c>
      <c r="O31" s="154"/>
      <c r="P31" s="155"/>
      <c r="Q31" s="90"/>
      <c r="R31" s="156"/>
      <c r="S31" s="155"/>
      <c r="T31" s="90"/>
      <c r="U31" s="156"/>
      <c r="V31" s="155"/>
      <c r="W31" s="90"/>
    </row>
    <row r="32" ht="21.95" customHeight="1">
      <c r="A32" s="152">
        <v>1976</v>
      </c>
      <c r="B32" s="127">
        <v>46</v>
      </c>
      <c r="C32" s="88">
        <v>61.7</v>
      </c>
      <c r="D32" s="92">
        <v>1.34130434782609</v>
      </c>
      <c r="E32" s="43"/>
      <c r="F32" s="153">
        <v>1976</v>
      </c>
      <c r="G32" s="127">
        <v>27</v>
      </c>
      <c r="H32" s="88">
        <v>6.7</v>
      </c>
      <c r="I32" s="92">
        <v>0.248148148148148</v>
      </c>
      <c r="J32" s="43"/>
      <c r="K32" s="153">
        <v>1976</v>
      </c>
      <c r="L32" s="127">
        <v>11</v>
      </c>
      <c r="M32" s="88">
        <v>-16.2</v>
      </c>
      <c r="N32" s="94">
        <v>-1.47272727272727</v>
      </c>
      <c r="O32" s="154"/>
      <c r="P32" s="155"/>
      <c r="Q32" s="90"/>
      <c r="R32" s="156"/>
      <c r="S32" s="155"/>
      <c r="T32" s="90"/>
      <c r="U32" s="156"/>
      <c r="V32" s="155"/>
      <c r="W32" s="90"/>
    </row>
    <row r="33" ht="21.95" customHeight="1">
      <c r="A33" s="152">
        <v>1977</v>
      </c>
      <c r="B33" s="127">
        <v>36</v>
      </c>
      <c r="C33" s="88">
        <v>78</v>
      </c>
      <c r="D33" s="92">
        <v>2.16666666666667</v>
      </c>
      <c r="E33" s="43"/>
      <c r="F33" s="153">
        <v>1977</v>
      </c>
      <c r="G33" s="127">
        <v>17</v>
      </c>
      <c r="H33" s="88">
        <v>20.3</v>
      </c>
      <c r="I33" s="92">
        <v>1.19411764705882</v>
      </c>
      <c r="J33" s="43"/>
      <c r="K33" s="153">
        <v>1977</v>
      </c>
      <c r="L33" s="127">
        <v>2</v>
      </c>
      <c r="M33" s="88">
        <v>-0.4</v>
      </c>
      <c r="N33" s="94">
        <v>-0.2</v>
      </c>
      <c r="O33" s="154"/>
      <c r="P33" s="155"/>
      <c r="Q33" s="90"/>
      <c r="R33" s="156"/>
      <c r="S33" s="155"/>
      <c r="T33" s="90"/>
      <c r="U33" s="156"/>
      <c r="V33" s="155"/>
      <c r="W33" s="90"/>
    </row>
    <row r="34" ht="21.95" customHeight="1">
      <c r="A34" s="152">
        <v>1978</v>
      </c>
      <c r="B34" s="127">
        <v>24</v>
      </c>
      <c r="C34" s="88">
        <v>54.1</v>
      </c>
      <c r="D34" s="92">
        <v>2.25416666666667</v>
      </c>
      <c r="E34" s="43"/>
      <c r="F34" s="153">
        <v>1978</v>
      </c>
      <c r="G34" s="127">
        <v>8</v>
      </c>
      <c r="H34" s="88">
        <v>10.9</v>
      </c>
      <c r="I34" s="92">
        <v>1.3625</v>
      </c>
      <c r="J34" s="43"/>
      <c r="K34" s="153">
        <v>1978</v>
      </c>
      <c r="L34" s="127">
        <v>0</v>
      </c>
      <c r="M34" s="88">
        <v>0</v>
      </c>
      <c r="N34" s="94"/>
      <c r="O34" s="154"/>
      <c r="P34" s="155"/>
      <c r="Q34" s="90"/>
      <c r="R34" s="156"/>
      <c r="S34" s="155"/>
      <c r="T34" s="90"/>
      <c r="U34" s="156"/>
      <c r="V34" s="155"/>
      <c r="W34" s="90"/>
    </row>
    <row r="35" ht="21.95" customHeight="1">
      <c r="A35" s="152">
        <v>1979</v>
      </c>
      <c r="B35" s="127">
        <v>45</v>
      </c>
      <c r="C35" s="88">
        <v>103.3</v>
      </c>
      <c r="D35" s="92">
        <v>2.29555555555556</v>
      </c>
      <c r="E35" s="43"/>
      <c r="F35" s="153">
        <v>1979</v>
      </c>
      <c r="G35" s="127">
        <v>15</v>
      </c>
      <c r="H35" s="88">
        <v>20.7</v>
      </c>
      <c r="I35" s="92">
        <v>1.38</v>
      </c>
      <c r="J35" s="43"/>
      <c r="K35" s="153">
        <v>1979</v>
      </c>
      <c r="L35" s="127">
        <v>0</v>
      </c>
      <c r="M35" s="88">
        <v>0</v>
      </c>
      <c r="N35" s="94"/>
      <c r="O35" s="154"/>
      <c r="P35" s="155"/>
      <c r="Q35" s="90"/>
      <c r="R35" s="156"/>
      <c r="S35" s="155"/>
      <c r="T35" s="90"/>
      <c r="U35" s="156"/>
      <c r="V35" s="155"/>
      <c r="W35" s="90"/>
    </row>
    <row r="36" ht="21.95" customHeight="1">
      <c r="A36" s="152">
        <v>1980</v>
      </c>
      <c r="B36" s="127">
        <v>19</v>
      </c>
      <c r="C36" s="88">
        <v>44.6</v>
      </c>
      <c r="D36" s="92">
        <v>2.34736842105263</v>
      </c>
      <c r="E36" s="43"/>
      <c r="F36" s="153">
        <v>1980</v>
      </c>
      <c r="G36" s="127">
        <v>8</v>
      </c>
      <c r="H36" s="88">
        <v>14</v>
      </c>
      <c r="I36" s="92">
        <v>1.75</v>
      </c>
      <c r="J36" s="43"/>
      <c r="K36" s="153">
        <v>1980</v>
      </c>
      <c r="L36" s="127">
        <v>0</v>
      </c>
      <c r="M36" s="88">
        <v>0</v>
      </c>
      <c r="N36" s="94"/>
      <c r="O36" s="154"/>
      <c r="P36" s="155"/>
      <c r="Q36" s="90"/>
      <c r="R36" s="156"/>
      <c r="S36" s="155"/>
      <c r="T36" s="90"/>
      <c r="U36" s="156"/>
      <c r="V36" s="155"/>
      <c r="W36" s="90"/>
    </row>
    <row r="37" ht="21.95" customHeight="1">
      <c r="A37" s="152">
        <v>1981</v>
      </c>
      <c r="B37" s="127">
        <v>43</v>
      </c>
      <c r="C37" s="88">
        <v>94.3</v>
      </c>
      <c r="D37" s="92">
        <v>2.19302325581395</v>
      </c>
      <c r="E37" s="43"/>
      <c r="F37" s="153">
        <v>1981</v>
      </c>
      <c r="G37" s="127">
        <v>14</v>
      </c>
      <c r="H37" s="88">
        <v>13.5</v>
      </c>
      <c r="I37" s="92">
        <v>0.964285714285714</v>
      </c>
      <c r="J37" s="43"/>
      <c r="K37" s="153">
        <v>1981</v>
      </c>
      <c r="L37" s="127">
        <v>4</v>
      </c>
      <c r="M37" s="88">
        <v>-1.7</v>
      </c>
      <c r="N37" s="94">
        <v>-0.425</v>
      </c>
      <c r="O37" s="154"/>
      <c r="P37" s="155"/>
      <c r="Q37" s="90"/>
      <c r="R37" s="156"/>
      <c r="S37" s="155"/>
      <c r="T37" s="90"/>
      <c r="U37" s="156"/>
      <c r="V37" s="155"/>
      <c r="W37" s="90"/>
    </row>
    <row r="38" ht="21.95" customHeight="1">
      <c r="A38" s="152">
        <v>1982</v>
      </c>
      <c r="B38" s="127">
        <v>46</v>
      </c>
      <c r="C38" s="88">
        <v>71.2</v>
      </c>
      <c r="D38" s="92">
        <v>1.54782608695652</v>
      </c>
      <c r="E38" s="43"/>
      <c r="F38" s="153">
        <v>1982</v>
      </c>
      <c r="G38" s="127">
        <v>29</v>
      </c>
      <c r="H38" s="88">
        <v>25.4</v>
      </c>
      <c r="I38" s="92">
        <v>0.875862068965517</v>
      </c>
      <c r="J38" s="43"/>
      <c r="K38" s="153">
        <v>1982</v>
      </c>
      <c r="L38" s="127">
        <v>8</v>
      </c>
      <c r="M38" s="88">
        <v>-1.1</v>
      </c>
      <c r="N38" s="94">
        <v>-0.1375</v>
      </c>
      <c r="O38" s="154"/>
      <c r="P38" s="155"/>
      <c r="Q38" s="90"/>
      <c r="R38" s="156"/>
      <c r="S38" s="155"/>
      <c r="T38" s="90"/>
      <c r="U38" s="156"/>
      <c r="V38" s="155"/>
      <c r="W38" s="90"/>
    </row>
    <row r="39" ht="21.95" customHeight="1">
      <c r="A39" s="152">
        <v>1983</v>
      </c>
      <c r="B39" s="127">
        <v>28</v>
      </c>
      <c r="C39" s="88">
        <v>37</v>
      </c>
      <c r="D39" s="92">
        <v>1.32142857142857</v>
      </c>
      <c r="E39" s="43"/>
      <c r="F39" s="153">
        <v>1983</v>
      </c>
      <c r="G39" s="127">
        <v>17</v>
      </c>
      <c r="H39" s="88">
        <v>4.9</v>
      </c>
      <c r="I39" s="92">
        <v>0.288235294117647</v>
      </c>
      <c r="J39" s="43"/>
      <c r="K39" s="153">
        <v>1983</v>
      </c>
      <c r="L39" s="127">
        <v>4</v>
      </c>
      <c r="M39" s="88">
        <v>-4.6</v>
      </c>
      <c r="N39" s="94">
        <v>-1.15</v>
      </c>
      <c r="O39" s="154"/>
      <c r="P39" s="155"/>
      <c r="Q39" s="90"/>
      <c r="R39" s="156"/>
      <c r="S39" s="155"/>
      <c r="T39" s="90"/>
      <c r="U39" s="156"/>
      <c r="V39" s="155"/>
      <c r="W39" s="90"/>
    </row>
    <row r="40" ht="21.95" customHeight="1">
      <c r="A40" s="152">
        <v>1984</v>
      </c>
      <c r="B40" s="127">
        <v>34</v>
      </c>
      <c r="C40" s="88">
        <v>74.3</v>
      </c>
      <c r="D40" s="92">
        <v>2.18529411764706</v>
      </c>
      <c r="E40" s="43"/>
      <c r="F40" s="153">
        <v>1984</v>
      </c>
      <c r="G40" s="127">
        <v>13</v>
      </c>
      <c r="H40" s="88">
        <v>14.7</v>
      </c>
      <c r="I40" s="92">
        <v>1.13076923076923</v>
      </c>
      <c r="J40" s="43"/>
      <c r="K40" s="153">
        <v>1984</v>
      </c>
      <c r="L40" s="127">
        <v>2</v>
      </c>
      <c r="M40" s="88">
        <v>-1</v>
      </c>
      <c r="N40" s="94">
        <v>-0.5</v>
      </c>
      <c r="O40" s="154"/>
      <c r="P40" s="155"/>
      <c r="Q40" s="90"/>
      <c r="R40" s="156"/>
      <c r="S40" s="155"/>
      <c r="T40" s="90"/>
      <c r="U40" s="156"/>
      <c r="V40" s="155"/>
      <c r="W40" s="90"/>
    </row>
    <row r="41" ht="21.95" customHeight="1">
      <c r="A41" s="152">
        <v>1985</v>
      </c>
      <c r="B41" s="127">
        <v>22</v>
      </c>
      <c r="C41" s="88">
        <v>40.5</v>
      </c>
      <c r="D41" s="92">
        <v>1.84090909090909</v>
      </c>
      <c r="E41" s="43"/>
      <c r="F41" s="153">
        <v>1985</v>
      </c>
      <c r="G41" s="127">
        <v>11</v>
      </c>
      <c r="H41" s="88">
        <v>10</v>
      </c>
      <c r="I41" s="92">
        <v>0.9090909090909089</v>
      </c>
      <c r="J41" s="43"/>
      <c r="K41" s="153">
        <v>1985</v>
      </c>
      <c r="L41" s="127">
        <v>2</v>
      </c>
      <c r="M41" s="88">
        <v>-0.8</v>
      </c>
      <c r="N41" s="94">
        <v>-0.4</v>
      </c>
      <c r="O41" s="154"/>
      <c r="P41" s="155"/>
      <c r="Q41" s="90"/>
      <c r="R41" s="156"/>
      <c r="S41" s="155"/>
      <c r="T41" s="90"/>
      <c r="U41" s="156"/>
      <c r="V41" s="155"/>
      <c r="W41" s="90"/>
    </row>
    <row r="42" ht="21.95" customHeight="1">
      <c r="A42" s="152">
        <v>1986</v>
      </c>
      <c r="B42" s="127">
        <v>32</v>
      </c>
      <c r="C42" s="88">
        <v>71.8</v>
      </c>
      <c r="D42" s="92">
        <v>2.24375</v>
      </c>
      <c r="E42" s="43"/>
      <c r="F42" s="153">
        <v>1986</v>
      </c>
      <c r="G42" s="127">
        <v>14</v>
      </c>
      <c r="H42" s="88">
        <v>22.1</v>
      </c>
      <c r="I42" s="92">
        <v>1.57857142857143</v>
      </c>
      <c r="J42" s="43"/>
      <c r="K42" s="153">
        <v>1986</v>
      </c>
      <c r="L42" s="127">
        <v>0</v>
      </c>
      <c r="M42" s="88">
        <v>0</v>
      </c>
      <c r="N42" s="94"/>
      <c r="O42" s="154"/>
      <c r="P42" s="155"/>
      <c r="Q42" s="90"/>
      <c r="R42" s="156"/>
      <c r="S42" s="155"/>
      <c r="T42" s="90"/>
      <c r="U42" s="156"/>
      <c r="V42" s="155"/>
      <c r="W42" s="90"/>
    </row>
    <row r="43" ht="21.95" customHeight="1">
      <c r="A43" s="152">
        <v>1987</v>
      </c>
      <c r="B43" s="127">
        <v>48</v>
      </c>
      <c r="C43" s="88">
        <v>81.59999999999999</v>
      </c>
      <c r="D43" s="92">
        <v>1.7</v>
      </c>
      <c r="E43" s="43"/>
      <c r="F43" s="153">
        <v>1987</v>
      </c>
      <c r="G43" s="127">
        <v>32</v>
      </c>
      <c r="H43" s="88">
        <v>34.5</v>
      </c>
      <c r="I43" s="92">
        <v>1.078125</v>
      </c>
      <c r="J43" s="43"/>
      <c r="K43" s="153">
        <v>1987</v>
      </c>
      <c r="L43" s="127">
        <v>3</v>
      </c>
      <c r="M43" s="88">
        <v>-2</v>
      </c>
      <c r="N43" s="94">
        <v>-0.666666666666667</v>
      </c>
      <c r="O43" s="154"/>
      <c r="P43" s="155"/>
      <c r="Q43" s="90"/>
      <c r="R43" s="156"/>
      <c r="S43" s="155"/>
      <c r="T43" s="90"/>
      <c r="U43" s="156"/>
      <c r="V43" s="155"/>
      <c r="W43" s="90"/>
    </row>
    <row r="44" ht="21.95" customHeight="1">
      <c r="A44" s="152">
        <v>1988</v>
      </c>
      <c r="B44" s="127">
        <v>33</v>
      </c>
      <c r="C44" s="88">
        <v>57.2</v>
      </c>
      <c r="D44" s="92">
        <v>1.73333333333333</v>
      </c>
      <c r="E44" s="43"/>
      <c r="F44" s="153">
        <v>1988</v>
      </c>
      <c r="G44" s="127">
        <v>19</v>
      </c>
      <c r="H44" s="88">
        <v>16.7</v>
      </c>
      <c r="I44" s="92">
        <v>0.878947368421053</v>
      </c>
      <c r="J44" s="43"/>
      <c r="K44" s="153">
        <v>1988</v>
      </c>
      <c r="L44" s="127">
        <v>3</v>
      </c>
      <c r="M44" s="88">
        <v>-3.9</v>
      </c>
      <c r="N44" s="94">
        <v>-1.3</v>
      </c>
      <c r="O44" s="154"/>
      <c r="P44" s="155"/>
      <c r="Q44" s="90"/>
      <c r="R44" s="156"/>
      <c r="S44" s="155"/>
      <c r="T44" s="90"/>
      <c r="U44" s="156"/>
      <c r="V44" s="155"/>
      <c r="W44" s="90"/>
    </row>
    <row r="45" ht="21.95" customHeight="1">
      <c r="A45" s="152">
        <v>1989</v>
      </c>
      <c r="B45" s="127">
        <v>42</v>
      </c>
      <c r="C45" s="88">
        <v>83.5</v>
      </c>
      <c r="D45" s="92">
        <v>1.98809523809524</v>
      </c>
      <c r="E45" s="43"/>
      <c r="F45" s="153">
        <v>1989</v>
      </c>
      <c r="G45" s="127">
        <v>20</v>
      </c>
      <c r="H45" s="88">
        <v>22.3</v>
      </c>
      <c r="I45" s="92">
        <v>1.115</v>
      </c>
      <c r="J45" s="43"/>
      <c r="K45" s="153">
        <v>1989</v>
      </c>
      <c r="L45" s="127">
        <v>1</v>
      </c>
      <c r="M45" s="88">
        <v>-0.5</v>
      </c>
      <c r="N45" s="94">
        <v>-0.5</v>
      </c>
      <c r="O45" s="154"/>
      <c r="P45" s="155"/>
      <c r="Q45" s="90"/>
      <c r="R45" s="156"/>
      <c r="S45" s="155"/>
      <c r="T45" s="90"/>
      <c r="U45" s="156"/>
      <c r="V45" s="155"/>
      <c r="W45" s="90"/>
    </row>
    <row r="46" ht="21.95" customHeight="1">
      <c r="A46" s="152">
        <v>1990</v>
      </c>
      <c r="B46" s="127">
        <v>26</v>
      </c>
      <c r="C46" s="88">
        <v>53.4</v>
      </c>
      <c r="D46" s="92">
        <v>2.05384615384615</v>
      </c>
      <c r="E46" s="43"/>
      <c r="F46" s="153">
        <v>1990</v>
      </c>
      <c r="G46" s="127">
        <v>14</v>
      </c>
      <c r="H46" s="88">
        <v>18.4</v>
      </c>
      <c r="I46" s="92">
        <v>1.31428571428571</v>
      </c>
      <c r="J46" s="43"/>
      <c r="K46" s="153">
        <v>1990</v>
      </c>
      <c r="L46" s="127">
        <v>1</v>
      </c>
      <c r="M46" s="88">
        <v>-0.1</v>
      </c>
      <c r="N46" s="94">
        <v>-0.1</v>
      </c>
      <c r="O46" s="154"/>
      <c r="P46" s="155"/>
      <c r="Q46" s="90"/>
      <c r="R46" s="156"/>
      <c r="S46" s="155"/>
      <c r="T46" s="90"/>
      <c r="U46" s="156"/>
      <c r="V46" s="155"/>
      <c r="W46" s="90"/>
    </row>
    <row r="47" ht="21.95" customHeight="1">
      <c r="A47" s="152">
        <v>1991</v>
      </c>
      <c r="B47" s="127">
        <v>14</v>
      </c>
      <c r="C47" s="88">
        <v>38.2</v>
      </c>
      <c r="D47" s="92">
        <v>2.72857142857143</v>
      </c>
      <c r="E47" s="43"/>
      <c r="F47" s="153">
        <v>1991</v>
      </c>
      <c r="G47" s="127">
        <v>2</v>
      </c>
      <c r="H47" s="88">
        <v>3.6</v>
      </c>
      <c r="I47" s="92">
        <v>1.8</v>
      </c>
      <c r="J47" s="43"/>
      <c r="K47" s="153">
        <v>1991</v>
      </c>
      <c r="L47" s="127">
        <v>0</v>
      </c>
      <c r="M47" s="88">
        <v>0</v>
      </c>
      <c r="N47" s="94"/>
      <c r="O47" t="s" s="136">
        <v>107</v>
      </c>
      <c r="P47" s="155">
        <f>AVERAGE(B47:B66)</f>
        <v>28.4</v>
      </c>
      <c r="Q47" s="90">
        <f>AVERAGE(D47:D66)</f>
        <v>2.08543523246515</v>
      </c>
      <c r="R47" t="s" s="139">
        <v>107</v>
      </c>
      <c r="S47" s="155">
        <f>AVERAGE(G47:G66)</f>
        <v>13.05</v>
      </c>
      <c r="T47" s="90">
        <f>AVERAGE(I47:I66)</f>
        <v>1.15879016889543</v>
      </c>
      <c r="U47" t="s" s="139">
        <v>107</v>
      </c>
      <c r="V47" s="155">
        <f>AVERAGE(L47:L66)</f>
        <v>1.95</v>
      </c>
      <c r="W47" s="90">
        <f>AVERAGE(N47:N66)</f>
        <v>-0.451099257884972</v>
      </c>
    </row>
    <row r="48" ht="21.95" customHeight="1">
      <c r="A48" s="152">
        <v>1992</v>
      </c>
      <c r="B48" s="127">
        <v>29</v>
      </c>
      <c r="C48" s="88">
        <v>63.6</v>
      </c>
      <c r="D48" s="92">
        <v>2.19310344827586</v>
      </c>
      <c r="E48" s="43"/>
      <c r="F48" s="153">
        <v>1992</v>
      </c>
      <c r="G48" s="127">
        <v>13</v>
      </c>
      <c r="H48" s="88">
        <v>17</v>
      </c>
      <c r="I48" s="92">
        <v>1.30769230769231</v>
      </c>
      <c r="J48" s="43"/>
      <c r="K48" s="153">
        <v>1992</v>
      </c>
      <c r="L48" s="127">
        <v>1</v>
      </c>
      <c r="M48" s="88">
        <v>-0.1</v>
      </c>
      <c r="N48" s="94">
        <v>-0.1</v>
      </c>
      <c r="O48" t="s" s="136">
        <v>108</v>
      </c>
      <c r="P48" s="155">
        <f>AVERAGE(B48:B66)</f>
        <v>29.1578947368421</v>
      </c>
      <c r="Q48" s="90">
        <f>AVERAGE(D48:D66)</f>
        <v>2.05158595898587</v>
      </c>
      <c r="R48" t="s" s="139">
        <v>108</v>
      </c>
      <c r="S48" s="155">
        <f>AVERAGE(G48:G66)</f>
        <v>13.6315789473684</v>
      </c>
      <c r="T48" s="90">
        <f>AVERAGE(I48:I66)</f>
        <v>1.12504228304782</v>
      </c>
      <c r="U48" t="s" s="139">
        <v>108</v>
      </c>
      <c r="V48" s="155">
        <f>AVERAGE(L48:L66)</f>
        <v>2.05263157894737</v>
      </c>
      <c r="W48" s="90">
        <f>AVERAGE(N48:N66)</f>
        <v>-0.451099257884972</v>
      </c>
    </row>
    <row r="49" ht="21.95" customHeight="1">
      <c r="A49" s="152">
        <v>1993</v>
      </c>
      <c r="B49" s="157">
        <v>27</v>
      </c>
      <c r="C49" s="158">
        <v>59.8</v>
      </c>
      <c r="D49" s="159">
        <v>2.21481481481481</v>
      </c>
      <c r="E49" s="43"/>
      <c r="F49" s="153">
        <v>1993</v>
      </c>
      <c r="G49" s="157">
        <v>11</v>
      </c>
      <c r="H49" s="158">
        <v>15.4</v>
      </c>
      <c r="I49" s="159">
        <v>1.4</v>
      </c>
      <c r="J49" s="43"/>
      <c r="K49" s="153">
        <v>1993</v>
      </c>
      <c r="L49" s="157">
        <v>1</v>
      </c>
      <c r="M49" s="158">
        <v>-1</v>
      </c>
      <c r="N49" s="160">
        <v>-1</v>
      </c>
      <c r="O49" t="s" s="136">
        <v>109</v>
      </c>
      <c r="P49" s="155">
        <f>AVERAGE(B49:B66)</f>
        <v>29.1666666666667</v>
      </c>
      <c r="Q49" s="90">
        <f>AVERAGE(D49:D66)</f>
        <v>2.04372387624754</v>
      </c>
      <c r="R49" t="s" s="139">
        <v>109</v>
      </c>
      <c r="S49" s="155">
        <f>AVERAGE(G49:G66)</f>
        <v>13.6666666666667</v>
      </c>
      <c r="T49" s="90">
        <f>AVERAGE(I49:I66)</f>
        <v>1.11489505945646</v>
      </c>
      <c r="U49" t="s" s="139">
        <v>109</v>
      </c>
      <c r="V49" s="155">
        <f>AVERAGE(L49:L66)</f>
        <v>2.11111111111111</v>
      </c>
      <c r="W49" s="90">
        <f>AVERAGE(N49:N66)</f>
        <v>-0.478106893106893</v>
      </c>
    </row>
    <row r="50" ht="21.95" customHeight="1">
      <c r="A50" s="152">
        <v>1994</v>
      </c>
      <c r="B50" s="127">
        <v>37</v>
      </c>
      <c r="C50" s="88">
        <v>82.09999999999999</v>
      </c>
      <c r="D50" s="92">
        <v>2.21891891891892</v>
      </c>
      <c r="E50" s="43"/>
      <c r="F50" s="153">
        <v>1994</v>
      </c>
      <c r="G50" s="127">
        <v>15</v>
      </c>
      <c r="H50" s="88">
        <v>21.6</v>
      </c>
      <c r="I50" s="92">
        <v>1.44</v>
      </c>
      <c r="J50" s="43"/>
      <c r="K50" s="153">
        <v>1994</v>
      </c>
      <c r="L50" s="127">
        <v>0</v>
      </c>
      <c r="M50" s="88">
        <v>0</v>
      </c>
      <c r="N50" s="94"/>
      <c r="O50" t="s" s="136">
        <v>110</v>
      </c>
      <c r="P50" s="155">
        <f>AVERAGE(B50:B66)</f>
        <v>29.2941176470588</v>
      </c>
      <c r="Q50" s="90">
        <f>AVERAGE(D50:D66)</f>
        <v>2.03365970339064</v>
      </c>
      <c r="R50" t="s" s="139">
        <v>110</v>
      </c>
      <c r="S50" s="155">
        <f>AVERAGE(G50:G66)</f>
        <v>13.8235294117647</v>
      </c>
      <c r="T50" s="90">
        <f>AVERAGE(I50:I66)</f>
        <v>1.09812418060096</v>
      </c>
      <c r="U50" t="s" s="139">
        <v>110</v>
      </c>
      <c r="V50" s="155">
        <f>AVERAGE(L50:L66)</f>
        <v>2.17647058823529</v>
      </c>
      <c r="W50" s="90">
        <f>AVERAGE(N50:N66)</f>
        <v>-0.434615800865801</v>
      </c>
    </row>
    <row r="51" ht="21.95" customHeight="1">
      <c r="A51" s="152">
        <v>1995</v>
      </c>
      <c r="B51" s="127">
        <v>26</v>
      </c>
      <c r="C51" s="88">
        <v>52</v>
      </c>
      <c r="D51" s="92">
        <v>2</v>
      </c>
      <c r="E51" s="43"/>
      <c r="F51" s="153">
        <v>1995</v>
      </c>
      <c r="G51" s="127">
        <v>16</v>
      </c>
      <c r="H51" s="88">
        <v>22</v>
      </c>
      <c r="I51" s="92">
        <v>1.375</v>
      </c>
      <c r="J51" s="43"/>
      <c r="K51" s="153">
        <v>1995</v>
      </c>
      <c r="L51" s="127">
        <v>2</v>
      </c>
      <c r="M51" s="88">
        <v>-1</v>
      </c>
      <c r="N51" s="94">
        <v>-0.5</v>
      </c>
      <c r="O51" t="s" s="136">
        <v>111</v>
      </c>
      <c r="P51" s="155">
        <f>AVERAGE(B51:B66)</f>
        <v>28.8125</v>
      </c>
      <c r="Q51" s="90">
        <f>AVERAGE(D51:D66)</f>
        <v>2.02208100242013</v>
      </c>
      <c r="R51" t="s" s="139">
        <v>111</v>
      </c>
      <c r="S51" s="155">
        <f>AVERAGE(G51:G66)</f>
        <v>13.75</v>
      </c>
      <c r="T51" s="90">
        <f>AVERAGE(I51:I66)</f>
        <v>1.07675694188852</v>
      </c>
      <c r="U51" t="s" s="139">
        <v>111</v>
      </c>
      <c r="V51" s="155">
        <f>AVERAGE(L51:L66)</f>
        <v>2.3125</v>
      </c>
      <c r="W51" s="90">
        <f>AVERAGE(N51:N66)</f>
        <v>-0.434615800865801</v>
      </c>
    </row>
    <row r="52" ht="21.95" customHeight="1">
      <c r="A52" s="152">
        <v>1996</v>
      </c>
      <c r="B52" s="127">
        <v>15</v>
      </c>
      <c r="C52" s="88">
        <v>32</v>
      </c>
      <c r="D52" s="92">
        <v>2.13333333333333</v>
      </c>
      <c r="E52" s="43"/>
      <c r="F52" s="153">
        <v>1996</v>
      </c>
      <c r="G52" s="127">
        <v>9</v>
      </c>
      <c r="H52" s="88">
        <v>14</v>
      </c>
      <c r="I52" s="92">
        <v>1.55555555555556</v>
      </c>
      <c r="J52" s="43"/>
      <c r="K52" s="153">
        <v>1996</v>
      </c>
      <c r="L52" s="127">
        <v>1</v>
      </c>
      <c r="M52" s="88">
        <v>0</v>
      </c>
      <c r="N52" s="94">
        <v>0</v>
      </c>
      <c r="O52" t="s" s="136">
        <v>112</v>
      </c>
      <c r="P52" s="155">
        <f>AVERAGE(B52:B66)</f>
        <v>29</v>
      </c>
      <c r="Q52" s="90">
        <f>AVERAGE(D52:D66)</f>
        <v>2.02355306924813</v>
      </c>
      <c r="R52" t="s" s="139">
        <v>112</v>
      </c>
      <c r="S52" s="155">
        <f>AVERAGE(G52:G66)</f>
        <v>13.6</v>
      </c>
      <c r="T52" s="90">
        <f>AVERAGE(I52:I66)</f>
        <v>1.05687407134776</v>
      </c>
      <c r="U52" t="s" s="139">
        <v>112</v>
      </c>
      <c r="V52" s="155">
        <f>AVERAGE(L52:L66)</f>
        <v>2.33333333333333</v>
      </c>
      <c r="W52" s="90">
        <f>AVERAGE(N52:N66)</f>
        <v>-0.428671782762692</v>
      </c>
    </row>
    <row r="53" ht="21.95" customHeight="1">
      <c r="A53" s="152">
        <v>1997</v>
      </c>
      <c r="B53" s="127">
        <v>34</v>
      </c>
      <c r="C53" s="88">
        <v>47.9</v>
      </c>
      <c r="D53" s="92">
        <v>1.40882352941176</v>
      </c>
      <c r="E53" s="43"/>
      <c r="F53" s="153">
        <v>1997</v>
      </c>
      <c r="G53" s="127">
        <v>22</v>
      </c>
      <c r="H53" s="88">
        <v>13.7</v>
      </c>
      <c r="I53" s="92">
        <v>0.622727272727273</v>
      </c>
      <c r="J53" s="43"/>
      <c r="K53" s="153">
        <v>1997</v>
      </c>
      <c r="L53" s="127">
        <v>7</v>
      </c>
      <c r="M53" s="88">
        <v>-6.5</v>
      </c>
      <c r="N53" s="94">
        <v>-0.928571428571429</v>
      </c>
      <c r="O53" t="s" s="136">
        <v>113</v>
      </c>
      <c r="P53" s="155">
        <f>AVERAGE(B53:B66)</f>
        <v>30</v>
      </c>
      <c r="Q53" s="90">
        <f>AVERAGE(D53:D66)</f>
        <v>2.01571162181348</v>
      </c>
      <c r="R53" t="s" s="139">
        <v>113</v>
      </c>
      <c r="S53" s="155">
        <f>AVERAGE(G53:G66)</f>
        <v>13.9285714285714</v>
      </c>
      <c r="T53" s="90">
        <f>AVERAGE(I53:I66)</f>
        <v>1.02125396533291</v>
      </c>
      <c r="U53" t="s" s="139">
        <v>113</v>
      </c>
      <c r="V53" s="155">
        <f>AVERAGE(L53:L66)</f>
        <v>2.42857142857143</v>
      </c>
      <c r="W53" s="90">
        <f>AVERAGE(N53:N66)</f>
        <v>-0.471538961038961</v>
      </c>
    </row>
    <row r="54" ht="21.95" customHeight="1">
      <c r="A54" s="152">
        <v>1998</v>
      </c>
      <c r="B54" s="127">
        <v>25</v>
      </c>
      <c r="C54" s="88">
        <v>53.6</v>
      </c>
      <c r="D54" s="92">
        <v>2.144</v>
      </c>
      <c r="E54" s="43"/>
      <c r="F54" s="153">
        <v>1998</v>
      </c>
      <c r="G54" s="127">
        <v>12</v>
      </c>
      <c r="H54" s="88">
        <v>14.9</v>
      </c>
      <c r="I54" s="92">
        <v>1.24166666666667</v>
      </c>
      <c r="J54" s="43"/>
      <c r="K54" s="153">
        <v>1998</v>
      </c>
      <c r="L54" s="127">
        <v>1</v>
      </c>
      <c r="M54" s="88">
        <v>0</v>
      </c>
      <c r="N54" s="94">
        <v>0</v>
      </c>
      <c r="O54" t="s" s="136">
        <v>114</v>
      </c>
      <c r="P54" s="155">
        <f>AVERAGE(B54:B66)</f>
        <v>29.6923076923077</v>
      </c>
      <c r="Q54" s="90">
        <f>AVERAGE(D54:D66)</f>
        <v>2.06239532122899</v>
      </c>
      <c r="R54" t="s" s="139">
        <v>114</v>
      </c>
      <c r="S54" s="155">
        <f>AVERAGE(G54:G66)</f>
        <v>13.3076923076923</v>
      </c>
      <c r="T54" s="90">
        <f>AVERAGE(I54:I66)</f>
        <v>1.05190986476412</v>
      </c>
      <c r="U54" t="s" s="139">
        <v>114</v>
      </c>
      <c r="V54" s="155">
        <f>AVERAGE(L54:L66)</f>
        <v>2.07692307692308</v>
      </c>
      <c r="W54" s="90">
        <f>AVERAGE(N54:N66)</f>
        <v>-0.420757575757576</v>
      </c>
    </row>
    <row r="55" ht="21.95" customHeight="1">
      <c r="A55" s="152">
        <v>1999</v>
      </c>
      <c r="B55" s="127">
        <v>26</v>
      </c>
      <c r="C55" s="88">
        <v>53.7</v>
      </c>
      <c r="D55" s="92">
        <v>2.06538461538462</v>
      </c>
      <c r="E55" s="43"/>
      <c r="F55" s="153">
        <v>1999</v>
      </c>
      <c r="G55" s="127">
        <v>13</v>
      </c>
      <c r="H55" s="88">
        <v>16.5</v>
      </c>
      <c r="I55" s="92">
        <v>1.26923076923077</v>
      </c>
      <c r="J55" s="43"/>
      <c r="K55" s="153">
        <v>1999</v>
      </c>
      <c r="L55" s="127">
        <v>1</v>
      </c>
      <c r="M55" s="88">
        <v>-0.2</v>
      </c>
      <c r="N55" s="94">
        <v>-0.2</v>
      </c>
      <c r="O55" t="s" s="136">
        <v>115</v>
      </c>
      <c r="P55" s="155">
        <f>AVERAGE(B55:B66)</f>
        <v>30.0833333333333</v>
      </c>
      <c r="Q55" s="90">
        <f>AVERAGE(D55:D66)</f>
        <v>2.05559493133141</v>
      </c>
      <c r="R55" t="s" s="139">
        <v>115</v>
      </c>
      <c r="S55" s="155">
        <f>AVERAGE(G55:G66)</f>
        <v>13.4166666666667</v>
      </c>
      <c r="T55" s="90">
        <f>AVERAGE(I55:I66)</f>
        <v>1.0360967979389</v>
      </c>
      <c r="U55" t="s" s="139">
        <v>115</v>
      </c>
      <c r="V55" s="155">
        <f>AVERAGE(L55:L66)</f>
        <v>2.16666666666667</v>
      </c>
      <c r="W55" s="90">
        <f>AVERAGE(N55:N66)</f>
        <v>-0.473352272727273</v>
      </c>
    </row>
    <row r="56" ht="21.95" customHeight="1">
      <c r="A56" s="152">
        <v>2000</v>
      </c>
      <c r="B56" s="127">
        <v>31</v>
      </c>
      <c r="C56" s="88">
        <v>50.4</v>
      </c>
      <c r="D56" s="92">
        <v>1.6258064516129</v>
      </c>
      <c r="E56" s="43"/>
      <c r="F56" s="153">
        <v>2000</v>
      </c>
      <c r="G56" s="127">
        <v>19</v>
      </c>
      <c r="H56" s="88">
        <v>15.3</v>
      </c>
      <c r="I56" s="92">
        <v>0.805263157894737</v>
      </c>
      <c r="J56" s="43"/>
      <c r="K56" s="153">
        <v>2000</v>
      </c>
      <c r="L56" s="127">
        <v>4</v>
      </c>
      <c r="M56" s="88">
        <v>-2.3</v>
      </c>
      <c r="N56" s="94">
        <v>-0.575</v>
      </c>
      <c r="O56" t="s" s="136">
        <v>116</v>
      </c>
      <c r="P56" s="155">
        <f>AVERAGE(B56:B66)</f>
        <v>30.4545454545455</v>
      </c>
      <c r="Q56" s="90">
        <f>AVERAGE(D56:D66)</f>
        <v>2.05470496005384</v>
      </c>
      <c r="R56" t="s" s="139">
        <v>116</v>
      </c>
      <c r="S56" s="155">
        <f>AVERAGE(G56:G66)</f>
        <v>13.4545454545455</v>
      </c>
      <c r="T56" s="90">
        <f>AVERAGE(I56:I66)</f>
        <v>1.01490280054873</v>
      </c>
      <c r="U56" t="s" s="139">
        <v>116</v>
      </c>
      <c r="V56" s="155">
        <f>AVERAGE(L56:L66)</f>
        <v>2.27272727272727</v>
      </c>
      <c r="W56" s="90">
        <f>AVERAGE(N56:N66)</f>
        <v>-0.512402597402597</v>
      </c>
    </row>
    <row r="57" ht="21.95" customHeight="1">
      <c r="A57" s="152">
        <v>2001</v>
      </c>
      <c r="B57" s="127">
        <v>27</v>
      </c>
      <c r="C57" s="88">
        <v>61.8</v>
      </c>
      <c r="D57" s="92">
        <v>2.28888888888889</v>
      </c>
      <c r="E57" s="43"/>
      <c r="F57" s="153">
        <v>2001</v>
      </c>
      <c r="G57" s="127">
        <v>11</v>
      </c>
      <c r="H57" s="88">
        <v>16.7</v>
      </c>
      <c r="I57" s="92">
        <v>1.51818181818182</v>
      </c>
      <c r="J57" s="43"/>
      <c r="K57" s="153">
        <v>2001</v>
      </c>
      <c r="L57" s="127">
        <v>0</v>
      </c>
      <c r="M57" s="88">
        <v>0</v>
      </c>
      <c r="N57" s="94"/>
      <c r="O57" t="s" s="136">
        <v>117</v>
      </c>
      <c r="P57" s="155">
        <f>AVERAGE(B57:B66)</f>
        <v>30.4</v>
      </c>
      <c r="Q57" s="90">
        <f>AVERAGE(D57:D66)</f>
        <v>2.09759481089794</v>
      </c>
      <c r="R57" t="s" s="139">
        <v>117</v>
      </c>
      <c r="S57" s="155">
        <f>AVERAGE(G57:G66)</f>
        <v>12.9</v>
      </c>
      <c r="T57" s="90">
        <f>AVERAGE(I57:I66)</f>
        <v>1.03586676481413</v>
      </c>
      <c r="U57" t="s" s="139">
        <v>117</v>
      </c>
      <c r="V57" s="155">
        <f>AVERAGE(L57:L66)</f>
        <v>2.1</v>
      </c>
      <c r="W57" s="90">
        <f>AVERAGE(N57:N66)</f>
        <v>-0.501969696969697</v>
      </c>
    </row>
    <row r="58" ht="21.95" customHeight="1">
      <c r="A58" s="152">
        <v>2002</v>
      </c>
      <c r="B58" s="127">
        <v>33</v>
      </c>
      <c r="C58" s="88">
        <v>70.8</v>
      </c>
      <c r="D58" s="92">
        <v>2.14545454545455</v>
      </c>
      <c r="E58" s="43"/>
      <c r="F58" s="153">
        <v>2002</v>
      </c>
      <c r="G58" s="127">
        <v>12</v>
      </c>
      <c r="H58" s="88">
        <v>13.2</v>
      </c>
      <c r="I58" s="92">
        <v>1.1</v>
      </c>
      <c r="J58" s="43"/>
      <c r="K58" s="153">
        <v>2002</v>
      </c>
      <c r="L58" s="127">
        <v>1</v>
      </c>
      <c r="M58" s="88">
        <v>-1</v>
      </c>
      <c r="N58" s="94">
        <v>-1</v>
      </c>
      <c r="O58" t="s" s="136">
        <v>118</v>
      </c>
      <c r="P58" s="155">
        <f>AVERAGE(B58:B66)</f>
        <v>30.7777777777778</v>
      </c>
      <c r="Q58" s="90">
        <f>AVERAGE(D58:D66)</f>
        <v>2.07633991334339</v>
      </c>
      <c r="R58" t="s" s="139">
        <v>118</v>
      </c>
      <c r="S58" s="155">
        <f>AVERAGE(G58:G66)</f>
        <v>13.1111111111111</v>
      </c>
      <c r="T58" s="90">
        <f>AVERAGE(I58:I66)</f>
        <v>0.982276203328835</v>
      </c>
      <c r="U58" t="s" s="139">
        <v>118</v>
      </c>
      <c r="V58" s="155">
        <f>AVERAGE(L58:L66)</f>
        <v>2.33333333333333</v>
      </c>
      <c r="W58" s="90">
        <f>AVERAGE(N58:N66)</f>
        <v>-0.501969696969697</v>
      </c>
    </row>
    <row r="59" ht="21.95" customHeight="1">
      <c r="A59" s="152">
        <v>2003</v>
      </c>
      <c r="B59" s="127">
        <v>21</v>
      </c>
      <c r="C59" s="88">
        <v>51.6</v>
      </c>
      <c r="D59" s="92">
        <v>2.45714285714286</v>
      </c>
      <c r="E59" s="43"/>
      <c r="F59" s="153">
        <v>2003</v>
      </c>
      <c r="G59" s="127">
        <v>5</v>
      </c>
      <c r="H59" s="88">
        <v>5.4</v>
      </c>
      <c r="I59" s="92">
        <v>1.08</v>
      </c>
      <c r="J59" s="43"/>
      <c r="K59" s="153">
        <v>2003</v>
      </c>
      <c r="L59" s="127">
        <v>0</v>
      </c>
      <c r="M59" s="88">
        <v>0</v>
      </c>
      <c r="N59" s="94"/>
      <c r="O59" t="s" s="136">
        <v>119</v>
      </c>
      <c r="P59" s="155">
        <f>AVERAGE(B59:B66)</f>
        <v>30.5</v>
      </c>
      <c r="Q59" s="90">
        <f>AVERAGE(D59:D66)</f>
        <v>2.06770058432949</v>
      </c>
      <c r="R59" t="s" s="139">
        <v>119</v>
      </c>
      <c r="S59" s="155">
        <f>AVERAGE(G59:G66)</f>
        <v>13.25</v>
      </c>
      <c r="T59" s="90">
        <f>AVERAGE(I59:I66)</f>
        <v>0.967560728744939</v>
      </c>
      <c r="U59" t="s" s="139">
        <v>119</v>
      </c>
      <c r="V59" s="155">
        <f>AVERAGE(L59:L66)</f>
        <v>2.5</v>
      </c>
      <c r="W59" s="90">
        <f>AVERAGE(N59:N66)</f>
        <v>-0.402363636363636</v>
      </c>
    </row>
    <row r="60" ht="21.95" customHeight="1">
      <c r="A60" s="152">
        <v>2004</v>
      </c>
      <c r="B60" s="127">
        <v>29</v>
      </c>
      <c r="C60" s="88">
        <v>50.1</v>
      </c>
      <c r="D60" s="92">
        <v>1.72758620689655</v>
      </c>
      <c r="E60" s="43"/>
      <c r="F60" s="153">
        <v>2004</v>
      </c>
      <c r="G60" s="127">
        <v>13</v>
      </c>
      <c r="H60" s="88">
        <v>6</v>
      </c>
      <c r="I60" s="92">
        <v>0.461538461538462</v>
      </c>
      <c r="J60" s="43"/>
      <c r="K60" s="153">
        <v>2004</v>
      </c>
      <c r="L60" s="127">
        <v>5</v>
      </c>
      <c r="M60" s="88">
        <v>-5.4</v>
      </c>
      <c r="N60" s="94">
        <v>-1.08</v>
      </c>
      <c r="O60" t="s" s="136">
        <v>120</v>
      </c>
      <c r="P60" s="155">
        <f>AVERAGE(B60:B66)</f>
        <v>31.8571428571429</v>
      </c>
      <c r="Q60" s="90">
        <f>AVERAGE(D60:D66)</f>
        <v>2.01206597392758</v>
      </c>
      <c r="R60" t="s" s="139">
        <v>120</v>
      </c>
      <c r="S60" s="155">
        <f>AVERAGE(G60:G66)</f>
        <v>14.4285714285714</v>
      </c>
      <c r="T60" s="90">
        <f>AVERAGE(I60:I66)</f>
        <v>0.951497975708502</v>
      </c>
      <c r="U60" t="s" s="139">
        <v>120</v>
      </c>
      <c r="V60" s="155">
        <f>AVERAGE(L60:L66)</f>
        <v>2.85714285714286</v>
      </c>
      <c r="W60" s="90">
        <f>AVERAGE(N60:N66)</f>
        <v>-0.402363636363636</v>
      </c>
    </row>
    <row r="61" ht="21.95" customHeight="1">
      <c r="A61" s="152">
        <v>2005</v>
      </c>
      <c r="B61" s="127">
        <v>26</v>
      </c>
      <c r="C61" s="88">
        <v>56.1</v>
      </c>
      <c r="D61" s="92">
        <v>2.15769230769231</v>
      </c>
      <c r="E61" s="43"/>
      <c r="F61" s="153">
        <v>2005</v>
      </c>
      <c r="G61" s="127">
        <v>13</v>
      </c>
      <c r="H61" s="88">
        <v>17.4</v>
      </c>
      <c r="I61" s="92">
        <v>1.33846153846154</v>
      </c>
      <c r="J61" s="43"/>
      <c r="K61" s="153">
        <v>2005</v>
      </c>
      <c r="L61" s="127">
        <v>0</v>
      </c>
      <c r="M61" s="88">
        <v>0</v>
      </c>
      <c r="N61" s="94"/>
      <c r="O61" t="s" s="136">
        <v>98</v>
      </c>
      <c r="P61" s="155">
        <f>AVERAGE(B61:B66)</f>
        <v>32.3333333333333</v>
      </c>
      <c r="Q61" s="90">
        <f>AVERAGE(D61:D66)</f>
        <v>2.05947926843276</v>
      </c>
      <c r="R61" t="s" s="139">
        <v>98</v>
      </c>
      <c r="S61" s="155">
        <f>AVERAGE(G61:G66)</f>
        <v>14.6666666666667</v>
      </c>
      <c r="T61" s="90">
        <f>AVERAGE(I61:I66)</f>
        <v>1.03315789473684</v>
      </c>
      <c r="U61" t="s" s="139">
        <v>98</v>
      </c>
      <c r="V61" s="155">
        <f>AVERAGE(L61:L66)</f>
        <v>2.5</v>
      </c>
      <c r="W61" s="90">
        <f>AVERAGE(N61:N66)</f>
        <v>-0.232954545454546</v>
      </c>
    </row>
    <row r="62" ht="21.95" customHeight="1">
      <c r="A62" s="152">
        <v>2006</v>
      </c>
      <c r="B62" s="127">
        <v>37</v>
      </c>
      <c r="C62" s="88">
        <v>49.8</v>
      </c>
      <c r="D62" s="92">
        <v>1.34594594594595</v>
      </c>
      <c r="E62" s="43"/>
      <c r="F62" s="153">
        <v>2006</v>
      </c>
      <c r="G62" s="127">
        <v>19</v>
      </c>
      <c r="H62" s="88">
        <v>1.5</v>
      </c>
      <c r="I62" s="92">
        <v>0.0789473684210526</v>
      </c>
      <c r="J62" s="43"/>
      <c r="K62" s="153">
        <v>2006</v>
      </c>
      <c r="L62" s="127">
        <v>11</v>
      </c>
      <c r="M62" s="88">
        <v>-7.5</v>
      </c>
      <c r="N62" s="94">
        <v>-0.681818181818182</v>
      </c>
      <c r="O62" t="s" s="136">
        <v>121</v>
      </c>
      <c r="P62" s="155">
        <f>AVERAGE(B62:B66)</f>
        <v>33.6</v>
      </c>
      <c r="Q62" s="90">
        <f>AVERAGE(D62:D66)</f>
        <v>2.03983666058085</v>
      </c>
      <c r="R62" t="s" s="139">
        <v>121</v>
      </c>
      <c r="S62" s="155">
        <f>AVERAGE(G62:G66)</f>
        <v>15</v>
      </c>
      <c r="T62" s="90">
        <f>AVERAGE(I62:I66)</f>
        <v>0.972097165991903</v>
      </c>
      <c r="U62" t="s" s="139">
        <v>121</v>
      </c>
      <c r="V62" s="155">
        <f>AVERAGE(L62:L66)</f>
        <v>3</v>
      </c>
      <c r="W62" s="90">
        <f>AVERAGE(N62:N66)</f>
        <v>-0.232954545454546</v>
      </c>
    </row>
    <row r="63" ht="21.95" customHeight="1">
      <c r="A63" s="152">
        <v>2007</v>
      </c>
      <c r="B63" s="127">
        <v>43</v>
      </c>
      <c r="C63" s="88">
        <v>85.59999999999999</v>
      </c>
      <c r="D63" s="92">
        <v>1.9906976744186</v>
      </c>
      <c r="E63" s="43"/>
      <c r="F63" s="153">
        <v>2007</v>
      </c>
      <c r="G63" s="127">
        <v>21</v>
      </c>
      <c r="H63" s="88">
        <v>23.1</v>
      </c>
      <c r="I63" s="92">
        <v>1.1</v>
      </c>
      <c r="J63" s="43"/>
      <c r="K63" s="153">
        <v>2007</v>
      </c>
      <c r="L63" s="127">
        <v>2</v>
      </c>
      <c r="M63" s="88">
        <v>-0.5</v>
      </c>
      <c r="N63" s="94">
        <v>-0.25</v>
      </c>
      <c r="O63" t="s" s="136">
        <v>122</v>
      </c>
      <c r="P63" s="155">
        <f>AVERAGE(B63:B66)</f>
        <v>32.75</v>
      </c>
      <c r="Q63" s="90">
        <f>AVERAGE(D63:D66)</f>
        <v>2.21330933923957</v>
      </c>
      <c r="R63" t="s" s="139">
        <v>122</v>
      </c>
      <c r="S63" s="155">
        <f>AVERAGE(G63:G66)</f>
        <v>14</v>
      </c>
      <c r="T63" s="90">
        <f>AVERAGE(I63:I66)</f>
        <v>1.19538461538462</v>
      </c>
      <c r="U63" t="s" s="139">
        <v>122</v>
      </c>
      <c r="V63" s="155">
        <f>AVERAGE(L63:L66)</f>
        <v>1</v>
      </c>
      <c r="W63" s="90">
        <f>AVERAGE(N63:N66)</f>
        <v>-0.0833333333333333</v>
      </c>
    </row>
    <row r="64" ht="21.95" customHeight="1">
      <c r="A64" s="152">
        <v>2008</v>
      </c>
      <c r="B64" s="127">
        <v>35</v>
      </c>
      <c r="C64" s="88">
        <v>66.3</v>
      </c>
      <c r="D64" s="92">
        <v>1.89428571428571</v>
      </c>
      <c r="E64" s="43"/>
      <c r="F64" s="153">
        <v>2008</v>
      </c>
      <c r="G64" s="127">
        <v>20</v>
      </c>
      <c r="H64" s="88">
        <v>22.4</v>
      </c>
      <c r="I64" s="92">
        <v>1.12</v>
      </c>
      <c r="J64" s="43"/>
      <c r="K64" s="153">
        <v>2008</v>
      </c>
      <c r="L64" s="127">
        <v>1</v>
      </c>
      <c r="M64" s="88">
        <v>0</v>
      </c>
      <c r="N64" s="94">
        <v>0</v>
      </c>
      <c r="O64" t="s" s="136">
        <v>123</v>
      </c>
      <c r="P64" s="155">
        <f>AVERAGE(B64:B66)</f>
        <v>29.3333333333333</v>
      </c>
      <c r="Q64" s="90">
        <f>AVERAGE(D64:D66)</f>
        <v>2.28751322751323</v>
      </c>
      <c r="R64" t="s" s="139">
        <v>123</v>
      </c>
      <c r="S64" s="155">
        <f>AVERAGE(G64:G66)</f>
        <v>11.6666666666667</v>
      </c>
      <c r="T64" s="90">
        <f>AVERAGE(I64:I66)</f>
        <v>1.22717948717949</v>
      </c>
      <c r="U64" t="s" s="139">
        <v>123</v>
      </c>
      <c r="V64" s="155">
        <f>AVERAGE(L64:L66)</f>
        <v>0.666666666666667</v>
      </c>
      <c r="W64" s="90">
        <f>AVERAGE(N64:N66)</f>
        <v>0</v>
      </c>
    </row>
    <row r="65" ht="21.95" customHeight="1">
      <c r="A65" s="152">
        <v>2009</v>
      </c>
      <c r="B65" s="127">
        <v>18</v>
      </c>
      <c r="C65" s="88">
        <v>50.6</v>
      </c>
      <c r="D65" s="92">
        <v>2.81111111111111</v>
      </c>
      <c r="E65" s="43"/>
      <c r="F65" s="153">
        <v>2009</v>
      </c>
      <c r="G65" s="127">
        <v>2</v>
      </c>
      <c r="H65" s="88">
        <v>3</v>
      </c>
      <c r="I65" s="92">
        <v>1.5</v>
      </c>
      <c r="J65" s="43"/>
      <c r="K65" s="153">
        <v>2009</v>
      </c>
      <c r="L65" s="127">
        <v>0</v>
      </c>
      <c r="M65" s="88">
        <v>0</v>
      </c>
      <c r="N65" s="94"/>
      <c r="O65" t="s" s="136">
        <v>124</v>
      </c>
      <c r="P65" s="155">
        <f>AVERAGE(B65:B66)</f>
        <v>26.5</v>
      </c>
      <c r="Q65" s="90">
        <f>AVERAGE(D65:D66)</f>
        <v>2.48412698412699</v>
      </c>
      <c r="R65" t="s" s="139">
        <v>124</v>
      </c>
      <c r="S65" s="155">
        <f>AVERAGE(G65:G66)</f>
        <v>7.5</v>
      </c>
      <c r="T65" s="90">
        <f>AVERAGE(I65:I66)</f>
        <v>1.28076923076923</v>
      </c>
      <c r="U65" t="s" s="139">
        <v>124</v>
      </c>
      <c r="V65" s="155">
        <f>AVERAGE(L65:L66)</f>
        <v>0.5</v>
      </c>
      <c r="W65" s="90">
        <f>AVERAGE(N65:N66)</f>
        <v>0</v>
      </c>
    </row>
    <row r="66" ht="21.95" customHeight="1">
      <c r="A66" s="152">
        <v>2010</v>
      </c>
      <c r="B66" s="127">
        <v>35</v>
      </c>
      <c r="C66" s="88">
        <v>75.5</v>
      </c>
      <c r="D66" s="92">
        <v>2.15714285714286</v>
      </c>
      <c r="E66" s="43"/>
      <c r="F66" s="153">
        <v>2010</v>
      </c>
      <c r="G66" s="127">
        <v>13</v>
      </c>
      <c r="H66" s="88">
        <v>13.8</v>
      </c>
      <c r="I66" s="92">
        <v>1.06153846153846</v>
      </c>
      <c r="J66" s="43"/>
      <c r="K66" s="153">
        <v>2010</v>
      </c>
      <c r="L66" s="127">
        <v>1</v>
      </c>
      <c r="M66" s="88">
        <v>0</v>
      </c>
      <c r="N66" s="94">
        <v>0</v>
      </c>
      <c r="O66" t="s" s="136">
        <v>125</v>
      </c>
      <c r="P66" s="155">
        <f>AVERAGE(B66)</f>
        <v>35</v>
      </c>
      <c r="Q66" s="90">
        <f>AVERAGE(D66)</f>
        <v>2.15714285714286</v>
      </c>
      <c r="R66" t="s" s="139">
        <v>125</v>
      </c>
      <c r="S66" s="155">
        <f>AVERAGE(G66)</f>
        <v>13</v>
      </c>
      <c r="T66" s="90">
        <f>AVERAGE(I66)</f>
        <v>1.06153846153846</v>
      </c>
      <c r="U66" t="s" s="139">
        <v>125</v>
      </c>
      <c r="V66" s="155">
        <f>AVERAGE(L66)</f>
        <v>1</v>
      </c>
      <c r="W66" s="90">
        <f>AVERAGE(N66)</f>
        <v>0</v>
      </c>
    </row>
    <row r="67" ht="21.95" customHeight="1">
      <c r="A67" s="152">
        <v>2011</v>
      </c>
      <c r="B67" s="206">
        <v>18</v>
      </c>
      <c r="C67" s="207">
        <v>48</v>
      </c>
      <c r="D67" s="208">
        <v>2.66666666666667</v>
      </c>
      <c r="E67" s="43"/>
      <c r="F67" s="153">
        <v>2011</v>
      </c>
      <c r="G67" s="206">
        <v>2</v>
      </c>
      <c r="H67" s="207">
        <v>2.6</v>
      </c>
      <c r="I67" s="208">
        <v>1.3</v>
      </c>
      <c r="J67" s="43"/>
      <c r="K67" s="153">
        <v>2011</v>
      </c>
      <c r="L67" s="206">
        <v>0</v>
      </c>
      <c r="M67" s="207">
        <v>0</v>
      </c>
      <c r="N67" s="209"/>
      <c r="O67" t="s" s="136">
        <v>126</v>
      </c>
      <c r="P67" s="161">
        <f>AVERAGE(B67)</f>
        <v>18</v>
      </c>
      <c r="Q67" s="162">
        <f>AVERAGE(D67)</f>
        <v>2.66666666666667</v>
      </c>
      <c r="R67" t="s" s="139">
        <v>126</v>
      </c>
      <c r="S67" s="161">
        <f>AVERAGE(G67)</f>
        <v>2</v>
      </c>
      <c r="T67" s="162">
        <f>AVERAGE(I67)</f>
        <v>1.3</v>
      </c>
      <c r="U67" t="s" s="139">
        <v>126</v>
      </c>
      <c r="V67" s="161">
        <f>AVERAGE(L67)</f>
        <v>0</v>
      </c>
      <c r="W67" s="162"/>
    </row>
    <row r="68" ht="21.95" customHeight="1">
      <c r="A68" s="152">
        <v>2012</v>
      </c>
      <c r="B68" s="127">
        <v>51</v>
      </c>
      <c r="C68" s="88">
        <v>73.5</v>
      </c>
      <c r="D68" s="92">
        <v>1.44117647058824</v>
      </c>
      <c r="E68" s="43"/>
      <c r="F68" s="153">
        <v>2012</v>
      </c>
      <c r="G68" s="127">
        <v>34</v>
      </c>
      <c r="H68" s="88">
        <v>24.5</v>
      </c>
      <c r="I68" s="92">
        <v>0.720588235294118</v>
      </c>
      <c r="J68" s="43"/>
      <c r="K68" s="153">
        <v>2012</v>
      </c>
      <c r="L68" s="127">
        <v>11</v>
      </c>
      <c r="M68" s="88">
        <v>-4.7</v>
      </c>
      <c r="N68" s="94">
        <v>-0.427272727272727</v>
      </c>
      <c r="O68" t="s" s="136">
        <v>125</v>
      </c>
      <c r="P68" s="155">
        <f>AVERAGE(B68)</f>
        <v>51</v>
      </c>
      <c r="Q68" s="90">
        <f>AVERAGE(D68)</f>
        <v>1.44117647058824</v>
      </c>
      <c r="R68" t="s" s="139">
        <v>125</v>
      </c>
      <c r="S68" s="155">
        <f>AVERAGE(G68)</f>
        <v>34</v>
      </c>
      <c r="T68" s="90">
        <f>AVERAGE(I68)</f>
        <v>0.720588235294118</v>
      </c>
      <c r="U68" t="s" s="139">
        <v>125</v>
      </c>
      <c r="V68" s="155">
        <f>AVERAGE(L68)</f>
        <v>11</v>
      </c>
      <c r="W68" s="90">
        <f>AVERAGE(N68)</f>
        <v>-0.427272727272727</v>
      </c>
    </row>
    <row r="69" ht="21.95" customHeight="1">
      <c r="A69" s="152">
        <v>2013</v>
      </c>
      <c r="B69" s="127">
        <v>17</v>
      </c>
      <c r="C69" s="88">
        <v>35.8</v>
      </c>
      <c r="D69" s="92">
        <v>2.10588235294118</v>
      </c>
      <c r="E69" s="43"/>
      <c r="F69" s="153">
        <v>2013</v>
      </c>
      <c r="G69" s="127">
        <v>7</v>
      </c>
      <c r="H69" s="88">
        <v>7.4</v>
      </c>
      <c r="I69" s="92">
        <v>1.05714285714286</v>
      </c>
      <c r="J69" s="43"/>
      <c r="K69" s="153">
        <v>2013</v>
      </c>
      <c r="L69" s="127">
        <v>0</v>
      </c>
      <c r="M69" s="88">
        <v>0</v>
      </c>
      <c r="N69" s="94"/>
      <c r="O69" t="s" s="136">
        <v>124</v>
      </c>
      <c r="P69" s="155">
        <f>AVERAGE(B68:B69)</f>
        <v>34</v>
      </c>
      <c r="Q69" s="90">
        <f>AVERAGE(D68:D69)</f>
        <v>1.77352941176471</v>
      </c>
      <c r="R69" t="s" s="139">
        <v>124</v>
      </c>
      <c r="S69" s="155">
        <f>AVERAGE(G68:G69)</f>
        <v>20.5</v>
      </c>
      <c r="T69" s="90">
        <f>AVERAGE(I68:I69)</f>
        <v>0.888865546218489</v>
      </c>
      <c r="U69" t="s" s="139">
        <v>124</v>
      </c>
      <c r="V69" s="155">
        <f>AVERAGE(L68:L69)</f>
        <v>5.5</v>
      </c>
      <c r="W69" s="90">
        <f>AVERAGE(N68:N69)</f>
        <v>-0.427272727272727</v>
      </c>
    </row>
    <row r="70" ht="21.95" customHeight="1">
      <c r="A70" s="152">
        <v>2014</v>
      </c>
      <c r="B70" s="127">
        <v>25</v>
      </c>
      <c r="C70" s="88">
        <v>42.3</v>
      </c>
      <c r="D70" s="92">
        <v>1.692</v>
      </c>
      <c r="E70" s="43"/>
      <c r="F70" s="153">
        <v>2014</v>
      </c>
      <c r="G70" s="127">
        <v>18</v>
      </c>
      <c r="H70" s="88">
        <v>22.4</v>
      </c>
      <c r="I70" s="92">
        <v>1.24444444444444</v>
      </c>
      <c r="J70" s="43"/>
      <c r="K70" s="153">
        <v>2014</v>
      </c>
      <c r="L70" s="127">
        <v>3</v>
      </c>
      <c r="M70" s="88">
        <v>-0.2</v>
      </c>
      <c r="N70" s="94">
        <v>-0.06666666666666669</v>
      </c>
      <c r="O70" t="s" s="136">
        <v>123</v>
      </c>
      <c r="P70" s="155">
        <f>AVERAGE(B68:B70)</f>
        <v>31</v>
      </c>
      <c r="Q70" s="90">
        <f>AVERAGE(D68:D70)</f>
        <v>1.74635294117647</v>
      </c>
      <c r="R70" t="s" s="139">
        <v>123</v>
      </c>
      <c r="S70" s="155">
        <f>AVERAGE(G68:G70)</f>
        <v>19.6666666666667</v>
      </c>
      <c r="T70" s="90">
        <f>AVERAGE(I68:I70)</f>
        <v>1.00739184562714</v>
      </c>
      <c r="U70" t="s" s="139">
        <v>123</v>
      </c>
      <c r="V70" s="155">
        <f>AVERAGE(L68:L70)</f>
        <v>4.66666666666667</v>
      </c>
      <c r="W70" s="90">
        <f>AVERAGE(N68:N70)</f>
        <v>-0.246969696969697</v>
      </c>
    </row>
    <row r="71" ht="21.95" customHeight="1">
      <c r="A71" s="152">
        <v>2015</v>
      </c>
      <c r="B71" s="127">
        <v>30</v>
      </c>
      <c r="C71" s="88">
        <v>60.4</v>
      </c>
      <c r="D71" s="92">
        <v>2.01333333333333</v>
      </c>
      <c r="E71" s="43"/>
      <c r="F71" s="153">
        <v>2015</v>
      </c>
      <c r="G71" s="127">
        <v>16</v>
      </c>
      <c r="H71" s="88">
        <v>20.4</v>
      </c>
      <c r="I71" s="92">
        <v>1.275</v>
      </c>
      <c r="J71" s="43"/>
      <c r="K71" s="153">
        <v>2015</v>
      </c>
      <c r="L71" s="127">
        <v>2</v>
      </c>
      <c r="M71" s="88">
        <v>-0.2</v>
      </c>
      <c r="N71" s="94">
        <v>-0.1</v>
      </c>
      <c r="O71" t="s" s="136">
        <v>122</v>
      </c>
      <c r="P71" s="155">
        <f>AVERAGE(B68:B71)</f>
        <v>30.75</v>
      </c>
      <c r="Q71" s="90">
        <f>AVERAGE(D68:D71)</f>
        <v>1.81309803921569</v>
      </c>
      <c r="R71" t="s" s="139">
        <v>122</v>
      </c>
      <c r="S71" s="155">
        <f>AVERAGE(G68:G71)</f>
        <v>18.75</v>
      </c>
      <c r="T71" s="90">
        <f>AVERAGE(I68:I71)</f>
        <v>1.07429388422035</v>
      </c>
      <c r="U71" t="s" s="139">
        <v>122</v>
      </c>
      <c r="V71" s="155">
        <f>AVERAGE(L68:L71)</f>
        <v>4</v>
      </c>
      <c r="W71" s="90">
        <f>AVERAGE(N68:N71)</f>
        <v>-0.197979797979798</v>
      </c>
    </row>
    <row r="72" ht="21.95" customHeight="1">
      <c r="A72" s="152">
        <v>2016</v>
      </c>
      <c r="B72" s="127">
        <v>39</v>
      </c>
      <c r="C72" s="88">
        <v>87.09999999999999</v>
      </c>
      <c r="D72" s="92">
        <v>2.23333333333333</v>
      </c>
      <c r="E72" s="43"/>
      <c r="F72" s="153">
        <v>2016</v>
      </c>
      <c r="G72" s="127">
        <v>16</v>
      </c>
      <c r="H72" s="88">
        <v>19.8</v>
      </c>
      <c r="I72" s="92">
        <v>1.2375</v>
      </c>
      <c r="J72" s="43"/>
      <c r="K72" s="153">
        <v>2016</v>
      </c>
      <c r="L72" s="127">
        <v>2</v>
      </c>
      <c r="M72" s="88">
        <v>-1.1</v>
      </c>
      <c r="N72" s="94">
        <v>-0.55</v>
      </c>
      <c r="O72" t="s" s="136">
        <v>121</v>
      </c>
      <c r="P72" s="155">
        <f>AVERAGE(B68:B72)</f>
        <v>32.4</v>
      </c>
      <c r="Q72" s="90">
        <f>AVERAGE(D68:D72)</f>
        <v>1.89714509803922</v>
      </c>
      <c r="R72" t="s" s="139">
        <v>121</v>
      </c>
      <c r="S72" s="155">
        <f>AVERAGE(G68:G72)</f>
        <v>18.2</v>
      </c>
      <c r="T72" s="90">
        <f>AVERAGE(I68:I72)</f>
        <v>1.10693510737628</v>
      </c>
      <c r="U72" t="s" s="139">
        <v>121</v>
      </c>
      <c r="V72" s="155">
        <f>AVERAGE(L68:L72)</f>
        <v>3.6</v>
      </c>
      <c r="W72" s="90">
        <f>AVERAGE(N68:N72)</f>
        <v>-0.285984848484848</v>
      </c>
    </row>
    <row r="73" ht="21.95" customHeight="1">
      <c r="A73" s="152">
        <v>2017</v>
      </c>
      <c r="B73" s="127">
        <v>38</v>
      </c>
      <c r="C73" s="88">
        <v>61.7</v>
      </c>
      <c r="D73" s="92">
        <v>1.62368421052632</v>
      </c>
      <c r="E73" s="43"/>
      <c r="F73" s="153">
        <v>2017</v>
      </c>
      <c r="G73" s="127">
        <v>20</v>
      </c>
      <c r="H73" s="88">
        <v>12.2</v>
      </c>
      <c r="I73" s="92">
        <v>0.61</v>
      </c>
      <c r="J73" s="43"/>
      <c r="K73" s="153">
        <v>2017</v>
      </c>
      <c r="L73" s="127">
        <v>7</v>
      </c>
      <c r="M73" s="88">
        <v>-4.6</v>
      </c>
      <c r="N73" s="94">
        <v>-0.657142857142857</v>
      </c>
      <c r="O73" t="s" s="136">
        <v>98</v>
      </c>
      <c r="P73" s="155">
        <f>AVERAGE(B68:B73)</f>
        <v>33.3333333333333</v>
      </c>
      <c r="Q73" s="90">
        <f>AVERAGE(D68:D73)</f>
        <v>1.85156828345373</v>
      </c>
      <c r="R73" t="s" s="139">
        <v>98</v>
      </c>
      <c r="S73" s="155">
        <f>AVERAGE(G68:G73)</f>
        <v>18.5</v>
      </c>
      <c r="T73" s="90">
        <f>AVERAGE(I68:I73)</f>
        <v>1.02411258948024</v>
      </c>
      <c r="U73" t="s" s="139">
        <v>98</v>
      </c>
      <c r="V73" s="155">
        <f>AVERAGE(L68:L73)</f>
        <v>4.16666666666667</v>
      </c>
      <c r="W73" s="90">
        <f>AVERAGE(N68:N73)</f>
        <v>-0.36021645021645</v>
      </c>
    </row>
    <row r="74" ht="21.95" customHeight="1">
      <c r="A74" s="152">
        <v>2018</v>
      </c>
      <c r="B74" s="127">
        <v>37</v>
      </c>
      <c r="C74" s="88">
        <v>72</v>
      </c>
      <c r="D74" s="92">
        <v>1.94594594594595</v>
      </c>
      <c r="E74" s="43"/>
      <c r="F74" s="153">
        <v>2018</v>
      </c>
      <c r="G74" s="127">
        <v>19</v>
      </c>
      <c r="H74" s="88">
        <v>20</v>
      </c>
      <c r="I74" s="92">
        <v>1.05263157894737</v>
      </c>
      <c r="J74" s="43"/>
      <c r="K74" s="153">
        <v>2018</v>
      </c>
      <c r="L74" s="127">
        <v>3</v>
      </c>
      <c r="M74" s="88">
        <v>-0.5</v>
      </c>
      <c r="N74" s="94">
        <v>-0.166666666666667</v>
      </c>
      <c r="O74" t="s" s="136">
        <v>120</v>
      </c>
      <c r="P74" s="155">
        <f>AVERAGE(B68:B74)</f>
        <v>33.8571428571429</v>
      </c>
      <c r="Q74" s="90">
        <f>AVERAGE(D68:D74)</f>
        <v>1.86505080666691</v>
      </c>
      <c r="R74" t="s" s="139">
        <v>120</v>
      </c>
      <c r="S74" s="155">
        <f>AVERAGE(G68:G74)</f>
        <v>18.5714285714286</v>
      </c>
      <c r="T74" s="90">
        <f>AVERAGE(I68:I74)</f>
        <v>1.02818673083268</v>
      </c>
      <c r="U74" t="s" s="139">
        <v>120</v>
      </c>
      <c r="V74" s="155">
        <f>AVERAGE(L68:L74)</f>
        <v>4</v>
      </c>
      <c r="W74" s="90">
        <f>AVERAGE(N68:N74)</f>
        <v>-0.327958152958153</v>
      </c>
    </row>
    <row r="75" ht="21.95" customHeight="1">
      <c r="A75" s="152">
        <v>2019</v>
      </c>
      <c r="B75" s="127">
        <v>47</v>
      </c>
      <c r="C75" s="88">
        <v>81.8</v>
      </c>
      <c r="D75" s="92">
        <v>1.74042553191489</v>
      </c>
      <c r="E75" s="43"/>
      <c r="F75" s="153">
        <v>2019</v>
      </c>
      <c r="G75" s="127">
        <v>25</v>
      </c>
      <c r="H75" s="88">
        <v>21.7</v>
      </c>
      <c r="I75" s="92">
        <v>0.868</v>
      </c>
      <c r="J75" s="43"/>
      <c r="K75" s="153">
        <v>2019</v>
      </c>
      <c r="L75" s="127">
        <v>5</v>
      </c>
      <c r="M75" s="88">
        <v>-3.5</v>
      </c>
      <c r="N75" s="94">
        <v>-0.7</v>
      </c>
      <c r="O75" t="s" s="136">
        <v>119</v>
      </c>
      <c r="P75" s="155">
        <f>AVERAGE(B68:B75)</f>
        <v>35.5</v>
      </c>
      <c r="Q75" s="90">
        <f>AVERAGE(D68:D75)</f>
        <v>1.84947264732291</v>
      </c>
      <c r="R75" t="s" s="139">
        <v>119</v>
      </c>
      <c r="S75" s="155">
        <f>AVERAGE(G68:G75)</f>
        <v>19.375</v>
      </c>
      <c r="T75" s="90">
        <f>AVERAGE(I68:I75)</f>
        <v>1.0081633894786</v>
      </c>
      <c r="U75" t="s" s="139">
        <v>119</v>
      </c>
      <c r="V75" s="155">
        <f>AVERAGE(L68:L75)</f>
        <v>4.125</v>
      </c>
      <c r="W75" s="90">
        <f>AVERAGE(N68:N75)</f>
        <v>-0.381106988249845</v>
      </c>
    </row>
    <row r="76" ht="21.95" customHeight="1">
      <c r="A76" s="152">
        <v>2020</v>
      </c>
      <c r="B76" s="127">
        <v>29</v>
      </c>
      <c r="C76" s="88">
        <v>65.09999999999999</v>
      </c>
      <c r="D76" s="92">
        <v>2.2448275862069</v>
      </c>
      <c r="E76" s="43"/>
      <c r="F76" s="153">
        <v>2020</v>
      </c>
      <c r="G76" s="127">
        <v>11</v>
      </c>
      <c r="H76" s="88">
        <v>13.7</v>
      </c>
      <c r="I76" s="92">
        <v>1.24545454545455</v>
      </c>
      <c r="J76" s="43"/>
      <c r="K76" s="153">
        <v>2020</v>
      </c>
      <c r="L76" s="127">
        <v>1</v>
      </c>
      <c r="M76" s="88">
        <v>0</v>
      </c>
      <c r="N76" s="94">
        <v>0</v>
      </c>
      <c r="O76" t="s" s="136">
        <v>118</v>
      </c>
      <c r="P76" s="155">
        <f>AVERAGE(B68:B76)</f>
        <v>34.7777777777778</v>
      </c>
      <c r="Q76" s="90">
        <f>AVERAGE(D68:D76)</f>
        <v>1.89340097386557</v>
      </c>
      <c r="R76" t="s" s="139">
        <v>118</v>
      </c>
      <c r="S76" s="155">
        <f>AVERAGE(G68:G76)</f>
        <v>18.4444444444444</v>
      </c>
      <c r="T76" s="90">
        <f>AVERAGE(I68:I76)</f>
        <v>1.03452907347593</v>
      </c>
      <c r="U76" t="s" s="139">
        <v>118</v>
      </c>
      <c r="V76" s="155">
        <f>AVERAGE(L68:L76)</f>
        <v>3.77777777777778</v>
      </c>
      <c r="W76" s="90">
        <f>AVERAGE(N68:N76)</f>
        <v>-0.333468614718615</v>
      </c>
    </row>
    <row r="77" ht="21.95" customHeight="1">
      <c r="A77" s="152">
        <v>2021</v>
      </c>
      <c r="B77" s="127">
        <v>22</v>
      </c>
      <c r="C77" s="88">
        <v>48.7</v>
      </c>
      <c r="D77" s="92">
        <v>2.21363636363636</v>
      </c>
      <c r="E77" s="43"/>
      <c r="F77" s="153">
        <v>2021</v>
      </c>
      <c r="G77" s="127">
        <v>9</v>
      </c>
      <c r="H77" s="88">
        <v>11.4</v>
      </c>
      <c r="I77" s="92">
        <v>1.26666666666667</v>
      </c>
      <c r="J77" s="43"/>
      <c r="K77" s="153">
        <v>2021</v>
      </c>
      <c r="L77" s="127">
        <v>0</v>
      </c>
      <c r="M77" s="88">
        <v>0</v>
      </c>
      <c r="N77" s="94"/>
      <c r="O77" t="s" s="136">
        <v>117</v>
      </c>
      <c r="P77" s="155">
        <f>AVERAGE(B68:B77)</f>
        <v>33.5</v>
      </c>
      <c r="Q77" s="90">
        <f>AVERAGE(D68:D77)</f>
        <v>1.92542451284265</v>
      </c>
      <c r="R77" t="s" s="139">
        <v>117</v>
      </c>
      <c r="S77" s="155">
        <f>AVERAGE(G68:G77)</f>
        <v>17.5</v>
      </c>
      <c r="T77" s="90">
        <f>AVERAGE(I68:I77)</f>
        <v>1.057742832795</v>
      </c>
      <c r="U77" t="s" s="139">
        <v>117</v>
      </c>
      <c r="V77" s="155">
        <f>AVERAGE(L68:L77)</f>
        <v>3.4</v>
      </c>
      <c r="W77" s="90">
        <f>AVERAGE(N68:N77)</f>
        <v>-0.333468614718615</v>
      </c>
    </row>
    <row r="78" ht="21.95" customHeight="1">
      <c r="A78" s="152">
        <v>2022</v>
      </c>
      <c r="B78" s="127">
        <v>28</v>
      </c>
      <c r="C78" s="88">
        <v>45.2</v>
      </c>
      <c r="D78" s="92">
        <v>1.61428571428571</v>
      </c>
      <c r="E78" s="43"/>
      <c r="F78" s="153">
        <v>2022</v>
      </c>
      <c r="G78" s="127">
        <v>16</v>
      </c>
      <c r="H78" s="88">
        <v>10.4</v>
      </c>
      <c r="I78" s="92">
        <v>0.65</v>
      </c>
      <c r="J78" s="43"/>
      <c r="K78" s="153">
        <v>2022</v>
      </c>
      <c r="L78" s="127">
        <v>4</v>
      </c>
      <c r="M78" s="88">
        <v>-4.3</v>
      </c>
      <c r="N78" s="94">
        <v>-1.075</v>
      </c>
      <c r="O78" t="s" s="136">
        <v>116</v>
      </c>
      <c r="P78" s="155">
        <f>AVERAGE(B68:B78)</f>
        <v>33</v>
      </c>
      <c r="Q78" s="90">
        <f>AVERAGE(D68:D78)</f>
        <v>1.89713916751929</v>
      </c>
      <c r="R78" t="s" s="139">
        <v>116</v>
      </c>
      <c r="S78" s="155">
        <f>AVERAGE(G68:G78)</f>
        <v>17.3636363636364</v>
      </c>
      <c r="T78" s="90">
        <f>AVERAGE(I68:I78)</f>
        <v>1.02067530254091</v>
      </c>
      <c r="U78" t="s" s="139">
        <v>116</v>
      </c>
      <c r="V78" s="155">
        <f>AVERAGE(L68:L78)</f>
        <v>3.45454545454545</v>
      </c>
      <c r="W78" s="90">
        <f>AVERAGE(N68:N78)</f>
        <v>-0.415860990860991</v>
      </c>
    </row>
    <row r="79" ht="21.95" customHeight="1">
      <c r="A79" s="91"/>
      <c r="B79" s="89"/>
      <c r="C79" s="88"/>
      <c r="D79" s="92"/>
      <c r="E79" s="43"/>
      <c r="F79" s="93"/>
      <c r="G79" s="89"/>
      <c r="H79" s="88"/>
      <c r="I79" s="92"/>
      <c r="J79" s="43"/>
      <c r="K79" s="93"/>
      <c r="L79" s="89"/>
      <c r="M79" s="88"/>
      <c r="N79" s="94"/>
      <c r="O79" s="87"/>
      <c r="P79" s="88"/>
      <c r="Q79" s="88"/>
      <c r="R79" s="89"/>
      <c r="S79" s="88"/>
      <c r="T79" s="88"/>
      <c r="U79" s="89"/>
      <c r="V79" s="88"/>
      <c r="W79" s="90"/>
    </row>
    <row r="80" ht="21.95" customHeight="1">
      <c r="A80" s="91"/>
      <c r="B80" s="89"/>
      <c r="C80" s="88"/>
      <c r="D80" s="92"/>
      <c r="E80" s="43"/>
      <c r="F80" s="93"/>
      <c r="G80" s="89"/>
      <c r="H80" s="88"/>
      <c r="I80" s="92"/>
      <c r="J80" s="43"/>
      <c r="K80" s="93"/>
      <c r="L80" s="89"/>
      <c r="M80" s="88"/>
      <c r="N80" s="94"/>
      <c r="O80" s="87"/>
      <c r="P80" s="88"/>
      <c r="Q80" s="88"/>
      <c r="R80" s="89"/>
      <c r="S80" s="88"/>
      <c r="T80" s="88"/>
      <c r="U80" s="89"/>
      <c r="V80" s="88"/>
      <c r="W80" s="90"/>
    </row>
    <row r="81" ht="21.95" customHeight="1">
      <c r="A81" s="91"/>
      <c r="B81" s="89"/>
      <c r="C81" s="88"/>
      <c r="D81" s="92"/>
      <c r="E81" s="43"/>
      <c r="F81" s="93"/>
      <c r="G81" s="89"/>
      <c r="H81" s="88"/>
      <c r="I81" s="92"/>
      <c r="J81" s="43"/>
      <c r="K81" s="93"/>
      <c r="L81" s="89"/>
      <c r="M81" s="88"/>
      <c r="N81" s="94"/>
      <c r="O81" s="87"/>
      <c r="P81" s="88"/>
      <c r="Q81" s="88"/>
      <c r="R81" s="89"/>
      <c r="S81" s="88"/>
      <c r="T81" s="88"/>
      <c r="U81" s="89"/>
      <c r="V81" s="88"/>
      <c r="W81" s="90"/>
    </row>
    <row r="82" ht="21.95" customHeight="1">
      <c r="A82" s="91"/>
      <c r="B82" s="89"/>
      <c r="C82" s="88"/>
      <c r="D82" s="92"/>
      <c r="E82" s="43"/>
      <c r="F82" s="93"/>
      <c r="G82" s="89"/>
      <c r="H82" s="88"/>
      <c r="I82" s="92"/>
      <c r="J82" s="43"/>
      <c r="K82" s="93"/>
      <c r="L82" s="89"/>
      <c r="M82" s="88"/>
      <c r="N82" s="94"/>
      <c r="O82" s="87"/>
      <c r="P82" s="88"/>
      <c r="Q82" s="88"/>
      <c r="R82" s="89"/>
      <c r="S82" s="88"/>
      <c r="T82" s="88"/>
      <c r="U82" s="89"/>
      <c r="V82" s="88"/>
      <c r="W82" s="90"/>
    </row>
    <row r="83" ht="21.95" customHeight="1">
      <c r="A83" s="91"/>
      <c r="B83" s="89"/>
      <c r="C83" s="88"/>
      <c r="D83" s="92"/>
      <c r="E83" s="43"/>
      <c r="F83" s="93"/>
      <c r="G83" s="89"/>
      <c r="H83" s="88"/>
      <c r="I83" s="92"/>
      <c r="J83" s="43"/>
      <c r="K83" s="93"/>
      <c r="L83" s="89"/>
      <c r="M83" s="88"/>
      <c r="N83" s="94"/>
      <c r="O83" s="87"/>
      <c r="P83" s="88"/>
      <c r="Q83" s="88"/>
      <c r="R83" s="89"/>
      <c r="S83" s="88"/>
      <c r="T83" s="88"/>
      <c r="U83" s="89"/>
      <c r="V83" s="88"/>
      <c r="W83" s="90"/>
    </row>
    <row r="84" ht="21.95" customHeight="1">
      <c r="A84" s="91"/>
      <c r="B84" s="89"/>
      <c r="C84" s="88"/>
      <c r="D84" s="92"/>
      <c r="E84" s="43"/>
      <c r="F84" s="93"/>
      <c r="G84" s="89"/>
      <c r="H84" s="88"/>
      <c r="I84" s="92"/>
      <c r="J84" s="43"/>
      <c r="K84" s="93"/>
      <c r="L84" s="89"/>
      <c r="M84" s="88"/>
      <c r="N84" s="94"/>
      <c r="O84" s="87"/>
      <c r="P84" s="88"/>
      <c r="Q84" s="88"/>
      <c r="R84" s="89"/>
      <c r="S84" s="88"/>
      <c r="T84" s="88"/>
      <c r="U84" s="89"/>
      <c r="V84" s="88"/>
      <c r="W84" s="90"/>
    </row>
    <row r="85" ht="21.95" customHeight="1">
      <c r="A85" s="91"/>
      <c r="B85" s="89"/>
      <c r="C85" s="88"/>
      <c r="D85" s="92"/>
      <c r="E85" s="43"/>
      <c r="F85" s="93"/>
      <c r="G85" s="89"/>
      <c r="H85" s="88"/>
      <c r="I85" s="92"/>
      <c r="J85" s="43"/>
      <c r="K85" s="93"/>
      <c r="L85" s="89"/>
      <c r="M85" s="88"/>
      <c r="N85" s="94"/>
      <c r="O85" s="87"/>
      <c r="P85" s="88"/>
      <c r="Q85" s="88"/>
      <c r="R85" s="89"/>
      <c r="S85" s="88"/>
      <c r="T85" s="88"/>
      <c r="U85" s="89"/>
      <c r="V85" s="88"/>
      <c r="W85" s="90"/>
    </row>
    <row r="86" ht="21.95" customHeight="1">
      <c r="A86" s="91"/>
      <c r="B86" s="89"/>
      <c r="C86" s="88"/>
      <c r="D86" s="92"/>
      <c r="E86" s="43"/>
      <c r="F86" s="93"/>
      <c r="G86" s="89"/>
      <c r="H86" s="88"/>
      <c r="I86" s="92"/>
      <c r="J86" s="43"/>
      <c r="K86" s="93"/>
      <c r="L86" s="89"/>
      <c r="M86" s="88"/>
      <c r="N86" s="94"/>
      <c r="O86" s="87"/>
      <c r="P86" s="88"/>
      <c r="Q86" s="88"/>
      <c r="R86" s="89"/>
      <c r="S86" s="88"/>
      <c r="T86" s="88"/>
      <c r="U86" s="89"/>
      <c r="V86" s="88"/>
      <c r="W86" s="90"/>
    </row>
    <row r="87" ht="21.95" customHeight="1">
      <c r="A87" s="91"/>
      <c r="B87" s="89"/>
      <c r="C87" s="88"/>
      <c r="D87" s="92"/>
      <c r="E87" s="43"/>
      <c r="F87" s="93"/>
      <c r="G87" s="89"/>
      <c r="H87" s="88"/>
      <c r="I87" s="92"/>
      <c r="J87" s="43"/>
      <c r="K87" s="93"/>
      <c r="L87" s="89"/>
      <c r="M87" s="88"/>
      <c r="N87" s="94"/>
      <c r="O87" s="87"/>
      <c r="P87" s="88"/>
      <c r="Q87" s="88"/>
      <c r="R87" s="89"/>
      <c r="S87" s="88"/>
      <c r="T87" s="88"/>
      <c r="U87" s="89"/>
      <c r="V87" s="88"/>
      <c r="W87" s="90"/>
    </row>
    <row r="88" ht="21.95" customHeight="1">
      <c r="A88" s="91"/>
      <c r="B88" s="89"/>
      <c r="C88" s="88"/>
      <c r="D88" s="92"/>
      <c r="E88" s="43"/>
      <c r="F88" s="93"/>
      <c r="G88" s="89"/>
      <c r="H88" s="88"/>
      <c r="I88" s="92"/>
      <c r="J88" s="43"/>
      <c r="K88" s="93"/>
      <c r="L88" s="89"/>
      <c r="M88" s="88"/>
      <c r="N88" s="94"/>
      <c r="O88" s="95"/>
      <c r="P88" s="88"/>
      <c r="Q88" s="88"/>
      <c r="R88" s="89"/>
      <c r="S88" s="89"/>
      <c r="T88" s="88"/>
      <c r="U88" s="88"/>
      <c r="V88" s="88"/>
      <c r="W88" s="96"/>
    </row>
    <row r="89" ht="21.95" customHeight="1">
      <c r="A89" s="91"/>
      <c r="B89" s="89"/>
      <c r="C89" s="88"/>
      <c r="D89" s="92"/>
      <c r="E89" s="43"/>
      <c r="F89" s="93"/>
      <c r="G89" s="89"/>
      <c r="H89" s="88"/>
      <c r="I89" s="92"/>
      <c r="J89" s="43"/>
      <c r="K89" s="93"/>
      <c r="L89" s="89"/>
      <c r="M89" s="88"/>
      <c r="N89" s="94"/>
      <c r="O89" s="95"/>
      <c r="P89" s="88"/>
      <c r="Q89" s="88"/>
      <c r="R89" s="89"/>
      <c r="S89" s="89"/>
      <c r="T89" s="88"/>
      <c r="U89" s="88"/>
      <c r="V89" s="88"/>
      <c r="W89" s="96"/>
    </row>
    <row r="90" ht="21.95" customHeight="1">
      <c r="A90" s="91"/>
      <c r="B90" s="89"/>
      <c r="C90" s="88"/>
      <c r="D90" s="92"/>
      <c r="E90" s="43"/>
      <c r="F90" s="93"/>
      <c r="G90" s="89"/>
      <c r="H90" s="88"/>
      <c r="I90" s="92"/>
      <c r="J90" s="43"/>
      <c r="K90" s="93"/>
      <c r="L90" s="89"/>
      <c r="M90" s="88"/>
      <c r="N90" s="94"/>
      <c r="O90" s="95"/>
      <c r="P90" s="88"/>
      <c r="Q90" s="88"/>
      <c r="R90" s="89"/>
      <c r="S90" s="89"/>
      <c r="T90" s="88"/>
      <c r="U90" s="88"/>
      <c r="V90" s="88"/>
      <c r="W90" s="96"/>
    </row>
    <row r="91" ht="21.95" customHeight="1">
      <c r="A91" s="91"/>
      <c r="B91" s="89"/>
      <c r="C91" s="88"/>
      <c r="D91" s="92"/>
      <c r="E91" s="43"/>
      <c r="F91" s="93"/>
      <c r="G91" s="89"/>
      <c r="H91" s="88"/>
      <c r="I91" s="92"/>
      <c r="J91" s="43"/>
      <c r="K91" s="93"/>
      <c r="L91" s="89"/>
      <c r="M91" s="88"/>
      <c r="N91" s="94"/>
      <c r="O91" s="95"/>
      <c r="P91" s="88"/>
      <c r="Q91" s="88"/>
      <c r="R91" s="89"/>
      <c r="S91" s="89"/>
      <c r="T91" s="88"/>
      <c r="U91" s="88"/>
      <c r="V91" s="88"/>
      <c r="W91" s="96"/>
    </row>
    <row r="92" ht="21.95" customHeight="1">
      <c r="A92" s="91"/>
      <c r="B92" s="89"/>
      <c r="C92" s="88"/>
      <c r="D92" s="92"/>
      <c r="E92" s="43"/>
      <c r="F92" s="93"/>
      <c r="G92" s="89"/>
      <c r="H92" s="88"/>
      <c r="I92" s="92"/>
      <c r="J92" s="43"/>
      <c r="K92" s="93"/>
      <c r="L92" s="89"/>
      <c r="M92" s="88"/>
      <c r="N92" s="94"/>
      <c r="O92" s="95"/>
      <c r="P92" s="88"/>
      <c r="Q92" s="88"/>
      <c r="R92" s="89"/>
      <c r="S92" s="89"/>
      <c r="T92" s="88"/>
      <c r="U92" s="88"/>
      <c r="V92" s="88"/>
      <c r="W92" s="96"/>
    </row>
    <row r="93" ht="21.95" customHeight="1">
      <c r="A93" s="91"/>
      <c r="B93" s="89"/>
      <c r="C93" s="88"/>
      <c r="D93" s="92"/>
      <c r="E93" s="43"/>
      <c r="F93" s="93"/>
      <c r="G93" s="89"/>
      <c r="H93" s="88"/>
      <c r="I93" s="92"/>
      <c r="J93" s="43"/>
      <c r="K93" s="93"/>
      <c r="L93" s="89"/>
      <c r="M93" s="88"/>
      <c r="N93" s="94"/>
      <c r="O93" s="95"/>
      <c r="P93" s="88"/>
      <c r="Q93" s="88"/>
      <c r="R93" s="89"/>
      <c r="S93" s="89"/>
      <c r="T93" s="88"/>
      <c r="U93" s="88"/>
      <c r="V93" s="88"/>
      <c r="W93" s="96"/>
    </row>
    <row r="94" ht="21.95" customHeight="1">
      <c r="A94" s="91"/>
      <c r="B94" s="89"/>
      <c r="C94" s="88"/>
      <c r="D94" s="92"/>
      <c r="E94" s="43"/>
      <c r="F94" s="93"/>
      <c r="G94" s="89"/>
      <c r="H94" s="88"/>
      <c r="I94" s="92"/>
      <c r="J94" s="43"/>
      <c r="K94" s="93"/>
      <c r="L94" s="89"/>
      <c r="M94" s="88"/>
      <c r="N94" s="94"/>
      <c r="O94" s="95"/>
      <c r="P94" s="88"/>
      <c r="Q94" s="88"/>
      <c r="R94" s="89"/>
      <c r="S94" s="89"/>
      <c r="T94" s="88"/>
      <c r="U94" s="88"/>
      <c r="V94" s="88"/>
      <c r="W94" s="96"/>
    </row>
    <row r="95" ht="21.95" customHeight="1">
      <c r="A95" s="91"/>
      <c r="B95" s="89"/>
      <c r="C95" s="88"/>
      <c r="D95" s="92"/>
      <c r="E95" s="43"/>
      <c r="F95" s="93"/>
      <c r="G95" s="89"/>
      <c r="H95" s="88"/>
      <c r="I95" s="92"/>
      <c r="J95" s="43"/>
      <c r="K95" s="93"/>
      <c r="L95" s="89"/>
      <c r="M95" s="88"/>
      <c r="N95" s="94"/>
      <c r="O95" s="95"/>
      <c r="P95" s="88"/>
      <c r="Q95" s="88"/>
      <c r="R95" s="89"/>
      <c r="S95" s="89"/>
      <c r="T95" s="88"/>
      <c r="U95" s="88"/>
      <c r="V95" s="88"/>
      <c r="W95" s="96"/>
    </row>
    <row r="96" ht="21.95" customHeight="1">
      <c r="A96" s="91"/>
      <c r="B96" s="89"/>
      <c r="C96" s="88"/>
      <c r="D96" s="92"/>
      <c r="E96" s="43"/>
      <c r="F96" s="93"/>
      <c r="G96" s="89"/>
      <c r="H96" s="88"/>
      <c r="I96" s="92"/>
      <c r="J96" s="43"/>
      <c r="K96" s="93"/>
      <c r="L96" s="89"/>
      <c r="M96" s="88"/>
      <c r="N96" s="94"/>
      <c r="O96" s="95"/>
      <c r="P96" s="88"/>
      <c r="Q96" s="88"/>
      <c r="R96" s="89"/>
      <c r="S96" s="89"/>
      <c r="T96" s="88"/>
      <c r="U96" s="88"/>
      <c r="V96" s="88"/>
      <c r="W96" s="96"/>
    </row>
    <row r="97" ht="21.95" customHeight="1">
      <c r="A97" s="91"/>
      <c r="B97" s="89"/>
      <c r="C97" s="88"/>
      <c r="D97" s="92"/>
      <c r="E97" s="43"/>
      <c r="F97" s="93"/>
      <c r="G97" s="89"/>
      <c r="H97" s="88"/>
      <c r="I97" s="92"/>
      <c r="J97" s="43"/>
      <c r="K97" s="93"/>
      <c r="L97" s="89"/>
      <c r="M97" s="88"/>
      <c r="N97" s="94"/>
      <c r="O97" s="95"/>
      <c r="P97" s="88"/>
      <c r="Q97" s="88"/>
      <c r="R97" s="89"/>
      <c r="S97" s="89"/>
      <c r="T97" s="88"/>
      <c r="U97" s="88"/>
      <c r="V97" s="88"/>
      <c r="W97" s="96"/>
    </row>
    <row r="98" ht="21.95" customHeight="1">
      <c r="A98" s="91"/>
      <c r="B98" s="89"/>
      <c r="C98" s="88"/>
      <c r="D98" s="97"/>
      <c r="E98" s="43"/>
      <c r="F98" s="93"/>
      <c r="G98" s="89"/>
      <c r="H98" s="88"/>
      <c r="I98" s="97"/>
      <c r="J98" s="43"/>
      <c r="K98" s="93"/>
      <c r="L98" s="89"/>
      <c r="M98" s="88"/>
      <c r="N98" s="98"/>
      <c r="O98" s="95"/>
      <c r="P98" s="88"/>
      <c r="Q98" s="88"/>
      <c r="R98" s="89"/>
      <c r="S98" s="89"/>
      <c r="T98" s="88"/>
      <c r="U98" s="88"/>
      <c r="V98" s="88"/>
      <c r="W98" s="96"/>
    </row>
    <row r="99" ht="21.95" customHeight="1">
      <c r="A99" t="s" s="99">
        <v>97</v>
      </c>
      <c r="B99" s="89"/>
      <c r="C99" s="88"/>
      <c r="D99" s="92"/>
      <c r="E99" s="43"/>
      <c r="F99" s="93"/>
      <c r="G99" s="89"/>
      <c r="H99" s="88"/>
      <c r="I99" s="92"/>
      <c r="J99" s="43"/>
      <c r="K99" s="93"/>
      <c r="L99" s="89"/>
      <c r="M99" s="88"/>
      <c r="N99" s="94"/>
      <c r="O99" s="95"/>
      <c r="P99" s="88"/>
      <c r="Q99" s="88"/>
      <c r="R99" s="89"/>
      <c r="S99" s="89"/>
      <c r="T99" s="88"/>
      <c r="U99" s="88"/>
      <c r="V99" s="88"/>
      <c r="W99" s="96"/>
    </row>
    <row r="100" ht="21.95" customHeight="1">
      <c r="A100" t="s" s="100">
        <v>98</v>
      </c>
      <c r="B100" s="89"/>
      <c r="C100" s="89"/>
      <c r="D100" s="97"/>
      <c r="E100" s="43"/>
      <c r="F100" t="s" s="101">
        <v>98</v>
      </c>
      <c r="G100" s="89"/>
      <c r="H100" s="89"/>
      <c r="I100" s="97"/>
      <c r="J100" s="43"/>
      <c r="K100" t="s" s="101">
        <v>98</v>
      </c>
      <c r="L100" s="89"/>
      <c r="M100" s="89"/>
      <c r="N100" s="94"/>
      <c r="O100" s="87"/>
      <c r="P100" s="88"/>
      <c r="Q100" s="88"/>
      <c r="R100" s="89"/>
      <c r="S100" s="88"/>
      <c r="T100" s="88"/>
      <c r="U100" s="89"/>
      <c r="V100" s="88"/>
      <c r="W100" s="90"/>
    </row>
    <row r="101" ht="21.95" customHeight="1">
      <c r="A101" t="s" s="102">
        <v>99</v>
      </c>
      <c r="B101" s="88">
        <f>AVERAGE(B61:B66)</f>
        <v>32.3333333333333</v>
      </c>
      <c r="C101" s="88">
        <f>AVERAGE(C61:C66)</f>
        <v>63.9833333333333</v>
      </c>
      <c r="D101" s="92">
        <f>AVERAGE(D61:D66)</f>
        <v>2.05947926843276</v>
      </c>
      <c r="E101" s="43"/>
      <c r="F101" t="s" s="103">
        <v>99</v>
      </c>
      <c r="G101" s="88">
        <f>AVERAGE(G61:G66)</f>
        <v>14.6666666666667</v>
      </c>
      <c r="H101" s="88">
        <f>AVERAGE(H61:H66)</f>
        <v>13.5333333333333</v>
      </c>
      <c r="I101" s="92">
        <f>AVERAGE(I61:I66)</f>
        <v>1.03315789473684</v>
      </c>
      <c r="J101" s="43"/>
      <c r="K101" t="s" s="103">
        <v>99</v>
      </c>
      <c r="L101" s="88">
        <f>AVERAGE(L61:L66)</f>
        <v>2.5</v>
      </c>
      <c r="M101" s="88">
        <f>AVERAGE(M61:M66)</f>
        <v>-1.33333333333333</v>
      </c>
      <c r="N101" s="94">
        <f>AVERAGE(N61:N66)</f>
        <v>-0.232954545454546</v>
      </c>
      <c r="O101" s="87"/>
      <c r="P101" s="88"/>
      <c r="Q101" s="88"/>
      <c r="R101" s="89"/>
      <c r="S101" s="88"/>
      <c r="T101" s="88"/>
      <c r="U101" s="89"/>
      <c r="V101" s="88"/>
      <c r="W101" s="90"/>
    </row>
    <row r="102" ht="21.95" customHeight="1">
      <c r="A102" t="s" s="102">
        <v>100</v>
      </c>
      <c r="B102" s="88">
        <f>AVERAGE(B68:B73)</f>
        <v>33.3333333333333</v>
      </c>
      <c r="C102" s="88">
        <f>AVERAGE(C68:C73)</f>
        <v>60.1333333333333</v>
      </c>
      <c r="D102" s="92">
        <f>AVERAGE(D68:D73)</f>
        <v>1.85156828345373</v>
      </c>
      <c r="E102" s="43"/>
      <c r="F102" t="s" s="103">
        <v>100</v>
      </c>
      <c r="G102" s="88">
        <f>AVERAGE(G68:G73)</f>
        <v>18.5</v>
      </c>
      <c r="H102" s="88">
        <f>AVERAGE(H68:H73)</f>
        <v>17.7833333333333</v>
      </c>
      <c r="I102" s="92">
        <f>AVERAGE(I68:I73)</f>
        <v>1.02411258948024</v>
      </c>
      <c r="J102" s="43"/>
      <c r="K102" t="s" s="103">
        <v>100</v>
      </c>
      <c r="L102" s="88">
        <f>AVERAGE(L68:L73)</f>
        <v>4.16666666666667</v>
      </c>
      <c r="M102" s="88">
        <f>AVERAGE(M68:M73)</f>
        <v>-1.8</v>
      </c>
      <c r="N102" s="94">
        <f>AVERAGE(N68:N73)</f>
        <v>-0.36021645021645</v>
      </c>
      <c r="O102" s="87"/>
      <c r="P102" s="88"/>
      <c r="Q102" s="88"/>
      <c r="R102" s="89"/>
      <c r="S102" s="88"/>
      <c r="T102" s="88"/>
      <c r="U102" s="89"/>
      <c r="V102" s="88"/>
      <c r="W102" s="90"/>
    </row>
    <row r="103" ht="21.95" customHeight="1">
      <c r="A103" s="104"/>
      <c r="B103" s="89"/>
      <c r="C103" s="89"/>
      <c r="D103" s="97"/>
      <c r="E103" s="43"/>
      <c r="F103" s="105"/>
      <c r="G103" s="89"/>
      <c r="H103" s="89"/>
      <c r="I103" s="97"/>
      <c r="J103" s="43"/>
      <c r="K103" s="105"/>
      <c r="L103" s="89"/>
      <c r="M103" s="89"/>
      <c r="N103" s="98"/>
      <c r="O103" s="87"/>
      <c r="P103" s="88"/>
      <c r="Q103" s="88"/>
      <c r="R103" s="89"/>
      <c r="S103" s="88"/>
      <c r="T103" s="88"/>
      <c r="U103" s="89"/>
      <c r="V103" s="88"/>
      <c r="W103" s="90"/>
    </row>
    <row r="104" ht="21.95" customHeight="1">
      <c r="A104" s="106"/>
      <c r="B104" s="107"/>
      <c r="C104" t="s" s="108">
        <v>101</v>
      </c>
      <c r="D104" s="92"/>
      <c r="E104" s="43"/>
      <c r="F104" s="109"/>
      <c r="G104" s="107"/>
      <c r="H104" t="s" s="108">
        <v>101</v>
      </c>
      <c r="I104" s="92"/>
      <c r="J104" s="43"/>
      <c r="K104" s="109"/>
      <c r="L104" s="107"/>
      <c r="M104" t="s" s="108">
        <v>101</v>
      </c>
      <c r="N104" s="234"/>
      <c r="O104" s="87"/>
      <c r="P104" s="88"/>
      <c r="Q104" s="88"/>
      <c r="R104" s="89"/>
      <c r="S104" s="88"/>
      <c r="T104" s="88"/>
      <c r="U104" s="89"/>
      <c r="V104" s="88"/>
      <c r="W104" s="90"/>
    </row>
    <row r="105" ht="21.95" customHeight="1">
      <c r="A105" s="106"/>
      <c r="B105" s="110"/>
      <c r="C105" t="s" s="108">
        <v>102</v>
      </c>
      <c r="D105" s="92"/>
      <c r="E105" s="43"/>
      <c r="F105" s="109"/>
      <c r="G105" s="110"/>
      <c r="H105" t="s" s="108">
        <v>102</v>
      </c>
      <c r="I105" s="92"/>
      <c r="J105" s="43"/>
      <c r="K105" s="109"/>
      <c r="L105" s="110"/>
      <c r="M105" t="s" s="108">
        <v>102</v>
      </c>
      <c r="N105" s="234"/>
      <c r="O105" s="87"/>
      <c r="P105" s="88"/>
      <c r="Q105" s="88"/>
      <c r="R105" s="89"/>
      <c r="S105" s="88"/>
      <c r="T105" s="88"/>
      <c r="U105" s="89"/>
      <c r="V105" s="88"/>
      <c r="W105" s="90"/>
    </row>
    <row r="106" ht="22.75" customHeight="1">
      <c r="A106" s="111"/>
      <c r="B106" s="112"/>
      <c r="C106" t="s" s="113">
        <v>103</v>
      </c>
      <c r="D106" s="114"/>
      <c r="E106" s="115"/>
      <c r="F106" s="116"/>
      <c r="G106" s="112"/>
      <c r="H106" t="s" s="113">
        <v>103</v>
      </c>
      <c r="I106" s="114"/>
      <c r="J106" s="115"/>
      <c r="K106" s="116"/>
      <c r="L106" s="112"/>
      <c r="M106" t="s" s="113">
        <v>103</v>
      </c>
      <c r="N106" s="210"/>
      <c r="O106" s="87"/>
      <c r="P106" s="88"/>
      <c r="Q106" s="88"/>
      <c r="R106" s="89"/>
      <c r="S106" s="88"/>
      <c r="T106" s="88"/>
      <c r="U106" s="89"/>
      <c r="V106" s="88"/>
      <c r="W106"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04:N104"/>
    <mergeCell ref="M105:N105"/>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3.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55" customWidth="1"/>
    <col min="2" max="4" width="12.1719" style="255" customWidth="1"/>
    <col min="5" max="5" width="1.35156" style="255" customWidth="1"/>
    <col min="6" max="6" width="10" style="255" customWidth="1"/>
    <col min="7" max="9" width="12.1719" style="255" customWidth="1"/>
    <col min="10" max="10" width="1.35156" style="255" customWidth="1"/>
    <col min="11" max="11" width="10" style="255" customWidth="1"/>
    <col min="12" max="14" width="12.1719" style="255" customWidth="1"/>
    <col min="15" max="15" width="10.8516" style="255" customWidth="1"/>
    <col min="16" max="17" width="6.5" style="255" customWidth="1"/>
    <col min="18" max="18" width="10.8516" style="255" customWidth="1"/>
    <col min="19" max="20" width="6.5" style="255" customWidth="1"/>
    <col min="21" max="21" width="10.8516" style="255" customWidth="1"/>
    <col min="22" max="23" width="6.5" style="255" customWidth="1"/>
    <col min="24" max="16384" width="16.3516" style="255" customWidth="1"/>
  </cols>
  <sheetData>
    <row r="1" ht="64.15" customHeight="1">
      <c r="A1" t="s" s="167">
        <v>271</v>
      </c>
      <c r="B1" t="s" s="30">
        <v>41</v>
      </c>
      <c r="C1" t="s" s="30">
        <v>42</v>
      </c>
      <c r="D1" t="s" s="31">
        <v>43</v>
      </c>
      <c r="E1" s="32"/>
      <c r="F1" t="s" s="33">
        <v>174</v>
      </c>
      <c r="G1" t="s" s="30">
        <v>45</v>
      </c>
      <c r="H1" t="s" s="30">
        <v>46</v>
      </c>
      <c r="I1" t="s" s="31">
        <v>47</v>
      </c>
      <c r="J1" s="32"/>
      <c r="K1" t="s" s="33">
        <v>199</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41</v>
      </c>
      <c r="C3" s="83">
        <v>292.4</v>
      </c>
      <c r="D3" s="84">
        <v>7.13170731707317</v>
      </c>
      <c r="E3" s="43"/>
      <c r="F3" s="147">
        <v>1910</v>
      </c>
      <c r="G3" s="146">
        <v>24</v>
      </c>
      <c r="H3" s="83">
        <v>159.8</v>
      </c>
      <c r="I3" s="84">
        <v>6.65833333333333</v>
      </c>
      <c r="J3" s="43"/>
      <c r="K3" s="147">
        <v>1910</v>
      </c>
      <c r="L3" s="146">
        <v>2</v>
      </c>
      <c r="M3" s="83">
        <v>7.8</v>
      </c>
      <c r="N3" s="86">
        <v>3.9</v>
      </c>
      <c r="O3" s="148"/>
      <c r="P3" s="149"/>
      <c r="Q3" s="150"/>
      <c r="R3" s="151"/>
      <c r="S3" s="149"/>
      <c r="T3" s="150"/>
      <c r="U3" s="151"/>
      <c r="V3" s="149"/>
      <c r="W3" s="150"/>
    </row>
    <row r="4" ht="21.95" customHeight="1">
      <c r="A4" s="152">
        <v>1911</v>
      </c>
      <c r="B4" s="127">
        <v>80</v>
      </c>
      <c r="C4" s="88">
        <v>531.8</v>
      </c>
      <c r="D4" s="92">
        <v>6.6475</v>
      </c>
      <c r="E4" s="43"/>
      <c r="F4" s="153">
        <v>1911</v>
      </c>
      <c r="G4" s="127">
        <v>60</v>
      </c>
      <c r="H4" s="88">
        <v>375.8</v>
      </c>
      <c r="I4" s="92">
        <v>6.26333333333333</v>
      </c>
      <c r="J4" s="43"/>
      <c r="K4" s="153">
        <v>1911</v>
      </c>
      <c r="L4" s="127">
        <v>17</v>
      </c>
      <c r="M4" s="88">
        <v>81.2</v>
      </c>
      <c r="N4" s="94">
        <v>4.77647058823529</v>
      </c>
      <c r="O4" s="154"/>
      <c r="P4" s="155"/>
      <c r="Q4" s="90"/>
      <c r="R4" s="156"/>
      <c r="S4" s="155"/>
      <c r="T4" s="90"/>
      <c r="U4" s="156"/>
      <c r="V4" s="155"/>
      <c r="W4" s="90"/>
    </row>
    <row r="5" ht="21.95" customHeight="1">
      <c r="A5" s="152">
        <v>1912</v>
      </c>
      <c r="B5" s="127">
        <v>29</v>
      </c>
      <c r="C5" s="88">
        <v>206.8</v>
      </c>
      <c r="D5" s="92">
        <v>7.13103448275862</v>
      </c>
      <c r="E5" s="43"/>
      <c r="F5" s="153">
        <v>1912</v>
      </c>
      <c r="G5" s="127">
        <v>20</v>
      </c>
      <c r="H5" s="88">
        <v>136.6</v>
      </c>
      <c r="I5" s="92">
        <v>6.83</v>
      </c>
      <c r="J5" s="43"/>
      <c r="K5" s="153">
        <v>1912</v>
      </c>
      <c r="L5" s="127">
        <v>3</v>
      </c>
      <c r="M5" s="88">
        <v>16.2</v>
      </c>
      <c r="N5" s="94">
        <v>5.4</v>
      </c>
      <c r="O5" s="154"/>
      <c r="P5" s="155"/>
      <c r="Q5" s="90"/>
      <c r="R5" s="156"/>
      <c r="S5" s="155"/>
      <c r="T5" s="90"/>
      <c r="U5" s="156"/>
      <c r="V5" s="155"/>
      <c r="W5" s="90"/>
    </row>
    <row r="6" ht="21.95" customHeight="1">
      <c r="A6" s="152">
        <v>1913</v>
      </c>
      <c r="B6" s="127">
        <v>41</v>
      </c>
      <c r="C6" s="88">
        <v>289.1</v>
      </c>
      <c r="D6" s="92">
        <v>7.05121951219512</v>
      </c>
      <c r="E6" s="43"/>
      <c r="F6" s="153">
        <v>1913</v>
      </c>
      <c r="G6" s="127">
        <v>32</v>
      </c>
      <c r="H6" s="88">
        <v>218.9</v>
      </c>
      <c r="I6" s="92">
        <v>6.840625</v>
      </c>
      <c r="J6" s="43"/>
      <c r="K6" s="153">
        <v>1913</v>
      </c>
      <c r="L6" s="127">
        <v>5</v>
      </c>
      <c r="M6" s="88">
        <v>28</v>
      </c>
      <c r="N6" s="94">
        <v>5.6</v>
      </c>
      <c r="O6" s="154"/>
      <c r="P6" s="155"/>
      <c r="Q6" s="90"/>
      <c r="R6" s="156"/>
      <c r="S6" s="155"/>
      <c r="T6" s="90"/>
      <c r="U6" s="156"/>
      <c r="V6" s="155"/>
      <c r="W6" s="90"/>
    </row>
    <row r="7" ht="21.95" customHeight="1">
      <c r="A7" s="152">
        <v>1914</v>
      </c>
      <c r="B7" s="127">
        <v>33</v>
      </c>
      <c r="C7" s="88">
        <v>223.8</v>
      </c>
      <c r="D7" s="92">
        <v>6.78181818181818</v>
      </c>
      <c r="E7" s="43"/>
      <c r="F7" s="153">
        <v>1914</v>
      </c>
      <c r="G7" s="127">
        <v>28</v>
      </c>
      <c r="H7" s="88">
        <v>184.8</v>
      </c>
      <c r="I7" s="92">
        <v>6.6</v>
      </c>
      <c r="J7" s="43"/>
      <c r="K7" s="153">
        <v>1914</v>
      </c>
      <c r="L7" s="127">
        <v>6</v>
      </c>
      <c r="M7" s="88">
        <v>30.6</v>
      </c>
      <c r="N7" s="94">
        <v>5.1</v>
      </c>
      <c r="O7" s="154"/>
      <c r="P7" s="155"/>
      <c r="Q7" s="90"/>
      <c r="R7" s="156"/>
      <c r="S7" s="155"/>
      <c r="T7" s="90"/>
      <c r="U7" s="156"/>
      <c r="V7" s="155"/>
      <c r="W7" s="90"/>
    </row>
    <row r="8" ht="21.95" customHeight="1">
      <c r="A8" s="152">
        <v>1915</v>
      </c>
      <c r="B8" s="127">
        <v>38</v>
      </c>
      <c r="C8" s="88">
        <v>271.8</v>
      </c>
      <c r="D8" s="92">
        <v>7.15263157894737</v>
      </c>
      <c r="E8" s="43"/>
      <c r="F8" s="153">
        <v>1915</v>
      </c>
      <c r="G8" s="127">
        <v>27</v>
      </c>
      <c r="H8" s="88">
        <v>186</v>
      </c>
      <c r="I8" s="92">
        <v>6.88888888888889</v>
      </c>
      <c r="J8" s="43"/>
      <c r="K8" s="153">
        <v>1915</v>
      </c>
      <c r="L8" s="127">
        <v>2</v>
      </c>
      <c r="M8" s="88">
        <v>11.2</v>
      </c>
      <c r="N8" s="94">
        <v>5.6</v>
      </c>
      <c r="O8" s="154"/>
      <c r="P8" s="155"/>
      <c r="Q8" s="90"/>
      <c r="R8" s="156"/>
      <c r="S8" s="155"/>
      <c r="T8" s="90"/>
      <c r="U8" s="156"/>
      <c r="V8" s="155"/>
      <c r="W8" s="90"/>
    </row>
    <row r="9" ht="21.95" customHeight="1">
      <c r="A9" s="152">
        <v>1916</v>
      </c>
      <c r="B9" s="127">
        <v>24</v>
      </c>
      <c r="C9" s="88">
        <v>173.6</v>
      </c>
      <c r="D9" s="92">
        <v>7.23333333333333</v>
      </c>
      <c r="E9" s="43"/>
      <c r="F9" s="153">
        <v>1916</v>
      </c>
      <c r="G9" s="127">
        <v>12</v>
      </c>
      <c r="H9" s="88">
        <v>80</v>
      </c>
      <c r="I9" s="92">
        <v>6.66666666666667</v>
      </c>
      <c r="J9" s="43"/>
      <c r="K9" s="153">
        <v>1916</v>
      </c>
      <c r="L9" s="127">
        <v>3</v>
      </c>
      <c r="M9" s="88">
        <v>16.2</v>
      </c>
      <c r="N9" s="94">
        <v>5.4</v>
      </c>
      <c r="O9" s="154"/>
      <c r="P9" s="155"/>
      <c r="Q9" s="90"/>
      <c r="R9" s="156"/>
      <c r="S9" s="155"/>
      <c r="T9" s="90"/>
      <c r="U9" s="156"/>
      <c r="V9" s="155"/>
      <c r="W9" s="90"/>
    </row>
    <row r="10" ht="21.95" customHeight="1">
      <c r="A10" s="152">
        <v>1917</v>
      </c>
      <c r="B10" s="127">
        <v>54</v>
      </c>
      <c r="C10" s="88">
        <v>382.3</v>
      </c>
      <c r="D10" s="92">
        <v>7.07962962962963</v>
      </c>
      <c r="E10" s="43"/>
      <c r="F10" s="153">
        <v>1917</v>
      </c>
      <c r="G10" s="127">
        <v>39</v>
      </c>
      <c r="H10" s="88">
        <v>265.3</v>
      </c>
      <c r="I10" s="92">
        <v>6.8025641025641</v>
      </c>
      <c r="J10" s="43"/>
      <c r="K10" s="153">
        <v>1917</v>
      </c>
      <c r="L10" s="127">
        <v>2</v>
      </c>
      <c r="M10" s="88">
        <v>10.6</v>
      </c>
      <c r="N10" s="94">
        <v>5.3</v>
      </c>
      <c r="O10" s="154"/>
      <c r="P10" s="155"/>
      <c r="Q10" s="90"/>
      <c r="R10" s="156"/>
      <c r="S10" s="155"/>
      <c r="T10" s="90"/>
      <c r="U10" s="156"/>
      <c r="V10" s="155"/>
      <c r="W10" s="90"/>
    </row>
    <row r="11" ht="21.95" customHeight="1">
      <c r="A11" s="152">
        <v>1918</v>
      </c>
      <c r="B11" s="127">
        <v>41</v>
      </c>
      <c r="C11" s="88">
        <v>286.4</v>
      </c>
      <c r="D11" s="92">
        <v>6.98536585365854</v>
      </c>
      <c r="E11" s="43"/>
      <c r="F11" s="153">
        <v>1918</v>
      </c>
      <c r="G11" s="127">
        <v>26</v>
      </c>
      <c r="H11" s="88">
        <v>169.4</v>
      </c>
      <c r="I11" s="92">
        <v>6.51538461538462</v>
      </c>
      <c r="J11" s="43"/>
      <c r="K11" s="153">
        <v>1918</v>
      </c>
      <c r="L11" s="127">
        <v>3</v>
      </c>
      <c r="M11" s="88">
        <v>15</v>
      </c>
      <c r="N11" s="94">
        <v>5</v>
      </c>
      <c r="O11" s="154"/>
      <c r="P11" s="155"/>
      <c r="Q11" s="90"/>
      <c r="R11" s="156"/>
      <c r="S11" s="155"/>
      <c r="T11" s="90"/>
      <c r="U11" s="156"/>
      <c r="V11" s="155"/>
      <c r="W11" s="90"/>
    </row>
    <row r="12" ht="21.95" customHeight="1">
      <c r="A12" s="152">
        <v>1919</v>
      </c>
      <c r="B12" s="127">
        <v>36</v>
      </c>
      <c r="C12" s="88">
        <v>251.1</v>
      </c>
      <c r="D12" s="92">
        <v>6.975</v>
      </c>
      <c r="E12" s="43"/>
      <c r="F12" s="153">
        <v>1919</v>
      </c>
      <c r="G12" s="127">
        <v>24</v>
      </c>
      <c r="H12" s="88">
        <v>157.8</v>
      </c>
      <c r="I12" s="92">
        <v>6.575</v>
      </c>
      <c r="J12" s="43"/>
      <c r="K12" s="153">
        <v>1919</v>
      </c>
      <c r="L12" s="127">
        <v>3</v>
      </c>
      <c r="M12" s="88">
        <v>13.7</v>
      </c>
      <c r="N12" s="94">
        <v>4.56666666666667</v>
      </c>
      <c r="O12" s="154"/>
      <c r="P12" s="155"/>
      <c r="Q12" s="90"/>
      <c r="R12" s="156"/>
      <c r="S12" s="155"/>
      <c r="T12" s="90"/>
      <c r="U12" s="156"/>
      <c r="V12" s="155"/>
      <c r="W12" s="90"/>
    </row>
    <row r="13" ht="21.95" customHeight="1">
      <c r="A13" s="152">
        <v>1920</v>
      </c>
      <c r="B13" s="127">
        <v>31</v>
      </c>
      <c r="C13" s="88">
        <v>223.9</v>
      </c>
      <c r="D13" s="92">
        <v>7.22258064516129</v>
      </c>
      <c r="E13" s="43"/>
      <c r="F13" s="153">
        <v>1920</v>
      </c>
      <c r="G13" s="127">
        <v>17</v>
      </c>
      <c r="H13" s="88">
        <v>116.3</v>
      </c>
      <c r="I13" s="92">
        <v>6.84117647058824</v>
      </c>
      <c r="J13" s="43"/>
      <c r="K13" s="153">
        <v>1920</v>
      </c>
      <c r="L13" s="127">
        <v>1</v>
      </c>
      <c r="M13" s="88">
        <v>4.7</v>
      </c>
      <c r="N13" s="94">
        <v>4.7</v>
      </c>
      <c r="O13" s="154"/>
      <c r="P13" s="155"/>
      <c r="Q13" s="90"/>
      <c r="R13" s="156"/>
      <c r="S13" s="155"/>
      <c r="T13" s="90"/>
      <c r="U13" s="156"/>
      <c r="V13" s="155"/>
      <c r="W13" s="90"/>
    </row>
    <row r="14" ht="21.95" customHeight="1">
      <c r="A14" s="152">
        <v>1921</v>
      </c>
      <c r="B14" s="127">
        <v>32</v>
      </c>
      <c r="C14" s="88">
        <v>220.8</v>
      </c>
      <c r="D14" s="92">
        <v>6.9</v>
      </c>
      <c r="E14" s="43"/>
      <c r="F14" s="153">
        <v>1921</v>
      </c>
      <c r="G14" s="127">
        <v>20</v>
      </c>
      <c r="H14" s="88">
        <v>127.7</v>
      </c>
      <c r="I14" s="92">
        <v>6.385</v>
      </c>
      <c r="J14" s="43"/>
      <c r="K14" s="153">
        <v>1921</v>
      </c>
      <c r="L14" s="127">
        <v>3</v>
      </c>
      <c r="M14" s="88">
        <v>14.4</v>
      </c>
      <c r="N14" s="94">
        <v>4.8</v>
      </c>
      <c r="O14" s="154"/>
      <c r="P14" s="155"/>
      <c r="Q14" s="90"/>
      <c r="R14" s="156"/>
      <c r="S14" s="155"/>
      <c r="T14" s="90"/>
      <c r="U14" s="156"/>
      <c r="V14" s="155"/>
      <c r="W14" s="90"/>
    </row>
    <row r="15" ht="21.95" customHeight="1">
      <c r="A15" s="152">
        <v>1922</v>
      </c>
      <c r="B15" s="127">
        <v>22</v>
      </c>
      <c r="C15" s="88">
        <v>155</v>
      </c>
      <c r="D15" s="92">
        <v>7.04545454545455</v>
      </c>
      <c r="E15" s="43"/>
      <c r="F15" s="153">
        <v>1922</v>
      </c>
      <c r="G15" s="127">
        <v>12</v>
      </c>
      <c r="H15" s="88">
        <v>77</v>
      </c>
      <c r="I15" s="92">
        <v>6.41666666666667</v>
      </c>
      <c r="J15" s="43"/>
      <c r="K15" s="153">
        <v>1922</v>
      </c>
      <c r="L15" s="127">
        <v>3</v>
      </c>
      <c r="M15" s="88">
        <v>14.7</v>
      </c>
      <c r="N15" s="94">
        <v>4.9</v>
      </c>
      <c r="O15" s="154"/>
      <c r="P15" s="155"/>
      <c r="Q15" s="90"/>
      <c r="R15" s="156"/>
      <c r="S15" s="155"/>
      <c r="T15" s="90"/>
      <c r="U15" s="156"/>
      <c r="V15" s="155"/>
      <c r="W15" s="90"/>
    </row>
    <row r="16" ht="21.95" customHeight="1">
      <c r="A16" s="152">
        <v>1923</v>
      </c>
      <c r="B16" s="127">
        <v>24</v>
      </c>
      <c r="C16" s="88">
        <v>176</v>
      </c>
      <c r="D16" s="92">
        <v>7.33333333333333</v>
      </c>
      <c r="E16" s="43"/>
      <c r="F16" s="153">
        <v>1923</v>
      </c>
      <c r="G16" s="127">
        <v>14</v>
      </c>
      <c r="H16" s="88">
        <v>98.3</v>
      </c>
      <c r="I16" s="92">
        <v>7.02142857142857</v>
      </c>
      <c r="J16" s="43"/>
      <c r="K16" s="153">
        <v>1923</v>
      </c>
      <c r="L16" s="127">
        <v>0</v>
      </c>
      <c r="M16" s="88">
        <v>0</v>
      </c>
      <c r="N16" s="94"/>
      <c r="O16" s="154"/>
      <c r="P16" s="155"/>
      <c r="Q16" s="90"/>
      <c r="R16" s="156"/>
      <c r="S16" s="155"/>
      <c r="T16" s="90"/>
      <c r="U16" s="156"/>
      <c r="V16" s="155"/>
      <c r="W16" s="90"/>
    </row>
    <row r="17" ht="21.95" customHeight="1">
      <c r="A17" s="152">
        <v>1924</v>
      </c>
      <c r="B17" s="127">
        <v>29</v>
      </c>
      <c r="C17" s="88">
        <v>200.6</v>
      </c>
      <c r="D17" s="92">
        <v>6.91724137931034</v>
      </c>
      <c r="E17" s="43"/>
      <c r="F17" s="153">
        <v>1924</v>
      </c>
      <c r="G17" s="127">
        <v>21</v>
      </c>
      <c r="H17" s="88">
        <v>138.9</v>
      </c>
      <c r="I17" s="92">
        <v>6.61428571428571</v>
      </c>
      <c r="J17" s="43"/>
      <c r="K17" s="153">
        <v>1924</v>
      </c>
      <c r="L17" s="127">
        <v>2</v>
      </c>
      <c r="M17" s="88">
        <v>10.6</v>
      </c>
      <c r="N17" s="94">
        <v>5.3</v>
      </c>
      <c r="O17" s="154"/>
      <c r="P17" s="155"/>
      <c r="Q17" s="90"/>
      <c r="R17" s="156"/>
      <c r="S17" s="155"/>
      <c r="T17" s="90"/>
      <c r="U17" s="156"/>
      <c r="V17" s="155"/>
      <c r="W17" s="90"/>
    </row>
    <row r="18" ht="21.95" customHeight="1">
      <c r="A18" s="152">
        <v>1925</v>
      </c>
      <c r="B18" s="127">
        <v>43</v>
      </c>
      <c r="C18" s="88">
        <v>296.9</v>
      </c>
      <c r="D18" s="92">
        <v>6.9046511627907</v>
      </c>
      <c r="E18" s="43"/>
      <c r="F18" s="153">
        <v>1925</v>
      </c>
      <c r="G18" s="127">
        <v>29</v>
      </c>
      <c r="H18" s="88">
        <v>190.2</v>
      </c>
      <c r="I18" s="92">
        <v>6.55862068965517</v>
      </c>
      <c r="J18" s="43"/>
      <c r="K18" s="153">
        <v>1925</v>
      </c>
      <c r="L18" s="127">
        <v>3</v>
      </c>
      <c r="M18" s="88">
        <v>16.8</v>
      </c>
      <c r="N18" s="94">
        <v>5.6</v>
      </c>
      <c r="O18" s="154"/>
      <c r="P18" s="155"/>
      <c r="Q18" s="90"/>
      <c r="R18" s="156"/>
      <c r="S18" s="155"/>
      <c r="T18" s="90"/>
      <c r="U18" s="156"/>
      <c r="V18" s="155"/>
      <c r="W18" s="90"/>
    </row>
    <row r="19" ht="21.95" customHeight="1">
      <c r="A19" s="152">
        <v>1926</v>
      </c>
      <c r="B19" s="127">
        <v>29</v>
      </c>
      <c r="C19" s="88">
        <v>201.3</v>
      </c>
      <c r="D19" s="92">
        <v>6.94137931034483</v>
      </c>
      <c r="E19" s="43"/>
      <c r="F19" s="153">
        <v>1926</v>
      </c>
      <c r="G19" s="127">
        <v>16</v>
      </c>
      <c r="H19" s="88">
        <v>101.5</v>
      </c>
      <c r="I19" s="92">
        <v>6.34375</v>
      </c>
      <c r="J19" s="43"/>
      <c r="K19" s="153">
        <v>1926</v>
      </c>
      <c r="L19" s="127">
        <v>4</v>
      </c>
      <c r="M19" s="88">
        <v>20.9</v>
      </c>
      <c r="N19" s="94">
        <v>5.225</v>
      </c>
      <c r="O19" s="154"/>
      <c r="P19" s="155"/>
      <c r="Q19" s="90"/>
      <c r="R19" s="156"/>
      <c r="S19" s="155"/>
      <c r="T19" s="90"/>
      <c r="U19" s="156"/>
      <c r="V19" s="155"/>
      <c r="W19" s="90"/>
    </row>
    <row r="20" ht="21.95" customHeight="1">
      <c r="A20" s="152">
        <v>1927</v>
      </c>
      <c r="B20" s="127">
        <v>66</v>
      </c>
      <c r="C20" s="88">
        <v>457.1</v>
      </c>
      <c r="D20" s="92">
        <v>6.92575757575758</v>
      </c>
      <c r="E20" s="43"/>
      <c r="F20" s="153">
        <v>1927</v>
      </c>
      <c r="G20" s="127">
        <v>46</v>
      </c>
      <c r="H20" s="88">
        <v>303.4</v>
      </c>
      <c r="I20" s="92">
        <v>6.59565217391304</v>
      </c>
      <c r="J20" s="43"/>
      <c r="K20" s="153">
        <v>1927</v>
      </c>
      <c r="L20" s="127">
        <v>3</v>
      </c>
      <c r="M20" s="88">
        <v>14.8</v>
      </c>
      <c r="N20" s="94">
        <v>4.93333333333333</v>
      </c>
      <c r="O20" s="154"/>
      <c r="P20" s="155"/>
      <c r="Q20" s="90"/>
      <c r="R20" s="156"/>
      <c r="S20" s="155"/>
      <c r="T20" s="90"/>
      <c r="U20" s="156"/>
      <c r="V20" s="155"/>
      <c r="W20" s="90"/>
    </row>
    <row r="21" ht="21.95" customHeight="1">
      <c r="A21" s="152">
        <v>1928</v>
      </c>
      <c r="B21" s="127">
        <v>32</v>
      </c>
      <c r="C21" s="88">
        <v>227.9</v>
      </c>
      <c r="D21" s="92">
        <v>7.121875</v>
      </c>
      <c r="E21" s="43"/>
      <c r="F21" s="153">
        <v>1928</v>
      </c>
      <c r="G21" s="127">
        <v>14</v>
      </c>
      <c r="H21" s="88">
        <v>90.5</v>
      </c>
      <c r="I21" s="92">
        <v>6.46428571428571</v>
      </c>
      <c r="J21" s="43"/>
      <c r="K21" s="153">
        <v>1928</v>
      </c>
      <c r="L21" s="127">
        <v>3</v>
      </c>
      <c r="M21" s="88">
        <v>16.8</v>
      </c>
      <c r="N21" s="94">
        <v>5.6</v>
      </c>
      <c r="O21" s="154"/>
      <c r="P21" s="155"/>
      <c r="Q21" s="90"/>
      <c r="R21" s="156"/>
      <c r="S21" s="155"/>
      <c r="T21" s="90"/>
      <c r="U21" s="156"/>
      <c r="V21" s="155"/>
      <c r="W21" s="90"/>
    </row>
    <row r="22" ht="21.95" customHeight="1">
      <c r="A22" s="152">
        <v>1929</v>
      </c>
      <c r="B22" s="127">
        <v>66</v>
      </c>
      <c r="C22" s="88">
        <v>433.7</v>
      </c>
      <c r="D22" s="92">
        <v>6.57121212121212</v>
      </c>
      <c r="E22" s="43"/>
      <c r="F22" s="153">
        <v>1929</v>
      </c>
      <c r="G22" s="127">
        <v>48</v>
      </c>
      <c r="H22" s="88">
        <v>295.3</v>
      </c>
      <c r="I22" s="92">
        <v>6.15208333333333</v>
      </c>
      <c r="J22" s="43"/>
      <c r="K22" s="153">
        <v>1929</v>
      </c>
      <c r="L22" s="127">
        <v>14</v>
      </c>
      <c r="M22" s="88">
        <v>71</v>
      </c>
      <c r="N22" s="94">
        <v>5.07142857142857</v>
      </c>
      <c r="O22" s="154"/>
      <c r="P22" s="155"/>
      <c r="Q22" s="90"/>
      <c r="R22" s="156"/>
      <c r="S22" s="155"/>
      <c r="T22" s="90"/>
      <c r="U22" s="156"/>
      <c r="V22" s="155"/>
      <c r="W22" s="90"/>
    </row>
    <row r="23" ht="21.95" customHeight="1">
      <c r="A23" s="152">
        <v>1930</v>
      </c>
      <c r="B23" s="127">
        <v>31</v>
      </c>
      <c r="C23" s="88">
        <v>214.9</v>
      </c>
      <c r="D23" s="92">
        <v>6.93225806451613</v>
      </c>
      <c r="E23" s="43"/>
      <c r="F23" s="153">
        <v>1930</v>
      </c>
      <c r="G23" s="127">
        <v>17</v>
      </c>
      <c r="H23" s="88">
        <v>107.1</v>
      </c>
      <c r="I23" s="92">
        <v>6.3</v>
      </c>
      <c r="J23" s="43"/>
      <c r="K23" s="153">
        <v>1930</v>
      </c>
      <c r="L23" s="127">
        <v>5</v>
      </c>
      <c r="M23" s="88">
        <v>24.2</v>
      </c>
      <c r="N23" s="94">
        <v>4.84</v>
      </c>
      <c r="O23" s="154"/>
      <c r="P23" s="155"/>
      <c r="Q23" s="90"/>
      <c r="R23" s="156"/>
      <c r="S23" s="155"/>
      <c r="T23" s="90"/>
      <c r="U23" s="156"/>
      <c r="V23" s="155"/>
      <c r="W23" s="90"/>
    </row>
    <row r="24" ht="21.95" customHeight="1">
      <c r="A24" s="152">
        <v>1931</v>
      </c>
      <c r="B24" s="127">
        <v>37</v>
      </c>
      <c r="C24" s="88">
        <v>260.8</v>
      </c>
      <c r="D24" s="92">
        <v>7.04864864864865</v>
      </c>
      <c r="E24" s="43"/>
      <c r="F24" s="153">
        <v>1931</v>
      </c>
      <c r="G24" s="127">
        <v>27</v>
      </c>
      <c r="H24" s="88">
        <v>182.9</v>
      </c>
      <c r="I24" s="92">
        <v>6.77407407407407</v>
      </c>
      <c r="J24" s="43"/>
      <c r="K24" s="153">
        <v>1931</v>
      </c>
      <c r="L24" s="127">
        <v>1</v>
      </c>
      <c r="M24" s="88">
        <v>5</v>
      </c>
      <c r="N24" s="94">
        <v>5</v>
      </c>
      <c r="O24" s="154"/>
      <c r="P24" s="155"/>
      <c r="Q24" s="90"/>
      <c r="R24" s="156"/>
      <c r="S24" s="155"/>
      <c r="T24" s="90"/>
      <c r="U24" s="156"/>
      <c r="V24" s="155"/>
      <c r="W24" s="90"/>
    </row>
    <row r="25" ht="21.95" customHeight="1">
      <c r="A25" s="152">
        <v>1932</v>
      </c>
      <c r="B25" s="127">
        <v>39</v>
      </c>
      <c r="C25" s="88">
        <v>259.7</v>
      </c>
      <c r="D25" s="92">
        <v>6.65897435897436</v>
      </c>
      <c r="E25" s="43"/>
      <c r="F25" s="153">
        <v>1932</v>
      </c>
      <c r="G25" s="127">
        <v>25</v>
      </c>
      <c r="H25" s="88">
        <v>151.3</v>
      </c>
      <c r="I25" s="92">
        <v>6.052</v>
      </c>
      <c r="J25" s="43"/>
      <c r="K25" s="153">
        <v>1932</v>
      </c>
      <c r="L25" s="127">
        <v>9</v>
      </c>
      <c r="M25" s="88">
        <v>41.5</v>
      </c>
      <c r="N25" s="94">
        <v>4.61111111111111</v>
      </c>
      <c r="O25" s="154"/>
      <c r="P25" s="155"/>
      <c r="Q25" s="90"/>
      <c r="R25" s="156"/>
      <c r="S25" s="155"/>
      <c r="T25" s="90"/>
      <c r="U25" s="156"/>
      <c r="V25" s="155"/>
      <c r="W25" s="90"/>
    </row>
    <row r="26" ht="21.95" customHeight="1">
      <c r="A26" s="152">
        <v>1933</v>
      </c>
      <c r="B26" s="127">
        <v>40</v>
      </c>
      <c r="C26" s="88">
        <v>276.6</v>
      </c>
      <c r="D26" s="92">
        <v>6.915</v>
      </c>
      <c r="E26" s="43"/>
      <c r="F26" s="153">
        <v>1933</v>
      </c>
      <c r="G26" s="127">
        <v>29</v>
      </c>
      <c r="H26" s="88">
        <v>191.5</v>
      </c>
      <c r="I26" s="92">
        <v>6.60344827586207</v>
      </c>
      <c r="J26" s="43"/>
      <c r="K26" s="153">
        <v>1933</v>
      </c>
      <c r="L26" s="127">
        <v>3</v>
      </c>
      <c r="M26" s="88">
        <v>15.1</v>
      </c>
      <c r="N26" s="94">
        <v>5.03333333333333</v>
      </c>
      <c r="O26" s="154"/>
      <c r="P26" s="155"/>
      <c r="Q26" s="90"/>
      <c r="R26" s="156"/>
      <c r="S26" s="155"/>
      <c r="T26" s="90"/>
      <c r="U26" s="156"/>
      <c r="V26" s="155"/>
      <c r="W26" s="90"/>
    </row>
    <row r="27" ht="21.95" customHeight="1">
      <c r="A27" s="152">
        <v>1934</v>
      </c>
      <c r="B27" s="127">
        <v>33</v>
      </c>
      <c r="C27" s="88">
        <v>231.5</v>
      </c>
      <c r="D27" s="92">
        <v>7.01515151515152</v>
      </c>
      <c r="E27" s="43"/>
      <c r="F27" s="153">
        <v>1934</v>
      </c>
      <c r="G27" s="127">
        <v>22</v>
      </c>
      <c r="H27" s="88">
        <v>147.4</v>
      </c>
      <c r="I27" s="92">
        <v>6.7</v>
      </c>
      <c r="J27" s="43"/>
      <c r="K27" s="153">
        <v>1934</v>
      </c>
      <c r="L27" s="127">
        <v>1</v>
      </c>
      <c r="M27" s="88">
        <v>5.6</v>
      </c>
      <c r="N27" s="94">
        <v>5.6</v>
      </c>
      <c r="O27" s="154"/>
      <c r="P27" s="155"/>
      <c r="Q27" s="90"/>
      <c r="R27" s="156"/>
      <c r="S27" s="155"/>
      <c r="T27" s="90"/>
      <c r="U27" s="156"/>
      <c r="V27" s="155"/>
      <c r="W27" s="90"/>
    </row>
    <row r="28" ht="21.95" customHeight="1">
      <c r="A28" s="152">
        <v>1935</v>
      </c>
      <c r="B28" s="127">
        <v>43</v>
      </c>
      <c r="C28" s="88">
        <v>295.4</v>
      </c>
      <c r="D28" s="92">
        <v>6.86976744186047</v>
      </c>
      <c r="E28" s="43"/>
      <c r="F28" s="153">
        <v>1935</v>
      </c>
      <c r="G28" s="127">
        <v>30</v>
      </c>
      <c r="H28" s="88">
        <v>194.4</v>
      </c>
      <c r="I28" s="92">
        <v>6.48</v>
      </c>
      <c r="J28" s="43"/>
      <c r="K28" s="153">
        <v>1935</v>
      </c>
      <c r="L28" s="127">
        <v>5</v>
      </c>
      <c r="M28" s="88">
        <v>25.7</v>
      </c>
      <c r="N28" s="94">
        <v>5.14</v>
      </c>
      <c r="O28" s="154"/>
      <c r="P28" s="155"/>
      <c r="Q28" s="90"/>
      <c r="R28" s="156"/>
      <c r="S28" s="155"/>
      <c r="T28" s="90"/>
      <c r="U28" s="156"/>
      <c r="V28" s="155"/>
      <c r="W28" s="90"/>
    </row>
    <row r="29" ht="21.95" customHeight="1">
      <c r="A29" s="152">
        <v>1936</v>
      </c>
      <c r="B29" s="127">
        <v>63</v>
      </c>
      <c r="C29" s="88">
        <v>431.8</v>
      </c>
      <c r="D29" s="92">
        <v>6.85396825396825</v>
      </c>
      <c r="E29" s="43"/>
      <c r="F29" s="153">
        <v>1936</v>
      </c>
      <c r="G29" s="127">
        <v>44</v>
      </c>
      <c r="H29" s="88">
        <v>285</v>
      </c>
      <c r="I29" s="92">
        <v>6.47727272727273</v>
      </c>
      <c r="J29" s="43"/>
      <c r="K29" s="153">
        <v>1936</v>
      </c>
      <c r="L29" s="127">
        <v>8</v>
      </c>
      <c r="M29" s="88">
        <v>41.5</v>
      </c>
      <c r="N29" s="94">
        <v>5.1875</v>
      </c>
      <c r="O29" s="154"/>
      <c r="P29" s="155"/>
      <c r="Q29" s="90"/>
      <c r="R29" s="156"/>
      <c r="S29" s="155"/>
      <c r="T29" s="90"/>
      <c r="U29" s="156"/>
      <c r="V29" s="155"/>
      <c r="W29" s="90"/>
    </row>
    <row r="30" ht="21.95" customHeight="1">
      <c r="A30" s="152">
        <v>1937</v>
      </c>
      <c r="B30" s="127">
        <v>43</v>
      </c>
      <c r="C30" s="88">
        <v>293</v>
      </c>
      <c r="D30" s="92">
        <v>6.81395348837209</v>
      </c>
      <c r="E30" s="43"/>
      <c r="F30" s="153">
        <v>1937</v>
      </c>
      <c r="G30" s="127">
        <v>29</v>
      </c>
      <c r="H30" s="88">
        <v>184.7</v>
      </c>
      <c r="I30" s="92">
        <v>6.36896551724138</v>
      </c>
      <c r="J30" s="43"/>
      <c r="K30" s="153">
        <v>1937</v>
      </c>
      <c r="L30" s="127">
        <v>7</v>
      </c>
      <c r="M30" s="88">
        <v>34.7</v>
      </c>
      <c r="N30" s="94">
        <v>4.95714285714286</v>
      </c>
      <c r="O30" s="154"/>
      <c r="P30" s="155"/>
      <c r="Q30" s="90"/>
      <c r="R30" s="156"/>
      <c r="S30" s="155"/>
      <c r="T30" s="90"/>
      <c r="U30" s="156"/>
      <c r="V30" s="155"/>
      <c r="W30" s="90"/>
    </row>
    <row r="31" ht="21.95" customHeight="1">
      <c r="A31" s="152">
        <v>1938</v>
      </c>
      <c r="B31" s="127">
        <v>48</v>
      </c>
      <c r="C31" s="88">
        <v>320.7</v>
      </c>
      <c r="D31" s="92">
        <v>6.68125</v>
      </c>
      <c r="E31" s="43"/>
      <c r="F31" s="153">
        <v>1938</v>
      </c>
      <c r="G31" s="127">
        <v>35</v>
      </c>
      <c r="H31" s="88">
        <v>219.9</v>
      </c>
      <c r="I31" s="92">
        <v>6.28285714285714</v>
      </c>
      <c r="J31" s="43"/>
      <c r="K31" s="153">
        <v>1938</v>
      </c>
      <c r="L31" s="127">
        <v>8</v>
      </c>
      <c r="M31" s="88">
        <v>39</v>
      </c>
      <c r="N31" s="94">
        <v>4.875</v>
      </c>
      <c r="O31" s="154"/>
      <c r="P31" s="155"/>
      <c r="Q31" s="90"/>
      <c r="R31" s="156"/>
      <c r="S31" s="155"/>
      <c r="T31" s="90"/>
      <c r="U31" s="156"/>
      <c r="V31" s="155"/>
      <c r="W31" s="90"/>
    </row>
    <row r="32" ht="21.95" customHeight="1">
      <c r="A32" s="152">
        <v>1939</v>
      </c>
      <c r="B32" s="127">
        <v>56</v>
      </c>
      <c r="C32" s="88">
        <v>383.7</v>
      </c>
      <c r="D32" s="92">
        <v>6.85178571428571</v>
      </c>
      <c r="E32" s="43"/>
      <c r="F32" s="153">
        <v>1939</v>
      </c>
      <c r="G32" s="127">
        <v>38</v>
      </c>
      <c r="H32" s="88">
        <v>243.3</v>
      </c>
      <c r="I32" s="92">
        <v>6.40263157894737</v>
      </c>
      <c r="J32" s="43"/>
      <c r="K32" s="153">
        <v>1939</v>
      </c>
      <c r="L32" s="127">
        <v>8</v>
      </c>
      <c r="M32" s="88">
        <v>39.5</v>
      </c>
      <c r="N32" s="94">
        <v>4.9375</v>
      </c>
      <c r="O32" s="154"/>
      <c r="P32" s="155"/>
      <c r="Q32" s="90"/>
      <c r="R32" s="156"/>
      <c r="S32" s="155"/>
      <c r="T32" s="90"/>
      <c r="U32" s="156"/>
      <c r="V32" s="155"/>
      <c r="W32" s="90"/>
    </row>
    <row r="33" ht="21.95" customHeight="1">
      <c r="A33" s="152">
        <v>1940</v>
      </c>
      <c r="B33" s="127">
        <v>28</v>
      </c>
      <c r="C33" s="88">
        <v>197.2</v>
      </c>
      <c r="D33" s="92">
        <v>7.04285714285714</v>
      </c>
      <c r="E33" s="43"/>
      <c r="F33" s="153">
        <v>1940</v>
      </c>
      <c r="G33" s="127">
        <v>16</v>
      </c>
      <c r="H33" s="88">
        <v>104</v>
      </c>
      <c r="I33" s="92">
        <v>6.5</v>
      </c>
      <c r="J33" s="43"/>
      <c r="K33" s="153">
        <v>1940</v>
      </c>
      <c r="L33" s="127">
        <v>3</v>
      </c>
      <c r="M33" s="88">
        <v>15.6</v>
      </c>
      <c r="N33" s="94">
        <v>5.2</v>
      </c>
      <c r="O33" s="154"/>
      <c r="P33" s="155"/>
      <c r="Q33" s="90"/>
      <c r="R33" s="156"/>
      <c r="S33" s="155"/>
      <c r="T33" s="90"/>
      <c r="U33" s="156"/>
      <c r="V33" s="155"/>
      <c r="W33" s="90"/>
    </row>
    <row r="34" ht="21.95" customHeight="1">
      <c r="A34" s="152">
        <v>1941</v>
      </c>
      <c r="B34" s="127">
        <v>41</v>
      </c>
      <c r="C34" s="88">
        <v>291.3</v>
      </c>
      <c r="D34" s="92">
        <v>7.10487804878049</v>
      </c>
      <c r="E34" s="43"/>
      <c r="F34" s="153">
        <v>1941</v>
      </c>
      <c r="G34" s="127">
        <v>23</v>
      </c>
      <c r="H34" s="88">
        <v>152.1</v>
      </c>
      <c r="I34" s="92">
        <v>6.61304347826087</v>
      </c>
      <c r="J34" s="43"/>
      <c r="K34" s="153">
        <v>1941</v>
      </c>
      <c r="L34" s="127">
        <v>4</v>
      </c>
      <c r="M34" s="88">
        <v>20.4</v>
      </c>
      <c r="N34" s="94">
        <v>5.1</v>
      </c>
      <c r="O34" s="154"/>
      <c r="P34" s="155"/>
      <c r="Q34" s="90"/>
      <c r="R34" s="156"/>
      <c r="S34" s="155"/>
      <c r="T34" s="90"/>
      <c r="U34" s="156"/>
      <c r="V34" s="155"/>
      <c r="W34" s="90"/>
    </row>
    <row r="35" ht="21.95" customHeight="1">
      <c r="A35" s="152">
        <v>1942</v>
      </c>
      <c r="B35" s="127">
        <v>22</v>
      </c>
      <c r="C35" s="88">
        <v>156.8</v>
      </c>
      <c r="D35" s="92">
        <v>7.12727272727273</v>
      </c>
      <c r="E35" s="43"/>
      <c r="F35" s="153">
        <v>1942</v>
      </c>
      <c r="G35" s="127">
        <v>14</v>
      </c>
      <c r="H35" s="88">
        <v>94.40000000000001</v>
      </c>
      <c r="I35" s="92">
        <v>6.74285714285714</v>
      </c>
      <c r="J35" s="43"/>
      <c r="K35" s="153">
        <v>1942</v>
      </c>
      <c r="L35" s="127">
        <v>1</v>
      </c>
      <c r="M35" s="88">
        <v>5.6</v>
      </c>
      <c r="N35" s="94">
        <v>5.6</v>
      </c>
      <c r="O35" s="154"/>
      <c r="P35" s="155"/>
      <c r="Q35" s="90"/>
      <c r="R35" s="156"/>
      <c r="S35" s="155"/>
      <c r="T35" s="90"/>
      <c r="U35" s="156"/>
      <c r="V35" s="155"/>
      <c r="W35" s="90"/>
    </row>
    <row r="36" ht="21.95" customHeight="1">
      <c r="A36" s="152">
        <v>1943</v>
      </c>
      <c r="B36" s="127">
        <v>91</v>
      </c>
      <c r="C36" s="88">
        <v>575.9</v>
      </c>
      <c r="D36" s="92">
        <v>6.32857142857143</v>
      </c>
      <c r="E36" s="43"/>
      <c r="F36" s="153">
        <v>1943</v>
      </c>
      <c r="G36" s="127">
        <v>69</v>
      </c>
      <c r="H36" s="88">
        <v>404.3</v>
      </c>
      <c r="I36" s="92">
        <v>5.85942028985507</v>
      </c>
      <c r="J36" s="43"/>
      <c r="K36" s="153">
        <v>1943</v>
      </c>
      <c r="L36" s="127">
        <v>29</v>
      </c>
      <c r="M36" s="88">
        <v>134.7</v>
      </c>
      <c r="N36" s="94">
        <v>4.6448275862069</v>
      </c>
      <c r="O36" s="154"/>
      <c r="P36" s="155"/>
      <c r="Q36" s="90"/>
      <c r="R36" s="156"/>
      <c r="S36" s="155"/>
      <c r="T36" s="90"/>
      <c r="U36" s="156"/>
      <c r="V36" s="155"/>
      <c r="W36" s="90"/>
    </row>
    <row r="37" ht="21.95" customHeight="1">
      <c r="A37" s="152">
        <v>1944</v>
      </c>
      <c r="B37" s="127">
        <v>60</v>
      </c>
      <c r="C37" s="88">
        <v>376.9</v>
      </c>
      <c r="D37" s="92">
        <v>6.28166666666667</v>
      </c>
      <c r="E37" s="43"/>
      <c r="F37" s="153">
        <v>1944</v>
      </c>
      <c r="G37" s="127">
        <v>45</v>
      </c>
      <c r="H37" s="88">
        <v>259.9</v>
      </c>
      <c r="I37" s="92">
        <v>5.77555555555556</v>
      </c>
      <c r="J37" s="43"/>
      <c r="K37" s="153">
        <v>1944</v>
      </c>
      <c r="L37" s="127">
        <v>22</v>
      </c>
      <c r="M37" s="88">
        <v>109.2</v>
      </c>
      <c r="N37" s="94">
        <v>4.96363636363636</v>
      </c>
      <c r="O37" s="154"/>
      <c r="P37" s="155"/>
      <c r="Q37" s="90"/>
      <c r="R37" s="156"/>
      <c r="S37" s="155"/>
      <c r="T37" s="90"/>
      <c r="U37" s="156"/>
      <c r="V37" s="155"/>
      <c r="W37" s="90"/>
    </row>
    <row r="38" ht="21.95" customHeight="1">
      <c r="A38" s="152">
        <v>1945</v>
      </c>
      <c r="B38" s="127">
        <v>52</v>
      </c>
      <c r="C38" s="88">
        <v>348.7</v>
      </c>
      <c r="D38" s="92">
        <v>6.70576923076923</v>
      </c>
      <c r="E38" s="43"/>
      <c r="F38" s="153">
        <v>1945</v>
      </c>
      <c r="G38" s="127">
        <v>41</v>
      </c>
      <c r="H38" s="88">
        <v>262.9</v>
      </c>
      <c r="I38" s="92">
        <v>6.41219512195122</v>
      </c>
      <c r="J38" s="43"/>
      <c r="K38" s="153">
        <v>1945</v>
      </c>
      <c r="L38" s="127">
        <v>6</v>
      </c>
      <c r="M38" s="88">
        <v>30.1</v>
      </c>
      <c r="N38" s="94">
        <v>5.01666666666667</v>
      </c>
      <c r="O38" s="154"/>
      <c r="P38" s="155"/>
      <c r="Q38" s="90"/>
      <c r="R38" s="156"/>
      <c r="S38" s="155"/>
      <c r="T38" s="90"/>
      <c r="U38" s="156"/>
      <c r="V38" s="155"/>
      <c r="W38" s="90"/>
    </row>
    <row r="39" ht="21.95" customHeight="1">
      <c r="A39" s="152">
        <v>1946</v>
      </c>
      <c r="B39" s="127">
        <v>60</v>
      </c>
      <c r="C39" s="88">
        <v>410.5</v>
      </c>
      <c r="D39" s="92">
        <v>6.84166666666667</v>
      </c>
      <c r="E39" s="43"/>
      <c r="F39" s="153">
        <v>1946</v>
      </c>
      <c r="G39" s="127">
        <v>41</v>
      </c>
      <c r="H39" s="88">
        <v>262.3</v>
      </c>
      <c r="I39" s="92">
        <v>6.39756097560976</v>
      </c>
      <c r="J39" s="43"/>
      <c r="K39" s="153">
        <v>1946</v>
      </c>
      <c r="L39" s="127">
        <v>10</v>
      </c>
      <c r="M39" s="88">
        <v>52.1</v>
      </c>
      <c r="N39" s="94">
        <v>5.21</v>
      </c>
      <c r="O39" s="154"/>
      <c r="P39" s="155"/>
      <c r="Q39" s="90"/>
      <c r="R39" s="156"/>
      <c r="S39" s="155"/>
      <c r="T39" s="90"/>
      <c r="U39" s="156"/>
      <c r="V39" s="155"/>
      <c r="W39" s="90"/>
    </row>
    <row r="40" ht="21.95" customHeight="1">
      <c r="A40" s="152">
        <v>1947</v>
      </c>
      <c r="B40" s="127">
        <v>36</v>
      </c>
      <c r="C40" s="88">
        <v>252.7</v>
      </c>
      <c r="D40" s="92">
        <v>7.01944444444444</v>
      </c>
      <c r="E40" s="43"/>
      <c r="F40" s="153">
        <v>1947</v>
      </c>
      <c r="G40" s="127">
        <v>26</v>
      </c>
      <c r="H40" s="88">
        <v>174.7</v>
      </c>
      <c r="I40" s="92">
        <v>6.71923076923077</v>
      </c>
      <c r="J40" s="43"/>
      <c r="K40" s="153">
        <v>1947</v>
      </c>
      <c r="L40" s="127">
        <v>3</v>
      </c>
      <c r="M40" s="88">
        <v>16.8</v>
      </c>
      <c r="N40" s="94">
        <v>5.6</v>
      </c>
      <c r="O40" s="154"/>
      <c r="P40" s="155"/>
      <c r="Q40" s="90"/>
      <c r="R40" s="156"/>
      <c r="S40" s="155"/>
      <c r="T40" s="90"/>
      <c r="U40" s="156"/>
      <c r="V40" s="155"/>
      <c r="W40" s="90"/>
    </row>
    <row r="41" ht="21.95" customHeight="1">
      <c r="A41" s="152">
        <v>1948</v>
      </c>
      <c r="B41" s="127">
        <v>35</v>
      </c>
      <c r="C41" s="88">
        <v>240</v>
      </c>
      <c r="D41" s="92">
        <v>6.85714285714286</v>
      </c>
      <c r="E41" s="43"/>
      <c r="F41" s="153">
        <v>1948</v>
      </c>
      <c r="G41" s="127">
        <v>24</v>
      </c>
      <c r="H41" s="88">
        <v>154.2</v>
      </c>
      <c r="I41" s="92">
        <v>6.425</v>
      </c>
      <c r="J41" s="43"/>
      <c r="K41" s="153">
        <v>1948</v>
      </c>
      <c r="L41" s="127">
        <v>6</v>
      </c>
      <c r="M41" s="88">
        <v>32.4</v>
      </c>
      <c r="N41" s="94">
        <v>5.4</v>
      </c>
      <c r="O41" s="154"/>
      <c r="P41" s="155"/>
      <c r="Q41" s="90"/>
      <c r="R41" s="156"/>
      <c r="S41" s="155"/>
      <c r="T41" s="90"/>
      <c r="U41" s="156"/>
      <c r="V41" s="155"/>
      <c r="W41" s="90"/>
    </row>
    <row r="42" ht="21.95" customHeight="1">
      <c r="A42" s="152">
        <v>1949</v>
      </c>
      <c r="B42" s="127">
        <v>63</v>
      </c>
      <c r="C42" s="88">
        <v>428.6</v>
      </c>
      <c r="D42" s="92">
        <v>6.8031746031746</v>
      </c>
      <c r="E42" s="43"/>
      <c r="F42" s="153">
        <v>1949</v>
      </c>
      <c r="G42" s="127">
        <v>50</v>
      </c>
      <c r="H42" s="88">
        <v>327.2</v>
      </c>
      <c r="I42" s="92">
        <v>6.544</v>
      </c>
      <c r="J42" s="43"/>
      <c r="K42" s="153">
        <v>1949</v>
      </c>
      <c r="L42" s="127">
        <v>11</v>
      </c>
      <c r="M42" s="88">
        <v>57.7</v>
      </c>
      <c r="N42" s="94">
        <v>5.24545454545455</v>
      </c>
      <c r="O42" s="154"/>
      <c r="P42" s="155"/>
      <c r="Q42" s="90"/>
      <c r="R42" s="156"/>
      <c r="S42" s="155"/>
      <c r="T42" s="90"/>
      <c r="U42" s="156"/>
      <c r="V42" s="155"/>
      <c r="W42" s="90"/>
    </row>
    <row r="43" ht="21.95" customHeight="1">
      <c r="A43" s="152">
        <v>1950</v>
      </c>
      <c r="B43" s="127">
        <v>12</v>
      </c>
      <c r="C43" s="88">
        <v>79.5</v>
      </c>
      <c r="D43" s="92">
        <v>6.625</v>
      </c>
      <c r="E43" s="43"/>
      <c r="F43" s="153">
        <v>1950</v>
      </c>
      <c r="G43" s="127">
        <v>7</v>
      </c>
      <c r="H43" s="88">
        <v>40.5</v>
      </c>
      <c r="I43" s="92">
        <v>5.78571428571429</v>
      </c>
      <c r="J43" s="43"/>
      <c r="K43" s="153">
        <v>1950</v>
      </c>
      <c r="L43" s="127">
        <v>3</v>
      </c>
      <c r="M43" s="88">
        <v>11.7</v>
      </c>
      <c r="N43" s="94">
        <v>3.9</v>
      </c>
      <c r="O43" s="154"/>
      <c r="P43" s="155"/>
      <c r="Q43" s="90"/>
      <c r="R43" s="156"/>
      <c r="S43" s="155"/>
      <c r="T43" s="90"/>
      <c r="U43" s="156"/>
      <c r="V43" s="155"/>
      <c r="W43" s="90"/>
    </row>
    <row r="44" ht="21.95" customHeight="1">
      <c r="A44" s="152">
        <v>1951</v>
      </c>
      <c r="B44" s="127">
        <v>22</v>
      </c>
      <c r="C44" s="88">
        <v>150.6</v>
      </c>
      <c r="D44" s="92">
        <v>6.84545454545455</v>
      </c>
      <c r="E44" s="43"/>
      <c r="F44" s="153">
        <v>1951</v>
      </c>
      <c r="G44" s="127">
        <v>14</v>
      </c>
      <c r="H44" s="88">
        <v>88.2</v>
      </c>
      <c r="I44" s="92">
        <v>6.3</v>
      </c>
      <c r="J44" s="43"/>
      <c r="K44" s="153">
        <v>1951</v>
      </c>
      <c r="L44" s="127">
        <v>3</v>
      </c>
      <c r="M44" s="88">
        <v>14.4</v>
      </c>
      <c r="N44" s="94">
        <v>4.8</v>
      </c>
      <c r="O44" s="154"/>
      <c r="P44" s="155"/>
      <c r="Q44" s="90"/>
      <c r="R44" s="156"/>
      <c r="S44" s="155"/>
      <c r="T44" s="90"/>
      <c r="U44" s="156"/>
      <c r="V44" s="155"/>
      <c r="W44" s="90"/>
    </row>
    <row r="45" ht="21.95" customHeight="1">
      <c r="A45" s="152">
        <v>1952</v>
      </c>
      <c r="B45" s="127">
        <v>23</v>
      </c>
      <c r="C45" s="88">
        <v>159.8</v>
      </c>
      <c r="D45" s="92">
        <v>6.94782608695652</v>
      </c>
      <c r="E45" s="43"/>
      <c r="F45" s="153">
        <v>1952</v>
      </c>
      <c r="G45" s="127">
        <v>15</v>
      </c>
      <c r="H45" s="88">
        <v>97.40000000000001</v>
      </c>
      <c r="I45" s="92">
        <v>6.49333333333333</v>
      </c>
      <c r="J45" s="43"/>
      <c r="K45" s="153">
        <v>1952</v>
      </c>
      <c r="L45" s="127">
        <v>3</v>
      </c>
      <c r="M45" s="88">
        <v>16.8</v>
      </c>
      <c r="N45" s="94">
        <v>5.6</v>
      </c>
      <c r="O45" s="154"/>
      <c r="P45" s="155"/>
      <c r="Q45" s="90"/>
      <c r="R45" s="156"/>
      <c r="S45" s="155"/>
      <c r="T45" s="90"/>
      <c r="U45" s="156"/>
      <c r="V45" s="155"/>
      <c r="W45" s="90"/>
    </row>
    <row r="46" ht="21.95" customHeight="1">
      <c r="A46" s="152">
        <v>1953</v>
      </c>
      <c r="B46" s="127">
        <v>27</v>
      </c>
      <c r="C46" s="88">
        <v>200.9</v>
      </c>
      <c r="D46" s="92">
        <v>7.44074074074074</v>
      </c>
      <c r="E46" s="43"/>
      <c r="F46" s="153">
        <v>1953</v>
      </c>
      <c r="G46" s="127">
        <v>10</v>
      </c>
      <c r="H46" s="88">
        <v>68.3</v>
      </c>
      <c r="I46" s="92">
        <v>6.83</v>
      </c>
      <c r="J46" s="43"/>
      <c r="K46" s="153">
        <v>1953</v>
      </c>
      <c r="L46" s="127">
        <v>1</v>
      </c>
      <c r="M46" s="88">
        <v>5.6</v>
      </c>
      <c r="N46" s="94">
        <v>5.6</v>
      </c>
      <c r="O46" s="154"/>
      <c r="P46" s="155"/>
      <c r="Q46" s="90"/>
      <c r="R46" s="156"/>
      <c r="S46" s="155"/>
      <c r="T46" s="90"/>
      <c r="U46" s="156"/>
      <c r="V46" s="155"/>
      <c r="W46" s="90"/>
    </row>
    <row r="47" ht="21.95" customHeight="1">
      <c r="A47" s="152">
        <v>1954</v>
      </c>
      <c r="B47" s="127">
        <v>22</v>
      </c>
      <c r="C47" s="88">
        <v>163</v>
      </c>
      <c r="D47" s="92">
        <v>7.40909090909091</v>
      </c>
      <c r="E47" s="43"/>
      <c r="F47" s="153">
        <v>1954</v>
      </c>
      <c r="G47" s="127">
        <v>11</v>
      </c>
      <c r="H47" s="88">
        <v>77.2</v>
      </c>
      <c r="I47" s="92">
        <v>7.01818181818182</v>
      </c>
      <c r="J47" s="43"/>
      <c r="K47" s="153">
        <v>1954</v>
      </c>
      <c r="L47" s="127">
        <v>0</v>
      </c>
      <c r="M47" s="88">
        <v>0</v>
      </c>
      <c r="N47" s="94"/>
      <c r="O47" s="154"/>
      <c r="P47" s="155"/>
      <c r="Q47" s="90"/>
      <c r="R47" s="156"/>
      <c r="S47" s="155"/>
      <c r="T47" s="90"/>
      <c r="U47" s="156"/>
      <c r="V47" s="155"/>
      <c r="W47" s="90"/>
    </row>
    <row r="48" ht="21.95" customHeight="1">
      <c r="A48" s="152">
        <v>1955</v>
      </c>
      <c r="B48" s="127">
        <v>40</v>
      </c>
      <c r="C48" s="88">
        <v>260.9</v>
      </c>
      <c r="D48" s="92">
        <v>6.5225</v>
      </c>
      <c r="E48" s="43"/>
      <c r="F48" s="153">
        <v>1955</v>
      </c>
      <c r="G48" s="127">
        <v>34</v>
      </c>
      <c r="H48" s="88">
        <v>214.1</v>
      </c>
      <c r="I48" s="92">
        <v>6.29705882352941</v>
      </c>
      <c r="J48" s="43"/>
      <c r="K48" s="153">
        <v>1955</v>
      </c>
      <c r="L48" s="127">
        <v>9</v>
      </c>
      <c r="M48" s="88">
        <v>45.7</v>
      </c>
      <c r="N48" s="94">
        <v>5.07777777777778</v>
      </c>
      <c r="O48" s="154"/>
      <c r="P48" s="155"/>
      <c r="Q48" s="90"/>
      <c r="R48" s="156"/>
      <c r="S48" s="155"/>
      <c r="T48" s="90"/>
      <c r="U48" s="156"/>
      <c r="V48" s="155"/>
      <c r="W48" s="90"/>
    </row>
    <row r="49" ht="21.95" customHeight="1">
      <c r="A49" s="152">
        <v>1956</v>
      </c>
      <c r="B49" s="127">
        <v>57</v>
      </c>
      <c r="C49" s="88">
        <v>389.2</v>
      </c>
      <c r="D49" s="92">
        <v>6.8280701754386</v>
      </c>
      <c r="E49" s="43"/>
      <c r="F49" s="153">
        <v>1956</v>
      </c>
      <c r="G49" s="127">
        <v>43</v>
      </c>
      <c r="H49" s="88">
        <v>280</v>
      </c>
      <c r="I49" s="92">
        <v>6.51162790697674</v>
      </c>
      <c r="J49" s="43"/>
      <c r="K49" s="153">
        <v>1956</v>
      </c>
      <c r="L49" s="127">
        <v>8</v>
      </c>
      <c r="M49" s="88">
        <v>41.2</v>
      </c>
      <c r="N49" s="94">
        <v>5.15</v>
      </c>
      <c r="O49" s="154"/>
      <c r="P49" s="155"/>
      <c r="Q49" s="90"/>
      <c r="R49" s="156"/>
      <c r="S49" s="155"/>
      <c r="T49" s="90"/>
      <c r="U49" s="156"/>
      <c r="V49" s="155"/>
      <c r="W49" s="90"/>
    </row>
    <row r="50" ht="21.95" customHeight="1">
      <c r="A50" s="152">
        <v>1957</v>
      </c>
      <c r="B50" s="127">
        <v>54</v>
      </c>
      <c r="C50" s="88">
        <v>378</v>
      </c>
      <c r="D50" s="92">
        <v>7</v>
      </c>
      <c r="E50" s="43"/>
      <c r="F50" s="153">
        <v>1957</v>
      </c>
      <c r="G50" s="127">
        <v>30</v>
      </c>
      <c r="H50" s="88">
        <v>190.8</v>
      </c>
      <c r="I50" s="92">
        <v>6.36</v>
      </c>
      <c r="J50" s="43"/>
      <c r="K50" s="153">
        <v>1957</v>
      </c>
      <c r="L50" s="127">
        <v>9</v>
      </c>
      <c r="M50" s="88">
        <v>48.6</v>
      </c>
      <c r="N50" s="94">
        <v>5.4</v>
      </c>
      <c r="O50" s="154"/>
      <c r="P50" s="155"/>
      <c r="Q50" s="90"/>
      <c r="R50" s="156"/>
      <c r="S50" s="155"/>
      <c r="T50" s="90"/>
      <c r="U50" s="156"/>
      <c r="V50" s="155"/>
      <c r="W50" s="90"/>
    </row>
    <row r="51" ht="21.95" customHeight="1">
      <c r="A51" s="152">
        <v>1958</v>
      </c>
      <c r="B51" s="127">
        <v>36</v>
      </c>
      <c r="C51" s="88">
        <v>245.5</v>
      </c>
      <c r="D51" s="92">
        <v>6.81944444444444</v>
      </c>
      <c r="E51" s="43"/>
      <c r="F51" s="153">
        <v>1958</v>
      </c>
      <c r="G51" s="127">
        <v>23</v>
      </c>
      <c r="H51" s="88">
        <v>144.1</v>
      </c>
      <c r="I51" s="92">
        <v>6.26521739130435</v>
      </c>
      <c r="J51" s="43"/>
      <c r="K51" s="153">
        <v>1958</v>
      </c>
      <c r="L51" s="127">
        <v>9</v>
      </c>
      <c r="M51" s="88">
        <v>48</v>
      </c>
      <c r="N51" s="94">
        <v>5.33333333333333</v>
      </c>
      <c r="O51" s="154"/>
      <c r="P51" s="155"/>
      <c r="Q51" s="90"/>
      <c r="R51" s="156"/>
      <c r="S51" s="155"/>
      <c r="T51" s="90"/>
      <c r="U51" s="156"/>
      <c r="V51" s="155"/>
      <c r="W51" s="90"/>
    </row>
    <row r="52" ht="21.95" customHeight="1">
      <c r="A52" s="152">
        <v>1959</v>
      </c>
      <c r="B52" s="127">
        <v>48</v>
      </c>
      <c r="C52" s="88">
        <v>340.3</v>
      </c>
      <c r="D52" s="92">
        <v>7.08958333333333</v>
      </c>
      <c r="E52" s="43"/>
      <c r="F52" s="153">
        <v>1959</v>
      </c>
      <c r="G52" s="127">
        <v>27</v>
      </c>
      <c r="H52" s="88">
        <v>176.5</v>
      </c>
      <c r="I52" s="92">
        <v>6.53703703703704</v>
      </c>
      <c r="J52" s="43"/>
      <c r="K52" s="153">
        <v>1959</v>
      </c>
      <c r="L52" s="127">
        <v>5</v>
      </c>
      <c r="M52" s="88">
        <v>23.9</v>
      </c>
      <c r="N52" s="94">
        <v>4.78</v>
      </c>
      <c r="O52" s="154"/>
      <c r="P52" s="155"/>
      <c r="Q52" s="90"/>
      <c r="R52" s="156"/>
      <c r="S52" s="155"/>
      <c r="T52" s="90"/>
      <c r="U52" s="156"/>
      <c r="V52" s="155"/>
      <c r="W52" s="90"/>
    </row>
    <row r="53" ht="21.95" customHeight="1">
      <c r="A53" s="152">
        <v>1960</v>
      </c>
      <c r="B53" s="127">
        <v>36</v>
      </c>
      <c r="C53" s="88">
        <v>253.5</v>
      </c>
      <c r="D53" s="92">
        <v>7.04166666666667</v>
      </c>
      <c r="E53" s="43"/>
      <c r="F53" s="153">
        <v>1960</v>
      </c>
      <c r="G53" s="127">
        <v>24</v>
      </c>
      <c r="H53" s="88">
        <v>159.9</v>
      </c>
      <c r="I53" s="92">
        <v>6.6625</v>
      </c>
      <c r="J53" s="43"/>
      <c r="K53" s="153">
        <v>1960</v>
      </c>
      <c r="L53" s="127">
        <v>5</v>
      </c>
      <c r="M53" s="88">
        <v>27.4</v>
      </c>
      <c r="N53" s="94">
        <v>5.48</v>
      </c>
      <c r="O53" s="154"/>
      <c r="P53" s="155"/>
      <c r="Q53" s="90"/>
      <c r="R53" s="156"/>
      <c r="S53" s="155"/>
      <c r="T53" s="90"/>
      <c r="U53" s="156"/>
      <c r="V53" s="155"/>
      <c r="W53" s="90"/>
    </row>
    <row r="54" ht="21.95" customHeight="1">
      <c r="A54" s="152">
        <v>1961</v>
      </c>
      <c r="B54" s="127">
        <v>30</v>
      </c>
      <c r="C54" s="88">
        <v>199.9</v>
      </c>
      <c r="D54" s="92">
        <v>6.66333333333333</v>
      </c>
      <c r="E54" s="43"/>
      <c r="F54" s="153">
        <v>1961</v>
      </c>
      <c r="G54" s="127">
        <v>18</v>
      </c>
      <c r="H54" s="88">
        <v>106.3</v>
      </c>
      <c r="I54" s="92">
        <v>5.90555555555556</v>
      </c>
      <c r="J54" s="43"/>
      <c r="K54" s="153">
        <v>1961</v>
      </c>
      <c r="L54" s="127">
        <v>8</v>
      </c>
      <c r="M54" s="88">
        <v>38.5</v>
      </c>
      <c r="N54" s="94">
        <v>4.8125</v>
      </c>
      <c r="O54" s="154"/>
      <c r="P54" s="155"/>
      <c r="Q54" s="90"/>
      <c r="R54" s="156"/>
      <c r="S54" s="155"/>
      <c r="T54" s="90"/>
      <c r="U54" s="156"/>
      <c r="V54" s="155"/>
      <c r="W54" s="90"/>
    </row>
    <row r="55" ht="21.95" customHeight="1">
      <c r="A55" s="152">
        <v>1962</v>
      </c>
      <c r="B55" s="127">
        <v>40</v>
      </c>
      <c r="C55" s="88">
        <v>260.8</v>
      </c>
      <c r="D55" s="92">
        <v>6.52</v>
      </c>
      <c r="E55" s="43"/>
      <c r="F55" s="153">
        <v>1962</v>
      </c>
      <c r="G55" s="127">
        <v>29</v>
      </c>
      <c r="H55" s="88">
        <v>175.6</v>
      </c>
      <c r="I55" s="92">
        <v>6.0551724137931</v>
      </c>
      <c r="J55" s="43"/>
      <c r="K55" s="153">
        <v>1962</v>
      </c>
      <c r="L55" s="127">
        <v>11</v>
      </c>
      <c r="M55" s="88">
        <v>52.8</v>
      </c>
      <c r="N55" s="94">
        <v>4.8</v>
      </c>
      <c r="O55" s="154"/>
      <c r="P55" s="155"/>
      <c r="Q55" s="90"/>
      <c r="R55" s="156"/>
      <c r="S55" s="155"/>
      <c r="T55" s="90"/>
      <c r="U55" s="156"/>
      <c r="V55" s="155"/>
      <c r="W55" s="90"/>
    </row>
    <row r="56" ht="21.95" customHeight="1">
      <c r="A56" s="152">
        <v>1963</v>
      </c>
      <c r="B56" s="127">
        <v>31</v>
      </c>
      <c r="C56" s="88">
        <v>221.1</v>
      </c>
      <c r="D56" s="92">
        <v>7.13225806451613</v>
      </c>
      <c r="E56" s="43"/>
      <c r="F56" s="153">
        <v>1963</v>
      </c>
      <c r="G56" s="127">
        <v>15</v>
      </c>
      <c r="H56" s="88">
        <v>98.09999999999999</v>
      </c>
      <c r="I56" s="92">
        <v>6.54</v>
      </c>
      <c r="J56" s="43"/>
      <c r="K56" s="153">
        <v>1963</v>
      </c>
      <c r="L56" s="127">
        <v>2</v>
      </c>
      <c r="M56" s="88">
        <v>11.2</v>
      </c>
      <c r="N56" s="94">
        <v>5.6</v>
      </c>
      <c r="O56" s="154"/>
      <c r="P56" s="155"/>
      <c r="Q56" s="90"/>
      <c r="R56" s="156"/>
      <c r="S56" s="155"/>
      <c r="T56" s="90"/>
      <c r="U56" s="156"/>
      <c r="V56" s="155"/>
      <c r="W56" s="90"/>
    </row>
    <row r="57" ht="21.95" customHeight="1">
      <c r="A57" s="152">
        <v>1964</v>
      </c>
      <c r="B57" s="127">
        <v>35</v>
      </c>
      <c r="C57" s="88">
        <v>240.7</v>
      </c>
      <c r="D57" s="92">
        <v>6.87714285714286</v>
      </c>
      <c r="E57" s="43"/>
      <c r="F57" s="153">
        <v>1964</v>
      </c>
      <c r="G57" s="127">
        <v>23</v>
      </c>
      <c r="H57" s="88">
        <v>147.4</v>
      </c>
      <c r="I57" s="92">
        <v>6.40869565217391</v>
      </c>
      <c r="J57" s="43"/>
      <c r="K57" s="153">
        <v>1964</v>
      </c>
      <c r="L57" s="127">
        <v>5</v>
      </c>
      <c r="M57" s="88">
        <v>24.5</v>
      </c>
      <c r="N57" s="94">
        <v>4.9</v>
      </c>
      <c r="O57" s="154"/>
      <c r="P57" s="155"/>
      <c r="Q57" s="90"/>
      <c r="R57" s="156"/>
      <c r="S57" s="155"/>
      <c r="T57" s="90"/>
      <c r="U57" s="156"/>
      <c r="V57" s="155"/>
      <c r="W57" s="90"/>
    </row>
    <row r="58" ht="21.95" customHeight="1">
      <c r="A58" s="152">
        <v>1965</v>
      </c>
      <c r="B58" s="127">
        <v>32</v>
      </c>
      <c r="C58" s="88">
        <v>228.1</v>
      </c>
      <c r="D58" s="92">
        <v>7.128125</v>
      </c>
      <c r="E58" s="43"/>
      <c r="F58" s="153">
        <v>1965</v>
      </c>
      <c r="G58" s="127">
        <v>15</v>
      </c>
      <c r="H58" s="88">
        <v>95.8</v>
      </c>
      <c r="I58" s="92">
        <v>6.38666666666667</v>
      </c>
      <c r="J58" s="43"/>
      <c r="K58" s="153">
        <v>1965</v>
      </c>
      <c r="L58" s="127">
        <v>2</v>
      </c>
      <c r="M58" s="88">
        <v>10.3</v>
      </c>
      <c r="N58" s="94">
        <v>5.15</v>
      </c>
      <c r="O58" s="154"/>
      <c r="P58" s="155"/>
      <c r="Q58" s="90"/>
      <c r="R58" s="156"/>
      <c r="S58" s="155"/>
      <c r="T58" s="90"/>
      <c r="U58" s="156"/>
      <c r="V58" s="155"/>
      <c r="W58" s="90"/>
    </row>
    <row r="59" ht="21.95" customHeight="1">
      <c r="A59" s="152">
        <v>1966</v>
      </c>
      <c r="B59" s="127">
        <v>45</v>
      </c>
      <c r="C59" s="88">
        <v>313.3</v>
      </c>
      <c r="D59" s="92">
        <v>6.96222222222222</v>
      </c>
      <c r="E59" s="43"/>
      <c r="F59" s="153">
        <v>1966</v>
      </c>
      <c r="G59" s="127">
        <v>30</v>
      </c>
      <c r="H59" s="88">
        <v>196.9</v>
      </c>
      <c r="I59" s="92">
        <v>6.56333333333333</v>
      </c>
      <c r="J59" s="43"/>
      <c r="K59" s="153">
        <v>1966</v>
      </c>
      <c r="L59" s="127">
        <v>5</v>
      </c>
      <c r="M59" s="88">
        <v>26.2</v>
      </c>
      <c r="N59" s="94">
        <v>5.24</v>
      </c>
      <c r="O59" s="154"/>
      <c r="P59" s="155"/>
      <c r="Q59" s="90"/>
      <c r="R59" s="156"/>
      <c r="S59" s="155"/>
      <c r="T59" s="90"/>
      <c r="U59" s="156"/>
      <c r="V59" s="155"/>
      <c r="W59" s="90"/>
    </row>
    <row r="60" ht="21.95" customHeight="1">
      <c r="A60" s="152">
        <v>1967</v>
      </c>
      <c r="B60" s="127">
        <v>36</v>
      </c>
      <c r="C60" s="88">
        <v>252.7</v>
      </c>
      <c r="D60" s="92">
        <v>7.01944444444444</v>
      </c>
      <c r="E60" s="43"/>
      <c r="F60" s="153">
        <v>1967</v>
      </c>
      <c r="G60" s="127">
        <v>19</v>
      </c>
      <c r="H60" s="88">
        <v>121.1</v>
      </c>
      <c r="I60" s="92">
        <v>6.37368421052632</v>
      </c>
      <c r="J60" s="43"/>
      <c r="K60" s="153">
        <v>1967</v>
      </c>
      <c r="L60" s="127">
        <v>3</v>
      </c>
      <c r="M60" s="88">
        <v>14.3</v>
      </c>
      <c r="N60" s="94">
        <v>4.76666666666667</v>
      </c>
      <c r="O60" s="154"/>
      <c r="P60" s="155"/>
      <c r="Q60" s="90"/>
      <c r="R60" s="156"/>
      <c r="S60" s="155"/>
      <c r="T60" s="90"/>
      <c r="U60" s="156"/>
      <c r="V60" s="155"/>
      <c r="W60" s="90"/>
    </row>
    <row r="61" ht="21.95" customHeight="1">
      <c r="A61" s="152">
        <v>1968</v>
      </c>
      <c r="B61" s="127">
        <v>42</v>
      </c>
      <c r="C61" s="88">
        <v>297.7</v>
      </c>
      <c r="D61" s="92">
        <v>7.08809523809524</v>
      </c>
      <c r="E61" s="43"/>
      <c r="F61" s="153">
        <v>1968</v>
      </c>
      <c r="G61" s="127">
        <v>22</v>
      </c>
      <c r="H61" s="88">
        <v>145.3</v>
      </c>
      <c r="I61" s="92">
        <v>6.60454545454545</v>
      </c>
      <c r="J61" s="43"/>
      <c r="K61" s="153">
        <v>1968</v>
      </c>
      <c r="L61" s="127">
        <v>4</v>
      </c>
      <c r="M61" s="88">
        <v>22.2</v>
      </c>
      <c r="N61" s="94">
        <v>5.55</v>
      </c>
      <c r="O61" s="154"/>
      <c r="P61" s="155"/>
      <c r="Q61" s="90"/>
      <c r="R61" s="156"/>
      <c r="S61" s="155"/>
      <c r="T61" s="90"/>
      <c r="U61" s="156"/>
      <c r="V61" s="155"/>
      <c r="W61" s="90"/>
    </row>
    <row r="62" ht="21.95" customHeight="1">
      <c r="A62" s="152">
        <v>1969</v>
      </c>
      <c r="B62" s="127">
        <v>30</v>
      </c>
      <c r="C62" s="88">
        <v>204.8</v>
      </c>
      <c r="D62" s="92">
        <v>6.82666666666667</v>
      </c>
      <c r="E62" s="43"/>
      <c r="F62" s="153">
        <v>1969</v>
      </c>
      <c r="G62" s="127">
        <v>15</v>
      </c>
      <c r="H62" s="88">
        <v>91.3</v>
      </c>
      <c r="I62" s="92">
        <v>6.08666666666667</v>
      </c>
      <c r="J62" s="43"/>
      <c r="K62" s="153">
        <v>1969</v>
      </c>
      <c r="L62" s="127">
        <v>4</v>
      </c>
      <c r="M62" s="88">
        <v>17.7</v>
      </c>
      <c r="N62" s="94">
        <v>4.425</v>
      </c>
      <c r="O62" s="154"/>
      <c r="P62" s="155"/>
      <c r="Q62" s="90"/>
      <c r="R62" s="156"/>
      <c r="S62" s="155"/>
      <c r="T62" s="90"/>
      <c r="U62" s="156"/>
      <c r="V62" s="155"/>
      <c r="W62" s="90"/>
    </row>
    <row r="63" ht="21.95" customHeight="1">
      <c r="A63" s="152">
        <v>1970</v>
      </c>
      <c r="B63" s="127">
        <v>46</v>
      </c>
      <c r="C63" s="88">
        <v>319</v>
      </c>
      <c r="D63" s="92">
        <v>6.93478260869565</v>
      </c>
      <c r="E63" s="43"/>
      <c r="F63" s="153">
        <v>1970</v>
      </c>
      <c r="G63" s="127">
        <v>30</v>
      </c>
      <c r="H63" s="88">
        <v>194.1</v>
      </c>
      <c r="I63" s="92">
        <v>6.47</v>
      </c>
      <c r="J63" s="43"/>
      <c r="K63" s="153">
        <v>1970</v>
      </c>
      <c r="L63" s="127">
        <v>6</v>
      </c>
      <c r="M63" s="88">
        <v>33</v>
      </c>
      <c r="N63" s="94">
        <v>5.5</v>
      </c>
      <c r="O63" s="154"/>
      <c r="P63" s="155"/>
      <c r="Q63" s="90"/>
      <c r="R63" s="156"/>
      <c r="S63" s="155"/>
      <c r="T63" s="90"/>
      <c r="U63" s="156"/>
      <c r="V63" s="155"/>
      <c r="W63" s="90"/>
    </row>
    <row r="64" ht="21.95" customHeight="1">
      <c r="A64" s="152">
        <v>1971</v>
      </c>
      <c r="B64" s="127">
        <v>45</v>
      </c>
      <c r="C64" s="88">
        <v>320.8</v>
      </c>
      <c r="D64" s="92">
        <v>7.12888888888889</v>
      </c>
      <c r="E64" s="43"/>
      <c r="F64" s="153">
        <v>1971</v>
      </c>
      <c r="G64" s="127">
        <v>33</v>
      </c>
      <c r="H64" s="88">
        <v>227.7</v>
      </c>
      <c r="I64" s="92">
        <v>6.9</v>
      </c>
      <c r="J64" s="43"/>
      <c r="K64" s="153">
        <v>1971</v>
      </c>
      <c r="L64" s="127">
        <v>2</v>
      </c>
      <c r="M64" s="88">
        <v>11.2</v>
      </c>
      <c r="N64" s="94">
        <v>5.6</v>
      </c>
      <c r="O64" s="154"/>
      <c r="P64" s="155"/>
      <c r="Q64" s="90"/>
      <c r="R64" s="156"/>
      <c r="S64" s="155"/>
      <c r="T64" s="90"/>
      <c r="U64" s="156"/>
      <c r="V64" s="155"/>
      <c r="W64" s="90"/>
    </row>
    <row r="65" ht="21.95" customHeight="1">
      <c r="A65" s="152">
        <v>1972</v>
      </c>
      <c r="B65" s="127">
        <v>21</v>
      </c>
      <c r="C65" s="88">
        <v>152.3</v>
      </c>
      <c r="D65" s="92">
        <v>7.25238095238095</v>
      </c>
      <c r="E65" s="43"/>
      <c r="F65" s="153">
        <v>1972</v>
      </c>
      <c r="G65" s="127">
        <v>11</v>
      </c>
      <c r="H65" s="88">
        <v>75.2</v>
      </c>
      <c r="I65" s="92">
        <v>6.83636363636364</v>
      </c>
      <c r="J65" s="43"/>
      <c r="K65" s="153">
        <v>1972</v>
      </c>
      <c r="L65" s="127">
        <v>1</v>
      </c>
      <c r="M65" s="88">
        <v>5.6</v>
      </c>
      <c r="N65" s="94">
        <v>5.6</v>
      </c>
      <c r="O65" s="154"/>
      <c r="P65" s="155"/>
      <c r="Q65" s="90"/>
      <c r="R65" s="156"/>
      <c r="S65" s="155"/>
      <c r="T65" s="90"/>
      <c r="U65" s="156"/>
      <c r="V65" s="155"/>
      <c r="W65" s="90"/>
    </row>
    <row r="66" ht="21.95" customHeight="1">
      <c r="A66" s="152">
        <v>1973</v>
      </c>
      <c r="B66" s="127">
        <v>12</v>
      </c>
      <c r="C66" s="88">
        <v>81.7</v>
      </c>
      <c r="D66" s="92">
        <v>6.80833333333333</v>
      </c>
      <c r="E66" s="43"/>
      <c r="F66" s="153">
        <v>1973</v>
      </c>
      <c r="G66" s="127">
        <v>8</v>
      </c>
      <c r="H66" s="88">
        <v>51.7</v>
      </c>
      <c r="I66" s="92">
        <v>6.4625</v>
      </c>
      <c r="J66" s="43"/>
      <c r="K66" s="153">
        <v>1973</v>
      </c>
      <c r="L66" s="127">
        <v>1</v>
      </c>
      <c r="M66" s="88">
        <v>5</v>
      </c>
      <c r="N66" s="94">
        <v>5</v>
      </c>
      <c r="O66" s="154"/>
      <c r="P66" s="155"/>
      <c r="Q66" s="90"/>
      <c r="R66" s="156"/>
      <c r="S66" s="155"/>
      <c r="T66" s="90"/>
      <c r="U66" s="156"/>
      <c r="V66" s="155"/>
      <c r="W66" s="90"/>
    </row>
    <row r="67" ht="21.95" customHeight="1">
      <c r="A67" s="152">
        <v>1974</v>
      </c>
      <c r="B67" s="127">
        <v>20</v>
      </c>
      <c r="C67" s="88">
        <v>140.9</v>
      </c>
      <c r="D67" s="92">
        <v>7.045</v>
      </c>
      <c r="E67" s="43"/>
      <c r="F67" s="153">
        <v>1974</v>
      </c>
      <c r="G67" s="127">
        <v>9</v>
      </c>
      <c r="H67" s="88">
        <v>57.7</v>
      </c>
      <c r="I67" s="92">
        <v>6.41111111111111</v>
      </c>
      <c r="J67" s="43"/>
      <c r="K67" s="153">
        <v>1974</v>
      </c>
      <c r="L67" s="127">
        <v>1</v>
      </c>
      <c r="M67" s="88">
        <v>5.6</v>
      </c>
      <c r="N67" s="94">
        <v>5.6</v>
      </c>
      <c r="O67" s="154"/>
      <c r="P67" s="155"/>
      <c r="Q67" s="90"/>
      <c r="R67" s="156"/>
      <c r="S67" s="155"/>
      <c r="T67" s="90"/>
      <c r="U67" s="156"/>
      <c r="V67" s="155"/>
      <c r="W67" s="90"/>
    </row>
    <row r="68" ht="21.95" customHeight="1">
      <c r="A68" s="152">
        <v>1975</v>
      </c>
      <c r="B68" s="127">
        <v>18</v>
      </c>
      <c r="C68" s="88">
        <v>128.3</v>
      </c>
      <c r="D68" s="92">
        <v>7.12777777777778</v>
      </c>
      <c r="E68" s="43"/>
      <c r="F68" s="153">
        <v>1975</v>
      </c>
      <c r="G68" s="127">
        <v>9</v>
      </c>
      <c r="H68" s="88">
        <v>60.8</v>
      </c>
      <c r="I68" s="92">
        <v>6.75555555555556</v>
      </c>
      <c r="J68" s="43"/>
      <c r="K68" s="153">
        <v>1975</v>
      </c>
      <c r="L68" s="127">
        <v>0</v>
      </c>
      <c r="M68" s="88">
        <v>0</v>
      </c>
      <c r="N68" s="94"/>
      <c r="O68" s="154"/>
      <c r="P68" s="155"/>
      <c r="Q68" s="90"/>
      <c r="R68" s="156"/>
      <c r="S68" s="155"/>
      <c r="T68" s="90"/>
      <c r="U68" s="156"/>
      <c r="V68" s="155"/>
      <c r="W68" s="90"/>
    </row>
    <row r="69" ht="21.95" customHeight="1">
      <c r="A69" s="152">
        <v>1976</v>
      </c>
      <c r="B69" s="127">
        <v>22</v>
      </c>
      <c r="C69" s="88">
        <v>158.5</v>
      </c>
      <c r="D69" s="92">
        <v>7.20454545454545</v>
      </c>
      <c r="E69" s="43"/>
      <c r="F69" s="153">
        <v>1976</v>
      </c>
      <c r="G69" s="127">
        <v>10</v>
      </c>
      <c r="H69" s="88">
        <v>68</v>
      </c>
      <c r="I69" s="92">
        <v>6.8</v>
      </c>
      <c r="J69" s="43"/>
      <c r="K69" s="153">
        <v>1976</v>
      </c>
      <c r="L69" s="127">
        <v>0</v>
      </c>
      <c r="M69" s="88">
        <v>0</v>
      </c>
      <c r="N69" s="94"/>
      <c r="O69" s="154"/>
      <c r="P69" s="155"/>
      <c r="Q69" s="90"/>
      <c r="R69" s="156"/>
      <c r="S69" s="155"/>
      <c r="T69" s="90"/>
      <c r="U69" s="156"/>
      <c r="V69" s="155"/>
      <c r="W69" s="90"/>
    </row>
    <row r="70" ht="21.95" customHeight="1">
      <c r="A70" s="152">
        <v>1977</v>
      </c>
      <c r="B70" s="127">
        <v>35</v>
      </c>
      <c r="C70" s="88">
        <v>241.2</v>
      </c>
      <c r="D70" s="92">
        <v>6.89142857142857</v>
      </c>
      <c r="E70" s="43"/>
      <c r="F70" s="153">
        <v>1977</v>
      </c>
      <c r="G70" s="127">
        <v>23</v>
      </c>
      <c r="H70" s="88">
        <v>150.7</v>
      </c>
      <c r="I70" s="92">
        <v>6.55217391304348</v>
      </c>
      <c r="J70" s="43"/>
      <c r="K70" s="153">
        <v>1977</v>
      </c>
      <c r="L70" s="127">
        <v>1</v>
      </c>
      <c r="M70" s="88">
        <v>5.5</v>
      </c>
      <c r="N70" s="94">
        <v>5.5</v>
      </c>
      <c r="O70" s="154"/>
      <c r="P70" s="155"/>
      <c r="Q70" s="90"/>
      <c r="R70" s="156"/>
      <c r="S70" s="155"/>
      <c r="T70" s="90"/>
      <c r="U70" s="156"/>
      <c r="V70" s="155"/>
      <c r="W70" s="90"/>
    </row>
    <row r="71" ht="21.95" customHeight="1">
      <c r="A71" s="152">
        <v>1978</v>
      </c>
      <c r="B71" s="127">
        <v>32</v>
      </c>
      <c r="C71" s="88">
        <v>208.6</v>
      </c>
      <c r="D71" s="92">
        <v>6.51875</v>
      </c>
      <c r="E71" s="43"/>
      <c r="F71" s="153">
        <v>1978</v>
      </c>
      <c r="G71" s="127">
        <v>25</v>
      </c>
      <c r="H71" s="88">
        <v>154.7</v>
      </c>
      <c r="I71" s="92">
        <v>6.188</v>
      </c>
      <c r="J71" s="43"/>
      <c r="K71" s="153">
        <v>1978</v>
      </c>
      <c r="L71" s="127">
        <v>4</v>
      </c>
      <c r="M71" s="88">
        <v>18.7</v>
      </c>
      <c r="N71" s="94">
        <v>4.675</v>
      </c>
      <c r="O71" s="154"/>
      <c r="P71" s="155"/>
      <c r="Q71" s="90"/>
      <c r="R71" s="156"/>
      <c r="S71" s="155"/>
      <c r="T71" s="90"/>
      <c r="U71" s="156"/>
      <c r="V71" s="155"/>
      <c r="W71" s="90"/>
    </row>
    <row r="72" ht="21.95" customHeight="1">
      <c r="A72" s="152">
        <v>1979</v>
      </c>
      <c r="B72" s="127">
        <v>26</v>
      </c>
      <c r="C72" s="88">
        <v>189.1</v>
      </c>
      <c r="D72" s="92">
        <v>7.27307692307692</v>
      </c>
      <c r="E72" s="43"/>
      <c r="F72" s="153">
        <v>1979</v>
      </c>
      <c r="G72" s="127">
        <v>11</v>
      </c>
      <c r="H72" s="88">
        <v>75.3</v>
      </c>
      <c r="I72" s="92">
        <v>6.84545454545455</v>
      </c>
      <c r="J72" s="43"/>
      <c r="K72" s="153">
        <v>1979</v>
      </c>
      <c r="L72" s="127">
        <v>0</v>
      </c>
      <c r="M72" s="88">
        <v>0</v>
      </c>
      <c r="N72" s="94"/>
      <c r="O72" s="154"/>
      <c r="P72" s="155"/>
      <c r="Q72" s="90"/>
      <c r="R72" s="156"/>
      <c r="S72" s="155"/>
      <c r="T72" s="90"/>
      <c r="U72" s="156"/>
      <c r="V72" s="155"/>
      <c r="W72" s="90"/>
    </row>
    <row r="73" ht="21.95" customHeight="1">
      <c r="A73" s="152">
        <v>1980</v>
      </c>
      <c r="B73" s="127">
        <v>14</v>
      </c>
      <c r="C73" s="88">
        <v>102.2</v>
      </c>
      <c r="D73" s="92">
        <v>7.3</v>
      </c>
      <c r="E73" s="43"/>
      <c r="F73" s="153">
        <v>1980</v>
      </c>
      <c r="G73" s="127">
        <v>6</v>
      </c>
      <c r="H73" s="88">
        <v>41.7</v>
      </c>
      <c r="I73" s="92">
        <v>6.95</v>
      </c>
      <c r="J73" s="43"/>
      <c r="K73" s="153">
        <v>1980</v>
      </c>
      <c r="L73" s="127">
        <v>0</v>
      </c>
      <c r="M73" s="88">
        <v>0</v>
      </c>
      <c r="N73" s="94"/>
      <c r="O73" s="154"/>
      <c r="P73" s="155"/>
      <c r="Q73" s="90"/>
      <c r="R73" s="156"/>
      <c r="S73" s="155"/>
      <c r="T73" s="90"/>
      <c r="U73" s="156"/>
      <c r="V73" s="155"/>
      <c r="W73" s="90"/>
    </row>
    <row r="74" ht="21.95" customHeight="1">
      <c r="A74" s="152">
        <v>1981</v>
      </c>
      <c r="B74" s="127">
        <v>36</v>
      </c>
      <c r="C74" s="88">
        <v>232.6</v>
      </c>
      <c r="D74" s="92">
        <v>6.46111111111111</v>
      </c>
      <c r="E74" s="43"/>
      <c r="F74" s="153">
        <v>1981</v>
      </c>
      <c r="G74" s="127">
        <v>28</v>
      </c>
      <c r="H74" s="88">
        <v>171.9</v>
      </c>
      <c r="I74" s="92">
        <v>6.13928571428571</v>
      </c>
      <c r="J74" s="43"/>
      <c r="K74" s="153">
        <v>1981</v>
      </c>
      <c r="L74" s="127">
        <v>8</v>
      </c>
      <c r="M74" s="88">
        <v>40</v>
      </c>
      <c r="N74" s="94">
        <v>5</v>
      </c>
      <c r="O74" s="154"/>
      <c r="P74" s="155"/>
      <c r="Q74" s="90"/>
      <c r="R74" s="156"/>
      <c r="S74" s="155"/>
      <c r="T74" s="90"/>
      <c r="U74" s="156"/>
      <c r="V74" s="155"/>
      <c r="W74" s="90"/>
    </row>
    <row r="75" ht="21.95" customHeight="1">
      <c r="A75" s="152">
        <v>1982</v>
      </c>
      <c r="B75" s="127">
        <v>38</v>
      </c>
      <c r="C75" s="88">
        <v>252.3</v>
      </c>
      <c r="D75" s="92">
        <v>6.63947368421053</v>
      </c>
      <c r="E75" s="43"/>
      <c r="F75" s="153">
        <v>1982</v>
      </c>
      <c r="G75" s="127">
        <v>23</v>
      </c>
      <c r="H75" s="88">
        <v>139.2</v>
      </c>
      <c r="I75" s="92">
        <v>6.05217391304348</v>
      </c>
      <c r="J75" s="43"/>
      <c r="K75" s="153">
        <v>1982</v>
      </c>
      <c r="L75" s="127">
        <v>5</v>
      </c>
      <c r="M75" s="88">
        <v>22.2</v>
      </c>
      <c r="N75" s="94">
        <v>4.44</v>
      </c>
      <c r="O75" s="154"/>
      <c r="P75" s="155"/>
      <c r="Q75" s="90"/>
      <c r="R75" s="156"/>
      <c r="S75" s="155"/>
      <c r="T75" s="90"/>
      <c r="U75" s="156"/>
      <c r="V75" s="155"/>
      <c r="W75" s="90"/>
    </row>
    <row r="76" ht="21.95" customHeight="1">
      <c r="A76" s="152">
        <v>1983</v>
      </c>
      <c r="B76" s="127">
        <v>28</v>
      </c>
      <c r="C76" s="88">
        <v>186.9</v>
      </c>
      <c r="D76" s="92">
        <v>6.675</v>
      </c>
      <c r="E76" s="43"/>
      <c r="F76" s="153">
        <v>1983</v>
      </c>
      <c r="G76" s="127">
        <v>20</v>
      </c>
      <c r="H76" s="88">
        <v>126.3</v>
      </c>
      <c r="I76" s="92">
        <v>6.315</v>
      </c>
      <c r="J76" s="43"/>
      <c r="K76" s="153">
        <v>1983</v>
      </c>
      <c r="L76" s="127">
        <v>3</v>
      </c>
      <c r="M76" s="88">
        <v>14.8</v>
      </c>
      <c r="N76" s="94">
        <v>4.93333333333333</v>
      </c>
      <c r="O76" s="154"/>
      <c r="P76" s="155"/>
      <c r="Q76" s="90"/>
      <c r="R76" s="156"/>
      <c r="S76" s="155"/>
      <c r="T76" s="90"/>
      <c r="U76" s="156"/>
      <c r="V76" s="155"/>
      <c r="W76" s="90"/>
    </row>
    <row r="77" ht="21.95" customHeight="1">
      <c r="A77" s="152">
        <v>1984</v>
      </c>
      <c r="B77" s="127">
        <v>40</v>
      </c>
      <c r="C77" s="88">
        <v>276.6</v>
      </c>
      <c r="D77" s="92">
        <v>6.915</v>
      </c>
      <c r="E77" s="43"/>
      <c r="F77" s="153">
        <v>1984</v>
      </c>
      <c r="G77" s="127">
        <v>26</v>
      </c>
      <c r="H77" s="88">
        <v>169.7</v>
      </c>
      <c r="I77" s="92">
        <v>6.52692307692308</v>
      </c>
      <c r="J77" s="43"/>
      <c r="K77" s="153">
        <v>1984</v>
      </c>
      <c r="L77" s="127">
        <v>2</v>
      </c>
      <c r="M77" s="88">
        <v>10.2</v>
      </c>
      <c r="N77" s="94">
        <v>5.1</v>
      </c>
      <c r="O77" s="154"/>
      <c r="P77" s="155"/>
      <c r="Q77" s="90"/>
      <c r="R77" s="156"/>
      <c r="S77" s="155"/>
      <c r="T77" s="90"/>
      <c r="U77" s="156"/>
      <c r="V77" s="155"/>
      <c r="W77" s="90"/>
    </row>
    <row r="78" ht="21.95" customHeight="1">
      <c r="A78" s="152">
        <v>1985</v>
      </c>
      <c r="B78" s="127">
        <v>38</v>
      </c>
      <c r="C78" s="88">
        <v>253.9</v>
      </c>
      <c r="D78" s="92">
        <v>6.68157894736842</v>
      </c>
      <c r="E78" s="43"/>
      <c r="F78" s="153">
        <v>1985</v>
      </c>
      <c r="G78" s="127">
        <v>29</v>
      </c>
      <c r="H78" s="88">
        <v>185.2</v>
      </c>
      <c r="I78" s="92">
        <v>6.38620689655172</v>
      </c>
      <c r="J78" s="43"/>
      <c r="K78" s="153">
        <v>1985</v>
      </c>
      <c r="L78" s="127">
        <v>5</v>
      </c>
      <c r="M78" s="88">
        <v>25.9</v>
      </c>
      <c r="N78" s="94">
        <v>5.18</v>
      </c>
      <c r="O78" s="154"/>
      <c r="P78" s="155"/>
      <c r="Q78" s="90"/>
      <c r="R78" s="156"/>
      <c r="S78" s="155"/>
      <c r="T78" s="90"/>
      <c r="U78" s="156"/>
      <c r="V78" s="155"/>
      <c r="W78" s="90"/>
    </row>
    <row r="79" ht="21.95" customHeight="1">
      <c r="A79" s="152">
        <v>1986</v>
      </c>
      <c r="B79" s="127">
        <v>36</v>
      </c>
      <c r="C79" s="88">
        <v>247.3</v>
      </c>
      <c r="D79" s="92">
        <v>6.86944444444444</v>
      </c>
      <c r="E79" s="43"/>
      <c r="F79" s="153">
        <v>1986</v>
      </c>
      <c r="G79" s="127">
        <v>22</v>
      </c>
      <c r="H79" s="88">
        <v>141.6</v>
      </c>
      <c r="I79" s="92">
        <v>6.43636363636364</v>
      </c>
      <c r="J79" s="43"/>
      <c r="K79" s="153">
        <v>1986</v>
      </c>
      <c r="L79" s="127">
        <v>3</v>
      </c>
      <c r="M79" s="88">
        <v>11.1</v>
      </c>
      <c r="N79" s="94">
        <v>3.7</v>
      </c>
      <c r="O79" s="154"/>
      <c r="P79" s="155"/>
      <c r="Q79" s="90"/>
      <c r="R79" s="156"/>
      <c r="S79" s="155"/>
      <c r="T79" s="90"/>
      <c r="U79" s="156"/>
      <c r="V79" s="155"/>
      <c r="W79" s="90"/>
    </row>
    <row r="80" ht="21.95" customHeight="1">
      <c r="A80" s="152">
        <v>1987</v>
      </c>
      <c r="B80" s="127">
        <v>48</v>
      </c>
      <c r="C80" s="88">
        <v>321.1</v>
      </c>
      <c r="D80" s="92">
        <v>6.68958333333333</v>
      </c>
      <c r="E80" s="43"/>
      <c r="F80" s="153">
        <v>1987</v>
      </c>
      <c r="G80" s="127">
        <v>35</v>
      </c>
      <c r="H80" s="88">
        <v>222.6</v>
      </c>
      <c r="I80" s="92">
        <v>6.36</v>
      </c>
      <c r="J80" s="43"/>
      <c r="K80" s="153">
        <v>1987</v>
      </c>
      <c r="L80" s="127">
        <v>8</v>
      </c>
      <c r="M80" s="88">
        <v>42.1</v>
      </c>
      <c r="N80" s="94">
        <v>5.2625</v>
      </c>
      <c r="O80" t="s" s="136">
        <v>107</v>
      </c>
      <c r="P80" s="155">
        <f>AVERAGE(B80:B99)</f>
        <v>33.8</v>
      </c>
      <c r="Q80" s="90">
        <f>AVERAGE(D80:D99)</f>
        <v>6.88719710504679</v>
      </c>
      <c r="R80" t="s" s="139">
        <v>107</v>
      </c>
      <c r="S80" s="155">
        <f>AVERAGE(G80:G99)</f>
        <v>21.35</v>
      </c>
      <c r="T80" s="90">
        <f>AVERAGE(I80:I99)</f>
        <v>6.45838868542324</v>
      </c>
      <c r="U80" t="s" s="139">
        <v>107</v>
      </c>
      <c r="V80" s="155">
        <f>AVERAGE(L80:L99)</f>
        <v>3.25</v>
      </c>
      <c r="W80" s="90">
        <f>AVERAGE(N80:N99)</f>
        <v>5.04787457912458</v>
      </c>
    </row>
    <row r="81" ht="21.95" customHeight="1">
      <c r="A81" s="152">
        <v>1988</v>
      </c>
      <c r="B81" s="127">
        <v>17</v>
      </c>
      <c r="C81" s="88">
        <v>114.2</v>
      </c>
      <c r="D81" s="92">
        <v>6.71764705882353</v>
      </c>
      <c r="E81" s="43"/>
      <c r="F81" s="153">
        <v>1988</v>
      </c>
      <c r="G81" s="127">
        <v>12</v>
      </c>
      <c r="H81" s="88">
        <v>75.90000000000001</v>
      </c>
      <c r="I81" s="92">
        <v>6.325</v>
      </c>
      <c r="J81" s="43"/>
      <c r="K81" s="153">
        <v>1988</v>
      </c>
      <c r="L81" s="127">
        <v>3</v>
      </c>
      <c r="M81" s="88">
        <v>15.5</v>
      </c>
      <c r="N81" s="94">
        <v>5.16666666666667</v>
      </c>
      <c r="O81" t="s" s="136">
        <v>108</v>
      </c>
      <c r="P81" s="155">
        <f>AVERAGE(B81:B99)</f>
        <v>33.0526315789474</v>
      </c>
      <c r="Q81" s="90">
        <f>AVERAGE(D81:D99)</f>
        <v>6.89759782987382</v>
      </c>
      <c r="R81" t="s" s="139">
        <v>108</v>
      </c>
      <c r="S81" s="155">
        <f>AVERAGE(G81:G99)</f>
        <v>20.6315789473684</v>
      </c>
      <c r="T81" s="90">
        <f>AVERAGE(I81:I99)</f>
        <v>6.46356703728762</v>
      </c>
      <c r="U81" t="s" s="139">
        <v>108</v>
      </c>
      <c r="V81" s="155">
        <f>AVERAGE(L81:L99)</f>
        <v>3</v>
      </c>
      <c r="W81" s="90">
        <f>AVERAGE(N81:N99)</f>
        <v>5.0352495543672</v>
      </c>
    </row>
    <row r="82" ht="21.95" customHeight="1">
      <c r="A82" s="152">
        <v>1989</v>
      </c>
      <c r="B82" s="127">
        <v>47</v>
      </c>
      <c r="C82" s="88">
        <v>333.4</v>
      </c>
      <c r="D82" s="92">
        <v>7.0936170212766</v>
      </c>
      <c r="E82" s="43"/>
      <c r="F82" s="153">
        <v>1989</v>
      </c>
      <c r="G82" s="127">
        <v>25</v>
      </c>
      <c r="H82" s="88">
        <v>165.9</v>
      </c>
      <c r="I82" s="92">
        <v>6.636</v>
      </c>
      <c r="J82" s="43"/>
      <c r="K82" s="153">
        <v>1989</v>
      </c>
      <c r="L82" s="127">
        <v>2</v>
      </c>
      <c r="M82" s="88">
        <v>10.5</v>
      </c>
      <c r="N82" s="94">
        <v>5.25</v>
      </c>
      <c r="O82" t="s" s="136">
        <v>109</v>
      </c>
      <c r="P82" s="155">
        <f>AVERAGE(B82:B99)</f>
        <v>33.9444444444444</v>
      </c>
      <c r="Q82" s="90">
        <f>AVERAGE(D82:D99)</f>
        <v>6.90759509493217</v>
      </c>
      <c r="R82" t="s" s="139">
        <v>109</v>
      </c>
      <c r="S82" s="155">
        <f>AVERAGE(G82:G99)</f>
        <v>21.1111111111111</v>
      </c>
      <c r="T82" s="90">
        <f>AVERAGE(I82:I99)</f>
        <v>6.47126520602582</v>
      </c>
      <c r="U82" t="s" s="139">
        <v>109</v>
      </c>
      <c r="V82" s="155">
        <f>AVERAGE(L82:L99)</f>
        <v>3</v>
      </c>
      <c r="W82" s="90">
        <f>AVERAGE(N82:N99)</f>
        <v>5.02703598484848</v>
      </c>
    </row>
    <row r="83" ht="21.95" customHeight="1">
      <c r="A83" s="152">
        <v>1990</v>
      </c>
      <c r="B83" s="127">
        <v>36</v>
      </c>
      <c r="C83" s="88">
        <v>252.4</v>
      </c>
      <c r="D83" s="92">
        <v>7.01111111111111</v>
      </c>
      <c r="E83" s="43"/>
      <c r="F83" s="153">
        <v>1990</v>
      </c>
      <c r="G83" s="127">
        <v>19</v>
      </c>
      <c r="H83" s="88">
        <v>123.4</v>
      </c>
      <c r="I83" s="92">
        <v>6.49473684210526</v>
      </c>
      <c r="J83" s="43"/>
      <c r="K83" s="153">
        <v>1990</v>
      </c>
      <c r="L83" s="127">
        <v>2</v>
      </c>
      <c r="M83" s="88">
        <v>8.6</v>
      </c>
      <c r="N83" s="94">
        <v>4.3</v>
      </c>
      <c r="O83" t="s" s="136">
        <v>110</v>
      </c>
      <c r="P83" s="155">
        <f>AVERAGE(B83:B99)</f>
        <v>33.1764705882353</v>
      </c>
      <c r="Q83" s="90">
        <f>AVERAGE(D83:D99)</f>
        <v>6.89665262867661</v>
      </c>
      <c r="R83" t="s" s="139">
        <v>110</v>
      </c>
      <c r="S83" s="155">
        <f>AVERAGE(G83:G99)</f>
        <v>20.8823529411765</v>
      </c>
      <c r="T83" s="90">
        <f>AVERAGE(I83:I99)</f>
        <v>6.46157492402734</v>
      </c>
      <c r="U83" t="s" s="139">
        <v>110</v>
      </c>
      <c r="V83" s="155">
        <f>AVERAGE(L83:L99)</f>
        <v>3.05882352941176</v>
      </c>
      <c r="W83" s="90">
        <f>AVERAGE(N83:N99)</f>
        <v>5.01217171717172</v>
      </c>
    </row>
    <row r="84" ht="21.95" customHeight="1">
      <c r="A84" s="152">
        <v>1991</v>
      </c>
      <c r="B84" s="127">
        <v>42</v>
      </c>
      <c r="C84" s="88">
        <v>277.2</v>
      </c>
      <c r="D84" s="92">
        <v>6.6</v>
      </c>
      <c r="E84" s="43"/>
      <c r="F84" s="153">
        <v>1991</v>
      </c>
      <c r="G84" s="127">
        <v>31</v>
      </c>
      <c r="H84" s="88">
        <v>193.3</v>
      </c>
      <c r="I84" s="92">
        <v>6.23548387096774</v>
      </c>
      <c r="J84" s="43"/>
      <c r="K84" s="153">
        <v>1991</v>
      </c>
      <c r="L84" s="127">
        <v>8</v>
      </c>
      <c r="M84" s="88">
        <v>38.6</v>
      </c>
      <c r="N84" s="94">
        <v>4.825</v>
      </c>
      <c r="O84" t="s" s="136">
        <v>111</v>
      </c>
      <c r="P84" s="155">
        <f>AVERAGE(B84:B99)</f>
        <v>33</v>
      </c>
      <c r="Q84" s="90">
        <f>AVERAGE(D84:D99)</f>
        <v>6.88949897352446</v>
      </c>
      <c r="R84" t="s" s="139">
        <v>111</v>
      </c>
      <c r="S84" s="155">
        <f>AVERAGE(G84:G99)</f>
        <v>21</v>
      </c>
      <c r="T84" s="90">
        <f>AVERAGE(I84:I99)</f>
        <v>6.45950230414747</v>
      </c>
      <c r="U84" t="s" s="139">
        <v>111</v>
      </c>
      <c r="V84" s="155">
        <f>AVERAGE(L84:L99)</f>
        <v>3.125</v>
      </c>
      <c r="W84" s="90">
        <f>AVERAGE(N84:N99)</f>
        <v>5.06304112554113</v>
      </c>
    </row>
    <row r="85" ht="21.95" customHeight="1">
      <c r="A85" s="152">
        <v>1992</v>
      </c>
      <c r="B85" s="127">
        <v>50</v>
      </c>
      <c r="C85" s="88">
        <v>351.5</v>
      </c>
      <c r="D85" s="92">
        <v>7.03</v>
      </c>
      <c r="E85" s="43"/>
      <c r="F85" s="153">
        <v>1992</v>
      </c>
      <c r="G85" s="127">
        <v>31</v>
      </c>
      <c r="H85" s="88">
        <v>206.3</v>
      </c>
      <c r="I85" s="92">
        <v>6.65483870967742</v>
      </c>
      <c r="J85" s="43"/>
      <c r="K85" s="153">
        <v>1992</v>
      </c>
      <c r="L85" s="127">
        <v>3</v>
      </c>
      <c r="M85" s="88">
        <v>16.2</v>
      </c>
      <c r="N85" s="94">
        <v>5.4</v>
      </c>
      <c r="O85" t="s" s="136">
        <v>112</v>
      </c>
      <c r="P85" s="155">
        <f>AVERAGE(B85:B99)</f>
        <v>32.4</v>
      </c>
      <c r="Q85" s="90">
        <f>AVERAGE(D85:D99)</f>
        <v>6.90879890509275</v>
      </c>
      <c r="R85" t="s" s="139">
        <v>112</v>
      </c>
      <c r="S85" s="155">
        <f>AVERAGE(G85:G99)</f>
        <v>20.3333333333333</v>
      </c>
      <c r="T85" s="90">
        <f>AVERAGE(I85:I99)</f>
        <v>6.47443686635945</v>
      </c>
      <c r="U85" t="s" s="139">
        <v>112</v>
      </c>
      <c r="V85" s="155">
        <f>AVERAGE(L85:L99)</f>
        <v>2.8</v>
      </c>
      <c r="W85" s="90">
        <f>AVERAGE(N85:N99)</f>
        <v>5.08135198135198</v>
      </c>
    </row>
    <row r="86" ht="21.95" customHeight="1">
      <c r="A86" s="152">
        <v>1993</v>
      </c>
      <c r="B86" s="127">
        <v>32</v>
      </c>
      <c r="C86" s="88">
        <v>223.6</v>
      </c>
      <c r="D86" s="92">
        <v>6.9875</v>
      </c>
      <c r="E86" s="43"/>
      <c r="F86" s="153">
        <v>1993</v>
      </c>
      <c r="G86" s="127">
        <v>15</v>
      </c>
      <c r="H86" s="88">
        <v>95.40000000000001</v>
      </c>
      <c r="I86" s="92">
        <v>6.36</v>
      </c>
      <c r="J86" s="43"/>
      <c r="K86" s="153">
        <v>1993</v>
      </c>
      <c r="L86" s="127">
        <v>3</v>
      </c>
      <c r="M86" s="88">
        <v>16</v>
      </c>
      <c r="N86" s="94">
        <v>5.33333333333333</v>
      </c>
      <c r="O86" t="s" s="136">
        <v>113</v>
      </c>
      <c r="P86" s="155">
        <f>AVERAGE(B86:B99)</f>
        <v>31.1428571428571</v>
      </c>
      <c r="Q86" s="90">
        <f>AVERAGE(D86:D99)</f>
        <v>6.90014168402795</v>
      </c>
      <c r="R86" t="s" s="139">
        <v>113</v>
      </c>
      <c r="S86" s="155">
        <f>AVERAGE(G86:G99)</f>
        <v>19.5714285714286</v>
      </c>
      <c r="T86" s="90">
        <f>AVERAGE(I86:I99)</f>
        <v>6.46155102040816</v>
      </c>
      <c r="U86" t="s" s="139">
        <v>113</v>
      </c>
      <c r="V86" s="155">
        <f>AVERAGE(L86:L99)</f>
        <v>2.78571428571429</v>
      </c>
      <c r="W86" s="90">
        <f>AVERAGE(N86:N99)</f>
        <v>5.05479797979798</v>
      </c>
    </row>
    <row r="87" ht="21.95" customHeight="1">
      <c r="A87" s="152">
        <v>1994</v>
      </c>
      <c r="B87" s="127">
        <v>44</v>
      </c>
      <c r="C87" s="88">
        <v>286.3</v>
      </c>
      <c r="D87" s="92">
        <v>6.50681818181818</v>
      </c>
      <c r="E87" s="43"/>
      <c r="F87" s="153">
        <v>1994</v>
      </c>
      <c r="G87" s="127">
        <v>36</v>
      </c>
      <c r="H87" s="88">
        <v>225.9</v>
      </c>
      <c r="I87" s="92">
        <v>6.275</v>
      </c>
      <c r="J87" s="43"/>
      <c r="K87" s="153">
        <v>1994</v>
      </c>
      <c r="L87" s="127">
        <v>5</v>
      </c>
      <c r="M87" s="88">
        <v>21.8</v>
      </c>
      <c r="N87" s="94">
        <v>4.36</v>
      </c>
      <c r="O87" t="s" s="136">
        <v>114</v>
      </c>
      <c r="P87" s="155">
        <f>AVERAGE(B87:B99)</f>
        <v>31.0769230769231</v>
      </c>
      <c r="Q87" s="90">
        <f>AVERAGE(D87:D99)</f>
        <v>6.89342181356856</v>
      </c>
      <c r="R87" t="s" s="139">
        <v>114</v>
      </c>
      <c r="S87" s="155">
        <f>AVERAGE(G87:G99)</f>
        <v>19.9230769230769</v>
      </c>
      <c r="T87" s="90">
        <f>AVERAGE(I87:I99)</f>
        <v>6.46936263736264</v>
      </c>
      <c r="U87" t="s" s="139">
        <v>114</v>
      </c>
      <c r="V87" s="155">
        <f>AVERAGE(L87:L99)</f>
        <v>2.76923076923077</v>
      </c>
      <c r="W87" s="90">
        <f>AVERAGE(N87:N99)</f>
        <v>5.02947658402204</v>
      </c>
    </row>
    <row r="88" ht="21.95" customHeight="1">
      <c r="A88" s="152">
        <v>1995</v>
      </c>
      <c r="B88" s="127">
        <v>51</v>
      </c>
      <c r="C88" s="88">
        <v>323.5</v>
      </c>
      <c r="D88" s="92">
        <v>6.34313725490196</v>
      </c>
      <c r="E88" s="43"/>
      <c r="F88" s="153">
        <v>1995</v>
      </c>
      <c r="G88" s="127">
        <v>42</v>
      </c>
      <c r="H88" s="88">
        <v>255.4</v>
      </c>
      <c r="I88" s="92">
        <v>6.08095238095238</v>
      </c>
      <c r="J88" s="43"/>
      <c r="K88" s="153">
        <v>1995</v>
      </c>
      <c r="L88" s="127">
        <v>11</v>
      </c>
      <c r="M88" s="88">
        <v>54.9</v>
      </c>
      <c r="N88" s="94">
        <v>4.99090909090909</v>
      </c>
      <c r="O88" t="s" s="136">
        <v>115</v>
      </c>
      <c r="P88" s="155">
        <f>AVERAGE(B88:B99)</f>
        <v>30</v>
      </c>
      <c r="Q88" s="90">
        <f>AVERAGE(D88:D99)</f>
        <v>6.92563878288109</v>
      </c>
      <c r="R88" t="s" s="139">
        <v>115</v>
      </c>
      <c r="S88" s="155">
        <f>AVERAGE(G88:G99)</f>
        <v>18.5833333333333</v>
      </c>
      <c r="T88" s="90">
        <f>AVERAGE(I88:I99)</f>
        <v>6.48555952380952</v>
      </c>
      <c r="U88" t="s" s="139">
        <v>115</v>
      </c>
      <c r="V88" s="155">
        <f>AVERAGE(L88:L99)</f>
        <v>2.58333333333333</v>
      </c>
      <c r="W88" s="90">
        <f>AVERAGE(N88:N99)</f>
        <v>5.09642424242424</v>
      </c>
    </row>
    <row r="89" ht="21.95" customHeight="1">
      <c r="A89" s="152">
        <v>1996</v>
      </c>
      <c r="B89" s="127">
        <v>44</v>
      </c>
      <c r="C89" s="88">
        <v>296.2</v>
      </c>
      <c r="D89" s="92">
        <v>6.73181818181818</v>
      </c>
      <c r="E89" s="43"/>
      <c r="F89" s="153">
        <v>1996</v>
      </c>
      <c r="G89" s="127">
        <v>33</v>
      </c>
      <c r="H89" s="88">
        <v>213.4</v>
      </c>
      <c r="I89" s="92">
        <v>6.46666666666667</v>
      </c>
      <c r="J89" s="43"/>
      <c r="K89" s="153">
        <v>1996</v>
      </c>
      <c r="L89" s="127">
        <v>5</v>
      </c>
      <c r="M89" s="88">
        <v>25.7</v>
      </c>
      <c r="N89" s="94">
        <v>5.14</v>
      </c>
      <c r="O89" t="s" s="136">
        <v>116</v>
      </c>
      <c r="P89" s="155">
        <f>AVERAGE(B89:B99)</f>
        <v>28.0909090909091</v>
      </c>
      <c r="Q89" s="90">
        <f>AVERAGE(D89:D99)</f>
        <v>6.97859346724283</v>
      </c>
      <c r="R89" t="s" s="139">
        <v>116</v>
      </c>
      <c r="S89" s="155">
        <f>AVERAGE(G89:G99)</f>
        <v>16.4545454545455</v>
      </c>
      <c r="T89" s="90">
        <f>AVERAGE(I89:I99)</f>
        <v>6.52234199134199</v>
      </c>
      <c r="U89" t="s" s="139">
        <v>116</v>
      </c>
      <c r="V89" s="155">
        <f>AVERAGE(L89:L99)</f>
        <v>1.81818181818182</v>
      </c>
      <c r="W89" s="90">
        <f>AVERAGE(N89:N99)</f>
        <v>5.10814814814815</v>
      </c>
    </row>
    <row r="90" ht="21.95" customHeight="1">
      <c r="A90" s="152">
        <v>1997</v>
      </c>
      <c r="B90" s="127">
        <v>21</v>
      </c>
      <c r="C90" s="88">
        <v>140.7</v>
      </c>
      <c r="D90" s="92">
        <v>6.7</v>
      </c>
      <c r="E90" s="43"/>
      <c r="F90" s="153">
        <v>1997</v>
      </c>
      <c r="G90" s="127">
        <v>18</v>
      </c>
      <c r="H90" s="88">
        <v>117.8</v>
      </c>
      <c r="I90" s="92">
        <v>6.54444444444444</v>
      </c>
      <c r="J90" s="43"/>
      <c r="K90" s="153">
        <v>1997</v>
      </c>
      <c r="L90" s="127">
        <v>2</v>
      </c>
      <c r="M90" s="88">
        <v>10</v>
      </c>
      <c r="N90" s="94">
        <v>5</v>
      </c>
      <c r="O90" t="s" s="136">
        <v>117</v>
      </c>
      <c r="P90" s="155">
        <f>AVERAGE(B90:B99)</f>
        <v>26.5</v>
      </c>
      <c r="Q90" s="90">
        <f>AVERAGE(D90:D99)</f>
        <v>7.0032709957853</v>
      </c>
      <c r="R90" t="s" s="139">
        <v>117</v>
      </c>
      <c r="S90" s="155">
        <f>AVERAGE(G90:G99)</f>
        <v>14.8</v>
      </c>
      <c r="T90" s="90">
        <f>AVERAGE(I90:I99)</f>
        <v>6.52790952380952</v>
      </c>
      <c r="U90" t="s" s="139">
        <v>117</v>
      </c>
      <c r="V90" s="155">
        <f>AVERAGE(L90:L99)</f>
        <v>1.5</v>
      </c>
      <c r="W90" s="90">
        <f>AVERAGE(N90:N99)</f>
        <v>5.10416666666667</v>
      </c>
    </row>
    <row r="91" ht="21.95" customHeight="1">
      <c r="A91" s="152">
        <v>1998</v>
      </c>
      <c r="B91" s="127">
        <v>26</v>
      </c>
      <c r="C91" s="88">
        <v>179.2</v>
      </c>
      <c r="D91" s="92">
        <v>6.89230769230769</v>
      </c>
      <c r="E91" s="43"/>
      <c r="F91" s="153">
        <v>1998</v>
      </c>
      <c r="G91" s="127">
        <v>14</v>
      </c>
      <c r="H91" s="88">
        <v>87.8</v>
      </c>
      <c r="I91" s="92">
        <v>6.27142857142857</v>
      </c>
      <c r="J91" s="43"/>
      <c r="K91" s="153">
        <v>1998</v>
      </c>
      <c r="L91" s="127">
        <v>3</v>
      </c>
      <c r="M91" s="88">
        <v>16.2</v>
      </c>
      <c r="N91" s="94">
        <v>5.4</v>
      </c>
      <c r="O91" t="s" s="136">
        <v>118</v>
      </c>
      <c r="P91" s="155">
        <f>AVERAGE(B91:B99)</f>
        <v>27.1111111111111</v>
      </c>
      <c r="Q91" s="90">
        <f>AVERAGE(D91:D99)</f>
        <v>7.03696777309477</v>
      </c>
      <c r="R91" t="s" s="139">
        <v>118</v>
      </c>
      <c r="S91" s="155">
        <f>AVERAGE(G91:G99)</f>
        <v>14.4444444444444</v>
      </c>
      <c r="T91" s="90">
        <f>AVERAGE(I91:I99)</f>
        <v>6.52607231040564</v>
      </c>
      <c r="U91" t="s" s="139">
        <v>118</v>
      </c>
      <c r="V91" s="155">
        <f>AVERAGE(L91:L99)</f>
        <v>1.44444444444444</v>
      </c>
      <c r="W91" s="90">
        <f>AVERAGE(N91:N99)</f>
        <v>5.11904761904762</v>
      </c>
    </row>
    <row r="92" ht="21.95" customHeight="1">
      <c r="A92" s="152">
        <v>1999</v>
      </c>
      <c r="B92" s="127">
        <v>14</v>
      </c>
      <c r="C92" s="88">
        <v>99.8</v>
      </c>
      <c r="D92" s="92">
        <v>7.12857142857143</v>
      </c>
      <c r="E92" s="43"/>
      <c r="F92" s="153">
        <v>1999</v>
      </c>
      <c r="G92" s="127">
        <v>7</v>
      </c>
      <c r="H92" s="88">
        <v>47.1</v>
      </c>
      <c r="I92" s="92">
        <v>6.72857142857143</v>
      </c>
      <c r="J92" s="43"/>
      <c r="K92" s="153">
        <v>1999</v>
      </c>
      <c r="L92" s="127">
        <v>0</v>
      </c>
      <c r="M92" s="88">
        <v>0</v>
      </c>
      <c r="N92" s="94"/>
      <c r="O92" t="s" s="136">
        <v>119</v>
      </c>
      <c r="P92" s="155">
        <f>AVERAGE(B92:B99)</f>
        <v>27.25</v>
      </c>
      <c r="Q92" s="90">
        <f>AVERAGE(D92:D99)</f>
        <v>7.05505028319316</v>
      </c>
      <c r="R92" t="s" s="139">
        <v>119</v>
      </c>
      <c r="S92" s="155">
        <f>AVERAGE(G92:G99)</f>
        <v>14.5</v>
      </c>
      <c r="T92" s="90">
        <f>AVERAGE(I92:I99)</f>
        <v>6.55790277777778</v>
      </c>
      <c r="U92" t="s" s="139">
        <v>119</v>
      </c>
      <c r="V92" s="155">
        <f>AVERAGE(L92:L99)</f>
        <v>1.25</v>
      </c>
      <c r="W92" s="90">
        <f>AVERAGE(N92:N99)</f>
        <v>5.07222222222222</v>
      </c>
    </row>
    <row r="93" ht="21.95" customHeight="1">
      <c r="A93" s="152">
        <v>2000</v>
      </c>
      <c r="B93" s="157">
        <v>24</v>
      </c>
      <c r="C93" s="158">
        <v>167.1</v>
      </c>
      <c r="D93" s="159">
        <v>6.9625</v>
      </c>
      <c r="E93" s="43"/>
      <c r="F93" s="153">
        <v>2000</v>
      </c>
      <c r="G93" s="157">
        <v>12</v>
      </c>
      <c r="H93" s="158">
        <v>77</v>
      </c>
      <c r="I93" s="159">
        <v>6.41666666666667</v>
      </c>
      <c r="J93" s="43"/>
      <c r="K93" s="153">
        <v>2000</v>
      </c>
      <c r="L93" s="157">
        <v>2</v>
      </c>
      <c r="M93" s="158">
        <v>10</v>
      </c>
      <c r="N93" s="160">
        <v>5</v>
      </c>
      <c r="O93" t="s" s="136">
        <v>120</v>
      </c>
      <c r="P93" s="155">
        <f>AVERAGE(B93:B99)</f>
        <v>29.1428571428571</v>
      </c>
      <c r="Q93" s="90">
        <f>AVERAGE(D93:D99)</f>
        <v>7.04454726242484</v>
      </c>
      <c r="R93" t="s" s="139">
        <v>120</v>
      </c>
      <c r="S93" s="155">
        <f>AVERAGE(G93:G99)</f>
        <v>15.5714285714286</v>
      </c>
      <c r="T93" s="90">
        <f>AVERAGE(I93:I99)</f>
        <v>6.53352154195011</v>
      </c>
      <c r="U93" t="s" s="139">
        <v>120</v>
      </c>
      <c r="V93" s="155">
        <f>AVERAGE(L93:L99)</f>
        <v>1.42857142857143</v>
      </c>
      <c r="W93" s="90">
        <f>AVERAGE(N93:N99)</f>
        <v>5.07222222222222</v>
      </c>
    </row>
    <row r="94" ht="21.95" customHeight="1">
      <c r="A94" s="152">
        <v>2001</v>
      </c>
      <c r="B94" s="127">
        <v>23</v>
      </c>
      <c r="C94" s="88">
        <v>162.3</v>
      </c>
      <c r="D94" s="92">
        <v>7.05652173913043</v>
      </c>
      <c r="E94" s="43"/>
      <c r="F94" s="153">
        <v>2001</v>
      </c>
      <c r="G94" s="127">
        <v>12</v>
      </c>
      <c r="H94" s="88">
        <v>78.8</v>
      </c>
      <c r="I94" s="92">
        <v>6.56666666666667</v>
      </c>
      <c r="J94" s="43"/>
      <c r="K94" s="153">
        <v>2001</v>
      </c>
      <c r="L94" s="127">
        <v>1</v>
      </c>
      <c r="M94" s="88">
        <v>4.4</v>
      </c>
      <c r="N94" s="94">
        <v>4.4</v>
      </c>
      <c r="O94" t="s" s="136">
        <v>98</v>
      </c>
      <c r="P94" s="155">
        <f>AVERAGE(B94:B99)</f>
        <v>30</v>
      </c>
      <c r="Q94" s="90">
        <f>AVERAGE(D94:D99)</f>
        <v>7.05822180616231</v>
      </c>
      <c r="R94" t="s" s="139">
        <v>98</v>
      </c>
      <c r="S94" s="155">
        <f>AVERAGE(G94:G99)</f>
        <v>16.1666666666667</v>
      </c>
      <c r="T94" s="90">
        <f>AVERAGE(I94:I99)</f>
        <v>6.55299735449736</v>
      </c>
      <c r="U94" t="s" s="139">
        <v>98</v>
      </c>
      <c r="V94" s="155">
        <f>AVERAGE(L94:L99)</f>
        <v>1.33333333333333</v>
      </c>
      <c r="W94" s="90">
        <f>AVERAGE(N94:N99)</f>
        <v>5.08666666666667</v>
      </c>
    </row>
    <row r="95" ht="21.95" customHeight="1">
      <c r="A95" s="152">
        <v>2002</v>
      </c>
      <c r="B95" s="127">
        <v>33</v>
      </c>
      <c r="C95" s="88">
        <v>235.4</v>
      </c>
      <c r="D95" s="92">
        <v>7.13333333333333</v>
      </c>
      <c r="E95" s="43"/>
      <c r="F95" s="153">
        <v>2002</v>
      </c>
      <c r="G95" s="127">
        <v>15</v>
      </c>
      <c r="H95" s="88">
        <v>99.8</v>
      </c>
      <c r="I95" s="92">
        <v>6.65333333333333</v>
      </c>
      <c r="J95" s="43"/>
      <c r="K95" s="153">
        <v>2002</v>
      </c>
      <c r="L95" s="127">
        <v>0</v>
      </c>
      <c r="M95" s="88">
        <v>0</v>
      </c>
      <c r="N95" s="94"/>
      <c r="O95" t="s" s="136">
        <v>121</v>
      </c>
      <c r="P95" s="155">
        <f>AVERAGE(B95:B99)</f>
        <v>31.4</v>
      </c>
      <c r="Q95" s="90">
        <f>AVERAGE(D95:D99)</f>
        <v>7.05856181956868</v>
      </c>
      <c r="R95" t="s" s="139">
        <v>121</v>
      </c>
      <c r="S95" s="155">
        <f>AVERAGE(G95:G99)</f>
        <v>17</v>
      </c>
      <c r="T95" s="90">
        <f>AVERAGE(I95:I99)</f>
        <v>6.55026349206349</v>
      </c>
      <c r="U95" t="s" s="139">
        <v>121</v>
      </c>
      <c r="V95" s="155">
        <f>AVERAGE(L95:L99)</f>
        <v>1.4</v>
      </c>
      <c r="W95" s="90">
        <f>AVERAGE(N95:N99)</f>
        <v>5.25833333333333</v>
      </c>
    </row>
    <row r="96" ht="21.95" customHeight="1">
      <c r="A96" s="152">
        <v>2003</v>
      </c>
      <c r="B96" s="127">
        <v>44</v>
      </c>
      <c r="C96" s="88">
        <v>307.4</v>
      </c>
      <c r="D96" s="92">
        <v>6.98636363636364</v>
      </c>
      <c r="E96" s="43"/>
      <c r="F96" s="153">
        <v>2003</v>
      </c>
      <c r="G96" s="127">
        <v>28</v>
      </c>
      <c r="H96" s="88">
        <v>186.8</v>
      </c>
      <c r="I96" s="92">
        <v>6.67142857142857</v>
      </c>
      <c r="J96" s="43"/>
      <c r="K96" s="153">
        <v>2003</v>
      </c>
      <c r="L96" s="127">
        <v>1</v>
      </c>
      <c r="M96" s="88">
        <v>5.2</v>
      </c>
      <c r="N96" s="94">
        <v>5.2</v>
      </c>
      <c r="O96" t="s" s="136">
        <v>122</v>
      </c>
      <c r="P96" s="155">
        <f>AVERAGE(B96:B99)</f>
        <v>31</v>
      </c>
      <c r="Q96" s="90">
        <f>AVERAGE(D96:D99)</f>
        <v>7.03986894112752</v>
      </c>
      <c r="R96" t="s" s="139">
        <v>122</v>
      </c>
      <c r="S96" s="155">
        <f>AVERAGE(G96:G99)</f>
        <v>17.5</v>
      </c>
      <c r="T96" s="90">
        <f>AVERAGE(I96:I99)</f>
        <v>6.52449603174603</v>
      </c>
      <c r="U96" t="s" s="139">
        <v>122</v>
      </c>
      <c r="V96" s="155">
        <f>AVERAGE(L96:L99)</f>
        <v>1.75</v>
      </c>
      <c r="W96" s="90">
        <f>AVERAGE(N96:N99)</f>
        <v>5.25833333333333</v>
      </c>
    </row>
    <row r="97" ht="21.95" customHeight="1">
      <c r="A97" s="152">
        <v>2004</v>
      </c>
      <c r="B97" s="127">
        <v>38</v>
      </c>
      <c r="C97" s="88">
        <v>261.9</v>
      </c>
      <c r="D97" s="92">
        <v>6.89210526315789</v>
      </c>
      <c r="E97" s="43"/>
      <c r="F97" s="153">
        <v>2004</v>
      </c>
      <c r="G97" s="127">
        <v>25</v>
      </c>
      <c r="H97" s="88">
        <v>162.4</v>
      </c>
      <c r="I97" s="92">
        <v>6.496</v>
      </c>
      <c r="J97" s="43"/>
      <c r="K97" s="153">
        <v>2004</v>
      </c>
      <c r="L97" s="127">
        <v>3</v>
      </c>
      <c r="M97" s="88">
        <v>16.6</v>
      </c>
      <c r="N97" s="94">
        <v>5.53333333333333</v>
      </c>
      <c r="O97" t="s" s="136">
        <v>123</v>
      </c>
      <c r="P97" s="155">
        <f>AVERAGE(B97:B99)</f>
        <v>26.6666666666667</v>
      </c>
      <c r="Q97" s="90">
        <f>AVERAGE(D97:D99)</f>
        <v>7.05770404271548</v>
      </c>
      <c r="R97" t="s" s="139">
        <v>123</v>
      </c>
      <c r="S97" s="155">
        <f>AVERAGE(G97:G99)</f>
        <v>14</v>
      </c>
      <c r="T97" s="90">
        <f>AVERAGE(I97:I99)</f>
        <v>6.47551851851852</v>
      </c>
      <c r="U97" t="s" s="139">
        <v>123</v>
      </c>
      <c r="V97" s="155">
        <f>AVERAGE(L97:L99)</f>
        <v>2</v>
      </c>
      <c r="W97" s="90">
        <f>AVERAGE(N97:N99)</f>
        <v>5.27777777777778</v>
      </c>
    </row>
    <row r="98" ht="21.95" customHeight="1">
      <c r="A98" s="152">
        <v>2005</v>
      </c>
      <c r="B98" s="127">
        <v>23</v>
      </c>
      <c r="C98" s="88">
        <v>167.1</v>
      </c>
      <c r="D98" s="92">
        <v>7.26521739130435</v>
      </c>
      <c r="E98" s="43"/>
      <c r="F98" s="153">
        <v>2005</v>
      </c>
      <c r="G98" s="127">
        <v>9</v>
      </c>
      <c r="H98" s="88">
        <v>59.9</v>
      </c>
      <c r="I98" s="92">
        <v>6.65555555555556</v>
      </c>
      <c r="J98" s="43"/>
      <c r="K98" s="153">
        <v>2005</v>
      </c>
      <c r="L98" s="127">
        <v>1</v>
      </c>
      <c r="M98" s="88">
        <v>5.2</v>
      </c>
      <c r="N98" s="94">
        <v>5.2</v>
      </c>
      <c r="O98" t="s" s="136">
        <v>124</v>
      </c>
      <c r="P98" s="155">
        <f>AVERAGE(B98:B99)</f>
        <v>21</v>
      </c>
      <c r="Q98" s="90">
        <f>AVERAGE(D98:D99)</f>
        <v>7.14050343249428</v>
      </c>
      <c r="R98" t="s" s="139">
        <v>124</v>
      </c>
      <c r="S98" s="155">
        <f>AVERAGE(G98:G99)</f>
        <v>8.5</v>
      </c>
      <c r="T98" s="90">
        <f>AVERAGE(I98:I99)</f>
        <v>6.46527777777778</v>
      </c>
      <c r="U98" t="s" s="139">
        <v>124</v>
      </c>
      <c r="V98" s="155">
        <f>AVERAGE(L98:L99)</f>
        <v>1.5</v>
      </c>
      <c r="W98" s="90">
        <f>AVERAGE(N98:N99)</f>
        <v>5.15</v>
      </c>
    </row>
    <row r="99" ht="21.95" customHeight="1">
      <c r="A99" s="152">
        <v>2006</v>
      </c>
      <c r="B99" s="127">
        <v>19</v>
      </c>
      <c r="C99" s="88">
        <v>133.3</v>
      </c>
      <c r="D99" s="92">
        <v>7.01578947368421</v>
      </c>
      <c r="E99" s="43"/>
      <c r="F99" s="153">
        <v>2006</v>
      </c>
      <c r="G99" s="127">
        <v>8</v>
      </c>
      <c r="H99" s="88">
        <v>50.2</v>
      </c>
      <c r="I99" s="92">
        <v>6.275</v>
      </c>
      <c r="J99" s="43"/>
      <c r="K99" s="153">
        <v>2006</v>
      </c>
      <c r="L99" s="127">
        <v>2</v>
      </c>
      <c r="M99" s="88">
        <v>10.2</v>
      </c>
      <c r="N99" s="94">
        <v>5.1</v>
      </c>
      <c r="O99" t="s" s="136">
        <v>125</v>
      </c>
      <c r="P99" s="155">
        <f>AVERAGE(B99)</f>
        <v>19</v>
      </c>
      <c r="Q99" s="90">
        <f>AVERAGE(D99)</f>
        <v>7.01578947368421</v>
      </c>
      <c r="R99" t="s" s="139">
        <v>125</v>
      </c>
      <c r="S99" s="155">
        <f>AVERAGE(G99)</f>
        <v>8</v>
      </c>
      <c r="T99" s="90">
        <f>AVERAGE(I99)</f>
        <v>6.275</v>
      </c>
      <c r="U99" t="s" s="139">
        <v>125</v>
      </c>
      <c r="V99" s="155">
        <f>AVERAGE(L99)</f>
        <v>2</v>
      </c>
      <c r="W99" s="90">
        <f>AVERAGE(N99)</f>
        <v>5.1</v>
      </c>
    </row>
    <row r="100" ht="21.95" customHeight="1">
      <c r="A100" s="152">
        <v>2007</v>
      </c>
      <c r="B100" s="206">
        <v>26</v>
      </c>
      <c r="C100" s="207">
        <v>187.4</v>
      </c>
      <c r="D100" s="208">
        <v>7.20769230769231</v>
      </c>
      <c r="E100" s="43"/>
      <c r="F100" s="153">
        <v>2007</v>
      </c>
      <c r="G100" s="206">
        <v>13</v>
      </c>
      <c r="H100" s="207">
        <v>86.90000000000001</v>
      </c>
      <c r="I100" s="208">
        <v>6.68461538461538</v>
      </c>
      <c r="J100" s="43"/>
      <c r="K100" s="153">
        <v>2007</v>
      </c>
      <c r="L100" s="206">
        <v>0</v>
      </c>
      <c r="M100" s="207">
        <v>0</v>
      </c>
      <c r="N100" s="209"/>
      <c r="O100" t="s" s="136">
        <v>126</v>
      </c>
      <c r="P100" s="161">
        <f>AVERAGE(B100)</f>
        <v>26</v>
      </c>
      <c r="Q100" s="162">
        <f>AVERAGE(D100)</f>
        <v>7.20769230769231</v>
      </c>
      <c r="R100" t="s" s="139">
        <v>126</v>
      </c>
      <c r="S100" s="161">
        <f>AVERAGE(G100)</f>
        <v>13</v>
      </c>
      <c r="T100" s="162">
        <f>AVERAGE(I100)</f>
        <v>6.68461538461538</v>
      </c>
      <c r="U100" t="s" s="139">
        <v>126</v>
      </c>
      <c r="V100" s="161">
        <f>AVERAGE(L100)</f>
        <v>0</v>
      </c>
      <c r="W100" s="162"/>
    </row>
    <row r="101" ht="21.95" customHeight="1">
      <c r="A101" s="152">
        <v>2008</v>
      </c>
      <c r="B101" s="127">
        <v>42</v>
      </c>
      <c r="C101" s="88">
        <v>298</v>
      </c>
      <c r="D101" s="92">
        <v>7.0952380952381</v>
      </c>
      <c r="E101" s="43"/>
      <c r="F101" s="153">
        <v>2008</v>
      </c>
      <c r="G101" s="127">
        <v>28</v>
      </c>
      <c r="H101" s="88">
        <v>189</v>
      </c>
      <c r="I101" s="92">
        <v>6.75</v>
      </c>
      <c r="J101" s="43"/>
      <c r="K101" s="153">
        <v>2008</v>
      </c>
      <c r="L101" s="127">
        <v>0</v>
      </c>
      <c r="M101" s="88">
        <v>0</v>
      </c>
      <c r="N101" s="94"/>
      <c r="O101" t="s" s="136">
        <v>125</v>
      </c>
      <c r="P101" s="155">
        <f>AVERAGE(B101)</f>
        <v>42</v>
      </c>
      <c r="Q101" s="90">
        <f>AVERAGE(D101)</f>
        <v>7.0952380952381</v>
      </c>
      <c r="R101" t="s" s="139">
        <v>125</v>
      </c>
      <c r="S101" s="155">
        <f>AVERAGE(G101)</f>
        <v>28</v>
      </c>
      <c r="T101" s="90">
        <f>AVERAGE(I101)</f>
        <v>6.75</v>
      </c>
      <c r="U101" t="s" s="139">
        <v>125</v>
      </c>
      <c r="V101" s="155">
        <f>AVERAGE(L101)</f>
        <v>0</v>
      </c>
      <c r="W101" s="90"/>
    </row>
    <row r="102" ht="21.95" customHeight="1">
      <c r="A102" s="152">
        <v>2009</v>
      </c>
      <c r="B102" s="127">
        <v>37</v>
      </c>
      <c r="C102" s="88">
        <v>264.1</v>
      </c>
      <c r="D102" s="92">
        <v>7.13783783783784</v>
      </c>
      <c r="E102" s="43"/>
      <c r="F102" s="153">
        <v>2009</v>
      </c>
      <c r="G102" s="127">
        <v>16</v>
      </c>
      <c r="H102" s="88">
        <v>104.8</v>
      </c>
      <c r="I102" s="92">
        <v>6.55</v>
      </c>
      <c r="J102" s="43"/>
      <c r="K102" s="153">
        <v>2009</v>
      </c>
      <c r="L102" s="127">
        <v>1</v>
      </c>
      <c r="M102" s="88">
        <v>5.5</v>
      </c>
      <c r="N102" s="94">
        <v>5.5</v>
      </c>
      <c r="O102" t="s" s="136">
        <v>124</v>
      </c>
      <c r="P102" s="155">
        <f>AVERAGE(B101:B102)</f>
        <v>39.5</v>
      </c>
      <c r="Q102" s="90">
        <f>AVERAGE(D101:D102)</f>
        <v>7.11653796653797</v>
      </c>
      <c r="R102" t="s" s="139">
        <v>124</v>
      </c>
      <c r="S102" s="155">
        <f>AVERAGE(G101:G102)</f>
        <v>22</v>
      </c>
      <c r="T102" s="90">
        <f>AVERAGE(I101:I102)</f>
        <v>6.65</v>
      </c>
      <c r="U102" t="s" s="139">
        <v>124</v>
      </c>
      <c r="V102" s="155">
        <f>AVERAGE(L101:L102)</f>
        <v>0.5</v>
      </c>
      <c r="W102" s="90">
        <f>AVERAGE(N101:N102)</f>
        <v>5.5</v>
      </c>
    </row>
    <row r="103" ht="21.95" customHeight="1">
      <c r="A103" s="152">
        <v>2010</v>
      </c>
      <c r="B103" s="127">
        <v>51</v>
      </c>
      <c r="C103" s="88">
        <v>354.9</v>
      </c>
      <c r="D103" s="92">
        <v>6.95882352941176</v>
      </c>
      <c r="E103" s="43"/>
      <c r="F103" s="153">
        <v>2010</v>
      </c>
      <c r="G103" s="127">
        <v>27</v>
      </c>
      <c r="H103" s="88">
        <v>174.4</v>
      </c>
      <c r="I103" s="92">
        <v>6.45925925925926</v>
      </c>
      <c r="J103" s="43"/>
      <c r="K103" s="153">
        <v>2010</v>
      </c>
      <c r="L103" s="127">
        <v>1</v>
      </c>
      <c r="M103" s="88">
        <v>4.3</v>
      </c>
      <c r="N103" s="94">
        <v>4.3</v>
      </c>
      <c r="O103" t="s" s="136">
        <v>123</v>
      </c>
      <c r="P103" s="155">
        <f>AVERAGE(B101:B103)</f>
        <v>43.3333333333333</v>
      </c>
      <c r="Q103" s="90">
        <f>AVERAGE(D101:D103)</f>
        <v>7.0639664874959</v>
      </c>
      <c r="R103" t="s" s="139">
        <v>123</v>
      </c>
      <c r="S103" s="155">
        <f>AVERAGE(G101:G103)</f>
        <v>23.6666666666667</v>
      </c>
      <c r="T103" s="90">
        <f>AVERAGE(I101:I103)</f>
        <v>6.58641975308642</v>
      </c>
      <c r="U103" t="s" s="139">
        <v>123</v>
      </c>
      <c r="V103" s="155">
        <f>AVERAGE(L101:L103)</f>
        <v>0.666666666666667</v>
      </c>
      <c r="W103" s="90">
        <f>AVERAGE(N101:N103)</f>
        <v>4.9</v>
      </c>
    </row>
    <row r="104" ht="21.95" customHeight="1">
      <c r="A104" s="152">
        <v>2011</v>
      </c>
      <c r="B104" s="127">
        <v>35</v>
      </c>
      <c r="C104" s="88">
        <v>245</v>
      </c>
      <c r="D104" s="92">
        <v>7</v>
      </c>
      <c r="E104" s="43"/>
      <c r="F104" s="153">
        <v>2011</v>
      </c>
      <c r="G104" s="127">
        <v>20</v>
      </c>
      <c r="H104" s="88">
        <v>131.5</v>
      </c>
      <c r="I104" s="92">
        <v>6.575</v>
      </c>
      <c r="J104" s="43"/>
      <c r="K104" s="153">
        <v>2011</v>
      </c>
      <c r="L104" s="127">
        <v>3</v>
      </c>
      <c r="M104" s="88">
        <v>15.3</v>
      </c>
      <c r="N104" s="94">
        <v>5.1</v>
      </c>
      <c r="O104" t="s" s="136">
        <v>122</v>
      </c>
      <c r="P104" s="155">
        <f>AVERAGE(B101:B104)</f>
        <v>41.25</v>
      </c>
      <c r="Q104" s="90">
        <f>AVERAGE(D101:D104)</f>
        <v>7.04797486562193</v>
      </c>
      <c r="R104" t="s" s="139">
        <v>122</v>
      </c>
      <c r="S104" s="155">
        <f>AVERAGE(G101:G104)</f>
        <v>22.75</v>
      </c>
      <c r="T104" s="90">
        <f>AVERAGE(I101:I104)</f>
        <v>6.58356481481482</v>
      </c>
      <c r="U104" t="s" s="139">
        <v>122</v>
      </c>
      <c r="V104" s="155">
        <f>AVERAGE(L101:L104)</f>
        <v>1.25</v>
      </c>
      <c r="W104" s="90">
        <f>AVERAGE(N101:N104)</f>
        <v>4.96666666666667</v>
      </c>
    </row>
    <row r="105" ht="21.95" customHeight="1">
      <c r="A105" s="152">
        <v>2012</v>
      </c>
      <c r="B105" s="127">
        <v>44</v>
      </c>
      <c r="C105" s="88">
        <v>311.8</v>
      </c>
      <c r="D105" s="92">
        <v>7.08636363636364</v>
      </c>
      <c r="E105" s="43"/>
      <c r="F105" s="153">
        <v>2012</v>
      </c>
      <c r="G105" s="127">
        <v>23</v>
      </c>
      <c r="H105" s="88">
        <v>152.9</v>
      </c>
      <c r="I105" s="92">
        <v>6.64782608695652</v>
      </c>
      <c r="J105" s="43"/>
      <c r="K105" s="153">
        <v>2012</v>
      </c>
      <c r="L105" s="127">
        <v>1</v>
      </c>
      <c r="M105" s="88">
        <v>5.1</v>
      </c>
      <c r="N105" s="94">
        <v>5.1</v>
      </c>
      <c r="O105" t="s" s="136">
        <v>121</v>
      </c>
      <c r="P105" s="155">
        <f>AVERAGE(B101:B105)</f>
        <v>41.8</v>
      </c>
      <c r="Q105" s="90">
        <f>AVERAGE(D101:D105)</f>
        <v>7.05565261977027</v>
      </c>
      <c r="R105" t="s" s="139">
        <v>121</v>
      </c>
      <c r="S105" s="155">
        <f>AVERAGE(G101:G105)</f>
        <v>22.8</v>
      </c>
      <c r="T105" s="90">
        <f>AVERAGE(I101:I105)</f>
        <v>6.59641706924316</v>
      </c>
      <c r="U105" t="s" s="139">
        <v>121</v>
      </c>
      <c r="V105" s="155">
        <f>AVERAGE(L101:L105)</f>
        <v>1.2</v>
      </c>
      <c r="W105" s="90">
        <f>AVERAGE(N101:N105)</f>
        <v>5</v>
      </c>
    </row>
    <row r="106" ht="21.95" customHeight="1">
      <c r="A106" s="152">
        <v>2013</v>
      </c>
      <c r="B106" s="127">
        <v>22</v>
      </c>
      <c r="C106" s="88">
        <v>154.7</v>
      </c>
      <c r="D106" s="92">
        <v>7.03181818181818</v>
      </c>
      <c r="E106" s="43"/>
      <c r="F106" s="153">
        <v>2013</v>
      </c>
      <c r="G106" s="127">
        <v>13</v>
      </c>
      <c r="H106" s="88">
        <v>85.90000000000001</v>
      </c>
      <c r="I106" s="92">
        <v>6.60769230769231</v>
      </c>
      <c r="J106" s="43"/>
      <c r="K106" s="153">
        <v>2013</v>
      </c>
      <c r="L106" s="127">
        <v>1</v>
      </c>
      <c r="M106" s="88">
        <v>5.3</v>
      </c>
      <c r="N106" s="94">
        <v>5.3</v>
      </c>
      <c r="O106" t="s" s="136">
        <v>98</v>
      </c>
      <c r="P106" s="155">
        <f>AVERAGE(B101:B106)</f>
        <v>38.5</v>
      </c>
      <c r="Q106" s="90">
        <f>AVERAGE(D101:D106)</f>
        <v>7.05168021344492</v>
      </c>
      <c r="R106" t="s" s="139">
        <v>98</v>
      </c>
      <c r="S106" s="155">
        <f>AVERAGE(G101:G106)</f>
        <v>21.1666666666667</v>
      </c>
      <c r="T106" s="90">
        <f>AVERAGE(I101:I106)</f>
        <v>6.59829627565135</v>
      </c>
      <c r="U106" t="s" s="139">
        <v>98</v>
      </c>
      <c r="V106" s="155">
        <f>AVERAGE(L101:L106)</f>
        <v>1.16666666666667</v>
      </c>
      <c r="W106" s="90">
        <f>AVERAGE(N101:N106)</f>
        <v>5.06</v>
      </c>
    </row>
    <row r="107" ht="21.95" customHeight="1">
      <c r="A107" s="152">
        <v>2014</v>
      </c>
      <c r="B107" s="127">
        <v>14</v>
      </c>
      <c r="C107" s="88">
        <v>96.2</v>
      </c>
      <c r="D107" s="92">
        <v>6.87142857142857</v>
      </c>
      <c r="E107" s="43"/>
      <c r="F107" s="153">
        <v>2014</v>
      </c>
      <c r="G107" s="127">
        <v>9</v>
      </c>
      <c r="H107" s="88">
        <v>58.4</v>
      </c>
      <c r="I107" s="92">
        <v>6.48888888888889</v>
      </c>
      <c r="J107" s="43"/>
      <c r="K107" s="153">
        <v>2014</v>
      </c>
      <c r="L107" s="127">
        <v>1</v>
      </c>
      <c r="M107" s="88">
        <v>5.1</v>
      </c>
      <c r="N107" s="94">
        <v>5.1</v>
      </c>
      <c r="O107" t="s" s="136">
        <v>120</v>
      </c>
      <c r="P107" s="155">
        <f>AVERAGE(B101:B107)</f>
        <v>35</v>
      </c>
      <c r="Q107" s="90">
        <f>AVERAGE(D101:D107)</f>
        <v>7.02592997887116</v>
      </c>
      <c r="R107" t="s" s="139">
        <v>120</v>
      </c>
      <c r="S107" s="155">
        <f>AVERAGE(G101:G107)</f>
        <v>19.4285714285714</v>
      </c>
      <c r="T107" s="90">
        <f>AVERAGE(I101:I107)</f>
        <v>6.582666648971</v>
      </c>
      <c r="U107" t="s" s="139">
        <v>120</v>
      </c>
      <c r="V107" s="155">
        <f>AVERAGE(L101:L107)</f>
        <v>1.14285714285714</v>
      </c>
      <c r="W107" s="90">
        <f>AVERAGE(N101:N107)</f>
        <v>5.06666666666667</v>
      </c>
    </row>
    <row r="108" ht="21.95" customHeight="1">
      <c r="A108" s="152">
        <v>2015</v>
      </c>
      <c r="B108" s="127">
        <v>37</v>
      </c>
      <c r="C108" s="88">
        <v>260.4</v>
      </c>
      <c r="D108" s="92">
        <v>7.03783783783784</v>
      </c>
      <c r="E108" s="43"/>
      <c r="F108" s="153">
        <v>2015</v>
      </c>
      <c r="G108" s="127">
        <v>23</v>
      </c>
      <c r="H108" s="88">
        <v>152.4</v>
      </c>
      <c r="I108" s="92">
        <v>6.62608695652174</v>
      </c>
      <c r="J108" s="43"/>
      <c r="K108" s="153">
        <v>2015</v>
      </c>
      <c r="L108" s="127">
        <v>1</v>
      </c>
      <c r="M108" s="88">
        <v>5.6</v>
      </c>
      <c r="N108" s="94">
        <v>5.6</v>
      </c>
      <c r="O108" t="s" s="136">
        <v>119</v>
      </c>
      <c r="P108" s="155">
        <f>AVERAGE(B101:B108)</f>
        <v>35.25</v>
      </c>
      <c r="Q108" s="90">
        <f>AVERAGE(D101:D108)</f>
        <v>7.02741846124199</v>
      </c>
      <c r="R108" t="s" s="139">
        <v>119</v>
      </c>
      <c r="S108" s="155">
        <f>AVERAGE(G101:G108)</f>
        <v>19.875</v>
      </c>
      <c r="T108" s="90">
        <f>AVERAGE(I101:I108)</f>
        <v>6.58809418741484</v>
      </c>
      <c r="U108" t="s" s="139">
        <v>119</v>
      </c>
      <c r="V108" s="155">
        <f>AVERAGE(L101:L108)</f>
        <v>1.125</v>
      </c>
      <c r="W108" s="90">
        <f>AVERAGE(N101:N108)</f>
        <v>5.14285714285714</v>
      </c>
    </row>
    <row r="109" ht="21.95" customHeight="1">
      <c r="A109" s="152">
        <v>2016</v>
      </c>
      <c r="B109" s="127">
        <v>18</v>
      </c>
      <c r="C109" s="88">
        <v>128.5</v>
      </c>
      <c r="D109" s="92">
        <v>7.13888888888889</v>
      </c>
      <c r="E109" s="43"/>
      <c r="F109" s="153">
        <v>2016</v>
      </c>
      <c r="G109" s="127">
        <v>9</v>
      </c>
      <c r="H109" s="88">
        <v>60.2</v>
      </c>
      <c r="I109" s="92">
        <v>6.68888888888889</v>
      </c>
      <c r="J109" s="43"/>
      <c r="K109" s="153">
        <v>2016</v>
      </c>
      <c r="L109" s="127">
        <v>0</v>
      </c>
      <c r="M109" s="88">
        <v>0</v>
      </c>
      <c r="N109" s="94"/>
      <c r="O109" t="s" s="136">
        <v>118</v>
      </c>
      <c r="P109" s="155">
        <f>AVERAGE(B101:B109)</f>
        <v>33.3333333333333</v>
      </c>
      <c r="Q109" s="90">
        <f>AVERAGE(D101:D109)</f>
        <v>7.03980406431387</v>
      </c>
      <c r="R109" t="s" s="139">
        <v>118</v>
      </c>
      <c r="S109" s="155">
        <f>AVERAGE(G101:G109)</f>
        <v>18.6666666666667</v>
      </c>
      <c r="T109" s="90">
        <f>AVERAGE(I101:I109)</f>
        <v>6.59929359868973</v>
      </c>
      <c r="U109" t="s" s="139">
        <v>118</v>
      </c>
      <c r="V109" s="155">
        <f>AVERAGE(L101:L109)</f>
        <v>1</v>
      </c>
      <c r="W109" s="90">
        <f>AVERAGE(N101:N109)</f>
        <v>5.14285714285714</v>
      </c>
    </row>
    <row r="110" ht="21.95" customHeight="1">
      <c r="A110" s="152">
        <v>2017</v>
      </c>
      <c r="B110" s="127">
        <v>30</v>
      </c>
      <c r="C110" s="88">
        <v>219.6</v>
      </c>
      <c r="D110" s="92">
        <v>7.32</v>
      </c>
      <c r="E110" s="43"/>
      <c r="F110" s="153">
        <v>2017</v>
      </c>
      <c r="G110" s="127">
        <v>10</v>
      </c>
      <c r="H110" s="88">
        <v>66.09999999999999</v>
      </c>
      <c r="I110" s="92">
        <v>6.61</v>
      </c>
      <c r="J110" s="43"/>
      <c r="K110" s="153">
        <v>2017</v>
      </c>
      <c r="L110" s="127">
        <v>0</v>
      </c>
      <c r="M110" s="88">
        <v>0</v>
      </c>
      <c r="N110" s="94"/>
      <c r="O110" t="s" s="136">
        <v>117</v>
      </c>
      <c r="P110" s="155">
        <f>AVERAGE(B101:B110)</f>
        <v>33</v>
      </c>
      <c r="Q110" s="90">
        <f>AVERAGE(D101:D110)</f>
        <v>7.06782365788248</v>
      </c>
      <c r="R110" t="s" s="139">
        <v>117</v>
      </c>
      <c r="S110" s="155">
        <f>AVERAGE(G101:G110)</f>
        <v>17.8</v>
      </c>
      <c r="T110" s="90">
        <f>AVERAGE(I101:I110)</f>
        <v>6.60036423882076</v>
      </c>
      <c r="U110" t="s" s="139">
        <v>117</v>
      </c>
      <c r="V110" s="155">
        <f>AVERAGE(L101:L110)</f>
        <v>0.9</v>
      </c>
      <c r="W110" s="90">
        <f>AVERAGE(N101:N110)</f>
        <v>5.14285714285714</v>
      </c>
    </row>
    <row r="111" ht="21.95" customHeight="1">
      <c r="A111" s="152">
        <v>2018</v>
      </c>
      <c r="B111" s="127">
        <v>30</v>
      </c>
      <c r="C111" s="88">
        <v>210.2</v>
      </c>
      <c r="D111" s="92">
        <v>7.00666666666667</v>
      </c>
      <c r="E111" s="43"/>
      <c r="F111" s="153">
        <v>2018</v>
      </c>
      <c r="G111" s="127">
        <v>16</v>
      </c>
      <c r="H111" s="88">
        <v>102.8</v>
      </c>
      <c r="I111" s="92">
        <v>6.425</v>
      </c>
      <c r="J111" s="43"/>
      <c r="K111" s="153">
        <v>2018</v>
      </c>
      <c r="L111" s="127">
        <v>4</v>
      </c>
      <c r="M111" s="88">
        <v>21.4</v>
      </c>
      <c r="N111" s="94">
        <v>5.35</v>
      </c>
      <c r="O111" t="s" s="136">
        <v>116</v>
      </c>
      <c r="P111" s="155">
        <f>AVERAGE(B101:B111)</f>
        <v>32.7272727272727</v>
      </c>
      <c r="Q111" s="90">
        <f>AVERAGE(D101:D111)</f>
        <v>7.06226393140832</v>
      </c>
      <c r="R111" t="s" s="139">
        <v>116</v>
      </c>
      <c r="S111" s="155">
        <f>AVERAGE(G101:G111)</f>
        <v>17.6363636363636</v>
      </c>
      <c r="T111" s="90">
        <f>AVERAGE(I101:I111)</f>
        <v>6.5844220352916</v>
      </c>
      <c r="U111" t="s" s="139">
        <v>116</v>
      </c>
      <c r="V111" s="155">
        <f>AVERAGE(L101:L111)</f>
        <v>1.18181818181818</v>
      </c>
      <c r="W111" s="90">
        <f>AVERAGE(N101:N111)</f>
        <v>5.16875</v>
      </c>
    </row>
    <row r="112" ht="21.95" customHeight="1">
      <c r="A112" s="152">
        <v>2019</v>
      </c>
      <c r="B112" s="127">
        <v>23</v>
      </c>
      <c r="C112" s="88">
        <v>166.1</v>
      </c>
      <c r="D112" s="92">
        <v>7.22173913043478</v>
      </c>
      <c r="E112" s="43"/>
      <c r="F112" s="153">
        <v>2019</v>
      </c>
      <c r="G112" s="127">
        <v>9</v>
      </c>
      <c r="H112" s="88">
        <v>59.7</v>
      </c>
      <c r="I112" s="92">
        <v>6.63333333333333</v>
      </c>
      <c r="J112" s="43"/>
      <c r="K112" s="153">
        <v>2019</v>
      </c>
      <c r="L112" s="127">
        <v>0</v>
      </c>
      <c r="M112" s="88">
        <v>0</v>
      </c>
      <c r="N112" s="94"/>
      <c r="O112" t="s" s="136">
        <v>115</v>
      </c>
      <c r="P112" s="155">
        <f>AVERAGE(B101:B112)</f>
        <v>31.9166666666667</v>
      </c>
      <c r="Q112" s="90">
        <f>AVERAGE(D101:D112)</f>
        <v>7.07555353132719</v>
      </c>
      <c r="R112" t="s" s="139">
        <v>115</v>
      </c>
      <c r="S112" s="155">
        <f>AVERAGE(G101:G112)</f>
        <v>16.9166666666667</v>
      </c>
      <c r="T112" s="90">
        <f>AVERAGE(I101:I112)</f>
        <v>6.58849797679508</v>
      </c>
      <c r="U112" t="s" s="139">
        <v>115</v>
      </c>
      <c r="V112" s="155">
        <f>AVERAGE(L101:L112)</f>
        <v>1.08333333333333</v>
      </c>
      <c r="W112" s="90">
        <f>AVERAGE(N101:N112)</f>
        <v>5.16875</v>
      </c>
    </row>
    <row r="113" ht="21.95" customHeight="1">
      <c r="A113" s="152">
        <v>2020</v>
      </c>
      <c r="B113" s="127">
        <v>17</v>
      </c>
      <c r="C113" s="88">
        <v>116.9</v>
      </c>
      <c r="D113" s="92">
        <v>6.87647058823529</v>
      </c>
      <c r="E113" s="43"/>
      <c r="F113" s="153">
        <v>2020</v>
      </c>
      <c r="G113" s="127">
        <v>8</v>
      </c>
      <c r="H113" s="88">
        <v>47.8</v>
      </c>
      <c r="I113" s="92">
        <v>5.975</v>
      </c>
      <c r="J113" s="43"/>
      <c r="K113" s="153">
        <v>2020</v>
      </c>
      <c r="L113" s="127">
        <v>2</v>
      </c>
      <c r="M113" s="88">
        <v>8.6</v>
      </c>
      <c r="N113" s="94">
        <v>4.3</v>
      </c>
      <c r="O113" t="s" s="136">
        <v>114</v>
      </c>
      <c r="P113" s="155">
        <f>AVERAGE(B101:B113)</f>
        <v>30.7692307692308</v>
      </c>
      <c r="Q113" s="90">
        <f>AVERAGE(D101:D113)</f>
        <v>7.06023945878166</v>
      </c>
      <c r="R113" t="s" s="139">
        <v>114</v>
      </c>
      <c r="S113" s="155">
        <f>AVERAGE(G101:G113)</f>
        <v>16.2307692307692</v>
      </c>
      <c r="T113" s="90">
        <f>AVERAGE(I101:I113)</f>
        <v>6.54130582473392</v>
      </c>
      <c r="U113" t="s" s="139">
        <v>114</v>
      </c>
      <c r="V113" s="155">
        <f>AVERAGE(L101:L113)</f>
        <v>1.15384615384615</v>
      </c>
      <c r="W113" s="90">
        <f>AVERAGE(N101:N113)</f>
        <v>5.07222222222222</v>
      </c>
    </row>
    <row r="114" ht="21.95" customHeight="1">
      <c r="A114" s="152">
        <v>2021</v>
      </c>
      <c r="B114" s="127">
        <v>16</v>
      </c>
      <c r="C114" s="88">
        <v>118.1</v>
      </c>
      <c r="D114" s="92">
        <v>7.38125</v>
      </c>
      <c r="E114" s="43"/>
      <c r="F114" s="153">
        <v>2021</v>
      </c>
      <c r="G114" s="127">
        <v>6</v>
      </c>
      <c r="H114" s="88">
        <v>40.3</v>
      </c>
      <c r="I114" s="92">
        <v>6.71666666666667</v>
      </c>
      <c r="J114" s="43"/>
      <c r="K114" s="153">
        <v>2021</v>
      </c>
      <c r="L114" s="127">
        <v>0</v>
      </c>
      <c r="M114" s="88">
        <v>0</v>
      </c>
      <c r="N114" s="94"/>
      <c r="O114" t="s" s="136">
        <v>113</v>
      </c>
      <c r="P114" s="155">
        <f>AVERAGE(B101:B114)</f>
        <v>29.7142857142857</v>
      </c>
      <c r="Q114" s="90">
        <f>AVERAGE(D101:D114)</f>
        <v>7.0831687831544</v>
      </c>
      <c r="R114" t="s" s="139">
        <v>113</v>
      </c>
      <c r="S114" s="155">
        <f>AVERAGE(G101:G114)</f>
        <v>15.5</v>
      </c>
      <c r="T114" s="90">
        <f>AVERAGE(I101:I114)</f>
        <v>6.55383159915769</v>
      </c>
      <c r="U114" t="s" s="139">
        <v>113</v>
      </c>
      <c r="V114" s="155">
        <f>AVERAGE(L101:L114)</f>
        <v>1.07142857142857</v>
      </c>
      <c r="W114" s="90">
        <f>AVERAGE(N101:N114)</f>
        <v>5.07222222222222</v>
      </c>
    </row>
    <row r="115" ht="21.95" customHeight="1">
      <c r="A115" s="152">
        <v>2022</v>
      </c>
      <c r="B115" s="127">
        <v>25</v>
      </c>
      <c r="C115" s="88">
        <v>177.5</v>
      </c>
      <c r="D115" s="92">
        <v>7.1</v>
      </c>
      <c r="E115" s="43"/>
      <c r="F115" s="153">
        <v>2022</v>
      </c>
      <c r="G115" s="127">
        <v>14</v>
      </c>
      <c r="H115" s="88">
        <v>93.59999999999999</v>
      </c>
      <c r="I115" s="92">
        <v>6.68571428571429</v>
      </c>
      <c r="J115" s="43"/>
      <c r="K115" s="153">
        <v>2022</v>
      </c>
      <c r="L115" s="127">
        <v>1</v>
      </c>
      <c r="M115" s="88">
        <v>5.5</v>
      </c>
      <c r="N115" s="94">
        <v>5.5</v>
      </c>
      <c r="O115" t="s" s="136">
        <v>112</v>
      </c>
      <c r="P115" s="155">
        <f>AVERAGE(B101:B115)</f>
        <v>29.4</v>
      </c>
      <c r="Q115" s="90">
        <f>AVERAGE(D101:D115)</f>
        <v>7.08429086427744</v>
      </c>
      <c r="R115" t="s" s="139">
        <v>112</v>
      </c>
      <c r="S115" s="155">
        <f>AVERAGE(G101:G115)</f>
        <v>15.4</v>
      </c>
      <c r="T115" s="90">
        <f>AVERAGE(I101:I115)</f>
        <v>6.56262377826146</v>
      </c>
      <c r="U115" t="s" s="139">
        <v>112</v>
      </c>
      <c r="V115" s="155">
        <f>AVERAGE(L101:L115)</f>
        <v>1.06666666666667</v>
      </c>
      <c r="W115" s="90">
        <f>AVERAGE(N101:N115)</f>
        <v>5.115</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95"/>
      <c r="P121" s="88"/>
      <c r="Q121" s="88"/>
      <c r="R121" s="89"/>
      <c r="S121" s="89"/>
      <c r="T121" s="88"/>
      <c r="U121" s="88"/>
      <c r="V121" s="88"/>
      <c r="W121" s="96"/>
    </row>
    <row r="122" ht="21.95" customHeight="1">
      <c r="A122" s="91"/>
      <c r="B122" s="89"/>
      <c r="C122" s="88"/>
      <c r="D122" s="92"/>
      <c r="E122" s="43"/>
      <c r="F122" s="93"/>
      <c r="G122" s="89"/>
      <c r="H122" s="88"/>
      <c r="I122" s="92"/>
      <c r="J122" s="43"/>
      <c r="K122" s="93"/>
      <c r="L122" s="89"/>
      <c r="M122" s="88"/>
      <c r="N122" s="94"/>
      <c r="O122" s="95"/>
      <c r="P122" s="88"/>
      <c r="Q122" s="88"/>
      <c r="R122" s="89"/>
      <c r="S122" s="89"/>
      <c r="T122" s="88"/>
      <c r="U122" s="88"/>
      <c r="V122" s="88"/>
      <c r="W122" s="96"/>
    </row>
    <row r="123" ht="21.95" customHeight="1">
      <c r="A123" s="91"/>
      <c r="B123" s="89"/>
      <c r="C123" s="88"/>
      <c r="D123" s="92"/>
      <c r="E123" s="43"/>
      <c r="F123" s="93"/>
      <c r="G123" s="89"/>
      <c r="H123" s="88"/>
      <c r="I123" s="92"/>
      <c r="J123" s="43"/>
      <c r="K123" s="93"/>
      <c r="L123" s="89"/>
      <c r="M123" s="88"/>
      <c r="N123" s="94"/>
      <c r="O123" s="95"/>
      <c r="P123" s="88"/>
      <c r="Q123" s="88"/>
      <c r="R123" s="89"/>
      <c r="S123" s="89"/>
      <c r="T123" s="88"/>
      <c r="U123" s="88"/>
      <c r="V123" s="88"/>
      <c r="W123" s="96"/>
    </row>
    <row r="124" ht="21.95" customHeight="1">
      <c r="A124" s="91"/>
      <c r="B124" s="89"/>
      <c r="C124" s="88"/>
      <c r="D124" s="92"/>
      <c r="E124" s="43"/>
      <c r="F124" s="93"/>
      <c r="G124" s="89"/>
      <c r="H124" s="88"/>
      <c r="I124" s="92"/>
      <c r="J124" s="43"/>
      <c r="K124" s="93"/>
      <c r="L124" s="89"/>
      <c r="M124" s="88"/>
      <c r="N124" s="94"/>
      <c r="O124" s="95"/>
      <c r="P124" s="88"/>
      <c r="Q124" s="88"/>
      <c r="R124" s="89"/>
      <c r="S124" s="89"/>
      <c r="T124" s="88"/>
      <c r="U124" s="88"/>
      <c r="V124" s="88"/>
      <c r="W124" s="96"/>
    </row>
    <row r="125" ht="21.95" customHeight="1">
      <c r="A125" s="91"/>
      <c r="B125" s="89"/>
      <c r="C125" s="88"/>
      <c r="D125" s="92"/>
      <c r="E125" s="43"/>
      <c r="F125" s="93"/>
      <c r="G125" s="89"/>
      <c r="H125" s="88"/>
      <c r="I125" s="92"/>
      <c r="J125" s="43"/>
      <c r="K125" s="93"/>
      <c r="L125" s="89"/>
      <c r="M125" s="88"/>
      <c r="N125" s="94"/>
      <c r="O125" s="95"/>
      <c r="P125" s="88"/>
      <c r="Q125" s="88"/>
      <c r="R125" s="89"/>
      <c r="S125" s="89"/>
      <c r="T125" s="88"/>
      <c r="U125" s="88"/>
      <c r="V125" s="88"/>
      <c r="W125" s="96"/>
    </row>
    <row r="126" ht="21.95" customHeight="1">
      <c r="A126" s="91"/>
      <c r="B126" s="89"/>
      <c r="C126" s="88"/>
      <c r="D126" s="92"/>
      <c r="E126" s="43"/>
      <c r="F126" s="93"/>
      <c r="G126" s="89"/>
      <c r="H126" s="88"/>
      <c r="I126" s="92"/>
      <c r="J126" s="43"/>
      <c r="K126" s="93"/>
      <c r="L126" s="89"/>
      <c r="M126" s="88"/>
      <c r="N126" s="94"/>
      <c r="O126" s="95"/>
      <c r="P126" s="88"/>
      <c r="Q126" s="88"/>
      <c r="R126" s="89"/>
      <c r="S126" s="89"/>
      <c r="T126" s="88"/>
      <c r="U126" s="88"/>
      <c r="V126" s="88"/>
      <c r="W126" s="96"/>
    </row>
    <row r="127" ht="21.95" customHeight="1">
      <c r="A127" s="91"/>
      <c r="B127" s="89"/>
      <c r="C127" s="88"/>
      <c r="D127" s="92"/>
      <c r="E127" s="43"/>
      <c r="F127" s="93"/>
      <c r="G127" s="89"/>
      <c r="H127" s="88"/>
      <c r="I127" s="92"/>
      <c r="J127" s="43"/>
      <c r="K127" s="93"/>
      <c r="L127" s="89"/>
      <c r="M127" s="88"/>
      <c r="N127" s="94"/>
      <c r="O127" s="95"/>
      <c r="P127" s="88"/>
      <c r="Q127" s="88"/>
      <c r="R127" s="89"/>
      <c r="S127" s="89"/>
      <c r="T127" s="88"/>
      <c r="U127" s="88"/>
      <c r="V127" s="88"/>
      <c r="W127" s="96"/>
    </row>
    <row r="128" ht="21.95" customHeight="1">
      <c r="A128" s="91"/>
      <c r="B128" s="89"/>
      <c r="C128" s="88"/>
      <c r="D128" s="92"/>
      <c r="E128" s="43"/>
      <c r="F128" s="93"/>
      <c r="G128" s="89"/>
      <c r="H128" s="88"/>
      <c r="I128" s="92"/>
      <c r="J128" s="43"/>
      <c r="K128" s="93"/>
      <c r="L128" s="89"/>
      <c r="M128" s="88"/>
      <c r="N128" s="94"/>
      <c r="O128" s="95"/>
      <c r="P128" s="88"/>
      <c r="Q128" s="88"/>
      <c r="R128" s="89"/>
      <c r="S128" s="89"/>
      <c r="T128" s="88"/>
      <c r="U128" s="88"/>
      <c r="V128" s="88"/>
      <c r="W128" s="96"/>
    </row>
    <row r="129" ht="21.95" customHeight="1">
      <c r="A129" s="91"/>
      <c r="B129" s="89"/>
      <c r="C129" s="88"/>
      <c r="D129" s="92"/>
      <c r="E129" s="43"/>
      <c r="F129" s="93"/>
      <c r="G129" s="89"/>
      <c r="H129" s="88"/>
      <c r="I129" s="92"/>
      <c r="J129" s="43"/>
      <c r="K129" s="93"/>
      <c r="L129" s="89"/>
      <c r="M129" s="88"/>
      <c r="N129" s="94"/>
      <c r="O129" s="95"/>
      <c r="P129" s="88"/>
      <c r="Q129" s="88"/>
      <c r="R129" s="89"/>
      <c r="S129" s="89"/>
      <c r="T129" s="88"/>
      <c r="U129" s="88"/>
      <c r="V129" s="88"/>
      <c r="W129" s="96"/>
    </row>
    <row r="130" ht="21.95" customHeight="1">
      <c r="A130" s="91"/>
      <c r="B130" s="89"/>
      <c r="C130" s="88"/>
      <c r="D130" s="92"/>
      <c r="E130" s="43"/>
      <c r="F130" s="93"/>
      <c r="G130" s="89"/>
      <c r="H130" s="88"/>
      <c r="I130" s="92"/>
      <c r="J130" s="43"/>
      <c r="K130" s="93"/>
      <c r="L130" s="89"/>
      <c r="M130" s="88"/>
      <c r="N130" s="94"/>
      <c r="O130" s="95"/>
      <c r="P130" s="88"/>
      <c r="Q130" s="88"/>
      <c r="R130" s="89"/>
      <c r="S130" s="89"/>
      <c r="T130" s="88"/>
      <c r="U130" s="88"/>
      <c r="V130" s="88"/>
      <c r="W130" s="96"/>
    </row>
    <row r="131" ht="21.95" customHeight="1">
      <c r="A131" s="91"/>
      <c r="B131" s="89"/>
      <c r="C131" s="88"/>
      <c r="D131" s="92"/>
      <c r="E131" s="43"/>
      <c r="F131" s="93"/>
      <c r="G131" s="89"/>
      <c r="H131" s="88"/>
      <c r="I131" s="92"/>
      <c r="J131" s="43"/>
      <c r="K131" s="93"/>
      <c r="L131" s="89"/>
      <c r="M131" s="88"/>
      <c r="N131" s="94"/>
      <c r="O131" s="95"/>
      <c r="P131" s="88"/>
      <c r="Q131" s="88"/>
      <c r="R131" s="89"/>
      <c r="S131" s="89"/>
      <c r="T131" s="88"/>
      <c r="U131" s="88"/>
      <c r="V131" s="88"/>
      <c r="W131" s="96"/>
    </row>
    <row r="132" ht="21.95" customHeight="1">
      <c r="A132" s="91"/>
      <c r="B132" s="89"/>
      <c r="C132" s="88"/>
      <c r="D132" s="92"/>
      <c r="E132" s="43"/>
      <c r="F132" s="93"/>
      <c r="G132" s="89"/>
      <c r="H132" s="88"/>
      <c r="I132" s="92"/>
      <c r="J132" s="43"/>
      <c r="K132" s="93"/>
      <c r="L132" s="89"/>
      <c r="M132" s="88"/>
      <c r="N132" s="94"/>
      <c r="O132" s="95"/>
      <c r="P132" s="88"/>
      <c r="Q132" s="88"/>
      <c r="R132" s="89"/>
      <c r="S132" s="89"/>
      <c r="T132" s="88"/>
      <c r="U132" s="88"/>
      <c r="V132" s="88"/>
      <c r="W132" s="96"/>
    </row>
    <row r="133" ht="21.95" customHeight="1">
      <c r="A133" s="91"/>
      <c r="B133" s="89"/>
      <c r="C133" s="88"/>
      <c r="D133" s="92"/>
      <c r="E133" s="43"/>
      <c r="F133" s="93"/>
      <c r="G133" s="89"/>
      <c r="H133" s="88"/>
      <c r="I133" s="92"/>
      <c r="J133" s="43"/>
      <c r="K133" s="93"/>
      <c r="L133" s="89"/>
      <c r="M133" s="88"/>
      <c r="N133" s="94"/>
      <c r="O133" s="95"/>
      <c r="P133" s="88"/>
      <c r="Q133" s="88"/>
      <c r="R133" s="89"/>
      <c r="S133" s="89"/>
      <c r="T133" s="88"/>
      <c r="U133" s="88"/>
      <c r="V133" s="88"/>
      <c r="W133" s="96"/>
    </row>
    <row r="134" ht="21.95" customHeight="1">
      <c r="A134" s="91"/>
      <c r="B134" s="89"/>
      <c r="C134" s="88"/>
      <c r="D134" s="92"/>
      <c r="E134" s="43"/>
      <c r="F134" s="93"/>
      <c r="G134" s="89"/>
      <c r="H134" s="88"/>
      <c r="I134" s="92"/>
      <c r="J134" s="43"/>
      <c r="K134" s="93"/>
      <c r="L134" s="89"/>
      <c r="M134" s="88"/>
      <c r="N134" s="94"/>
      <c r="O134" s="95"/>
      <c r="P134" s="88"/>
      <c r="Q134" s="88"/>
      <c r="R134" s="89"/>
      <c r="S134" s="89"/>
      <c r="T134" s="88"/>
      <c r="U134" s="88"/>
      <c r="V134" s="88"/>
      <c r="W134" s="96"/>
    </row>
    <row r="135" ht="21.95" customHeight="1">
      <c r="A135" s="91"/>
      <c r="B135" s="89"/>
      <c r="C135" s="88"/>
      <c r="D135" s="97"/>
      <c r="E135" s="43"/>
      <c r="F135" s="93"/>
      <c r="G135" s="89"/>
      <c r="H135" s="88"/>
      <c r="I135" s="97"/>
      <c r="J135" s="43"/>
      <c r="K135" s="93"/>
      <c r="L135" s="89"/>
      <c r="M135" s="88"/>
      <c r="N135" s="98"/>
      <c r="O135" s="95"/>
      <c r="P135" s="88"/>
      <c r="Q135" s="88"/>
      <c r="R135" s="89"/>
      <c r="S135" s="89"/>
      <c r="T135" s="88"/>
      <c r="U135" s="88"/>
      <c r="V135" s="88"/>
      <c r="W135" s="96"/>
    </row>
    <row r="136" ht="21.95" customHeight="1">
      <c r="A136" t="s" s="99">
        <v>190</v>
      </c>
      <c r="B136" s="89"/>
      <c r="C136" s="88"/>
      <c r="D136" s="92"/>
      <c r="E136" s="43"/>
      <c r="F136" s="93"/>
      <c r="G136" s="89"/>
      <c r="H136" s="88"/>
      <c r="I136" s="92"/>
      <c r="J136" s="43"/>
      <c r="K136" s="93"/>
      <c r="L136" s="89"/>
      <c r="M136" s="88"/>
      <c r="N136" s="94"/>
      <c r="O136" s="95"/>
      <c r="P136" s="88"/>
      <c r="Q136" s="88"/>
      <c r="R136" s="89"/>
      <c r="S136" s="89"/>
      <c r="T136" s="88"/>
      <c r="U136" s="88"/>
      <c r="V136" s="88"/>
      <c r="W136" s="96"/>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AVERAGE(B94:B99)</f>
        <v>30</v>
      </c>
      <c r="C138" s="88">
        <f>AVERAGE(C94:C99)</f>
        <v>211.233333333333</v>
      </c>
      <c r="D138" s="92">
        <f>AVERAGE(D94:D99)</f>
        <v>7.05822180616231</v>
      </c>
      <c r="E138" s="43"/>
      <c r="F138" t="s" s="103">
        <v>99</v>
      </c>
      <c r="G138" s="88">
        <f>AVERAGE(G94:G99)</f>
        <v>16.1666666666667</v>
      </c>
      <c r="H138" s="88">
        <f>AVERAGE(H94:H99)</f>
        <v>106.316666666667</v>
      </c>
      <c r="I138" s="92">
        <f>AVERAGE(I94:I99)</f>
        <v>6.55299735449736</v>
      </c>
      <c r="J138" s="43"/>
      <c r="K138" t="s" s="103">
        <v>99</v>
      </c>
      <c r="L138" s="88">
        <f>AVERAGE(L94:L99)</f>
        <v>1.33333333333333</v>
      </c>
      <c r="M138" s="88">
        <f>AVERAGE(M94:M99)</f>
        <v>6.93333333333333</v>
      </c>
      <c r="N138" s="94">
        <f>AVERAGE(N94:N99)</f>
        <v>5.08666666666667</v>
      </c>
      <c r="O138" s="87"/>
      <c r="P138" s="88"/>
      <c r="Q138" s="88"/>
      <c r="R138" s="89"/>
      <c r="S138" s="88"/>
      <c r="T138" s="88"/>
      <c r="U138" s="89"/>
      <c r="V138" s="88"/>
      <c r="W138" s="90"/>
    </row>
    <row r="139" ht="21.95" customHeight="1">
      <c r="A139" t="s" s="102">
        <v>100</v>
      </c>
      <c r="B139" s="88">
        <f>AVERAGE(B101:B106)</f>
        <v>38.5</v>
      </c>
      <c r="C139" s="88">
        <f>AVERAGE(C101:C106)</f>
        <v>271.416666666667</v>
      </c>
      <c r="D139" s="92">
        <f>AVERAGE(D101:D106)</f>
        <v>7.05168021344492</v>
      </c>
      <c r="E139" s="43"/>
      <c r="F139" t="s" s="103">
        <v>100</v>
      </c>
      <c r="G139" s="88">
        <f>AVERAGE(G101:G106)</f>
        <v>21.1666666666667</v>
      </c>
      <c r="H139" s="88">
        <f>AVERAGE(H101:H106)</f>
        <v>139.75</v>
      </c>
      <c r="I139" s="92">
        <f>AVERAGE(I101:I106)</f>
        <v>6.59829627565135</v>
      </c>
      <c r="J139" s="43"/>
      <c r="K139" t="s" s="103">
        <v>100</v>
      </c>
      <c r="L139" s="88">
        <f>AVERAGE(L101:L106)</f>
        <v>1.16666666666667</v>
      </c>
      <c r="M139" s="88">
        <f>AVERAGE(M101:M106)</f>
        <v>5.91666666666667</v>
      </c>
      <c r="N139" s="94">
        <f>AVERAGE(N101:N106)</f>
        <v>5.06</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56" customWidth="1"/>
    <col min="2" max="4" width="12.1719" style="256" customWidth="1"/>
    <col min="5" max="5" width="1.35156" style="256" customWidth="1"/>
    <col min="6" max="6" width="10" style="256" customWidth="1"/>
    <col min="7" max="9" width="12.1719" style="256" customWidth="1"/>
    <col min="10" max="10" width="1.35156" style="256" customWidth="1"/>
    <col min="11" max="11" width="10" style="256" customWidth="1"/>
    <col min="12" max="14" width="12.1719" style="256" customWidth="1"/>
    <col min="15" max="15" width="10.8516" style="256" customWidth="1"/>
    <col min="16" max="17" width="6.5" style="256" customWidth="1"/>
    <col min="18" max="18" width="10.8516" style="256" customWidth="1"/>
    <col min="19" max="20" width="6.5" style="256" customWidth="1"/>
    <col min="21" max="21" width="10.8516" style="256" customWidth="1"/>
    <col min="22" max="23" width="6.5" style="256" customWidth="1"/>
    <col min="24" max="16384" width="16.3516" style="256" customWidth="1"/>
  </cols>
  <sheetData>
    <row r="1" ht="64.15" customHeight="1">
      <c r="A1" t="s" s="167">
        <v>273</v>
      </c>
      <c r="B1" t="s" s="30">
        <v>41</v>
      </c>
      <c r="C1" t="s" s="30">
        <v>42</v>
      </c>
      <c r="D1" t="s" s="31">
        <v>43</v>
      </c>
      <c r="E1" s="32"/>
      <c r="F1" t="s" s="33">
        <v>274</v>
      </c>
      <c r="G1" t="s" s="30">
        <v>45</v>
      </c>
      <c r="H1" t="s" s="30">
        <v>46</v>
      </c>
      <c r="I1" t="s" s="31">
        <v>47</v>
      </c>
      <c r="J1" s="32"/>
      <c r="K1" t="s" s="33">
        <v>167</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34</v>
      </c>
      <c r="C3" s="83">
        <v>61.4</v>
      </c>
      <c r="D3" s="84">
        <v>1.80588235294118</v>
      </c>
      <c r="E3" s="43"/>
      <c r="F3" s="147">
        <v>1910</v>
      </c>
      <c r="G3" s="146">
        <v>25</v>
      </c>
      <c r="H3" s="83">
        <v>25.7</v>
      </c>
      <c r="I3" s="84">
        <v>1.028</v>
      </c>
      <c r="J3" s="43"/>
      <c r="K3" s="147">
        <v>1910</v>
      </c>
      <c r="L3" s="146">
        <v>5</v>
      </c>
      <c r="M3" s="83">
        <v>-2.2</v>
      </c>
      <c r="N3" s="86">
        <v>-0.44</v>
      </c>
      <c r="O3" s="148"/>
      <c r="P3" s="149"/>
      <c r="Q3" s="150"/>
      <c r="R3" s="151"/>
      <c r="S3" s="149"/>
      <c r="T3" s="150"/>
      <c r="U3" s="151"/>
      <c r="V3" s="149"/>
      <c r="W3" s="150"/>
    </row>
    <row r="4" ht="21.95" customHeight="1">
      <c r="A4" s="152">
        <v>1911</v>
      </c>
      <c r="B4" s="127">
        <v>60</v>
      </c>
      <c r="C4" s="88">
        <v>116</v>
      </c>
      <c r="D4" s="92">
        <v>1.93333333333333</v>
      </c>
      <c r="E4" s="43"/>
      <c r="F4" s="153">
        <v>1911</v>
      </c>
      <c r="G4" s="127">
        <v>38</v>
      </c>
      <c r="H4" s="88">
        <v>31.2</v>
      </c>
      <c r="I4" s="92">
        <v>0.821052631578947</v>
      </c>
      <c r="J4" s="43"/>
      <c r="K4" s="153">
        <v>1911</v>
      </c>
      <c r="L4" s="127">
        <v>11</v>
      </c>
      <c r="M4" s="88">
        <v>-20</v>
      </c>
      <c r="N4" s="94">
        <v>-1.81818181818182</v>
      </c>
      <c r="O4" s="154"/>
      <c r="P4" s="155"/>
      <c r="Q4" s="90"/>
      <c r="R4" s="156"/>
      <c r="S4" s="155"/>
      <c r="T4" s="90"/>
      <c r="U4" s="156"/>
      <c r="V4" s="155"/>
      <c r="W4" s="90"/>
    </row>
    <row r="5" ht="21.95" customHeight="1">
      <c r="A5" s="152">
        <v>1912</v>
      </c>
      <c r="B5" s="127">
        <v>44</v>
      </c>
      <c r="C5" s="88">
        <v>128.8</v>
      </c>
      <c r="D5" s="92">
        <v>2.92727272727273</v>
      </c>
      <c r="E5" s="43"/>
      <c r="F5" s="153">
        <v>1912</v>
      </c>
      <c r="G5" s="127">
        <v>19</v>
      </c>
      <c r="H5" s="88">
        <v>27.9</v>
      </c>
      <c r="I5" s="92">
        <v>1.46842105263158</v>
      </c>
      <c r="J5" s="43"/>
      <c r="K5" s="153">
        <v>1912</v>
      </c>
      <c r="L5" s="127">
        <v>2</v>
      </c>
      <c r="M5" s="88">
        <v>-1.8</v>
      </c>
      <c r="N5" s="94">
        <v>-0.9</v>
      </c>
      <c r="O5" s="154"/>
      <c r="P5" s="155"/>
      <c r="Q5" s="90"/>
      <c r="R5" s="156"/>
      <c r="S5" s="155"/>
      <c r="T5" s="90"/>
      <c r="U5" s="156"/>
      <c r="V5" s="155"/>
      <c r="W5" s="90"/>
    </row>
    <row r="6" ht="21.95" customHeight="1">
      <c r="A6" s="152">
        <v>1913</v>
      </c>
      <c r="B6" s="127">
        <v>48</v>
      </c>
      <c r="C6" s="88">
        <v>131.8</v>
      </c>
      <c r="D6" s="92">
        <v>2.74583333333333</v>
      </c>
      <c r="E6" s="43"/>
      <c r="F6" s="153">
        <v>1913</v>
      </c>
      <c r="G6" s="127">
        <v>23</v>
      </c>
      <c r="H6" s="88">
        <v>29.6</v>
      </c>
      <c r="I6" s="92">
        <v>1.28695652173913</v>
      </c>
      <c r="J6" s="43"/>
      <c r="K6" s="153">
        <v>1913</v>
      </c>
      <c r="L6" s="127">
        <v>5</v>
      </c>
      <c r="M6" s="88">
        <v>-4.2</v>
      </c>
      <c r="N6" s="94">
        <v>-0.84</v>
      </c>
      <c r="O6" s="154"/>
      <c r="P6" s="155"/>
      <c r="Q6" s="90"/>
      <c r="R6" s="156"/>
      <c r="S6" s="155"/>
      <c r="T6" s="90"/>
      <c r="U6" s="156"/>
      <c r="V6" s="155"/>
      <c r="W6" s="90"/>
    </row>
    <row r="7" ht="21.95" customHeight="1">
      <c r="A7" s="152">
        <v>1914</v>
      </c>
      <c r="B7" s="127">
        <v>43</v>
      </c>
      <c r="C7" s="88">
        <v>86.2</v>
      </c>
      <c r="D7" s="92">
        <v>2.0046511627907</v>
      </c>
      <c r="E7" s="43"/>
      <c r="F7" s="153">
        <v>1914</v>
      </c>
      <c r="G7" s="127">
        <v>26</v>
      </c>
      <c r="H7" s="88">
        <v>18.2</v>
      </c>
      <c r="I7" s="92">
        <v>0.7</v>
      </c>
      <c r="J7" s="43"/>
      <c r="K7" s="153">
        <v>1914</v>
      </c>
      <c r="L7" s="127">
        <v>10</v>
      </c>
      <c r="M7" s="88">
        <v>-9.1</v>
      </c>
      <c r="N7" s="94">
        <v>-0.91</v>
      </c>
      <c r="O7" s="154"/>
      <c r="P7" s="155"/>
      <c r="Q7" s="90"/>
      <c r="R7" s="156"/>
      <c r="S7" s="155"/>
      <c r="T7" s="90"/>
      <c r="U7" s="156"/>
      <c r="V7" s="155"/>
      <c r="W7" s="90"/>
    </row>
    <row r="8" ht="21.95" customHeight="1">
      <c r="A8" s="152">
        <v>1915</v>
      </c>
      <c r="B8" s="127">
        <v>51</v>
      </c>
      <c r="C8" s="88">
        <v>139.1</v>
      </c>
      <c r="D8" s="92">
        <v>2.72745098039216</v>
      </c>
      <c r="E8" s="43"/>
      <c r="F8" s="153">
        <v>1915</v>
      </c>
      <c r="G8" s="127">
        <v>24</v>
      </c>
      <c r="H8" s="88">
        <v>28.9</v>
      </c>
      <c r="I8" s="92">
        <v>1.20416666666667</v>
      </c>
      <c r="J8" s="43"/>
      <c r="K8" s="153">
        <v>1915</v>
      </c>
      <c r="L8" s="127">
        <v>5</v>
      </c>
      <c r="M8" s="88">
        <v>-3.5</v>
      </c>
      <c r="N8" s="94">
        <v>-0.7</v>
      </c>
      <c r="O8" s="154"/>
      <c r="P8" s="155"/>
      <c r="Q8" s="90"/>
      <c r="R8" s="156"/>
      <c r="S8" s="155"/>
      <c r="T8" s="90"/>
      <c r="U8" s="156"/>
      <c r="V8" s="155"/>
      <c r="W8" s="90"/>
    </row>
    <row r="9" ht="21.95" customHeight="1">
      <c r="A9" s="152">
        <v>1916</v>
      </c>
      <c r="B9" s="127">
        <v>34</v>
      </c>
      <c r="C9" s="88">
        <v>96.5</v>
      </c>
      <c r="D9" s="92">
        <v>2.83823529411765</v>
      </c>
      <c r="E9" s="43"/>
      <c r="F9" s="153">
        <v>1916</v>
      </c>
      <c r="G9" s="127">
        <v>15</v>
      </c>
      <c r="H9" s="88">
        <v>14.5</v>
      </c>
      <c r="I9" s="92">
        <v>0.966666666666667</v>
      </c>
      <c r="J9" s="43"/>
      <c r="K9" s="153">
        <v>1916</v>
      </c>
      <c r="L9" s="127">
        <v>4</v>
      </c>
      <c r="M9" s="88">
        <v>-3.1</v>
      </c>
      <c r="N9" s="94">
        <v>-0.775</v>
      </c>
      <c r="O9" s="154"/>
      <c r="P9" s="155"/>
      <c r="Q9" s="90"/>
      <c r="R9" s="156"/>
      <c r="S9" s="155"/>
      <c r="T9" s="90"/>
      <c r="U9" s="156"/>
      <c r="V9" s="155"/>
      <c r="W9" s="90"/>
    </row>
    <row r="10" ht="21.95" customHeight="1">
      <c r="A10" s="152">
        <v>1917</v>
      </c>
      <c r="B10" s="127">
        <v>57</v>
      </c>
      <c r="C10" s="88">
        <v>111.4</v>
      </c>
      <c r="D10" s="92">
        <v>1.95438596491228</v>
      </c>
      <c r="E10" s="43"/>
      <c r="F10" s="153">
        <v>1917</v>
      </c>
      <c r="G10" s="127">
        <v>40</v>
      </c>
      <c r="H10" s="88">
        <v>40.1</v>
      </c>
      <c r="I10" s="92">
        <v>1.0025</v>
      </c>
      <c r="J10" s="43"/>
      <c r="K10" s="153">
        <v>1917</v>
      </c>
      <c r="L10" s="127">
        <v>10</v>
      </c>
      <c r="M10" s="88">
        <v>-12</v>
      </c>
      <c r="N10" s="94">
        <v>-1.2</v>
      </c>
      <c r="O10" s="154"/>
      <c r="P10" s="155"/>
      <c r="Q10" s="90"/>
      <c r="R10" s="156"/>
      <c r="S10" s="155"/>
      <c r="T10" s="90"/>
      <c r="U10" s="156"/>
      <c r="V10" s="155"/>
      <c r="W10" s="90"/>
    </row>
    <row r="11" ht="21.95" customHeight="1">
      <c r="A11" s="152">
        <v>1918</v>
      </c>
      <c r="B11" s="127">
        <v>72</v>
      </c>
      <c r="C11" s="88">
        <v>124.9</v>
      </c>
      <c r="D11" s="92">
        <v>1.73472222222222</v>
      </c>
      <c r="E11" s="43"/>
      <c r="F11" s="153">
        <v>1918</v>
      </c>
      <c r="G11" s="127">
        <v>43</v>
      </c>
      <c r="H11" s="88">
        <v>10.7</v>
      </c>
      <c r="I11" s="92">
        <v>0.248837209302326</v>
      </c>
      <c r="J11" s="43"/>
      <c r="K11" s="153">
        <v>1918</v>
      </c>
      <c r="L11" s="127">
        <v>21</v>
      </c>
      <c r="M11" s="88">
        <v>-34.2</v>
      </c>
      <c r="N11" s="94">
        <v>-1.62857142857143</v>
      </c>
      <c r="O11" s="154"/>
      <c r="P11" s="155"/>
      <c r="Q11" s="90"/>
      <c r="R11" s="156"/>
      <c r="S11" s="155"/>
      <c r="T11" s="90"/>
      <c r="U11" s="156"/>
      <c r="V11" s="155"/>
      <c r="W11" s="90"/>
    </row>
    <row r="12" ht="21.95" customHeight="1">
      <c r="A12" s="152">
        <v>1919</v>
      </c>
      <c r="B12" s="127">
        <v>64</v>
      </c>
      <c r="C12" s="88">
        <v>113.6</v>
      </c>
      <c r="D12" s="92">
        <v>1.775</v>
      </c>
      <c r="E12" s="43"/>
      <c r="F12" s="153">
        <v>1919</v>
      </c>
      <c r="G12" s="127">
        <v>44</v>
      </c>
      <c r="H12" s="88">
        <v>35.7</v>
      </c>
      <c r="I12" s="92">
        <v>0.811363636363636</v>
      </c>
      <c r="J12" s="43"/>
      <c r="K12" s="153">
        <v>1919</v>
      </c>
      <c r="L12" s="127">
        <v>13</v>
      </c>
      <c r="M12" s="88">
        <v>-25.2</v>
      </c>
      <c r="N12" s="94">
        <v>-1.93846153846154</v>
      </c>
      <c r="O12" s="154"/>
      <c r="P12" s="155"/>
      <c r="Q12" s="90"/>
      <c r="R12" s="156"/>
      <c r="S12" s="155"/>
      <c r="T12" s="90"/>
      <c r="U12" s="156"/>
      <c r="V12" s="155"/>
      <c r="W12" s="90"/>
    </row>
    <row r="13" ht="21.95" customHeight="1">
      <c r="A13" s="152">
        <v>1920</v>
      </c>
      <c r="B13" s="127">
        <v>27</v>
      </c>
      <c r="C13" s="88">
        <v>66.09999999999999</v>
      </c>
      <c r="D13" s="92">
        <v>2.44814814814815</v>
      </c>
      <c r="E13" s="43"/>
      <c r="F13" s="153">
        <v>1920</v>
      </c>
      <c r="G13" s="127">
        <v>16</v>
      </c>
      <c r="H13" s="88">
        <v>20.4</v>
      </c>
      <c r="I13" s="92">
        <v>1.275</v>
      </c>
      <c r="J13" s="43"/>
      <c r="K13" s="153">
        <v>1920</v>
      </c>
      <c r="L13" s="127">
        <v>3</v>
      </c>
      <c r="M13" s="88">
        <v>-1.4</v>
      </c>
      <c r="N13" s="94">
        <v>-0.466666666666667</v>
      </c>
      <c r="O13" s="154"/>
      <c r="P13" s="155"/>
      <c r="Q13" s="90"/>
      <c r="R13" s="156"/>
      <c r="S13" s="155"/>
      <c r="T13" s="90"/>
      <c r="U13" s="156"/>
      <c r="V13" s="155"/>
      <c r="W13" s="90"/>
    </row>
    <row r="14" ht="21.95" customHeight="1">
      <c r="A14" s="152">
        <v>1921</v>
      </c>
      <c r="B14" s="127">
        <v>14</v>
      </c>
      <c r="C14" s="88">
        <v>35.9</v>
      </c>
      <c r="D14" s="92">
        <v>2.56428571428571</v>
      </c>
      <c r="E14" s="43"/>
      <c r="F14" s="153">
        <v>1921</v>
      </c>
      <c r="G14" s="127">
        <v>7</v>
      </c>
      <c r="H14" s="88">
        <v>7.9</v>
      </c>
      <c r="I14" s="92">
        <v>1.12857142857143</v>
      </c>
      <c r="J14" s="43"/>
      <c r="K14" s="153">
        <v>1921</v>
      </c>
      <c r="L14" s="127">
        <v>2</v>
      </c>
      <c r="M14" s="88">
        <v>-1.7</v>
      </c>
      <c r="N14" s="94">
        <v>-0.85</v>
      </c>
      <c r="O14" s="154"/>
      <c r="P14" s="155"/>
      <c r="Q14" s="90"/>
      <c r="R14" s="156"/>
      <c r="S14" s="155"/>
      <c r="T14" s="90"/>
      <c r="U14" s="156"/>
      <c r="V14" s="155"/>
      <c r="W14" s="90"/>
    </row>
    <row r="15" ht="21.95" customHeight="1">
      <c r="A15" s="152">
        <v>1922</v>
      </c>
      <c r="B15" s="127">
        <v>54</v>
      </c>
      <c r="C15" s="88">
        <v>128.3</v>
      </c>
      <c r="D15" s="92">
        <v>2.37592592592593</v>
      </c>
      <c r="E15" s="43"/>
      <c r="F15" s="153">
        <v>1922</v>
      </c>
      <c r="G15" s="127">
        <v>27</v>
      </c>
      <c r="H15" s="88">
        <v>30.3</v>
      </c>
      <c r="I15" s="92">
        <v>1.12222222222222</v>
      </c>
      <c r="J15" s="43"/>
      <c r="K15" s="153">
        <v>1922</v>
      </c>
      <c r="L15" s="127">
        <v>10</v>
      </c>
      <c r="M15" s="88">
        <v>-4</v>
      </c>
      <c r="N15" s="94">
        <v>-0.4</v>
      </c>
      <c r="O15" s="154"/>
      <c r="P15" s="155"/>
      <c r="Q15" s="90"/>
      <c r="R15" s="156"/>
      <c r="S15" s="155"/>
      <c r="T15" s="90"/>
      <c r="U15" s="156"/>
      <c r="V15" s="155"/>
      <c r="W15" s="90"/>
    </row>
    <row r="16" ht="21.95" customHeight="1">
      <c r="A16" s="152">
        <v>1923</v>
      </c>
      <c r="B16" s="127">
        <v>66</v>
      </c>
      <c r="C16" s="88">
        <v>171.9</v>
      </c>
      <c r="D16" s="92">
        <v>2.60454545454545</v>
      </c>
      <c r="E16" s="43"/>
      <c r="F16" s="153">
        <v>1923</v>
      </c>
      <c r="G16" s="127">
        <v>40</v>
      </c>
      <c r="H16" s="88">
        <v>70</v>
      </c>
      <c r="I16" s="92">
        <v>1.75</v>
      </c>
      <c r="J16" s="43"/>
      <c r="K16" s="153">
        <v>1923</v>
      </c>
      <c r="L16" s="127">
        <v>2</v>
      </c>
      <c r="M16" s="88">
        <v>-0.8</v>
      </c>
      <c r="N16" s="94">
        <v>-0.4</v>
      </c>
      <c r="O16" s="154"/>
      <c r="P16" s="155"/>
      <c r="Q16" s="90"/>
      <c r="R16" s="156"/>
      <c r="S16" s="155"/>
      <c r="T16" s="90"/>
      <c r="U16" s="156"/>
      <c r="V16" s="155"/>
      <c r="W16" s="90"/>
    </row>
    <row r="17" ht="21.95" customHeight="1">
      <c r="A17" s="152">
        <v>1924</v>
      </c>
      <c r="B17" s="127">
        <v>51</v>
      </c>
      <c r="C17" s="88">
        <v>119.7</v>
      </c>
      <c r="D17" s="92">
        <v>2.34705882352941</v>
      </c>
      <c r="E17" s="43"/>
      <c r="F17" s="153">
        <v>1924</v>
      </c>
      <c r="G17" s="127">
        <v>32</v>
      </c>
      <c r="H17" s="88">
        <v>44.2</v>
      </c>
      <c r="I17" s="92">
        <v>1.38125</v>
      </c>
      <c r="J17" s="43"/>
      <c r="K17" s="153">
        <v>1924</v>
      </c>
      <c r="L17" s="127">
        <v>9</v>
      </c>
      <c r="M17" s="88">
        <v>-4.7</v>
      </c>
      <c r="N17" s="94">
        <v>-0.522222222222222</v>
      </c>
      <c r="O17" s="154"/>
      <c r="P17" s="155"/>
      <c r="Q17" s="90"/>
      <c r="R17" s="156"/>
      <c r="S17" s="155"/>
      <c r="T17" s="90"/>
      <c r="U17" s="156"/>
      <c r="V17" s="155"/>
      <c r="W17" s="90"/>
    </row>
    <row r="18" ht="21.95" customHeight="1">
      <c r="A18" s="152">
        <v>1925</v>
      </c>
      <c r="B18" s="127">
        <v>76</v>
      </c>
      <c r="C18" s="88">
        <v>154.6</v>
      </c>
      <c r="D18" s="92">
        <v>2.03421052631579</v>
      </c>
      <c r="E18" s="43"/>
      <c r="F18" s="153">
        <v>1925</v>
      </c>
      <c r="G18" s="127">
        <v>50</v>
      </c>
      <c r="H18" s="88">
        <v>49.3</v>
      </c>
      <c r="I18" s="92">
        <v>0.986</v>
      </c>
      <c r="J18" s="43"/>
      <c r="K18" s="153">
        <v>1925</v>
      </c>
      <c r="L18" s="127">
        <v>13</v>
      </c>
      <c r="M18" s="88">
        <v>-11.3</v>
      </c>
      <c r="N18" s="94">
        <v>-0.869230769230769</v>
      </c>
      <c r="O18" s="154"/>
      <c r="P18" s="155"/>
      <c r="Q18" s="90"/>
      <c r="R18" s="156"/>
      <c r="S18" s="155"/>
      <c r="T18" s="90"/>
      <c r="U18" s="156"/>
      <c r="V18" s="155"/>
      <c r="W18" s="90"/>
    </row>
    <row r="19" ht="21.95" customHeight="1">
      <c r="A19" s="152">
        <v>1926</v>
      </c>
      <c r="B19" s="127">
        <v>46</v>
      </c>
      <c r="C19" s="88">
        <v>107.3</v>
      </c>
      <c r="D19" s="92">
        <v>2.33260869565217</v>
      </c>
      <c r="E19" s="43"/>
      <c r="F19" s="153">
        <v>1926</v>
      </c>
      <c r="G19" s="127">
        <v>30</v>
      </c>
      <c r="H19" s="88">
        <v>43.7</v>
      </c>
      <c r="I19" s="92">
        <v>1.45666666666667</v>
      </c>
      <c r="J19" s="43"/>
      <c r="K19" s="153">
        <v>1926</v>
      </c>
      <c r="L19" s="127">
        <v>4</v>
      </c>
      <c r="M19" s="88">
        <v>-1.2</v>
      </c>
      <c r="N19" s="94">
        <v>-0.3</v>
      </c>
      <c r="O19" s="154"/>
      <c r="P19" s="155"/>
      <c r="Q19" s="90"/>
      <c r="R19" s="156"/>
      <c r="S19" s="155"/>
      <c r="T19" s="90"/>
      <c r="U19" s="156"/>
      <c r="V19" s="155"/>
      <c r="W19" s="90"/>
    </row>
    <row r="20" ht="21.95" customHeight="1">
      <c r="A20" s="152">
        <v>1927</v>
      </c>
      <c r="B20" s="127">
        <v>69</v>
      </c>
      <c r="C20" s="88">
        <v>105.9</v>
      </c>
      <c r="D20" s="92">
        <v>1.53478260869565</v>
      </c>
      <c r="E20" s="43"/>
      <c r="F20" s="153">
        <v>1927</v>
      </c>
      <c r="G20" s="127">
        <v>51</v>
      </c>
      <c r="H20" s="88">
        <v>34</v>
      </c>
      <c r="I20" s="92">
        <v>0.666666666666667</v>
      </c>
      <c r="J20" s="43"/>
      <c r="K20" s="153">
        <v>1927</v>
      </c>
      <c r="L20" s="127">
        <v>22</v>
      </c>
      <c r="M20" s="88">
        <v>-24</v>
      </c>
      <c r="N20" s="94">
        <v>-1.09090909090909</v>
      </c>
      <c r="O20" s="154"/>
      <c r="P20" s="155"/>
      <c r="Q20" s="90"/>
      <c r="R20" s="156"/>
      <c r="S20" s="155"/>
      <c r="T20" s="90"/>
      <c r="U20" s="156"/>
      <c r="V20" s="155"/>
      <c r="W20" s="90"/>
    </row>
    <row r="21" ht="21.95" customHeight="1">
      <c r="A21" s="152">
        <v>1928</v>
      </c>
      <c r="B21" s="127">
        <v>54</v>
      </c>
      <c r="C21" s="88">
        <v>121.3</v>
      </c>
      <c r="D21" s="92">
        <v>2.2462962962963</v>
      </c>
      <c r="E21" s="43"/>
      <c r="F21" s="153">
        <v>1928</v>
      </c>
      <c r="G21" s="127">
        <v>33</v>
      </c>
      <c r="H21" s="88">
        <v>34.3</v>
      </c>
      <c r="I21" s="92">
        <v>1.03939393939394</v>
      </c>
      <c r="J21" s="43"/>
      <c r="K21" s="153">
        <v>1928</v>
      </c>
      <c r="L21" s="127">
        <v>10</v>
      </c>
      <c r="M21" s="88">
        <v>-8.4</v>
      </c>
      <c r="N21" s="94">
        <v>-0.84</v>
      </c>
      <c r="O21" s="154"/>
      <c r="P21" s="155"/>
      <c r="Q21" s="90"/>
      <c r="R21" s="156"/>
      <c r="S21" s="155"/>
      <c r="T21" s="90"/>
      <c r="U21" s="156"/>
      <c r="V21" s="155"/>
      <c r="W21" s="90"/>
    </row>
    <row r="22" ht="21.95" customHeight="1">
      <c r="A22" s="152">
        <v>1929</v>
      </c>
      <c r="B22" s="127">
        <v>81</v>
      </c>
      <c r="C22" s="88">
        <v>139.9</v>
      </c>
      <c r="D22" s="92">
        <v>1.72716049382716</v>
      </c>
      <c r="E22" s="43"/>
      <c r="F22" s="153">
        <v>1929</v>
      </c>
      <c r="G22" s="127">
        <v>50</v>
      </c>
      <c r="H22" s="88">
        <v>19.3</v>
      </c>
      <c r="I22" s="92">
        <v>0.386</v>
      </c>
      <c r="J22" s="43"/>
      <c r="K22" s="153">
        <v>1929</v>
      </c>
      <c r="L22" s="127">
        <v>22</v>
      </c>
      <c r="M22" s="88">
        <v>-31.3</v>
      </c>
      <c r="N22" s="94">
        <v>-1.42272727272727</v>
      </c>
      <c r="O22" s="154"/>
      <c r="P22" s="155"/>
      <c r="Q22" s="90"/>
      <c r="R22" s="156"/>
      <c r="S22" s="155"/>
      <c r="T22" s="90"/>
      <c r="U22" s="156"/>
      <c r="V22" s="155"/>
      <c r="W22" s="90"/>
    </row>
    <row r="23" ht="21.95" customHeight="1">
      <c r="A23" s="152">
        <v>1930</v>
      </c>
      <c r="B23" s="127">
        <v>44</v>
      </c>
      <c r="C23" s="88">
        <v>86.8</v>
      </c>
      <c r="D23" s="92">
        <v>1.97272727272727</v>
      </c>
      <c r="E23" s="43"/>
      <c r="F23" s="153">
        <v>1930</v>
      </c>
      <c r="G23" s="127">
        <v>27</v>
      </c>
      <c r="H23" s="88">
        <v>18.9</v>
      </c>
      <c r="I23" s="92">
        <v>0.7</v>
      </c>
      <c r="J23" s="43"/>
      <c r="K23" s="153">
        <v>1930</v>
      </c>
      <c r="L23" s="127">
        <v>7</v>
      </c>
      <c r="M23" s="88">
        <v>-8.5</v>
      </c>
      <c r="N23" s="94">
        <v>-1.21428571428571</v>
      </c>
      <c r="O23" s="154"/>
      <c r="P23" s="155"/>
      <c r="Q23" s="90"/>
      <c r="R23" s="156"/>
      <c r="S23" s="155"/>
      <c r="T23" s="90"/>
      <c r="U23" s="156"/>
      <c r="V23" s="155"/>
      <c r="W23" s="90"/>
    </row>
    <row r="24" ht="21.95" customHeight="1">
      <c r="A24" s="152">
        <v>1931</v>
      </c>
      <c r="B24" s="127">
        <v>48</v>
      </c>
      <c r="C24" s="88">
        <v>123.7</v>
      </c>
      <c r="D24" s="92">
        <v>2.57708333333333</v>
      </c>
      <c r="E24" s="43"/>
      <c r="F24" s="153">
        <v>1931</v>
      </c>
      <c r="G24" s="127">
        <v>27</v>
      </c>
      <c r="H24" s="88">
        <v>41</v>
      </c>
      <c r="I24" s="92">
        <v>1.51851851851852</v>
      </c>
      <c r="J24" s="43"/>
      <c r="K24" s="153">
        <v>1931</v>
      </c>
      <c r="L24" s="127">
        <v>4</v>
      </c>
      <c r="M24" s="88">
        <v>-2.5</v>
      </c>
      <c r="N24" s="94">
        <v>-0.625</v>
      </c>
      <c r="O24" s="154"/>
      <c r="P24" s="155"/>
      <c r="Q24" s="90"/>
      <c r="R24" s="156"/>
      <c r="S24" s="155"/>
      <c r="T24" s="90"/>
      <c r="U24" s="156"/>
      <c r="V24" s="155"/>
      <c r="W24" s="90"/>
    </row>
    <row r="25" ht="21.95" customHeight="1">
      <c r="A25" s="152">
        <v>1932</v>
      </c>
      <c r="B25" s="127">
        <v>56</v>
      </c>
      <c r="C25" s="88">
        <v>101.2</v>
      </c>
      <c r="D25" s="92">
        <v>1.80714285714286</v>
      </c>
      <c r="E25" s="43"/>
      <c r="F25" s="153">
        <v>1932</v>
      </c>
      <c r="G25" s="127">
        <v>34</v>
      </c>
      <c r="H25" s="88">
        <v>11.2</v>
      </c>
      <c r="I25" s="92">
        <v>0.329411764705882</v>
      </c>
      <c r="J25" s="43"/>
      <c r="K25" s="153">
        <v>1932</v>
      </c>
      <c r="L25" s="127">
        <v>14</v>
      </c>
      <c r="M25" s="88">
        <v>-13.9</v>
      </c>
      <c r="N25" s="94">
        <v>-0.992857142857143</v>
      </c>
      <c r="O25" s="154"/>
      <c r="P25" s="155"/>
      <c r="Q25" s="90"/>
      <c r="R25" s="156"/>
      <c r="S25" s="155"/>
      <c r="T25" s="90"/>
      <c r="U25" s="156"/>
      <c r="V25" s="155"/>
      <c r="W25" s="90"/>
    </row>
    <row r="26" ht="21.95" customHeight="1">
      <c r="A26" s="152">
        <v>1933</v>
      </c>
      <c r="B26" s="127">
        <v>39</v>
      </c>
      <c r="C26" s="88">
        <v>94.09999999999999</v>
      </c>
      <c r="D26" s="92">
        <v>2.41282051282051</v>
      </c>
      <c r="E26" s="43"/>
      <c r="F26" s="153">
        <v>1933</v>
      </c>
      <c r="G26" s="127">
        <v>26</v>
      </c>
      <c r="H26" s="88">
        <v>37.7</v>
      </c>
      <c r="I26" s="92">
        <v>1.45</v>
      </c>
      <c r="J26" s="43"/>
      <c r="K26" s="153">
        <v>1933</v>
      </c>
      <c r="L26" s="127">
        <v>4</v>
      </c>
      <c r="M26" s="88">
        <v>-2.1</v>
      </c>
      <c r="N26" s="94">
        <v>-0.525</v>
      </c>
      <c r="O26" s="154"/>
      <c r="P26" s="155"/>
      <c r="Q26" s="90"/>
      <c r="R26" s="156"/>
      <c r="S26" s="155"/>
      <c r="T26" s="90"/>
      <c r="U26" s="156"/>
      <c r="V26" s="155"/>
      <c r="W26" s="90"/>
    </row>
    <row r="27" ht="21.95" customHeight="1">
      <c r="A27" s="152">
        <v>1934</v>
      </c>
      <c r="B27" s="127">
        <v>48</v>
      </c>
      <c r="C27" s="88">
        <v>126.7</v>
      </c>
      <c r="D27" s="92">
        <v>2.63958333333333</v>
      </c>
      <c r="E27" s="43"/>
      <c r="F27" s="153">
        <v>1934</v>
      </c>
      <c r="G27" s="127">
        <v>25</v>
      </c>
      <c r="H27" s="88">
        <v>31.5</v>
      </c>
      <c r="I27" s="92">
        <v>1.26</v>
      </c>
      <c r="J27" s="43"/>
      <c r="K27" s="153">
        <v>1934</v>
      </c>
      <c r="L27" s="127">
        <v>2</v>
      </c>
      <c r="M27" s="88">
        <v>-3.9</v>
      </c>
      <c r="N27" s="94">
        <v>-1.95</v>
      </c>
      <c r="O27" s="154"/>
      <c r="P27" s="155"/>
      <c r="Q27" s="90"/>
      <c r="R27" s="156"/>
      <c r="S27" s="155"/>
      <c r="T27" s="90"/>
      <c r="U27" s="156"/>
      <c r="V27" s="155"/>
      <c r="W27" s="90"/>
    </row>
    <row r="28" ht="21.95" customHeight="1">
      <c r="A28" s="152">
        <v>1935</v>
      </c>
      <c r="B28" s="127">
        <v>61</v>
      </c>
      <c r="C28" s="88">
        <v>124</v>
      </c>
      <c r="D28" s="92">
        <v>2.0327868852459</v>
      </c>
      <c r="E28" s="43"/>
      <c r="F28" s="153">
        <v>1935</v>
      </c>
      <c r="G28" s="127">
        <v>41</v>
      </c>
      <c r="H28" s="88">
        <v>48.3</v>
      </c>
      <c r="I28" s="92">
        <v>1.1780487804878</v>
      </c>
      <c r="J28" s="43"/>
      <c r="K28" s="153">
        <v>1935</v>
      </c>
      <c r="L28" s="127">
        <v>10</v>
      </c>
      <c r="M28" s="88">
        <v>-8.4</v>
      </c>
      <c r="N28" s="94">
        <v>-0.84</v>
      </c>
      <c r="O28" s="154"/>
      <c r="P28" s="155"/>
      <c r="Q28" s="90"/>
      <c r="R28" s="156"/>
      <c r="S28" s="155"/>
      <c r="T28" s="90"/>
      <c r="U28" s="156"/>
      <c r="V28" s="155"/>
      <c r="W28" s="90"/>
    </row>
    <row r="29" ht="21.95" customHeight="1">
      <c r="A29" s="152">
        <v>1936</v>
      </c>
      <c r="B29" s="127">
        <v>34</v>
      </c>
      <c r="C29" s="88">
        <v>88.09999999999999</v>
      </c>
      <c r="D29" s="92">
        <v>2.59117647058824</v>
      </c>
      <c r="E29" s="43"/>
      <c r="F29" s="153">
        <v>1936</v>
      </c>
      <c r="G29" s="127">
        <v>17</v>
      </c>
      <c r="H29" s="88">
        <v>20.6</v>
      </c>
      <c r="I29" s="92">
        <v>1.21176470588235</v>
      </c>
      <c r="J29" s="43"/>
      <c r="K29" s="153">
        <v>1936</v>
      </c>
      <c r="L29" s="127">
        <v>3</v>
      </c>
      <c r="M29" s="88">
        <v>0</v>
      </c>
      <c r="N29" s="94">
        <v>0</v>
      </c>
      <c r="O29" s="154"/>
      <c r="P29" s="155"/>
      <c r="Q29" s="90"/>
      <c r="R29" s="156"/>
      <c r="S29" s="155"/>
      <c r="T29" s="90"/>
      <c r="U29" s="156"/>
      <c r="V29" s="155"/>
      <c r="W29" s="90"/>
    </row>
    <row r="30" ht="21.95" customHeight="1">
      <c r="A30" s="152">
        <v>1937</v>
      </c>
      <c r="B30" s="127">
        <v>38</v>
      </c>
      <c r="C30" s="88">
        <v>113.4</v>
      </c>
      <c r="D30" s="92">
        <v>2.98421052631579</v>
      </c>
      <c r="E30" s="43"/>
      <c r="F30" s="153">
        <v>1937</v>
      </c>
      <c r="G30" s="127">
        <v>19</v>
      </c>
      <c r="H30" s="88">
        <v>37.6</v>
      </c>
      <c r="I30" s="92">
        <v>1.97894736842105</v>
      </c>
      <c r="J30" s="43"/>
      <c r="K30" s="153">
        <v>1937</v>
      </c>
      <c r="L30" s="127">
        <v>0</v>
      </c>
      <c r="M30" s="88">
        <v>0</v>
      </c>
      <c r="N30" s="94"/>
      <c r="O30" s="154"/>
      <c r="P30" s="155"/>
      <c r="Q30" s="90"/>
      <c r="R30" s="156"/>
      <c r="S30" s="155"/>
      <c r="T30" s="90"/>
      <c r="U30" s="156"/>
      <c r="V30" s="155"/>
      <c r="W30" s="90"/>
    </row>
    <row r="31" ht="21.95" customHeight="1">
      <c r="A31" s="152">
        <v>1938</v>
      </c>
      <c r="B31" s="127">
        <v>29</v>
      </c>
      <c r="C31" s="88">
        <v>86.40000000000001</v>
      </c>
      <c r="D31" s="92">
        <v>2.97931034482759</v>
      </c>
      <c r="E31" s="43"/>
      <c r="F31" s="153">
        <v>1938</v>
      </c>
      <c r="G31" s="127">
        <v>12</v>
      </c>
      <c r="H31" s="88">
        <v>20</v>
      </c>
      <c r="I31" s="92">
        <v>1.66666666666667</v>
      </c>
      <c r="J31" s="43"/>
      <c r="K31" s="153">
        <v>1938</v>
      </c>
      <c r="L31" s="127">
        <v>3</v>
      </c>
      <c r="M31" s="88">
        <v>-0.3</v>
      </c>
      <c r="N31" s="94">
        <v>-0.1</v>
      </c>
      <c r="O31" s="154"/>
      <c r="P31" s="155"/>
      <c r="Q31" s="90"/>
      <c r="R31" s="156"/>
      <c r="S31" s="155"/>
      <c r="T31" s="90"/>
      <c r="U31" s="156"/>
      <c r="V31" s="155"/>
      <c r="W31" s="90"/>
    </row>
    <row r="32" ht="21.95" customHeight="1">
      <c r="A32" s="152">
        <v>1939</v>
      </c>
      <c r="B32" s="127">
        <v>51</v>
      </c>
      <c r="C32" s="88">
        <v>142</v>
      </c>
      <c r="D32" s="92">
        <v>2.7843137254902</v>
      </c>
      <c r="E32" s="43"/>
      <c r="F32" s="153">
        <v>1939</v>
      </c>
      <c r="G32" s="127">
        <v>30</v>
      </c>
      <c r="H32" s="88">
        <v>59.3</v>
      </c>
      <c r="I32" s="92">
        <v>1.97666666666667</v>
      </c>
      <c r="J32" s="43"/>
      <c r="K32" s="153">
        <v>1939</v>
      </c>
      <c r="L32" s="127">
        <v>0</v>
      </c>
      <c r="M32" s="88">
        <v>0</v>
      </c>
      <c r="N32" s="94"/>
      <c r="O32" s="154"/>
      <c r="P32" s="155"/>
      <c r="Q32" s="90"/>
      <c r="R32" s="156"/>
      <c r="S32" s="155"/>
      <c r="T32" s="90"/>
      <c r="U32" s="156"/>
      <c r="V32" s="155"/>
      <c r="W32" s="90"/>
    </row>
    <row r="33" ht="21.95" customHeight="1">
      <c r="A33" s="152">
        <v>1940</v>
      </c>
      <c r="B33" s="127">
        <v>39</v>
      </c>
      <c r="C33" s="88">
        <v>83.7</v>
      </c>
      <c r="D33" s="92">
        <v>2.14615384615385</v>
      </c>
      <c r="E33" s="43"/>
      <c r="F33" s="153">
        <v>1940</v>
      </c>
      <c r="G33" s="127">
        <v>20</v>
      </c>
      <c r="H33" s="88">
        <v>12.5</v>
      </c>
      <c r="I33" s="92">
        <v>0.625</v>
      </c>
      <c r="J33" s="43"/>
      <c r="K33" s="153">
        <v>1940</v>
      </c>
      <c r="L33" s="127">
        <v>7</v>
      </c>
      <c r="M33" s="88">
        <v>-9.4</v>
      </c>
      <c r="N33" s="94">
        <v>-1.34285714285714</v>
      </c>
      <c r="O33" s="154"/>
      <c r="P33" s="155"/>
      <c r="Q33" s="90"/>
      <c r="R33" s="156"/>
      <c r="S33" s="155"/>
      <c r="T33" s="90"/>
      <c r="U33" s="156"/>
      <c r="V33" s="155"/>
      <c r="W33" s="90"/>
    </row>
    <row r="34" ht="21.95" customHeight="1">
      <c r="A34" s="152">
        <v>1941</v>
      </c>
      <c r="B34" s="127">
        <v>43</v>
      </c>
      <c r="C34" s="88">
        <v>84.40000000000001</v>
      </c>
      <c r="D34" s="92">
        <v>1.96279069767442</v>
      </c>
      <c r="E34" s="43"/>
      <c r="F34" s="153">
        <v>1941</v>
      </c>
      <c r="G34" s="127">
        <v>27</v>
      </c>
      <c r="H34" s="88">
        <v>23.9</v>
      </c>
      <c r="I34" s="92">
        <v>0.885185185185185</v>
      </c>
      <c r="J34" s="43"/>
      <c r="K34" s="153">
        <v>1941</v>
      </c>
      <c r="L34" s="127">
        <v>12</v>
      </c>
      <c r="M34" s="88">
        <v>-8.9</v>
      </c>
      <c r="N34" s="94">
        <v>-0.741666666666667</v>
      </c>
      <c r="O34" s="154"/>
      <c r="P34" s="155"/>
      <c r="Q34" s="90"/>
      <c r="R34" s="156"/>
      <c r="S34" s="155"/>
      <c r="T34" s="90"/>
      <c r="U34" s="156"/>
      <c r="V34" s="155"/>
      <c r="W34" s="90"/>
    </row>
    <row r="35" ht="21.95" customHeight="1">
      <c r="A35" s="152">
        <v>1942</v>
      </c>
      <c r="B35" s="127">
        <v>31</v>
      </c>
      <c r="C35" s="88">
        <v>110.3</v>
      </c>
      <c r="D35" s="92">
        <v>3.55806451612903</v>
      </c>
      <c r="E35" s="43"/>
      <c r="F35" s="153">
        <v>1942</v>
      </c>
      <c r="G35" s="127">
        <v>6</v>
      </c>
      <c r="H35" s="88">
        <v>8.5</v>
      </c>
      <c r="I35" s="92">
        <v>1.41666666666667</v>
      </c>
      <c r="J35" s="43"/>
      <c r="K35" s="153">
        <v>1942</v>
      </c>
      <c r="L35" s="127">
        <v>1</v>
      </c>
      <c r="M35" s="88">
        <v>-1</v>
      </c>
      <c r="N35" s="94">
        <v>-1</v>
      </c>
      <c r="O35" s="154"/>
      <c r="P35" s="155"/>
      <c r="Q35" s="90"/>
      <c r="R35" s="156"/>
      <c r="S35" s="155"/>
      <c r="T35" s="90"/>
      <c r="U35" s="156"/>
      <c r="V35" s="155"/>
      <c r="W35" s="90"/>
    </row>
    <row r="36" ht="21.95" customHeight="1">
      <c r="A36" s="152">
        <v>1943</v>
      </c>
      <c r="B36" s="127">
        <v>55</v>
      </c>
      <c r="C36" s="88">
        <v>93.5</v>
      </c>
      <c r="D36" s="92">
        <v>1.7</v>
      </c>
      <c r="E36" s="43"/>
      <c r="F36" s="153">
        <v>1943</v>
      </c>
      <c r="G36" s="127">
        <v>35</v>
      </c>
      <c r="H36" s="88">
        <v>13.6</v>
      </c>
      <c r="I36" s="92">
        <v>0.388571428571429</v>
      </c>
      <c r="J36" s="43"/>
      <c r="K36" s="153">
        <v>1943</v>
      </c>
      <c r="L36" s="127">
        <v>14</v>
      </c>
      <c r="M36" s="88">
        <v>-19.6</v>
      </c>
      <c r="N36" s="94">
        <v>-1.4</v>
      </c>
      <c r="O36" s="154"/>
      <c r="P36" s="155"/>
      <c r="Q36" s="90"/>
      <c r="R36" s="156"/>
      <c r="S36" s="155"/>
      <c r="T36" s="90"/>
      <c r="U36" s="156"/>
      <c r="V36" s="155"/>
      <c r="W36" s="90"/>
    </row>
    <row r="37" ht="21.95" customHeight="1">
      <c r="A37" s="152">
        <v>1944</v>
      </c>
      <c r="B37" s="127">
        <v>43</v>
      </c>
      <c r="C37" s="88">
        <v>115.3</v>
      </c>
      <c r="D37" s="92">
        <v>2.68139534883721</v>
      </c>
      <c r="E37" s="43"/>
      <c r="F37" s="153">
        <v>1944</v>
      </c>
      <c r="G37" s="127">
        <v>19</v>
      </c>
      <c r="H37" s="88">
        <v>21.9</v>
      </c>
      <c r="I37" s="92">
        <v>1.15263157894737</v>
      </c>
      <c r="J37" s="43"/>
      <c r="K37" s="153">
        <v>1944</v>
      </c>
      <c r="L37" s="127">
        <v>4</v>
      </c>
      <c r="M37" s="88">
        <v>-2.4</v>
      </c>
      <c r="N37" s="94">
        <v>-0.6</v>
      </c>
      <c r="O37" s="154"/>
      <c r="P37" s="155"/>
      <c r="Q37" s="90"/>
      <c r="R37" s="156"/>
      <c r="S37" s="155"/>
      <c r="T37" s="90"/>
      <c r="U37" s="156"/>
      <c r="V37" s="155"/>
      <c r="W37" s="90"/>
    </row>
    <row r="38" ht="21.95" customHeight="1">
      <c r="A38" s="152">
        <v>1945</v>
      </c>
      <c r="B38" s="127">
        <v>21</v>
      </c>
      <c r="C38" s="88">
        <v>67.90000000000001</v>
      </c>
      <c r="D38" s="92">
        <v>3.23333333333333</v>
      </c>
      <c r="E38" s="43"/>
      <c r="F38" s="153">
        <v>1945</v>
      </c>
      <c r="G38" s="127">
        <v>7</v>
      </c>
      <c r="H38" s="88">
        <v>8.9</v>
      </c>
      <c r="I38" s="92">
        <v>1.27142857142857</v>
      </c>
      <c r="J38" s="43"/>
      <c r="K38" s="153">
        <v>1945</v>
      </c>
      <c r="L38" s="127">
        <v>2</v>
      </c>
      <c r="M38" s="88">
        <v>-0.5</v>
      </c>
      <c r="N38" s="94">
        <v>-0.25</v>
      </c>
      <c r="O38" s="154"/>
      <c r="P38" s="155"/>
      <c r="Q38" s="90"/>
      <c r="R38" s="156"/>
      <c r="S38" s="155"/>
      <c r="T38" s="90"/>
      <c r="U38" s="156"/>
      <c r="V38" s="155"/>
      <c r="W38" s="90"/>
    </row>
    <row r="39" ht="21.95" customHeight="1">
      <c r="A39" s="152">
        <v>1946</v>
      </c>
      <c r="B39" s="127">
        <v>58</v>
      </c>
      <c r="C39" s="88">
        <v>108.1</v>
      </c>
      <c r="D39" s="92">
        <v>1.86379310344828</v>
      </c>
      <c r="E39" s="43"/>
      <c r="F39" s="153">
        <v>1946</v>
      </c>
      <c r="G39" s="127">
        <v>40</v>
      </c>
      <c r="H39" s="88">
        <v>37.2</v>
      </c>
      <c r="I39" s="92">
        <v>0.93</v>
      </c>
      <c r="J39" s="43"/>
      <c r="K39" s="153">
        <v>1946</v>
      </c>
      <c r="L39" s="127">
        <v>13</v>
      </c>
      <c r="M39" s="88">
        <v>-10.6</v>
      </c>
      <c r="N39" s="94">
        <v>-0.815384615384615</v>
      </c>
      <c r="O39" s="154"/>
      <c r="P39" s="155"/>
      <c r="Q39" s="90"/>
      <c r="R39" s="156"/>
      <c r="S39" s="155"/>
      <c r="T39" s="90"/>
      <c r="U39" s="156"/>
      <c r="V39" s="155"/>
      <c r="W39" s="90"/>
    </row>
    <row r="40" ht="21.95" customHeight="1">
      <c r="A40" s="152">
        <v>1947</v>
      </c>
      <c r="B40" s="127">
        <v>47</v>
      </c>
      <c r="C40" s="88">
        <v>110.7</v>
      </c>
      <c r="D40" s="92">
        <v>2.35531914893617</v>
      </c>
      <c r="E40" s="43"/>
      <c r="F40" s="153">
        <v>1947</v>
      </c>
      <c r="G40" s="127">
        <v>31</v>
      </c>
      <c r="H40" s="88">
        <v>42.8</v>
      </c>
      <c r="I40" s="92">
        <v>1.38064516129032</v>
      </c>
      <c r="J40" s="43"/>
      <c r="K40" s="153">
        <v>1947</v>
      </c>
      <c r="L40" s="127">
        <v>5</v>
      </c>
      <c r="M40" s="88">
        <v>-1.7</v>
      </c>
      <c r="N40" s="94">
        <v>-0.34</v>
      </c>
      <c r="O40" s="154"/>
      <c r="P40" s="155"/>
      <c r="Q40" s="90"/>
      <c r="R40" s="156"/>
      <c r="S40" s="155"/>
      <c r="T40" s="90"/>
      <c r="U40" s="156"/>
      <c r="V40" s="155"/>
      <c r="W40" s="90"/>
    </row>
    <row r="41" ht="21.95" customHeight="1">
      <c r="A41" s="152">
        <v>1948</v>
      </c>
      <c r="B41" s="127">
        <v>41</v>
      </c>
      <c r="C41" s="88">
        <v>116.3</v>
      </c>
      <c r="D41" s="92">
        <v>2.83658536585366</v>
      </c>
      <c r="E41" s="43"/>
      <c r="F41" s="153">
        <v>1948</v>
      </c>
      <c r="G41" s="127">
        <v>23</v>
      </c>
      <c r="H41" s="88">
        <v>46.8</v>
      </c>
      <c r="I41" s="92">
        <v>2.03478260869565</v>
      </c>
      <c r="J41" s="43"/>
      <c r="K41" s="153">
        <v>1948</v>
      </c>
      <c r="L41" s="127">
        <v>0</v>
      </c>
      <c r="M41" s="88">
        <v>0</v>
      </c>
      <c r="N41" s="94"/>
      <c r="O41" s="154"/>
      <c r="P41" s="155"/>
      <c r="Q41" s="90"/>
      <c r="R41" s="156"/>
      <c r="S41" s="155"/>
      <c r="T41" s="90"/>
      <c r="U41" s="156"/>
      <c r="V41" s="155"/>
      <c r="W41" s="90"/>
    </row>
    <row r="42" ht="21.95" customHeight="1">
      <c r="A42" s="152">
        <v>1949</v>
      </c>
      <c r="B42" s="127">
        <v>54</v>
      </c>
      <c r="C42" s="88">
        <v>120.9</v>
      </c>
      <c r="D42" s="92">
        <v>2.23888888888889</v>
      </c>
      <c r="E42" s="43"/>
      <c r="F42" s="153">
        <v>1949</v>
      </c>
      <c r="G42" s="127">
        <v>31</v>
      </c>
      <c r="H42" s="88">
        <v>33.4</v>
      </c>
      <c r="I42" s="92">
        <v>1.07741935483871</v>
      </c>
      <c r="J42" s="43"/>
      <c r="K42" s="153">
        <v>1949</v>
      </c>
      <c r="L42" s="127">
        <v>8</v>
      </c>
      <c r="M42" s="88">
        <v>-1</v>
      </c>
      <c r="N42" s="94">
        <v>-0.125</v>
      </c>
      <c r="O42" s="154"/>
      <c r="P42" s="155"/>
      <c r="Q42" s="90"/>
      <c r="R42" s="156"/>
      <c r="S42" s="155"/>
      <c r="T42" s="90"/>
      <c r="U42" s="156"/>
      <c r="V42" s="155"/>
      <c r="W42" s="90"/>
    </row>
    <row r="43" ht="21.95" customHeight="1">
      <c r="A43" s="152">
        <v>1950</v>
      </c>
      <c r="B43" s="127">
        <v>15</v>
      </c>
      <c r="C43" s="88">
        <v>41.6</v>
      </c>
      <c r="D43" s="92">
        <v>2.77333333333333</v>
      </c>
      <c r="E43" s="43"/>
      <c r="F43" s="153">
        <v>1950</v>
      </c>
      <c r="G43" s="127">
        <v>8</v>
      </c>
      <c r="H43" s="88">
        <v>15.1</v>
      </c>
      <c r="I43" s="92">
        <v>1.8875</v>
      </c>
      <c r="J43" s="43"/>
      <c r="K43" s="153">
        <v>1950</v>
      </c>
      <c r="L43" s="127">
        <v>1</v>
      </c>
      <c r="M43" s="88">
        <v>0</v>
      </c>
      <c r="N43" s="94">
        <v>0</v>
      </c>
      <c r="O43" s="154"/>
      <c r="P43" s="155"/>
      <c r="Q43" s="90"/>
      <c r="R43" s="156"/>
      <c r="S43" s="155"/>
      <c r="T43" s="90"/>
      <c r="U43" s="156"/>
      <c r="V43" s="155"/>
      <c r="W43" s="90"/>
    </row>
    <row r="44" ht="21.95" customHeight="1">
      <c r="A44" s="152">
        <v>1951</v>
      </c>
      <c r="B44" s="127">
        <v>52</v>
      </c>
      <c r="C44" s="88">
        <v>107.3</v>
      </c>
      <c r="D44" s="92">
        <v>2.06346153846154</v>
      </c>
      <c r="E44" s="43"/>
      <c r="F44" s="153">
        <v>1951</v>
      </c>
      <c r="G44" s="127">
        <v>35</v>
      </c>
      <c r="H44" s="88">
        <v>39.6</v>
      </c>
      <c r="I44" s="92">
        <v>1.13142857142857</v>
      </c>
      <c r="J44" s="43"/>
      <c r="K44" s="153">
        <v>1951</v>
      </c>
      <c r="L44" s="127">
        <v>9</v>
      </c>
      <c r="M44" s="88">
        <v>-9.5</v>
      </c>
      <c r="N44" s="94">
        <v>-1.05555555555556</v>
      </c>
      <c r="O44" s="154"/>
      <c r="P44" s="155"/>
      <c r="Q44" s="90"/>
      <c r="R44" s="156"/>
      <c r="S44" s="155"/>
      <c r="T44" s="90"/>
      <c r="U44" s="156"/>
      <c r="V44" s="155"/>
      <c r="W44" s="90"/>
    </row>
    <row r="45" ht="21.95" customHeight="1">
      <c r="A45" s="152">
        <v>1952</v>
      </c>
      <c r="B45" s="127">
        <v>35</v>
      </c>
      <c r="C45" s="88">
        <v>91.2</v>
      </c>
      <c r="D45" s="92">
        <v>2.60571428571429</v>
      </c>
      <c r="E45" s="43"/>
      <c r="F45" s="153">
        <v>1952</v>
      </c>
      <c r="G45" s="127">
        <v>18</v>
      </c>
      <c r="H45" s="88">
        <v>24.7</v>
      </c>
      <c r="I45" s="92">
        <v>1.37222222222222</v>
      </c>
      <c r="J45" s="43"/>
      <c r="K45" s="153">
        <v>1952</v>
      </c>
      <c r="L45" s="127">
        <v>3</v>
      </c>
      <c r="M45" s="88">
        <v>-4.5</v>
      </c>
      <c r="N45" s="94">
        <v>-1.5</v>
      </c>
      <c r="O45" s="154"/>
      <c r="P45" s="155"/>
      <c r="Q45" s="90"/>
      <c r="R45" s="156"/>
      <c r="S45" s="155"/>
      <c r="T45" s="90"/>
      <c r="U45" s="156"/>
      <c r="V45" s="155"/>
      <c r="W45" s="90"/>
    </row>
    <row r="46" ht="21.95" customHeight="1">
      <c r="A46" s="152">
        <v>1953</v>
      </c>
      <c r="B46" s="127">
        <v>55</v>
      </c>
      <c r="C46" s="88">
        <v>91.7</v>
      </c>
      <c r="D46" s="92">
        <v>1.66727272727273</v>
      </c>
      <c r="E46" s="43"/>
      <c r="F46" s="153">
        <v>1953</v>
      </c>
      <c r="G46" s="127">
        <v>40</v>
      </c>
      <c r="H46" s="88">
        <v>35.6</v>
      </c>
      <c r="I46" s="92">
        <v>0.89</v>
      </c>
      <c r="J46" s="43"/>
      <c r="K46" s="153">
        <v>1953</v>
      </c>
      <c r="L46" s="127">
        <v>12</v>
      </c>
      <c r="M46" s="88">
        <v>-9.5</v>
      </c>
      <c r="N46" s="94">
        <v>-0.791666666666667</v>
      </c>
      <c r="O46" s="154"/>
      <c r="P46" s="155"/>
      <c r="Q46" s="90"/>
      <c r="R46" s="156"/>
      <c r="S46" s="155"/>
      <c r="T46" s="90"/>
      <c r="U46" s="156"/>
      <c r="V46" s="155"/>
      <c r="W46" s="90"/>
    </row>
    <row r="47" ht="21.95" customHeight="1">
      <c r="A47" s="152">
        <v>1954</v>
      </c>
      <c r="B47" s="127">
        <v>11</v>
      </c>
      <c r="C47" s="88">
        <v>28.6</v>
      </c>
      <c r="D47" s="92">
        <v>2.6</v>
      </c>
      <c r="E47" s="43"/>
      <c r="F47" s="153">
        <v>1954</v>
      </c>
      <c r="G47" s="127">
        <v>5</v>
      </c>
      <c r="H47" s="88">
        <v>5</v>
      </c>
      <c r="I47" s="92">
        <v>1</v>
      </c>
      <c r="J47" s="43"/>
      <c r="K47" s="153">
        <v>1954</v>
      </c>
      <c r="L47" s="127">
        <v>1</v>
      </c>
      <c r="M47" s="88">
        <v>-0.1</v>
      </c>
      <c r="N47" s="94">
        <v>-0.1</v>
      </c>
      <c r="O47" s="154"/>
      <c r="P47" s="155"/>
      <c r="Q47" s="90"/>
      <c r="R47" s="156"/>
      <c r="S47" s="155"/>
      <c r="T47" s="90"/>
      <c r="U47" s="156"/>
      <c r="V47" s="155"/>
      <c r="W47" s="90"/>
    </row>
    <row r="48" ht="21.95" customHeight="1">
      <c r="A48" s="152">
        <v>1955</v>
      </c>
      <c r="B48" s="127">
        <v>31</v>
      </c>
      <c r="C48" s="88">
        <v>92.90000000000001</v>
      </c>
      <c r="D48" s="92">
        <v>2.99677419354839</v>
      </c>
      <c r="E48" s="43"/>
      <c r="F48" s="153">
        <v>1955</v>
      </c>
      <c r="G48" s="127">
        <v>12</v>
      </c>
      <c r="H48" s="88">
        <v>17.6</v>
      </c>
      <c r="I48" s="92">
        <v>1.46666666666667</v>
      </c>
      <c r="J48" s="43"/>
      <c r="K48" s="153">
        <v>1955</v>
      </c>
      <c r="L48" s="127">
        <v>1</v>
      </c>
      <c r="M48" s="88">
        <v>-0.3</v>
      </c>
      <c r="N48" s="94">
        <v>-0.3</v>
      </c>
      <c r="O48" s="154"/>
      <c r="P48" s="155"/>
      <c r="Q48" s="90"/>
      <c r="R48" s="156"/>
      <c r="S48" s="155"/>
      <c r="T48" s="90"/>
      <c r="U48" s="156"/>
      <c r="V48" s="155"/>
      <c r="W48" s="90"/>
    </row>
    <row r="49" ht="21.95" customHeight="1">
      <c r="A49" s="152">
        <v>1956</v>
      </c>
      <c r="B49" s="127">
        <v>43</v>
      </c>
      <c r="C49" s="88">
        <v>128.6</v>
      </c>
      <c r="D49" s="92">
        <v>2.9906976744186</v>
      </c>
      <c r="E49" s="43"/>
      <c r="F49" s="153">
        <v>1956</v>
      </c>
      <c r="G49" s="127">
        <v>17</v>
      </c>
      <c r="H49" s="88">
        <v>26.3</v>
      </c>
      <c r="I49" s="92">
        <v>1.54705882352941</v>
      </c>
      <c r="J49" s="43"/>
      <c r="K49" s="153">
        <v>1956</v>
      </c>
      <c r="L49" s="127">
        <v>2</v>
      </c>
      <c r="M49" s="88">
        <v>0</v>
      </c>
      <c r="N49" s="94">
        <v>0</v>
      </c>
      <c r="O49" s="154"/>
      <c r="P49" s="155"/>
      <c r="Q49" s="90"/>
      <c r="R49" s="156"/>
      <c r="S49" s="155"/>
      <c r="T49" s="90"/>
      <c r="U49" s="156"/>
      <c r="V49" s="155"/>
      <c r="W49" s="90"/>
    </row>
    <row r="50" ht="21.95" customHeight="1">
      <c r="A50" s="152">
        <v>1957</v>
      </c>
      <c r="B50" s="127">
        <v>38</v>
      </c>
      <c r="C50" s="88">
        <v>101.6</v>
      </c>
      <c r="D50" s="92">
        <v>2.67368421052632</v>
      </c>
      <c r="E50" s="43"/>
      <c r="F50" s="153">
        <v>1957</v>
      </c>
      <c r="G50" s="127">
        <v>18</v>
      </c>
      <c r="H50" s="88">
        <v>22.5</v>
      </c>
      <c r="I50" s="92">
        <v>1.25</v>
      </c>
      <c r="J50" s="43"/>
      <c r="K50" s="153">
        <v>1957</v>
      </c>
      <c r="L50" s="127">
        <v>2</v>
      </c>
      <c r="M50" s="88">
        <v>-0.4</v>
      </c>
      <c r="N50" s="94">
        <v>-0.2</v>
      </c>
      <c r="O50" s="154"/>
      <c r="P50" s="155"/>
      <c r="Q50" s="90"/>
      <c r="R50" s="156"/>
      <c r="S50" s="155"/>
      <c r="T50" s="90"/>
      <c r="U50" s="156"/>
      <c r="V50" s="155"/>
      <c r="W50" s="90"/>
    </row>
    <row r="51" ht="21.95" customHeight="1">
      <c r="A51" s="152">
        <v>1958</v>
      </c>
      <c r="B51" s="127">
        <v>29</v>
      </c>
      <c r="C51" s="88">
        <v>83.59999999999999</v>
      </c>
      <c r="D51" s="92">
        <v>2.88275862068966</v>
      </c>
      <c r="E51" s="43"/>
      <c r="F51" s="153">
        <v>1958</v>
      </c>
      <c r="G51" s="127">
        <v>13</v>
      </c>
      <c r="H51" s="88">
        <v>19</v>
      </c>
      <c r="I51" s="92">
        <v>1.46153846153846</v>
      </c>
      <c r="J51" s="43"/>
      <c r="K51" s="153">
        <v>1958</v>
      </c>
      <c r="L51" s="127">
        <v>2</v>
      </c>
      <c r="M51" s="88">
        <v>-1.4</v>
      </c>
      <c r="N51" s="94">
        <v>-0.7</v>
      </c>
      <c r="O51" s="154"/>
      <c r="P51" s="155"/>
      <c r="Q51" s="90"/>
      <c r="R51" s="156"/>
      <c r="S51" s="155"/>
      <c r="T51" s="90"/>
      <c r="U51" s="156"/>
      <c r="V51" s="155"/>
      <c r="W51" s="90"/>
    </row>
    <row r="52" ht="21.95" customHeight="1">
      <c r="A52" s="152">
        <v>1959</v>
      </c>
      <c r="B52" s="127">
        <v>34</v>
      </c>
      <c r="C52" s="88">
        <v>92.59999999999999</v>
      </c>
      <c r="D52" s="92">
        <v>2.72352941176471</v>
      </c>
      <c r="E52" s="43"/>
      <c r="F52" s="153">
        <v>1959</v>
      </c>
      <c r="G52" s="127">
        <v>15</v>
      </c>
      <c r="H52" s="88">
        <v>19.1</v>
      </c>
      <c r="I52" s="92">
        <v>1.27333333333333</v>
      </c>
      <c r="J52" s="43"/>
      <c r="K52" s="153">
        <v>1959</v>
      </c>
      <c r="L52" s="127">
        <v>2</v>
      </c>
      <c r="M52" s="88">
        <v>-0.7</v>
      </c>
      <c r="N52" s="94">
        <v>-0.35</v>
      </c>
      <c r="O52" s="154"/>
      <c r="P52" s="155"/>
      <c r="Q52" s="90"/>
      <c r="R52" s="156"/>
      <c r="S52" s="155"/>
      <c r="T52" s="90"/>
      <c r="U52" s="156"/>
      <c r="V52" s="155"/>
      <c r="W52" s="90"/>
    </row>
    <row r="53" ht="21.95" customHeight="1">
      <c r="A53" s="152">
        <v>1960</v>
      </c>
      <c r="B53" s="127">
        <v>65</v>
      </c>
      <c r="C53" s="88">
        <v>151.2</v>
      </c>
      <c r="D53" s="92">
        <v>2.32615384615385</v>
      </c>
      <c r="E53" s="43"/>
      <c r="F53" s="153">
        <v>1960</v>
      </c>
      <c r="G53" s="127">
        <v>37</v>
      </c>
      <c r="H53" s="88">
        <v>39.5</v>
      </c>
      <c r="I53" s="92">
        <v>1.06756756756757</v>
      </c>
      <c r="J53" s="43"/>
      <c r="K53" s="153">
        <v>1960</v>
      </c>
      <c r="L53" s="127">
        <v>8</v>
      </c>
      <c r="M53" s="88">
        <v>-3</v>
      </c>
      <c r="N53" s="94">
        <v>-0.375</v>
      </c>
      <c r="O53" s="154"/>
      <c r="P53" s="155"/>
      <c r="Q53" s="90"/>
      <c r="R53" s="156"/>
      <c r="S53" s="155"/>
      <c r="T53" s="90"/>
      <c r="U53" s="156"/>
      <c r="V53" s="155"/>
      <c r="W53" s="90"/>
    </row>
    <row r="54" ht="21.95" customHeight="1">
      <c r="A54" s="152">
        <v>1961</v>
      </c>
      <c r="B54" s="127">
        <v>57</v>
      </c>
      <c r="C54" s="88">
        <v>136.3</v>
      </c>
      <c r="D54" s="92">
        <v>2.39122807017544</v>
      </c>
      <c r="E54" s="43"/>
      <c r="F54" s="153">
        <v>1961</v>
      </c>
      <c r="G54" s="127">
        <v>33</v>
      </c>
      <c r="H54" s="88">
        <v>46.6</v>
      </c>
      <c r="I54" s="92">
        <v>1.41212121212121</v>
      </c>
      <c r="J54" s="43"/>
      <c r="K54" s="153">
        <v>1961</v>
      </c>
      <c r="L54" s="127">
        <v>7</v>
      </c>
      <c r="M54" s="88">
        <v>-6.8</v>
      </c>
      <c r="N54" s="94">
        <v>-0.971428571428571</v>
      </c>
      <c r="O54" s="154"/>
      <c r="P54" s="155"/>
      <c r="Q54" s="90"/>
      <c r="R54" s="156"/>
      <c r="S54" s="155"/>
      <c r="T54" s="90"/>
      <c r="U54" s="156"/>
      <c r="V54" s="155"/>
      <c r="W54" s="90"/>
    </row>
    <row r="55" ht="21.95" customHeight="1">
      <c r="A55" s="152">
        <v>1962</v>
      </c>
      <c r="B55" s="127">
        <v>44</v>
      </c>
      <c r="C55" s="88">
        <v>133.7</v>
      </c>
      <c r="D55" s="92">
        <v>3.03863636363636</v>
      </c>
      <c r="E55" s="43"/>
      <c r="F55" s="153">
        <v>1962</v>
      </c>
      <c r="G55" s="127">
        <v>19</v>
      </c>
      <c r="H55" s="88">
        <v>25.5</v>
      </c>
      <c r="I55" s="92">
        <v>1.34210526315789</v>
      </c>
      <c r="J55" s="43"/>
      <c r="K55" s="153">
        <v>1962</v>
      </c>
      <c r="L55" s="127">
        <v>3</v>
      </c>
      <c r="M55" s="88">
        <v>-0.6</v>
      </c>
      <c r="N55" s="94">
        <v>-0.2</v>
      </c>
      <c r="O55" s="154"/>
      <c r="P55" s="155"/>
      <c r="Q55" s="90"/>
      <c r="R55" s="156"/>
      <c r="S55" s="155"/>
      <c r="T55" s="90"/>
      <c r="U55" s="156"/>
      <c r="V55" s="155"/>
      <c r="W55" s="90"/>
    </row>
    <row r="56" ht="21.95" customHeight="1">
      <c r="A56" s="152">
        <v>1963</v>
      </c>
      <c r="B56" s="127">
        <v>37</v>
      </c>
      <c r="C56" s="88">
        <v>72</v>
      </c>
      <c r="D56" s="92">
        <v>1.94594594594595</v>
      </c>
      <c r="E56" s="43"/>
      <c r="F56" s="153">
        <v>1963</v>
      </c>
      <c r="G56" s="127">
        <v>21</v>
      </c>
      <c r="H56" s="88">
        <v>6.9</v>
      </c>
      <c r="I56" s="92">
        <v>0.328571428571429</v>
      </c>
      <c r="J56" s="43"/>
      <c r="K56" s="153">
        <v>1963</v>
      </c>
      <c r="L56" s="127">
        <v>9</v>
      </c>
      <c r="M56" s="88">
        <v>-12.1</v>
      </c>
      <c r="N56" s="94">
        <v>-1.34444444444444</v>
      </c>
      <c r="O56" s="154"/>
      <c r="P56" s="155"/>
      <c r="Q56" s="90"/>
      <c r="R56" s="156"/>
      <c r="S56" s="155"/>
      <c r="T56" s="90"/>
      <c r="U56" s="156"/>
      <c r="V56" s="155"/>
      <c r="W56" s="90"/>
    </row>
    <row r="57" ht="21.95" customHeight="1">
      <c r="A57" s="152">
        <v>1964</v>
      </c>
      <c r="B57" s="127">
        <v>37</v>
      </c>
      <c r="C57" s="88">
        <v>103.8</v>
      </c>
      <c r="D57" s="92">
        <v>2.80540540540541</v>
      </c>
      <c r="E57" s="43"/>
      <c r="F57" s="153">
        <v>1964</v>
      </c>
      <c r="G57" s="127">
        <v>19</v>
      </c>
      <c r="H57" s="88">
        <v>32.9</v>
      </c>
      <c r="I57" s="92">
        <v>1.73157894736842</v>
      </c>
      <c r="J57" s="43"/>
      <c r="K57" s="153">
        <v>1964</v>
      </c>
      <c r="L57" s="127">
        <v>1</v>
      </c>
      <c r="M57" s="88">
        <v>-2.1</v>
      </c>
      <c r="N57" s="94">
        <v>-2.1</v>
      </c>
      <c r="O57" s="154"/>
      <c r="P57" s="155"/>
      <c r="Q57" s="90"/>
      <c r="R57" s="156"/>
      <c r="S57" s="155"/>
      <c r="T57" s="90"/>
      <c r="U57" s="156"/>
      <c r="V57" s="155"/>
      <c r="W57" s="90"/>
    </row>
    <row r="58" ht="21.95" customHeight="1">
      <c r="A58" s="152">
        <v>1965</v>
      </c>
      <c r="B58" s="127">
        <v>38</v>
      </c>
      <c r="C58" s="88">
        <v>93.40000000000001</v>
      </c>
      <c r="D58" s="92">
        <v>2.45789473684211</v>
      </c>
      <c r="E58" s="43"/>
      <c r="F58" s="153">
        <v>1965</v>
      </c>
      <c r="G58" s="127">
        <v>18</v>
      </c>
      <c r="H58" s="88">
        <v>13.7</v>
      </c>
      <c r="I58" s="92">
        <v>0.761111111111111</v>
      </c>
      <c r="J58" s="43"/>
      <c r="K58" s="153">
        <v>1965</v>
      </c>
      <c r="L58" s="127">
        <v>3</v>
      </c>
      <c r="M58" s="88">
        <v>-7.8</v>
      </c>
      <c r="N58" s="94">
        <v>-2.6</v>
      </c>
      <c r="O58" s="154"/>
      <c r="P58" s="155"/>
      <c r="Q58" s="90"/>
      <c r="R58" s="156"/>
      <c r="S58" s="155"/>
      <c r="T58" s="90"/>
      <c r="U58" s="156"/>
      <c r="V58" s="155"/>
      <c r="W58" s="90"/>
    </row>
    <row r="59" ht="21.95" customHeight="1">
      <c r="A59" s="152">
        <v>1966</v>
      </c>
      <c r="B59" s="127">
        <v>32</v>
      </c>
      <c r="C59" s="88">
        <v>88.90000000000001</v>
      </c>
      <c r="D59" s="92">
        <v>2.778125</v>
      </c>
      <c r="E59" s="43"/>
      <c r="F59" s="153">
        <v>1966</v>
      </c>
      <c r="G59" s="127">
        <v>15</v>
      </c>
      <c r="H59" s="88">
        <v>16</v>
      </c>
      <c r="I59" s="92">
        <v>1.06666666666667</v>
      </c>
      <c r="J59" s="43"/>
      <c r="K59" s="153">
        <v>1966</v>
      </c>
      <c r="L59" s="127">
        <v>6</v>
      </c>
      <c r="M59" s="88">
        <v>-3.6</v>
      </c>
      <c r="N59" s="94">
        <v>-0.6</v>
      </c>
      <c r="O59" s="154"/>
      <c r="P59" s="155"/>
      <c r="Q59" s="90"/>
      <c r="R59" s="156"/>
      <c r="S59" s="155"/>
      <c r="T59" s="90"/>
      <c r="U59" s="156"/>
      <c r="V59" s="155"/>
      <c r="W59" s="90"/>
    </row>
    <row r="60" ht="21.95" customHeight="1">
      <c r="A60" s="152">
        <v>1967</v>
      </c>
      <c r="B60" s="127">
        <v>39</v>
      </c>
      <c r="C60" s="88">
        <v>116</v>
      </c>
      <c r="D60" s="92">
        <v>2.97435897435897</v>
      </c>
      <c r="E60" s="43"/>
      <c r="F60" s="153">
        <v>1967</v>
      </c>
      <c r="G60" s="127">
        <v>20</v>
      </c>
      <c r="H60" s="88">
        <v>42.5</v>
      </c>
      <c r="I60" s="92">
        <v>2.125</v>
      </c>
      <c r="J60" s="43"/>
      <c r="K60" s="153">
        <v>1967</v>
      </c>
      <c r="L60" s="127">
        <v>1</v>
      </c>
      <c r="M60" s="88">
        <v>-0.4</v>
      </c>
      <c r="N60" s="94">
        <v>-0.4</v>
      </c>
      <c r="O60" s="154"/>
      <c r="P60" s="155"/>
      <c r="Q60" s="90"/>
      <c r="R60" s="156"/>
      <c r="S60" s="155"/>
      <c r="T60" s="90"/>
      <c r="U60" s="156"/>
      <c r="V60" s="155"/>
      <c r="W60" s="90"/>
    </row>
    <row r="61" ht="21.95" customHeight="1">
      <c r="A61" s="152">
        <v>1968</v>
      </c>
      <c r="B61" s="127">
        <v>44</v>
      </c>
      <c r="C61" s="88">
        <v>125.8</v>
      </c>
      <c r="D61" s="92">
        <v>2.85909090909091</v>
      </c>
      <c r="E61" s="43"/>
      <c r="F61" s="153">
        <v>1968</v>
      </c>
      <c r="G61" s="127">
        <v>19</v>
      </c>
      <c r="H61" s="88">
        <v>23.7</v>
      </c>
      <c r="I61" s="92">
        <v>1.24736842105263</v>
      </c>
      <c r="J61" s="43"/>
      <c r="K61" s="153">
        <v>1968</v>
      </c>
      <c r="L61" s="127">
        <v>4</v>
      </c>
      <c r="M61" s="88">
        <v>-2</v>
      </c>
      <c r="N61" s="94">
        <v>-0.5</v>
      </c>
      <c r="O61" s="154"/>
      <c r="P61" s="155"/>
      <c r="Q61" s="90"/>
      <c r="R61" s="156"/>
      <c r="S61" s="155"/>
      <c r="T61" s="90"/>
      <c r="U61" s="156"/>
      <c r="V61" s="155"/>
      <c r="W61" s="90"/>
    </row>
    <row r="62" ht="21.95" customHeight="1">
      <c r="A62" s="152">
        <v>1969</v>
      </c>
      <c r="B62" s="127">
        <v>17</v>
      </c>
      <c r="C62" s="88">
        <v>58.7</v>
      </c>
      <c r="D62" s="92">
        <v>3.45294117647059</v>
      </c>
      <c r="E62" s="43"/>
      <c r="F62" s="153">
        <v>1969</v>
      </c>
      <c r="G62" s="127">
        <v>6</v>
      </c>
      <c r="H62" s="88">
        <v>13.4</v>
      </c>
      <c r="I62" s="92">
        <v>2.23333333333333</v>
      </c>
      <c r="J62" s="43"/>
      <c r="K62" s="153">
        <v>1969</v>
      </c>
      <c r="L62" s="127">
        <v>0</v>
      </c>
      <c r="M62" s="88">
        <v>0</v>
      </c>
      <c r="N62" s="94"/>
      <c r="O62" s="154"/>
      <c r="P62" s="155"/>
      <c r="Q62" s="90"/>
      <c r="R62" s="156"/>
      <c r="S62" s="155"/>
      <c r="T62" s="90"/>
      <c r="U62" s="156"/>
      <c r="V62" s="155"/>
      <c r="W62" s="90"/>
    </row>
    <row r="63" ht="21.95" customHeight="1">
      <c r="A63" s="152">
        <v>1970</v>
      </c>
      <c r="B63" s="127">
        <v>55</v>
      </c>
      <c r="C63" s="88">
        <v>132.4</v>
      </c>
      <c r="D63" s="92">
        <v>2.40727272727273</v>
      </c>
      <c r="E63" s="43"/>
      <c r="F63" s="153">
        <v>1970</v>
      </c>
      <c r="G63" s="127">
        <v>32</v>
      </c>
      <c r="H63" s="88">
        <v>41.5</v>
      </c>
      <c r="I63" s="92">
        <v>1.296875</v>
      </c>
      <c r="J63" s="43"/>
      <c r="K63" s="153">
        <v>1970</v>
      </c>
      <c r="L63" s="127">
        <v>6</v>
      </c>
      <c r="M63" s="88">
        <v>-6.7</v>
      </c>
      <c r="N63" s="94">
        <v>-1.11666666666667</v>
      </c>
      <c r="O63" s="154"/>
      <c r="P63" s="155"/>
      <c r="Q63" s="90"/>
      <c r="R63" s="156"/>
      <c r="S63" s="155"/>
      <c r="T63" s="90"/>
      <c r="U63" s="156"/>
      <c r="V63" s="155"/>
      <c r="W63" s="90"/>
    </row>
    <row r="64" ht="21.95" customHeight="1">
      <c r="A64" s="152">
        <v>1971</v>
      </c>
      <c r="B64" s="127">
        <v>38</v>
      </c>
      <c r="C64" s="88">
        <v>93.3</v>
      </c>
      <c r="D64" s="92">
        <v>2.45526315789474</v>
      </c>
      <c r="E64" s="43"/>
      <c r="F64" s="153">
        <v>1971</v>
      </c>
      <c r="G64" s="127">
        <v>20</v>
      </c>
      <c r="H64" s="88">
        <v>22.4</v>
      </c>
      <c r="I64" s="92">
        <v>1.12</v>
      </c>
      <c r="J64" s="43"/>
      <c r="K64" s="153">
        <v>1971</v>
      </c>
      <c r="L64" s="127">
        <v>5</v>
      </c>
      <c r="M64" s="88">
        <v>-3.2</v>
      </c>
      <c r="N64" s="94">
        <v>-0.64</v>
      </c>
      <c r="O64" s="154"/>
      <c r="P64" s="155"/>
      <c r="Q64" s="90"/>
      <c r="R64" s="156"/>
      <c r="S64" s="155"/>
      <c r="T64" s="90"/>
      <c r="U64" s="156"/>
      <c r="V64" s="155"/>
      <c r="W64" s="90"/>
    </row>
    <row r="65" ht="21.95" customHeight="1">
      <c r="A65" s="152">
        <v>1972</v>
      </c>
      <c r="B65" s="127">
        <v>34</v>
      </c>
      <c r="C65" s="88">
        <v>69.09999999999999</v>
      </c>
      <c r="D65" s="92">
        <v>2.03235294117647</v>
      </c>
      <c r="E65" s="43"/>
      <c r="F65" s="153">
        <v>1972</v>
      </c>
      <c r="G65" s="127">
        <v>21</v>
      </c>
      <c r="H65" s="88">
        <v>16.8</v>
      </c>
      <c r="I65" s="92">
        <v>0.8</v>
      </c>
      <c r="J65" s="43"/>
      <c r="K65" s="153">
        <v>1972</v>
      </c>
      <c r="L65" s="127">
        <v>7</v>
      </c>
      <c r="M65" s="88">
        <v>-4.1</v>
      </c>
      <c r="N65" s="94">
        <v>-0.585714285714286</v>
      </c>
      <c r="O65" s="154"/>
      <c r="P65" s="155"/>
      <c r="Q65" s="90"/>
      <c r="R65" s="156"/>
      <c r="S65" s="155"/>
      <c r="T65" s="90"/>
      <c r="U65" s="156"/>
      <c r="V65" s="155"/>
      <c r="W65" s="90"/>
    </row>
    <row r="66" ht="21.95" customHeight="1">
      <c r="A66" s="152">
        <v>1973</v>
      </c>
      <c r="B66" s="127">
        <v>9</v>
      </c>
      <c r="C66" s="88">
        <v>33.9</v>
      </c>
      <c r="D66" s="92">
        <v>3.76666666666667</v>
      </c>
      <c r="E66" s="43"/>
      <c r="F66" s="153">
        <v>1973</v>
      </c>
      <c r="G66" s="127">
        <v>1</v>
      </c>
      <c r="H66" s="88">
        <v>2.4</v>
      </c>
      <c r="I66" s="92">
        <v>2.4</v>
      </c>
      <c r="J66" s="43"/>
      <c r="K66" s="153">
        <v>1973</v>
      </c>
      <c r="L66" s="127">
        <v>0</v>
      </c>
      <c r="M66" s="88">
        <v>0</v>
      </c>
      <c r="N66" s="94"/>
      <c r="O66" s="154"/>
      <c r="P66" s="155"/>
      <c r="Q66" s="90"/>
      <c r="R66" s="156"/>
      <c r="S66" s="155"/>
      <c r="T66" s="90"/>
      <c r="U66" s="156"/>
      <c r="V66" s="155"/>
      <c r="W66" s="90"/>
    </row>
    <row r="67" ht="21.95" customHeight="1">
      <c r="A67" s="152">
        <v>1974</v>
      </c>
      <c r="B67" s="127">
        <v>46</v>
      </c>
      <c r="C67" s="88">
        <v>118.2</v>
      </c>
      <c r="D67" s="92">
        <v>2.5695652173913</v>
      </c>
      <c r="E67" s="43"/>
      <c r="F67" s="153">
        <v>1974</v>
      </c>
      <c r="G67" s="127">
        <v>23</v>
      </c>
      <c r="H67" s="88">
        <v>29</v>
      </c>
      <c r="I67" s="92">
        <v>1.26086956521739</v>
      </c>
      <c r="J67" s="43"/>
      <c r="K67" s="153">
        <v>1974</v>
      </c>
      <c r="L67" s="127">
        <v>7</v>
      </c>
      <c r="M67" s="88">
        <v>-2</v>
      </c>
      <c r="N67" s="94">
        <v>-0.285714285714286</v>
      </c>
      <c r="O67" s="154"/>
      <c r="P67" s="155"/>
      <c r="Q67" s="90"/>
      <c r="R67" s="156"/>
      <c r="S67" s="155"/>
      <c r="T67" s="90"/>
      <c r="U67" s="156"/>
      <c r="V67" s="155"/>
      <c r="W67" s="90"/>
    </row>
    <row r="68" ht="21.95" customHeight="1">
      <c r="A68" s="152">
        <v>1975</v>
      </c>
      <c r="B68" s="127">
        <v>22</v>
      </c>
      <c r="C68" s="88">
        <v>79.09999999999999</v>
      </c>
      <c r="D68" s="92">
        <v>3.59545454545455</v>
      </c>
      <c r="E68" s="43"/>
      <c r="F68" s="153">
        <v>1975</v>
      </c>
      <c r="G68" s="127">
        <v>4</v>
      </c>
      <c r="H68" s="88">
        <v>9.199999999999999</v>
      </c>
      <c r="I68" s="92">
        <v>2.3</v>
      </c>
      <c r="J68" s="43"/>
      <c r="K68" s="153">
        <v>1975</v>
      </c>
      <c r="L68" s="127">
        <v>0</v>
      </c>
      <c r="M68" s="88">
        <v>0</v>
      </c>
      <c r="N68" s="94"/>
      <c r="O68" s="154"/>
      <c r="P68" s="155"/>
      <c r="Q68" s="90"/>
      <c r="R68" s="156"/>
      <c r="S68" s="155"/>
      <c r="T68" s="90"/>
      <c r="U68" s="156"/>
      <c r="V68" s="155"/>
      <c r="W68" s="90"/>
    </row>
    <row r="69" ht="21.95" customHeight="1">
      <c r="A69" s="152">
        <v>1976</v>
      </c>
      <c r="B69" s="127">
        <v>37</v>
      </c>
      <c r="C69" s="88">
        <v>118.4</v>
      </c>
      <c r="D69" s="92">
        <v>3.2</v>
      </c>
      <c r="E69" s="43"/>
      <c r="F69" s="153">
        <v>1976</v>
      </c>
      <c r="G69" s="127">
        <v>15</v>
      </c>
      <c r="H69" s="88">
        <v>26.6</v>
      </c>
      <c r="I69" s="92">
        <v>1.77333333333333</v>
      </c>
      <c r="J69" s="43"/>
      <c r="K69" s="153">
        <v>1976</v>
      </c>
      <c r="L69" s="127">
        <v>1</v>
      </c>
      <c r="M69" s="88">
        <v>0</v>
      </c>
      <c r="N69" s="94">
        <v>0</v>
      </c>
      <c r="O69" s="154"/>
      <c r="P69" s="155"/>
      <c r="Q69" s="90"/>
      <c r="R69" s="156"/>
      <c r="S69" s="155"/>
      <c r="T69" s="90"/>
      <c r="U69" s="156"/>
      <c r="V69" s="155"/>
      <c r="W69" s="90"/>
    </row>
    <row r="70" ht="21.95" customHeight="1">
      <c r="A70" s="152">
        <v>1977</v>
      </c>
      <c r="B70" s="127">
        <v>37</v>
      </c>
      <c r="C70" s="88">
        <v>99.90000000000001</v>
      </c>
      <c r="D70" s="92">
        <v>2.7</v>
      </c>
      <c r="E70" s="43"/>
      <c r="F70" s="153">
        <v>1977</v>
      </c>
      <c r="G70" s="127">
        <v>17</v>
      </c>
      <c r="H70" s="88">
        <v>22.5</v>
      </c>
      <c r="I70" s="92">
        <v>1.32352941176471</v>
      </c>
      <c r="J70" s="43"/>
      <c r="K70" s="153">
        <v>1977</v>
      </c>
      <c r="L70" s="127">
        <v>3</v>
      </c>
      <c r="M70" s="88">
        <v>-1.8</v>
      </c>
      <c r="N70" s="94">
        <v>-0.6</v>
      </c>
      <c r="O70" s="154"/>
      <c r="P70" s="155"/>
      <c r="Q70" s="90"/>
      <c r="R70" s="156"/>
      <c r="S70" s="155"/>
      <c r="T70" s="90"/>
      <c r="U70" s="156"/>
      <c r="V70" s="155"/>
      <c r="W70" s="90"/>
    </row>
    <row r="71" ht="21.95" customHeight="1">
      <c r="A71" s="152">
        <v>1978</v>
      </c>
      <c r="B71" s="127">
        <v>25</v>
      </c>
      <c r="C71" s="88">
        <v>85.09999999999999</v>
      </c>
      <c r="D71" s="92">
        <v>3.404</v>
      </c>
      <c r="E71" s="43"/>
      <c r="F71" s="153">
        <v>1978</v>
      </c>
      <c r="G71" s="127">
        <v>10</v>
      </c>
      <c r="H71" s="88">
        <v>22.5</v>
      </c>
      <c r="I71" s="92">
        <v>2.25</v>
      </c>
      <c r="J71" s="43"/>
      <c r="K71" s="153">
        <v>1978</v>
      </c>
      <c r="L71" s="127">
        <v>0</v>
      </c>
      <c r="M71" s="88">
        <v>0</v>
      </c>
      <c r="N71" s="94"/>
      <c r="O71" s="154"/>
      <c r="P71" s="155"/>
      <c r="Q71" s="90"/>
      <c r="R71" s="156"/>
      <c r="S71" s="155"/>
      <c r="T71" s="90"/>
      <c r="U71" s="156"/>
      <c r="V71" s="155"/>
      <c r="W71" s="90"/>
    </row>
    <row r="72" ht="21.95" customHeight="1">
      <c r="A72" s="152">
        <v>1979</v>
      </c>
      <c r="B72" s="127">
        <v>29</v>
      </c>
      <c r="C72" s="88">
        <v>79.59999999999999</v>
      </c>
      <c r="D72" s="92">
        <v>2.7448275862069</v>
      </c>
      <c r="E72" s="43"/>
      <c r="F72" s="153">
        <v>1979</v>
      </c>
      <c r="G72" s="127">
        <v>15</v>
      </c>
      <c r="H72" s="88">
        <v>22.1</v>
      </c>
      <c r="I72" s="92">
        <v>1.47333333333333</v>
      </c>
      <c r="J72" s="43"/>
      <c r="K72" s="153">
        <v>1979</v>
      </c>
      <c r="L72" s="127">
        <v>1</v>
      </c>
      <c r="M72" s="88">
        <v>0</v>
      </c>
      <c r="N72" s="94">
        <v>0</v>
      </c>
      <c r="O72" s="154"/>
      <c r="P72" s="155"/>
      <c r="Q72" s="90"/>
      <c r="R72" s="156"/>
      <c r="S72" s="155"/>
      <c r="T72" s="90"/>
      <c r="U72" s="156"/>
      <c r="V72" s="155"/>
      <c r="W72" s="90"/>
    </row>
    <row r="73" ht="21.95" customHeight="1">
      <c r="A73" s="152">
        <v>1980</v>
      </c>
      <c r="B73" s="127">
        <v>29</v>
      </c>
      <c r="C73" s="88">
        <v>94.5</v>
      </c>
      <c r="D73" s="92">
        <v>3.25862068965517</v>
      </c>
      <c r="E73" s="43"/>
      <c r="F73" s="153">
        <v>1980</v>
      </c>
      <c r="G73" s="127">
        <v>8</v>
      </c>
      <c r="H73" s="88">
        <v>9.300000000000001</v>
      </c>
      <c r="I73" s="92">
        <v>1.1625</v>
      </c>
      <c r="J73" s="43"/>
      <c r="K73" s="153">
        <v>1980</v>
      </c>
      <c r="L73" s="127">
        <v>1</v>
      </c>
      <c r="M73" s="88">
        <v>0</v>
      </c>
      <c r="N73" s="94">
        <v>0</v>
      </c>
      <c r="O73" s="154"/>
      <c r="P73" s="155"/>
      <c r="Q73" s="90"/>
      <c r="R73" s="156"/>
      <c r="S73" s="155"/>
      <c r="T73" s="90"/>
      <c r="U73" s="156"/>
      <c r="V73" s="155"/>
      <c r="W73" s="90"/>
    </row>
    <row r="74" ht="21.95" customHeight="1">
      <c r="A74" s="152">
        <v>1981</v>
      </c>
      <c r="B74" s="127">
        <v>28</v>
      </c>
      <c r="C74" s="88">
        <v>88.90000000000001</v>
      </c>
      <c r="D74" s="92">
        <v>3.175</v>
      </c>
      <c r="E74" s="43"/>
      <c r="F74" s="153">
        <v>1981</v>
      </c>
      <c r="G74" s="127">
        <v>11</v>
      </c>
      <c r="H74" s="88">
        <v>19.9</v>
      </c>
      <c r="I74" s="92">
        <v>1.80909090909091</v>
      </c>
      <c r="J74" s="43"/>
      <c r="K74" s="153">
        <v>1981</v>
      </c>
      <c r="L74" s="127">
        <v>1</v>
      </c>
      <c r="M74" s="88">
        <v>-0.5</v>
      </c>
      <c r="N74" s="94">
        <v>-0.5</v>
      </c>
      <c r="O74" s="154"/>
      <c r="P74" s="155"/>
      <c r="Q74" s="90"/>
      <c r="R74" s="156"/>
      <c r="S74" s="155"/>
      <c r="T74" s="90"/>
      <c r="U74" s="156"/>
      <c r="V74" s="155"/>
      <c r="W74" s="90"/>
    </row>
    <row r="75" ht="21.95" customHeight="1">
      <c r="A75" s="152">
        <v>1982</v>
      </c>
      <c r="B75" s="127">
        <v>41</v>
      </c>
      <c r="C75" s="88">
        <v>76.5</v>
      </c>
      <c r="D75" s="92">
        <v>1.86585365853659</v>
      </c>
      <c r="E75" s="43"/>
      <c r="F75" s="153">
        <v>1982</v>
      </c>
      <c r="G75" s="127">
        <v>25</v>
      </c>
      <c r="H75" s="88">
        <v>14.2</v>
      </c>
      <c r="I75" s="92">
        <v>0.5679999999999999</v>
      </c>
      <c r="J75" s="43"/>
      <c r="K75" s="153">
        <v>1982</v>
      </c>
      <c r="L75" s="127">
        <v>11</v>
      </c>
      <c r="M75" s="88">
        <v>-6.5</v>
      </c>
      <c r="N75" s="94">
        <v>-0.5909090909090911</v>
      </c>
      <c r="O75" s="154"/>
      <c r="P75" s="155"/>
      <c r="Q75" s="90"/>
      <c r="R75" s="156"/>
      <c r="S75" s="155"/>
      <c r="T75" s="90"/>
      <c r="U75" s="156"/>
      <c r="V75" s="155"/>
      <c r="W75" s="90"/>
    </row>
    <row r="76" ht="21.95" customHeight="1">
      <c r="A76" s="152">
        <v>1983</v>
      </c>
      <c r="B76" s="127">
        <v>6</v>
      </c>
      <c r="C76" s="88">
        <v>22</v>
      </c>
      <c r="D76" s="92">
        <v>3.66666666666667</v>
      </c>
      <c r="E76" s="43"/>
      <c r="F76" s="153">
        <v>1983</v>
      </c>
      <c r="G76" s="127">
        <v>1</v>
      </c>
      <c r="H76" s="88">
        <v>2.5</v>
      </c>
      <c r="I76" s="92">
        <v>2.5</v>
      </c>
      <c r="J76" s="43"/>
      <c r="K76" s="153">
        <v>1983</v>
      </c>
      <c r="L76" s="127">
        <v>0</v>
      </c>
      <c r="M76" s="88">
        <v>0</v>
      </c>
      <c r="N76" s="94"/>
      <c r="O76" t="s" s="136">
        <v>107</v>
      </c>
      <c r="P76" s="155">
        <f>AVERAGE(B76:B95)</f>
        <v>25.05</v>
      </c>
      <c r="Q76" s="90">
        <f>AVERAGE(D76:D95)</f>
        <v>3.08244863853032</v>
      </c>
      <c r="R76" t="s" s="139">
        <v>107</v>
      </c>
      <c r="S76" s="155">
        <f>AVERAGE(G76:G95)</f>
        <v>10.45</v>
      </c>
      <c r="T76" s="90">
        <f>AVERAGE(I76:I95)</f>
        <v>1.70131977213963</v>
      </c>
      <c r="U76" t="s" s="139">
        <v>107</v>
      </c>
      <c r="V76" s="155">
        <f>AVERAGE(L76:L95)</f>
        <v>0.95</v>
      </c>
      <c r="W76" s="90">
        <f>AVERAGE(N76:N95)</f>
        <v>-0.490277777777778</v>
      </c>
    </row>
    <row r="77" ht="21.95" customHeight="1">
      <c r="A77" s="152">
        <v>1984</v>
      </c>
      <c r="B77" s="127">
        <v>22</v>
      </c>
      <c r="C77" s="88">
        <v>72.2</v>
      </c>
      <c r="D77" s="92">
        <v>3.28181818181818</v>
      </c>
      <c r="E77" s="43"/>
      <c r="F77" s="153">
        <v>1984</v>
      </c>
      <c r="G77" s="127">
        <v>7</v>
      </c>
      <c r="H77" s="88">
        <v>8.199999999999999</v>
      </c>
      <c r="I77" s="92">
        <v>1.17142857142857</v>
      </c>
      <c r="J77" s="43"/>
      <c r="K77" s="153">
        <v>1984</v>
      </c>
      <c r="L77" s="127">
        <v>2</v>
      </c>
      <c r="M77" s="88">
        <v>-0.5</v>
      </c>
      <c r="N77" s="94">
        <v>-0.25</v>
      </c>
      <c r="O77" t="s" s="136">
        <v>108</v>
      </c>
      <c r="P77" s="155">
        <f>AVERAGE(B77:B95)</f>
        <v>26.0526315789474</v>
      </c>
      <c r="Q77" s="90">
        <f>AVERAGE(D77:D95)</f>
        <v>3.05170032125999</v>
      </c>
      <c r="R77" t="s" s="139">
        <v>108</v>
      </c>
      <c r="S77" s="155">
        <f>AVERAGE(G77:G95)</f>
        <v>10.9473684210526</v>
      </c>
      <c r="T77" s="90">
        <f>AVERAGE(I77:I95)</f>
        <v>1.65928397067329</v>
      </c>
      <c r="U77" t="s" s="139">
        <v>108</v>
      </c>
      <c r="V77" s="155">
        <f>AVERAGE(L77:L95)</f>
        <v>1</v>
      </c>
      <c r="W77" s="90">
        <f>AVERAGE(N77:N95)</f>
        <v>-0.490277777777778</v>
      </c>
    </row>
    <row r="78" ht="21.95" customHeight="1">
      <c r="A78" s="152">
        <v>1985</v>
      </c>
      <c r="B78" s="127">
        <v>29</v>
      </c>
      <c r="C78" s="88">
        <v>80.90000000000001</v>
      </c>
      <c r="D78" s="92">
        <v>2.78965517241379</v>
      </c>
      <c r="E78" s="43"/>
      <c r="F78" s="153">
        <v>1985</v>
      </c>
      <c r="G78" s="127">
        <v>10</v>
      </c>
      <c r="H78" s="88">
        <v>6.8</v>
      </c>
      <c r="I78" s="92">
        <v>0.68</v>
      </c>
      <c r="J78" s="43"/>
      <c r="K78" s="153">
        <v>1985</v>
      </c>
      <c r="L78" s="127">
        <v>2</v>
      </c>
      <c r="M78" s="88">
        <v>-3.4</v>
      </c>
      <c r="N78" s="94">
        <v>-1.7</v>
      </c>
      <c r="O78" t="s" s="136">
        <v>109</v>
      </c>
      <c r="P78" s="155">
        <f>AVERAGE(B78:B95)</f>
        <v>26.2777777777778</v>
      </c>
      <c r="Q78" s="90">
        <f>AVERAGE(D78:D95)</f>
        <v>3.03891599567342</v>
      </c>
      <c r="R78" t="s" s="139">
        <v>109</v>
      </c>
      <c r="S78" s="155">
        <f>AVERAGE(G78:G95)</f>
        <v>11.1666666666667</v>
      </c>
      <c r="T78" s="90">
        <f>AVERAGE(I78:I95)</f>
        <v>1.68638704840911</v>
      </c>
      <c r="U78" t="s" s="139">
        <v>109</v>
      </c>
      <c r="V78" s="155">
        <f>AVERAGE(L78:L95)</f>
        <v>0.944444444444444</v>
      </c>
      <c r="W78" s="90">
        <f>AVERAGE(N78:N95)</f>
        <v>-0.512121212121212</v>
      </c>
    </row>
    <row r="79" ht="21.95" customHeight="1">
      <c r="A79" s="152">
        <v>1986</v>
      </c>
      <c r="B79" s="127">
        <v>24</v>
      </c>
      <c r="C79" s="88">
        <v>75.7</v>
      </c>
      <c r="D79" s="92">
        <v>3.15416666666667</v>
      </c>
      <c r="E79" s="43"/>
      <c r="F79" s="153">
        <v>1986</v>
      </c>
      <c r="G79" s="127">
        <v>10</v>
      </c>
      <c r="H79" s="88">
        <v>19.1</v>
      </c>
      <c r="I79" s="92">
        <v>1.91</v>
      </c>
      <c r="J79" s="43"/>
      <c r="K79" s="153">
        <v>1986</v>
      </c>
      <c r="L79" s="127">
        <v>1</v>
      </c>
      <c r="M79" s="88">
        <v>-0.5</v>
      </c>
      <c r="N79" s="94">
        <v>-0.5</v>
      </c>
      <c r="O79" t="s" s="136">
        <v>110</v>
      </c>
      <c r="P79" s="155">
        <f>AVERAGE(B79:B95)</f>
        <v>26.1176470588235</v>
      </c>
      <c r="Q79" s="90">
        <f>AVERAGE(D79:D95)</f>
        <v>3.05357839704163</v>
      </c>
      <c r="R79" t="s" s="139">
        <v>110</v>
      </c>
      <c r="S79" s="155">
        <f>AVERAGE(G79:G95)</f>
        <v>11.2352941176471</v>
      </c>
      <c r="T79" s="90">
        <f>AVERAGE(I79:I95)</f>
        <v>1.74558628655082</v>
      </c>
      <c r="U79" t="s" s="139">
        <v>110</v>
      </c>
      <c r="V79" s="155">
        <f>AVERAGE(L79:L95)</f>
        <v>0.882352941176471</v>
      </c>
      <c r="W79" s="90">
        <f>AVERAGE(N79:N95)</f>
        <v>-0.393333333333333</v>
      </c>
    </row>
    <row r="80" ht="21.95" customHeight="1">
      <c r="A80" s="152">
        <v>1987</v>
      </c>
      <c r="B80" s="127">
        <v>26</v>
      </c>
      <c r="C80" s="88">
        <v>73.40000000000001</v>
      </c>
      <c r="D80" s="92">
        <v>2.82307692307692</v>
      </c>
      <c r="E80" s="43"/>
      <c r="F80" s="153">
        <v>1987</v>
      </c>
      <c r="G80" s="127">
        <v>12</v>
      </c>
      <c r="H80" s="88">
        <v>22.5</v>
      </c>
      <c r="I80" s="92">
        <v>1.875</v>
      </c>
      <c r="J80" s="43"/>
      <c r="K80" s="153">
        <v>1987</v>
      </c>
      <c r="L80" s="127">
        <v>0</v>
      </c>
      <c r="M80" s="88">
        <v>0</v>
      </c>
      <c r="N80" s="94"/>
      <c r="O80" t="s" s="136">
        <v>111</v>
      </c>
      <c r="P80" s="155">
        <f>AVERAGE(B80:B95)</f>
        <v>26.25</v>
      </c>
      <c r="Q80" s="90">
        <f>AVERAGE(D80:D95)</f>
        <v>3.04729163019007</v>
      </c>
      <c r="R80" t="s" s="139">
        <v>111</v>
      </c>
      <c r="S80" s="155">
        <f>AVERAGE(G80:G95)</f>
        <v>11.3125</v>
      </c>
      <c r="T80" s="90">
        <f>AVERAGE(I80:I95)</f>
        <v>1.73531042946025</v>
      </c>
      <c r="U80" t="s" s="139">
        <v>111</v>
      </c>
      <c r="V80" s="155">
        <f>AVERAGE(L80:L95)</f>
        <v>0.875</v>
      </c>
      <c r="W80" s="90">
        <f>AVERAGE(N80:N95)</f>
        <v>-0.381481481481481</v>
      </c>
    </row>
    <row r="81" ht="21.95" customHeight="1">
      <c r="A81" s="152">
        <v>1988</v>
      </c>
      <c r="B81" s="127">
        <v>13</v>
      </c>
      <c r="C81" s="88">
        <v>49.9</v>
      </c>
      <c r="D81" s="92">
        <v>3.83846153846154</v>
      </c>
      <c r="E81" s="43"/>
      <c r="F81" s="153">
        <v>1988</v>
      </c>
      <c r="G81" s="127">
        <v>2</v>
      </c>
      <c r="H81" s="88">
        <v>3.9</v>
      </c>
      <c r="I81" s="92">
        <v>1.95</v>
      </c>
      <c r="J81" s="43"/>
      <c r="K81" s="153">
        <v>1988</v>
      </c>
      <c r="L81" s="127">
        <v>0</v>
      </c>
      <c r="M81" s="88">
        <v>0</v>
      </c>
      <c r="N81" s="94"/>
      <c r="O81" t="s" s="136">
        <v>112</v>
      </c>
      <c r="P81" s="155">
        <f>AVERAGE(B81:B95)</f>
        <v>26.2666666666667</v>
      </c>
      <c r="Q81" s="90">
        <f>AVERAGE(D81:D95)</f>
        <v>3.06223927733094</v>
      </c>
      <c r="R81" t="s" s="139">
        <v>112</v>
      </c>
      <c r="S81" s="155">
        <f>AVERAGE(G81:G95)</f>
        <v>11.2666666666667</v>
      </c>
      <c r="T81" s="90">
        <f>AVERAGE(I81:I95)</f>
        <v>1.72599779142426</v>
      </c>
      <c r="U81" t="s" s="139">
        <v>112</v>
      </c>
      <c r="V81" s="155">
        <f>AVERAGE(L81:L95)</f>
        <v>0.933333333333333</v>
      </c>
      <c r="W81" s="90">
        <f>AVERAGE(N81:N95)</f>
        <v>-0.381481481481481</v>
      </c>
    </row>
    <row r="82" ht="21.95" customHeight="1">
      <c r="A82" s="152">
        <v>1989</v>
      </c>
      <c r="B82" s="127">
        <v>27</v>
      </c>
      <c r="C82" s="88">
        <v>76.09999999999999</v>
      </c>
      <c r="D82" s="92">
        <v>2.81851851851852</v>
      </c>
      <c r="E82" s="43"/>
      <c r="F82" s="153">
        <v>1989</v>
      </c>
      <c r="G82" s="127">
        <v>13</v>
      </c>
      <c r="H82" s="88">
        <v>22.5</v>
      </c>
      <c r="I82" s="92">
        <v>1.73076923076923</v>
      </c>
      <c r="J82" s="43"/>
      <c r="K82" s="153">
        <v>1989</v>
      </c>
      <c r="L82" s="127">
        <v>0</v>
      </c>
      <c r="M82" s="88">
        <v>0</v>
      </c>
      <c r="N82" s="94"/>
      <c r="O82" t="s" s="136">
        <v>113</v>
      </c>
      <c r="P82" s="155">
        <f>AVERAGE(B82:B95)</f>
        <v>27.2142857142857</v>
      </c>
      <c r="Q82" s="90">
        <f>AVERAGE(D82:D95)</f>
        <v>3.00679483010733</v>
      </c>
      <c r="R82" t="s" s="139">
        <v>113</v>
      </c>
      <c r="S82" s="155">
        <f>AVERAGE(G82:G95)</f>
        <v>11.9285714285714</v>
      </c>
      <c r="T82" s="90">
        <f>AVERAGE(I82:I95)</f>
        <v>1.70999763366885</v>
      </c>
      <c r="U82" t="s" s="139">
        <v>113</v>
      </c>
      <c r="V82" s="155">
        <f>AVERAGE(L82:L95)</f>
        <v>1</v>
      </c>
      <c r="W82" s="90">
        <f>AVERAGE(N82:N95)</f>
        <v>-0.381481481481481</v>
      </c>
    </row>
    <row r="83" ht="21.95" customHeight="1">
      <c r="A83" s="152">
        <v>1990</v>
      </c>
      <c r="B83" s="127">
        <v>39</v>
      </c>
      <c r="C83" s="88">
        <v>120.5</v>
      </c>
      <c r="D83" s="92">
        <v>3.08974358974359</v>
      </c>
      <c r="E83" s="43"/>
      <c r="F83" s="153">
        <v>1990</v>
      </c>
      <c r="G83" s="127">
        <v>15</v>
      </c>
      <c r="H83" s="88">
        <v>25.5</v>
      </c>
      <c r="I83" s="92">
        <v>1.7</v>
      </c>
      <c r="J83" s="43"/>
      <c r="K83" s="153">
        <v>1990</v>
      </c>
      <c r="L83" s="127">
        <v>1</v>
      </c>
      <c r="M83" s="88">
        <v>0</v>
      </c>
      <c r="N83" s="94">
        <v>0</v>
      </c>
      <c r="O83" t="s" s="136">
        <v>114</v>
      </c>
      <c r="P83" s="155">
        <f>AVERAGE(B83:B95)</f>
        <v>27.2307692307692</v>
      </c>
      <c r="Q83" s="90">
        <f>AVERAGE(D83:D95)</f>
        <v>3.02127762330647</v>
      </c>
      <c r="R83" t="s" s="139">
        <v>114</v>
      </c>
      <c r="S83" s="155">
        <f>AVERAGE(G83:G95)</f>
        <v>11.8461538461538</v>
      </c>
      <c r="T83" s="90">
        <f>AVERAGE(I83:I95)</f>
        <v>1.70839981850728</v>
      </c>
      <c r="U83" t="s" s="139">
        <v>114</v>
      </c>
      <c r="V83" s="155">
        <f>AVERAGE(L83:L95)</f>
        <v>1.07692307692308</v>
      </c>
      <c r="W83" s="90">
        <f>AVERAGE(N83:N95)</f>
        <v>-0.381481481481481</v>
      </c>
    </row>
    <row r="84" ht="21.95" customHeight="1">
      <c r="A84" s="152">
        <v>1991</v>
      </c>
      <c r="B84" s="127">
        <v>33</v>
      </c>
      <c r="C84" s="88">
        <v>99</v>
      </c>
      <c r="D84" s="92">
        <v>3</v>
      </c>
      <c r="E84" s="43"/>
      <c r="F84" s="153">
        <v>1991</v>
      </c>
      <c r="G84" s="127">
        <v>16</v>
      </c>
      <c r="H84" s="88">
        <v>30.3</v>
      </c>
      <c r="I84" s="92">
        <v>1.89375</v>
      </c>
      <c r="J84" s="43"/>
      <c r="K84" s="153">
        <v>1991</v>
      </c>
      <c r="L84" s="127">
        <v>1</v>
      </c>
      <c r="M84" s="88">
        <v>-0.6</v>
      </c>
      <c r="N84" s="94">
        <v>-0.6</v>
      </c>
      <c r="O84" t="s" s="136">
        <v>115</v>
      </c>
      <c r="P84" s="155">
        <f>AVERAGE(B84:B95)</f>
        <v>26.25</v>
      </c>
      <c r="Q84" s="90">
        <f>AVERAGE(D84:D95)</f>
        <v>3.01557212610338</v>
      </c>
      <c r="R84" t="s" s="139">
        <v>115</v>
      </c>
      <c r="S84" s="155">
        <f>AVERAGE(G84:G95)</f>
        <v>11.5833333333333</v>
      </c>
      <c r="T84" s="90">
        <f>AVERAGE(I84:I95)</f>
        <v>1.70909980338289</v>
      </c>
      <c r="U84" t="s" s="139">
        <v>115</v>
      </c>
      <c r="V84" s="155">
        <f>AVERAGE(L84:L95)</f>
        <v>1.08333333333333</v>
      </c>
      <c r="W84" s="90">
        <f>AVERAGE(N84:N95)</f>
        <v>-0.429166666666667</v>
      </c>
    </row>
    <row r="85" ht="21.95" customHeight="1">
      <c r="A85" s="152">
        <v>1992</v>
      </c>
      <c r="B85" s="127">
        <v>25</v>
      </c>
      <c r="C85" s="88">
        <v>74.7</v>
      </c>
      <c r="D85" s="92">
        <v>2.988</v>
      </c>
      <c r="E85" s="43"/>
      <c r="F85" s="153">
        <v>1992</v>
      </c>
      <c r="G85" s="127">
        <v>10</v>
      </c>
      <c r="H85" s="88">
        <v>15.3</v>
      </c>
      <c r="I85" s="92">
        <v>1.53</v>
      </c>
      <c r="J85" s="43"/>
      <c r="K85" s="153">
        <v>1992</v>
      </c>
      <c r="L85" s="127">
        <v>1</v>
      </c>
      <c r="M85" s="88">
        <v>-0.1</v>
      </c>
      <c r="N85" s="94">
        <v>-0.1</v>
      </c>
      <c r="O85" t="s" s="136">
        <v>116</v>
      </c>
      <c r="P85" s="155">
        <f>AVERAGE(B85:B95)</f>
        <v>25.6363636363636</v>
      </c>
      <c r="Q85" s="90">
        <f>AVERAGE(D85:D95)</f>
        <v>3.01698777393096</v>
      </c>
      <c r="R85" t="s" s="139">
        <v>116</v>
      </c>
      <c r="S85" s="155">
        <f>AVERAGE(G85:G95)</f>
        <v>11.1818181818182</v>
      </c>
      <c r="T85" s="90">
        <f>AVERAGE(I85:I95)</f>
        <v>1.69231342187225</v>
      </c>
      <c r="U85" t="s" s="139">
        <v>116</v>
      </c>
      <c r="V85" s="155">
        <f>AVERAGE(L85:L95)</f>
        <v>1.09090909090909</v>
      </c>
      <c r="W85" s="90">
        <f>AVERAGE(N85:N95)</f>
        <v>-0.404761904761905</v>
      </c>
    </row>
    <row r="86" ht="21.95" customHeight="1">
      <c r="A86" s="152">
        <v>1993</v>
      </c>
      <c r="B86" s="127">
        <v>12</v>
      </c>
      <c r="C86" s="88">
        <v>43.5</v>
      </c>
      <c r="D86" s="92">
        <v>3.625</v>
      </c>
      <c r="E86" s="43"/>
      <c r="F86" s="153">
        <v>1993</v>
      </c>
      <c r="G86" s="127">
        <v>3</v>
      </c>
      <c r="H86" s="88">
        <v>7.7</v>
      </c>
      <c r="I86" s="92">
        <v>2.56666666666667</v>
      </c>
      <c r="J86" s="43"/>
      <c r="K86" s="153">
        <v>1993</v>
      </c>
      <c r="L86" s="127">
        <v>0</v>
      </c>
      <c r="M86" s="88">
        <v>0</v>
      </c>
      <c r="N86" s="94"/>
      <c r="O86" t="s" s="136">
        <v>117</v>
      </c>
      <c r="P86" s="155">
        <f>AVERAGE(B86:B95)</f>
        <v>25.7</v>
      </c>
      <c r="Q86" s="90">
        <f>AVERAGE(D86:D95)</f>
        <v>3.01988655132405</v>
      </c>
      <c r="R86" t="s" s="139">
        <v>117</v>
      </c>
      <c r="S86" s="155">
        <f>AVERAGE(G86:G95)</f>
        <v>11.3</v>
      </c>
      <c r="T86" s="90">
        <f>AVERAGE(I86:I95)</f>
        <v>1.70854476405947</v>
      </c>
      <c r="U86" t="s" s="139">
        <v>117</v>
      </c>
      <c r="V86" s="155">
        <f>AVERAGE(L86:L95)</f>
        <v>1.1</v>
      </c>
      <c r="W86" s="90">
        <f>AVERAGE(N86:N95)</f>
        <v>-0.455555555555556</v>
      </c>
    </row>
    <row r="87" ht="21.95" customHeight="1">
      <c r="A87" s="152">
        <v>1994</v>
      </c>
      <c r="B87" s="127">
        <v>40</v>
      </c>
      <c r="C87" s="88">
        <v>97.40000000000001</v>
      </c>
      <c r="D87" s="92">
        <v>2.435</v>
      </c>
      <c r="E87" s="43"/>
      <c r="F87" s="153">
        <v>1994</v>
      </c>
      <c r="G87" s="127">
        <v>24</v>
      </c>
      <c r="H87" s="88">
        <v>35.3</v>
      </c>
      <c r="I87" s="92">
        <v>1.47083333333333</v>
      </c>
      <c r="J87" s="43"/>
      <c r="K87" s="153">
        <v>1994</v>
      </c>
      <c r="L87" s="127">
        <v>3</v>
      </c>
      <c r="M87" s="88">
        <v>-1.8</v>
      </c>
      <c r="N87" s="94">
        <v>-0.6</v>
      </c>
      <c r="O87" t="s" s="136">
        <v>118</v>
      </c>
      <c r="P87" s="155">
        <f>AVERAGE(B87:B95)</f>
        <v>27.2222222222222</v>
      </c>
      <c r="Q87" s="90">
        <f>AVERAGE(D87:D95)</f>
        <v>2.95265172369339</v>
      </c>
      <c r="R87" t="s" s="139">
        <v>118</v>
      </c>
      <c r="S87" s="155">
        <f>AVERAGE(G87:G95)</f>
        <v>12.2222222222222</v>
      </c>
      <c r="T87" s="90">
        <f>AVERAGE(I87:I95)</f>
        <v>1.613197885992</v>
      </c>
      <c r="U87" t="s" s="139">
        <v>118</v>
      </c>
      <c r="V87" s="155">
        <f>AVERAGE(L87:L95)</f>
        <v>1.22222222222222</v>
      </c>
      <c r="W87" s="90">
        <f>AVERAGE(N87:N95)</f>
        <v>-0.455555555555556</v>
      </c>
    </row>
    <row r="88" ht="21.95" customHeight="1">
      <c r="A88" s="152">
        <v>1995</v>
      </c>
      <c r="B88" s="127">
        <v>28</v>
      </c>
      <c r="C88" s="88">
        <v>99.8</v>
      </c>
      <c r="D88" s="92">
        <v>3.56428571428571</v>
      </c>
      <c r="E88" s="43"/>
      <c r="F88" s="153">
        <v>1995</v>
      </c>
      <c r="G88" s="127">
        <v>4</v>
      </c>
      <c r="H88" s="88">
        <v>5.8</v>
      </c>
      <c r="I88" s="92">
        <v>1.45</v>
      </c>
      <c r="J88" s="43"/>
      <c r="K88" s="153">
        <v>1995</v>
      </c>
      <c r="L88" s="127">
        <v>1</v>
      </c>
      <c r="M88" s="88">
        <v>-0.3</v>
      </c>
      <c r="N88" s="94">
        <v>-0.3</v>
      </c>
      <c r="O88" t="s" s="136">
        <v>119</v>
      </c>
      <c r="P88" s="155">
        <f>AVERAGE(B88:B95)</f>
        <v>25.625</v>
      </c>
      <c r="Q88" s="90">
        <f>AVERAGE(D88:D95)</f>
        <v>3.01735818915506</v>
      </c>
      <c r="R88" t="s" s="139">
        <v>119</v>
      </c>
      <c r="S88" s="155">
        <f>AVERAGE(G88:G95)</f>
        <v>10.75</v>
      </c>
      <c r="T88" s="90">
        <f>AVERAGE(I88:I95)</f>
        <v>1.63099345507434</v>
      </c>
      <c r="U88" t="s" s="139">
        <v>119</v>
      </c>
      <c r="V88" s="155">
        <f>AVERAGE(L88:L95)</f>
        <v>1</v>
      </c>
      <c r="W88" s="90">
        <f>AVERAGE(N88:N95)</f>
        <v>-0.426666666666667</v>
      </c>
    </row>
    <row r="89" ht="21.95" customHeight="1">
      <c r="A89" s="152">
        <v>1996</v>
      </c>
      <c r="B89" s="127">
        <v>32</v>
      </c>
      <c r="C89" s="88">
        <v>101.3</v>
      </c>
      <c r="D89" s="92">
        <v>3.165625</v>
      </c>
      <c r="E89" s="43"/>
      <c r="F89" s="153">
        <v>1996</v>
      </c>
      <c r="G89" s="127">
        <v>13</v>
      </c>
      <c r="H89" s="88">
        <v>22.3</v>
      </c>
      <c r="I89" s="92">
        <v>1.71538461538462</v>
      </c>
      <c r="J89" s="43"/>
      <c r="K89" s="153">
        <v>1996</v>
      </c>
      <c r="L89" s="127">
        <v>0</v>
      </c>
      <c r="M89" s="88">
        <v>0</v>
      </c>
      <c r="N89" s="94"/>
      <c r="O89" t="s" s="136">
        <v>120</v>
      </c>
      <c r="P89" s="155">
        <f>AVERAGE(B89:B95)</f>
        <v>25.2857142857143</v>
      </c>
      <c r="Q89" s="90">
        <f>AVERAGE(D89:D95)</f>
        <v>2.93922568556497</v>
      </c>
      <c r="R89" t="s" s="139">
        <v>120</v>
      </c>
      <c r="S89" s="155">
        <f>AVERAGE(G89:G95)</f>
        <v>11.7142857142857</v>
      </c>
      <c r="T89" s="90">
        <f>AVERAGE(I89:I95)</f>
        <v>1.6568496629421</v>
      </c>
      <c r="U89" t="s" s="139">
        <v>120</v>
      </c>
      <c r="V89" s="155">
        <f>AVERAGE(L89:L95)</f>
        <v>1</v>
      </c>
      <c r="W89" s="90">
        <f>AVERAGE(N89:N95)</f>
        <v>-0.458333333333333</v>
      </c>
    </row>
    <row r="90" ht="21.95" customHeight="1">
      <c r="A90" s="152">
        <v>1997</v>
      </c>
      <c r="B90" s="127">
        <v>14</v>
      </c>
      <c r="C90" s="88">
        <v>43.9</v>
      </c>
      <c r="D90" s="92">
        <v>3.13571428571429</v>
      </c>
      <c r="E90" s="43"/>
      <c r="F90" s="153">
        <v>1997</v>
      </c>
      <c r="G90" s="127">
        <v>4</v>
      </c>
      <c r="H90" s="88">
        <v>5.3</v>
      </c>
      <c r="I90" s="92">
        <v>1.325</v>
      </c>
      <c r="J90" s="43"/>
      <c r="K90" s="153">
        <v>1997</v>
      </c>
      <c r="L90" s="127">
        <v>0</v>
      </c>
      <c r="M90" s="88">
        <v>0</v>
      </c>
      <c r="N90" s="94"/>
      <c r="O90" t="s" s="136">
        <v>98</v>
      </c>
      <c r="P90" s="155">
        <f>AVERAGE(B90:B95)</f>
        <v>24.1666666666667</v>
      </c>
      <c r="Q90" s="90">
        <f>AVERAGE(D90:D95)</f>
        <v>2.90149246649247</v>
      </c>
      <c r="R90" t="s" s="139">
        <v>98</v>
      </c>
      <c r="S90" s="155">
        <f>AVERAGE(G90:G95)</f>
        <v>11.5</v>
      </c>
      <c r="T90" s="90">
        <f>AVERAGE(I90:I95)</f>
        <v>1.64709383753501</v>
      </c>
      <c r="U90" t="s" s="139">
        <v>98</v>
      </c>
      <c r="V90" s="155">
        <f>AVERAGE(L90:L95)</f>
        <v>1.16666666666667</v>
      </c>
      <c r="W90" s="90">
        <f>AVERAGE(N90:N95)</f>
        <v>-0.458333333333333</v>
      </c>
    </row>
    <row r="91" ht="21.95" customHeight="1">
      <c r="A91" s="152">
        <v>1998</v>
      </c>
      <c r="B91" s="127">
        <v>11</v>
      </c>
      <c r="C91" s="88">
        <v>33.4</v>
      </c>
      <c r="D91" s="92">
        <v>3.03636363636364</v>
      </c>
      <c r="E91" s="43"/>
      <c r="F91" s="153">
        <v>1998</v>
      </c>
      <c r="G91" s="127">
        <v>6</v>
      </c>
      <c r="H91" s="88">
        <v>12.9</v>
      </c>
      <c r="I91" s="92">
        <v>2.15</v>
      </c>
      <c r="J91" s="43"/>
      <c r="K91" s="153">
        <v>1998</v>
      </c>
      <c r="L91" s="127">
        <v>0</v>
      </c>
      <c r="M91" s="88">
        <v>0</v>
      </c>
      <c r="N91" s="94"/>
      <c r="O91" t="s" s="136">
        <v>121</v>
      </c>
      <c r="P91" s="155">
        <f>AVERAGE(B91:B95)</f>
        <v>26.2</v>
      </c>
      <c r="Q91" s="90">
        <f>AVERAGE(D91:D95)</f>
        <v>2.8546481026481</v>
      </c>
      <c r="R91" t="s" s="139">
        <v>121</v>
      </c>
      <c r="S91" s="155">
        <f>AVERAGE(G91:G95)</f>
        <v>13</v>
      </c>
      <c r="T91" s="90">
        <f>AVERAGE(I91:I95)</f>
        <v>1.71151260504202</v>
      </c>
      <c r="U91" t="s" s="139">
        <v>121</v>
      </c>
      <c r="V91" s="155">
        <f>AVERAGE(L91:L95)</f>
        <v>1.4</v>
      </c>
      <c r="W91" s="90">
        <f>AVERAGE(N91:N95)</f>
        <v>-0.458333333333333</v>
      </c>
    </row>
    <row r="92" ht="21.95" customHeight="1">
      <c r="A92" s="152">
        <v>1999</v>
      </c>
      <c r="B92" s="127">
        <v>18</v>
      </c>
      <c r="C92" s="88">
        <v>54.8</v>
      </c>
      <c r="D92" s="92">
        <v>3.04444444444444</v>
      </c>
      <c r="E92" s="43"/>
      <c r="F92" s="153">
        <v>1999</v>
      </c>
      <c r="G92" s="127">
        <v>8</v>
      </c>
      <c r="H92" s="88">
        <v>12.8</v>
      </c>
      <c r="I92" s="92">
        <v>1.6</v>
      </c>
      <c r="J92" s="43"/>
      <c r="K92" s="153">
        <v>1999</v>
      </c>
      <c r="L92" s="127">
        <v>1</v>
      </c>
      <c r="M92" s="88">
        <v>-0.3</v>
      </c>
      <c r="N92" s="94">
        <v>-0.3</v>
      </c>
      <c r="O92" t="s" s="136">
        <v>122</v>
      </c>
      <c r="P92" s="155">
        <f>AVERAGE(B92:B95)</f>
        <v>30</v>
      </c>
      <c r="Q92" s="90">
        <f>AVERAGE(D92:D95)</f>
        <v>2.80921921921922</v>
      </c>
      <c r="R92" t="s" s="139">
        <v>122</v>
      </c>
      <c r="S92" s="155">
        <f>AVERAGE(G92:G95)</f>
        <v>14.75</v>
      </c>
      <c r="T92" s="90">
        <f>AVERAGE(I92:I95)</f>
        <v>1.60189075630252</v>
      </c>
      <c r="U92" t="s" s="139">
        <v>122</v>
      </c>
      <c r="V92" s="155">
        <f>AVERAGE(L92:L95)</f>
        <v>1.75</v>
      </c>
      <c r="W92" s="90">
        <f>AVERAGE(N92:N95)</f>
        <v>-0.458333333333333</v>
      </c>
    </row>
    <row r="93" ht="21.95" customHeight="1">
      <c r="A93" s="152">
        <v>2000</v>
      </c>
      <c r="B93" s="127">
        <v>35</v>
      </c>
      <c r="C93" s="88">
        <v>94.5</v>
      </c>
      <c r="D93" s="92">
        <v>2.7</v>
      </c>
      <c r="E93" s="43"/>
      <c r="F93" s="153">
        <v>2000</v>
      </c>
      <c r="G93" s="127">
        <v>17</v>
      </c>
      <c r="H93" s="88">
        <v>28.3</v>
      </c>
      <c r="I93" s="92">
        <v>1.66470588235294</v>
      </c>
      <c r="J93" s="43"/>
      <c r="K93" s="153">
        <v>2000</v>
      </c>
      <c r="L93" s="127">
        <v>1</v>
      </c>
      <c r="M93" s="88">
        <v>-0.3</v>
      </c>
      <c r="N93" s="94">
        <v>-0.3</v>
      </c>
      <c r="O93" t="s" s="136">
        <v>123</v>
      </c>
      <c r="P93" s="155">
        <f>AVERAGE(B93:B95)</f>
        <v>34</v>
      </c>
      <c r="Q93" s="90">
        <f>AVERAGE(D93:D95)</f>
        <v>2.73081081081081</v>
      </c>
      <c r="R93" t="s" s="139">
        <v>123</v>
      </c>
      <c r="S93" s="155">
        <f>AVERAGE(G93:G95)</f>
        <v>17</v>
      </c>
      <c r="T93" s="90">
        <f>AVERAGE(I93:I95)</f>
        <v>1.60252100840336</v>
      </c>
      <c r="U93" t="s" s="139">
        <v>123</v>
      </c>
      <c r="V93" s="155">
        <f>AVERAGE(L93:L95)</f>
        <v>2</v>
      </c>
      <c r="W93" s="90">
        <f>AVERAGE(N93:N95)</f>
        <v>-0.511111111111111</v>
      </c>
    </row>
    <row r="94" ht="21.95" customHeight="1">
      <c r="A94" s="152">
        <v>2001</v>
      </c>
      <c r="B94" s="127">
        <v>30</v>
      </c>
      <c r="C94" s="88">
        <v>88.8</v>
      </c>
      <c r="D94" s="92">
        <v>2.96</v>
      </c>
      <c r="E94" s="43"/>
      <c r="F94" s="153">
        <v>2001</v>
      </c>
      <c r="G94" s="127">
        <v>14</v>
      </c>
      <c r="H94" s="88">
        <v>25.8</v>
      </c>
      <c r="I94" s="92">
        <v>1.84285714285714</v>
      </c>
      <c r="J94" s="43"/>
      <c r="K94" s="153">
        <v>2001</v>
      </c>
      <c r="L94" s="127">
        <v>2</v>
      </c>
      <c r="M94" s="88">
        <v>-1.4</v>
      </c>
      <c r="N94" s="94">
        <v>-0.7</v>
      </c>
      <c r="O94" t="s" s="136">
        <v>124</v>
      </c>
      <c r="P94" s="155">
        <f>AVERAGE(B94:B95)</f>
        <v>33.5</v>
      </c>
      <c r="Q94" s="90">
        <f>AVERAGE(D94:D95)</f>
        <v>2.74621621621622</v>
      </c>
      <c r="R94" t="s" s="139">
        <v>124</v>
      </c>
      <c r="S94" s="155">
        <f>AVERAGE(G94:G95)</f>
        <v>17</v>
      </c>
      <c r="T94" s="90">
        <f>AVERAGE(I94:I95)</f>
        <v>1.57142857142857</v>
      </c>
      <c r="U94" t="s" s="139">
        <v>124</v>
      </c>
      <c r="V94" s="155">
        <f>AVERAGE(L94:L95)</f>
        <v>2.5</v>
      </c>
      <c r="W94" s="90">
        <f>AVERAGE(N94:N95)</f>
        <v>-0.616666666666667</v>
      </c>
    </row>
    <row r="95" ht="21.95" customHeight="1">
      <c r="A95" s="152">
        <v>2002</v>
      </c>
      <c r="B95" s="127">
        <v>37</v>
      </c>
      <c r="C95" s="88">
        <v>93.7</v>
      </c>
      <c r="D95" s="92">
        <v>2.53243243243243</v>
      </c>
      <c r="E95" s="43"/>
      <c r="F95" s="153">
        <v>2002</v>
      </c>
      <c r="G95" s="127">
        <v>20</v>
      </c>
      <c r="H95" s="88">
        <v>26</v>
      </c>
      <c r="I95" s="92">
        <v>1.3</v>
      </c>
      <c r="J95" s="43"/>
      <c r="K95" s="153">
        <v>2002</v>
      </c>
      <c r="L95" s="127">
        <v>3</v>
      </c>
      <c r="M95" s="88">
        <v>-1.6</v>
      </c>
      <c r="N95" s="94">
        <v>-0.533333333333333</v>
      </c>
      <c r="O95" t="s" s="136">
        <v>125</v>
      </c>
      <c r="P95" s="155">
        <f>AVERAGE(B95)</f>
        <v>37</v>
      </c>
      <c r="Q95" s="90">
        <f>AVERAGE(D95)</f>
        <v>2.53243243243243</v>
      </c>
      <c r="R95" t="s" s="139">
        <v>125</v>
      </c>
      <c r="S95" s="155">
        <f>AVERAGE(G95)</f>
        <v>20</v>
      </c>
      <c r="T95" s="90">
        <f>AVERAGE(I95)</f>
        <v>1.3</v>
      </c>
      <c r="U95" t="s" s="139">
        <v>125</v>
      </c>
      <c r="V95" s="155">
        <f>AVERAGE(L95)</f>
        <v>3</v>
      </c>
      <c r="W95" s="90">
        <f>AVERAGE(N95)</f>
        <v>-0.533333333333333</v>
      </c>
    </row>
    <row r="96" ht="21.95" customHeight="1">
      <c r="A96" s="152">
        <v>2003</v>
      </c>
      <c r="B96" s="157">
        <v>20</v>
      </c>
      <c r="C96" s="158">
        <v>49.3</v>
      </c>
      <c r="D96" s="159">
        <v>2.465</v>
      </c>
      <c r="E96" s="43"/>
      <c r="F96" s="153">
        <v>2003</v>
      </c>
      <c r="G96" s="157">
        <v>11</v>
      </c>
      <c r="H96" s="158">
        <v>13.7</v>
      </c>
      <c r="I96" s="159">
        <v>1.24545454545455</v>
      </c>
      <c r="J96" s="43"/>
      <c r="K96" s="153">
        <v>2003</v>
      </c>
      <c r="L96" s="157">
        <v>2</v>
      </c>
      <c r="M96" s="158">
        <v>-0.6</v>
      </c>
      <c r="N96" s="160">
        <v>-0.3</v>
      </c>
      <c r="O96" t="s" s="136">
        <v>126</v>
      </c>
      <c r="P96" s="161">
        <f>AVERAGE(B96)</f>
        <v>20</v>
      </c>
      <c r="Q96" s="162">
        <f>AVERAGE(D96)</f>
        <v>2.465</v>
      </c>
      <c r="R96" t="s" s="139">
        <v>126</v>
      </c>
      <c r="S96" s="161">
        <f>AVERAGE(G96)</f>
        <v>11</v>
      </c>
      <c r="T96" s="162">
        <f>AVERAGE(I96)</f>
        <v>1.24545454545455</v>
      </c>
      <c r="U96" t="s" s="139">
        <v>126</v>
      </c>
      <c r="V96" s="161">
        <f>AVERAGE(L96)</f>
        <v>2</v>
      </c>
      <c r="W96" s="162">
        <f>AVERAGE(N96)</f>
        <v>-0.3</v>
      </c>
    </row>
    <row r="97" ht="21.95" customHeight="1">
      <c r="A97" s="152">
        <v>2004</v>
      </c>
      <c r="B97" s="127">
        <v>39</v>
      </c>
      <c r="C97" s="88">
        <v>117.7</v>
      </c>
      <c r="D97" s="92">
        <v>3.01794871794872</v>
      </c>
      <c r="E97" s="43"/>
      <c r="F97" s="153">
        <v>2004</v>
      </c>
      <c r="G97" s="127">
        <v>15</v>
      </c>
      <c r="H97" s="88">
        <v>21.9</v>
      </c>
      <c r="I97" s="92">
        <v>1.46</v>
      </c>
      <c r="J97" s="43"/>
      <c r="K97" s="153">
        <v>2004</v>
      </c>
      <c r="L97" s="127">
        <v>1</v>
      </c>
      <c r="M97" s="88">
        <v>-0.2</v>
      </c>
      <c r="N97" s="94">
        <v>-0.2</v>
      </c>
      <c r="O97" t="s" s="136">
        <v>125</v>
      </c>
      <c r="P97" s="155">
        <f>AVERAGE(B97)</f>
        <v>39</v>
      </c>
      <c r="Q97" s="90">
        <f>AVERAGE(D97)</f>
        <v>3.01794871794872</v>
      </c>
      <c r="R97" t="s" s="139">
        <v>125</v>
      </c>
      <c r="S97" s="155">
        <f>AVERAGE(G97)</f>
        <v>15</v>
      </c>
      <c r="T97" s="90">
        <f>AVERAGE(I97)</f>
        <v>1.46</v>
      </c>
      <c r="U97" t="s" s="139">
        <v>125</v>
      </c>
      <c r="V97" s="155">
        <f>AVERAGE(L97)</f>
        <v>1</v>
      </c>
      <c r="W97" s="90">
        <f>AVERAGE(N97)</f>
        <v>-0.2</v>
      </c>
    </row>
    <row r="98" ht="21.95" customHeight="1">
      <c r="A98" s="152">
        <v>2005</v>
      </c>
      <c r="B98" s="127">
        <v>13</v>
      </c>
      <c r="C98" s="88">
        <v>48.6</v>
      </c>
      <c r="D98" s="92">
        <v>3.73846153846154</v>
      </c>
      <c r="E98" s="43"/>
      <c r="F98" s="153">
        <v>2005</v>
      </c>
      <c r="G98" s="127">
        <v>3</v>
      </c>
      <c r="H98" s="88">
        <v>6.3</v>
      </c>
      <c r="I98" s="92">
        <v>2.1</v>
      </c>
      <c r="J98" s="43"/>
      <c r="K98" s="153">
        <v>2005</v>
      </c>
      <c r="L98" s="127">
        <v>0</v>
      </c>
      <c r="M98" s="88">
        <v>0</v>
      </c>
      <c r="N98" s="94"/>
      <c r="O98" t="s" s="136">
        <v>124</v>
      </c>
      <c r="P98" s="155">
        <f>AVERAGE(B97:B98)</f>
        <v>26</v>
      </c>
      <c r="Q98" s="90">
        <f>AVERAGE(D97:D98)</f>
        <v>3.37820512820513</v>
      </c>
      <c r="R98" t="s" s="139">
        <v>124</v>
      </c>
      <c r="S98" s="155">
        <f>AVERAGE(G97:G98)</f>
        <v>9</v>
      </c>
      <c r="T98" s="90">
        <f>AVERAGE(I97:I98)</f>
        <v>1.78</v>
      </c>
      <c r="U98" t="s" s="139">
        <v>124</v>
      </c>
      <c r="V98" s="155">
        <f>AVERAGE(L97:L98)</f>
        <v>0.5</v>
      </c>
      <c r="W98" s="90">
        <f>AVERAGE(N97:N98)</f>
        <v>-0.2</v>
      </c>
    </row>
    <row r="99" ht="21.95" customHeight="1">
      <c r="A99" s="152">
        <v>2006</v>
      </c>
      <c r="B99" s="127">
        <v>20</v>
      </c>
      <c r="C99" s="88">
        <v>74</v>
      </c>
      <c r="D99" s="92">
        <v>3.7</v>
      </c>
      <c r="E99" s="43"/>
      <c r="F99" s="153">
        <v>2006</v>
      </c>
      <c r="G99" s="127">
        <v>4</v>
      </c>
      <c r="H99" s="88">
        <v>8.699999999999999</v>
      </c>
      <c r="I99" s="92">
        <v>2.175</v>
      </c>
      <c r="J99" s="43"/>
      <c r="K99" s="153">
        <v>2006</v>
      </c>
      <c r="L99" s="127">
        <v>0</v>
      </c>
      <c r="M99" s="88">
        <v>0</v>
      </c>
      <c r="N99" s="94"/>
      <c r="O99" t="s" s="136">
        <v>123</v>
      </c>
      <c r="P99" s="155">
        <f>AVERAGE(B97:B99)</f>
        <v>24</v>
      </c>
      <c r="Q99" s="90">
        <f>AVERAGE(D97:D99)</f>
        <v>3.48547008547009</v>
      </c>
      <c r="R99" t="s" s="139">
        <v>123</v>
      </c>
      <c r="S99" s="155">
        <f>AVERAGE(G97:G99)</f>
        <v>7.33333333333333</v>
      </c>
      <c r="T99" s="90">
        <f>AVERAGE(I97:I99)</f>
        <v>1.91166666666667</v>
      </c>
      <c r="U99" t="s" s="139">
        <v>123</v>
      </c>
      <c r="V99" s="155">
        <f>AVERAGE(L97:L99)</f>
        <v>0.333333333333333</v>
      </c>
      <c r="W99" s="90">
        <f>AVERAGE(N97:N99)</f>
        <v>-0.2</v>
      </c>
    </row>
    <row r="100" ht="21.95" customHeight="1">
      <c r="A100" s="152">
        <v>2007</v>
      </c>
      <c r="B100" s="127">
        <v>30</v>
      </c>
      <c r="C100" s="88">
        <v>78.40000000000001</v>
      </c>
      <c r="D100" s="92">
        <v>2.61333333333333</v>
      </c>
      <c r="E100" s="43"/>
      <c r="F100" s="153">
        <v>2007</v>
      </c>
      <c r="G100" s="127">
        <v>16</v>
      </c>
      <c r="H100" s="88">
        <v>23.8</v>
      </c>
      <c r="I100" s="92">
        <v>1.4875</v>
      </c>
      <c r="J100" s="43"/>
      <c r="K100" s="153">
        <v>2007</v>
      </c>
      <c r="L100" s="127">
        <v>2</v>
      </c>
      <c r="M100" s="88">
        <v>-1</v>
      </c>
      <c r="N100" s="94">
        <v>-0.5</v>
      </c>
      <c r="O100" t="s" s="136">
        <v>122</v>
      </c>
      <c r="P100" s="155">
        <f>AVERAGE(B97:B100)</f>
        <v>25.5</v>
      </c>
      <c r="Q100" s="90">
        <f>AVERAGE(D97:D100)</f>
        <v>3.2674358974359</v>
      </c>
      <c r="R100" t="s" s="139">
        <v>122</v>
      </c>
      <c r="S100" s="155">
        <f>AVERAGE(G97:G100)</f>
        <v>9.5</v>
      </c>
      <c r="T100" s="90">
        <f>AVERAGE(I97:I100)</f>
        <v>1.805625</v>
      </c>
      <c r="U100" t="s" s="139">
        <v>122</v>
      </c>
      <c r="V100" s="155">
        <f>AVERAGE(L97:L100)</f>
        <v>0.75</v>
      </c>
      <c r="W100" s="90">
        <f>AVERAGE(N97:N100)</f>
        <v>-0.35</v>
      </c>
    </row>
    <row r="101" ht="21.95" customHeight="1">
      <c r="A101" s="152">
        <v>2008</v>
      </c>
      <c r="B101" s="127">
        <v>33</v>
      </c>
      <c r="C101" s="88">
        <v>97.90000000000001</v>
      </c>
      <c r="D101" s="92">
        <v>2.96666666666667</v>
      </c>
      <c r="E101" s="43"/>
      <c r="F101" s="153">
        <v>2008</v>
      </c>
      <c r="G101" s="127">
        <v>16</v>
      </c>
      <c r="H101" s="88">
        <v>28.4</v>
      </c>
      <c r="I101" s="92">
        <v>1.775</v>
      </c>
      <c r="J101" s="43"/>
      <c r="K101" s="153">
        <v>2008</v>
      </c>
      <c r="L101" s="127">
        <v>1</v>
      </c>
      <c r="M101" s="88">
        <v>0</v>
      </c>
      <c r="N101" s="94">
        <v>0</v>
      </c>
      <c r="O101" t="s" s="136">
        <v>121</v>
      </c>
      <c r="P101" s="155">
        <f>AVERAGE(B97:B101)</f>
        <v>27</v>
      </c>
      <c r="Q101" s="90">
        <f>AVERAGE(D97:D101)</f>
        <v>3.20728205128205</v>
      </c>
      <c r="R101" t="s" s="139">
        <v>121</v>
      </c>
      <c r="S101" s="155">
        <f>AVERAGE(G97:G101)</f>
        <v>10.8</v>
      </c>
      <c r="T101" s="90">
        <f>AVERAGE(I97:I101)</f>
        <v>1.7995</v>
      </c>
      <c r="U101" t="s" s="139">
        <v>121</v>
      </c>
      <c r="V101" s="155">
        <f>AVERAGE(L97:L101)</f>
        <v>0.8</v>
      </c>
      <c r="W101" s="90">
        <f>AVERAGE(N97:N101)</f>
        <v>-0.233333333333333</v>
      </c>
    </row>
    <row r="102" ht="21.95" customHeight="1">
      <c r="A102" s="152">
        <v>2009</v>
      </c>
      <c r="B102" s="127">
        <v>24</v>
      </c>
      <c r="C102" s="88">
        <v>80</v>
      </c>
      <c r="D102" s="92">
        <v>3.33333333333333</v>
      </c>
      <c r="E102" s="43"/>
      <c r="F102" s="153">
        <v>2009</v>
      </c>
      <c r="G102" s="127">
        <v>6</v>
      </c>
      <c r="H102" s="88">
        <v>8.5</v>
      </c>
      <c r="I102" s="92">
        <v>1.41666666666667</v>
      </c>
      <c r="J102" s="43"/>
      <c r="K102" s="153">
        <v>2009</v>
      </c>
      <c r="L102" s="127">
        <v>0</v>
      </c>
      <c r="M102" s="88">
        <v>0</v>
      </c>
      <c r="N102" s="94"/>
      <c r="O102" t="s" s="136">
        <v>98</v>
      </c>
      <c r="P102" s="155">
        <f>AVERAGE(B97:B102)</f>
        <v>26.5</v>
      </c>
      <c r="Q102" s="90">
        <f>AVERAGE(D97:D102)</f>
        <v>3.2282905982906</v>
      </c>
      <c r="R102" t="s" s="139">
        <v>98</v>
      </c>
      <c r="S102" s="155">
        <f>AVERAGE(G97:G102)</f>
        <v>10</v>
      </c>
      <c r="T102" s="90">
        <f>AVERAGE(I97:I102)</f>
        <v>1.73569444444445</v>
      </c>
      <c r="U102" t="s" s="139">
        <v>98</v>
      </c>
      <c r="V102" s="155">
        <f>AVERAGE(L97:L102)</f>
        <v>0.666666666666667</v>
      </c>
      <c r="W102" s="90">
        <f>AVERAGE(N97:N102)</f>
        <v>-0.233333333333333</v>
      </c>
    </row>
    <row r="103" ht="21.95" customHeight="1">
      <c r="A103" s="152">
        <v>2010</v>
      </c>
      <c r="B103" s="127">
        <v>22</v>
      </c>
      <c r="C103" s="88">
        <v>76.8</v>
      </c>
      <c r="D103" s="92">
        <v>3.49090909090909</v>
      </c>
      <c r="E103" s="43"/>
      <c r="F103" s="153">
        <v>2010</v>
      </c>
      <c r="G103" s="127">
        <v>7</v>
      </c>
      <c r="H103" s="88">
        <v>12.7</v>
      </c>
      <c r="I103" s="92">
        <v>1.81428571428571</v>
      </c>
      <c r="J103" s="43"/>
      <c r="K103" s="153">
        <v>2010</v>
      </c>
      <c r="L103" s="127">
        <v>0</v>
      </c>
      <c r="M103" s="88">
        <v>0</v>
      </c>
      <c r="N103" s="94"/>
      <c r="O103" t="s" s="136">
        <v>120</v>
      </c>
      <c r="P103" s="155">
        <f>AVERAGE(B97:B103)</f>
        <v>25.8571428571429</v>
      </c>
      <c r="Q103" s="90">
        <f>AVERAGE(D97:D103)</f>
        <v>3.26580752580753</v>
      </c>
      <c r="R103" t="s" s="139">
        <v>120</v>
      </c>
      <c r="S103" s="155">
        <f>AVERAGE(G97:G103)</f>
        <v>9.571428571428569</v>
      </c>
      <c r="T103" s="90">
        <f>AVERAGE(I97:I103)</f>
        <v>1.74692176870748</v>
      </c>
      <c r="U103" t="s" s="139">
        <v>120</v>
      </c>
      <c r="V103" s="155">
        <f>AVERAGE(L97:L103)</f>
        <v>0.571428571428571</v>
      </c>
      <c r="W103" s="90">
        <f>AVERAGE(N97:N103)</f>
        <v>-0.233333333333333</v>
      </c>
    </row>
    <row r="104" ht="21.95" customHeight="1">
      <c r="A104" s="152">
        <v>2011</v>
      </c>
      <c r="B104" s="127">
        <v>42</v>
      </c>
      <c r="C104" s="88">
        <v>116.8</v>
      </c>
      <c r="D104" s="92">
        <v>2.78095238095238</v>
      </c>
      <c r="E104" s="43"/>
      <c r="F104" s="153">
        <v>2011</v>
      </c>
      <c r="G104" s="127">
        <v>21</v>
      </c>
      <c r="H104" s="88">
        <v>34.2</v>
      </c>
      <c r="I104" s="92">
        <v>1.62857142857143</v>
      </c>
      <c r="J104" s="43"/>
      <c r="K104" s="153">
        <v>2011</v>
      </c>
      <c r="L104" s="127">
        <v>1</v>
      </c>
      <c r="M104" s="88">
        <v>-0.5</v>
      </c>
      <c r="N104" s="94">
        <v>-0.5</v>
      </c>
      <c r="O104" t="s" s="136">
        <v>119</v>
      </c>
      <c r="P104" s="155">
        <f>AVERAGE(B97:B104)</f>
        <v>27.875</v>
      </c>
      <c r="Q104" s="90">
        <f>AVERAGE(D97:D104)</f>
        <v>3.20520063270063</v>
      </c>
      <c r="R104" t="s" s="139">
        <v>119</v>
      </c>
      <c r="S104" s="155">
        <f>AVERAGE(G97:G104)</f>
        <v>11</v>
      </c>
      <c r="T104" s="90">
        <f>AVERAGE(I97:I104)</f>
        <v>1.73212797619048</v>
      </c>
      <c r="U104" t="s" s="139">
        <v>119</v>
      </c>
      <c r="V104" s="155">
        <f>AVERAGE(L97:L104)</f>
        <v>0.625</v>
      </c>
      <c r="W104" s="90">
        <f>AVERAGE(N97:N104)</f>
        <v>-0.3</v>
      </c>
    </row>
    <row r="105" ht="21.95" customHeight="1">
      <c r="A105" s="152">
        <v>2012</v>
      </c>
      <c r="B105" s="127">
        <v>33</v>
      </c>
      <c r="C105" s="88">
        <v>84</v>
      </c>
      <c r="D105" s="92">
        <v>2.54545454545455</v>
      </c>
      <c r="E105" s="43"/>
      <c r="F105" s="153">
        <v>2012</v>
      </c>
      <c r="G105" s="127">
        <v>15</v>
      </c>
      <c r="H105" s="88">
        <v>18.7</v>
      </c>
      <c r="I105" s="92">
        <v>1.24666666666667</v>
      </c>
      <c r="J105" s="43"/>
      <c r="K105" s="153">
        <v>2012</v>
      </c>
      <c r="L105" s="127">
        <v>3</v>
      </c>
      <c r="M105" s="88">
        <v>-2.2</v>
      </c>
      <c r="N105" s="94">
        <v>-0.7333333333333329</v>
      </c>
      <c r="O105" t="s" s="136">
        <v>118</v>
      </c>
      <c r="P105" s="155">
        <f>AVERAGE(B97:B105)</f>
        <v>28.4444444444444</v>
      </c>
      <c r="Q105" s="90">
        <f>AVERAGE(D97:D105)</f>
        <v>3.13189551189551</v>
      </c>
      <c r="R105" t="s" s="139">
        <v>118</v>
      </c>
      <c r="S105" s="155">
        <f>AVERAGE(G97:G105)</f>
        <v>11.4444444444444</v>
      </c>
      <c r="T105" s="90">
        <f>AVERAGE(I97:I105)</f>
        <v>1.67818783068783</v>
      </c>
      <c r="U105" t="s" s="139">
        <v>118</v>
      </c>
      <c r="V105" s="155">
        <f>AVERAGE(L97:L105)</f>
        <v>0.888888888888889</v>
      </c>
      <c r="W105" s="90">
        <f>AVERAGE(N97:N105)</f>
        <v>-0.386666666666667</v>
      </c>
    </row>
    <row r="106" ht="21.95" customHeight="1">
      <c r="A106" s="152">
        <v>2013</v>
      </c>
      <c r="B106" s="127">
        <v>19</v>
      </c>
      <c r="C106" s="88">
        <v>61.4</v>
      </c>
      <c r="D106" s="92">
        <v>3.23157894736842</v>
      </c>
      <c r="E106" s="43"/>
      <c r="F106" s="153">
        <v>2013</v>
      </c>
      <c r="G106" s="127">
        <v>7</v>
      </c>
      <c r="H106" s="88">
        <v>14.7</v>
      </c>
      <c r="I106" s="92">
        <v>2.1</v>
      </c>
      <c r="J106" s="43"/>
      <c r="K106" s="153">
        <v>2013</v>
      </c>
      <c r="L106" s="127">
        <v>0</v>
      </c>
      <c r="M106" s="88">
        <v>0</v>
      </c>
      <c r="N106" s="94"/>
      <c r="O106" t="s" s="136">
        <v>117</v>
      </c>
      <c r="P106" s="155">
        <f>AVERAGE(B97:B106)</f>
        <v>27.5</v>
      </c>
      <c r="Q106" s="90">
        <f>AVERAGE(D97:D106)</f>
        <v>3.1418638554428</v>
      </c>
      <c r="R106" t="s" s="139">
        <v>117</v>
      </c>
      <c r="S106" s="155">
        <f>AVERAGE(G97:G106)</f>
        <v>11</v>
      </c>
      <c r="T106" s="90">
        <f>AVERAGE(I97:I106)</f>
        <v>1.72036904761905</v>
      </c>
      <c r="U106" t="s" s="139">
        <v>117</v>
      </c>
      <c r="V106" s="155">
        <f>AVERAGE(L97:L106)</f>
        <v>0.8</v>
      </c>
      <c r="W106" s="90">
        <f>AVERAGE(N97:N106)</f>
        <v>-0.386666666666667</v>
      </c>
    </row>
    <row r="107" ht="21.95" customHeight="1">
      <c r="A107" s="152">
        <v>2014</v>
      </c>
      <c r="B107" s="127">
        <v>21</v>
      </c>
      <c r="C107" s="88">
        <v>55</v>
      </c>
      <c r="D107" s="92">
        <v>2.61904761904762</v>
      </c>
      <c r="E107" s="43"/>
      <c r="F107" s="153">
        <v>2014</v>
      </c>
      <c r="G107" s="127">
        <v>12</v>
      </c>
      <c r="H107" s="88">
        <v>15.4</v>
      </c>
      <c r="I107" s="92">
        <v>1.28333333333333</v>
      </c>
      <c r="J107" s="43"/>
      <c r="K107" s="153">
        <v>2014</v>
      </c>
      <c r="L107" s="127">
        <v>3</v>
      </c>
      <c r="M107" s="88">
        <v>-1.9</v>
      </c>
      <c r="N107" s="94">
        <v>-0.633333333333333</v>
      </c>
      <c r="O107" t="s" s="136">
        <v>116</v>
      </c>
      <c r="P107" s="155">
        <f>AVERAGE(B97:B107)</f>
        <v>26.9090909090909</v>
      </c>
      <c r="Q107" s="90">
        <f>AVERAGE(D97:D107)</f>
        <v>3.0943351066796</v>
      </c>
      <c r="R107" t="s" s="139">
        <v>116</v>
      </c>
      <c r="S107" s="155">
        <f>AVERAGE(G97:G107)</f>
        <v>11.0909090909091</v>
      </c>
      <c r="T107" s="90">
        <f>AVERAGE(I97:I107)</f>
        <v>1.68063852813853</v>
      </c>
      <c r="U107" t="s" s="139">
        <v>116</v>
      </c>
      <c r="V107" s="155">
        <f>AVERAGE(L97:L107)</f>
        <v>1</v>
      </c>
      <c r="W107" s="90">
        <f>AVERAGE(N97:N107)</f>
        <v>-0.427777777777778</v>
      </c>
    </row>
    <row r="108" ht="21.95" customHeight="1">
      <c r="A108" s="152">
        <v>2015</v>
      </c>
      <c r="B108" s="127">
        <v>27</v>
      </c>
      <c r="C108" s="88">
        <v>81.3</v>
      </c>
      <c r="D108" s="92">
        <v>3.01111111111111</v>
      </c>
      <c r="E108" s="43"/>
      <c r="F108" s="153">
        <v>2015</v>
      </c>
      <c r="G108" s="127">
        <v>13</v>
      </c>
      <c r="H108" s="88">
        <v>23.1</v>
      </c>
      <c r="I108" s="92">
        <v>1.77692307692308</v>
      </c>
      <c r="J108" s="43"/>
      <c r="K108" s="153">
        <v>2015</v>
      </c>
      <c r="L108" s="127">
        <v>1</v>
      </c>
      <c r="M108" s="88">
        <v>0</v>
      </c>
      <c r="N108" s="94">
        <v>0</v>
      </c>
      <c r="O108" t="s" s="136">
        <v>115</v>
      </c>
      <c r="P108" s="155">
        <f>AVERAGE(B97:B108)</f>
        <v>26.9166666666667</v>
      </c>
      <c r="Q108" s="90">
        <f>AVERAGE(D97:D108)</f>
        <v>3.08739977371556</v>
      </c>
      <c r="R108" t="s" s="139">
        <v>115</v>
      </c>
      <c r="S108" s="155">
        <f>AVERAGE(G97:G108)</f>
        <v>11.25</v>
      </c>
      <c r="T108" s="90">
        <f>AVERAGE(I97:I108)</f>
        <v>1.68866224053724</v>
      </c>
      <c r="U108" t="s" s="139">
        <v>115</v>
      </c>
      <c r="V108" s="155">
        <f>AVERAGE(L97:L108)</f>
        <v>1</v>
      </c>
      <c r="W108" s="90">
        <f>AVERAGE(N97:N108)</f>
        <v>-0.366666666666667</v>
      </c>
    </row>
    <row r="109" ht="21.95" customHeight="1">
      <c r="A109" s="152">
        <v>2016</v>
      </c>
      <c r="B109" s="127">
        <v>11</v>
      </c>
      <c r="C109" s="88">
        <v>35</v>
      </c>
      <c r="D109" s="92">
        <v>3.18181818181818</v>
      </c>
      <c r="E109" s="43"/>
      <c r="F109" s="153">
        <v>2016</v>
      </c>
      <c r="G109" s="127">
        <v>5</v>
      </c>
      <c r="H109" s="88">
        <v>10.7</v>
      </c>
      <c r="I109" s="92">
        <v>2.14</v>
      </c>
      <c r="J109" s="43"/>
      <c r="K109" s="153">
        <v>2016</v>
      </c>
      <c r="L109" s="127">
        <v>0</v>
      </c>
      <c r="M109" s="88">
        <v>0</v>
      </c>
      <c r="N109" s="94"/>
      <c r="O109" t="s" s="136">
        <v>114</v>
      </c>
      <c r="P109" s="155">
        <f>AVERAGE(B97:B109)</f>
        <v>25.6923076923077</v>
      </c>
      <c r="Q109" s="90">
        <f>AVERAGE(D97:D109)</f>
        <v>3.094662728185</v>
      </c>
      <c r="R109" t="s" s="139">
        <v>114</v>
      </c>
      <c r="S109" s="155">
        <f>AVERAGE(G97:G109)</f>
        <v>10.7692307692308</v>
      </c>
      <c r="T109" s="90">
        <f>AVERAGE(I97:I109)</f>
        <v>1.72338052972668</v>
      </c>
      <c r="U109" t="s" s="139">
        <v>114</v>
      </c>
      <c r="V109" s="155">
        <f>AVERAGE(L97:L109)</f>
        <v>0.923076923076923</v>
      </c>
      <c r="W109" s="90">
        <f>AVERAGE(N97:N109)</f>
        <v>-0.366666666666667</v>
      </c>
    </row>
    <row r="110" ht="21.95" customHeight="1">
      <c r="A110" s="152">
        <v>2017</v>
      </c>
      <c r="B110" s="127">
        <v>22</v>
      </c>
      <c r="C110" s="88">
        <v>76.09999999999999</v>
      </c>
      <c r="D110" s="92">
        <v>3.45909090909091</v>
      </c>
      <c r="E110" s="43"/>
      <c r="F110" s="153">
        <v>2017</v>
      </c>
      <c r="G110" s="127">
        <v>7</v>
      </c>
      <c r="H110" s="88">
        <v>15.2</v>
      </c>
      <c r="I110" s="92">
        <v>2.17142857142857</v>
      </c>
      <c r="J110" s="43"/>
      <c r="K110" s="153">
        <v>2017</v>
      </c>
      <c r="L110" s="127">
        <v>0</v>
      </c>
      <c r="M110" s="88">
        <v>0</v>
      </c>
      <c r="N110" s="94"/>
      <c r="O110" t="s" s="136">
        <v>113</v>
      </c>
      <c r="P110" s="155">
        <f>AVERAGE(B97:B110)</f>
        <v>25.4285714285714</v>
      </c>
      <c r="Q110" s="90">
        <f>AVERAGE(D97:D110)</f>
        <v>3.12069331253542</v>
      </c>
      <c r="R110" t="s" s="139">
        <v>113</v>
      </c>
      <c r="S110" s="155">
        <f>AVERAGE(G97:G110)</f>
        <v>10.5</v>
      </c>
      <c r="T110" s="90">
        <f>AVERAGE(I97:I110)</f>
        <v>1.75538396127682</v>
      </c>
      <c r="U110" t="s" s="139">
        <v>113</v>
      </c>
      <c r="V110" s="155">
        <f>AVERAGE(L97:L110)</f>
        <v>0.857142857142857</v>
      </c>
      <c r="W110" s="90">
        <f>AVERAGE(N97:N110)</f>
        <v>-0.366666666666667</v>
      </c>
    </row>
    <row r="111" ht="21.95" customHeight="1">
      <c r="A111" s="152">
        <v>2018</v>
      </c>
      <c r="B111" s="127">
        <v>43</v>
      </c>
      <c r="C111" s="88">
        <v>106.7</v>
      </c>
      <c r="D111" s="92">
        <v>2.48139534883721</v>
      </c>
      <c r="E111" s="43"/>
      <c r="F111" s="153">
        <v>2018</v>
      </c>
      <c r="G111" s="127">
        <v>24</v>
      </c>
      <c r="H111" s="88">
        <v>30.2</v>
      </c>
      <c r="I111" s="92">
        <v>1.25833333333333</v>
      </c>
      <c r="J111" s="43"/>
      <c r="K111" s="153">
        <v>2018</v>
      </c>
      <c r="L111" s="127">
        <v>4</v>
      </c>
      <c r="M111" s="88">
        <v>-5.8</v>
      </c>
      <c r="N111" s="94">
        <v>-1.45</v>
      </c>
      <c r="O111" t="s" s="136">
        <v>112</v>
      </c>
      <c r="P111" s="155">
        <f>AVERAGE(B97:B111)</f>
        <v>26.6</v>
      </c>
      <c r="Q111" s="90">
        <f>AVERAGE(D97:D111)</f>
        <v>3.07807344828887</v>
      </c>
      <c r="R111" t="s" s="139">
        <v>112</v>
      </c>
      <c r="S111" s="155">
        <f>AVERAGE(G97:G111)</f>
        <v>11.4</v>
      </c>
      <c r="T111" s="90">
        <f>AVERAGE(I97:I111)</f>
        <v>1.72224725274725</v>
      </c>
      <c r="U111" t="s" s="139">
        <v>112</v>
      </c>
      <c r="V111" s="155">
        <f>AVERAGE(L97:L111)</f>
        <v>1.06666666666667</v>
      </c>
      <c r="W111" s="90">
        <f>AVERAGE(N97:N111)</f>
        <v>-0.502083333333333</v>
      </c>
    </row>
    <row r="112" ht="21.95" customHeight="1">
      <c r="A112" s="152">
        <v>2019</v>
      </c>
      <c r="B112" s="127">
        <v>27</v>
      </c>
      <c r="C112" s="88">
        <v>94.8</v>
      </c>
      <c r="D112" s="92">
        <v>3.51111111111111</v>
      </c>
      <c r="E112" s="43"/>
      <c r="F112" s="153">
        <v>2019</v>
      </c>
      <c r="G112" s="127">
        <v>7</v>
      </c>
      <c r="H112" s="88">
        <v>13.7</v>
      </c>
      <c r="I112" s="92">
        <v>1.95714285714286</v>
      </c>
      <c r="J112" s="43"/>
      <c r="K112" s="153">
        <v>2019</v>
      </c>
      <c r="L112" s="127">
        <v>0</v>
      </c>
      <c r="M112" s="88">
        <v>0</v>
      </c>
      <c r="N112" s="94"/>
      <c r="O112" t="s" s="136">
        <v>111</v>
      </c>
      <c r="P112" s="155">
        <f>AVERAGE(B97:B112)</f>
        <v>26.625</v>
      </c>
      <c r="Q112" s="90">
        <f>AVERAGE(D97:D112)</f>
        <v>3.10513830221526</v>
      </c>
      <c r="R112" t="s" s="139">
        <v>111</v>
      </c>
      <c r="S112" s="155">
        <f>AVERAGE(G97:G112)</f>
        <v>11.125</v>
      </c>
      <c r="T112" s="90">
        <f>AVERAGE(I97:I112)</f>
        <v>1.73692822802198</v>
      </c>
      <c r="U112" t="s" s="139">
        <v>111</v>
      </c>
      <c r="V112" s="155">
        <f>AVERAGE(L97:L112)</f>
        <v>1</v>
      </c>
      <c r="W112" s="90">
        <f>AVERAGE(N97:N112)</f>
        <v>-0.502083333333333</v>
      </c>
    </row>
    <row r="113" ht="21.95" customHeight="1">
      <c r="A113" s="152">
        <v>2020</v>
      </c>
      <c r="B113" s="127">
        <v>22</v>
      </c>
      <c r="C113" s="88">
        <v>84.3</v>
      </c>
      <c r="D113" s="92">
        <v>3.83181818181818</v>
      </c>
      <c r="E113" s="43"/>
      <c r="F113" s="153">
        <v>2020</v>
      </c>
      <c r="G113" s="127">
        <v>4</v>
      </c>
      <c r="H113" s="88">
        <v>10.3</v>
      </c>
      <c r="I113" s="92">
        <v>2.575</v>
      </c>
      <c r="J113" s="43"/>
      <c r="K113" s="153">
        <v>2020</v>
      </c>
      <c r="L113" s="127">
        <v>0</v>
      </c>
      <c r="M113" s="88">
        <v>0</v>
      </c>
      <c r="N113" s="94"/>
      <c r="O113" t="s" s="136">
        <v>110</v>
      </c>
      <c r="P113" s="155">
        <f>AVERAGE(B97:B113)</f>
        <v>26.3529411764706</v>
      </c>
      <c r="Q113" s="90">
        <f>AVERAGE(D97:D113)</f>
        <v>3.14788417748602</v>
      </c>
      <c r="R113" t="s" s="139">
        <v>110</v>
      </c>
      <c r="S113" s="155">
        <f>AVERAGE(G97:G113)</f>
        <v>10.7058823529412</v>
      </c>
      <c r="T113" s="90">
        <f>AVERAGE(I97:I113)</f>
        <v>1.7862265675501</v>
      </c>
      <c r="U113" t="s" s="139">
        <v>110</v>
      </c>
      <c r="V113" s="155">
        <f>AVERAGE(L97:L113)</f>
        <v>0.9411764705882349</v>
      </c>
      <c r="W113" s="90">
        <f>AVERAGE(N97:N113)</f>
        <v>-0.502083333333333</v>
      </c>
    </row>
    <row r="114" ht="21.95" customHeight="1">
      <c r="A114" s="152">
        <v>2021</v>
      </c>
      <c r="B114" s="127">
        <v>25</v>
      </c>
      <c r="C114" s="88">
        <v>73</v>
      </c>
      <c r="D114" s="92">
        <v>2.92</v>
      </c>
      <c r="E114" s="43"/>
      <c r="F114" s="153">
        <v>2021</v>
      </c>
      <c r="G114" s="127">
        <v>13</v>
      </c>
      <c r="H114" s="88">
        <v>23.9</v>
      </c>
      <c r="I114" s="92">
        <v>1.83846153846154</v>
      </c>
      <c r="J114" s="43"/>
      <c r="K114" s="153">
        <v>2021</v>
      </c>
      <c r="L114" s="127">
        <v>0</v>
      </c>
      <c r="M114" s="88">
        <v>0</v>
      </c>
      <c r="N114" s="94"/>
      <c r="O114" t="s" s="136">
        <v>109</v>
      </c>
      <c r="P114" s="155">
        <f>AVERAGE(B97:B114)</f>
        <v>26.2777777777778</v>
      </c>
      <c r="Q114" s="90">
        <f>AVERAGE(D97:D114)</f>
        <v>3.13522394540346</v>
      </c>
      <c r="R114" t="s" s="139">
        <v>109</v>
      </c>
      <c r="S114" s="155">
        <f>AVERAGE(G97:G114)</f>
        <v>10.8333333333333</v>
      </c>
      <c r="T114" s="90">
        <f>AVERAGE(I97:I114)</f>
        <v>1.78912851037851</v>
      </c>
      <c r="U114" t="s" s="139">
        <v>109</v>
      </c>
      <c r="V114" s="155">
        <f>AVERAGE(L97:L114)</f>
        <v>0.888888888888889</v>
      </c>
      <c r="W114" s="90">
        <f>AVERAGE(N97:N114)</f>
        <v>-0.502083333333333</v>
      </c>
    </row>
    <row r="115" ht="21.95" customHeight="1">
      <c r="A115" s="152">
        <v>2022</v>
      </c>
      <c r="B115" s="127">
        <v>32</v>
      </c>
      <c r="C115" s="88">
        <v>125.6</v>
      </c>
      <c r="D115" s="92">
        <v>3.925</v>
      </c>
      <c r="E115" s="43"/>
      <c r="F115" s="153">
        <v>2022</v>
      </c>
      <c r="G115" s="127">
        <v>4</v>
      </c>
      <c r="H115" s="88">
        <v>11.1</v>
      </c>
      <c r="I115" s="92">
        <v>2.775</v>
      </c>
      <c r="J115" s="43"/>
      <c r="K115" s="153">
        <v>2022</v>
      </c>
      <c r="L115" s="127">
        <v>0</v>
      </c>
      <c r="M115" s="88">
        <v>0</v>
      </c>
      <c r="N115" s="94"/>
      <c r="O115" t="s" s="136">
        <v>108</v>
      </c>
      <c r="P115" s="155">
        <f>AVERAGE(B97:B115)</f>
        <v>26.5789473684211</v>
      </c>
      <c r="Q115" s="90">
        <f>AVERAGE(D97:D115)</f>
        <v>3.1767911061717</v>
      </c>
      <c r="R115" t="s" s="139">
        <v>108</v>
      </c>
      <c r="S115" s="155">
        <f>AVERAGE(G97:G115)</f>
        <v>10.4736842105263</v>
      </c>
      <c r="T115" s="90">
        <f>AVERAGE(I97:I115)</f>
        <v>1.84101648351648</v>
      </c>
      <c r="U115" t="s" s="139">
        <v>108</v>
      </c>
      <c r="V115" s="155">
        <f>AVERAGE(L97:L115)</f>
        <v>0.842105263157895</v>
      </c>
      <c r="W115" s="90">
        <f>AVERAGE(N97:N115)</f>
        <v>-0.502083333333333</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87"/>
      <c r="P125" s="88"/>
      <c r="Q125" s="88"/>
      <c r="R125" s="89"/>
      <c r="S125" s="88"/>
      <c r="T125" s="88"/>
      <c r="U125" s="89"/>
      <c r="V125" s="88"/>
      <c r="W125" s="90"/>
    </row>
    <row r="126" ht="21.95" customHeight="1">
      <c r="A126" s="91"/>
      <c r="B126" s="89"/>
      <c r="C126" s="88"/>
      <c r="D126" s="92"/>
      <c r="E126" s="43"/>
      <c r="F126" s="93"/>
      <c r="G126" s="89"/>
      <c r="H126" s="88"/>
      <c r="I126" s="92"/>
      <c r="J126" s="43"/>
      <c r="K126" s="93"/>
      <c r="L126" s="89"/>
      <c r="M126" s="88"/>
      <c r="N126" s="94"/>
      <c r="O126" s="87"/>
      <c r="P126" s="88"/>
      <c r="Q126" s="88"/>
      <c r="R126" s="89"/>
      <c r="S126" s="88"/>
      <c r="T126" s="88"/>
      <c r="U126" s="89"/>
      <c r="V126" s="88"/>
      <c r="W126" s="90"/>
    </row>
    <row r="127" ht="21.95" customHeight="1">
      <c r="A127" s="91"/>
      <c r="B127" s="89"/>
      <c r="C127" s="88"/>
      <c r="D127" s="92"/>
      <c r="E127" s="43"/>
      <c r="F127" s="93"/>
      <c r="G127" s="89"/>
      <c r="H127" s="88"/>
      <c r="I127" s="92"/>
      <c r="J127" s="43"/>
      <c r="K127" s="93"/>
      <c r="L127" s="89"/>
      <c r="M127" s="88"/>
      <c r="N127" s="94"/>
      <c r="O127" s="87"/>
      <c r="P127" s="88"/>
      <c r="Q127" s="88"/>
      <c r="R127" s="89"/>
      <c r="S127" s="88"/>
      <c r="T127" s="88"/>
      <c r="U127" s="89"/>
      <c r="V127" s="88"/>
      <c r="W127" s="90"/>
    </row>
    <row r="128" ht="21.95" customHeight="1">
      <c r="A128" s="91"/>
      <c r="B128" s="89"/>
      <c r="C128" s="88"/>
      <c r="D128" s="92"/>
      <c r="E128" s="43"/>
      <c r="F128" s="93"/>
      <c r="G128" s="89"/>
      <c r="H128" s="88"/>
      <c r="I128" s="92"/>
      <c r="J128" s="43"/>
      <c r="K128" s="93"/>
      <c r="L128" s="89"/>
      <c r="M128" s="88"/>
      <c r="N128" s="94"/>
      <c r="O128" s="87"/>
      <c r="P128" s="88"/>
      <c r="Q128" s="88"/>
      <c r="R128" s="89"/>
      <c r="S128" s="88"/>
      <c r="T128" s="88"/>
      <c r="U128" s="89"/>
      <c r="V128" s="88"/>
      <c r="W128" s="90"/>
    </row>
    <row r="129" ht="21.95" customHeight="1">
      <c r="A129" s="91"/>
      <c r="B129" s="89"/>
      <c r="C129" s="88"/>
      <c r="D129" s="92"/>
      <c r="E129" s="43"/>
      <c r="F129" s="93"/>
      <c r="G129" s="89"/>
      <c r="H129" s="88"/>
      <c r="I129" s="92"/>
      <c r="J129" s="43"/>
      <c r="K129" s="93"/>
      <c r="L129" s="89"/>
      <c r="M129" s="88"/>
      <c r="N129" s="94"/>
      <c r="O129" s="87"/>
      <c r="P129" s="88"/>
      <c r="Q129" s="88"/>
      <c r="R129" s="89"/>
      <c r="S129" s="88"/>
      <c r="T129" s="88"/>
      <c r="U129" s="89"/>
      <c r="V129" s="88"/>
      <c r="W129" s="90"/>
    </row>
    <row r="130" ht="21.95" customHeight="1">
      <c r="A130" s="91"/>
      <c r="B130" s="89"/>
      <c r="C130" s="88"/>
      <c r="D130" s="92"/>
      <c r="E130" s="43"/>
      <c r="F130" s="93"/>
      <c r="G130" s="89"/>
      <c r="H130" s="88"/>
      <c r="I130" s="92"/>
      <c r="J130" s="43"/>
      <c r="K130" s="93"/>
      <c r="L130" s="89"/>
      <c r="M130" s="88"/>
      <c r="N130" s="94"/>
      <c r="O130" s="87"/>
      <c r="P130" s="88"/>
      <c r="Q130" s="88"/>
      <c r="R130" s="89"/>
      <c r="S130" s="88"/>
      <c r="T130" s="88"/>
      <c r="U130" s="89"/>
      <c r="V130" s="88"/>
      <c r="W130" s="90"/>
    </row>
    <row r="131" ht="21.95" customHeight="1">
      <c r="A131" s="91"/>
      <c r="B131" s="89"/>
      <c r="C131" s="88"/>
      <c r="D131" s="92"/>
      <c r="E131" s="43"/>
      <c r="F131" s="93"/>
      <c r="G131" s="89"/>
      <c r="H131" s="88"/>
      <c r="I131" s="92"/>
      <c r="J131" s="43"/>
      <c r="K131" s="93"/>
      <c r="L131" s="89"/>
      <c r="M131" s="88"/>
      <c r="N131" s="94"/>
      <c r="O131" s="87"/>
      <c r="P131" s="88"/>
      <c r="Q131" s="88"/>
      <c r="R131" s="89"/>
      <c r="S131" s="88"/>
      <c r="T131" s="88"/>
      <c r="U131" s="89"/>
      <c r="V131" s="88"/>
      <c r="W131" s="90"/>
    </row>
    <row r="132" ht="21.95" customHeight="1">
      <c r="A132" s="91"/>
      <c r="B132" s="89"/>
      <c r="C132" s="88"/>
      <c r="D132" s="92"/>
      <c r="E132" s="43"/>
      <c r="F132" s="93"/>
      <c r="G132" s="89"/>
      <c r="H132" s="88"/>
      <c r="I132" s="92"/>
      <c r="J132" s="43"/>
      <c r="K132" s="93"/>
      <c r="L132" s="89"/>
      <c r="M132" s="88"/>
      <c r="N132" s="94"/>
      <c r="O132" s="87"/>
      <c r="P132" s="88"/>
      <c r="Q132" s="88"/>
      <c r="R132" s="89"/>
      <c r="S132" s="88"/>
      <c r="T132" s="88"/>
      <c r="U132" s="89"/>
      <c r="V132" s="88"/>
      <c r="W132" s="90"/>
    </row>
    <row r="133" ht="21.95" customHeight="1">
      <c r="A133" s="91"/>
      <c r="B133" s="89"/>
      <c r="C133" s="88"/>
      <c r="D133" s="92"/>
      <c r="E133" s="43"/>
      <c r="F133" s="93"/>
      <c r="G133" s="89"/>
      <c r="H133" s="88"/>
      <c r="I133" s="92"/>
      <c r="J133" s="43"/>
      <c r="K133" s="93"/>
      <c r="L133" s="89"/>
      <c r="M133" s="88"/>
      <c r="N133" s="94"/>
      <c r="O133" s="87"/>
      <c r="P133" s="88"/>
      <c r="Q133" s="88"/>
      <c r="R133" s="89"/>
      <c r="S133" s="88"/>
      <c r="T133" s="88"/>
      <c r="U133" s="89"/>
      <c r="V133" s="88"/>
      <c r="W133" s="90"/>
    </row>
    <row r="134" ht="21.95" customHeight="1">
      <c r="A134" s="91"/>
      <c r="B134" s="89"/>
      <c r="C134" s="88"/>
      <c r="D134" s="92"/>
      <c r="E134" s="43"/>
      <c r="F134" s="93"/>
      <c r="G134" s="89"/>
      <c r="H134" s="88"/>
      <c r="I134" s="92"/>
      <c r="J134" s="43"/>
      <c r="K134" s="93"/>
      <c r="L134" s="89"/>
      <c r="M134" s="88"/>
      <c r="N134" s="94"/>
      <c r="O134" s="87"/>
      <c r="P134" s="88"/>
      <c r="Q134" s="88"/>
      <c r="R134" s="89"/>
      <c r="S134" s="88"/>
      <c r="T134" s="88"/>
      <c r="U134" s="89"/>
      <c r="V134" s="88"/>
      <c r="W134" s="90"/>
    </row>
    <row r="135" ht="21.95" customHeight="1">
      <c r="A135" s="91"/>
      <c r="B135" s="89"/>
      <c r="C135" s="88"/>
      <c r="D135" s="92"/>
      <c r="E135" s="43"/>
      <c r="F135" s="93"/>
      <c r="G135" s="89"/>
      <c r="H135" s="88"/>
      <c r="I135" s="92"/>
      <c r="J135" s="43"/>
      <c r="K135" s="93"/>
      <c r="L135" s="89"/>
      <c r="M135" s="88"/>
      <c r="N135" s="94"/>
      <c r="O135" s="87"/>
      <c r="P135" s="88"/>
      <c r="Q135" s="88"/>
      <c r="R135" s="89"/>
      <c r="S135" s="88"/>
      <c r="T135" s="88"/>
      <c r="U135" s="89"/>
      <c r="V135" s="88"/>
      <c r="W135" s="90"/>
    </row>
    <row r="136" ht="21.95" customHeight="1">
      <c r="A136" t="s" s="99">
        <v>97</v>
      </c>
      <c r="B136" s="89"/>
      <c r="C136" s="88"/>
      <c r="D136" s="92"/>
      <c r="E136" s="43"/>
      <c r="F136" s="93"/>
      <c r="G136" s="89"/>
      <c r="H136" s="88"/>
      <c r="I136" s="92"/>
      <c r="J136" s="43"/>
      <c r="K136" s="93"/>
      <c r="L136" s="89"/>
      <c r="M136" s="88"/>
      <c r="N136" s="94"/>
      <c r="O136" s="87"/>
      <c r="P136" s="88"/>
      <c r="Q136" s="88"/>
      <c r="R136" s="89"/>
      <c r="S136" s="88"/>
      <c r="T136" s="88"/>
      <c r="U136" s="89"/>
      <c r="V136" s="88"/>
      <c r="W136" s="90"/>
    </row>
    <row r="137" ht="21.95" customHeight="1">
      <c r="A137" t="s" s="100">
        <v>117</v>
      </c>
      <c r="B137" t="s" s="165">
        <v>275</v>
      </c>
      <c r="C137" s="88"/>
      <c r="D137" s="92"/>
      <c r="E137" s="43"/>
      <c r="F137" t="s" s="101">
        <v>117</v>
      </c>
      <c r="G137" t="s" s="165">
        <v>275</v>
      </c>
      <c r="H137" s="88"/>
      <c r="I137" s="92"/>
      <c r="J137" s="43"/>
      <c r="K137" t="s" s="101">
        <v>117</v>
      </c>
      <c r="L137" t="s" s="165">
        <v>275</v>
      </c>
      <c r="M137" s="88"/>
      <c r="N137" s="94"/>
      <c r="O137" s="87"/>
      <c r="P137" s="88"/>
      <c r="Q137" s="88"/>
      <c r="R137" s="89"/>
      <c r="S137" s="88"/>
      <c r="T137" s="88"/>
      <c r="U137" s="89"/>
      <c r="V137" s="88"/>
      <c r="W137" s="90"/>
    </row>
    <row r="138" ht="21.95" customHeight="1">
      <c r="A138" t="s" s="126">
        <v>127</v>
      </c>
      <c r="B138" s="127">
        <f>AVERAGE(B86:B95)</f>
        <v>25.7</v>
      </c>
      <c r="C138" s="88">
        <f>AVERAGE(C86:C95)</f>
        <v>75.11</v>
      </c>
      <c r="D138" s="92">
        <f>AVERAGE(D86:D95)</f>
        <v>3.01988655132405</v>
      </c>
      <c r="E138" s="43"/>
      <c r="F138" t="s" s="128">
        <v>127</v>
      </c>
      <c r="G138" s="127">
        <f>AVERAGE(G86:G95)</f>
        <v>11.3</v>
      </c>
      <c r="H138" s="88">
        <f>AVERAGE(H86:H95)</f>
        <v>18.22</v>
      </c>
      <c r="I138" s="92">
        <f>AVERAGE(I86:I95)</f>
        <v>1.70854476405947</v>
      </c>
      <c r="J138" s="43"/>
      <c r="K138" t="s" s="128">
        <v>127</v>
      </c>
      <c r="L138" s="127">
        <f>AVERAGE(L86:L95)</f>
        <v>1.1</v>
      </c>
      <c r="M138" s="88">
        <f>AVERAGE(M86:M95)</f>
        <v>-0.57</v>
      </c>
      <c r="N138" s="257">
        <f>AVERAGE(N86:N95)</f>
        <v>-0.455555555555556</v>
      </c>
      <c r="O138" s="87"/>
      <c r="P138" s="88"/>
      <c r="Q138" s="88"/>
      <c r="R138" s="89"/>
      <c r="S138" s="88"/>
      <c r="T138" s="88"/>
      <c r="U138" s="89"/>
      <c r="V138" s="88"/>
      <c r="W138" s="90"/>
    </row>
    <row r="139" ht="21.95" customHeight="1">
      <c r="A139" t="s" s="126">
        <v>128</v>
      </c>
      <c r="B139" s="88">
        <f>AVERAGE(B97:B106)</f>
        <v>27.5</v>
      </c>
      <c r="C139" s="88">
        <f>AVERAGE(C97:C106)</f>
        <v>83.56</v>
      </c>
      <c r="D139" s="92">
        <f>AVERAGE(D97:D106)</f>
        <v>3.1418638554428</v>
      </c>
      <c r="E139" s="43"/>
      <c r="F139" t="s" s="128">
        <v>128</v>
      </c>
      <c r="G139" s="88">
        <f>AVERAGE(G97:G106)</f>
        <v>11</v>
      </c>
      <c r="H139" s="88">
        <f>AVERAGE(H97:H106)</f>
        <v>17.79</v>
      </c>
      <c r="I139" s="92">
        <f>AVERAGE(I97:I106)</f>
        <v>1.72036904761905</v>
      </c>
      <c r="J139" s="43"/>
      <c r="K139" t="s" s="128">
        <v>128</v>
      </c>
      <c r="L139" s="88">
        <f>AVERAGE(L97:L106)</f>
        <v>0.8</v>
      </c>
      <c r="M139" s="88">
        <f>AVERAGE(M97:M106)</f>
        <v>-0.39</v>
      </c>
      <c r="N139" s="257">
        <f>AVERAGE(N97:N106)</f>
        <v>-0.386666666666667</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127">
        <f>AVERAGE(B86:B95)</f>
        <v>25.7</v>
      </c>
      <c r="C141" s="88">
        <f>AVERAGE(C86:C95)</f>
        <v>75.11</v>
      </c>
      <c r="D141" s="92">
        <f>AVERAGE(D86:D95)</f>
        <v>3.01988655132405</v>
      </c>
      <c r="E141" s="43"/>
      <c r="F141" t="s" s="130">
        <v>129</v>
      </c>
      <c r="G141" s="127">
        <f>AVERAGE(G86:G95)</f>
        <v>11.3</v>
      </c>
      <c r="H141" s="88">
        <f>AVERAGE(H86:H95)</f>
        <v>18.22</v>
      </c>
      <c r="I141" s="92">
        <f>AVERAGE(I86:I95)</f>
        <v>1.70854476405947</v>
      </c>
      <c r="J141" s="43"/>
      <c r="K141" t="s" s="130">
        <v>129</v>
      </c>
      <c r="L141" s="127">
        <f>AVERAGE(L86:L95)</f>
        <v>1.1</v>
      </c>
      <c r="M141" s="88">
        <f>AVERAGE(M86:M95)</f>
        <v>-0.57</v>
      </c>
      <c r="N141" s="257">
        <f>AVERAGE(N86:N95)</f>
        <v>-0.455555555555556</v>
      </c>
      <c r="O141" s="87"/>
      <c r="P141" s="88"/>
      <c r="Q141" s="88"/>
      <c r="R141" s="89"/>
      <c r="S141" s="88"/>
      <c r="T141" s="88"/>
      <c r="U141" s="89"/>
      <c r="V141" s="88"/>
      <c r="W141" s="90"/>
    </row>
    <row r="142" ht="21.95" customHeight="1">
      <c r="A142" t="s" s="129">
        <v>130</v>
      </c>
      <c r="B142" s="88">
        <f>AVERAGE(B97:B106)</f>
        <v>27.5</v>
      </c>
      <c r="C142" s="88">
        <f>AVERAGE(C97:C106)</f>
        <v>83.56</v>
      </c>
      <c r="D142" s="92">
        <f>AVERAGE(D97:D106)</f>
        <v>3.1418638554428</v>
      </c>
      <c r="E142" s="43"/>
      <c r="F142" t="s" s="130">
        <v>130</v>
      </c>
      <c r="G142" s="88">
        <f>AVERAGE(G97:G106)</f>
        <v>11</v>
      </c>
      <c r="H142" s="88">
        <f>AVERAGE(H97:H106)</f>
        <v>17.79</v>
      </c>
      <c r="I142" s="92">
        <f>AVERAGE(I97:I106)</f>
        <v>1.72036904761905</v>
      </c>
      <c r="J142" s="43"/>
      <c r="K142" t="s" s="130">
        <v>130</v>
      </c>
      <c r="L142" s="88">
        <f>AVERAGE(L97:L106)</f>
        <v>0.8</v>
      </c>
      <c r="M142" s="88">
        <f>AVERAGE(M97:M106)</f>
        <v>-0.39</v>
      </c>
      <c r="N142" s="257">
        <f>AVERAGE(N97:N106)</f>
        <v>-0.386666666666667</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AVERAGE(B91:B95)</f>
        <v>26.2</v>
      </c>
      <c r="C145" s="88">
        <f>AVERAGE(C91:C95)</f>
        <v>73.04000000000001</v>
      </c>
      <c r="D145" s="92">
        <f>AVERAGE(D91:D95)</f>
        <v>2.8546481026481</v>
      </c>
      <c r="E145" s="43"/>
      <c r="F145" t="s" s="128">
        <v>127</v>
      </c>
      <c r="G145" s="88">
        <f>AVERAGE(G91:G95)</f>
        <v>13</v>
      </c>
      <c r="H145" s="88">
        <f>AVERAGE(H91:H95)</f>
        <v>21.16</v>
      </c>
      <c r="I145" s="92">
        <f>AVERAGE(I91:I95)</f>
        <v>1.71151260504202</v>
      </c>
      <c r="J145" s="43"/>
      <c r="K145" t="s" s="128">
        <v>127</v>
      </c>
      <c r="L145" s="88">
        <f>AVERAGE(L91:L95)</f>
        <v>1.4</v>
      </c>
      <c r="M145" s="88">
        <f>AVERAGE(M91:M95)</f>
        <v>-0.72</v>
      </c>
      <c r="N145" s="257">
        <f>AVERAGE(N91:N95)</f>
        <v>-0.458333333333333</v>
      </c>
      <c r="O145" s="87"/>
      <c r="P145" s="88"/>
      <c r="Q145" s="88"/>
      <c r="R145" s="89"/>
      <c r="S145" s="88"/>
      <c r="T145" s="88"/>
      <c r="U145" s="89"/>
      <c r="V145" s="88"/>
      <c r="W145" s="90"/>
    </row>
    <row r="146" ht="21.95" customHeight="1">
      <c r="A146" t="s" s="126">
        <v>128</v>
      </c>
      <c r="B146" s="88">
        <f>AVERAGE(B97:B101)</f>
        <v>27</v>
      </c>
      <c r="C146" s="88">
        <f>AVERAGE(C97:C101)</f>
        <v>83.31999999999999</v>
      </c>
      <c r="D146" s="92">
        <f>AVERAGE(D97:D101)</f>
        <v>3.20728205128205</v>
      </c>
      <c r="E146" s="43"/>
      <c r="F146" t="s" s="128">
        <v>128</v>
      </c>
      <c r="G146" s="88">
        <f>AVERAGE(G97:G101)</f>
        <v>10.8</v>
      </c>
      <c r="H146" s="88">
        <f>AVERAGE(H97:H101)</f>
        <v>17.82</v>
      </c>
      <c r="I146" s="92">
        <f>AVERAGE(I97:I101)</f>
        <v>1.7995</v>
      </c>
      <c r="J146" s="43"/>
      <c r="K146" t="s" s="128">
        <v>128</v>
      </c>
      <c r="L146" s="88">
        <f>AVERAGE(L97:L101)</f>
        <v>0.8</v>
      </c>
      <c r="M146" s="88">
        <f>AVERAGE(M97:M101)</f>
        <v>-0.24</v>
      </c>
      <c r="N146" s="257">
        <f>AVERAGE(N97:N101)</f>
        <v>-0.233333333333333</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AVERAGE(B91:B95)</f>
        <v>26.2</v>
      </c>
      <c r="C148" s="88">
        <f>AVERAGE(C91:C95)</f>
        <v>73.04000000000001</v>
      </c>
      <c r="D148" s="92">
        <f>AVERAGE(D91:D95)</f>
        <v>2.8546481026481</v>
      </c>
      <c r="E148" s="43"/>
      <c r="F148" t="s" s="130">
        <v>129</v>
      </c>
      <c r="G148" s="88">
        <f>AVERAGE(G91:G95)</f>
        <v>13</v>
      </c>
      <c r="H148" s="88">
        <f>AVERAGE(H91:H95)</f>
        <v>21.16</v>
      </c>
      <c r="I148" s="92">
        <f>AVERAGE(I91:I95)</f>
        <v>1.71151260504202</v>
      </c>
      <c r="J148" s="43"/>
      <c r="K148" t="s" s="130">
        <v>129</v>
      </c>
      <c r="L148" s="88">
        <f>AVERAGE(L91:L95)</f>
        <v>1.4</v>
      </c>
      <c r="M148" s="88">
        <f>AVERAGE(M91:M95)</f>
        <v>-0.72</v>
      </c>
      <c r="N148" s="257">
        <f>AVERAGE(N91:N95)</f>
        <v>-0.458333333333333</v>
      </c>
      <c r="O148" s="87"/>
      <c r="P148" s="88"/>
      <c r="Q148" s="88"/>
      <c r="R148" s="89"/>
      <c r="S148" s="88"/>
      <c r="T148" s="88"/>
      <c r="U148" s="89"/>
      <c r="V148" s="88"/>
      <c r="W148" s="90"/>
    </row>
    <row r="149" ht="21.95" customHeight="1">
      <c r="A149" t="s" s="129">
        <v>130</v>
      </c>
      <c r="B149" s="88">
        <f>AVERAGE(B97:B101)</f>
        <v>27</v>
      </c>
      <c r="C149" s="88">
        <f>AVERAGE(C97:C101)</f>
        <v>83.31999999999999</v>
      </c>
      <c r="D149" s="92">
        <f>AVERAGE(D97:D101)</f>
        <v>3.20728205128205</v>
      </c>
      <c r="E149" s="43"/>
      <c r="F149" t="s" s="130">
        <v>130</v>
      </c>
      <c r="G149" s="88">
        <f>AVERAGE(G97:G101)</f>
        <v>10.8</v>
      </c>
      <c r="H149" s="88">
        <f>AVERAGE(H97:H101)</f>
        <v>17.82</v>
      </c>
      <c r="I149" s="92">
        <f>AVERAGE(I97:I101)</f>
        <v>1.7995</v>
      </c>
      <c r="J149" s="43"/>
      <c r="K149" t="s" s="130">
        <v>130</v>
      </c>
      <c r="L149" s="88">
        <f>AVERAGE(L97:L101)</f>
        <v>0.8</v>
      </c>
      <c r="M149" s="88">
        <f>AVERAGE(M97:M101)</f>
        <v>-0.24</v>
      </c>
      <c r="N149" s="257">
        <f>AVERAGE(N97:N101)</f>
        <v>-0.233333333333333</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257"/>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257"/>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58" customWidth="1"/>
    <col min="2" max="4" width="12.1719" style="258" customWidth="1"/>
    <col min="5" max="5" width="1.35156" style="258" customWidth="1"/>
    <col min="6" max="6" width="10" style="258" customWidth="1"/>
    <col min="7" max="9" width="12.1719" style="258" customWidth="1"/>
    <col min="10" max="10" width="1.35156" style="258" customWidth="1"/>
    <col min="11" max="11" width="10" style="258" customWidth="1"/>
    <col min="12" max="14" width="12.1719" style="258" customWidth="1"/>
    <col min="15" max="15" width="10.8516" style="258" customWidth="1"/>
    <col min="16" max="17" width="6.5" style="258" customWidth="1"/>
    <col min="18" max="18" width="10.8516" style="258" customWidth="1"/>
    <col min="19" max="20" width="6.5" style="258" customWidth="1"/>
    <col min="21" max="21" width="10.8516" style="258" customWidth="1"/>
    <col min="22" max="23" width="6.5" style="258" customWidth="1"/>
    <col min="24" max="16384" width="16.3516" style="258" customWidth="1"/>
  </cols>
  <sheetData>
    <row r="1" ht="64.15" customHeight="1">
      <c r="A1" t="s" s="167">
        <v>277</v>
      </c>
      <c r="B1" t="s" s="30">
        <v>41</v>
      </c>
      <c r="C1" t="s" s="30">
        <v>42</v>
      </c>
      <c r="D1" t="s" s="31">
        <v>43</v>
      </c>
      <c r="E1" s="32"/>
      <c r="F1" t="s" s="33">
        <v>278</v>
      </c>
      <c r="G1" t="s" s="30">
        <v>45</v>
      </c>
      <c r="H1" t="s" s="30">
        <v>46</v>
      </c>
      <c r="I1" t="s" s="31">
        <v>47</v>
      </c>
      <c r="J1" s="32"/>
      <c r="K1" t="s" s="33">
        <v>220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25</v>
      </c>
      <c r="C3" s="83">
        <v>173.9</v>
      </c>
      <c r="D3" s="84">
        <v>6.956</v>
      </c>
      <c r="E3" s="43"/>
      <c r="F3" s="147">
        <v>1910</v>
      </c>
      <c r="G3" s="146">
        <v>17</v>
      </c>
      <c r="H3" s="83">
        <v>99.8</v>
      </c>
      <c r="I3" s="84">
        <v>5.87058823529412</v>
      </c>
      <c r="J3" s="43"/>
      <c r="K3" s="147">
        <v>1910</v>
      </c>
      <c r="L3" s="146">
        <v>5</v>
      </c>
      <c r="M3" s="83">
        <v>18.3</v>
      </c>
      <c r="N3" s="86">
        <v>3.66</v>
      </c>
      <c r="O3" s="148"/>
      <c r="P3" s="149"/>
      <c r="Q3" s="150"/>
      <c r="R3" s="151"/>
      <c r="S3" s="149"/>
      <c r="T3" s="150"/>
      <c r="U3" s="151"/>
      <c r="V3" s="149"/>
      <c r="W3" s="150"/>
    </row>
    <row r="4" ht="21.95" customHeight="1">
      <c r="A4" s="152">
        <v>1911</v>
      </c>
      <c r="B4" s="127">
        <v>53</v>
      </c>
      <c r="C4" s="88">
        <v>410.5</v>
      </c>
      <c r="D4" s="92">
        <v>7.74528301886792</v>
      </c>
      <c r="E4" s="43"/>
      <c r="F4" s="153">
        <v>1911</v>
      </c>
      <c r="G4" s="127">
        <v>25</v>
      </c>
      <c r="H4" s="88">
        <v>136.6</v>
      </c>
      <c r="I4" s="92">
        <v>5.464</v>
      </c>
      <c r="J4" s="43"/>
      <c r="K4" s="153">
        <v>1911</v>
      </c>
      <c r="L4" s="127">
        <v>9</v>
      </c>
      <c r="M4" s="88">
        <v>32</v>
      </c>
      <c r="N4" s="94">
        <v>3.55555555555556</v>
      </c>
      <c r="O4" s="154"/>
      <c r="P4" s="155"/>
      <c r="Q4" s="90"/>
      <c r="R4" s="156"/>
      <c r="S4" s="155"/>
      <c r="T4" s="90"/>
      <c r="U4" s="156"/>
      <c r="V4" s="155"/>
      <c r="W4" s="90"/>
    </row>
    <row r="5" ht="21.95" customHeight="1">
      <c r="A5" s="152">
        <v>1912</v>
      </c>
      <c r="B5" s="127">
        <v>25</v>
      </c>
      <c r="C5" s="88">
        <v>208.4</v>
      </c>
      <c r="D5" s="92">
        <v>8.336</v>
      </c>
      <c r="E5" s="43"/>
      <c r="F5" s="153">
        <v>1912</v>
      </c>
      <c r="G5" s="127">
        <v>11</v>
      </c>
      <c r="H5" s="88">
        <v>70.5</v>
      </c>
      <c r="I5" s="92">
        <v>6.40909090909091</v>
      </c>
      <c r="J5" s="43"/>
      <c r="K5" s="153">
        <v>1912</v>
      </c>
      <c r="L5" s="127">
        <v>1</v>
      </c>
      <c r="M5" s="88">
        <v>4.3</v>
      </c>
      <c r="N5" s="94">
        <v>4.3</v>
      </c>
      <c r="O5" s="154"/>
      <c r="P5" s="155"/>
      <c r="Q5" s="90"/>
      <c r="R5" s="156"/>
      <c r="S5" s="155"/>
      <c r="T5" s="90"/>
      <c r="U5" s="156"/>
      <c r="V5" s="155"/>
      <c r="W5" s="90"/>
    </row>
    <row r="6" ht="21.95" customHeight="1">
      <c r="A6" s="152">
        <v>1913</v>
      </c>
      <c r="B6" s="127">
        <v>47</v>
      </c>
      <c r="C6" s="88">
        <v>378.8</v>
      </c>
      <c r="D6" s="92">
        <v>8.05957446808511</v>
      </c>
      <c r="E6" s="43"/>
      <c r="F6" s="153">
        <v>1913</v>
      </c>
      <c r="G6" s="127">
        <v>22</v>
      </c>
      <c r="H6" s="88">
        <v>142.7</v>
      </c>
      <c r="I6" s="92">
        <v>6.48636363636364</v>
      </c>
      <c r="J6" s="43"/>
      <c r="K6" s="153">
        <v>1913</v>
      </c>
      <c r="L6" s="127">
        <v>2</v>
      </c>
      <c r="M6" s="88">
        <v>5.5</v>
      </c>
      <c r="N6" s="94">
        <v>2.75</v>
      </c>
      <c r="O6" s="154"/>
      <c r="P6" s="155"/>
      <c r="Q6" s="90"/>
      <c r="R6" s="156"/>
      <c r="S6" s="155"/>
      <c r="T6" s="90"/>
      <c r="U6" s="156"/>
      <c r="V6" s="155"/>
      <c r="W6" s="90"/>
    </row>
    <row r="7" ht="21.95" customHeight="1">
      <c r="A7" s="152">
        <v>1914</v>
      </c>
      <c r="B7" s="127">
        <v>53</v>
      </c>
      <c r="C7" s="88">
        <v>450.4</v>
      </c>
      <c r="D7" s="92">
        <v>8.498113207547171</v>
      </c>
      <c r="E7" s="43"/>
      <c r="F7" s="153">
        <v>1914</v>
      </c>
      <c r="G7" s="127">
        <v>23</v>
      </c>
      <c r="H7" s="88">
        <v>157.8</v>
      </c>
      <c r="I7" s="92">
        <v>6.86086956521739</v>
      </c>
      <c r="J7" s="43"/>
      <c r="K7" s="153">
        <v>1914</v>
      </c>
      <c r="L7" s="127">
        <v>3</v>
      </c>
      <c r="M7" s="88">
        <v>12.2</v>
      </c>
      <c r="N7" s="94">
        <v>4.06666666666667</v>
      </c>
      <c r="O7" s="154"/>
      <c r="P7" s="155"/>
      <c r="Q7" s="90"/>
      <c r="R7" s="156"/>
      <c r="S7" s="155"/>
      <c r="T7" s="90"/>
      <c r="U7" s="156"/>
      <c r="V7" s="155"/>
      <c r="W7" s="90"/>
    </row>
    <row r="8" ht="21.95" customHeight="1">
      <c r="A8" s="152">
        <v>1915</v>
      </c>
      <c r="B8" s="127">
        <v>42</v>
      </c>
      <c r="C8" s="88">
        <v>375.8</v>
      </c>
      <c r="D8" s="92">
        <v>8.94761904761905</v>
      </c>
      <c r="E8" s="43"/>
      <c r="F8" s="153">
        <v>1915</v>
      </c>
      <c r="G8" s="127">
        <v>13</v>
      </c>
      <c r="H8" s="88">
        <v>81.40000000000001</v>
      </c>
      <c r="I8" s="92">
        <v>6.26153846153846</v>
      </c>
      <c r="J8" s="43"/>
      <c r="K8" s="153">
        <v>1915</v>
      </c>
      <c r="L8" s="127">
        <v>2</v>
      </c>
      <c r="M8" s="88">
        <v>7</v>
      </c>
      <c r="N8" s="94">
        <v>3.5</v>
      </c>
      <c r="O8" s="154"/>
      <c r="P8" s="155"/>
      <c r="Q8" s="90"/>
      <c r="R8" s="156"/>
      <c r="S8" s="155"/>
      <c r="T8" s="90"/>
      <c r="U8" s="156"/>
      <c r="V8" s="155"/>
      <c r="W8" s="90"/>
    </row>
    <row r="9" ht="21.95" customHeight="1">
      <c r="A9" s="152">
        <v>1916</v>
      </c>
      <c r="B9" s="127">
        <v>22</v>
      </c>
      <c r="C9" s="88">
        <v>179.3</v>
      </c>
      <c r="D9" s="92">
        <v>8.15</v>
      </c>
      <c r="E9" s="43"/>
      <c r="F9" s="153">
        <v>1916</v>
      </c>
      <c r="G9" s="127">
        <v>9</v>
      </c>
      <c r="H9" s="88">
        <v>50.4</v>
      </c>
      <c r="I9" s="92">
        <v>5.6</v>
      </c>
      <c r="J9" s="43"/>
      <c r="K9" s="153">
        <v>1916</v>
      </c>
      <c r="L9" s="127">
        <v>4</v>
      </c>
      <c r="M9" s="88">
        <v>13.4</v>
      </c>
      <c r="N9" s="94">
        <v>3.35</v>
      </c>
      <c r="O9" s="154"/>
      <c r="P9" s="155"/>
      <c r="Q9" s="90"/>
      <c r="R9" s="156"/>
      <c r="S9" s="155"/>
      <c r="T9" s="90"/>
      <c r="U9" s="156"/>
      <c r="V9" s="155"/>
      <c r="W9" s="90"/>
    </row>
    <row r="10" ht="21.95" customHeight="1">
      <c r="A10" s="152">
        <v>1917</v>
      </c>
      <c r="B10" s="127">
        <v>30</v>
      </c>
      <c r="C10" s="88">
        <v>245.2</v>
      </c>
      <c r="D10" s="92">
        <v>8.17333333333333</v>
      </c>
      <c r="E10" s="43"/>
      <c r="F10" s="153">
        <v>1917</v>
      </c>
      <c r="G10" s="127">
        <v>14</v>
      </c>
      <c r="H10" s="88">
        <v>84.90000000000001</v>
      </c>
      <c r="I10" s="92">
        <v>6.06428571428571</v>
      </c>
      <c r="J10" s="43"/>
      <c r="K10" s="153">
        <v>1917</v>
      </c>
      <c r="L10" s="127">
        <v>3</v>
      </c>
      <c r="M10" s="88">
        <v>6.6</v>
      </c>
      <c r="N10" s="94">
        <v>2.2</v>
      </c>
      <c r="O10" s="154"/>
      <c r="P10" s="155"/>
      <c r="Q10" s="90"/>
      <c r="R10" s="156"/>
      <c r="S10" s="155"/>
      <c r="T10" s="90"/>
      <c r="U10" s="156"/>
      <c r="V10" s="155"/>
      <c r="W10" s="90"/>
    </row>
    <row r="11" ht="21.95" customHeight="1">
      <c r="A11" s="152">
        <v>1918</v>
      </c>
      <c r="B11" s="127">
        <v>62</v>
      </c>
      <c r="C11" s="88">
        <v>468.9</v>
      </c>
      <c r="D11" s="92">
        <v>7.56290322580645</v>
      </c>
      <c r="E11" s="43"/>
      <c r="F11" s="153">
        <v>1918</v>
      </c>
      <c r="G11" s="127">
        <v>39</v>
      </c>
      <c r="H11" s="88">
        <v>240.2</v>
      </c>
      <c r="I11" s="92">
        <v>6.15897435897436</v>
      </c>
      <c r="J11" s="43"/>
      <c r="K11" s="153">
        <v>1918</v>
      </c>
      <c r="L11" s="127">
        <v>6</v>
      </c>
      <c r="M11" s="88">
        <v>20.9</v>
      </c>
      <c r="N11" s="94">
        <v>3.48333333333333</v>
      </c>
      <c r="O11" s="154"/>
      <c r="P11" s="155"/>
      <c r="Q11" s="90"/>
      <c r="R11" s="156"/>
      <c r="S11" s="155"/>
      <c r="T11" s="90"/>
      <c r="U11" s="156"/>
      <c r="V11" s="155"/>
      <c r="W11" s="90"/>
    </row>
    <row r="12" ht="21.95" customHeight="1">
      <c r="A12" s="152">
        <v>1919</v>
      </c>
      <c r="B12" s="127">
        <v>49</v>
      </c>
      <c r="C12" s="88">
        <v>366.6</v>
      </c>
      <c r="D12" s="92">
        <v>7.48163265306122</v>
      </c>
      <c r="E12" s="43"/>
      <c r="F12" s="153">
        <v>1919</v>
      </c>
      <c r="G12" s="127">
        <v>28</v>
      </c>
      <c r="H12" s="88">
        <v>165.2</v>
      </c>
      <c r="I12" s="92">
        <v>5.9</v>
      </c>
      <c r="J12" s="43"/>
      <c r="K12" s="153">
        <v>1919</v>
      </c>
      <c r="L12" s="127">
        <v>7</v>
      </c>
      <c r="M12" s="88">
        <v>26.9</v>
      </c>
      <c r="N12" s="94">
        <v>3.84285714285714</v>
      </c>
      <c r="O12" s="154"/>
      <c r="P12" s="155"/>
      <c r="Q12" s="90"/>
      <c r="R12" s="156"/>
      <c r="S12" s="155"/>
      <c r="T12" s="90"/>
      <c r="U12" s="156"/>
      <c r="V12" s="155"/>
      <c r="W12" s="90"/>
    </row>
    <row r="13" ht="21.95" customHeight="1">
      <c r="A13" s="152">
        <v>1920</v>
      </c>
      <c r="B13" s="127">
        <v>21</v>
      </c>
      <c r="C13" s="88">
        <v>186.1</v>
      </c>
      <c r="D13" s="92">
        <v>8.861904761904761</v>
      </c>
      <c r="E13" s="43"/>
      <c r="F13" s="153">
        <v>1920</v>
      </c>
      <c r="G13" s="127">
        <v>7</v>
      </c>
      <c r="H13" s="88">
        <v>48.8</v>
      </c>
      <c r="I13" s="92">
        <v>6.97142857142857</v>
      </c>
      <c r="J13" s="43"/>
      <c r="K13" s="153">
        <v>1920</v>
      </c>
      <c r="L13" s="127">
        <v>1</v>
      </c>
      <c r="M13" s="88">
        <v>4.4</v>
      </c>
      <c r="N13" s="94">
        <v>4.4</v>
      </c>
      <c r="O13" s="154"/>
      <c r="P13" s="155"/>
      <c r="Q13" s="90"/>
      <c r="R13" s="156"/>
      <c r="S13" s="155"/>
      <c r="T13" s="90"/>
      <c r="U13" s="156"/>
      <c r="V13" s="155"/>
      <c r="W13" s="90"/>
    </row>
    <row r="14" ht="21.95" customHeight="1">
      <c r="A14" s="152">
        <v>1921</v>
      </c>
      <c r="B14" s="127">
        <v>20</v>
      </c>
      <c r="C14" s="88">
        <v>120.5</v>
      </c>
      <c r="D14" s="92">
        <v>6.025</v>
      </c>
      <c r="E14" s="43"/>
      <c r="F14" s="153">
        <v>1921</v>
      </c>
      <c r="G14" s="127">
        <v>17</v>
      </c>
      <c r="H14" s="88">
        <v>89.3</v>
      </c>
      <c r="I14" s="92">
        <v>5.25294117647059</v>
      </c>
      <c r="J14" s="43"/>
      <c r="K14" s="153">
        <v>1921</v>
      </c>
      <c r="L14" s="127">
        <v>6</v>
      </c>
      <c r="M14" s="88">
        <v>18.3</v>
      </c>
      <c r="N14" s="94">
        <v>3.05</v>
      </c>
      <c r="O14" s="154"/>
      <c r="P14" s="155"/>
      <c r="Q14" s="90"/>
      <c r="R14" s="156"/>
      <c r="S14" s="155"/>
      <c r="T14" s="90"/>
      <c r="U14" s="156"/>
      <c r="V14" s="155"/>
      <c r="W14" s="90"/>
    </row>
    <row r="15" ht="21.95" customHeight="1">
      <c r="A15" s="152">
        <v>1922</v>
      </c>
      <c r="B15" s="127">
        <v>56</v>
      </c>
      <c r="C15" s="88">
        <v>371.4</v>
      </c>
      <c r="D15" s="92">
        <v>6.63214285714286</v>
      </c>
      <c r="E15" s="43"/>
      <c r="F15" s="153">
        <v>1922</v>
      </c>
      <c r="G15" s="127">
        <v>34</v>
      </c>
      <c r="H15" s="88">
        <v>161.3</v>
      </c>
      <c r="I15" s="92">
        <v>4.74411764705882</v>
      </c>
      <c r="J15" s="43"/>
      <c r="K15" s="153">
        <v>1922</v>
      </c>
      <c r="L15" s="127">
        <v>15</v>
      </c>
      <c r="M15" s="88">
        <v>35.5</v>
      </c>
      <c r="N15" s="94">
        <v>2.36666666666667</v>
      </c>
      <c r="O15" s="154"/>
      <c r="P15" s="155"/>
      <c r="Q15" s="90"/>
      <c r="R15" s="156"/>
      <c r="S15" s="155"/>
      <c r="T15" s="90"/>
      <c r="U15" s="156"/>
      <c r="V15" s="155"/>
      <c r="W15" s="90"/>
    </row>
    <row r="16" ht="21.95" customHeight="1">
      <c r="A16" s="152">
        <v>1923</v>
      </c>
      <c r="B16" s="127">
        <v>72</v>
      </c>
      <c r="C16" s="88">
        <v>558.1</v>
      </c>
      <c r="D16" s="92">
        <v>7.75138888888889</v>
      </c>
      <c r="E16" s="43"/>
      <c r="F16" s="153">
        <v>1923</v>
      </c>
      <c r="G16" s="127">
        <v>43</v>
      </c>
      <c r="H16" s="88">
        <v>269.5</v>
      </c>
      <c r="I16" s="92">
        <v>6.26744186046512</v>
      </c>
      <c r="J16" s="43"/>
      <c r="K16" s="153">
        <v>1923</v>
      </c>
      <c r="L16" s="127">
        <v>8</v>
      </c>
      <c r="M16" s="88">
        <v>28.9</v>
      </c>
      <c r="N16" s="94">
        <v>3.6125</v>
      </c>
      <c r="O16" s="154"/>
      <c r="P16" s="155"/>
      <c r="Q16" s="90"/>
      <c r="R16" s="156"/>
      <c r="S16" s="155"/>
      <c r="T16" s="90"/>
      <c r="U16" s="156"/>
      <c r="V16" s="155"/>
      <c r="W16" s="90"/>
    </row>
    <row r="17" ht="21.95" customHeight="1">
      <c r="A17" s="152">
        <v>1924</v>
      </c>
      <c r="B17" s="127">
        <v>31</v>
      </c>
      <c r="C17" s="88">
        <v>250.4</v>
      </c>
      <c r="D17" s="92">
        <v>8.07741935483871</v>
      </c>
      <c r="E17" s="43"/>
      <c r="F17" s="153">
        <v>1924</v>
      </c>
      <c r="G17" s="127">
        <v>14</v>
      </c>
      <c r="H17" s="88">
        <v>87.7</v>
      </c>
      <c r="I17" s="92">
        <v>6.26428571428571</v>
      </c>
      <c r="J17" s="43"/>
      <c r="K17" s="153">
        <v>1924</v>
      </c>
      <c r="L17" s="127">
        <v>3</v>
      </c>
      <c r="M17" s="88">
        <v>12.7</v>
      </c>
      <c r="N17" s="94">
        <v>4.23333333333333</v>
      </c>
      <c r="O17" s="154"/>
      <c r="P17" s="155"/>
      <c r="Q17" s="90"/>
      <c r="R17" s="156"/>
      <c r="S17" s="155"/>
      <c r="T17" s="90"/>
      <c r="U17" s="156"/>
      <c r="V17" s="155"/>
      <c r="W17" s="90"/>
    </row>
    <row r="18" ht="21.95" customHeight="1">
      <c r="A18" s="152">
        <v>1925</v>
      </c>
      <c r="B18" s="127">
        <v>54</v>
      </c>
      <c r="C18" s="88">
        <v>415.6</v>
      </c>
      <c r="D18" s="92">
        <v>7.6962962962963</v>
      </c>
      <c r="E18" s="43"/>
      <c r="F18" s="153">
        <v>1925</v>
      </c>
      <c r="G18" s="127">
        <v>29</v>
      </c>
      <c r="H18" s="88">
        <v>170.4</v>
      </c>
      <c r="I18" s="92">
        <v>5.87586206896552</v>
      </c>
      <c r="J18" s="43"/>
      <c r="K18" s="153">
        <v>1925</v>
      </c>
      <c r="L18" s="127">
        <v>7</v>
      </c>
      <c r="M18" s="88">
        <v>22.2</v>
      </c>
      <c r="N18" s="94">
        <v>3.17142857142857</v>
      </c>
      <c r="O18" s="154"/>
      <c r="P18" s="155"/>
      <c r="Q18" s="90"/>
      <c r="R18" s="156"/>
      <c r="S18" s="155"/>
      <c r="T18" s="90"/>
      <c r="U18" s="156"/>
      <c r="V18" s="155"/>
      <c r="W18" s="90"/>
    </row>
    <row r="19" ht="21.95" customHeight="1">
      <c r="A19" s="152">
        <v>1926</v>
      </c>
      <c r="B19" s="127">
        <v>34</v>
      </c>
      <c r="C19" s="88">
        <v>290.5</v>
      </c>
      <c r="D19" s="92">
        <v>8.544117647058821</v>
      </c>
      <c r="E19" s="43"/>
      <c r="F19" s="153">
        <v>1926</v>
      </c>
      <c r="G19" s="127">
        <v>10</v>
      </c>
      <c r="H19" s="88">
        <v>52.2</v>
      </c>
      <c r="I19" s="92">
        <v>5.22</v>
      </c>
      <c r="J19" s="43"/>
      <c r="K19" s="153">
        <v>1926</v>
      </c>
      <c r="L19" s="127">
        <v>5</v>
      </c>
      <c r="M19" s="88">
        <v>15</v>
      </c>
      <c r="N19" s="94">
        <v>3</v>
      </c>
      <c r="O19" s="154"/>
      <c r="P19" s="155"/>
      <c r="Q19" s="90"/>
      <c r="R19" s="156"/>
      <c r="S19" s="155"/>
      <c r="T19" s="90"/>
      <c r="U19" s="156"/>
      <c r="V19" s="155"/>
      <c r="W19" s="90"/>
    </row>
    <row r="20" ht="21.95" customHeight="1">
      <c r="A20" s="152">
        <v>1927</v>
      </c>
      <c r="B20" s="127">
        <v>11</v>
      </c>
      <c r="C20" s="88">
        <v>100</v>
      </c>
      <c r="D20" s="92">
        <v>9.09090909090909</v>
      </c>
      <c r="E20" s="43"/>
      <c r="F20" s="153">
        <v>1927</v>
      </c>
      <c r="G20" s="127">
        <v>4</v>
      </c>
      <c r="H20" s="88">
        <v>29.9</v>
      </c>
      <c r="I20" s="92">
        <v>7.475</v>
      </c>
      <c r="J20" s="43"/>
      <c r="K20" s="153">
        <v>1927</v>
      </c>
      <c r="L20" s="127">
        <v>0</v>
      </c>
      <c r="M20" s="88">
        <v>0</v>
      </c>
      <c r="N20" s="94"/>
      <c r="O20" s="154"/>
      <c r="P20" s="155"/>
      <c r="Q20" s="90"/>
      <c r="R20" s="156"/>
      <c r="S20" s="155"/>
      <c r="T20" s="90"/>
      <c r="U20" s="156"/>
      <c r="V20" s="155"/>
      <c r="W20" s="90"/>
    </row>
    <row r="21" ht="21.95" customHeight="1">
      <c r="A21" s="152">
        <v>1928</v>
      </c>
      <c r="B21" s="127">
        <v>53</v>
      </c>
      <c r="C21" s="88">
        <v>335.6</v>
      </c>
      <c r="D21" s="92">
        <v>6.33207547169811</v>
      </c>
      <c r="E21" s="43"/>
      <c r="F21" s="153">
        <v>1928</v>
      </c>
      <c r="G21" s="127">
        <v>38</v>
      </c>
      <c r="H21" s="88">
        <v>189.5</v>
      </c>
      <c r="I21" s="92">
        <v>4.98684210526316</v>
      </c>
      <c r="J21" s="43"/>
      <c r="K21" s="153">
        <v>1928</v>
      </c>
      <c r="L21" s="127">
        <v>14</v>
      </c>
      <c r="M21" s="88">
        <v>40.6</v>
      </c>
      <c r="N21" s="94">
        <v>2.9</v>
      </c>
      <c r="O21" s="154"/>
      <c r="P21" s="155"/>
      <c r="Q21" s="90"/>
      <c r="R21" s="156"/>
      <c r="S21" s="155"/>
      <c r="T21" s="90"/>
      <c r="U21" s="156"/>
      <c r="V21" s="155"/>
      <c r="W21" s="90"/>
    </row>
    <row r="22" ht="21.95" customHeight="1">
      <c r="A22" s="152">
        <v>1929</v>
      </c>
      <c r="B22" s="127">
        <v>73</v>
      </c>
      <c r="C22" s="88">
        <v>541.4</v>
      </c>
      <c r="D22" s="92">
        <v>7.41643835616438</v>
      </c>
      <c r="E22" s="43"/>
      <c r="F22" s="153">
        <v>1929</v>
      </c>
      <c r="G22" s="127">
        <v>39</v>
      </c>
      <c r="H22" s="88">
        <v>214.5</v>
      </c>
      <c r="I22" s="92">
        <v>5.5</v>
      </c>
      <c r="J22" s="43"/>
      <c r="K22" s="153">
        <v>1929</v>
      </c>
      <c r="L22" s="127">
        <v>15</v>
      </c>
      <c r="M22" s="88">
        <v>52.1</v>
      </c>
      <c r="N22" s="94">
        <v>3.47333333333333</v>
      </c>
      <c r="O22" s="154"/>
      <c r="P22" s="155"/>
      <c r="Q22" s="90"/>
      <c r="R22" s="156"/>
      <c r="S22" s="155"/>
      <c r="T22" s="90"/>
      <c r="U22" s="156"/>
      <c r="V22" s="155"/>
      <c r="W22" s="90"/>
    </row>
    <row r="23" ht="21.95" customHeight="1">
      <c r="A23" s="152">
        <v>1930</v>
      </c>
      <c r="B23" s="127">
        <v>46</v>
      </c>
      <c r="C23" s="88">
        <v>307.4</v>
      </c>
      <c r="D23" s="92">
        <v>6.68260869565217</v>
      </c>
      <c r="E23" s="43"/>
      <c r="F23" s="153">
        <v>1930</v>
      </c>
      <c r="G23" s="127">
        <v>35</v>
      </c>
      <c r="H23" s="88">
        <v>197.3</v>
      </c>
      <c r="I23" s="92">
        <v>5.63714285714286</v>
      </c>
      <c r="J23" s="43"/>
      <c r="K23" s="153">
        <v>1930</v>
      </c>
      <c r="L23" s="127">
        <v>13</v>
      </c>
      <c r="M23" s="88">
        <v>49.8</v>
      </c>
      <c r="N23" s="94">
        <v>3.83076923076923</v>
      </c>
      <c r="O23" s="154"/>
      <c r="P23" s="155"/>
      <c r="Q23" s="90"/>
      <c r="R23" s="156"/>
      <c r="S23" s="155"/>
      <c r="T23" s="90"/>
      <c r="U23" s="156"/>
      <c r="V23" s="155"/>
      <c r="W23" s="90"/>
    </row>
    <row r="24" ht="21.95" customHeight="1">
      <c r="A24" s="152">
        <v>1931</v>
      </c>
      <c r="B24" s="127">
        <v>21</v>
      </c>
      <c r="C24" s="88">
        <v>162.6</v>
      </c>
      <c r="D24" s="92">
        <v>7.74285714285714</v>
      </c>
      <c r="E24" s="43"/>
      <c r="F24" s="153">
        <v>1931</v>
      </c>
      <c r="G24" s="127">
        <v>13</v>
      </c>
      <c r="H24" s="88">
        <v>82.7</v>
      </c>
      <c r="I24" s="92">
        <v>6.36153846153846</v>
      </c>
      <c r="J24" s="43"/>
      <c r="K24" s="153">
        <v>1931</v>
      </c>
      <c r="L24" s="127">
        <v>1</v>
      </c>
      <c r="M24" s="88">
        <v>4.4</v>
      </c>
      <c r="N24" s="94">
        <v>4.4</v>
      </c>
      <c r="O24" s="154"/>
      <c r="P24" s="155"/>
      <c r="Q24" s="90"/>
      <c r="R24" s="156"/>
      <c r="S24" s="155"/>
      <c r="T24" s="90"/>
      <c r="U24" s="156"/>
      <c r="V24" s="155"/>
      <c r="W24" s="90"/>
    </row>
    <row r="25" ht="21.95" customHeight="1">
      <c r="A25" s="152">
        <v>1932</v>
      </c>
      <c r="B25" s="127">
        <v>54</v>
      </c>
      <c r="C25" s="88">
        <v>373.3</v>
      </c>
      <c r="D25" s="92">
        <v>6.91296296296296</v>
      </c>
      <c r="E25" s="43"/>
      <c r="F25" s="153">
        <v>1932</v>
      </c>
      <c r="G25" s="127">
        <v>37</v>
      </c>
      <c r="H25" s="88">
        <v>213.3</v>
      </c>
      <c r="I25" s="92">
        <v>5.76486486486486</v>
      </c>
      <c r="J25" s="43"/>
      <c r="K25" s="153">
        <v>1932</v>
      </c>
      <c r="L25" s="127">
        <v>9</v>
      </c>
      <c r="M25" s="88">
        <v>24.7</v>
      </c>
      <c r="N25" s="94">
        <v>2.74444444444444</v>
      </c>
      <c r="O25" s="154"/>
      <c r="P25" s="155"/>
      <c r="Q25" s="90"/>
      <c r="R25" s="156"/>
      <c r="S25" s="155"/>
      <c r="T25" s="90"/>
      <c r="U25" s="156"/>
      <c r="V25" s="155"/>
      <c r="W25" s="90"/>
    </row>
    <row r="26" ht="21.95" customHeight="1">
      <c r="A26" s="152">
        <v>1933</v>
      </c>
      <c r="B26" s="127">
        <v>23</v>
      </c>
      <c r="C26" s="88">
        <v>170.8</v>
      </c>
      <c r="D26" s="92">
        <v>7.42608695652174</v>
      </c>
      <c r="E26" s="43"/>
      <c r="F26" s="153">
        <v>1933</v>
      </c>
      <c r="G26" s="127">
        <v>11</v>
      </c>
      <c r="H26" s="88">
        <v>52.7</v>
      </c>
      <c r="I26" s="92">
        <v>4.79090909090909</v>
      </c>
      <c r="J26" s="43"/>
      <c r="K26" s="153">
        <v>1933</v>
      </c>
      <c r="L26" s="127">
        <v>8</v>
      </c>
      <c r="M26" s="88">
        <v>30.8</v>
      </c>
      <c r="N26" s="94">
        <v>3.85</v>
      </c>
      <c r="O26" s="154"/>
      <c r="P26" s="155"/>
      <c r="Q26" s="90"/>
      <c r="R26" s="156"/>
      <c r="S26" s="155"/>
      <c r="T26" s="90"/>
      <c r="U26" s="156"/>
      <c r="V26" s="155"/>
      <c r="W26" s="90"/>
    </row>
    <row r="27" ht="21.95" customHeight="1">
      <c r="A27" s="152">
        <v>1934</v>
      </c>
      <c r="B27" s="127">
        <v>27</v>
      </c>
      <c r="C27" s="88">
        <v>232.2</v>
      </c>
      <c r="D27" s="92">
        <v>8.6</v>
      </c>
      <c r="E27" s="43"/>
      <c r="F27" s="153">
        <v>1934</v>
      </c>
      <c r="G27" s="127">
        <v>13</v>
      </c>
      <c r="H27" s="88">
        <v>97.90000000000001</v>
      </c>
      <c r="I27" s="92">
        <v>7.53076923076923</v>
      </c>
      <c r="J27" s="43"/>
      <c r="K27" s="153">
        <v>1934</v>
      </c>
      <c r="L27" s="127">
        <v>0</v>
      </c>
      <c r="M27" s="88">
        <v>0</v>
      </c>
      <c r="N27" s="94"/>
      <c r="O27" s="154"/>
      <c r="P27" s="155"/>
      <c r="Q27" s="90"/>
      <c r="R27" s="156"/>
      <c r="S27" s="155"/>
      <c r="T27" s="90"/>
      <c r="U27" s="156"/>
      <c r="V27" s="155"/>
      <c r="W27" s="90"/>
    </row>
    <row r="28" ht="21.95" customHeight="1">
      <c r="A28" s="152">
        <v>1935</v>
      </c>
      <c r="B28" s="127">
        <v>35</v>
      </c>
      <c r="C28" s="88">
        <v>312.3</v>
      </c>
      <c r="D28" s="92">
        <v>8.92285714285714</v>
      </c>
      <c r="E28" s="43"/>
      <c r="F28" s="153">
        <v>1935</v>
      </c>
      <c r="G28" s="127">
        <v>9</v>
      </c>
      <c r="H28" s="88">
        <v>53</v>
      </c>
      <c r="I28" s="92">
        <v>5.88888888888889</v>
      </c>
      <c r="J28" s="43"/>
      <c r="K28" s="153">
        <v>1935</v>
      </c>
      <c r="L28" s="127">
        <v>3</v>
      </c>
      <c r="M28" s="88">
        <v>7.8</v>
      </c>
      <c r="N28" s="94">
        <v>2.6</v>
      </c>
      <c r="O28" s="154"/>
      <c r="P28" s="155"/>
      <c r="Q28" s="90"/>
      <c r="R28" s="156"/>
      <c r="S28" s="155"/>
      <c r="T28" s="90"/>
      <c r="U28" s="156"/>
      <c r="V28" s="155"/>
      <c r="W28" s="90"/>
    </row>
    <row r="29" ht="21.95" customHeight="1">
      <c r="A29" s="152">
        <v>1936</v>
      </c>
      <c r="B29" s="127">
        <v>19</v>
      </c>
      <c r="C29" s="88">
        <v>147.8</v>
      </c>
      <c r="D29" s="92">
        <v>7.77894736842105</v>
      </c>
      <c r="E29" s="43"/>
      <c r="F29" s="153">
        <v>1936</v>
      </c>
      <c r="G29" s="127">
        <v>10</v>
      </c>
      <c r="H29" s="88">
        <v>61.8</v>
      </c>
      <c r="I29" s="92">
        <v>6.18</v>
      </c>
      <c r="J29" s="43"/>
      <c r="K29" s="153">
        <v>1936</v>
      </c>
      <c r="L29" s="127">
        <v>1</v>
      </c>
      <c r="M29" s="88">
        <v>2.2</v>
      </c>
      <c r="N29" s="94">
        <v>2.2</v>
      </c>
      <c r="O29" s="154"/>
      <c r="P29" s="155"/>
      <c r="Q29" s="90"/>
      <c r="R29" s="156"/>
      <c r="S29" s="155"/>
      <c r="T29" s="90"/>
      <c r="U29" s="156"/>
      <c r="V29" s="155"/>
      <c r="W29" s="90"/>
    </row>
    <row r="30" ht="21.95" customHeight="1">
      <c r="A30" s="152">
        <v>1937</v>
      </c>
      <c r="B30" s="127">
        <v>49</v>
      </c>
      <c r="C30" s="88">
        <v>387.6</v>
      </c>
      <c r="D30" s="92">
        <v>7.91020408163265</v>
      </c>
      <c r="E30" s="43"/>
      <c r="F30" s="153">
        <v>1937</v>
      </c>
      <c r="G30" s="127">
        <v>24</v>
      </c>
      <c r="H30" s="88">
        <v>139.3</v>
      </c>
      <c r="I30" s="92">
        <v>5.80416666666667</v>
      </c>
      <c r="J30" s="43"/>
      <c r="K30" s="153">
        <v>1937</v>
      </c>
      <c r="L30" s="127">
        <v>6</v>
      </c>
      <c r="M30" s="88">
        <v>16.6</v>
      </c>
      <c r="N30" s="94">
        <v>2.76666666666667</v>
      </c>
      <c r="O30" s="154"/>
      <c r="P30" s="155"/>
      <c r="Q30" s="90"/>
      <c r="R30" s="156"/>
      <c r="S30" s="155"/>
      <c r="T30" s="90"/>
      <c r="U30" s="156"/>
      <c r="V30" s="155"/>
      <c r="W30" s="90"/>
    </row>
    <row r="31" ht="21.95" customHeight="1">
      <c r="A31" s="152">
        <v>1938</v>
      </c>
      <c r="B31" s="127">
        <v>18</v>
      </c>
      <c r="C31" s="88">
        <v>159.4</v>
      </c>
      <c r="D31" s="92">
        <v>8.85555555555556</v>
      </c>
      <c r="E31" s="43"/>
      <c r="F31" s="153">
        <v>1938</v>
      </c>
      <c r="G31" s="127">
        <v>5</v>
      </c>
      <c r="H31" s="88">
        <v>33.7</v>
      </c>
      <c r="I31" s="92">
        <v>6.74</v>
      </c>
      <c r="J31" s="43"/>
      <c r="K31" s="153">
        <v>1938</v>
      </c>
      <c r="L31" s="127">
        <v>0</v>
      </c>
      <c r="M31" s="88">
        <v>0</v>
      </c>
      <c r="N31" s="94"/>
      <c r="O31" s="154"/>
      <c r="P31" s="155"/>
      <c r="Q31" s="90"/>
      <c r="R31" s="156"/>
      <c r="S31" s="155"/>
      <c r="T31" s="90"/>
      <c r="U31" s="156"/>
      <c r="V31" s="155"/>
      <c r="W31" s="90"/>
    </row>
    <row r="32" ht="21.95" customHeight="1">
      <c r="A32" s="152">
        <v>1939</v>
      </c>
      <c r="B32" s="127">
        <v>57</v>
      </c>
      <c r="C32" s="88">
        <v>334.5</v>
      </c>
      <c r="D32" s="92">
        <v>5.86842105263158</v>
      </c>
      <c r="E32" s="43"/>
      <c r="F32" s="153">
        <v>1939</v>
      </c>
      <c r="G32" s="127">
        <v>48</v>
      </c>
      <c r="H32" s="88">
        <v>247.4</v>
      </c>
      <c r="I32" s="92">
        <v>5.15416666666667</v>
      </c>
      <c r="J32" s="43"/>
      <c r="K32" s="153">
        <v>1939</v>
      </c>
      <c r="L32" s="127">
        <v>19</v>
      </c>
      <c r="M32" s="88">
        <v>58.6</v>
      </c>
      <c r="N32" s="94">
        <v>3.08421052631579</v>
      </c>
      <c r="O32" s="154"/>
      <c r="P32" s="155"/>
      <c r="Q32" s="90"/>
      <c r="R32" s="156"/>
      <c r="S32" s="155"/>
      <c r="T32" s="90"/>
      <c r="U32" s="156"/>
      <c r="V32" s="155"/>
      <c r="W32" s="90"/>
    </row>
    <row r="33" ht="21.95" customHeight="1">
      <c r="A33" s="152">
        <v>1940</v>
      </c>
      <c r="B33" s="127">
        <v>42</v>
      </c>
      <c r="C33" s="88">
        <v>357.8</v>
      </c>
      <c r="D33" s="92">
        <v>8.519047619047621</v>
      </c>
      <c r="E33" s="43"/>
      <c r="F33" s="153">
        <v>1940</v>
      </c>
      <c r="G33" s="127">
        <v>15</v>
      </c>
      <c r="H33" s="88">
        <v>92</v>
      </c>
      <c r="I33" s="92">
        <v>6.13333333333333</v>
      </c>
      <c r="J33" s="43"/>
      <c r="K33" s="153">
        <v>1940</v>
      </c>
      <c r="L33" s="127">
        <v>4</v>
      </c>
      <c r="M33" s="88">
        <v>13.2</v>
      </c>
      <c r="N33" s="94">
        <v>3.3</v>
      </c>
      <c r="O33" s="154"/>
      <c r="P33" s="155"/>
      <c r="Q33" s="90"/>
      <c r="R33" s="156"/>
      <c r="S33" s="155"/>
      <c r="T33" s="90"/>
      <c r="U33" s="156"/>
      <c r="V33" s="155"/>
      <c r="W33" s="90"/>
    </row>
    <row r="34" ht="21.95" customHeight="1">
      <c r="A34" s="152">
        <v>1941</v>
      </c>
      <c r="B34" s="127">
        <v>57</v>
      </c>
      <c r="C34" s="88">
        <v>387.3</v>
      </c>
      <c r="D34" s="92">
        <v>6.79473684210526</v>
      </c>
      <c r="E34" s="43"/>
      <c r="F34" s="153">
        <v>1941</v>
      </c>
      <c r="G34" s="127">
        <v>36</v>
      </c>
      <c r="H34" s="88">
        <v>184.4</v>
      </c>
      <c r="I34" s="92">
        <v>5.12222222222222</v>
      </c>
      <c r="J34" s="43"/>
      <c r="K34" s="153">
        <v>1941</v>
      </c>
      <c r="L34" s="127">
        <v>15</v>
      </c>
      <c r="M34" s="88">
        <v>42.1</v>
      </c>
      <c r="N34" s="94">
        <v>2.80666666666667</v>
      </c>
      <c r="O34" s="154"/>
      <c r="P34" s="155"/>
      <c r="Q34" s="90"/>
      <c r="R34" s="156"/>
      <c r="S34" s="155"/>
      <c r="T34" s="90"/>
      <c r="U34" s="156"/>
      <c r="V34" s="155"/>
      <c r="W34" s="90"/>
    </row>
    <row r="35" ht="21.95" customHeight="1">
      <c r="A35" s="152">
        <v>1942</v>
      </c>
      <c r="B35" s="127">
        <v>20</v>
      </c>
      <c r="C35" s="88">
        <v>168.7</v>
      </c>
      <c r="D35" s="92">
        <v>8.435</v>
      </c>
      <c r="E35" s="43"/>
      <c r="F35" s="153">
        <v>1942</v>
      </c>
      <c r="G35" s="127">
        <v>9</v>
      </c>
      <c r="H35" s="88">
        <v>62.7</v>
      </c>
      <c r="I35" s="92">
        <v>6.96666666666667</v>
      </c>
      <c r="J35" s="43"/>
      <c r="K35" s="153">
        <v>1942</v>
      </c>
      <c r="L35" s="127">
        <v>0</v>
      </c>
      <c r="M35" s="88">
        <v>0</v>
      </c>
      <c r="N35" s="94"/>
      <c r="O35" s="154"/>
      <c r="P35" s="155"/>
      <c r="Q35" s="90"/>
      <c r="R35" s="156"/>
      <c r="S35" s="155"/>
      <c r="T35" s="90"/>
      <c r="U35" s="156"/>
      <c r="V35" s="155"/>
      <c r="W35" s="90"/>
    </row>
    <row r="36" ht="21.95" customHeight="1">
      <c r="A36" s="152">
        <v>1943</v>
      </c>
      <c r="B36" s="127">
        <v>29</v>
      </c>
      <c r="C36" s="88">
        <v>198.6</v>
      </c>
      <c r="D36" s="92">
        <v>6.84827586206897</v>
      </c>
      <c r="E36" s="43"/>
      <c r="F36" s="153">
        <v>1943</v>
      </c>
      <c r="G36" s="127">
        <v>21</v>
      </c>
      <c r="H36" s="88">
        <v>122</v>
      </c>
      <c r="I36" s="92">
        <v>5.80952380952381</v>
      </c>
      <c r="J36" s="43"/>
      <c r="K36" s="153">
        <v>1943</v>
      </c>
      <c r="L36" s="127">
        <v>5</v>
      </c>
      <c r="M36" s="88">
        <v>16.5</v>
      </c>
      <c r="N36" s="94">
        <v>3.3</v>
      </c>
      <c r="O36" s="154"/>
      <c r="P36" s="155"/>
      <c r="Q36" s="90"/>
      <c r="R36" s="156"/>
      <c r="S36" s="155"/>
      <c r="T36" s="90"/>
      <c r="U36" s="156"/>
      <c r="V36" s="155"/>
      <c r="W36" s="90"/>
    </row>
    <row r="37" ht="21.95" customHeight="1">
      <c r="A37" s="152">
        <v>1944</v>
      </c>
      <c r="B37" s="127">
        <v>29</v>
      </c>
      <c r="C37" s="88">
        <v>237.3</v>
      </c>
      <c r="D37" s="92">
        <v>8.182758620689659</v>
      </c>
      <c r="E37" s="43"/>
      <c r="F37" s="153">
        <v>1944</v>
      </c>
      <c r="G37" s="127">
        <v>18</v>
      </c>
      <c r="H37" s="88">
        <v>133.2</v>
      </c>
      <c r="I37" s="92">
        <v>7.4</v>
      </c>
      <c r="J37" s="43"/>
      <c r="K37" s="153">
        <v>1944</v>
      </c>
      <c r="L37" s="127">
        <v>0</v>
      </c>
      <c r="M37" s="88">
        <v>0</v>
      </c>
      <c r="N37" s="94"/>
      <c r="O37" s="154"/>
      <c r="P37" s="155"/>
      <c r="Q37" s="90"/>
      <c r="R37" s="156"/>
      <c r="S37" s="155"/>
      <c r="T37" s="90"/>
      <c r="U37" s="156"/>
      <c r="V37" s="155"/>
      <c r="W37" s="90"/>
    </row>
    <row r="38" ht="21.95" customHeight="1">
      <c r="A38" s="152">
        <v>1945</v>
      </c>
      <c r="B38" s="127">
        <v>38</v>
      </c>
      <c r="C38" s="88">
        <v>292.8</v>
      </c>
      <c r="D38" s="92">
        <v>7.70526315789474</v>
      </c>
      <c r="E38" s="43"/>
      <c r="F38" s="153">
        <v>1945</v>
      </c>
      <c r="G38" s="127">
        <v>23</v>
      </c>
      <c r="H38" s="88">
        <v>142.1</v>
      </c>
      <c r="I38" s="92">
        <v>6.17826086956522</v>
      </c>
      <c r="J38" s="43"/>
      <c r="K38" s="153">
        <v>1945</v>
      </c>
      <c r="L38" s="127">
        <v>4</v>
      </c>
      <c r="M38" s="88">
        <v>11</v>
      </c>
      <c r="N38" s="94">
        <v>2.75</v>
      </c>
      <c r="O38" s="154"/>
      <c r="P38" s="155"/>
      <c r="Q38" s="90"/>
      <c r="R38" s="156"/>
      <c r="S38" s="155"/>
      <c r="T38" s="90"/>
      <c r="U38" s="156"/>
      <c r="V38" s="155"/>
      <c r="W38" s="90"/>
    </row>
    <row r="39" ht="21.95" customHeight="1">
      <c r="A39" s="152">
        <v>1946</v>
      </c>
      <c r="B39" s="127">
        <v>71</v>
      </c>
      <c r="C39" s="88">
        <v>553.3</v>
      </c>
      <c r="D39" s="92">
        <v>7.79295774647887</v>
      </c>
      <c r="E39" s="43"/>
      <c r="F39" s="153">
        <v>1946</v>
      </c>
      <c r="G39" s="127">
        <v>34</v>
      </c>
      <c r="H39" s="88">
        <v>191.4</v>
      </c>
      <c r="I39" s="92">
        <v>5.62941176470588</v>
      </c>
      <c r="J39" s="43"/>
      <c r="K39" s="153">
        <v>1946</v>
      </c>
      <c r="L39" s="127">
        <v>11</v>
      </c>
      <c r="M39" s="88">
        <v>25.3</v>
      </c>
      <c r="N39" s="94">
        <v>2.3</v>
      </c>
      <c r="O39" s="154"/>
      <c r="P39" s="155"/>
      <c r="Q39" s="90"/>
      <c r="R39" s="156"/>
      <c r="S39" s="155"/>
      <c r="T39" s="90"/>
      <c r="U39" s="156"/>
      <c r="V39" s="155"/>
      <c r="W39" s="90"/>
    </row>
    <row r="40" ht="21.95" customHeight="1">
      <c r="A40" s="152">
        <v>1947</v>
      </c>
      <c r="B40" s="127">
        <v>33</v>
      </c>
      <c r="C40" s="88">
        <v>300.7</v>
      </c>
      <c r="D40" s="92">
        <v>9.11212121212121</v>
      </c>
      <c r="E40" s="43"/>
      <c r="F40" s="153">
        <v>1947</v>
      </c>
      <c r="G40" s="127">
        <v>11</v>
      </c>
      <c r="H40" s="88">
        <v>83.90000000000001</v>
      </c>
      <c r="I40" s="92">
        <v>7.62727272727273</v>
      </c>
      <c r="J40" s="43"/>
      <c r="K40" s="153">
        <v>1947</v>
      </c>
      <c r="L40" s="127">
        <v>0</v>
      </c>
      <c r="M40" s="88">
        <v>0</v>
      </c>
      <c r="N40" s="94"/>
      <c r="O40" s="154"/>
      <c r="P40" s="155"/>
      <c r="Q40" s="90"/>
      <c r="R40" s="156"/>
      <c r="S40" s="155"/>
      <c r="T40" s="90"/>
      <c r="U40" s="156"/>
      <c r="V40" s="155"/>
      <c r="W40" s="90"/>
    </row>
    <row r="41" ht="21.95" customHeight="1">
      <c r="A41" s="152">
        <v>1948</v>
      </c>
      <c r="B41" s="127">
        <v>34</v>
      </c>
      <c r="C41" s="88">
        <v>277.9</v>
      </c>
      <c r="D41" s="92">
        <v>8.17352941176471</v>
      </c>
      <c r="E41" s="43"/>
      <c r="F41" s="153">
        <v>1948</v>
      </c>
      <c r="G41" s="127">
        <v>15</v>
      </c>
      <c r="H41" s="88">
        <v>94</v>
      </c>
      <c r="I41" s="92">
        <v>6.26666666666667</v>
      </c>
      <c r="J41" s="43"/>
      <c r="K41" s="153">
        <v>1948</v>
      </c>
      <c r="L41" s="127">
        <v>2</v>
      </c>
      <c r="M41" s="88">
        <v>6.1</v>
      </c>
      <c r="N41" s="94">
        <v>3.05</v>
      </c>
      <c r="O41" s="154"/>
      <c r="P41" s="155"/>
      <c r="Q41" s="90"/>
      <c r="R41" s="156"/>
      <c r="S41" s="155"/>
      <c r="T41" s="90"/>
      <c r="U41" s="156"/>
      <c r="V41" s="155"/>
      <c r="W41" s="90"/>
    </row>
    <row r="42" ht="21.95" customHeight="1">
      <c r="A42" s="152">
        <v>1949</v>
      </c>
      <c r="B42" s="127">
        <v>56</v>
      </c>
      <c r="C42" s="88">
        <v>366.8</v>
      </c>
      <c r="D42" s="92">
        <v>6.55</v>
      </c>
      <c r="E42" s="43"/>
      <c r="F42" s="153">
        <v>1949</v>
      </c>
      <c r="G42" s="127">
        <v>40</v>
      </c>
      <c r="H42" s="88">
        <v>207.6</v>
      </c>
      <c r="I42" s="92">
        <v>5.19</v>
      </c>
      <c r="J42" s="43"/>
      <c r="K42" s="153">
        <v>1949</v>
      </c>
      <c r="L42" s="127">
        <v>17</v>
      </c>
      <c r="M42" s="88">
        <v>44.3</v>
      </c>
      <c r="N42" s="94">
        <v>2.60588235294118</v>
      </c>
      <c r="O42" s="154"/>
      <c r="P42" s="155"/>
      <c r="Q42" s="90"/>
      <c r="R42" s="156"/>
      <c r="S42" s="155"/>
      <c r="T42" s="90"/>
      <c r="U42" s="156"/>
      <c r="V42" s="155"/>
      <c r="W42" s="90"/>
    </row>
    <row r="43" ht="21.95" customHeight="1">
      <c r="A43" s="152">
        <v>1950</v>
      </c>
      <c r="B43" s="127">
        <v>39</v>
      </c>
      <c r="C43" s="88">
        <v>294</v>
      </c>
      <c r="D43" s="92">
        <v>7.53846153846154</v>
      </c>
      <c r="E43" s="43"/>
      <c r="F43" s="153">
        <v>1950</v>
      </c>
      <c r="G43" s="127">
        <v>24</v>
      </c>
      <c r="H43" s="88">
        <v>146.8</v>
      </c>
      <c r="I43" s="92">
        <v>6.11666666666667</v>
      </c>
      <c r="J43" s="43"/>
      <c r="K43" s="153">
        <v>1950</v>
      </c>
      <c r="L43" s="127">
        <v>5</v>
      </c>
      <c r="M43" s="88">
        <v>17.6</v>
      </c>
      <c r="N43" s="94">
        <v>3.52</v>
      </c>
      <c r="O43" s="154"/>
      <c r="P43" s="155"/>
      <c r="Q43" s="90"/>
      <c r="R43" s="156"/>
      <c r="S43" s="155"/>
      <c r="T43" s="90"/>
      <c r="U43" s="156"/>
      <c r="V43" s="155"/>
      <c r="W43" s="90"/>
    </row>
    <row r="44" ht="21.95" customHeight="1">
      <c r="A44" s="152">
        <v>1951</v>
      </c>
      <c r="B44" s="127">
        <v>68</v>
      </c>
      <c r="C44" s="88">
        <v>484.4</v>
      </c>
      <c r="D44" s="92">
        <v>7.12352941176471</v>
      </c>
      <c r="E44" s="43"/>
      <c r="F44" s="153">
        <v>1951</v>
      </c>
      <c r="G44" s="127">
        <v>46</v>
      </c>
      <c r="H44" s="88">
        <v>263.7</v>
      </c>
      <c r="I44" s="92">
        <v>5.73260869565217</v>
      </c>
      <c r="J44" s="43"/>
      <c r="K44" s="153">
        <v>1951</v>
      </c>
      <c r="L44" s="127">
        <v>14</v>
      </c>
      <c r="M44" s="88">
        <v>49.3</v>
      </c>
      <c r="N44" s="94">
        <v>3.52142857142857</v>
      </c>
      <c r="O44" s="154"/>
      <c r="P44" s="155"/>
      <c r="Q44" s="90"/>
      <c r="R44" s="156"/>
      <c r="S44" s="155"/>
      <c r="T44" s="90"/>
      <c r="U44" s="156"/>
      <c r="V44" s="155"/>
      <c r="W44" s="90"/>
    </row>
    <row r="45" ht="21.95" customHeight="1">
      <c r="A45" s="152">
        <v>1952</v>
      </c>
      <c r="B45" s="127">
        <v>43</v>
      </c>
      <c r="C45" s="88">
        <v>349.5</v>
      </c>
      <c r="D45" s="92">
        <v>8.127906976744191</v>
      </c>
      <c r="E45" s="43"/>
      <c r="F45" s="153">
        <v>1952</v>
      </c>
      <c r="G45" s="127">
        <v>19</v>
      </c>
      <c r="H45" s="88">
        <v>119.4</v>
      </c>
      <c r="I45" s="92">
        <v>6.28421052631579</v>
      </c>
      <c r="J45" s="43"/>
      <c r="K45" s="153">
        <v>1952</v>
      </c>
      <c r="L45" s="127">
        <v>5</v>
      </c>
      <c r="M45" s="88">
        <v>16.7</v>
      </c>
      <c r="N45" s="94">
        <v>3.34</v>
      </c>
      <c r="O45" s="154"/>
      <c r="P45" s="155"/>
      <c r="Q45" s="90"/>
      <c r="R45" s="156"/>
      <c r="S45" s="155"/>
      <c r="T45" s="90"/>
      <c r="U45" s="156"/>
      <c r="V45" s="155"/>
      <c r="W45" s="90"/>
    </row>
    <row r="46" ht="21.95" customHeight="1">
      <c r="A46" s="152">
        <v>1953</v>
      </c>
      <c r="B46" s="127">
        <v>72</v>
      </c>
      <c r="C46" s="88">
        <v>515.8</v>
      </c>
      <c r="D46" s="92">
        <v>7.16388888888889</v>
      </c>
      <c r="E46" s="43"/>
      <c r="F46" s="153">
        <v>1953</v>
      </c>
      <c r="G46" s="127">
        <v>51</v>
      </c>
      <c r="H46" s="88">
        <v>310.9</v>
      </c>
      <c r="I46" s="92">
        <v>6.09607843137255</v>
      </c>
      <c r="J46" s="43"/>
      <c r="K46" s="153">
        <v>1953</v>
      </c>
      <c r="L46" s="127">
        <v>11</v>
      </c>
      <c r="M46" s="88">
        <v>35.5</v>
      </c>
      <c r="N46" s="94">
        <v>3.22727272727273</v>
      </c>
      <c r="O46" s="154"/>
      <c r="P46" s="155"/>
      <c r="Q46" s="90"/>
      <c r="R46" s="156"/>
      <c r="S46" s="155"/>
      <c r="T46" s="90"/>
      <c r="U46" s="156"/>
      <c r="V46" s="155"/>
      <c r="W46" s="90"/>
    </row>
    <row r="47" ht="21.95" customHeight="1">
      <c r="A47" s="152">
        <v>1954</v>
      </c>
      <c r="B47" s="127">
        <v>50</v>
      </c>
      <c r="C47" s="88">
        <v>421.7</v>
      </c>
      <c r="D47" s="92">
        <v>8.433999999999999</v>
      </c>
      <c r="E47" s="43"/>
      <c r="F47" s="153">
        <v>1954</v>
      </c>
      <c r="G47" s="127">
        <v>22</v>
      </c>
      <c r="H47" s="88">
        <v>146.6</v>
      </c>
      <c r="I47" s="92">
        <v>6.66363636363636</v>
      </c>
      <c r="J47" s="43"/>
      <c r="K47" s="153">
        <v>1954</v>
      </c>
      <c r="L47" s="127">
        <v>4</v>
      </c>
      <c r="M47" s="88">
        <v>14.9</v>
      </c>
      <c r="N47" s="94">
        <v>3.725</v>
      </c>
      <c r="O47" s="154"/>
      <c r="P47" s="155"/>
      <c r="Q47" s="90"/>
      <c r="R47" s="156"/>
      <c r="S47" s="155"/>
      <c r="T47" s="90"/>
      <c r="U47" s="156"/>
      <c r="V47" s="155"/>
      <c r="W47" s="90"/>
    </row>
    <row r="48" ht="21.95" customHeight="1">
      <c r="A48" s="152">
        <v>1955</v>
      </c>
      <c r="B48" s="127">
        <v>17</v>
      </c>
      <c r="C48" s="88">
        <v>166.8</v>
      </c>
      <c r="D48" s="92">
        <v>9.81176470588235</v>
      </c>
      <c r="E48" s="43"/>
      <c r="F48" s="153">
        <v>1955</v>
      </c>
      <c r="G48" s="127">
        <v>1</v>
      </c>
      <c r="H48" s="88">
        <v>7.2</v>
      </c>
      <c r="I48" s="92">
        <v>7.2</v>
      </c>
      <c r="J48" s="43"/>
      <c r="K48" s="153">
        <v>1955</v>
      </c>
      <c r="L48" s="127">
        <v>0</v>
      </c>
      <c r="M48" s="88">
        <v>0</v>
      </c>
      <c r="N48" s="94"/>
      <c r="O48" s="154"/>
      <c r="P48" s="155"/>
      <c r="Q48" s="90"/>
      <c r="R48" s="156"/>
      <c r="S48" s="155"/>
      <c r="T48" s="90"/>
      <c r="U48" s="156"/>
      <c r="V48" s="155"/>
      <c r="W48" s="90"/>
    </row>
    <row r="49" ht="21.95" customHeight="1">
      <c r="A49" s="152">
        <v>1956</v>
      </c>
      <c r="B49" s="127">
        <v>50</v>
      </c>
      <c r="C49" s="88">
        <v>347.7</v>
      </c>
      <c r="D49" s="92">
        <v>6.954</v>
      </c>
      <c r="E49" s="43"/>
      <c r="F49" s="153">
        <v>1956</v>
      </c>
      <c r="G49" s="127">
        <v>29</v>
      </c>
      <c r="H49" s="88">
        <v>148.2</v>
      </c>
      <c r="I49" s="92">
        <v>5.11034482758621</v>
      </c>
      <c r="J49" s="43"/>
      <c r="K49" s="153">
        <v>1956</v>
      </c>
      <c r="L49" s="127">
        <v>15</v>
      </c>
      <c r="M49" s="88">
        <v>56</v>
      </c>
      <c r="N49" s="94">
        <v>3.73333333333333</v>
      </c>
      <c r="O49" s="154"/>
      <c r="P49" s="155"/>
      <c r="Q49" s="90"/>
      <c r="R49" s="156"/>
      <c r="S49" s="155"/>
      <c r="T49" s="90"/>
      <c r="U49" s="156"/>
      <c r="V49" s="155"/>
      <c r="W49" s="90"/>
    </row>
    <row r="50" ht="21.95" customHeight="1">
      <c r="A50" s="152">
        <v>1957</v>
      </c>
      <c r="B50" s="127">
        <v>33</v>
      </c>
      <c r="C50" s="88">
        <v>269.3</v>
      </c>
      <c r="D50" s="92">
        <v>8.16060606060606</v>
      </c>
      <c r="E50" s="43"/>
      <c r="F50" s="153">
        <v>1957</v>
      </c>
      <c r="G50" s="127">
        <v>15</v>
      </c>
      <c r="H50" s="88">
        <v>95.59999999999999</v>
      </c>
      <c r="I50" s="92">
        <v>6.37333333333333</v>
      </c>
      <c r="J50" s="43"/>
      <c r="K50" s="153">
        <v>1957</v>
      </c>
      <c r="L50" s="127">
        <v>2</v>
      </c>
      <c r="M50" s="88">
        <v>7.8</v>
      </c>
      <c r="N50" s="94">
        <v>3.9</v>
      </c>
      <c r="O50" s="154"/>
      <c r="P50" s="155"/>
      <c r="Q50" s="90"/>
      <c r="R50" s="156"/>
      <c r="S50" s="155"/>
      <c r="T50" s="90"/>
      <c r="U50" s="156"/>
      <c r="V50" s="155"/>
      <c r="W50" s="90"/>
    </row>
    <row r="51" ht="21.95" customHeight="1">
      <c r="A51" s="152">
        <v>1958</v>
      </c>
      <c r="B51" s="127">
        <v>8</v>
      </c>
      <c r="C51" s="88">
        <v>74</v>
      </c>
      <c r="D51" s="92">
        <v>9.25</v>
      </c>
      <c r="E51" s="43"/>
      <c r="F51" s="153">
        <v>1958</v>
      </c>
      <c r="G51" s="127">
        <v>3</v>
      </c>
      <c r="H51" s="88">
        <v>23.4</v>
      </c>
      <c r="I51" s="92">
        <v>7.8</v>
      </c>
      <c r="J51" s="43"/>
      <c r="K51" s="153">
        <v>1958</v>
      </c>
      <c r="L51" s="127">
        <v>0</v>
      </c>
      <c r="M51" s="88">
        <v>0</v>
      </c>
      <c r="N51" s="94"/>
      <c r="O51" s="154"/>
      <c r="P51" s="155"/>
      <c r="Q51" s="90"/>
      <c r="R51" s="156"/>
      <c r="S51" s="155"/>
      <c r="T51" s="90"/>
      <c r="U51" s="156"/>
      <c r="V51" s="155"/>
      <c r="W51" s="90"/>
    </row>
    <row r="52" ht="21.95" customHeight="1">
      <c r="A52" s="152">
        <v>1959</v>
      </c>
      <c r="B52" s="127">
        <v>45</v>
      </c>
      <c r="C52" s="88">
        <v>336.5</v>
      </c>
      <c r="D52" s="92">
        <v>7.47777777777778</v>
      </c>
      <c r="E52" s="43"/>
      <c r="F52" s="153">
        <v>1959</v>
      </c>
      <c r="G52" s="127">
        <v>30</v>
      </c>
      <c r="H52" s="88">
        <v>189.9</v>
      </c>
      <c r="I52" s="92">
        <v>6.33</v>
      </c>
      <c r="J52" s="43"/>
      <c r="K52" s="153">
        <v>1959</v>
      </c>
      <c r="L52" s="127">
        <v>7</v>
      </c>
      <c r="M52" s="88">
        <v>26</v>
      </c>
      <c r="N52" s="94">
        <v>3.71428571428571</v>
      </c>
      <c r="O52" s="154"/>
      <c r="P52" s="155"/>
      <c r="Q52" s="90"/>
      <c r="R52" s="156"/>
      <c r="S52" s="155"/>
      <c r="T52" s="90"/>
      <c r="U52" s="156"/>
      <c r="V52" s="155"/>
      <c r="W52" s="90"/>
    </row>
    <row r="53" ht="21.95" customHeight="1">
      <c r="A53" s="152">
        <v>1960</v>
      </c>
      <c r="B53" s="127">
        <v>42</v>
      </c>
      <c r="C53" s="88">
        <v>329.4</v>
      </c>
      <c r="D53" s="92">
        <v>7.84285714285714</v>
      </c>
      <c r="E53" s="43"/>
      <c r="F53" s="153">
        <v>1960</v>
      </c>
      <c r="G53" s="127">
        <v>18</v>
      </c>
      <c r="H53" s="88">
        <v>96.59999999999999</v>
      </c>
      <c r="I53" s="92">
        <v>5.36666666666667</v>
      </c>
      <c r="J53" s="43"/>
      <c r="K53" s="153">
        <v>1960</v>
      </c>
      <c r="L53" s="127">
        <v>6</v>
      </c>
      <c r="M53" s="88">
        <v>19.8</v>
      </c>
      <c r="N53" s="94">
        <v>3.3</v>
      </c>
      <c r="O53" s="154"/>
      <c r="P53" s="155"/>
      <c r="Q53" s="90"/>
      <c r="R53" s="156"/>
      <c r="S53" s="155"/>
      <c r="T53" s="90"/>
      <c r="U53" s="156"/>
      <c r="V53" s="155"/>
      <c r="W53" s="90"/>
    </row>
    <row r="54" ht="21.95" customHeight="1">
      <c r="A54" s="152">
        <v>1961</v>
      </c>
      <c r="B54" s="127">
        <v>64</v>
      </c>
      <c r="C54" s="88">
        <v>459.3</v>
      </c>
      <c r="D54" s="92">
        <v>7.1765625</v>
      </c>
      <c r="E54" s="43"/>
      <c r="F54" s="153">
        <v>1961</v>
      </c>
      <c r="G54" s="127">
        <v>47</v>
      </c>
      <c r="H54" s="88">
        <v>292.1</v>
      </c>
      <c r="I54" s="92">
        <v>6.21489361702128</v>
      </c>
      <c r="J54" s="43"/>
      <c r="K54" s="153">
        <v>1961</v>
      </c>
      <c r="L54" s="127">
        <v>8</v>
      </c>
      <c r="M54" s="88">
        <v>30.8</v>
      </c>
      <c r="N54" s="94">
        <v>3.85</v>
      </c>
      <c r="O54" s="154"/>
      <c r="P54" s="155"/>
      <c r="Q54" s="90"/>
      <c r="R54" s="156"/>
      <c r="S54" s="155"/>
      <c r="T54" s="90"/>
      <c r="U54" s="156"/>
      <c r="V54" s="155"/>
      <c r="W54" s="90"/>
    </row>
    <row r="55" ht="21.95" customHeight="1">
      <c r="A55" s="152">
        <v>1962</v>
      </c>
      <c r="B55" s="127">
        <v>23</v>
      </c>
      <c r="C55" s="88">
        <v>153.4</v>
      </c>
      <c r="D55" s="92">
        <v>6.6695652173913</v>
      </c>
      <c r="E55" s="43"/>
      <c r="F55" s="153">
        <v>1962</v>
      </c>
      <c r="G55" s="127">
        <v>13</v>
      </c>
      <c r="H55" s="88">
        <v>55</v>
      </c>
      <c r="I55" s="92">
        <v>4.23076923076923</v>
      </c>
      <c r="J55" s="43"/>
      <c r="K55" s="153">
        <v>1962</v>
      </c>
      <c r="L55" s="127">
        <v>9</v>
      </c>
      <c r="M55" s="88">
        <v>27.8</v>
      </c>
      <c r="N55" s="94">
        <v>3.08888888888889</v>
      </c>
      <c r="O55" s="154"/>
      <c r="P55" s="155"/>
      <c r="Q55" s="90"/>
      <c r="R55" s="156"/>
      <c r="S55" s="155"/>
      <c r="T55" s="90"/>
      <c r="U55" s="156"/>
      <c r="V55" s="155"/>
      <c r="W55" s="90"/>
    </row>
    <row r="56" ht="21.95" customHeight="1">
      <c r="A56" s="152">
        <v>1963</v>
      </c>
      <c r="B56" s="127">
        <v>0</v>
      </c>
      <c r="C56" s="88">
        <v>0</v>
      </c>
      <c r="D56" s="92"/>
      <c r="E56" s="43"/>
      <c r="F56" s="153">
        <v>1963</v>
      </c>
      <c r="G56" s="127">
        <v>0</v>
      </c>
      <c r="H56" s="88">
        <v>0</v>
      </c>
      <c r="I56" s="92"/>
      <c r="J56" s="43"/>
      <c r="K56" s="153">
        <v>1963</v>
      </c>
      <c r="L56" s="127">
        <v>0</v>
      </c>
      <c r="M56" s="88">
        <v>0</v>
      </c>
      <c r="N56" s="94"/>
      <c r="O56" s="154"/>
      <c r="P56" s="155"/>
      <c r="Q56" s="90"/>
      <c r="R56" s="156"/>
      <c r="S56" s="155"/>
      <c r="T56" s="90"/>
      <c r="U56" s="156"/>
      <c r="V56" s="155"/>
      <c r="W56" s="90"/>
    </row>
    <row r="57" ht="21.95" customHeight="1">
      <c r="A57" s="152">
        <v>1964</v>
      </c>
      <c r="B57" s="127">
        <v>55</v>
      </c>
      <c r="C57" s="88">
        <v>361.9</v>
      </c>
      <c r="D57" s="92">
        <v>6.58</v>
      </c>
      <c r="E57" s="43"/>
      <c r="F57" s="153">
        <v>1964</v>
      </c>
      <c r="G57" s="127">
        <v>44</v>
      </c>
      <c r="H57" s="88">
        <v>255</v>
      </c>
      <c r="I57" s="92">
        <v>5.79545454545455</v>
      </c>
      <c r="J57" s="43"/>
      <c r="K57" s="153">
        <v>1964</v>
      </c>
      <c r="L57" s="127">
        <v>15</v>
      </c>
      <c r="M57" s="88">
        <v>53.5</v>
      </c>
      <c r="N57" s="94">
        <v>3.56666666666667</v>
      </c>
      <c r="O57" s="154"/>
      <c r="P57" s="155"/>
      <c r="Q57" s="90"/>
      <c r="R57" s="156"/>
      <c r="S57" s="155"/>
      <c r="T57" s="90"/>
      <c r="U57" s="156"/>
      <c r="V57" s="155"/>
      <c r="W57" s="90"/>
    </row>
    <row r="58" ht="21.95" customHeight="1">
      <c r="A58" s="152">
        <v>1965</v>
      </c>
      <c r="B58" s="127">
        <v>55</v>
      </c>
      <c r="C58" s="88">
        <v>373</v>
      </c>
      <c r="D58" s="92">
        <v>6.78181818181818</v>
      </c>
      <c r="E58" s="43"/>
      <c r="F58" s="153">
        <v>1965</v>
      </c>
      <c r="G58" s="127">
        <v>35</v>
      </c>
      <c r="H58" s="88">
        <v>177</v>
      </c>
      <c r="I58" s="92">
        <v>5.05714285714286</v>
      </c>
      <c r="J58" s="43"/>
      <c r="K58" s="153">
        <v>1965</v>
      </c>
      <c r="L58" s="127">
        <v>13</v>
      </c>
      <c r="M58" s="88">
        <v>23.7</v>
      </c>
      <c r="N58" s="94">
        <v>1.82307692307692</v>
      </c>
      <c r="O58" s="154"/>
      <c r="P58" s="155"/>
      <c r="Q58" s="90"/>
      <c r="R58" s="156"/>
      <c r="S58" s="155"/>
      <c r="T58" s="90"/>
      <c r="U58" s="156"/>
      <c r="V58" s="155"/>
      <c r="W58" s="90"/>
    </row>
    <row r="59" ht="21.95" customHeight="1">
      <c r="A59" s="152">
        <v>1966</v>
      </c>
      <c r="B59" s="127">
        <v>23</v>
      </c>
      <c r="C59" s="88">
        <v>186.6</v>
      </c>
      <c r="D59" s="92">
        <v>8.11304347826087</v>
      </c>
      <c r="E59" s="43"/>
      <c r="F59" s="153">
        <v>1966</v>
      </c>
      <c r="G59" s="127">
        <v>11</v>
      </c>
      <c r="H59" s="88">
        <v>74.2</v>
      </c>
      <c r="I59" s="92">
        <v>6.74545454545455</v>
      </c>
      <c r="J59" s="43"/>
      <c r="K59" s="153">
        <v>1966</v>
      </c>
      <c r="L59" s="127">
        <v>0</v>
      </c>
      <c r="M59" s="88">
        <v>0</v>
      </c>
      <c r="N59" s="94"/>
      <c r="O59" s="154"/>
      <c r="P59" s="155"/>
      <c r="Q59" s="90"/>
      <c r="R59" s="156"/>
      <c r="S59" s="155"/>
      <c r="T59" s="90"/>
      <c r="U59" s="156"/>
      <c r="V59" s="155"/>
      <c r="W59" s="90"/>
    </row>
    <row r="60" ht="21.95" customHeight="1">
      <c r="A60" s="152">
        <v>1967</v>
      </c>
      <c r="B60" s="127">
        <v>52</v>
      </c>
      <c r="C60" s="88">
        <v>413.1</v>
      </c>
      <c r="D60" s="92">
        <v>7.94423076923077</v>
      </c>
      <c r="E60" s="43"/>
      <c r="F60" s="153">
        <v>1967</v>
      </c>
      <c r="G60" s="127">
        <v>30</v>
      </c>
      <c r="H60" s="88">
        <v>201.1</v>
      </c>
      <c r="I60" s="92">
        <v>6.70333333333333</v>
      </c>
      <c r="J60" s="43"/>
      <c r="K60" s="153">
        <v>1967</v>
      </c>
      <c r="L60" s="127">
        <v>1</v>
      </c>
      <c r="M60" s="88">
        <v>3.3</v>
      </c>
      <c r="N60" s="94">
        <v>3.3</v>
      </c>
      <c r="O60" s="154"/>
      <c r="P60" s="155"/>
      <c r="Q60" s="90"/>
      <c r="R60" s="156"/>
      <c r="S60" s="155"/>
      <c r="T60" s="90"/>
      <c r="U60" s="156"/>
      <c r="V60" s="155"/>
      <c r="W60" s="90"/>
    </row>
    <row r="61" ht="21.95" customHeight="1">
      <c r="A61" s="152">
        <v>1968</v>
      </c>
      <c r="B61" s="127">
        <v>38</v>
      </c>
      <c r="C61" s="88">
        <v>335.2</v>
      </c>
      <c r="D61" s="92">
        <v>8.821052631578951</v>
      </c>
      <c r="E61" s="43"/>
      <c r="F61" s="153">
        <v>1968</v>
      </c>
      <c r="G61" s="127">
        <v>11</v>
      </c>
      <c r="H61" s="88">
        <v>70.2</v>
      </c>
      <c r="I61" s="92">
        <v>6.38181818181818</v>
      </c>
      <c r="J61" s="43"/>
      <c r="K61" s="153">
        <v>1968</v>
      </c>
      <c r="L61" s="127">
        <v>0</v>
      </c>
      <c r="M61" s="88">
        <v>0</v>
      </c>
      <c r="N61" s="94"/>
      <c r="O61" s="154"/>
      <c r="P61" s="155"/>
      <c r="Q61" s="90"/>
      <c r="R61" s="156"/>
      <c r="S61" s="155"/>
      <c r="T61" s="90"/>
      <c r="U61" s="156"/>
      <c r="V61" s="155"/>
      <c r="W61" s="90"/>
    </row>
    <row r="62" ht="21.95" customHeight="1">
      <c r="A62" s="152">
        <v>1969</v>
      </c>
      <c r="B62" s="127">
        <v>25</v>
      </c>
      <c r="C62" s="88">
        <v>232.9</v>
      </c>
      <c r="D62" s="92">
        <v>9.316000000000001</v>
      </c>
      <c r="E62" s="43"/>
      <c r="F62" s="153">
        <v>1969</v>
      </c>
      <c r="G62" s="127">
        <v>7</v>
      </c>
      <c r="H62" s="88">
        <v>52.9</v>
      </c>
      <c r="I62" s="92">
        <v>7.55714285714286</v>
      </c>
      <c r="J62" s="43"/>
      <c r="K62" s="153">
        <v>1969</v>
      </c>
      <c r="L62" s="127">
        <v>0</v>
      </c>
      <c r="M62" s="88">
        <v>0</v>
      </c>
      <c r="N62" s="94"/>
      <c r="O62" s="154"/>
      <c r="P62" s="155"/>
      <c r="Q62" s="90"/>
      <c r="R62" s="156"/>
      <c r="S62" s="155"/>
      <c r="T62" s="90"/>
      <c r="U62" s="156"/>
      <c r="V62" s="155"/>
      <c r="W62" s="90"/>
    </row>
    <row r="63" ht="21.95" customHeight="1">
      <c r="A63" s="152">
        <v>1970</v>
      </c>
      <c r="B63" s="127">
        <v>22</v>
      </c>
      <c r="C63" s="88">
        <v>199.8</v>
      </c>
      <c r="D63" s="92">
        <v>9.08181818181818</v>
      </c>
      <c r="E63" s="43"/>
      <c r="F63" s="153">
        <v>1970</v>
      </c>
      <c r="G63" s="127">
        <v>6</v>
      </c>
      <c r="H63" s="88">
        <v>41.9</v>
      </c>
      <c r="I63" s="92">
        <v>6.98333333333333</v>
      </c>
      <c r="J63" s="43"/>
      <c r="K63" s="153">
        <v>1970</v>
      </c>
      <c r="L63" s="127">
        <v>0</v>
      </c>
      <c r="M63" s="88">
        <v>0</v>
      </c>
      <c r="N63" s="94"/>
      <c r="O63" s="154"/>
      <c r="P63" s="155"/>
      <c r="Q63" s="90"/>
      <c r="R63" s="156"/>
      <c r="S63" s="155"/>
      <c r="T63" s="90"/>
      <c r="U63" s="156"/>
      <c r="V63" s="155"/>
      <c r="W63" s="90"/>
    </row>
    <row r="64" ht="21.95" customHeight="1">
      <c r="A64" s="152">
        <v>1971</v>
      </c>
      <c r="B64" s="127">
        <v>21</v>
      </c>
      <c r="C64" s="88">
        <v>159.1</v>
      </c>
      <c r="D64" s="92">
        <v>7.57619047619048</v>
      </c>
      <c r="E64" s="43"/>
      <c r="F64" s="153">
        <v>1971</v>
      </c>
      <c r="G64" s="127">
        <v>11</v>
      </c>
      <c r="H64" s="88">
        <v>57.7</v>
      </c>
      <c r="I64" s="92">
        <v>5.24545454545455</v>
      </c>
      <c r="J64" s="43"/>
      <c r="K64" s="153">
        <v>1971</v>
      </c>
      <c r="L64" s="127">
        <v>4</v>
      </c>
      <c r="M64" s="88">
        <v>12.2</v>
      </c>
      <c r="N64" s="94">
        <v>3.05</v>
      </c>
      <c r="O64" s="154"/>
      <c r="P64" s="155"/>
      <c r="Q64" s="90"/>
      <c r="R64" s="156"/>
      <c r="S64" s="155"/>
      <c r="T64" s="90"/>
      <c r="U64" s="156"/>
      <c r="V64" s="155"/>
      <c r="W64" s="90"/>
    </row>
    <row r="65" ht="21.95" customHeight="1">
      <c r="A65" s="152">
        <v>1972</v>
      </c>
      <c r="B65" s="127">
        <v>56</v>
      </c>
      <c r="C65" s="88">
        <v>467.9</v>
      </c>
      <c r="D65" s="92">
        <v>8.355357142857139</v>
      </c>
      <c r="E65" s="43"/>
      <c r="F65" s="153">
        <v>1972</v>
      </c>
      <c r="G65" s="127">
        <v>27</v>
      </c>
      <c r="H65" s="88">
        <v>179</v>
      </c>
      <c r="I65" s="92">
        <v>6.62962962962963</v>
      </c>
      <c r="J65" s="43"/>
      <c r="K65" s="153">
        <v>1972</v>
      </c>
      <c r="L65" s="127">
        <v>1</v>
      </c>
      <c r="M65" s="88">
        <v>4.4</v>
      </c>
      <c r="N65" s="94">
        <v>4.4</v>
      </c>
      <c r="O65" s="154"/>
      <c r="P65" s="155"/>
      <c r="Q65" s="90"/>
      <c r="R65" s="156"/>
      <c r="S65" s="155"/>
      <c r="T65" s="90"/>
      <c r="U65" s="156"/>
      <c r="V65" s="155"/>
      <c r="W65" s="90"/>
    </row>
    <row r="66" ht="21.95" customHeight="1">
      <c r="A66" s="152">
        <v>1973</v>
      </c>
      <c r="B66" s="127">
        <v>11</v>
      </c>
      <c r="C66" s="88">
        <v>104.9</v>
      </c>
      <c r="D66" s="92">
        <v>9.536363636363641</v>
      </c>
      <c r="E66" s="43"/>
      <c r="F66" s="153">
        <v>1973</v>
      </c>
      <c r="G66" s="127">
        <v>2</v>
      </c>
      <c r="H66" s="88">
        <v>15.6</v>
      </c>
      <c r="I66" s="92">
        <v>7.8</v>
      </c>
      <c r="J66" s="43"/>
      <c r="K66" s="153">
        <v>1973</v>
      </c>
      <c r="L66" s="127">
        <v>0</v>
      </c>
      <c r="M66" s="88">
        <v>0</v>
      </c>
      <c r="N66" s="94"/>
      <c r="O66" s="154"/>
      <c r="P66" s="155"/>
      <c r="Q66" s="90"/>
      <c r="R66" s="156"/>
      <c r="S66" s="155"/>
      <c r="T66" s="90"/>
      <c r="U66" s="156"/>
      <c r="V66" s="155"/>
      <c r="W66" s="90"/>
    </row>
    <row r="67" ht="21.95" customHeight="1">
      <c r="A67" s="152">
        <v>1974</v>
      </c>
      <c r="B67" s="127">
        <v>63</v>
      </c>
      <c r="C67" s="88">
        <v>455.9</v>
      </c>
      <c r="D67" s="92">
        <v>7.23650793650794</v>
      </c>
      <c r="E67" s="43"/>
      <c r="F67" s="153">
        <v>1974</v>
      </c>
      <c r="G67" s="127">
        <v>41</v>
      </c>
      <c r="H67" s="88">
        <v>241.8</v>
      </c>
      <c r="I67" s="92">
        <v>5.89756097560976</v>
      </c>
      <c r="J67" s="43"/>
      <c r="K67" s="153">
        <v>1974</v>
      </c>
      <c r="L67" s="127">
        <v>9</v>
      </c>
      <c r="M67" s="88">
        <v>22.3</v>
      </c>
      <c r="N67" s="94">
        <v>2.47777777777778</v>
      </c>
      <c r="O67" s="154"/>
      <c r="P67" s="155"/>
      <c r="Q67" s="90"/>
      <c r="R67" s="156"/>
      <c r="S67" s="155"/>
      <c r="T67" s="90"/>
      <c r="U67" s="156"/>
      <c r="V67" s="155"/>
      <c r="W67" s="90"/>
    </row>
    <row r="68" ht="21.95" customHeight="1">
      <c r="A68" s="152">
        <v>1975</v>
      </c>
      <c r="B68" s="127">
        <v>26</v>
      </c>
      <c r="C68" s="88">
        <v>210.6</v>
      </c>
      <c r="D68" s="92">
        <v>8.1</v>
      </c>
      <c r="E68" s="43"/>
      <c r="F68" s="153">
        <v>1975</v>
      </c>
      <c r="G68" s="127">
        <v>12</v>
      </c>
      <c r="H68" s="88">
        <v>70.8</v>
      </c>
      <c r="I68" s="92">
        <v>5.9</v>
      </c>
      <c r="J68" s="43"/>
      <c r="K68" s="153">
        <v>1975</v>
      </c>
      <c r="L68" s="127">
        <v>4</v>
      </c>
      <c r="M68" s="88">
        <v>14.7</v>
      </c>
      <c r="N68" s="94">
        <v>3.675</v>
      </c>
      <c r="O68" s="154"/>
      <c r="P68" s="155"/>
      <c r="Q68" s="90"/>
      <c r="R68" s="156"/>
      <c r="S68" s="155"/>
      <c r="T68" s="90"/>
      <c r="U68" s="156"/>
      <c r="V68" s="155"/>
      <c r="W68" s="90"/>
    </row>
    <row r="69" ht="21.95" customHeight="1">
      <c r="A69" s="152">
        <v>1976</v>
      </c>
      <c r="B69" s="127">
        <v>66</v>
      </c>
      <c r="C69" s="88">
        <v>494.9</v>
      </c>
      <c r="D69" s="92">
        <v>7.49848484848485</v>
      </c>
      <c r="E69" s="43"/>
      <c r="F69" s="153">
        <v>1976</v>
      </c>
      <c r="G69" s="127">
        <v>37</v>
      </c>
      <c r="H69" s="88">
        <v>203.9</v>
      </c>
      <c r="I69" s="92">
        <v>5.51081081081081</v>
      </c>
      <c r="J69" s="43"/>
      <c r="K69" s="153">
        <v>1976</v>
      </c>
      <c r="L69" s="127">
        <v>12</v>
      </c>
      <c r="M69" s="88">
        <v>41.4</v>
      </c>
      <c r="N69" s="94">
        <v>3.45</v>
      </c>
      <c r="O69" s="154"/>
      <c r="P69" s="155"/>
      <c r="Q69" s="90"/>
      <c r="R69" s="156"/>
      <c r="S69" s="155"/>
      <c r="T69" s="90"/>
      <c r="U69" s="156"/>
      <c r="V69" s="155"/>
      <c r="W69" s="90"/>
    </row>
    <row r="70" ht="21.95" customHeight="1">
      <c r="A70" s="152">
        <v>1977</v>
      </c>
      <c r="B70" s="127">
        <v>44</v>
      </c>
      <c r="C70" s="88">
        <v>371.4</v>
      </c>
      <c r="D70" s="92">
        <v>8.44090909090909</v>
      </c>
      <c r="E70" s="43"/>
      <c r="F70" s="153">
        <v>1977</v>
      </c>
      <c r="G70" s="127">
        <v>11</v>
      </c>
      <c r="H70" s="88">
        <v>41.6</v>
      </c>
      <c r="I70" s="92">
        <v>3.78181818181818</v>
      </c>
      <c r="J70" s="43"/>
      <c r="K70" s="153">
        <v>1977</v>
      </c>
      <c r="L70" s="127">
        <v>9</v>
      </c>
      <c r="M70" s="88">
        <v>27.7</v>
      </c>
      <c r="N70" s="94">
        <v>3.07777777777778</v>
      </c>
      <c r="O70" s="154"/>
      <c r="P70" s="155"/>
      <c r="Q70" s="90"/>
      <c r="R70" s="156"/>
      <c r="S70" s="155"/>
      <c r="T70" s="90"/>
      <c r="U70" s="156"/>
      <c r="V70" s="155"/>
      <c r="W70" s="90"/>
    </row>
    <row r="71" ht="21.95" customHeight="1">
      <c r="A71" s="152">
        <v>1978</v>
      </c>
      <c r="B71" s="127">
        <v>28</v>
      </c>
      <c r="C71" s="88">
        <v>214.6</v>
      </c>
      <c r="D71" s="92">
        <v>7.66428571428571</v>
      </c>
      <c r="E71" s="43"/>
      <c r="F71" s="153">
        <v>1978</v>
      </c>
      <c r="G71" s="127">
        <v>14</v>
      </c>
      <c r="H71" s="88">
        <v>71.90000000000001</v>
      </c>
      <c r="I71" s="92">
        <v>5.13571428571429</v>
      </c>
      <c r="J71" s="43"/>
      <c r="K71" s="153">
        <v>1978</v>
      </c>
      <c r="L71" s="127">
        <v>7</v>
      </c>
      <c r="M71" s="88">
        <v>23.4</v>
      </c>
      <c r="N71" s="94">
        <v>3.34285714285714</v>
      </c>
      <c r="O71" s="154"/>
      <c r="P71" s="155"/>
      <c r="Q71" s="90"/>
      <c r="R71" s="156"/>
      <c r="S71" s="155"/>
      <c r="T71" s="90"/>
      <c r="U71" s="156"/>
      <c r="V71" s="155"/>
      <c r="W71" s="90"/>
    </row>
    <row r="72" ht="21.95" customHeight="1">
      <c r="A72" s="152">
        <v>1979</v>
      </c>
      <c r="B72" s="127">
        <v>41</v>
      </c>
      <c r="C72" s="88">
        <v>346.1</v>
      </c>
      <c r="D72" s="92">
        <v>8.44146341463415</v>
      </c>
      <c r="E72" s="43"/>
      <c r="F72" s="153">
        <v>1979</v>
      </c>
      <c r="G72" s="127">
        <v>13</v>
      </c>
      <c r="H72" s="88">
        <v>73.40000000000001</v>
      </c>
      <c r="I72" s="92">
        <v>5.64615384615385</v>
      </c>
      <c r="J72" s="43"/>
      <c r="K72" s="153">
        <v>1979</v>
      </c>
      <c r="L72" s="127">
        <v>4</v>
      </c>
      <c r="M72" s="88">
        <v>8.699999999999999</v>
      </c>
      <c r="N72" s="94">
        <v>2.175</v>
      </c>
      <c r="O72" s="154"/>
      <c r="P72" s="155"/>
      <c r="Q72" s="90"/>
      <c r="R72" s="156"/>
      <c r="S72" s="155"/>
      <c r="T72" s="90"/>
      <c r="U72" s="156"/>
      <c r="V72" s="155"/>
      <c r="W72" s="90"/>
    </row>
    <row r="73" ht="21.95" customHeight="1">
      <c r="A73" s="152">
        <v>1980</v>
      </c>
      <c r="B73" s="127">
        <v>36</v>
      </c>
      <c r="C73" s="88">
        <v>297.9</v>
      </c>
      <c r="D73" s="92">
        <v>8.275</v>
      </c>
      <c r="E73" s="43"/>
      <c r="F73" s="153">
        <v>1980</v>
      </c>
      <c r="G73" s="127">
        <v>15</v>
      </c>
      <c r="H73" s="88">
        <v>87</v>
      </c>
      <c r="I73" s="92">
        <v>5.8</v>
      </c>
      <c r="J73" s="43"/>
      <c r="K73" s="153">
        <v>1980</v>
      </c>
      <c r="L73" s="127">
        <v>4</v>
      </c>
      <c r="M73" s="88">
        <v>14.8</v>
      </c>
      <c r="N73" s="94">
        <v>3.7</v>
      </c>
      <c r="O73" s="154"/>
      <c r="P73" s="155"/>
      <c r="Q73" s="90"/>
      <c r="R73" s="156"/>
      <c r="S73" s="155"/>
      <c r="T73" s="90"/>
      <c r="U73" s="156"/>
      <c r="V73" s="155"/>
      <c r="W73" s="90"/>
    </row>
    <row r="74" ht="21.95" customHeight="1">
      <c r="A74" s="152">
        <v>1981</v>
      </c>
      <c r="B74" s="127">
        <v>39</v>
      </c>
      <c r="C74" s="88">
        <v>337</v>
      </c>
      <c r="D74" s="92">
        <v>8.641025641025641</v>
      </c>
      <c r="E74" s="43"/>
      <c r="F74" s="153">
        <v>1981</v>
      </c>
      <c r="G74" s="127">
        <v>18</v>
      </c>
      <c r="H74" s="88">
        <v>119.8</v>
      </c>
      <c r="I74" s="92">
        <v>6.65555555555556</v>
      </c>
      <c r="J74" s="43"/>
      <c r="K74" s="153">
        <v>1981</v>
      </c>
      <c r="L74" s="127">
        <v>3</v>
      </c>
      <c r="M74" s="88">
        <v>9.6</v>
      </c>
      <c r="N74" s="94">
        <v>3.2</v>
      </c>
      <c r="O74" s="154"/>
      <c r="P74" s="155"/>
      <c r="Q74" s="90"/>
      <c r="R74" s="156"/>
      <c r="S74" s="155"/>
      <c r="T74" s="90"/>
      <c r="U74" s="156"/>
      <c r="V74" s="155"/>
      <c r="W74" s="90"/>
    </row>
    <row r="75" ht="21.95" customHeight="1">
      <c r="A75" s="152">
        <v>1982</v>
      </c>
      <c r="B75" s="127">
        <v>52</v>
      </c>
      <c r="C75" s="88">
        <v>365.1</v>
      </c>
      <c r="D75" s="92">
        <v>7.02115384615385</v>
      </c>
      <c r="E75" s="43"/>
      <c r="F75" s="153">
        <v>1982</v>
      </c>
      <c r="G75" s="127">
        <v>33</v>
      </c>
      <c r="H75" s="88">
        <v>178.2</v>
      </c>
      <c r="I75" s="92">
        <v>5.4</v>
      </c>
      <c r="J75" s="43"/>
      <c r="K75" s="153">
        <v>1982</v>
      </c>
      <c r="L75" s="127">
        <v>9</v>
      </c>
      <c r="M75" s="88">
        <v>22.4</v>
      </c>
      <c r="N75" s="94">
        <v>2.48888888888889</v>
      </c>
      <c r="O75" s="154"/>
      <c r="P75" s="155"/>
      <c r="Q75" s="90"/>
      <c r="R75" s="156"/>
      <c r="S75" s="155"/>
      <c r="T75" s="90"/>
      <c r="U75" s="156"/>
      <c r="V75" s="155"/>
      <c r="W75" s="90"/>
    </row>
    <row r="76" ht="21.95" customHeight="1">
      <c r="A76" s="152">
        <v>1983</v>
      </c>
      <c r="B76" s="127">
        <v>31</v>
      </c>
      <c r="C76" s="88">
        <v>260.2</v>
      </c>
      <c r="D76" s="92">
        <v>8.39354838709677</v>
      </c>
      <c r="E76" s="43"/>
      <c r="F76" s="153">
        <v>1983</v>
      </c>
      <c r="G76" s="127">
        <v>11</v>
      </c>
      <c r="H76" s="88">
        <v>66.2</v>
      </c>
      <c r="I76" s="92">
        <v>6.01818181818182</v>
      </c>
      <c r="J76" s="43"/>
      <c r="K76" s="153">
        <v>1983</v>
      </c>
      <c r="L76" s="127">
        <v>3</v>
      </c>
      <c r="M76" s="88">
        <v>7.6</v>
      </c>
      <c r="N76" s="94">
        <v>2.53333333333333</v>
      </c>
      <c r="O76" s="154"/>
      <c r="P76" s="155"/>
      <c r="Q76" s="90"/>
      <c r="R76" s="156"/>
      <c r="S76" s="155"/>
      <c r="T76" s="90"/>
      <c r="U76" s="156"/>
      <c r="V76" s="155"/>
      <c r="W76" s="90"/>
    </row>
    <row r="77" ht="21.95" customHeight="1">
      <c r="A77" s="152">
        <v>1984</v>
      </c>
      <c r="B77" s="127">
        <v>43</v>
      </c>
      <c r="C77" s="88">
        <v>279.3</v>
      </c>
      <c r="D77" s="92">
        <v>6.4953488372093</v>
      </c>
      <c r="E77" s="43"/>
      <c r="F77" s="153">
        <v>1984</v>
      </c>
      <c r="G77" s="127">
        <v>26</v>
      </c>
      <c r="H77" s="88">
        <v>107.6</v>
      </c>
      <c r="I77" s="92">
        <v>4.13846153846154</v>
      </c>
      <c r="J77" s="43"/>
      <c r="K77" s="153">
        <v>1984</v>
      </c>
      <c r="L77" s="127">
        <v>11</v>
      </c>
      <c r="M77" s="88">
        <v>7.5</v>
      </c>
      <c r="N77" s="94">
        <v>0.681818181818182</v>
      </c>
      <c r="O77" t="s" s="136">
        <v>107</v>
      </c>
      <c r="P77" s="155">
        <f>AVERAGE(B77:B96)</f>
        <v>30.8</v>
      </c>
      <c r="Q77" s="90">
        <f>AVERAGE(D77:D96)</f>
        <v>8.301135704506709</v>
      </c>
      <c r="R77" t="s" s="139">
        <v>107</v>
      </c>
      <c r="S77" s="155">
        <f>AVERAGE(G77:G96)</f>
        <v>13.3</v>
      </c>
      <c r="T77" s="90">
        <f>AVERAGE(I77:I96)</f>
        <v>6.16276916186151</v>
      </c>
      <c r="U77" t="s" s="139">
        <v>107</v>
      </c>
      <c r="V77" s="155">
        <f>AVERAGE(L77:L96)</f>
        <v>2.6</v>
      </c>
      <c r="W77" s="90">
        <f>AVERAGE(N77:N96)</f>
        <v>3.01792929292929</v>
      </c>
    </row>
    <row r="78" ht="21.95" customHeight="1">
      <c r="A78" s="152">
        <v>1985</v>
      </c>
      <c r="B78" s="127">
        <v>33</v>
      </c>
      <c r="C78" s="88">
        <v>275</v>
      </c>
      <c r="D78" s="92">
        <v>8.33333333333333</v>
      </c>
      <c r="E78" s="43"/>
      <c r="F78" s="153">
        <v>1985</v>
      </c>
      <c r="G78" s="127">
        <v>16</v>
      </c>
      <c r="H78" s="88">
        <v>108.1</v>
      </c>
      <c r="I78" s="92">
        <v>6.75625</v>
      </c>
      <c r="J78" s="43"/>
      <c r="K78" s="153">
        <v>1985</v>
      </c>
      <c r="L78" s="127">
        <v>1</v>
      </c>
      <c r="M78" s="88">
        <v>4</v>
      </c>
      <c r="N78" s="94">
        <v>4</v>
      </c>
      <c r="O78" t="s" s="136">
        <v>108</v>
      </c>
      <c r="P78" s="155">
        <f>AVERAGE(B78:B96)</f>
        <v>30.1578947368421</v>
      </c>
      <c r="Q78" s="90">
        <f>AVERAGE(D78:D96)</f>
        <v>8.396177118575</v>
      </c>
      <c r="R78" t="s" s="139">
        <v>108</v>
      </c>
      <c r="S78" s="155">
        <f>AVERAGE(G78:G96)</f>
        <v>12.6315789473684</v>
      </c>
      <c r="T78" s="90">
        <f>AVERAGE(I78:I96)</f>
        <v>6.27523069649484</v>
      </c>
      <c r="U78" t="s" s="139">
        <v>108</v>
      </c>
      <c r="V78" s="155">
        <f>AVERAGE(L78:L96)</f>
        <v>2.15789473684211</v>
      </c>
      <c r="W78" s="90">
        <f>AVERAGE(N78:N96)</f>
        <v>3.23030303030303</v>
      </c>
    </row>
    <row r="79" ht="21.95" customHeight="1">
      <c r="A79" s="152">
        <v>1986</v>
      </c>
      <c r="B79" s="127">
        <v>17</v>
      </c>
      <c r="C79" s="88">
        <v>111.7</v>
      </c>
      <c r="D79" s="92">
        <v>6.57058823529412</v>
      </c>
      <c r="E79" s="43"/>
      <c r="F79" s="153">
        <v>1986</v>
      </c>
      <c r="G79" s="127">
        <v>12</v>
      </c>
      <c r="H79" s="88">
        <v>59.8</v>
      </c>
      <c r="I79" s="92">
        <v>4.98333333333333</v>
      </c>
      <c r="J79" s="43"/>
      <c r="K79" s="153">
        <v>1986</v>
      </c>
      <c r="L79" s="127">
        <v>4</v>
      </c>
      <c r="M79" s="88">
        <v>9</v>
      </c>
      <c r="N79" s="94">
        <v>2.25</v>
      </c>
      <c r="O79" t="s" s="136">
        <v>109</v>
      </c>
      <c r="P79" s="155">
        <f>AVERAGE(B79:B96)</f>
        <v>30</v>
      </c>
      <c r="Q79" s="90">
        <f>AVERAGE(D79:D96)</f>
        <v>8.39966843997731</v>
      </c>
      <c r="R79" t="s" s="139">
        <v>109</v>
      </c>
      <c r="S79" s="155">
        <f>AVERAGE(G79:G96)</f>
        <v>12.4444444444444</v>
      </c>
      <c r="T79" s="90">
        <f>AVERAGE(I79:I96)</f>
        <v>6.24693544334748</v>
      </c>
      <c r="U79" t="s" s="139">
        <v>109</v>
      </c>
      <c r="V79" s="155">
        <f>AVERAGE(L79:L96)</f>
        <v>2.22222222222222</v>
      </c>
      <c r="W79" s="90">
        <f>AVERAGE(N79:N96)</f>
        <v>3.15333333333333</v>
      </c>
    </row>
    <row r="80" ht="21.95" customHeight="1">
      <c r="A80" s="152">
        <v>1987</v>
      </c>
      <c r="B80" s="127">
        <v>33</v>
      </c>
      <c r="C80" s="88">
        <v>285.9</v>
      </c>
      <c r="D80" s="92">
        <v>8.66363636363636</v>
      </c>
      <c r="E80" s="43"/>
      <c r="F80" s="153">
        <v>1987</v>
      </c>
      <c r="G80" s="127">
        <v>11</v>
      </c>
      <c r="H80" s="88">
        <v>75.90000000000001</v>
      </c>
      <c r="I80" s="92">
        <v>6.9</v>
      </c>
      <c r="J80" s="43"/>
      <c r="K80" s="153">
        <v>1987</v>
      </c>
      <c r="L80" s="127">
        <v>0</v>
      </c>
      <c r="M80" s="88">
        <v>0</v>
      </c>
      <c r="N80" s="94"/>
      <c r="O80" t="s" s="136">
        <v>110</v>
      </c>
      <c r="P80" s="155">
        <f>AVERAGE(B80:B96)</f>
        <v>30.7647058823529</v>
      </c>
      <c r="Q80" s="90">
        <f>AVERAGE(D80:D96)</f>
        <v>8.50726139319397</v>
      </c>
      <c r="R80" t="s" s="139">
        <v>110</v>
      </c>
      <c r="S80" s="155">
        <f>AVERAGE(G80:G96)</f>
        <v>12.4705882352941</v>
      </c>
      <c r="T80" s="90">
        <f>AVERAGE(I80:I96)</f>
        <v>6.32591057522336</v>
      </c>
      <c r="U80" t="s" s="139">
        <v>110</v>
      </c>
      <c r="V80" s="155">
        <f>AVERAGE(L80:L96)</f>
        <v>2.11764705882353</v>
      </c>
      <c r="W80" s="90">
        <f>AVERAGE(N80:N96)</f>
        <v>3.2537037037037</v>
      </c>
    </row>
    <row r="81" ht="21.95" customHeight="1">
      <c r="A81" s="152">
        <v>1988</v>
      </c>
      <c r="B81" s="127">
        <v>26</v>
      </c>
      <c r="C81" s="88">
        <v>225.8</v>
      </c>
      <c r="D81" s="92">
        <v>8.68461538461538</v>
      </c>
      <c r="E81" s="43"/>
      <c r="F81" s="153">
        <v>1988</v>
      </c>
      <c r="G81" s="127">
        <v>9</v>
      </c>
      <c r="H81" s="88">
        <v>59.2</v>
      </c>
      <c r="I81" s="92">
        <v>6.57777777777778</v>
      </c>
      <c r="J81" s="43"/>
      <c r="K81" s="153">
        <v>1988</v>
      </c>
      <c r="L81" s="127">
        <v>0</v>
      </c>
      <c r="M81" s="88">
        <v>0</v>
      </c>
      <c r="N81" s="94"/>
      <c r="O81" t="s" s="136">
        <v>111</v>
      </c>
      <c r="P81" s="155">
        <f>AVERAGE(B81:B96)</f>
        <v>30.625</v>
      </c>
      <c r="Q81" s="90">
        <f>AVERAGE(D81:D96)</f>
        <v>8.49748795754132</v>
      </c>
      <c r="R81" t="s" s="139">
        <v>111</v>
      </c>
      <c r="S81" s="155">
        <f>AVERAGE(G81:G96)</f>
        <v>12.5625</v>
      </c>
      <c r="T81" s="90">
        <f>AVERAGE(I81:I96)</f>
        <v>6.28763794690492</v>
      </c>
      <c r="U81" t="s" s="139">
        <v>111</v>
      </c>
      <c r="V81" s="155">
        <f>AVERAGE(L81:L96)</f>
        <v>2.25</v>
      </c>
      <c r="W81" s="90">
        <f>AVERAGE(N81:N96)</f>
        <v>3.2537037037037</v>
      </c>
    </row>
    <row r="82" ht="21.95" customHeight="1">
      <c r="A82" s="152">
        <v>1989</v>
      </c>
      <c r="B82" s="127">
        <v>31</v>
      </c>
      <c r="C82" s="88">
        <v>261.9</v>
      </c>
      <c r="D82" s="92">
        <v>8.448387096774191</v>
      </c>
      <c r="E82" s="43"/>
      <c r="F82" s="153">
        <v>1989</v>
      </c>
      <c r="G82" s="127">
        <v>13</v>
      </c>
      <c r="H82" s="88">
        <v>80.8</v>
      </c>
      <c r="I82" s="92">
        <v>6.21538461538462</v>
      </c>
      <c r="J82" s="43"/>
      <c r="K82" s="153">
        <v>1989</v>
      </c>
      <c r="L82" s="127">
        <v>1</v>
      </c>
      <c r="M82" s="88">
        <v>3.5</v>
      </c>
      <c r="N82" s="94">
        <v>3.5</v>
      </c>
      <c r="O82" t="s" s="136">
        <v>112</v>
      </c>
      <c r="P82" s="155">
        <f>AVERAGE(B82:B96)</f>
        <v>30.9333333333333</v>
      </c>
      <c r="Q82" s="90">
        <f>AVERAGE(D82:D96)</f>
        <v>8.485012795736379</v>
      </c>
      <c r="R82" t="s" s="139">
        <v>112</v>
      </c>
      <c r="S82" s="155">
        <f>AVERAGE(G82:G96)</f>
        <v>12.8</v>
      </c>
      <c r="T82" s="90">
        <f>AVERAGE(I82:I96)</f>
        <v>6.26691367327114</v>
      </c>
      <c r="U82" t="s" s="139">
        <v>112</v>
      </c>
      <c r="V82" s="155">
        <f>AVERAGE(L82:L96)</f>
        <v>2.4</v>
      </c>
      <c r="W82" s="90">
        <f>AVERAGE(N82:N96)</f>
        <v>3.2537037037037</v>
      </c>
    </row>
    <row r="83" ht="21.95" customHeight="1">
      <c r="A83" s="152">
        <v>1990</v>
      </c>
      <c r="B83" s="127">
        <v>36</v>
      </c>
      <c r="C83" s="88">
        <v>259.2</v>
      </c>
      <c r="D83" s="92">
        <v>7.2</v>
      </c>
      <c r="E83" s="43"/>
      <c r="F83" s="153">
        <v>1990</v>
      </c>
      <c r="G83" s="127">
        <v>23</v>
      </c>
      <c r="H83" s="88">
        <v>131.3</v>
      </c>
      <c r="I83" s="92">
        <v>5.70869565217391</v>
      </c>
      <c r="J83" s="43"/>
      <c r="K83" s="153">
        <v>1990</v>
      </c>
      <c r="L83" s="127">
        <v>5</v>
      </c>
      <c r="M83" s="88">
        <v>10.7</v>
      </c>
      <c r="N83" s="94">
        <v>2.14</v>
      </c>
      <c r="O83" t="s" s="136">
        <v>113</v>
      </c>
      <c r="P83" s="155">
        <f>AVERAGE(B83:B96)</f>
        <v>30.9285714285714</v>
      </c>
      <c r="Q83" s="90">
        <f>AVERAGE(D83:D96)</f>
        <v>8.487628917090831</v>
      </c>
      <c r="R83" t="s" s="139">
        <v>113</v>
      </c>
      <c r="S83" s="155">
        <f>AVERAGE(G83:G96)</f>
        <v>12.7857142857143</v>
      </c>
      <c r="T83" s="90">
        <f>AVERAGE(I83:I96)</f>
        <v>6.27087744695472</v>
      </c>
      <c r="U83" t="s" s="139">
        <v>113</v>
      </c>
      <c r="V83" s="155">
        <f>AVERAGE(L83:L96)</f>
        <v>2.5</v>
      </c>
      <c r="W83" s="90">
        <f>AVERAGE(N83:N96)</f>
        <v>3.22291666666667</v>
      </c>
    </row>
    <row r="84" ht="21.95" customHeight="1">
      <c r="A84" s="152">
        <v>1991</v>
      </c>
      <c r="B84" s="127">
        <v>49</v>
      </c>
      <c r="C84" s="88">
        <v>425.9</v>
      </c>
      <c r="D84" s="92">
        <v>8.691836734693879</v>
      </c>
      <c r="E84" s="43"/>
      <c r="F84" s="153">
        <v>1991</v>
      </c>
      <c r="G84" s="127">
        <v>19</v>
      </c>
      <c r="H84" s="88">
        <v>131.5</v>
      </c>
      <c r="I84" s="92">
        <v>6.92105263157895</v>
      </c>
      <c r="J84" s="43"/>
      <c r="K84" s="153">
        <v>1991</v>
      </c>
      <c r="L84" s="127">
        <v>1</v>
      </c>
      <c r="M84" s="88">
        <v>4.2</v>
      </c>
      <c r="N84" s="94">
        <v>4.2</v>
      </c>
      <c r="O84" t="s" s="136">
        <v>114</v>
      </c>
      <c r="P84" s="155">
        <f>AVERAGE(B84:B96)</f>
        <v>30.5384615384615</v>
      </c>
      <c r="Q84" s="90">
        <f>AVERAGE(D84:D96)</f>
        <v>8.586677295328579</v>
      </c>
      <c r="R84" t="s" s="139">
        <v>114</v>
      </c>
      <c r="S84" s="155">
        <f>AVERAGE(G84:G96)</f>
        <v>12</v>
      </c>
      <c r="T84" s="90">
        <f>AVERAGE(I84:I96)</f>
        <v>6.31772592985312</v>
      </c>
      <c r="U84" t="s" s="139">
        <v>114</v>
      </c>
      <c r="V84" s="155">
        <f>AVERAGE(L84:L96)</f>
        <v>2.30769230769231</v>
      </c>
      <c r="W84" s="90">
        <f>AVERAGE(N84:N96)</f>
        <v>3.37761904761905</v>
      </c>
    </row>
    <row r="85" ht="21.95" customHeight="1">
      <c r="A85" s="152">
        <v>1992</v>
      </c>
      <c r="B85" s="127">
        <v>31</v>
      </c>
      <c r="C85" s="88">
        <v>266.3</v>
      </c>
      <c r="D85" s="92">
        <v>8.590322580645161</v>
      </c>
      <c r="E85" s="43"/>
      <c r="F85" s="153">
        <v>1992</v>
      </c>
      <c r="G85" s="127">
        <v>13</v>
      </c>
      <c r="H85" s="88">
        <v>88.2</v>
      </c>
      <c r="I85" s="92">
        <v>6.78461538461538</v>
      </c>
      <c r="J85" s="43"/>
      <c r="K85" s="153">
        <v>1992</v>
      </c>
      <c r="L85" s="127">
        <v>0</v>
      </c>
      <c r="M85" s="88">
        <v>0</v>
      </c>
      <c r="N85" s="94"/>
      <c r="O85" t="s" s="136">
        <v>115</v>
      </c>
      <c r="P85" s="155">
        <f>AVERAGE(B85:B96)</f>
        <v>29</v>
      </c>
      <c r="Q85" s="90">
        <f>AVERAGE(D85:D96)</f>
        <v>8.57791400871481</v>
      </c>
      <c r="R85" t="s" s="139">
        <v>115</v>
      </c>
      <c r="S85" s="155">
        <f>AVERAGE(G85:G96)</f>
        <v>11.4166666666667</v>
      </c>
      <c r="T85" s="90">
        <f>AVERAGE(I85:I96)</f>
        <v>6.26287804787805</v>
      </c>
      <c r="U85" t="s" s="139">
        <v>115</v>
      </c>
      <c r="V85" s="155">
        <f>AVERAGE(L85:L96)</f>
        <v>2.41666666666667</v>
      </c>
      <c r="W85" s="90">
        <f>AVERAGE(N85:N96)</f>
        <v>3.24055555555556</v>
      </c>
    </row>
    <row r="86" ht="21.95" customHeight="1">
      <c r="A86" s="152">
        <v>1993</v>
      </c>
      <c r="B86" s="127">
        <v>10</v>
      </c>
      <c r="C86" s="88">
        <v>95.40000000000001</v>
      </c>
      <c r="D86" s="92">
        <v>9.539999999999999</v>
      </c>
      <c r="E86" s="43"/>
      <c r="F86" s="153">
        <v>1993</v>
      </c>
      <c r="G86" s="127">
        <v>0</v>
      </c>
      <c r="H86" s="88">
        <v>0</v>
      </c>
      <c r="I86" s="92"/>
      <c r="J86" s="43"/>
      <c r="K86" s="153">
        <v>1993</v>
      </c>
      <c r="L86" s="127">
        <v>0</v>
      </c>
      <c r="M86" s="88">
        <v>0</v>
      </c>
      <c r="N86" s="94"/>
      <c r="O86" t="s" s="136">
        <v>116</v>
      </c>
      <c r="P86" s="155">
        <f>AVERAGE(B86:B96)</f>
        <v>28.8181818181818</v>
      </c>
      <c r="Q86" s="90">
        <f>AVERAGE(D86:D96)</f>
        <v>8.576785956721141</v>
      </c>
      <c r="R86" t="s" s="139">
        <v>116</v>
      </c>
      <c r="S86" s="155">
        <f>AVERAGE(G86:G96)</f>
        <v>11.2727272727273</v>
      </c>
      <c r="T86" s="90">
        <f>AVERAGE(I86:I96)</f>
        <v>6.21070431420431</v>
      </c>
      <c r="U86" t="s" s="139">
        <v>116</v>
      </c>
      <c r="V86" s="155">
        <f>AVERAGE(L86:L96)</f>
        <v>2.63636363636364</v>
      </c>
      <c r="W86" s="90">
        <f>AVERAGE(N86:N96)</f>
        <v>3.24055555555556</v>
      </c>
    </row>
    <row r="87" ht="21.95" customHeight="1">
      <c r="A87" s="152">
        <v>1994</v>
      </c>
      <c r="B87" s="127">
        <v>26</v>
      </c>
      <c r="C87" s="88">
        <v>248.9</v>
      </c>
      <c r="D87" s="92">
        <v>9.57307692307692</v>
      </c>
      <c r="E87" s="43"/>
      <c r="F87" s="153">
        <v>1994</v>
      </c>
      <c r="G87" s="127">
        <v>3</v>
      </c>
      <c r="H87" s="88">
        <v>21.4</v>
      </c>
      <c r="I87" s="92">
        <v>7.13333333333333</v>
      </c>
      <c r="J87" s="43"/>
      <c r="K87" s="153">
        <v>1994</v>
      </c>
      <c r="L87" s="127">
        <v>0</v>
      </c>
      <c r="M87" s="88">
        <v>0</v>
      </c>
      <c r="N87" s="94"/>
      <c r="O87" t="s" s="136">
        <v>117</v>
      </c>
      <c r="P87" s="155">
        <f>AVERAGE(B87:B96)</f>
        <v>30.7</v>
      </c>
      <c r="Q87" s="90">
        <f>AVERAGE(D87:D96)</f>
        <v>8.480464552393251</v>
      </c>
      <c r="R87" t="s" s="139">
        <v>117</v>
      </c>
      <c r="S87" s="155">
        <f>AVERAGE(G87:G96)</f>
        <v>12.4</v>
      </c>
      <c r="T87" s="90">
        <f>AVERAGE(I87:I96)</f>
        <v>6.21070431420431</v>
      </c>
      <c r="U87" t="s" s="139">
        <v>117</v>
      </c>
      <c r="V87" s="155">
        <f>AVERAGE(L87:L96)</f>
        <v>2.9</v>
      </c>
      <c r="W87" s="90">
        <f>AVERAGE(N87:N96)</f>
        <v>3.24055555555556</v>
      </c>
    </row>
    <row r="88" ht="21.95" customHeight="1">
      <c r="A88" s="152">
        <v>1995</v>
      </c>
      <c r="B88" s="127">
        <v>24</v>
      </c>
      <c r="C88" s="88">
        <v>210.8</v>
      </c>
      <c r="D88" s="92">
        <v>8.78333333333333</v>
      </c>
      <c r="E88" s="43"/>
      <c r="F88" s="153">
        <v>1995</v>
      </c>
      <c r="G88" s="127">
        <v>8</v>
      </c>
      <c r="H88" s="88">
        <v>51.5</v>
      </c>
      <c r="I88" s="92">
        <v>6.4375</v>
      </c>
      <c r="J88" s="43"/>
      <c r="K88" s="153">
        <v>1995</v>
      </c>
      <c r="L88" s="127">
        <v>1</v>
      </c>
      <c r="M88" s="88">
        <v>3.5</v>
      </c>
      <c r="N88" s="94">
        <v>3.5</v>
      </c>
      <c r="O88" t="s" s="136">
        <v>118</v>
      </c>
      <c r="P88" s="155">
        <f>AVERAGE(B88:B96)</f>
        <v>31.2222222222222</v>
      </c>
      <c r="Q88" s="90">
        <f>AVERAGE(D88:D96)</f>
        <v>8.35906317787285</v>
      </c>
      <c r="R88" t="s" s="139">
        <v>118</v>
      </c>
      <c r="S88" s="155">
        <f>AVERAGE(G88:G96)</f>
        <v>13.4444444444444</v>
      </c>
      <c r="T88" s="90">
        <f>AVERAGE(I88:I96)</f>
        <v>6.10818997874553</v>
      </c>
      <c r="U88" t="s" s="139">
        <v>118</v>
      </c>
      <c r="V88" s="155">
        <f>AVERAGE(L88:L96)</f>
        <v>3.22222222222222</v>
      </c>
      <c r="W88" s="90">
        <f>AVERAGE(N88:N96)</f>
        <v>3.24055555555556</v>
      </c>
    </row>
    <row r="89" ht="21.95" customHeight="1">
      <c r="A89" s="152">
        <v>1996</v>
      </c>
      <c r="B89" s="127">
        <v>34</v>
      </c>
      <c r="C89" s="88">
        <v>273.1</v>
      </c>
      <c r="D89" s="92">
        <v>8.03235294117647</v>
      </c>
      <c r="E89" s="43"/>
      <c r="F89" s="153">
        <v>1996</v>
      </c>
      <c r="G89" s="127">
        <v>16</v>
      </c>
      <c r="H89" s="88">
        <v>91.5</v>
      </c>
      <c r="I89" s="92">
        <v>5.71875</v>
      </c>
      <c r="J89" s="43"/>
      <c r="K89" s="153">
        <v>1996</v>
      </c>
      <c r="L89" s="127">
        <v>4</v>
      </c>
      <c r="M89" s="88">
        <v>14.7</v>
      </c>
      <c r="N89" s="94">
        <v>3.675</v>
      </c>
      <c r="O89" t="s" s="136">
        <v>119</v>
      </c>
      <c r="P89" s="155">
        <f>AVERAGE(B89:B96)</f>
        <v>32.125</v>
      </c>
      <c r="Q89" s="90">
        <f>AVERAGE(D89:D96)</f>
        <v>8.30602940844029</v>
      </c>
      <c r="R89" t="s" s="139">
        <v>119</v>
      </c>
      <c r="S89" s="155">
        <f>AVERAGE(G89:G96)</f>
        <v>14.125</v>
      </c>
      <c r="T89" s="90">
        <f>AVERAGE(I89:I96)</f>
        <v>6.06702622608873</v>
      </c>
      <c r="U89" t="s" s="139">
        <v>119</v>
      </c>
      <c r="V89" s="155">
        <f>AVERAGE(L89:L96)</f>
        <v>3.5</v>
      </c>
      <c r="W89" s="90">
        <f>AVERAGE(N89:N96)</f>
        <v>3.18866666666667</v>
      </c>
    </row>
    <row r="90" ht="21.95" customHeight="1">
      <c r="A90" s="152">
        <v>1997</v>
      </c>
      <c r="B90" s="127">
        <v>19</v>
      </c>
      <c r="C90" s="88">
        <v>158.2</v>
      </c>
      <c r="D90" s="92">
        <v>8.32631578947368</v>
      </c>
      <c r="E90" s="43"/>
      <c r="F90" s="153">
        <v>1997</v>
      </c>
      <c r="G90" s="127">
        <v>8</v>
      </c>
      <c r="H90" s="88">
        <v>47</v>
      </c>
      <c r="I90" s="92">
        <v>5.875</v>
      </c>
      <c r="J90" s="43"/>
      <c r="K90" s="153">
        <v>1997</v>
      </c>
      <c r="L90" s="127">
        <v>3</v>
      </c>
      <c r="M90" s="88">
        <v>9.4</v>
      </c>
      <c r="N90" s="94">
        <v>3.13333333333333</v>
      </c>
      <c r="O90" t="s" s="136">
        <v>120</v>
      </c>
      <c r="P90" s="155">
        <f>AVERAGE(B90:B96)</f>
        <v>31.8571428571429</v>
      </c>
      <c r="Q90" s="90">
        <f>AVERAGE(D90:D96)</f>
        <v>8.34512604662083</v>
      </c>
      <c r="R90" t="s" s="139">
        <v>120</v>
      </c>
      <c r="S90" s="155">
        <f>AVERAGE(G90:G96)</f>
        <v>13.8571428571429</v>
      </c>
      <c r="T90" s="90">
        <f>AVERAGE(I90:I96)</f>
        <v>6.11677997267283</v>
      </c>
      <c r="U90" t="s" s="139">
        <v>120</v>
      </c>
      <c r="V90" s="155">
        <f>AVERAGE(L90:L96)</f>
        <v>3.42857142857143</v>
      </c>
      <c r="W90" s="90">
        <f>AVERAGE(N90:N96)</f>
        <v>3.06708333333333</v>
      </c>
    </row>
    <row r="91" ht="21.95" customHeight="1">
      <c r="A91" s="152">
        <v>1998</v>
      </c>
      <c r="B91" s="127">
        <v>16</v>
      </c>
      <c r="C91" s="88">
        <v>146.9</v>
      </c>
      <c r="D91" s="92">
        <v>9.18125</v>
      </c>
      <c r="E91" s="43"/>
      <c r="F91" s="153">
        <v>1998</v>
      </c>
      <c r="G91" s="127">
        <v>6</v>
      </c>
      <c r="H91" s="88">
        <v>43</v>
      </c>
      <c r="I91" s="92">
        <v>7.16666666666667</v>
      </c>
      <c r="J91" s="43"/>
      <c r="K91" s="153">
        <v>1998</v>
      </c>
      <c r="L91" s="127">
        <v>0</v>
      </c>
      <c r="M91" s="88">
        <v>0</v>
      </c>
      <c r="N91" s="94"/>
      <c r="O91" t="s" s="136">
        <v>98</v>
      </c>
      <c r="P91" s="155">
        <f>AVERAGE(B91:B96)</f>
        <v>34</v>
      </c>
      <c r="Q91" s="90">
        <f>AVERAGE(D91:D96)</f>
        <v>8.34826108947869</v>
      </c>
      <c r="R91" t="s" s="139">
        <v>98</v>
      </c>
      <c r="S91" s="155">
        <f>AVERAGE(G91:G96)</f>
        <v>14.8333333333333</v>
      </c>
      <c r="T91" s="90">
        <f>AVERAGE(I91:I96)</f>
        <v>6.15707663478497</v>
      </c>
      <c r="U91" t="s" s="139">
        <v>98</v>
      </c>
      <c r="V91" s="155">
        <f>AVERAGE(L91:L96)</f>
        <v>3.5</v>
      </c>
      <c r="W91" s="90">
        <f>AVERAGE(N91:N96)</f>
        <v>3.045</v>
      </c>
    </row>
    <row r="92" ht="21.95" customHeight="1">
      <c r="A92" s="152">
        <v>1999</v>
      </c>
      <c r="B92" s="127">
        <v>28</v>
      </c>
      <c r="C92" s="88">
        <v>238.5</v>
      </c>
      <c r="D92" s="92">
        <v>8.517857142857141</v>
      </c>
      <c r="E92" s="43"/>
      <c r="F92" s="153">
        <v>1999</v>
      </c>
      <c r="G92" s="127">
        <v>13</v>
      </c>
      <c r="H92" s="88">
        <v>92.2</v>
      </c>
      <c r="I92" s="92">
        <v>7.09230769230769</v>
      </c>
      <c r="J92" s="43"/>
      <c r="K92" s="153">
        <v>1999</v>
      </c>
      <c r="L92" s="127">
        <v>0</v>
      </c>
      <c r="M92" s="88">
        <v>0</v>
      </c>
      <c r="N92" s="94"/>
      <c r="O92" t="s" s="136">
        <v>121</v>
      </c>
      <c r="P92" s="155">
        <f>AVERAGE(B92:B96)</f>
        <v>37.6</v>
      </c>
      <c r="Q92" s="90">
        <f>AVERAGE(D92:D96)</f>
        <v>8.18166330737443</v>
      </c>
      <c r="R92" t="s" s="139">
        <v>121</v>
      </c>
      <c r="S92" s="155">
        <f>AVERAGE(G92:G96)</f>
        <v>16.6</v>
      </c>
      <c r="T92" s="90">
        <f>AVERAGE(I92:I96)</f>
        <v>5.95515862840863</v>
      </c>
      <c r="U92" t="s" s="139">
        <v>121</v>
      </c>
      <c r="V92" s="155">
        <f>AVERAGE(L92:L96)</f>
        <v>4.2</v>
      </c>
      <c r="W92" s="90">
        <f>AVERAGE(N92:N96)</f>
        <v>3.045</v>
      </c>
    </row>
    <row r="93" ht="21.95" customHeight="1">
      <c r="A93" s="152">
        <v>2000</v>
      </c>
      <c r="B93" s="127">
        <v>41</v>
      </c>
      <c r="C93" s="88">
        <v>305.8</v>
      </c>
      <c r="D93" s="92">
        <v>7.45853658536585</v>
      </c>
      <c r="E93" s="43"/>
      <c r="F93" s="153">
        <v>2000</v>
      </c>
      <c r="G93" s="127">
        <v>20</v>
      </c>
      <c r="H93" s="88">
        <v>97.3</v>
      </c>
      <c r="I93" s="92">
        <v>4.865</v>
      </c>
      <c r="J93" s="43"/>
      <c r="K93" s="153">
        <v>2000</v>
      </c>
      <c r="L93" s="127">
        <v>10</v>
      </c>
      <c r="M93" s="88">
        <v>35.6</v>
      </c>
      <c r="N93" s="94">
        <v>3.56</v>
      </c>
      <c r="O93" t="s" s="136">
        <v>122</v>
      </c>
      <c r="P93" s="155">
        <f>AVERAGE(B93:B96)</f>
        <v>40</v>
      </c>
      <c r="Q93" s="90">
        <f>AVERAGE(D93:D96)</f>
        <v>8.097614848503749</v>
      </c>
      <c r="R93" t="s" s="139">
        <v>122</v>
      </c>
      <c r="S93" s="155">
        <f>AVERAGE(G93:G96)</f>
        <v>17.5</v>
      </c>
      <c r="T93" s="90">
        <f>AVERAGE(I93:I96)</f>
        <v>5.67087136243386</v>
      </c>
      <c r="U93" t="s" s="139">
        <v>122</v>
      </c>
      <c r="V93" s="155">
        <f>AVERAGE(L93:L96)</f>
        <v>5.25</v>
      </c>
      <c r="W93" s="90">
        <f>AVERAGE(N93:N96)</f>
        <v>3.045</v>
      </c>
    </row>
    <row r="94" ht="21.95" customHeight="1">
      <c r="A94" s="152">
        <v>2001</v>
      </c>
      <c r="B94" s="127">
        <v>51</v>
      </c>
      <c r="C94" s="88">
        <v>403.5</v>
      </c>
      <c r="D94" s="92">
        <v>7.91176470588235</v>
      </c>
      <c r="E94" s="43"/>
      <c r="F94" s="153">
        <v>2001</v>
      </c>
      <c r="G94" s="127">
        <v>27</v>
      </c>
      <c r="H94" s="88">
        <v>169.9</v>
      </c>
      <c r="I94" s="92">
        <v>6.29259259259259</v>
      </c>
      <c r="J94" s="43"/>
      <c r="K94" s="153">
        <v>2001</v>
      </c>
      <c r="L94" s="127">
        <v>4</v>
      </c>
      <c r="M94" s="88">
        <v>11.9</v>
      </c>
      <c r="N94" s="94">
        <v>2.975</v>
      </c>
      <c r="O94" t="s" s="136">
        <v>123</v>
      </c>
      <c r="P94" s="155">
        <f>AVERAGE(B94:B96)</f>
        <v>39.6666666666667</v>
      </c>
      <c r="Q94" s="90">
        <f>AVERAGE(D94:D96)</f>
        <v>8.31064093621638</v>
      </c>
      <c r="R94" t="s" s="139">
        <v>123</v>
      </c>
      <c r="S94" s="155">
        <f>AVERAGE(G94:G96)</f>
        <v>16.6666666666667</v>
      </c>
      <c r="T94" s="90">
        <f>AVERAGE(I94:I96)</f>
        <v>5.93949514991182</v>
      </c>
      <c r="U94" t="s" s="139">
        <v>123</v>
      </c>
      <c r="V94" s="155">
        <f>AVERAGE(L94:L96)</f>
        <v>3.66666666666667</v>
      </c>
      <c r="W94" s="90">
        <f>AVERAGE(N94:N96)</f>
        <v>2.7875</v>
      </c>
    </row>
    <row r="95" ht="21.95" customHeight="1">
      <c r="A95" s="152">
        <v>2002</v>
      </c>
      <c r="B95" s="127">
        <v>46</v>
      </c>
      <c r="C95" s="88">
        <v>370.6</v>
      </c>
      <c r="D95" s="92">
        <v>8.05652173913043</v>
      </c>
      <c r="E95" s="43"/>
      <c r="F95" s="153">
        <v>2002</v>
      </c>
      <c r="G95" s="127">
        <v>16</v>
      </c>
      <c r="H95" s="88">
        <v>73.09999999999999</v>
      </c>
      <c r="I95" s="92">
        <v>4.56875</v>
      </c>
      <c r="J95" s="43"/>
      <c r="K95" s="153">
        <v>2002</v>
      </c>
      <c r="L95" s="127">
        <v>7</v>
      </c>
      <c r="M95" s="88">
        <v>18.2</v>
      </c>
      <c r="N95" s="94">
        <v>2.6</v>
      </c>
      <c r="O95" t="s" s="136">
        <v>124</v>
      </c>
      <c r="P95" s="155">
        <f>AVERAGE(B95:B96)</f>
        <v>34</v>
      </c>
      <c r="Q95" s="90">
        <f>AVERAGE(D95:D96)</f>
        <v>8.5100790513834</v>
      </c>
      <c r="R95" t="s" s="139">
        <v>124</v>
      </c>
      <c r="S95" s="155">
        <f>AVERAGE(G95:G96)</f>
        <v>11.5</v>
      </c>
      <c r="T95" s="90">
        <f>AVERAGE(I95:I96)</f>
        <v>5.76294642857143</v>
      </c>
      <c r="U95" t="s" s="139">
        <v>124</v>
      </c>
      <c r="V95" s="155">
        <f>AVERAGE(L95:L96)</f>
        <v>3.5</v>
      </c>
      <c r="W95" s="90">
        <f>AVERAGE(N95:N96)</f>
        <v>2.6</v>
      </c>
    </row>
    <row r="96" ht="21.95" customHeight="1">
      <c r="A96" s="152">
        <v>2003</v>
      </c>
      <c r="B96" s="127">
        <v>22</v>
      </c>
      <c r="C96" s="88">
        <v>197.2</v>
      </c>
      <c r="D96" s="92">
        <v>8.963636363636359</v>
      </c>
      <c r="E96" s="43"/>
      <c r="F96" s="153">
        <v>2003</v>
      </c>
      <c r="G96" s="127">
        <v>7</v>
      </c>
      <c r="H96" s="88">
        <v>48.7</v>
      </c>
      <c r="I96" s="92">
        <v>6.95714285714286</v>
      </c>
      <c r="J96" s="43"/>
      <c r="K96" s="153">
        <v>2003</v>
      </c>
      <c r="L96" s="127">
        <v>0</v>
      </c>
      <c r="M96" s="88">
        <v>0</v>
      </c>
      <c r="N96" s="94"/>
      <c r="O96" t="s" s="136">
        <v>125</v>
      </c>
      <c r="P96" s="155">
        <f>AVERAGE(B96)</f>
        <v>22</v>
      </c>
      <c r="Q96" s="90">
        <f>AVERAGE(D96)</f>
        <v>8.963636363636359</v>
      </c>
      <c r="R96" t="s" s="139">
        <v>125</v>
      </c>
      <c r="S96" s="155">
        <f>AVERAGE(G96)</f>
        <v>7</v>
      </c>
      <c r="T96" s="90">
        <f>AVERAGE(I96)</f>
        <v>6.95714285714286</v>
      </c>
      <c r="U96" t="s" s="139">
        <v>125</v>
      </c>
      <c r="V96" s="155">
        <f>AVERAGE(L96)</f>
        <v>0</v>
      </c>
      <c r="W96" s="90"/>
    </row>
    <row r="97" ht="21.95" customHeight="1">
      <c r="A97" s="152">
        <v>2004</v>
      </c>
      <c r="B97" s="157">
        <v>48</v>
      </c>
      <c r="C97" s="158">
        <v>368.3</v>
      </c>
      <c r="D97" s="159">
        <v>7.67291666666667</v>
      </c>
      <c r="E97" s="43"/>
      <c r="F97" s="153">
        <v>2004</v>
      </c>
      <c r="G97" s="157">
        <v>25</v>
      </c>
      <c r="H97" s="158">
        <v>142.9</v>
      </c>
      <c r="I97" s="159">
        <v>5.716</v>
      </c>
      <c r="J97" s="43"/>
      <c r="K97" s="153">
        <v>2004</v>
      </c>
      <c r="L97" s="157">
        <v>5</v>
      </c>
      <c r="M97" s="158">
        <v>15.7</v>
      </c>
      <c r="N97" s="160">
        <v>3.14</v>
      </c>
      <c r="O97" t="s" s="136">
        <v>126</v>
      </c>
      <c r="P97" s="161">
        <f>AVERAGE(B97)</f>
        <v>48</v>
      </c>
      <c r="Q97" s="162">
        <f>AVERAGE(D97)</f>
        <v>7.67291666666667</v>
      </c>
      <c r="R97" t="s" s="139">
        <v>126</v>
      </c>
      <c r="S97" s="161">
        <f>AVERAGE(G97)</f>
        <v>25</v>
      </c>
      <c r="T97" s="162">
        <f>AVERAGE(I97)</f>
        <v>5.716</v>
      </c>
      <c r="U97" t="s" s="139">
        <v>126</v>
      </c>
      <c r="V97" s="161">
        <f>AVERAGE(L97)</f>
        <v>5</v>
      </c>
      <c r="W97" s="162">
        <f>AVERAGE(N97)</f>
        <v>3.14</v>
      </c>
    </row>
    <row r="98" ht="21.95" customHeight="1">
      <c r="A98" s="152">
        <v>2005</v>
      </c>
      <c r="B98" s="127">
        <v>12</v>
      </c>
      <c r="C98" s="88">
        <v>116.4</v>
      </c>
      <c r="D98" s="92">
        <v>9.699999999999999</v>
      </c>
      <c r="E98" s="43"/>
      <c r="F98" s="153">
        <v>2005</v>
      </c>
      <c r="G98" s="127">
        <v>2</v>
      </c>
      <c r="H98" s="88">
        <v>15.6</v>
      </c>
      <c r="I98" s="92">
        <v>7.8</v>
      </c>
      <c r="J98" s="43"/>
      <c r="K98" s="153">
        <v>2005</v>
      </c>
      <c r="L98" s="127">
        <v>0</v>
      </c>
      <c r="M98" s="88">
        <v>0</v>
      </c>
      <c r="N98" s="94"/>
      <c r="O98" t="s" s="136">
        <v>125</v>
      </c>
      <c r="P98" s="155">
        <f>AVERAGE(B98)</f>
        <v>12</v>
      </c>
      <c r="Q98" s="90">
        <f>AVERAGE(D98)</f>
        <v>9.699999999999999</v>
      </c>
      <c r="R98" t="s" s="139">
        <v>125</v>
      </c>
      <c r="S98" s="155">
        <f>AVERAGE(G98)</f>
        <v>2</v>
      </c>
      <c r="T98" s="90">
        <f>AVERAGE(I98)</f>
        <v>7.8</v>
      </c>
      <c r="U98" t="s" s="139">
        <v>125</v>
      </c>
      <c r="V98" s="155">
        <f>AVERAGE(L98)</f>
        <v>0</v>
      </c>
      <c r="W98" s="90"/>
    </row>
    <row r="99" ht="21.95" customHeight="1">
      <c r="A99" s="152">
        <v>2006</v>
      </c>
      <c r="B99" s="127">
        <v>37</v>
      </c>
      <c r="C99" s="88">
        <v>313.8</v>
      </c>
      <c r="D99" s="92">
        <v>8.481081081081079</v>
      </c>
      <c r="E99" s="43"/>
      <c r="F99" s="153">
        <v>2006</v>
      </c>
      <c r="G99" s="127">
        <v>12</v>
      </c>
      <c r="H99" s="88">
        <v>72.7</v>
      </c>
      <c r="I99" s="92">
        <v>6.05833333333333</v>
      </c>
      <c r="J99" s="43"/>
      <c r="K99" s="153">
        <v>2006</v>
      </c>
      <c r="L99" s="127">
        <v>3</v>
      </c>
      <c r="M99" s="88">
        <v>9.9</v>
      </c>
      <c r="N99" s="94">
        <v>3.3</v>
      </c>
      <c r="O99" t="s" s="136">
        <v>124</v>
      </c>
      <c r="P99" s="155">
        <f>AVERAGE(B98:B99)</f>
        <v>24.5</v>
      </c>
      <c r="Q99" s="90">
        <f>AVERAGE(D98:D99)</f>
        <v>9.090540540540539</v>
      </c>
      <c r="R99" t="s" s="139">
        <v>124</v>
      </c>
      <c r="S99" s="155">
        <f>AVERAGE(G98:G99)</f>
        <v>7</v>
      </c>
      <c r="T99" s="90">
        <f>AVERAGE(I98:I99)</f>
        <v>6.92916666666667</v>
      </c>
      <c r="U99" t="s" s="139">
        <v>124</v>
      </c>
      <c r="V99" s="155">
        <f>AVERAGE(L98:L99)</f>
        <v>1.5</v>
      </c>
      <c r="W99" s="90">
        <f>AVERAGE(N98:N99)</f>
        <v>3.3</v>
      </c>
    </row>
    <row r="100" ht="21.95" customHeight="1">
      <c r="A100" s="152">
        <v>2007</v>
      </c>
      <c r="B100" s="127">
        <v>25</v>
      </c>
      <c r="C100" s="88">
        <v>172</v>
      </c>
      <c r="D100" s="92">
        <v>6.88</v>
      </c>
      <c r="E100" s="43"/>
      <c r="F100" s="153">
        <v>2007</v>
      </c>
      <c r="G100" s="127">
        <v>19</v>
      </c>
      <c r="H100" s="88">
        <v>113.6</v>
      </c>
      <c r="I100" s="92">
        <v>5.97894736842105</v>
      </c>
      <c r="J100" s="43"/>
      <c r="K100" s="153">
        <v>2007</v>
      </c>
      <c r="L100" s="127">
        <v>5</v>
      </c>
      <c r="M100" s="88">
        <v>16.9</v>
      </c>
      <c r="N100" s="94">
        <v>3.38</v>
      </c>
      <c r="O100" t="s" s="136">
        <v>123</v>
      </c>
      <c r="P100" s="155">
        <f>AVERAGE(B98:B100)</f>
        <v>24.6666666666667</v>
      </c>
      <c r="Q100" s="90">
        <f>AVERAGE(D98:D100)</f>
        <v>8.353693693693691</v>
      </c>
      <c r="R100" t="s" s="139">
        <v>123</v>
      </c>
      <c r="S100" s="155">
        <f>AVERAGE(G98:G100)</f>
        <v>11</v>
      </c>
      <c r="T100" s="90">
        <f>AVERAGE(I98:I100)</f>
        <v>6.61242690058479</v>
      </c>
      <c r="U100" t="s" s="139">
        <v>123</v>
      </c>
      <c r="V100" s="155">
        <f>AVERAGE(L98:L100)</f>
        <v>2.66666666666667</v>
      </c>
      <c r="W100" s="90">
        <f>AVERAGE(N98:N100)</f>
        <v>3.34</v>
      </c>
    </row>
    <row r="101" ht="21.95" customHeight="1">
      <c r="A101" s="152">
        <v>2008</v>
      </c>
      <c r="B101" s="127">
        <v>30</v>
      </c>
      <c r="C101" s="88">
        <v>272.3</v>
      </c>
      <c r="D101" s="92">
        <v>9.07666666666667</v>
      </c>
      <c r="E101" s="43"/>
      <c r="F101" s="153">
        <v>2008</v>
      </c>
      <c r="G101" s="127">
        <v>7</v>
      </c>
      <c r="H101" s="88">
        <v>42.7</v>
      </c>
      <c r="I101" s="92">
        <v>6.1</v>
      </c>
      <c r="J101" s="43"/>
      <c r="K101" s="153">
        <v>2008</v>
      </c>
      <c r="L101" s="127">
        <v>1</v>
      </c>
      <c r="M101" s="88">
        <v>2.5</v>
      </c>
      <c r="N101" s="94">
        <v>2.5</v>
      </c>
      <c r="O101" t="s" s="136">
        <v>122</v>
      </c>
      <c r="P101" s="155">
        <f>AVERAGE(B98:B101)</f>
        <v>26</v>
      </c>
      <c r="Q101" s="90">
        <f>AVERAGE(D98:D101)</f>
        <v>8.53443693693694</v>
      </c>
      <c r="R101" t="s" s="139">
        <v>122</v>
      </c>
      <c r="S101" s="155">
        <f>AVERAGE(G98:G101)</f>
        <v>10</v>
      </c>
      <c r="T101" s="90">
        <f>AVERAGE(I98:I101)</f>
        <v>6.4843201754386</v>
      </c>
      <c r="U101" t="s" s="139">
        <v>122</v>
      </c>
      <c r="V101" s="155">
        <f>AVERAGE(L98:L101)</f>
        <v>2.25</v>
      </c>
      <c r="W101" s="90">
        <f>AVERAGE(N98:N101)</f>
        <v>3.06</v>
      </c>
    </row>
    <row r="102" ht="21.95" customHeight="1">
      <c r="A102" s="152">
        <v>2009</v>
      </c>
      <c r="B102" s="127">
        <v>39</v>
      </c>
      <c r="C102" s="88">
        <v>334.9</v>
      </c>
      <c r="D102" s="92">
        <v>8.58717948717949</v>
      </c>
      <c r="E102" s="43"/>
      <c r="F102" s="153">
        <v>2009</v>
      </c>
      <c r="G102" s="127">
        <v>14</v>
      </c>
      <c r="H102" s="88">
        <v>92.5</v>
      </c>
      <c r="I102" s="92">
        <v>6.60714285714286</v>
      </c>
      <c r="J102" s="43"/>
      <c r="K102" s="153">
        <v>2009</v>
      </c>
      <c r="L102" s="127">
        <v>2</v>
      </c>
      <c r="M102" s="88">
        <v>4.6</v>
      </c>
      <c r="N102" s="94">
        <v>2.3</v>
      </c>
      <c r="O102" t="s" s="136">
        <v>121</v>
      </c>
      <c r="P102" s="155">
        <f>AVERAGE(B98:B102)</f>
        <v>28.6</v>
      </c>
      <c r="Q102" s="90">
        <f>AVERAGE(D98:D102)</f>
        <v>8.54498544698545</v>
      </c>
      <c r="R102" t="s" s="139">
        <v>121</v>
      </c>
      <c r="S102" s="155">
        <f>AVERAGE(G98:G102)</f>
        <v>10.8</v>
      </c>
      <c r="T102" s="90">
        <f>AVERAGE(I98:I102)</f>
        <v>6.50888471177945</v>
      </c>
      <c r="U102" t="s" s="139">
        <v>121</v>
      </c>
      <c r="V102" s="155">
        <f>AVERAGE(L98:L102)</f>
        <v>2.2</v>
      </c>
      <c r="W102" s="90">
        <f>AVERAGE(N98:N102)</f>
        <v>2.87</v>
      </c>
    </row>
    <row r="103" ht="21.95" customHeight="1">
      <c r="A103" s="152">
        <v>2010</v>
      </c>
      <c r="B103" s="127">
        <v>4</v>
      </c>
      <c r="C103" s="88">
        <v>36.4</v>
      </c>
      <c r="D103" s="92">
        <v>9.1</v>
      </c>
      <c r="E103" s="43"/>
      <c r="F103" s="153">
        <v>2010</v>
      </c>
      <c r="G103" s="127">
        <v>2</v>
      </c>
      <c r="H103" s="88">
        <v>15.7</v>
      </c>
      <c r="I103" s="92">
        <v>7.85</v>
      </c>
      <c r="J103" s="43"/>
      <c r="K103" s="153">
        <v>2010</v>
      </c>
      <c r="L103" s="127">
        <v>0</v>
      </c>
      <c r="M103" s="88">
        <v>0</v>
      </c>
      <c r="N103" s="94"/>
      <c r="O103" t="s" s="136">
        <v>98</v>
      </c>
      <c r="P103" s="155">
        <f>AVERAGE(B98:B103)</f>
        <v>24.5</v>
      </c>
      <c r="Q103" s="90">
        <f>AVERAGE(D98:D103)</f>
        <v>8.637487872487871</v>
      </c>
      <c r="R103" t="s" s="139">
        <v>98</v>
      </c>
      <c r="S103" s="155">
        <f>AVERAGE(G98:G103)</f>
        <v>9.33333333333333</v>
      </c>
      <c r="T103" s="90">
        <f>AVERAGE(I98:I103)</f>
        <v>6.73240392648287</v>
      </c>
      <c r="U103" t="s" s="139">
        <v>98</v>
      </c>
      <c r="V103" s="155">
        <f>AVERAGE(L98:L103)</f>
        <v>1.83333333333333</v>
      </c>
      <c r="W103" s="90">
        <f>AVERAGE(N98:N103)</f>
        <v>2.87</v>
      </c>
    </row>
    <row r="104" ht="21.95" customHeight="1">
      <c r="A104" s="152">
        <v>2011</v>
      </c>
      <c r="B104" s="127">
        <v>64</v>
      </c>
      <c r="C104" s="88">
        <v>495.1</v>
      </c>
      <c r="D104" s="92">
        <v>7.7359375</v>
      </c>
      <c r="E104" s="43"/>
      <c r="F104" s="153">
        <v>2011</v>
      </c>
      <c r="G104" s="127">
        <v>36</v>
      </c>
      <c r="H104" s="88">
        <v>226.4</v>
      </c>
      <c r="I104" s="92">
        <v>6.28888888888889</v>
      </c>
      <c r="J104" s="43"/>
      <c r="K104" s="153">
        <v>2011</v>
      </c>
      <c r="L104" s="127">
        <v>3</v>
      </c>
      <c r="M104" s="88">
        <v>9.6</v>
      </c>
      <c r="N104" s="94">
        <v>3.2</v>
      </c>
      <c r="O104" t="s" s="136">
        <v>120</v>
      </c>
      <c r="P104" s="155">
        <f>AVERAGE(B98:B104)</f>
        <v>30.1428571428571</v>
      </c>
      <c r="Q104" s="90">
        <f>AVERAGE(D98:D104)</f>
        <v>8.508694962132459</v>
      </c>
      <c r="R104" t="s" s="139">
        <v>120</v>
      </c>
      <c r="S104" s="155">
        <f>AVERAGE(G98:G104)</f>
        <v>13.1428571428571</v>
      </c>
      <c r="T104" s="90">
        <f>AVERAGE(I98:I104)</f>
        <v>6.66904463539802</v>
      </c>
      <c r="U104" t="s" s="139">
        <v>120</v>
      </c>
      <c r="V104" s="155">
        <f>AVERAGE(L98:L104)</f>
        <v>2</v>
      </c>
      <c r="W104" s="90">
        <f>AVERAGE(N98:N104)</f>
        <v>2.936</v>
      </c>
    </row>
    <row r="105" ht="21.95" customHeight="1">
      <c r="A105" s="152">
        <v>2012</v>
      </c>
      <c r="B105" s="127">
        <v>44</v>
      </c>
      <c r="C105" s="88">
        <v>346.9</v>
      </c>
      <c r="D105" s="92">
        <v>7.88409090909091</v>
      </c>
      <c r="E105" s="43"/>
      <c r="F105" s="153">
        <v>2012</v>
      </c>
      <c r="G105" s="127">
        <v>25</v>
      </c>
      <c r="H105" s="88">
        <v>153.8</v>
      </c>
      <c r="I105" s="92">
        <v>6.152</v>
      </c>
      <c r="J105" s="43"/>
      <c r="K105" s="153">
        <v>2012</v>
      </c>
      <c r="L105" s="127">
        <v>4</v>
      </c>
      <c r="M105" s="88">
        <v>13.1</v>
      </c>
      <c r="N105" s="94">
        <v>3.275</v>
      </c>
      <c r="O105" t="s" s="136">
        <v>119</v>
      </c>
      <c r="P105" s="155">
        <f>AVERAGE(B98:B105)</f>
        <v>31.875</v>
      </c>
      <c r="Q105" s="90">
        <f>AVERAGE(D98:D105)</f>
        <v>8.430619455502271</v>
      </c>
      <c r="R105" t="s" s="139">
        <v>119</v>
      </c>
      <c r="S105" s="155">
        <f>AVERAGE(G98:G105)</f>
        <v>14.625</v>
      </c>
      <c r="T105" s="90">
        <f>AVERAGE(I98:I105)</f>
        <v>6.60441405597327</v>
      </c>
      <c r="U105" t="s" s="139">
        <v>119</v>
      </c>
      <c r="V105" s="155">
        <f>AVERAGE(L98:L105)</f>
        <v>2.25</v>
      </c>
      <c r="W105" s="90">
        <f>AVERAGE(N98:N105)</f>
        <v>2.9925</v>
      </c>
    </row>
    <row r="106" ht="21.95" customHeight="1">
      <c r="A106" s="152">
        <v>2013</v>
      </c>
      <c r="B106" s="127">
        <v>21</v>
      </c>
      <c r="C106" s="88">
        <v>200.2</v>
      </c>
      <c r="D106" s="92">
        <v>9.53333333333333</v>
      </c>
      <c r="E106" s="43"/>
      <c r="F106" s="153">
        <v>2013</v>
      </c>
      <c r="G106" s="127">
        <v>5</v>
      </c>
      <c r="H106" s="88">
        <v>35.7</v>
      </c>
      <c r="I106" s="92">
        <v>7.14</v>
      </c>
      <c r="J106" s="43"/>
      <c r="K106" s="153">
        <v>2013</v>
      </c>
      <c r="L106" s="127">
        <v>0</v>
      </c>
      <c r="M106" s="88">
        <v>0</v>
      </c>
      <c r="N106" s="94"/>
      <c r="O106" t="s" s="136">
        <v>118</v>
      </c>
      <c r="P106" s="155">
        <f>AVERAGE(B98:B106)</f>
        <v>30.6666666666667</v>
      </c>
      <c r="Q106" s="90">
        <f>AVERAGE(D98:D106)</f>
        <v>8.553143219705721</v>
      </c>
      <c r="R106" t="s" s="139">
        <v>118</v>
      </c>
      <c r="S106" s="155">
        <f>AVERAGE(G98:G106)</f>
        <v>13.5555555555556</v>
      </c>
      <c r="T106" s="90">
        <f>AVERAGE(I98:I106)</f>
        <v>6.66392360530957</v>
      </c>
      <c r="U106" t="s" s="139">
        <v>118</v>
      </c>
      <c r="V106" s="155">
        <f>AVERAGE(L98:L106)</f>
        <v>2</v>
      </c>
      <c r="W106" s="90">
        <f>AVERAGE(N98:N106)</f>
        <v>2.9925</v>
      </c>
    </row>
    <row r="107" ht="21.95" customHeight="1">
      <c r="A107" s="152">
        <v>2014</v>
      </c>
      <c r="B107" s="127">
        <v>35</v>
      </c>
      <c r="C107" s="88">
        <v>286</v>
      </c>
      <c r="D107" s="92">
        <v>8.171428571428571</v>
      </c>
      <c r="E107" s="43"/>
      <c r="F107" s="153">
        <v>2014</v>
      </c>
      <c r="G107" s="127">
        <v>18</v>
      </c>
      <c r="H107" s="88">
        <v>119.3</v>
      </c>
      <c r="I107" s="92">
        <v>6.62777777777778</v>
      </c>
      <c r="J107" s="43"/>
      <c r="K107" s="153">
        <v>2014</v>
      </c>
      <c r="L107" s="127">
        <v>0</v>
      </c>
      <c r="M107" s="88">
        <v>0</v>
      </c>
      <c r="N107" s="94"/>
      <c r="O107" t="s" s="136">
        <v>117</v>
      </c>
      <c r="P107" s="155">
        <f>AVERAGE(B98:B107)</f>
        <v>31.1</v>
      </c>
      <c r="Q107" s="90">
        <f>AVERAGE(D98:D107)</f>
        <v>8.51497175487801</v>
      </c>
      <c r="R107" t="s" s="139">
        <v>117</v>
      </c>
      <c r="S107" s="155">
        <f>AVERAGE(G98:G107)</f>
        <v>14</v>
      </c>
      <c r="T107" s="90">
        <f>AVERAGE(I98:I107)</f>
        <v>6.66030902255639</v>
      </c>
      <c r="U107" t="s" s="139">
        <v>117</v>
      </c>
      <c r="V107" s="155">
        <f>AVERAGE(L98:L107)</f>
        <v>1.8</v>
      </c>
      <c r="W107" s="90">
        <f>AVERAGE(N98:N107)</f>
        <v>2.9925</v>
      </c>
    </row>
    <row r="108" ht="21.95" customHeight="1">
      <c r="A108" s="152">
        <v>2015</v>
      </c>
      <c r="B108" s="127">
        <v>20</v>
      </c>
      <c r="C108" s="88">
        <v>174.8</v>
      </c>
      <c r="D108" s="92">
        <v>8.74</v>
      </c>
      <c r="E108" s="43"/>
      <c r="F108" s="153">
        <v>2015</v>
      </c>
      <c r="G108" s="127">
        <v>6</v>
      </c>
      <c r="H108" s="88">
        <v>37.2</v>
      </c>
      <c r="I108" s="92">
        <v>6.2</v>
      </c>
      <c r="J108" s="43"/>
      <c r="K108" s="153">
        <v>2015</v>
      </c>
      <c r="L108" s="127">
        <v>1</v>
      </c>
      <c r="M108" s="88">
        <v>2.7</v>
      </c>
      <c r="N108" s="94">
        <v>2.7</v>
      </c>
      <c r="O108" t="s" s="136">
        <v>116</v>
      </c>
      <c r="P108" s="155">
        <f>AVERAGE(B98:B108)</f>
        <v>30.0909090909091</v>
      </c>
      <c r="Q108" s="90">
        <f>AVERAGE(D98:D108)</f>
        <v>8.535428868070911</v>
      </c>
      <c r="R108" t="s" s="139">
        <v>116</v>
      </c>
      <c r="S108" s="155">
        <f>AVERAGE(G98:G108)</f>
        <v>13.2727272727273</v>
      </c>
      <c r="T108" s="90">
        <f>AVERAGE(I98:I108)</f>
        <v>6.61846274777854</v>
      </c>
      <c r="U108" t="s" s="139">
        <v>116</v>
      </c>
      <c r="V108" s="155">
        <f>AVERAGE(L98:L108)</f>
        <v>1.72727272727273</v>
      </c>
      <c r="W108" s="90">
        <f>AVERAGE(N98:N108)</f>
        <v>2.95071428571429</v>
      </c>
    </row>
    <row r="109" ht="21.95" customHeight="1">
      <c r="A109" s="152">
        <v>2016</v>
      </c>
      <c r="B109" s="127">
        <v>9</v>
      </c>
      <c r="C109" s="88">
        <v>87.7</v>
      </c>
      <c r="D109" s="92">
        <v>9.74444444444444</v>
      </c>
      <c r="E109" s="43"/>
      <c r="F109" s="153">
        <v>2016</v>
      </c>
      <c r="G109" s="127">
        <v>0</v>
      </c>
      <c r="H109" s="88">
        <v>0</v>
      </c>
      <c r="I109" s="92"/>
      <c r="J109" s="43"/>
      <c r="K109" s="153">
        <v>2016</v>
      </c>
      <c r="L109" s="127">
        <v>0</v>
      </c>
      <c r="M109" s="88">
        <v>0</v>
      </c>
      <c r="N109" s="94"/>
      <c r="O109" t="s" s="136">
        <v>115</v>
      </c>
      <c r="P109" s="155">
        <f>AVERAGE(B98:B109)</f>
        <v>28.3333333333333</v>
      </c>
      <c r="Q109" s="90">
        <f>AVERAGE(D98:D109)</f>
        <v>8.63618016610204</v>
      </c>
      <c r="R109" t="s" s="139">
        <v>115</v>
      </c>
      <c r="S109" s="155">
        <f>AVERAGE(G98:G109)</f>
        <v>12.1666666666667</v>
      </c>
      <c r="T109" s="90">
        <f>AVERAGE(I98:I109)</f>
        <v>6.61846274777854</v>
      </c>
      <c r="U109" t="s" s="139">
        <v>115</v>
      </c>
      <c r="V109" s="155">
        <f>AVERAGE(L98:L109)</f>
        <v>1.58333333333333</v>
      </c>
      <c r="W109" s="90">
        <f>AVERAGE(N98:N109)</f>
        <v>2.95071428571429</v>
      </c>
    </row>
    <row r="110" ht="21.95" customHeight="1">
      <c r="A110" s="152">
        <v>2017</v>
      </c>
      <c r="B110" s="127">
        <v>19</v>
      </c>
      <c r="C110" s="88">
        <v>185.6</v>
      </c>
      <c r="D110" s="92">
        <v>9.768421052631579</v>
      </c>
      <c r="E110" s="43"/>
      <c r="F110" s="153">
        <v>2017</v>
      </c>
      <c r="G110" s="127">
        <v>2</v>
      </c>
      <c r="H110" s="88">
        <v>15.7</v>
      </c>
      <c r="I110" s="92">
        <v>7.85</v>
      </c>
      <c r="J110" s="43"/>
      <c r="K110" s="153">
        <v>2017</v>
      </c>
      <c r="L110" s="127">
        <v>0</v>
      </c>
      <c r="M110" s="88">
        <v>0</v>
      </c>
      <c r="N110" s="94"/>
      <c r="O110" t="s" s="136">
        <v>114</v>
      </c>
      <c r="P110" s="155">
        <f>AVERAGE(B98:B110)</f>
        <v>27.6153846153846</v>
      </c>
      <c r="Q110" s="90">
        <f>AVERAGE(D98:D110)</f>
        <v>8.723275618912011</v>
      </c>
      <c r="R110" t="s" s="139">
        <v>114</v>
      </c>
      <c r="S110" s="155">
        <f>AVERAGE(G98:G110)</f>
        <v>11.3846153846154</v>
      </c>
      <c r="T110" s="90">
        <f>AVERAGE(I98:I110)</f>
        <v>6.72109085213033</v>
      </c>
      <c r="U110" t="s" s="139">
        <v>114</v>
      </c>
      <c r="V110" s="155">
        <f>AVERAGE(L98:L110)</f>
        <v>1.46153846153846</v>
      </c>
      <c r="W110" s="90">
        <f>AVERAGE(N98:N110)</f>
        <v>2.95071428571429</v>
      </c>
    </row>
    <row r="111" ht="21.95" customHeight="1">
      <c r="A111" s="152">
        <v>2018</v>
      </c>
      <c r="B111" s="127">
        <v>46</v>
      </c>
      <c r="C111" s="88">
        <v>419.5</v>
      </c>
      <c r="D111" s="92">
        <v>9.119565217391299</v>
      </c>
      <c r="E111" s="43"/>
      <c r="F111" s="153">
        <v>2018</v>
      </c>
      <c r="G111" s="127">
        <v>10</v>
      </c>
      <c r="H111" s="88">
        <v>62.2</v>
      </c>
      <c r="I111" s="92">
        <v>6.22</v>
      </c>
      <c r="J111" s="43"/>
      <c r="K111" s="153">
        <v>2018</v>
      </c>
      <c r="L111" s="127">
        <v>1</v>
      </c>
      <c r="M111" s="88">
        <v>4.4</v>
      </c>
      <c r="N111" s="94">
        <v>4.4</v>
      </c>
      <c r="O111" t="s" s="136">
        <v>113</v>
      </c>
      <c r="P111" s="155">
        <f>AVERAGE(B98:B111)</f>
        <v>28.9285714285714</v>
      </c>
      <c r="Q111" s="90">
        <f>AVERAGE(D98:D111)</f>
        <v>8.751582018803379</v>
      </c>
      <c r="R111" t="s" s="139">
        <v>113</v>
      </c>
      <c r="S111" s="155">
        <f>AVERAGE(G98:G111)</f>
        <v>11.2857142857143</v>
      </c>
      <c r="T111" s="90">
        <f>AVERAGE(I98:I111)</f>
        <v>6.68254540196645</v>
      </c>
      <c r="U111" t="s" s="139">
        <v>113</v>
      </c>
      <c r="V111" s="155">
        <f>AVERAGE(L98:L111)</f>
        <v>1.42857142857143</v>
      </c>
      <c r="W111" s="90">
        <f>AVERAGE(N98:N111)</f>
        <v>3.131875</v>
      </c>
    </row>
    <row r="112" ht="21.95" customHeight="1">
      <c r="A112" s="152">
        <v>2019</v>
      </c>
      <c r="B112" s="127">
        <v>34</v>
      </c>
      <c r="C112" s="88">
        <v>293.6</v>
      </c>
      <c r="D112" s="92">
        <v>8.63529411764706</v>
      </c>
      <c r="E112" s="43"/>
      <c r="F112" s="153">
        <v>2019</v>
      </c>
      <c r="G112" s="127">
        <v>15</v>
      </c>
      <c r="H112" s="88">
        <v>102.6</v>
      </c>
      <c r="I112" s="92">
        <v>6.84</v>
      </c>
      <c r="J112" s="43"/>
      <c r="K112" s="153">
        <v>2019</v>
      </c>
      <c r="L112" s="127">
        <v>1</v>
      </c>
      <c r="M112" s="88">
        <v>3.8</v>
      </c>
      <c r="N112" s="94">
        <v>3.8</v>
      </c>
      <c r="O112" t="s" s="136">
        <v>112</v>
      </c>
      <c r="P112" s="155">
        <f>AVERAGE(B98:B112)</f>
        <v>29.2666666666667</v>
      </c>
      <c r="Q112" s="90">
        <f>AVERAGE(D98:D112)</f>
        <v>8.74382949205963</v>
      </c>
      <c r="R112" t="s" s="139">
        <v>112</v>
      </c>
      <c r="S112" s="155">
        <f>AVERAGE(G98:G112)</f>
        <v>11.5333333333333</v>
      </c>
      <c r="T112" s="90">
        <f>AVERAGE(I98:I112)</f>
        <v>6.69379215896885</v>
      </c>
      <c r="U112" t="s" s="139">
        <v>112</v>
      </c>
      <c r="V112" s="155">
        <f>AVERAGE(L98:L112)</f>
        <v>1.4</v>
      </c>
      <c r="W112" s="90">
        <f>AVERAGE(N98:N112)</f>
        <v>3.20611111111111</v>
      </c>
    </row>
    <row r="113" ht="21.95" customHeight="1">
      <c r="A113" s="152">
        <v>2020</v>
      </c>
      <c r="B113" s="127">
        <v>26</v>
      </c>
      <c r="C113" s="88">
        <v>214</v>
      </c>
      <c r="D113" s="92">
        <v>8.23076923076923</v>
      </c>
      <c r="E113" s="43"/>
      <c r="F113" s="153">
        <v>2020</v>
      </c>
      <c r="G113" s="127">
        <v>14</v>
      </c>
      <c r="H113" s="88">
        <v>95.8</v>
      </c>
      <c r="I113" s="92">
        <v>6.84285714285714</v>
      </c>
      <c r="J113" s="43"/>
      <c r="K113" s="153">
        <v>2020</v>
      </c>
      <c r="L113" s="127">
        <v>0</v>
      </c>
      <c r="M113" s="88">
        <v>0</v>
      </c>
      <c r="N113" s="94"/>
      <c r="O113" t="s" s="136">
        <v>111</v>
      </c>
      <c r="P113" s="155">
        <f>AVERAGE(B98:B113)</f>
        <v>29.0625</v>
      </c>
      <c r="Q113" s="90">
        <f>AVERAGE(D98:D113)</f>
        <v>8.71176322572898</v>
      </c>
      <c r="R113" t="s" s="139">
        <v>111</v>
      </c>
      <c r="S113" s="155">
        <f>AVERAGE(G98:G113)</f>
        <v>11.6875</v>
      </c>
      <c r="T113" s="90">
        <f>AVERAGE(I98:I113)</f>
        <v>6.7037298245614</v>
      </c>
      <c r="U113" t="s" s="139">
        <v>111</v>
      </c>
      <c r="V113" s="155">
        <f>AVERAGE(L98:L113)</f>
        <v>1.3125</v>
      </c>
      <c r="W113" s="90">
        <f>AVERAGE(N98:N113)</f>
        <v>3.20611111111111</v>
      </c>
    </row>
    <row r="114" ht="21.95" customHeight="1">
      <c r="A114" s="152">
        <v>2021</v>
      </c>
      <c r="B114" s="127">
        <v>11</v>
      </c>
      <c r="C114" s="88">
        <v>95.2</v>
      </c>
      <c r="D114" s="92">
        <v>8.654545454545451</v>
      </c>
      <c r="E114" s="43"/>
      <c r="F114" s="153">
        <v>2021</v>
      </c>
      <c r="G114" s="127">
        <v>4</v>
      </c>
      <c r="H114" s="88">
        <v>25.3</v>
      </c>
      <c r="I114" s="92">
        <v>6.325</v>
      </c>
      <c r="J114" s="43"/>
      <c r="K114" s="153">
        <v>2021</v>
      </c>
      <c r="L114" s="127">
        <v>0</v>
      </c>
      <c r="M114" s="88">
        <v>0</v>
      </c>
      <c r="N114" s="94"/>
      <c r="O114" t="s" s="136">
        <v>110</v>
      </c>
      <c r="P114" s="155">
        <f>AVERAGE(B98:B114)</f>
        <v>28</v>
      </c>
      <c r="Q114" s="90">
        <f>AVERAGE(D98:D114)</f>
        <v>8.70839747448289</v>
      </c>
      <c r="R114" t="s" s="139">
        <v>110</v>
      </c>
      <c r="S114" s="155">
        <f>AVERAGE(G98:G114)</f>
        <v>11.2352941176471</v>
      </c>
      <c r="T114" s="90">
        <f>AVERAGE(I98:I114)</f>
        <v>6.68005921052632</v>
      </c>
      <c r="U114" t="s" s="139">
        <v>110</v>
      </c>
      <c r="V114" s="155">
        <f>AVERAGE(L98:L114)</f>
        <v>1.23529411764706</v>
      </c>
      <c r="W114" s="90">
        <f>AVERAGE(N98:N114)</f>
        <v>3.20611111111111</v>
      </c>
    </row>
    <row r="115" ht="21.95" customHeight="1">
      <c r="A115" s="152">
        <v>2022</v>
      </c>
      <c r="B115" s="127">
        <v>22</v>
      </c>
      <c r="C115" s="88">
        <v>186.1</v>
      </c>
      <c r="D115" s="92">
        <v>8.459090909090911</v>
      </c>
      <c r="E115" s="43"/>
      <c r="F115" s="153">
        <v>2022</v>
      </c>
      <c r="G115" s="127">
        <v>9</v>
      </c>
      <c r="H115" s="88">
        <v>56.5</v>
      </c>
      <c r="I115" s="92">
        <v>6.27777777777778</v>
      </c>
      <c r="J115" s="43"/>
      <c r="K115" s="153">
        <v>2022</v>
      </c>
      <c r="L115" s="127">
        <v>1</v>
      </c>
      <c r="M115" s="88">
        <v>3.8</v>
      </c>
      <c r="N115" s="94">
        <v>3.8</v>
      </c>
      <c r="O115" t="s" s="136">
        <v>109</v>
      </c>
      <c r="P115" s="155">
        <f>AVERAGE(B98:B115)</f>
        <v>27.6666666666667</v>
      </c>
      <c r="Q115" s="90">
        <f>AVERAGE(D98:D115)</f>
        <v>8.69454710973889</v>
      </c>
      <c r="R115" t="s" s="139">
        <v>109</v>
      </c>
      <c r="S115" s="155">
        <f>AVERAGE(G98:G115)</f>
        <v>11.1111111111111</v>
      </c>
      <c r="T115" s="90">
        <f>AVERAGE(I98:I115)</f>
        <v>6.65639559683523</v>
      </c>
      <c r="U115" t="s" s="139">
        <v>109</v>
      </c>
      <c r="V115" s="155">
        <f>AVERAGE(L98:L115)</f>
        <v>1.22222222222222</v>
      </c>
      <c r="W115" s="90">
        <f>AVERAGE(N98:N115)</f>
        <v>3.2655</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87"/>
      <c r="P125" s="88"/>
      <c r="Q125" s="88"/>
      <c r="R125" s="89"/>
      <c r="S125" s="88"/>
      <c r="T125" s="88"/>
      <c r="U125" s="89"/>
      <c r="V125" s="88"/>
      <c r="W125" s="90"/>
    </row>
    <row r="126" ht="21.95" customHeight="1">
      <c r="A126" s="91"/>
      <c r="B126" s="89"/>
      <c r="C126" s="88"/>
      <c r="D126" s="92"/>
      <c r="E126" s="43"/>
      <c r="F126" s="93"/>
      <c r="G126" s="89"/>
      <c r="H126" s="88"/>
      <c r="I126" s="92"/>
      <c r="J126" s="43"/>
      <c r="K126" s="93"/>
      <c r="L126" s="89"/>
      <c r="M126" s="88"/>
      <c r="N126" s="94"/>
      <c r="O126" s="87"/>
      <c r="P126" s="88"/>
      <c r="Q126" s="88"/>
      <c r="R126" s="89"/>
      <c r="S126" s="88"/>
      <c r="T126" s="88"/>
      <c r="U126" s="89"/>
      <c r="V126" s="88"/>
      <c r="W126" s="90"/>
    </row>
    <row r="127" ht="21.95" customHeight="1">
      <c r="A127" s="91"/>
      <c r="B127" s="89"/>
      <c r="C127" s="88"/>
      <c r="D127" s="92"/>
      <c r="E127" s="43"/>
      <c r="F127" s="93"/>
      <c r="G127" s="89"/>
      <c r="H127" s="88"/>
      <c r="I127" s="92"/>
      <c r="J127" s="43"/>
      <c r="K127" s="93"/>
      <c r="L127" s="89"/>
      <c r="M127" s="88"/>
      <c r="N127" s="94"/>
      <c r="O127" s="87"/>
      <c r="P127" s="88"/>
      <c r="Q127" s="88"/>
      <c r="R127" s="89"/>
      <c r="S127" s="88"/>
      <c r="T127" s="88"/>
      <c r="U127" s="89"/>
      <c r="V127" s="88"/>
      <c r="W127" s="90"/>
    </row>
    <row r="128" ht="21.95" customHeight="1">
      <c r="A128" s="91"/>
      <c r="B128" s="89"/>
      <c r="C128" s="88"/>
      <c r="D128" s="92"/>
      <c r="E128" s="43"/>
      <c r="F128" s="93"/>
      <c r="G128" s="89"/>
      <c r="H128" s="88"/>
      <c r="I128" s="92"/>
      <c r="J128" s="43"/>
      <c r="K128" s="93"/>
      <c r="L128" s="89"/>
      <c r="M128" s="88"/>
      <c r="N128" s="94"/>
      <c r="O128" s="87"/>
      <c r="P128" s="88"/>
      <c r="Q128" s="88"/>
      <c r="R128" s="89"/>
      <c r="S128" s="88"/>
      <c r="T128" s="88"/>
      <c r="U128" s="89"/>
      <c r="V128" s="88"/>
      <c r="W128" s="90"/>
    </row>
    <row r="129" ht="21.95" customHeight="1">
      <c r="A129" s="91"/>
      <c r="B129" s="89"/>
      <c r="C129" s="88"/>
      <c r="D129" s="92"/>
      <c r="E129" s="43"/>
      <c r="F129" s="93"/>
      <c r="G129" s="89"/>
      <c r="H129" s="88"/>
      <c r="I129" s="92"/>
      <c r="J129" s="43"/>
      <c r="K129" s="93"/>
      <c r="L129" s="89"/>
      <c r="M129" s="88"/>
      <c r="N129" s="94"/>
      <c r="O129" s="87"/>
      <c r="P129" s="88"/>
      <c r="Q129" s="88"/>
      <c r="R129" s="89"/>
      <c r="S129" s="88"/>
      <c r="T129" s="88"/>
      <c r="U129" s="89"/>
      <c r="V129" s="88"/>
      <c r="W129" s="90"/>
    </row>
    <row r="130" ht="21.95" customHeight="1">
      <c r="A130" s="91"/>
      <c r="B130" s="89"/>
      <c r="C130" s="88"/>
      <c r="D130" s="92"/>
      <c r="E130" s="43"/>
      <c r="F130" s="93"/>
      <c r="G130" s="89"/>
      <c r="H130" s="88"/>
      <c r="I130" s="92"/>
      <c r="J130" s="43"/>
      <c r="K130" s="93"/>
      <c r="L130" s="89"/>
      <c r="M130" s="88"/>
      <c r="N130" s="94"/>
      <c r="O130" s="87"/>
      <c r="P130" s="88"/>
      <c r="Q130" s="88"/>
      <c r="R130" s="89"/>
      <c r="S130" s="88"/>
      <c r="T130" s="88"/>
      <c r="U130" s="89"/>
      <c r="V130" s="88"/>
      <c r="W130" s="90"/>
    </row>
    <row r="131" ht="21.95" customHeight="1">
      <c r="A131" s="91"/>
      <c r="B131" s="89"/>
      <c r="C131" s="88"/>
      <c r="D131" s="92"/>
      <c r="E131" s="43"/>
      <c r="F131" s="93"/>
      <c r="G131" s="89"/>
      <c r="H131" s="88"/>
      <c r="I131" s="92"/>
      <c r="J131" s="43"/>
      <c r="K131" s="93"/>
      <c r="L131" s="89"/>
      <c r="M131" s="88"/>
      <c r="N131" s="94"/>
      <c r="O131" s="87"/>
      <c r="P131" s="88"/>
      <c r="Q131" s="88"/>
      <c r="R131" s="89"/>
      <c r="S131" s="88"/>
      <c r="T131" s="88"/>
      <c r="U131" s="89"/>
      <c r="V131" s="88"/>
      <c r="W131" s="90"/>
    </row>
    <row r="132" ht="21.95" customHeight="1">
      <c r="A132" s="91"/>
      <c r="B132" s="89"/>
      <c r="C132" s="88"/>
      <c r="D132" s="92"/>
      <c r="E132" s="43"/>
      <c r="F132" s="93"/>
      <c r="G132" s="89"/>
      <c r="H132" s="88"/>
      <c r="I132" s="92"/>
      <c r="J132" s="43"/>
      <c r="K132" s="93"/>
      <c r="L132" s="89"/>
      <c r="M132" s="88"/>
      <c r="N132" s="94"/>
      <c r="O132" s="87"/>
      <c r="P132" s="88"/>
      <c r="Q132" s="88"/>
      <c r="R132" s="89"/>
      <c r="S132" s="88"/>
      <c r="T132" s="88"/>
      <c r="U132" s="89"/>
      <c r="V132" s="88"/>
      <c r="W132" s="90"/>
    </row>
    <row r="133" ht="21.95" customHeight="1">
      <c r="A133" s="91"/>
      <c r="B133" s="89"/>
      <c r="C133" s="88"/>
      <c r="D133" s="92"/>
      <c r="E133" s="43"/>
      <c r="F133" s="93"/>
      <c r="G133" s="89"/>
      <c r="H133" s="88"/>
      <c r="I133" s="92"/>
      <c r="J133" s="43"/>
      <c r="K133" s="93"/>
      <c r="L133" s="89"/>
      <c r="M133" s="88"/>
      <c r="N133" s="94"/>
      <c r="O133" s="87"/>
      <c r="P133" s="88"/>
      <c r="Q133" s="88"/>
      <c r="R133" s="89"/>
      <c r="S133" s="88"/>
      <c r="T133" s="88"/>
      <c r="U133" s="89"/>
      <c r="V133" s="88"/>
      <c r="W133" s="90"/>
    </row>
    <row r="134" ht="21.95" customHeight="1">
      <c r="A134" s="91"/>
      <c r="B134" s="89"/>
      <c r="C134" s="88"/>
      <c r="D134" s="92"/>
      <c r="E134" s="43"/>
      <c r="F134" s="93"/>
      <c r="G134" s="89"/>
      <c r="H134" s="88"/>
      <c r="I134" s="92"/>
      <c r="J134" s="43"/>
      <c r="K134" s="93"/>
      <c r="L134" s="89"/>
      <c r="M134" s="88"/>
      <c r="N134" s="94"/>
      <c r="O134" s="87"/>
      <c r="P134" s="88"/>
      <c r="Q134" s="88"/>
      <c r="R134" s="89"/>
      <c r="S134" s="88"/>
      <c r="T134" s="88"/>
      <c r="U134" s="89"/>
      <c r="V134" s="88"/>
      <c r="W134" s="90"/>
    </row>
    <row r="135" ht="21.95" customHeight="1">
      <c r="A135" s="91"/>
      <c r="B135" s="89"/>
      <c r="C135" s="88"/>
      <c r="D135" s="92"/>
      <c r="E135" s="43"/>
      <c r="F135" s="93"/>
      <c r="G135" s="89"/>
      <c r="H135" s="88"/>
      <c r="I135" s="92"/>
      <c r="J135" s="43"/>
      <c r="K135" s="93"/>
      <c r="L135" s="89"/>
      <c r="M135" s="88"/>
      <c r="N135" s="94"/>
      <c r="O135" s="87"/>
      <c r="P135" s="88"/>
      <c r="Q135" s="88"/>
      <c r="R135" s="89"/>
      <c r="S135" s="88"/>
      <c r="T135" s="88"/>
      <c r="U135" s="89"/>
      <c r="V135" s="88"/>
      <c r="W135" s="90"/>
    </row>
    <row r="136" ht="21.95" customHeight="1">
      <c r="A136" t="s" s="99">
        <v>97</v>
      </c>
      <c r="B136" s="89"/>
      <c r="C136" s="88"/>
      <c r="D136" s="92"/>
      <c r="E136" s="43"/>
      <c r="F136" s="93"/>
      <c r="G136" s="89"/>
      <c r="H136" s="88"/>
      <c r="I136" s="92"/>
      <c r="J136" s="43"/>
      <c r="K136" s="93"/>
      <c r="L136" s="89"/>
      <c r="M136" s="88"/>
      <c r="N136" s="94"/>
      <c r="O136" s="87"/>
      <c r="P136" s="88"/>
      <c r="Q136" s="88"/>
      <c r="R136" s="89"/>
      <c r="S136" s="88"/>
      <c r="T136" s="88"/>
      <c r="U136" s="89"/>
      <c r="V136" s="88"/>
      <c r="W136" s="90"/>
    </row>
    <row r="137" ht="21.95" customHeight="1">
      <c r="A137" t="s" s="100">
        <v>117</v>
      </c>
      <c r="B137" t="s" s="165">
        <v>279</v>
      </c>
      <c r="C137" s="88"/>
      <c r="D137" s="92"/>
      <c r="E137" s="43"/>
      <c r="F137" t="s" s="101">
        <v>117</v>
      </c>
      <c r="G137" t="s" s="165">
        <v>279</v>
      </c>
      <c r="H137" s="88"/>
      <c r="I137" s="92"/>
      <c r="J137" s="43"/>
      <c r="K137" t="s" s="101">
        <v>117</v>
      </c>
      <c r="L137" t="s" s="165">
        <v>279</v>
      </c>
      <c r="M137" s="88"/>
      <c r="N137" s="94"/>
      <c r="O137" s="87"/>
      <c r="P137" s="88"/>
      <c r="Q137" s="88"/>
      <c r="R137" s="89"/>
      <c r="S137" s="88"/>
      <c r="T137" s="88"/>
      <c r="U137" s="89"/>
      <c r="V137" s="88"/>
      <c r="W137" s="90"/>
    </row>
    <row r="138" ht="21.95" customHeight="1">
      <c r="A138" t="s" s="126">
        <v>127</v>
      </c>
      <c r="B138" s="88">
        <f>AVERAGE(B87:B96)</f>
        <v>30.7</v>
      </c>
      <c r="C138" s="88">
        <f>AVERAGE(C87:C96)</f>
        <v>255.35</v>
      </c>
      <c r="D138" s="92">
        <f>AVERAGE(D87:D96)</f>
        <v>8.480464552393251</v>
      </c>
      <c r="E138" s="43"/>
      <c r="F138" t="s" s="128">
        <v>127</v>
      </c>
      <c r="G138" s="88">
        <f>AVERAGE(G87:G96)</f>
        <v>12.4</v>
      </c>
      <c r="H138" s="88">
        <f>AVERAGE(H87:H96)</f>
        <v>73.56</v>
      </c>
      <c r="I138" s="92">
        <f>AVERAGE(I87:I96)</f>
        <v>6.21070431420431</v>
      </c>
      <c r="J138" s="43"/>
      <c r="K138" t="s" s="128">
        <v>127</v>
      </c>
      <c r="L138" s="88">
        <f>AVERAGE(L87:L96)</f>
        <v>2.9</v>
      </c>
      <c r="M138" s="88">
        <f>AVERAGE(M87:M96)</f>
        <v>9.33</v>
      </c>
      <c r="N138" s="94">
        <f>AVERAGE(N87:N96)</f>
        <v>3.24055555555556</v>
      </c>
      <c r="O138" s="87"/>
      <c r="P138" s="88"/>
      <c r="Q138" s="88"/>
      <c r="R138" s="89"/>
      <c r="S138" s="88"/>
      <c r="T138" s="88"/>
      <c r="U138" s="89"/>
      <c r="V138" s="88"/>
      <c r="W138" s="90"/>
    </row>
    <row r="139" ht="21.95" customHeight="1">
      <c r="A139" t="s" s="126">
        <v>128</v>
      </c>
      <c r="B139" s="88">
        <f>AVERAGE(B98:B107)</f>
        <v>31.1</v>
      </c>
      <c r="C139" s="88">
        <f>AVERAGE(C98:C107)</f>
        <v>257.4</v>
      </c>
      <c r="D139" s="92">
        <f>AVERAGE(D98:D107)</f>
        <v>8.51497175487801</v>
      </c>
      <c r="E139" s="43"/>
      <c r="F139" t="s" s="128">
        <v>128</v>
      </c>
      <c r="G139" s="88">
        <f>AVERAGE(G98:G107)</f>
        <v>14</v>
      </c>
      <c r="H139" s="88">
        <f>AVERAGE(H98:H107)</f>
        <v>88.8</v>
      </c>
      <c r="I139" s="92">
        <f>AVERAGE(I98:I107)</f>
        <v>6.66030902255639</v>
      </c>
      <c r="J139" s="43"/>
      <c r="K139" t="s" s="128">
        <v>128</v>
      </c>
      <c r="L139" s="88">
        <f>AVERAGE(L98:L107)</f>
        <v>1.8</v>
      </c>
      <c r="M139" s="88">
        <f>AVERAGE(M98:M107)</f>
        <v>5.66</v>
      </c>
      <c r="N139" s="94">
        <f>AVERAGE(N98:N107)</f>
        <v>2.9925</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AVERAGE(B87:B96)</f>
        <v>30.7</v>
      </c>
      <c r="C141" s="88">
        <f>AVERAGE(C87:C96)</f>
        <v>255.35</v>
      </c>
      <c r="D141" s="92">
        <f>AVERAGE(D87:D96)</f>
        <v>8.480464552393251</v>
      </c>
      <c r="E141" s="43"/>
      <c r="F141" t="s" s="130">
        <v>129</v>
      </c>
      <c r="G141" s="88">
        <f>AVERAGE(G87:G96)</f>
        <v>12.4</v>
      </c>
      <c r="H141" s="88">
        <f>AVERAGE(H87:H96)</f>
        <v>73.56</v>
      </c>
      <c r="I141" s="92">
        <f>AVERAGE(I87:I96)</f>
        <v>6.21070431420431</v>
      </c>
      <c r="J141" s="43"/>
      <c r="K141" t="s" s="130">
        <v>129</v>
      </c>
      <c r="L141" s="88">
        <f>AVERAGE(L87:L96)</f>
        <v>2.9</v>
      </c>
      <c r="M141" s="88">
        <f>AVERAGE(M87:M96)</f>
        <v>9.33</v>
      </c>
      <c r="N141" s="94">
        <f>AVERAGE(N87:N96)</f>
        <v>3.24055555555556</v>
      </c>
      <c r="O141" s="87"/>
      <c r="P141" s="88"/>
      <c r="Q141" s="88"/>
      <c r="R141" s="89"/>
      <c r="S141" s="88"/>
      <c r="T141" s="88"/>
      <c r="U141" s="89"/>
      <c r="V141" s="88"/>
      <c r="W141" s="90"/>
    </row>
    <row r="142" ht="21.95" customHeight="1">
      <c r="A142" t="s" s="129">
        <v>130</v>
      </c>
      <c r="B142" s="88">
        <f>AVERAGE(B98:B107)</f>
        <v>31.1</v>
      </c>
      <c r="C142" s="88">
        <f>AVERAGE(C98:C107)</f>
        <v>257.4</v>
      </c>
      <c r="D142" s="92">
        <f>AVERAGE(D98:D107)</f>
        <v>8.51497175487801</v>
      </c>
      <c r="E142" s="43"/>
      <c r="F142" t="s" s="130">
        <v>130</v>
      </c>
      <c r="G142" s="88">
        <f>AVERAGE(G98:G107)</f>
        <v>14</v>
      </c>
      <c r="H142" s="88">
        <f>AVERAGE(H98:H107)</f>
        <v>88.8</v>
      </c>
      <c r="I142" s="92">
        <f>AVERAGE(I98:I107)</f>
        <v>6.66030902255639</v>
      </c>
      <c r="J142" s="43"/>
      <c r="K142" t="s" s="130">
        <v>130</v>
      </c>
      <c r="L142" s="88">
        <f>AVERAGE(L98:L107)</f>
        <v>1.8</v>
      </c>
      <c r="M142" s="88">
        <f>AVERAGE(M98:M107)</f>
        <v>5.66</v>
      </c>
      <c r="N142" s="94">
        <f>AVERAGE(N98:N107)</f>
        <v>2.9925</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AVERAGE(B92:B96)</f>
        <v>37.6</v>
      </c>
      <c r="C145" s="88">
        <f>AVERAGE(C92:C96)</f>
        <v>303.12</v>
      </c>
      <c r="D145" s="92">
        <f>AVERAGE(D92:D96)</f>
        <v>8.18166330737443</v>
      </c>
      <c r="E145" s="43"/>
      <c r="F145" t="s" s="128">
        <v>127</v>
      </c>
      <c r="G145" s="88">
        <f>AVERAGE(G92:G96)</f>
        <v>16.6</v>
      </c>
      <c r="H145" s="88">
        <f>AVERAGE(H92:H96)</f>
        <v>96.23999999999999</v>
      </c>
      <c r="I145" s="92">
        <f>AVERAGE(I92:I96)</f>
        <v>5.95515862840863</v>
      </c>
      <c r="J145" s="43"/>
      <c r="K145" t="s" s="128">
        <v>127</v>
      </c>
      <c r="L145" s="88">
        <f>AVERAGE(L92:L96)</f>
        <v>4.2</v>
      </c>
      <c r="M145" s="88">
        <f>AVERAGE(M92:M96)</f>
        <v>13.14</v>
      </c>
      <c r="N145" s="94">
        <f>AVERAGE(N92:N96)</f>
        <v>3.045</v>
      </c>
      <c r="O145" s="87"/>
      <c r="P145" s="88"/>
      <c r="Q145" s="88"/>
      <c r="R145" s="89"/>
      <c r="S145" s="88"/>
      <c r="T145" s="88"/>
      <c r="U145" s="89"/>
      <c r="V145" s="88"/>
      <c r="W145" s="90"/>
    </row>
    <row r="146" ht="21.95" customHeight="1">
      <c r="A146" t="s" s="126">
        <v>128</v>
      </c>
      <c r="B146" s="88">
        <f>AVERAGE(B98:B102)</f>
        <v>28.6</v>
      </c>
      <c r="C146" s="88">
        <f>AVERAGE(C98:C102)</f>
        <v>241.88</v>
      </c>
      <c r="D146" s="92">
        <f>AVERAGE(D98:D102)</f>
        <v>8.54498544698545</v>
      </c>
      <c r="E146" s="43"/>
      <c r="F146" t="s" s="128">
        <v>128</v>
      </c>
      <c r="G146" s="88">
        <f>AVERAGE(G98:G102)</f>
        <v>10.8</v>
      </c>
      <c r="H146" s="88">
        <f>AVERAGE(H98:H102)</f>
        <v>67.42</v>
      </c>
      <c r="I146" s="92">
        <f>AVERAGE(I98:I102)</f>
        <v>6.50888471177945</v>
      </c>
      <c r="J146" s="43"/>
      <c r="K146" t="s" s="128">
        <v>128</v>
      </c>
      <c r="L146" s="88">
        <f>AVERAGE(L98:L102)</f>
        <v>2.2</v>
      </c>
      <c r="M146" s="88">
        <f>AVERAGE(M98:M102)</f>
        <v>6.78</v>
      </c>
      <c r="N146" s="94">
        <f>AVERAGE(N98:N102)</f>
        <v>2.87</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AVERAGE(B92:B96)</f>
        <v>37.6</v>
      </c>
      <c r="C148" s="88">
        <f>AVERAGE(C92:C96)</f>
        <v>303.12</v>
      </c>
      <c r="D148" s="92">
        <f>AVERAGE(D92:D96)</f>
        <v>8.18166330737443</v>
      </c>
      <c r="E148" s="43"/>
      <c r="F148" t="s" s="130">
        <v>129</v>
      </c>
      <c r="G148" s="88">
        <f>AVERAGE(G92:G96)</f>
        <v>16.6</v>
      </c>
      <c r="H148" s="88">
        <f>AVERAGE(H92:H96)</f>
        <v>96.23999999999999</v>
      </c>
      <c r="I148" s="92">
        <f>AVERAGE(I92:I96)</f>
        <v>5.95515862840863</v>
      </c>
      <c r="J148" s="43"/>
      <c r="K148" t="s" s="130">
        <v>129</v>
      </c>
      <c r="L148" s="88">
        <f>AVERAGE(L92:L96)</f>
        <v>4.2</v>
      </c>
      <c r="M148" s="88">
        <f>AVERAGE(M92:M96)</f>
        <v>13.14</v>
      </c>
      <c r="N148" s="94">
        <f>AVERAGE(N92:N96)</f>
        <v>3.045</v>
      </c>
      <c r="O148" s="87"/>
      <c r="P148" s="88"/>
      <c r="Q148" s="88"/>
      <c r="R148" s="89"/>
      <c r="S148" s="88"/>
      <c r="T148" s="88"/>
      <c r="U148" s="89"/>
      <c r="V148" s="88"/>
      <c r="W148" s="90"/>
    </row>
    <row r="149" ht="21.95" customHeight="1">
      <c r="A149" t="s" s="129">
        <v>130</v>
      </c>
      <c r="B149" s="88">
        <f>AVERAGE(B98:B102)</f>
        <v>28.6</v>
      </c>
      <c r="C149" s="88">
        <f>AVERAGE(C98:C102)</f>
        <v>241.88</v>
      </c>
      <c r="D149" s="92">
        <f>AVERAGE(D98:D102)</f>
        <v>8.54498544698545</v>
      </c>
      <c r="E149" s="43"/>
      <c r="F149" t="s" s="130">
        <v>130</v>
      </c>
      <c r="G149" s="88">
        <f>AVERAGE(G98:G102)</f>
        <v>10.8</v>
      </c>
      <c r="H149" s="88">
        <f>AVERAGE(H98:H102)</f>
        <v>67.42</v>
      </c>
      <c r="I149" s="92">
        <f>AVERAGE(I98:I102)</f>
        <v>6.50888471177945</v>
      </c>
      <c r="J149" s="43"/>
      <c r="K149" t="s" s="130">
        <v>130</v>
      </c>
      <c r="L149" s="88">
        <f>AVERAGE(L98:L102)</f>
        <v>2.2</v>
      </c>
      <c r="M149" s="88">
        <f>AVERAGE(M98:M102)</f>
        <v>6.78</v>
      </c>
      <c r="N149" s="94">
        <f>AVERAGE(N98:N102)</f>
        <v>2.87</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6.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59" customWidth="1"/>
    <col min="2" max="4" width="12.1719" style="259" customWidth="1"/>
    <col min="5" max="5" width="1.35156" style="259" customWidth="1"/>
    <col min="6" max="6" width="10" style="259" customWidth="1"/>
    <col min="7" max="9" width="12.1719" style="259" customWidth="1"/>
    <col min="10" max="10" width="1.35156" style="259" customWidth="1"/>
    <col min="11" max="11" width="10" style="259" customWidth="1"/>
    <col min="12" max="14" width="12.1719" style="259" customWidth="1"/>
    <col min="15" max="15" width="10.8516" style="259" customWidth="1"/>
    <col min="16" max="17" width="6.5" style="259" customWidth="1"/>
    <col min="18" max="18" width="10.8516" style="259" customWidth="1"/>
    <col min="19" max="20" width="6.5" style="259" customWidth="1"/>
    <col min="21" max="21" width="10.8516" style="259" customWidth="1"/>
    <col min="22" max="23" width="6.5" style="259" customWidth="1"/>
    <col min="24" max="16384" width="16.3516" style="259" customWidth="1"/>
  </cols>
  <sheetData>
    <row r="1" ht="64.15" customHeight="1">
      <c r="A1" t="s" s="167">
        <v>198</v>
      </c>
      <c r="B1" t="s" s="30">
        <v>41</v>
      </c>
      <c r="C1" t="s" s="30">
        <v>42</v>
      </c>
      <c r="D1" t="s" s="31">
        <v>43</v>
      </c>
      <c r="E1" s="32"/>
      <c r="F1" t="s" s="33">
        <v>281</v>
      </c>
      <c r="G1" t="s" s="30">
        <v>45</v>
      </c>
      <c r="H1" t="s" s="30">
        <v>46</v>
      </c>
      <c r="I1" t="s" s="31">
        <v>47</v>
      </c>
      <c r="J1" s="32"/>
      <c r="K1" t="s" s="33">
        <v>220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23</v>
      </c>
      <c r="C3" s="83">
        <v>159</v>
      </c>
      <c r="D3" s="84">
        <v>6.91304347826087</v>
      </c>
      <c r="E3" s="43"/>
      <c r="F3" s="147">
        <v>1910</v>
      </c>
      <c r="G3" s="146">
        <v>7</v>
      </c>
      <c r="H3" s="83">
        <v>41.6</v>
      </c>
      <c r="I3" s="84">
        <v>5.94285714285714</v>
      </c>
      <c r="J3" s="43"/>
      <c r="K3" s="147">
        <v>1910</v>
      </c>
      <c r="L3" s="146">
        <v>0</v>
      </c>
      <c r="M3" s="83">
        <v>0</v>
      </c>
      <c r="N3" s="86"/>
      <c r="O3" s="148"/>
      <c r="P3" s="149"/>
      <c r="Q3" s="150"/>
      <c r="R3" s="151"/>
      <c r="S3" s="149"/>
      <c r="T3" s="150"/>
      <c r="U3" s="151"/>
      <c r="V3" s="149"/>
      <c r="W3" s="150"/>
    </row>
    <row r="4" ht="21.95" customHeight="1">
      <c r="A4" s="152">
        <v>1911</v>
      </c>
      <c r="B4" s="127">
        <v>30</v>
      </c>
      <c r="C4" s="88">
        <v>197</v>
      </c>
      <c r="D4" s="92">
        <v>6.56666666666667</v>
      </c>
      <c r="E4" s="43"/>
      <c r="F4" s="153">
        <v>1911</v>
      </c>
      <c r="G4" s="127">
        <v>14</v>
      </c>
      <c r="H4" s="88">
        <v>80.09999999999999</v>
      </c>
      <c r="I4" s="92">
        <v>5.72142857142857</v>
      </c>
      <c r="J4" s="43"/>
      <c r="K4" s="153">
        <v>1911</v>
      </c>
      <c r="L4" s="127">
        <v>1</v>
      </c>
      <c r="M4" s="88">
        <v>4.3</v>
      </c>
      <c r="N4" s="94">
        <v>4.3</v>
      </c>
      <c r="O4" s="154"/>
      <c r="P4" s="155"/>
      <c r="Q4" s="90"/>
      <c r="R4" s="156"/>
      <c r="S4" s="155"/>
      <c r="T4" s="90"/>
      <c r="U4" s="156"/>
      <c r="V4" s="155"/>
      <c r="W4" s="90"/>
    </row>
    <row r="5" ht="21.95" customHeight="1">
      <c r="A5" s="152">
        <v>1912</v>
      </c>
      <c r="B5" s="127">
        <v>20</v>
      </c>
      <c r="C5" s="88">
        <v>122.2</v>
      </c>
      <c r="D5" s="92">
        <v>6.11</v>
      </c>
      <c r="E5" s="43"/>
      <c r="F5" s="153">
        <v>1912</v>
      </c>
      <c r="G5" s="127">
        <v>8</v>
      </c>
      <c r="H5" s="88">
        <v>34.3</v>
      </c>
      <c r="I5" s="92">
        <v>4.2875</v>
      </c>
      <c r="J5" s="43"/>
      <c r="K5" s="153">
        <v>1912</v>
      </c>
      <c r="L5" s="127">
        <v>4</v>
      </c>
      <c r="M5" s="88">
        <v>10.7</v>
      </c>
      <c r="N5" s="94">
        <v>2.675</v>
      </c>
      <c r="O5" s="154"/>
      <c r="P5" s="155"/>
      <c r="Q5" s="90"/>
      <c r="R5" s="156"/>
      <c r="S5" s="155"/>
      <c r="T5" s="90"/>
      <c r="U5" s="156"/>
      <c r="V5" s="155"/>
      <c r="W5" s="90"/>
    </row>
    <row r="6" ht="21.95" customHeight="1">
      <c r="A6" s="152">
        <v>1913</v>
      </c>
      <c r="B6" s="127">
        <v>22</v>
      </c>
      <c r="C6" s="88">
        <v>130</v>
      </c>
      <c r="D6" s="92">
        <v>5.90909090909091</v>
      </c>
      <c r="E6" s="43"/>
      <c r="F6" s="153">
        <v>1913</v>
      </c>
      <c r="G6" s="127">
        <v>12</v>
      </c>
      <c r="H6" s="88">
        <v>57.7</v>
      </c>
      <c r="I6" s="92">
        <v>4.80833333333333</v>
      </c>
      <c r="J6" s="43"/>
      <c r="K6" s="153">
        <v>1913</v>
      </c>
      <c r="L6" s="127">
        <v>4</v>
      </c>
      <c r="M6" s="88">
        <v>14</v>
      </c>
      <c r="N6" s="94">
        <v>3.5</v>
      </c>
      <c r="O6" s="154"/>
      <c r="P6" s="155"/>
      <c r="Q6" s="90"/>
      <c r="R6" s="156"/>
      <c r="S6" s="155"/>
      <c r="T6" s="90"/>
      <c r="U6" s="156"/>
      <c r="V6" s="155"/>
      <c r="W6" s="90"/>
    </row>
    <row r="7" ht="21.95" customHeight="1">
      <c r="A7" s="152">
        <v>1914</v>
      </c>
      <c r="B7" s="127">
        <v>29</v>
      </c>
      <c r="C7" s="88">
        <v>184</v>
      </c>
      <c r="D7" s="92">
        <v>6.3448275862069</v>
      </c>
      <c r="E7" s="43"/>
      <c r="F7" s="153">
        <v>1914</v>
      </c>
      <c r="G7" s="127">
        <v>15</v>
      </c>
      <c r="H7" s="88">
        <v>83.2</v>
      </c>
      <c r="I7" s="92">
        <v>5.54666666666667</v>
      </c>
      <c r="J7" s="43"/>
      <c r="K7" s="153">
        <v>1914</v>
      </c>
      <c r="L7" s="127">
        <v>1</v>
      </c>
      <c r="M7" s="88">
        <v>3.9</v>
      </c>
      <c r="N7" s="94">
        <v>3.9</v>
      </c>
      <c r="O7" s="154"/>
      <c r="P7" s="155"/>
      <c r="Q7" s="90"/>
      <c r="R7" s="156"/>
      <c r="S7" s="155"/>
      <c r="T7" s="90"/>
      <c r="U7" s="156"/>
      <c r="V7" s="155"/>
      <c r="W7" s="90"/>
    </row>
    <row r="8" ht="21.95" customHeight="1">
      <c r="A8" s="152">
        <v>1915</v>
      </c>
      <c r="B8" s="127">
        <v>4</v>
      </c>
      <c r="C8" s="88">
        <v>24.5</v>
      </c>
      <c r="D8" s="92">
        <v>6.125</v>
      </c>
      <c r="E8" s="43"/>
      <c r="F8" s="153">
        <v>1915</v>
      </c>
      <c r="G8" s="127">
        <v>3</v>
      </c>
      <c r="H8" s="88">
        <v>16.7</v>
      </c>
      <c r="I8" s="92">
        <v>5.56666666666667</v>
      </c>
      <c r="J8" s="43"/>
      <c r="K8" s="153">
        <v>1915</v>
      </c>
      <c r="L8" s="127">
        <v>0</v>
      </c>
      <c r="M8" s="88">
        <v>0</v>
      </c>
      <c r="N8" s="94"/>
      <c r="O8" s="154"/>
      <c r="P8" s="155"/>
      <c r="Q8" s="90"/>
      <c r="R8" s="156"/>
      <c r="S8" s="155"/>
      <c r="T8" s="90"/>
      <c r="U8" s="156"/>
      <c r="V8" s="155"/>
      <c r="W8" s="90"/>
    </row>
    <row r="9" ht="21.95" customHeight="1">
      <c r="A9" s="152">
        <v>1916</v>
      </c>
      <c r="B9" s="127">
        <v>22</v>
      </c>
      <c r="C9" s="88">
        <v>127.5</v>
      </c>
      <c r="D9" s="92">
        <v>5.79545454545455</v>
      </c>
      <c r="E9" s="43"/>
      <c r="F9" s="153">
        <v>1916</v>
      </c>
      <c r="G9" s="127">
        <v>13</v>
      </c>
      <c r="H9" s="88">
        <v>62.2</v>
      </c>
      <c r="I9" s="92">
        <v>4.78461538461538</v>
      </c>
      <c r="J9" s="43"/>
      <c r="K9" s="153">
        <v>1916</v>
      </c>
      <c r="L9" s="127">
        <v>4</v>
      </c>
      <c r="M9" s="88">
        <v>13.7</v>
      </c>
      <c r="N9" s="94">
        <v>3.425</v>
      </c>
      <c r="O9" s="154"/>
      <c r="P9" s="155"/>
      <c r="Q9" s="90"/>
      <c r="R9" s="156"/>
      <c r="S9" s="155"/>
      <c r="T9" s="90"/>
      <c r="U9" s="156"/>
      <c r="V9" s="155"/>
      <c r="W9" s="90"/>
    </row>
    <row r="10" ht="21.95" customHeight="1">
      <c r="A10" s="152">
        <v>1917</v>
      </c>
      <c r="B10" s="127">
        <v>23</v>
      </c>
      <c r="C10" s="88">
        <v>148.8</v>
      </c>
      <c r="D10" s="92">
        <v>6.4695652173913</v>
      </c>
      <c r="E10" s="43"/>
      <c r="F10" s="153">
        <v>1917</v>
      </c>
      <c r="G10" s="127">
        <v>12</v>
      </c>
      <c r="H10" s="88">
        <v>68.3</v>
      </c>
      <c r="I10" s="92">
        <v>5.69166666666667</v>
      </c>
      <c r="J10" s="43"/>
      <c r="K10" s="153">
        <v>1917</v>
      </c>
      <c r="L10" s="127">
        <v>0</v>
      </c>
      <c r="M10" s="88">
        <v>0</v>
      </c>
      <c r="N10" s="94"/>
      <c r="O10" s="154"/>
      <c r="P10" s="155"/>
      <c r="Q10" s="90"/>
      <c r="R10" s="156"/>
      <c r="S10" s="155"/>
      <c r="T10" s="90"/>
      <c r="U10" s="156"/>
      <c r="V10" s="155"/>
      <c r="W10" s="90"/>
    </row>
    <row r="11" ht="21.95" customHeight="1">
      <c r="A11" s="152">
        <v>1918</v>
      </c>
      <c r="B11" s="127">
        <v>12</v>
      </c>
      <c r="C11" s="88">
        <v>80.2</v>
      </c>
      <c r="D11" s="92">
        <v>6.68333333333333</v>
      </c>
      <c r="E11" s="43"/>
      <c r="F11" s="153">
        <v>1918</v>
      </c>
      <c r="G11" s="127">
        <v>6</v>
      </c>
      <c r="H11" s="88">
        <v>36.3</v>
      </c>
      <c r="I11" s="92">
        <v>6.05</v>
      </c>
      <c r="J11" s="43"/>
      <c r="K11" s="153">
        <v>1918</v>
      </c>
      <c r="L11" s="127">
        <v>0</v>
      </c>
      <c r="M11" s="88">
        <v>0</v>
      </c>
      <c r="N11" s="94"/>
      <c r="O11" s="154"/>
      <c r="P11" s="155"/>
      <c r="Q11" s="90"/>
      <c r="R11" s="156"/>
      <c r="S11" s="155"/>
      <c r="T11" s="90"/>
      <c r="U11" s="156"/>
      <c r="V11" s="155"/>
      <c r="W11" s="90"/>
    </row>
    <row r="12" ht="21.95" customHeight="1">
      <c r="A12" s="152">
        <v>1919</v>
      </c>
      <c r="B12" s="127">
        <v>22</v>
      </c>
      <c r="C12" s="88">
        <v>140.1</v>
      </c>
      <c r="D12" s="92">
        <v>6.36818181818182</v>
      </c>
      <c r="E12" s="43"/>
      <c r="F12" s="153">
        <v>1919</v>
      </c>
      <c r="G12" s="127">
        <v>10</v>
      </c>
      <c r="H12" s="88">
        <v>56.9</v>
      </c>
      <c r="I12" s="92">
        <v>5.69</v>
      </c>
      <c r="J12" s="43"/>
      <c r="K12" s="153">
        <v>1919</v>
      </c>
      <c r="L12" s="127">
        <v>0</v>
      </c>
      <c r="M12" s="88">
        <v>0</v>
      </c>
      <c r="N12" s="94"/>
      <c r="O12" s="154"/>
      <c r="P12" s="155"/>
      <c r="Q12" s="90"/>
      <c r="R12" s="156"/>
      <c r="S12" s="155"/>
      <c r="T12" s="90"/>
      <c r="U12" s="156"/>
      <c r="V12" s="155"/>
      <c r="W12" s="90"/>
    </row>
    <row r="13" ht="21.95" customHeight="1">
      <c r="A13" s="152">
        <v>1920</v>
      </c>
      <c r="B13" s="127">
        <v>16</v>
      </c>
      <c r="C13" s="88">
        <v>98</v>
      </c>
      <c r="D13" s="92">
        <v>6.125</v>
      </c>
      <c r="E13" s="43"/>
      <c r="F13" s="153">
        <v>1920</v>
      </c>
      <c r="G13" s="127">
        <v>8</v>
      </c>
      <c r="H13" s="88">
        <v>39.1</v>
      </c>
      <c r="I13" s="92">
        <v>4.8875</v>
      </c>
      <c r="J13" s="43"/>
      <c r="K13" s="153">
        <v>1920</v>
      </c>
      <c r="L13" s="127">
        <v>1</v>
      </c>
      <c r="M13" s="88">
        <v>2.8</v>
      </c>
      <c r="N13" s="94">
        <v>2.8</v>
      </c>
      <c r="O13" s="154"/>
      <c r="P13" s="155"/>
      <c r="Q13" s="90"/>
      <c r="R13" s="156"/>
      <c r="S13" s="155"/>
      <c r="T13" s="90"/>
      <c r="U13" s="156"/>
      <c r="V13" s="155"/>
      <c r="W13" s="90"/>
    </row>
    <row r="14" ht="21.95" customHeight="1">
      <c r="A14" s="152">
        <v>1921</v>
      </c>
      <c r="B14" s="127">
        <v>16</v>
      </c>
      <c r="C14" s="88">
        <v>112.9</v>
      </c>
      <c r="D14" s="92">
        <v>7.05625</v>
      </c>
      <c r="E14" s="43"/>
      <c r="F14" s="153">
        <v>1921</v>
      </c>
      <c r="G14" s="127">
        <v>2</v>
      </c>
      <c r="H14" s="88">
        <v>12.4</v>
      </c>
      <c r="I14" s="92">
        <v>6.2</v>
      </c>
      <c r="J14" s="43"/>
      <c r="K14" s="153">
        <v>1921</v>
      </c>
      <c r="L14" s="127">
        <v>0</v>
      </c>
      <c r="M14" s="88">
        <v>0</v>
      </c>
      <c r="N14" s="94"/>
      <c r="O14" s="154"/>
      <c r="P14" s="155"/>
      <c r="Q14" s="90"/>
      <c r="R14" s="156"/>
      <c r="S14" s="155"/>
      <c r="T14" s="90"/>
      <c r="U14" s="156"/>
      <c r="V14" s="155"/>
      <c r="W14" s="90"/>
    </row>
    <row r="15" ht="21.95" customHeight="1">
      <c r="A15" s="152">
        <v>1922</v>
      </c>
      <c r="B15" s="127">
        <v>29</v>
      </c>
      <c r="C15" s="88">
        <v>193.6</v>
      </c>
      <c r="D15" s="92">
        <v>6.67586206896552</v>
      </c>
      <c r="E15" s="43"/>
      <c r="F15" s="153">
        <v>1922</v>
      </c>
      <c r="G15" s="127">
        <v>6</v>
      </c>
      <c r="H15" s="88">
        <v>26.4</v>
      </c>
      <c r="I15" s="92">
        <v>4.4</v>
      </c>
      <c r="J15" s="43"/>
      <c r="K15" s="153">
        <v>1922</v>
      </c>
      <c r="L15" s="127">
        <v>1</v>
      </c>
      <c r="M15" s="88">
        <v>1.1</v>
      </c>
      <c r="N15" s="94">
        <v>1.1</v>
      </c>
      <c r="O15" s="154"/>
      <c r="P15" s="155"/>
      <c r="Q15" s="90"/>
      <c r="R15" s="156"/>
      <c r="S15" s="155"/>
      <c r="T15" s="90"/>
      <c r="U15" s="156"/>
      <c r="V15" s="155"/>
      <c r="W15" s="90"/>
    </row>
    <row r="16" ht="21.95" customHeight="1">
      <c r="A16" s="152">
        <v>1923</v>
      </c>
      <c r="B16" s="127">
        <v>9</v>
      </c>
      <c r="C16" s="88">
        <v>58.7</v>
      </c>
      <c r="D16" s="92">
        <v>6.52222222222222</v>
      </c>
      <c r="E16" s="43"/>
      <c r="F16" s="153">
        <v>1923</v>
      </c>
      <c r="G16" s="127">
        <v>2</v>
      </c>
      <c r="H16" s="88">
        <v>8.9</v>
      </c>
      <c r="I16" s="92">
        <v>4.45</v>
      </c>
      <c r="J16" s="43"/>
      <c r="K16" s="153">
        <v>1923</v>
      </c>
      <c r="L16" s="127">
        <v>1</v>
      </c>
      <c r="M16" s="88">
        <v>3.9</v>
      </c>
      <c r="N16" s="94">
        <v>3.9</v>
      </c>
      <c r="O16" s="154"/>
      <c r="P16" s="155"/>
      <c r="Q16" s="90"/>
      <c r="R16" s="156"/>
      <c r="S16" s="155"/>
      <c r="T16" s="90"/>
      <c r="U16" s="156"/>
      <c r="V16" s="155"/>
      <c r="W16" s="90"/>
    </row>
    <row r="17" ht="21.95" customHeight="1">
      <c r="A17" s="152">
        <v>1924</v>
      </c>
      <c r="B17" s="127">
        <v>19</v>
      </c>
      <c r="C17" s="88">
        <v>133.2</v>
      </c>
      <c r="D17" s="92">
        <v>7.01052631578947</v>
      </c>
      <c r="E17" s="43"/>
      <c r="F17" s="153">
        <v>1924</v>
      </c>
      <c r="G17" s="127">
        <v>3</v>
      </c>
      <c r="H17" s="88">
        <v>18</v>
      </c>
      <c r="I17" s="92">
        <v>6</v>
      </c>
      <c r="J17" s="43"/>
      <c r="K17" s="153">
        <v>1924</v>
      </c>
      <c r="L17" s="127">
        <v>0</v>
      </c>
      <c r="M17" s="88">
        <v>0</v>
      </c>
      <c r="N17" s="94"/>
      <c r="O17" s="154"/>
      <c r="P17" s="155"/>
      <c r="Q17" s="90"/>
      <c r="R17" s="156"/>
      <c r="S17" s="155"/>
      <c r="T17" s="90"/>
      <c r="U17" s="156"/>
      <c r="V17" s="155"/>
      <c r="W17" s="90"/>
    </row>
    <row r="18" ht="21.95" customHeight="1">
      <c r="A18" s="152">
        <v>1925</v>
      </c>
      <c r="B18" s="127">
        <v>23</v>
      </c>
      <c r="C18" s="88">
        <v>151</v>
      </c>
      <c r="D18" s="92">
        <v>6.56521739130435</v>
      </c>
      <c r="E18" s="43"/>
      <c r="F18" s="153">
        <v>1925</v>
      </c>
      <c r="G18" s="127">
        <v>9</v>
      </c>
      <c r="H18" s="88">
        <v>51.7</v>
      </c>
      <c r="I18" s="92">
        <v>5.74444444444444</v>
      </c>
      <c r="J18" s="43"/>
      <c r="K18" s="153">
        <v>1925</v>
      </c>
      <c r="L18" s="127">
        <v>0</v>
      </c>
      <c r="M18" s="88">
        <v>0</v>
      </c>
      <c r="N18" s="94"/>
      <c r="O18" s="154"/>
      <c r="P18" s="155"/>
      <c r="Q18" s="90"/>
      <c r="R18" s="156"/>
      <c r="S18" s="155"/>
      <c r="T18" s="90"/>
      <c r="U18" s="156"/>
      <c r="V18" s="155"/>
      <c r="W18" s="90"/>
    </row>
    <row r="19" ht="21.95" customHeight="1">
      <c r="A19" s="152">
        <v>1926</v>
      </c>
      <c r="B19" s="127">
        <v>13</v>
      </c>
      <c r="C19" s="88">
        <v>89.59999999999999</v>
      </c>
      <c r="D19" s="92">
        <v>6.89230769230769</v>
      </c>
      <c r="E19" s="43"/>
      <c r="F19" s="153">
        <v>1926</v>
      </c>
      <c r="G19" s="127">
        <v>4</v>
      </c>
      <c r="H19" s="88">
        <v>22.9</v>
      </c>
      <c r="I19" s="92">
        <v>5.725</v>
      </c>
      <c r="J19" s="43"/>
      <c r="K19" s="153">
        <v>1926</v>
      </c>
      <c r="L19" s="127">
        <v>0</v>
      </c>
      <c r="M19" s="88">
        <v>0</v>
      </c>
      <c r="N19" s="94"/>
      <c r="O19" s="154"/>
      <c r="P19" s="155"/>
      <c r="Q19" s="90"/>
      <c r="R19" s="156"/>
      <c r="S19" s="155"/>
      <c r="T19" s="90"/>
      <c r="U19" s="156"/>
      <c r="V19" s="155"/>
      <c r="W19" s="90"/>
    </row>
    <row r="20" ht="21.95" customHeight="1">
      <c r="A20" s="152">
        <v>1927</v>
      </c>
      <c r="B20" s="127">
        <v>15</v>
      </c>
      <c r="C20" s="88">
        <v>107.3</v>
      </c>
      <c r="D20" s="92">
        <v>7.15333333333333</v>
      </c>
      <c r="E20" s="43"/>
      <c r="F20" s="153">
        <v>1927</v>
      </c>
      <c r="G20" s="127">
        <v>3</v>
      </c>
      <c r="H20" s="88">
        <v>18.4</v>
      </c>
      <c r="I20" s="92">
        <v>6.13333333333333</v>
      </c>
      <c r="J20" s="43"/>
      <c r="K20" s="153">
        <v>1927</v>
      </c>
      <c r="L20" s="127">
        <v>0</v>
      </c>
      <c r="M20" s="88">
        <v>0</v>
      </c>
      <c r="N20" s="94"/>
      <c r="O20" s="154"/>
      <c r="P20" s="155"/>
      <c r="Q20" s="90"/>
      <c r="R20" s="156"/>
      <c r="S20" s="155"/>
      <c r="T20" s="90"/>
      <c r="U20" s="156"/>
      <c r="V20" s="155"/>
      <c r="W20" s="90"/>
    </row>
    <row r="21" ht="21.95" customHeight="1">
      <c r="A21" s="152">
        <v>1928</v>
      </c>
      <c r="B21" s="127">
        <v>13</v>
      </c>
      <c r="C21" s="88">
        <v>83.40000000000001</v>
      </c>
      <c r="D21" s="92">
        <v>6.41538461538462</v>
      </c>
      <c r="E21" s="43"/>
      <c r="F21" s="153">
        <v>1928</v>
      </c>
      <c r="G21" s="127">
        <v>4</v>
      </c>
      <c r="H21" s="88">
        <v>19.1</v>
      </c>
      <c r="I21" s="92">
        <v>4.775</v>
      </c>
      <c r="J21" s="43"/>
      <c r="K21" s="153">
        <v>1928</v>
      </c>
      <c r="L21" s="127">
        <v>2</v>
      </c>
      <c r="M21" s="88">
        <v>7.8</v>
      </c>
      <c r="N21" s="94">
        <v>3.9</v>
      </c>
      <c r="O21" s="154"/>
      <c r="P21" s="155"/>
      <c r="Q21" s="90"/>
      <c r="R21" s="156"/>
      <c r="S21" s="155"/>
      <c r="T21" s="90"/>
      <c r="U21" s="156"/>
      <c r="V21" s="155"/>
      <c r="W21" s="90"/>
    </row>
    <row r="22" ht="21.95" customHeight="1">
      <c r="A22" s="152">
        <v>1929</v>
      </c>
      <c r="B22" s="127">
        <v>23</v>
      </c>
      <c r="C22" s="88">
        <v>163.2</v>
      </c>
      <c r="D22" s="92">
        <v>7.09565217391304</v>
      </c>
      <c r="E22" s="43"/>
      <c r="F22" s="153">
        <v>1929</v>
      </c>
      <c r="G22" s="127">
        <v>4</v>
      </c>
      <c r="H22" s="88">
        <v>23</v>
      </c>
      <c r="I22" s="92">
        <v>5.75</v>
      </c>
      <c r="J22" s="43"/>
      <c r="K22" s="153">
        <v>1929</v>
      </c>
      <c r="L22" s="127">
        <v>1</v>
      </c>
      <c r="M22" s="88">
        <v>4.2</v>
      </c>
      <c r="N22" s="94">
        <v>4.2</v>
      </c>
      <c r="O22" s="154"/>
      <c r="P22" s="155"/>
      <c r="Q22" s="90"/>
      <c r="R22" s="156"/>
      <c r="S22" s="155"/>
      <c r="T22" s="90"/>
      <c r="U22" s="156"/>
      <c r="V22" s="155"/>
      <c r="W22" s="90"/>
    </row>
    <row r="23" ht="21.95" customHeight="1">
      <c r="A23" s="152">
        <v>1930</v>
      </c>
      <c r="B23" s="127">
        <v>13</v>
      </c>
      <c r="C23" s="88">
        <v>86.7</v>
      </c>
      <c r="D23" s="92">
        <v>6.66923076923077</v>
      </c>
      <c r="E23" s="43"/>
      <c r="F23" s="153">
        <v>1930</v>
      </c>
      <c r="G23" s="127">
        <v>4</v>
      </c>
      <c r="H23" s="88">
        <v>22</v>
      </c>
      <c r="I23" s="92">
        <v>5.5</v>
      </c>
      <c r="J23" s="43"/>
      <c r="K23" s="153">
        <v>1930</v>
      </c>
      <c r="L23" s="127">
        <v>0</v>
      </c>
      <c r="M23" s="88">
        <v>0</v>
      </c>
      <c r="N23" s="94"/>
      <c r="O23" s="154"/>
      <c r="P23" s="155"/>
      <c r="Q23" s="90"/>
      <c r="R23" s="156"/>
      <c r="S23" s="155"/>
      <c r="T23" s="90"/>
      <c r="U23" s="156"/>
      <c r="V23" s="155"/>
      <c r="W23" s="90"/>
    </row>
    <row r="24" ht="21.95" customHeight="1">
      <c r="A24" s="152">
        <v>1931</v>
      </c>
      <c r="B24" s="127">
        <v>22</v>
      </c>
      <c r="C24" s="88">
        <v>132.7</v>
      </c>
      <c r="D24" s="92">
        <v>6.03181818181818</v>
      </c>
      <c r="E24" s="43"/>
      <c r="F24" s="153">
        <v>1931</v>
      </c>
      <c r="G24" s="127">
        <v>14</v>
      </c>
      <c r="H24" s="88">
        <v>74.3</v>
      </c>
      <c r="I24" s="92">
        <v>5.30714285714286</v>
      </c>
      <c r="J24" s="43"/>
      <c r="K24" s="153">
        <v>1931</v>
      </c>
      <c r="L24" s="127">
        <v>2</v>
      </c>
      <c r="M24" s="88">
        <v>8.1</v>
      </c>
      <c r="N24" s="94">
        <v>4.05</v>
      </c>
      <c r="O24" s="154"/>
      <c r="P24" s="155"/>
      <c r="Q24" s="90"/>
      <c r="R24" s="156"/>
      <c r="S24" s="155"/>
      <c r="T24" s="90"/>
      <c r="U24" s="156"/>
      <c r="V24" s="155"/>
      <c r="W24" s="90"/>
    </row>
    <row r="25" ht="21.95" customHeight="1">
      <c r="A25" s="152">
        <v>1932</v>
      </c>
      <c r="B25" s="127">
        <v>16</v>
      </c>
      <c r="C25" s="88">
        <v>99.7</v>
      </c>
      <c r="D25" s="92">
        <v>6.23125</v>
      </c>
      <c r="E25" s="43"/>
      <c r="F25" s="153">
        <v>1932</v>
      </c>
      <c r="G25" s="127">
        <v>8</v>
      </c>
      <c r="H25" s="88">
        <v>42.6</v>
      </c>
      <c r="I25" s="92">
        <v>5.325</v>
      </c>
      <c r="J25" s="43"/>
      <c r="K25" s="153">
        <v>1932</v>
      </c>
      <c r="L25" s="127">
        <v>1</v>
      </c>
      <c r="M25" s="88">
        <v>3.9</v>
      </c>
      <c r="N25" s="94">
        <v>3.9</v>
      </c>
      <c r="O25" s="154"/>
      <c r="P25" s="155"/>
      <c r="Q25" s="90"/>
      <c r="R25" s="156"/>
      <c r="S25" s="155"/>
      <c r="T25" s="90"/>
      <c r="U25" s="156"/>
      <c r="V25" s="155"/>
      <c r="W25" s="90"/>
    </row>
    <row r="26" ht="21.95" customHeight="1">
      <c r="A26" s="152">
        <v>1933</v>
      </c>
      <c r="B26" s="127">
        <v>18</v>
      </c>
      <c r="C26" s="88">
        <v>122.2</v>
      </c>
      <c r="D26" s="92">
        <v>6.78888888888889</v>
      </c>
      <c r="E26" s="43"/>
      <c r="F26" s="153">
        <v>1933</v>
      </c>
      <c r="G26" s="127">
        <v>5</v>
      </c>
      <c r="H26" s="88">
        <v>28.3</v>
      </c>
      <c r="I26" s="92">
        <v>5.66</v>
      </c>
      <c r="J26" s="43"/>
      <c r="K26" s="153">
        <v>1933</v>
      </c>
      <c r="L26" s="127">
        <v>0</v>
      </c>
      <c r="M26" s="88">
        <v>0</v>
      </c>
      <c r="N26" s="94"/>
      <c r="O26" s="154"/>
      <c r="P26" s="155"/>
      <c r="Q26" s="90"/>
      <c r="R26" s="156"/>
      <c r="S26" s="155"/>
      <c r="T26" s="90"/>
      <c r="U26" s="156"/>
      <c r="V26" s="155"/>
      <c r="W26" s="90"/>
    </row>
    <row r="27" ht="21.95" customHeight="1">
      <c r="A27" s="152">
        <v>1934</v>
      </c>
      <c r="B27" s="127">
        <v>39</v>
      </c>
      <c r="C27" s="88">
        <v>249</v>
      </c>
      <c r="D27" s="92">
        <v>6.38461538461538</v>
      </c>
      <c r="E27" s="43"/>
      <c r="F27" s="153">
        <v>1934</v>
      </c>
      <c r="G27" s="127">
        <v>18</v>
      </c>
      <c r="H27" s="88">
        <v>98.90000000000001</v>
      </c>
      <c r="I27" s="92">
        <v>5.49444444444444</v>
      </c>
      <c r="J27" s="43"/>
      <c r="K27" s="153">
        <v>1934</v>
      </c>
      <c r="L27" s="127">
        <v>0</v>
      </c>
      <c r="M27" s="88">
        <v>0</v>
      </c>
      <c r="N27" s="94"/>
      <c r="O27" s="154"/>
      <c r="P27" s="155"/>
      <c r="Q27" s="90"/>
      <c r="R27" s="156"/>
      <c r="S27" s="155"/>
      <c r="T27" s="90"/>
      <c r="U27" s="156"/>
      <c r="V27" s="155"/>
      <c r="W27" s="90"/>
    </row>
    <row r="28" ht="21.95" customHeight="1">
      <c r="A28" s="152">
        <v>1935</v>
      </c>
      <c r="B28" s="127">
        <v>19</v>
      </c>
      <c r="C28" s="88">
        <v>130.5</v>
      </c>
      <c r="D28" s="92">
        <v>6.86842105263158</v>
      </c>
      <c r="E28" s="43"/>
      <c r="F28" s="153">
        <v>1935</v>
      </c>
      <c r="G28" s="127">
        <v>7</v>
      </c>
      <c r="H28" s="88">
        <v>41.6</v>
      </c>
      <c r="I28" s="92">
        <v>5.94285714285714</v>
      </c>
      <c r="J28" s="43"/>
      <c r="K28" s="153">
        <v>1935</v>
      </c>
      <c r="L28" s="127">
        <v>0</v>
      </c>
      <c r="M28" s="88">
        <v>0</v>
      </c>
      <c r="N28" s="94"/>
      <c r="O28" s="154"/>
      <c r="P28" s="155"/>
      <c r="Q28" s="90"/>
      <c r="R28" s="156"/>
      <c r="S28" s="155"/>
      <c r="T28" s="90"/>
      <c r="U28" s="156"/>
      <c r="V28" s="155"/>
      <c r="W28" s="90"/>
    </row>
    <row r="29" ht="21.95" customHeight="1">
      <c r="A29" s="152">
        <v>1936</v>
      </c>
      <c r="B29" s="127">
        <v>14</v>
      </c>
      <c r="C29" s="88">
        <v>91.7</v>
      </c>
      <c r="D29" s="92">
        <v>6.55</v>
      </c>
      <c r="E29" s="43"/>
      <c r="F29" s="153">
        <v>1936</v>
      </c>
      <c r="G29" s="127">
        <v>6</v>
      </c>
      <c r="H29" s="88">
        <v>32.4</v>
      </c>
      <c r="I29" s="92">
        <v>5.4</v>
      </c>
      <c r="J29" s="43"/>
      <c r="K29" s="153">
        <v>1936</v>
      </c>
      <c r="L29" s="127">
        <v>0</v>
      </c>
      <c r="M29" s="88">
        <v>0</v>
      </c>
      <c r="N29" s="94"/>
      <c r="O29" s="154"/>
      <c r="P29" s="155"/>
      <c r="Q29" s="90"/>
      <c r="R29" s="156"/>
      <c r="S29" s="155"/>
      <c r="T29" s="90"/>
      <c r="U29" s="156"/>
      <c r="V29" s="155"/>
      <c r="W29" s="90"/>
    </row>
    <row r="30" ht="21.95" customHeight="1">
      <c r="A30" s="152">
        <v>1937</v>
      </c>
      <c r="B30" s="127">
        <v>22</v>
      </c>
      <c r="C30" s="88">
        <v>143</v>
      </c>
      <c r="D30" s="92">
        <v>6.5</v>
      </c>
      <c r="E30" s="43"/>
      <c r="F30" s="153">
        <v>1937</v>
      </c>
      <c r="G30" s="127">
        <v>8</v>
      </c>
      <c r="H30" s="88">
        <v>42.4</v>
      </c>
      <c r="I30" s="92">
        <v>5.3</v>
      </c>
      <c r="J30" s="43"/>
      <c r="K30" s="153">
        <v>1937</v>
      </c>
      <c r="L30" s="127">
        <v>1</v>
      </c>
      <c r="M30" s="88">
        <v>4</v>
      </c>
      <c r="N30" s="94">
        <v>4</v>
      </c>
      <c r="O30" s="154"/>
      <c r="P30" s="155"/>
      <c r="Q30" s="90"/>
      <c r="R30" s="156"/>
      <c r="S30" s="155"/>
      <c r="T30" s="90"/>
      <c r="U30" s="156"/>
      <c r="V30" s="155"/>
      <c r="W30" s="90"/>
    </row>
    <row r="31" ht="21.95" customHeight="1">
      <c r="A31" s="152">
        <v>1938</v>
      </c>
      <c r="B31" s="127">
        <v>15</v>
      </c>
      <c r="C31" s="88">
        <v>101.1</v>
      </c>
      <c r="D31" s="92">
        <v>6.74</v>
      </c>
      <c r="E31" s="43"/>
      <c r="F31" s="153">
        <v>1938</v>
      </c>
      <c r="G31" s="127">
        <v>5</v>
      </c>
      <c r="H31" s="88">
        <v>29</v>
      </c>
      <c r="I31" s="92">
        <v>5.8</v>
      </c>
      <c r="J31" s="43"/>
      <c r="K31" s="153">
        <v>1938</v>
      </c>
      <c r="L31" s="127">
        <v>0</v>
      </c>
      <c r="M31" s="88">
        <v>0</v>
      </c>
      <c r="N31" s="94"/>
      <c r="O31" s="154"/>
      <c r="P31" s="155"/>
      <c r="Q31" s="90"/>
      <c r="R31" s="156"/>
      <c r="S31" s="155"/>
      <c r="T31" s="90"/>
      <c r="U31" s="156"/>
      <c r="V31" s="155"/>
      <c r="W31" s="90"/>
    </row>
    <row r="32" ht="21.95" customHeight="1">
      <c r="A32" s="152">
        <v>1939</v>
      </c>
      <c r="B32" s="127">
        <v>13</v>
      </c>
      <c r="C32" s="88">
        <v>79.8</v>
      </c>
      <c r="D32" s="92">
        <v>6.13846153846154</v>
      </c>
      <c r="E32" s="43"/>
      <c r="F32" s="153">
        <v>1939</v>
      </c>
      <c r="G32" s="127">
        <v>7</v>
      </c>
      <c r="H32" s="88">
        <v>35.7</v>
      </c>
      <c r="I32" s="92">
        <v>5.1</v>
      </c>
      <c r="J32" s="43"/>
      <c r="K32" s="153">
        <v>1939</v>
      </c>
      <c r="L32" s="127">
        <v>1</v>
      </c>
      <c r="M32" s="88">
        <v>3.9</v>
      </c>
      <c r="N32" s="94">
        <v>3.9</v>
      </c>
      <c r="O32" s="154"/>
      <c r="P32" s="155"/>
      <c r="Q32" s="90"/>
      <c r="R32" s="156"/>
      <c r="S32" s="155"/>
      <c r="T32" s="90"/>
      <c r="U32" s="156"/>
      <c r="V32" s="155"/>
      <c r="W32" s="90"/>
    </row>
    <row r="33" ht="21.95" customHeight="1">
      <c r="A33" s="152">
        <v>1940</v>
      </c>
      <c r="B33" s="127">
        <v>11</v>
      </c>
      <c r="C33" s="88">
        <v>76.7</v>
      </c>
      <c r="D33" s="92">
        <v>6.97272727272727</v>
      </c>
      <c r="E33" s="43"/>
      <c r="F33" s="153">
        <v>1940</v>
      </c>
      <c r="G33" s="127">
        <v>2</v>
      </c>
      <c r="H33" s="88">
        <v>12.1</v>
      </c>
      <c r="I33" s="92">
        <v>6.05</v>
      </c>
      <c r="J33" s="43"/>
      <c r="K33" s="153">
        <v>1940</v>
      </c>
      <c r="L33" s="127">
        <v>0</v>
      </c>
      <c r="M33" s="88">
        <v>0</v>
      </c>
      <c r="N33" s="94"/>
      <c r="O33" s="154"/>
      <c r="P33" s="155"/>
      <c r="Q33" s="90"/>
      <c r="R33" s="156"/>
      <c r="S33" s="155"/>
      <c r="T33" s="90"/>
      <c r="U33" s="156"/>
      <c r="V33" s="155"/>
      <c r="W33" s="90"/>
    </row>
    <row r="34" ht="21.95" customHeight="1">
      <c r="A34" s="152">
        <v>1941</v>
      </c>
      <c r="B34" s="127">
        <v>10</v>
      </c>
      <c r="C34" s="88">
        <v>73.09999999999999</v>
      </c>
      <c r="D34" s="92">
        <v>7.31</v>
      </c>
      <c r="E34" s="43"/>
      <c r="F34" s="153">
        <v>1941</v>
      </c>
      <c r="G34" s="127">
        <v>0</v>
      </c>
      <c r="H34" s="88">
        <v>0</v>
      </c>
      <c r="I34" s="92"/>
      <c r="J34" s="43"/>
      <c r="K34" s="153">
        <v>1941</v>
      </c>
      <c r="L34" s="127">
        <v>0</v>
      </c>
      <c r="M34" s="88">
        <v>0</v>
      </c>
      <c r="N34" s="94"/>
      <c r="O34" s="154"/>
      <c r="P34" s="155"/>
      <c r="Q34" s="90"/>
      <c r="R34" s="156"/>
      <c r="S34" s="155"/>
      <c r="T34" s="90"/>
      <c r="U34" s="156"/>
      <c r="V34" s="155"/>
      <c r="W34" s="90"/>
    </row>
    <row r="35" ht="21.95" customHeight="1">
      <c r="A35" s="152">
        <v>1942</v>
      </c>
      <c r="B35" s="127">
        <v>6</v>
      </c>
      <c r="C35" s="88">
        <v>42.7</v>
      </c>
      <c r="D35" s="92">
        <v>7.11666666666667</v>
      </c>
      <c r="E35" s="43"/>
      <c r="F35" s="153">
        <v>1942</v>
      </c>
      <c r="G35" s="127">
        <v>1</v>
      </c>
      <c r="H35" s="88">
        <v>6.1</v>
      </c>
      <c r="I35" s="92">
        <v>6.1</v>
      </c>
      <c r="J35" s="43"/>
      <c r="K35" s="153">
        <v>1942</v>
      </c>
      <c r="L35" s="127">
        <v>0</v>
      </c>
      <c r="M35" s="88">
        <v>0</v>
      </c>
      <c r="N35" s="94"/>
      <c r="O35" s="154"/>
      <c r="P35" s="155"/>
      <c r="Q35" s="90"/>
      <c r="R35" s="156"/>
      <c r="S35" s="155"/>
      <c r="T35" s="90"/>
      <c r="U35" s="156"/>
      <c r="V35" s="155"/>
      <c r="W35" s="90"/>
    </row>
    <row r="36" ht="21.95" customHeight="1">
      <c r="A36" s="152">
        <v>1943</v>
      </c>
      <c r="B36" s="127">
        <v>47</v>
      </c>
      <c r="C36" s="88">
        <v>312</v>
      </c>
      <c r="D36" s="92">
        <v>6.63829787234043</v>
      </c>
      <c r="E36" s="43"/>
      <c r="F36" s="153">
        <v>1943</v>
      </c>
      <c r="G36" s="127">
        <v>15</v>
      </c>
      <c r="H36" s="88">
        <v>80.90000000000001</v>
      </c>
      <c r="I36" s="92">
        <v>5.39333333333333</v>
      </c>
      <c r="J36" s="43"/>
      <c r="K36" s="153">
        <v>1943</v>
      </c>
      <c r="L36" s="127">
        <v>2</v>
      </c>
      <c r="M36" s="88">
        <v>8.199999999999999</v>
      </c>
      <c r="N36" s="94">
        <v>4.1</v>
      </c>
      <c r="O36" s="154"/>
      <c r="P36" s="155"/>
      <c r="Q36" s="90"/>
      <c r="R36" s="156"/>
      <c r="S36" s="155"/>
      <c r="T36" s="90"/>
      <c r="U36" s="156"/>
      <c r="V36" s="155"/>
      <c r="W36" s="90"/>
    </row>
    <row r="37" ht="21.95" customHeight="1">
      <c r="A37" s="152">
        <v>1944</v>
      </c>
      <c r="B37" s="127">
        <v>32</v>
      </c>
      <c r="C37" s="88">
        <v>205.5</v>
      </c>
      <c r="D37" s="92">
        <v>6.421875</v>
      </c>
      <c r="E37" s="43"/>
      <c r="F37" s="153">
        <v>1944</v>
      </c>
      <c r="G37" s="127">
        <v>17</v>
      </c>
      <c r="H37" s="88">
        <v>93.40000000000001</v>
      </c>
      <c r="I37" s="92">
        <v>5.49411764705882</v>
      </c>
      <c r="J37" s="43"/>
      <c r="K37" s="153">
        <v>1944</v>
      </c>
      <c r="L37" s="127">
        <v>1</v>
      </c>
      <c r="M37" s="88">
        <v>3.3</v>
      </c>
      <c r="N37" s="94">
        <v>3.3</v>
      </c>
      <c r="O37" s="154"/>
      <c r="P37" s="155"/>
      <c r="Q37" s="90"/>
      <c r="R37" s="156"/>
      <c r="S37" s="155"/>
      <c r="T37" s="90"/>
      <c r="U37" s="156"/>
      <c r="V37" s="155"/>
      <c r="W37" s="90"/>
    </row>
    <row r="38" ht="21.95" customHeight="1">
      <c r="A38" s="152">
        <v>1945</v>
      </c>
      <c r="B38" s="127">
        <v>25</v>
      </c>
      <c r="C38" s="88">
        <v>169.3</v>
      </c>
      <c r="D38" s="92">
        <v>6.772</v>
      </c>
      <c r="E38" s="43"/>
      <c r="F38" s="153">
        <v>1945</v>
      </c>
      <c r="G38" s="127">
        <v>8</v>
      </c>
      <c r="H38" s="88">
        <v>45.3</v>
      </c>
      <c r="I38" s="92">
        <v>5.6625</v>
      </c>
      <c r="J38" s="43"/>
      <c r="K38" s="153">
        <v>1945</v>
      </c>
      <c r="L38" s="127">
        <v>1</v>
      </c>
      <c r="M38" s="88">
        <v>3.9</v>
      </c>
      <c r="N38" s="94">
        <v>3.9</v>
      </c>
      <c r="O38" s="154"/>
      <c r="P38" s="155"/>
      <c r="Q38" s="90"/>
      <c r="R38" s="156"/>
      <c r="S38" s="155"/>
      <c r="T38" s="90"/>
      <c r="U38" s="156"/>
      <c r="V38" s="155"/>
      <c r="W38" s="90"/>
    </row>
    <row r="39" ht="21.95" customHeight="1">
      <c r="A39" s="152">
        <v>1946</v>
      </c>
      <c r="B39" s="127">
        <v>8</v>
      </c>
      <c r="C39" s="88">
        <v>46.9</v>
      </c>
      <c r="D39" s="92">
        <v>5.8625</v>
      </c>
      <c r="E39" s="43"/>
      <c r="F39" s="153">
        <v>1946</v>
      </c>
      <c r="G39" s="127">
        <v>5</v>
      </c>
      <c r="H39" s="88">
        <v>24</v>
      </c>
      <c r="I39" s="92">
        <v>4.8</v>
      </c>
      <c r="J39" s="43"/>
      <c r="K39" s="153">
        <v>1946</v>
      </c>
      <c r="L39" s="127">
        <v>3</v>
      </c>
      <c r="M39" s="88">
        <v>11.9</v>
      </c>
      <c r="N39" s="94">
        <v>3.96666666666667</v>
      </c>
      <c r="O39" s="154"/>
      <c r="P39" s="155"/>
      <c r="Q39" s="90"/>
      <c r="R39" s="156"/>
      <c r="S39" s="155"/>
      <c r="T39" s="90"/>
      <c r="U39" s="156"/>
      <c r="V39" s="155"/>
      <c r="W39" s="90"/>
    </row>
    <row r="40" ht="21.95" customHeight="1">
      <c r="A40" s="152">
        <v>1947</v>
      </c>
      <c r="B40" s="127">
        <v>12</v>
      </c>
      <c r="C40" s="88">
        <v>81.8</v>
      </c>
      <c r="D40" s="92">
        <v>6.81666666666667</v>
      </c>
      <c r="E40" s="43"/>
      <c r="F40" s="153">
        <v>1947</v>
      </c>
      <c r="G40" s="127">
        <v>4</v>
      </c>
      <c r="H40" s="88">
        <v>22.3</v>
      </c>
      <c r="I40" s="92">
        <v>5.575</v>
      </c>
      <c r="J40" s="43"/>
      <c r="K40" s="153">
        <v>1947</v>
      </c>
      <c r="L40" s="127">
        <v>0</v>
      </c>
      <c r="M40" s="88">
        <v>0</v>
      </c>
      <c r="N40" s="94"/>
      <c r="O40" s="154"/>
      <c r="P40" s="155"/>
      <c r="Q40" s="90"/>
      <c r="R40" s="156"/>
      <c r="S40" s="155"/>
      <c r="T40" s="90"/>
      <c r="U40" s="156"/>
      <c r="V40" s="155"/>
      <c r="W40" s="90"/>
    </row>
    <row r="41" ht="21.95" customHeight="1">
      <c r="A41" s="152">
        <v>1948</v>
      </c>
      <c r="B41" s="127">
        <v>38</v>
      </c>
      <c r="C41" s="88">
        <v>254.5</v>
      </c>
      <c r="D41" s="92">
        <v>6.69736842105263</v>
      </c>
      <c r="E41" s="43"/>
      <c r="F41" s="153">
        <v>1948</v>
      </c>
      <c r="G41" s="127">
        <v>11</v>
      </c>
      <c r="H41" s="88">
        <v>58.2</v>
      </c>
      <c r="I41" s="92">
        <v>5.29090909090909</v>
      </c>
      <c r="J41" s="43"/>
      <c r="K41" s="153">
        <v>1948</v>
      </c>
      <c r="L41" s="127">
        <v>2</v>
      </c>
      <c r="M41" s="88">
        <v>6.9</v>
      </c>
      <c r="N41" s="94">
        <v>3.45</v>
      </c>
      <c r="O41" s="154"/>
      <c r="P41" s="155"/>
      <c r="Q41" s="90"/>
      <c r="R41" s="156"/>
      <c r="S41" s="155"/>
      <c r="T41" s="90"/>
      <c r="U41" s="156"/>
      <c r="V41" s="155"/>
      <c r="W41" s="90"/>
    </row>
    <row r="42" ht="21.95" customHeight="1">
      <c r="A42" s="152">
        <v>1949</v>
      </c>
      <c r="B42" s="127">
        <v>28</v>
      </c>
      <c r="C42" s="88">
        <v>190.4</v>
      </c>
      <c r="D42" s="92">
        <v>6.8</v>
      </c>
      <c r="E42" s="43"/>
      <c r="F42" s="153">
        <v>1949</v>
      </c>
      <c r="G42" s="127">
        <v>8</v>
      </c>
      <c r="H42" s="88">
        <v>43.5</v>
      </c>
      <c r="I42" s="92">
        <v>5.4375</v>
      </c>
      <c r="J42" s="43"/>
      <c r="K42" s="153">
        <v>1949</v>
      </c>
      <c r="L42" s="127">
        <v>1</v>
      </c>
      <c r="M42" s="88">
        <v>3.9</v>
      </c>
      <c r="N42" s="94">
        <v>3.9</v>
      </c>
      <c r="O42" s="154"/>
      <c r="P42" s="155"/>
      <c r="Q42" s="90"/>
      <c r="R42" s="156"/>
      <c r="S42" s="155"/>
      <c r="T42" s="90"/>
      <c r="U42" s="156"/>
      <c r="V42" s="155"/>
      <c r="W42" s="90"/>
    </row>
    <row r="43" ht="21.95" customHeight="1">
      <c r="A43" s="152">
        <v>1950</v>
      </c>
      <c r="B43" s="127">
        <v>47</v>
      </c>
      <c r="C43" s="88">
        <v>291.7</v>
      </c>
      <c r="D43" s="92">
        <v>6.2063829787234</v>
      </c>
      <c r="E43" s="43"/>
      <c r="F43" s="153">
        <v>1950</v>
      </c>
      <c r="G43" s="127">
        <v>21</v>
      </c>
      <c r="H43" s="88">
        <v>104.4</v>
      </c>
      <c r="I43" s="92">
        <v>4.97142857142857</v>
      </c>
      <c r="J43" s="43"/>
      <c r="K43" s="153">
        <v>1950</v>
      </c>
      <c r="L43" s="127">
        <v>5</v>
      </c>
      <c r="M43" s="88">
        <v>17.3</v>
      </c>
      <c r="N43" s="94">
        <v>3.46</v>
      </c>
      <c r="O43" s="154"/>
      <c r="P43" s="155"/>
      <c r="Q43" s="90"/>
      <c r="R43" s="156"/>
      <c r="S43" s="155"/>
      <c r="T43" s="90"/>
      <c r="U43" s="156"/>
      <c r="V43" s="155"/>
      <c r="W43" s="90"/>
    </row>
    <row r="44" ht="21.95" customHeight="1">
      <c r="A44" s="152">
        <v>1951</v>
      </c>
      <c r="B44" s="127">
        <v>54</v>
      </c>
      <c r="C44" s="88">
        <v>326.7</v>
      </c>
      <c r="D44" s="92">
        <v>6.05</v>
      </c>
      <c r="E44" s="43"/>
      <c r="F44" s="153">
        <v>1951</v>
      </c>
      <c r="G44" s="127">
        <v>25</v>
      </c>
      <c r="H44" s="88">
        <v>120.9</v>
      </c>
      <c r="I44" s="92">
        <v>4.836</v>
      </c>
      <c r="J44" s="43"/>
      <c r="K44" s="153">
        <v>1951</v>
      </c>
      <c r="L44" s="127">
        <v>5</v>
      </c>
      <c r="M44" s="88">
        <v>13</v>
      </c>
      <c r="N44" s="94">
        <v>2.6</v>
      </c>
      <c r="O44" s="154"/>
      <c r="P44" s="155"/>
      <c r="Q44" s="90"/>
      <c r="R44" s="156"/>
      <c r="S44" s="155"/>
      <c r="T44" s="90"/>
      <c r="U44" s="156"/>
      <c r="V44" s="155"/>
      <c r="W44" s="90"/>
    </row>
    <row r="45" ht="21.95" customHeight="1">
      <c r="A45" s="152">
        <v>1952</v>
      </c>
      <c r="B45" s="127">
        <v>65</v>
      </c>
      <c r="C45" s="88">
        <v>406.3</v>
      </c>
      <c r="D45" s="92">
        <v>6.25076923076923</v>
      </c>
      <c r="E45" s="43"/>
      <c r="F45" s="153">
        <v>1952</v>
      </c>
      <c r="G45" s="127">
        <v>35</v>
      </c>
      <c r="H45" s="88">
        <v>192.7</v>
      </c>
      <c r="I45" s="92">
        <v>5.50571428571429</v>
      </c>
      <c r="J45" s="43"/>
      <c r="K45" s="153">
        <v>1952</v>
      </c>
      <c r="L45" s="127">
        <v>2</v>
      </c>
      <c r="M45" s="88">
        <v>7.8</v>
      </c>
      <c r="N45" s="94">
        <v>3.9</v>
      </c>
      <c r="O45" s="154"/>
      <c r="P45" s="155"/>
      <c r="Q45" s="90"/>
      <c r="R45" s="156"/>
      <c r="S45" s="155"/>
      <c r="T45" s="90"/>
      <c r="U45" s="156"/>
      <c r="V45" s="155"/>
      <c r="W45" s="90"/>
    </row>
    <row r="46" ht="21.95" customHeight="1">
      <c r="A46" s="152">
        <v>1953</v>
      </c>
      <c r="B46" s="127">
        <v>49</v>
      </c>
      <c r="C46" s="88">
        <v>299.2</v>
      </c>
      <c r="D46" s="92">
        <v>6.10612244897959</v>
      </c>
      <c r="E46" s="43"/>
      <c r="F46" s="153">
        <v>1953</v>
      </c>
      <c r="G46" s="127">
        <v>24</v>
      </c>
      <c r="H46" s="88">
        <v>122.5</v>
      </c>
      <c r="I46" s="92">
        <v>5.10416666666667</v>
      </c>
      <c r="J46" s="43"/>
      <c r="K46" s="153">
        <v>1953</v>
      </c>
      <c r="L46" s="127">
        <v>5</v>
      </c>
      <c r="M46" s="88">
        <v>17.4</v>
      </c>
      <c r="N46" s="94">
        <v>3.48</v>
      </c>
      <c r="O46" s="154"/>
      <c r="P46" s="155"/>
      <c r="Q46" s="90"/>
      <c r="R46" s="156"/>
      <c r="S46" s="155"/>
      <c r="T46" s="90"/>
      <c r="U46" s="156"/>
      <c r="V46" s="155"/>
      <c r="W46" s="90"/>
    </row>
    <row r="47" ht="21.95" customHeight="1">
      <c r="A47" s="152">
        <v>1954</v>
      </c>
      <c r="B47" s="127">
        <v>53</v>
      </c>
      <c r="C47" s="88">
        <v>330.7</v>
      </c>
      <c r="D47" s="92">
        <v>6.23962264150943</v>
      </c>
      <c r="E47" s="43"/>
      <c r="F47" s="153">
        <v>1954</v>
      </c>
      <c r="G47" s="127">
        <v>24</v>
      </c>
      <c r="H47" s="88">
        <v>117.9</v>
      </c>
      <c r="I47" s="92">
        <v>4.9125</v>
      </c>
      <c r="J47" s="43"/>
      <c r="K47" s="153">
        <v>1954</v>
      </c>
      <c r="L47" s="127">
        <v>8</v>
      </c>
      <c r="M47" s="88">
        <v>28.4</v>
      </c>
      <c r="N47" s="94">
        <v>3.55</v>
      </c>
      <c r="O47" s="154"/>
      <c r="P47" s="155"/>
      <c r="Q47" s="90"/>
      <c r="R47" s="156"/>
      <c r="S47" s="155"/>
      <c r="T47" s="90"/>
      <c r="U47" s="156"/>
      <c r="V47" s="155"/>
      <c r="W47" s="90"/>
    </row>
    <row r="48" ht="21.95" customHeight="1">
      <c r="A48" s="152">
        <v>1955</v>
      </c>
      <c r="B48" s="127">
        <v>52</v>
      </c>
      <c r="C48" s="88">
        <v>320.9</v>
      </c>
      <c r="D48" s="92">
        <v>6.17115384615385</v>
      </c>
      <c r="E48" s="43"/>
      <c r="F48" s="153">
        <v>1955</v>
      </c>
      <c r="G48" s="127">
        <v>25</v>
      </c>
      <c r="H48" s="88">
        <v>125.2</v>
      </c>
      <c r="I48" s="92">
        <v>5.008</v>
      </c>
      <c r="J48" s="43"/>
      <c r="K48" s="153">
        <v>1955</v>
      </c>
      <c r="L48" s="127">
        <v>5</v>
      </c>
      <c r="M48" s="88">
        <v>13.4</v>
      </c>
      <c r="N48" s="94">
        <v>2.68</v>
      </c>
      <c r="O48" s="154"/>
      <c r="P48" s="155"/>
      <c r="Q48" s="90"/>
      <c r="R48" s="156"/>
      <c r="S48" s="155"/>
      <c r="T48" s="90"/>
      <c r="U48" s="156"/>
      <c r="V48" s="155"/>
      <c r="W48" s="90"/>
    </row>
    <row r="49" ht="21.95" customHeight="1">
      <c r="A49" s="152">
        <v>1956</v>
      </c>
      <c r="B49" s="127">
        <v>76</v>
      </c>
      <c r="C49" s="88">
        <v>440.6</v>
      </c>
      <c r="D49" s="92">
        <v>5.79736842105263</v>
      </c>
      <c r="E49" s="43"/>
      <c r="F49" s="153">
        <v>1956</v>
      </c>
      <c r="G49" s="127">
        <v>44</v>
      </c>
      <c r="H49" s="88">
        <v>213.2</v>
      </c>
      <c r="I49" s="92">
        <v>4.84545454545455</v>
      </c>
      <c r="J49" s="43"/>
      <c r="K49" s="153">
        <v>1956</v>
      </c>
      <c r="L49" s="127">
        <v>9</v>
      </c>
      <c r="M49" s="88">
        <v>26.5</v>
      </c>
      <c r="N49" s="94">
        <v>2.94444444444444</v>
      </c>
      <c r="O49" s="154"/>
      <c r="P49" s="155"/>
      <c r="Q49" s="90"/>
      <c r="R49" s="156"/>
      <c r="S49" s="155"/>
      <c r="T49" s="90"/>
      <c r="U49" s="156"/>
      <c r="V49" s="155"/>
      <c r="W49" s="90"/>
    </row>
    <row r="50" ht="21.95" customHeight="1">
      <c r="A50" s="152">
        <v>1957</v>
      </c>
      <c r="B50" s="127">
        <v>59</v>
      </c>
      <c r="C50" s="88">
        <v>362.1</v>
      </c>
      <c r="D50" s="92">
        <v>6.13728813559322</v>
      </c>
      <c r="E50" s="43"/>
      <c r="F50" s="153">
        <v>1957</v>
      </c>
      <c r="G50" s="127">
        <v>30</v>
      </c>
      <c r="H50" s="88">
        <v>153.5</v>
      </c>
      <c r="I50" s="92">
        <v>5.11666666666667</v>
      </c>
      <c r="J50" s="43"/>
      <c r="K50" s="153">
        <v>1957</v>
      </c>
      <c r="L50" s="127">
        <v>5</v>
      </c>
      <c r="M50" s="88">
        <v>16.4</v>
      </c>
      <c r="N50" s="94">
        <v>3.28</v>
      </c>
      <c r="O50" s="154"/>
      <c r="P50" s="155"/>
      <c r="Q50" s="90"/>
      <c r="R50" s="156"/>
      <c r="S50" s="155"/>
      <c r="T50" s="90"/>
      <c r="U50" s="156"/>
      <c r="V50" s="155"/>
      <c r="W50" s="90"/>
    </row>
    <row r="51" ht="21.95" customHeight="1">
      <c r="A51" s="152">
        <v>1958</v>
      </c>
      <c r="B51" s="127">
        <v>48</v>
      </c>
      <c r="C51" s="88">
        <v>290.5</v>
      </c>
      <c r="D51" s="92">
        <v>6.05208333333333</v>
      </c>
      <c r="E51" s="43"/>
      <c r="F51" s="153">
        <v>1958</v>
      </c>
      <c r="G51" s="127">
        <v>28</v>
      </c>
      <c r="H51" s="88">
        <v>148</v>
      </c>
      <c r="I51" s="92">
        <v>5.28571428571429</v>
      </c>
      <c r="J51" s="43"/>
      <c r="K51" s="153">
        <v>1958</v>
      </c>
      <c r="L51" s="127">
        <v>4</v>
      </c>
      <c r="M51" s="88">
        <v>13.7</v>
      </c>
      <c r="N51" s="94">
        <v>3.425</v>
      </c>
      <c r="O51" s="154"/>
      <c r="P51" s="155"/>
      <c r="Q51" s="90"/>
      <c r="R51" s="156"/>
      <c r="S51" s="155"/>
      <c r="T51" s="90"/>
      <c r="U51" s="156"/>
      <c r="V51" s="155"/>
      <c r="W51" s="90"/>
    </row>
    <row r="52" ht="21.95" customHeight="1">
      <c r="A52" s="152">
        <v>1959</v>
      </c>
      <c r="B52" s="127">
        <v>26</v>
      </c>
      <c r="C52" s="88">
        <v>173.5</v>
      </c>
      <c r="D52" s="92">
        <v>6.67307692307692</v>
      </c>
      <c r="E52" s="43"/>
      <c r="F52" s="153">
        <v>1959</v>
      </c>
      <c r="G52" s="127">
        <v>9</v>
      </c>
      <c r="H52" s="88">
        <v>49.2</v>
      </c>
      <c r="I52" s="92">
        <v>5.46666666666667</v>
      </c>
      <c r="J52" s="43"/>
      <c r="K52" s="153">
        <v>1959</v>
      </c>
      <c r="L52" s="127">
        <v>1</v>
      </c>
      <c r="M52" s="88">
        <v>3.9</v>
      </c>
      <c r="N52" s="94">
        <v>3.9</v>
      </c>
      <c r="O52" s="154"/>
      <c r="P52" s="155"/>
      <c r="Q52" s="90"/>
      <c r="R52" s="156"/>
      <c r="S52" s="155"/>
      <c r="T52" s="90"/>
      <c r="U52" s="156"/>
      <c r="V52" s="155"/>
      <c r="W52" s="90"/>
    </row>
    <row r="53" ht="21.95" customHeight="1">
      <c r="A53" s="152">
        <v>1960</v>
      </c>
      <c r="B53" s="127">
        <v>59</v>
      </c>
      <c r="C53" s="88">
        <v>362.9</v>
      </c>
      <c r="D53" s="92">
        <v>6.15084745762712</v>
      </c>
      <c r="E53" s="43"/>
      <c r="F53" s="153">
        <v>1960</v>
      </c>
      <c r="G53" s="127">
        <v>30</v>
      </c>
      <c r="H53" s="88">
        <v>152.3</v>
      </c>
      <c r="I53" s="92">
        <v>5.07666666666667</v>
      </c>
      <c r="J53" s="43"/>
      <c r="K53" s="153">
        <v>1960</v>
      </c>
      <c r="L53" s="127">
        <v>8</v>
      </c>
      <c r="M53" s="88">
        <v>31.4</v>
      </c>
      <c r="N53" s="94">
        <v>3.925</v>
      </c>
      <c r="O53" s="154"/>
      <c r="P53" s="155"/>
      <c r="Q53" s="90"/>
      <c r="R53" s="156"/>
      <c r="S53" s="155"/>
      <c r="T53" s="90"/>
      <c r="U53" s="156"/>
      <c r="V53" s="155"/>
      <c r="W53" s="90"/>
    </row>
    <row r="54" ht="21.95" customHeight="1">
      <c r="A54" s="152">
        <v>1961</v>
      </c>
      <c r="B54" s="127">
        <v>47</v>
      </c>
      <c r="C54" s="88">
        <v>290.9</v>
      </c>
      <c r="D54" s="92">
        <v>6.18936170212766</v>
      </c>
      <c r="E54" s="43"/>
      <c r="F54" s="153">
        <v>1961</v>
      </c>
      <c r="G54" s="127">
        <v>21</v>
      </c>
      <c r="H54" s="88">
        <v>104.4</v>
      </c>
      <c r="I54" s="92">
        <v>4.97142857142857</v>
      </c>
      <c r="J54" s="43"/>
      <c r="K54" s="153">
        <v>1961</v>
      </c>
      <c r="L54" s="127">
        <v>7</v>
      </c>
      <c r="M54" s="88">
        <v>24.8</v>
      </c>
      <c r="N54" s="94">
        <v>3.54285714285714</v>
      </c>
      <c r="O54" s="154"/>
      <c r="P54" s="155"/>
      <c r="Q54" s="90"/>
      <c r="R54" s="156"/>
      <c r="S54" s="155"/>
      <c r="T54" s="90"/>
      <c r="U54" s="156"/>
      <c r="V54" s="155"/>
      <c r="W54" s="90"/>
    </row>
    <row r="55" ht="21.95" customHeight="1">
      <c r="A55" s="152">
        <v>1962</v>
      </c>
      <c r="B55" s="127">
        <v>59</v>
      </c>
      <c r="C55" s="88">
        <v>390.1</v>
      </c>
      <c r="D55" s="92">
        <v>6.61186440677966</v>
      </c>
      <c r="E55" s="43"/>
      <c r="F55" s="153">
        <v>1962</v>
      </c>
      <c r="G55" s="127">
        <v>20</v>
      </c>
      <c r="H55" s="88">
        <v>106.7</v>
      </c>
      <c r="I55" s="92">
        <v>5.335</v>
      </c>
      <c r="J55" s="43"/>
      <c r="K55" s="153">
        <v>1962</v>
      </c>
      <c r="L55" s="127">
        <v>4</v>
      </c>
      <c r="M55" s="88">
        <v>14.3</v>
      </c>
      <c r="N55" s="94">
        <v>3.575</v>
      </c>
      <c r="O55" s="154"/>
      <c r="P55" s="155"/>
      <c r="Q55" s="90"/>
      <c r="R55" s="156"/>
      <c r="S55" s="155"/>
      <c r="T55" s="90"/>
      <c r="U55" s="156"/>
      <c r="V55" s="155"/>
      <c r="W55" s="90"/>
    </row>
    <row r="56" ht="21.95" customHeight="1">
      <c r="A56" s="152">
        <v>1963</v>
      </c>
      <c r="B56" s="127">
        <v>26</v>
      </c>
      <c r="C56" s="88">
        <v>182.7</v>
      </c>
      <c r="D56" s="92">
        <v>7.02692307692308</v>
      </c>
      <c r="E56" s="43"/>
      <c r="F56" s="153">
        <v>1963</v>
      </c>
      <c r="G56" s="127">
        <v>7</v>
      </c>
      <c r="H56" s="88">
        <v>41.5</v>
      </c>
      <c r="I56" s="92">
        <v>5.92857142857143</v>
      </c>
      <c r="J56" s="43"/>
      <c r="K56" s="153">
        <v>1963</v>
      </c>
      <c r="L56" s="127">
        <v>0</v>
      </c>
      <c r="M56" s="88">
        <v>0</v>
      </c>
      <c r="N56" s="94"/>
      <c r="O56" s="154"/>
      <c r="P56" s="155"/>
      <c r="Q56" s="90"/>
      <c r="R56" s="156"/>
      <c r="S56" s="155"/>
      <c r="T56" s="90"/>
      <c r="U56" s="156"/>
      <c r="V56" s="155"/>
      <c r="W56" s="90"/>
    </row>
    <row r="57" ht="21.95" customHeight="1">
      <c r="A57" s="152">
        <v>1964</v>
      </c>
      <c r="B57" s="127">
        <v>42</v>
      </c>
      <c r="C57" s="88">
        <v>269.2</v>
      </c>
      <c r="D57" s="92">
        <v>6.40952380952381</v>
      </c>
      <c r="E57" s="43"/>
      <c r="F57" s="153">
        <v>1964</v>
      </c>
      <c r="G57" s="127">
        <v>13</v>
      </c>
      <c r="H57" s="88">
        <v>61.8</v>
      </c>
      <c r="I57" s="92">
        <v>4.75384615384615</v>
      </c>
      <c r="J57" s="43"/>
      <c r="K57" s="153">
        <v>1964</v>
      </c>
      <c r="L57" s="127">
        <v>4</v>
      </c>
      <c r="M57" s="88">
        <v>12.1</v>
      </c>
      <c r="N57" s="94">
        <v>3.025</v>
      </c>
      <c r="O57" s="154"/>
      <c r="P57" s="155"/>
      <c r="Q57" s="90"/>
      <c r="R57" s="156"/>
      <c r="S57" s="155"/>
      <c r="T57" s="90"/>
      <c r="U57" s="156"/>
      <c r="V57" s="155"/>
      <c r="W57" s="90"/>
    </row>
    <row r="58" ht="21.95" customHeight="1">
      <c r="A58" s="152">
        <v>1965</v>
      </c>
      <c r="B58" s="127">
        <v>33</v>
      </c>
      <c r="C58" s="88">
        <v>224.7</v>
      </c>
      <c r="D58" s="92">
        <v>6.80909090909091</v>
      </c>
      <c r="E58" s="43"/>
      <c r="F58" s="153">
        <v>1965</v>
      </c>
      <c r="G58" s="127">
        <v>11</v>
      </c>
      <c r="H58" s="88">
        <v>61.5</v>
      </c>
      <c r="I58" s="92">
        <v>5.59090909090909</v>
      </c>
      <c r="J58" s="43"/>
      <c r="K58" s="153">
        <v>1965</v>
      </c>
      <c r="L58" s="127">
        <v>2</v>
      </c>
      <c r="M58" s="88">
        <v>7.8</v>
      </c>
      <c r="N58" s="94">
        <v>3.9</v>
      </c>
      <c r="O58" s="154"/>
      <c r="P58" s="155"/>
      <c r="Q58" s="90"/>
      <c r="R58" s="156"/>
      <c r="S58" s="155"/>
      <c r="T58" s="90"/>
      <c r="U58" s="156"/>
      <c r="V58" s="155"/>
      <c r="W58" s="90"/>
    </row>
    <row r="59" ht="21.95" customHeight="1">
      <c r="A59" s="152">
        <v>1966</v>
      </c>
      <c r="B59" s="127">
        <v>66</v>
      </c>
      <c r="C59" s="88">
        <v>383.9</v>
      </c>
      <c r="D59" s="92">
        <v>5.81666666666667</v>
      </c>
      <c r="E59" s="43"/>
      <c r="F59" s="153">
        <v>1966</v>
      </c>
      <c r="G59" s="127">
        <v>46</v>
      </c>
      <c r="H59" s="88">
        <v>240.9</v>
      </c>
      <c r="I59" s="92">
        <v>5.23695652173913</v>
      </c>
      <c r="J59" s="43"/>
      <c r="K59" s="153">
        <v>1966</v>
      </c>
      <c r="L59" s="127">
        <v>9</v>
      </c>
      <c r="M59" s="88">
        <v>29.8</v>
      </c>
      <c r="N59" s="94">
        <v>3.31111111111111</v>
      </c>
      <c r="O59" s="154"/>
      <c r="P59" s="155"/>
      <c r="Q59" s="90"/>
      <c r="R59" s="156"/>
      <c r="S59" s="155"/>
      <c r="T59" s="90"/>
      <c r="U59" s="156"/>
      <c r="V59" s="155"/>
      <c r="W59" s="90"/>
    </row>
    <row r="60" ht="21.95" customHeight="1">
      <c r="A60" s="152">
        <v>1967</v>
      </c>
      <c r="B60" s="127">
        <v>49</v>
      </c>
      <c r="C60" s="88">
        <v>307.9</v>
      </c>
      <c r="D60" s="92">
        <v>6.28367346938776</v>
      </c>
      <c r="E60" s="43"/>
      <c r="F60" s="153">
        <v>1967</v>
      </c>
      <c r="G60" s="127">
        <v>24</v>
      </c>
      <c r="H60" s="88">
        <v>132.9</v>
      </c>
      <c r="I60" s="92">
        <v>5.5375</v>
      </c>
      <c r="J60" s="43"/>
      <c r="K60" s="153">
        <v>1967</v>
      </c>
      <c r="L60" s="127">
        <v>2</v>
      </c>
      <c r="M60" s="88">
        <v>8.199999999999999</v>
      </c>
      <c r="N60" s="94">
        <v>4.1</v>
      </c>
      <c r="O60" s="154"/>
      <c r="P60" s="155"/>
      <c r="Q60" s="90"/>
      <c r="R60" s="156"/>
      <c r="S60" s="155"/>
      <c r="T60" s="90"/>
      <c r="U60" s="156"/>
      <c r="V60" s="155"/>
      <c r="W60" s="90"/>
    </row>
    <row r="61" ht="21.95" customHeight="1">
      <c r="A61" s="152">
        <v>1968</v>
      </c>
      <c r="B61" s="127">
        <v>75</v>
      </c>
      <c r="C61" s="88">
        <v>427.7</v>
      </c>
      <c r="D61" s="92">
        <v>5.70266666666667</v>
      </c>
      <c r="E61" s="43"/>
      <c r="F61" s="153">
        <v>1968</v>
      </c>
      <c r="G61" s="127">
        <v>46</v>
      </c>
      <c r="H61" s="88">
        <v>217.9</v>
      </c>
      <c r="I61" s="92">
        <v>4.73695652173913</v>
      </c>
      <c r="J61" s="43"/>
      <c r="K61" s="153">
        <v>1968</v>
      </c>
      <c r="L61" s="127">
        <v>18</v>
      </c>
      <c r="M61" s="88">
        <v>65.40000000000001</v>
      </c>
      <c r="N61" s="94">
        <v>3.63333333333333</v>
      </c>
      <c r="O61" s="154"/>
      <c r="P61" s="155"/>
      <c r="Q61" s="90"/>
      <c r="R61" s="156"/>
      <c r="S61" s="155"/>
      <c r="T61" s="90"/>
      <c r="U61" s="156"/>
      <c r="V61" s="155"/>
      <c r="W61" s="90"/>
    </row>
    <row r="62" ht="21.95" customHeight="1">
      <c r="A62" s="152">
        <v>1969</v>
      </c>
      <c r="B62" s="127">
        <v>68</v>
      </c>
      <c r="C62" s="88">
        <v>400.3</v>
      </c>
      <c r="D62" s="92">
        <v>5.88676470588235</v>
      </c>
      <c r="E62" s="43"/>
      <c r="F62" s="153">
        <v>1969</v>
      </c>
      <c r="G62" s="127">
        <v>37</v>
      </c>
      <c r="H62" s="88">
        <v>178.3</v>
      </c>
      <c r="I62" s="92">
        <v>4.81891891891892</v>
      </c>
      <c r="J62" s="43"/>
      <c r="K62" s="153">
        <v>1969</v>
      </c>
      <c r="L62" s="127">
        <v>8</v>
      </c>
      <c r="M62" s="88">
        <v>24.9</v>
      </c>
      <c r="N62" s="94">
        <v>3.1125</v>
      </c>
      <c r="O62" s="154"/>
      <c r="P62" s="155"/>
      <c r="Q62" s="90"/>
      <c r="R62" s="156"/>
      <c r="S62" s="155"/>
      <c r="T62" s="90"/>
      <c r="U62" s="156"/>
      <c r="V62" s="155"/>
      <c r="W62" s="90"/>
    </row>
    <row r="63" ht="21.95" customHeight="1">
      <c r="A63" s="152">
        <v>1970</v>
      </c>
      <c r="B63" s="127">
        <v>42</v>
      </c>
      <c r="C63" s="88">
        <v>279.3</v>
      </c>
      <c r="D63" s="92">
        <v>6.65</v>
      </c>
      <c r="E63" s="43"/>
      <c r="F63" s="153">
        <v>1970</v>
      </c>
      <c r="G63" s="127">
        <v>17</v>
      </c>
      <c r="H63" s="88">
        <v>96.7</v>
      </c>
      <c r="I63" s="92">
        <v>5.68823529411765</v>
      </c>
      <c r="J63" s="43"/>
      <c r="K63" s="153">
        <v>1970</v>
      </c>
      <c r="L63" s="127">
        <v>1</v>
      </c>
      <c r="M63" s="88">
        <v>3.4</v>
      </c>
      <c r="N63" s="94">
        <v>3.4</v>
      </c>
      <c r="O63" s="154"/>
      <c r="P63" s="155"/>
      <c r="Q63" s="90"/>
      <c r="R63" s="156"/>
      <c r="S63" s="155"/>
      <c r="T63" s="90"/>
      <c r="U63" s="156"/>
      <c r="V63" s="155"/>
      <c r="W63" s="90"/>
    </row>
    <row r="64" ht="21.95" customHeight="1">
      <c r="A64" s="152">
        <v>1971</v>
      </c>
      <c r="B64" s="127">
        <v>50</v>
      </c>
      <c r="C64" s="88">
        <v>305.7</v>
      </c>
      <c r="D64" s="92">
        <v>6.114</v>
      </c>
      <c r="E64" s="43"/>
      <c r="F64" s="153">
        <v>1971</v>
      </c>
      <c r="G64" s="127">
        <v>25</v>
      </c>
      <c r="H64" s="88">
        <v>123.7</v>
      </c>
      <c r="I64" s="92">
        <v>4.948</v>
      </c>
      <c r="J64" s="43"/>
      <c r="K64" s="153">
        <v>1971</v>
      </c>
      <c r="L64" s="127">
        <v>7</v>
      </c>
      <c r="M64" s="88">
        <v>25.9</v>
      </c>
      <c r="N64" s="94">
        <v>3.7</v>
      </c>
      <c r="O64" s="154"/>
      <c r="P64" s="155"/>
      <c r="Q64" s="90"/>
      <c r="R64" s="156"/>
      <c r="S64" s="155"/>
      <c r="T64" s="90"/>
      <c r="U64" s="156"/>
      <c r="V64" s="155"/>
      <c r="W64" s="90"/>
    </row>
    <row r="65" ht="21.95" customHeight="1">
      <c r="A65" s="152">
        <v>1972</v>
      </c>
      <c r="B65" s="127">
        <v>36</v>
      </c>
      <c r="C65" s="88">
        <v>219.1</v>
      </c>
      <c r="D65" s="92">
        <v>6.08611111111111</v>
      </c>
      <c r="E65" s="43"/>
      <c r="F65" s="153">
        <v>1972</v>
      </c>
      <c r="G65" s="127">
        <v>18</v>
      </c>
      <c r="H65" s="88">
        <v>91.7</v>
      </c>
      <c r="I65" s="92">
        <v>5.09444444444444</v>
      </c>
      <c r="J65" s="43"/>
      <c r="K65" s="153">
        <v>1972</v>
      </c>
      <c r="L65" s="127">
        <v>4</v>
      </c>
      <c r="M65" s="88">
        <v>14.4</v>
      </c>
      <c r="N65" s="94">
        <v>3.6</v>
      </c>
      <c r="O65" s="154"/>
      <c r="P65" s="155"/>
      <c r="Q65" s="90"/>
      <c r="R65" s="156"/>
      <c r="S65" s="155"/>
      <c r="T65" s="90"/>
      <c r="U65" s="156"/>
      <c r="V65" s="155"/>
      <c r="W65" s="90"/>
    </row>
    <row r="66" ht="21.95" customHeight="1">
      <c r="A66" s="152">
        <v>1973</v>
      </c>
      <c r="B66" s="127">
        <v>46</v>
      </c>
      <c r="C66" s="88">
        <v>277.7</v>
      </c>
      <c r="D66" s="92">
        <v>6.03695652173913</v>
      </c>
      <c r="E66" s="43"/>
      <c r="F66" s="153">
        <v>1973</v>
      </c>
      <c r="G66" s="127">
        <v>23</v>
      </c>
      <c r="H66" s="88">
        <v>111.2</v>
      </c>
      <c r="I66" s="92">
        <v>4.83478260869565</v>
      </c>
      <c r="J66" s="43"/>
      <c r="K66" s="153">
        <v>1973</v>
      </c>
      <c r="L66" s="127">
        <v>8</v>
      </c>
      <c r="M66" s="88">
        <v>25.2</v>
      </c>
      <c r="N66" s="94">
        <v>3.15</v>
      </c>
      <c r="O66" s="154"/>
      <c r="P66" s="155"/>
      <c r="Q66" s="90"/>
      <c r="R66" s="156"/>
      <c r="S66" s="155"/>
      <c r="T66" s="90"/>
      <c r="U66" s="156"/>
      <c r="V66" s="155"/>
      <c r="W66" s="90"/>
    </row>
    <row r="67" ht="21.95" customHeight="1">
      <c r="A67" s="152">
        <v>1974</v>
      </c>
      <c r="B67" s="127">
        <v>50</v>
      </c>
      <c r="C67" s="88">
        <v>318.5</v>
      </c>
      <c r="D67" s="92">
        <v>6.37</v>
      </c>
      <c r="E67" s="43"/>
      <c r="F67" s="153">
        <v>1974</v>
      </c>
      <c r="G67" s="127">
        <v>22</v>
      </c>
      <c r="H67" s="88">
        <v>116.7</v>
      </c>
      <c r="I67" s="92">
        <v>5.30454545454545</v>
      </c>
      <c r="J67" s="43"/>
      <c r="K67" s="153">
        <v>1974</v>
      </c>
      <c r="L67" s="127">
        <v>2</v>
      </c>
      <c r="M67" s="88">
        <v>6.9</v>
      </c>
      <c r="N67" s="94">
        <v>3.45</v>
      </c>
      <c r="O67" s="154"/>
      <c r="P67" s="155"/>
      <c r="Q67" s="90"/>
      <c r="R67" s="156"/>
      <c r="S67" s="155"/>
      <c r="T67" s="90"/>
      <c r="U67" s="156"/>
      <c r="V67" s="155"/>
      <c r="W67" s="90"/>
    </row>
    <row r="68" ht="21.95" customHeight="1">
      <c r="A68" s="152">
        <v>1975</v>
      </c>
      <c r="B68" s="127">
        <v>42</v>
      </c>
      <c r="C68" s="88">
        <v>274.9</v>
      </c>
      <c r="D68" s="92">
        <v>6.5452380952381</v>
      </c>
      <c r="E68" s="43"/>
      <c r="F68" s="153">
        <v>1975</v>
      </c>
      <c r="G68" s="127">
        <v>15</v>
      </c>
      <c r="H68" s="88">
        <v>80.90000000000001</v>
      </c>
      <c r="I68" s="92">
        <v>5.39333333333333</v>
      </c>
      <c r="J68" s="43"/>
      <c r="K68" s="153">
        <v>1975</v>
      </c>
      <c r="L68" s="127">
        <v>2</v>
      </c>
      <c r="M68" s="88">
        <v>8.300000000000001</v>
      </c>
      <c r="N68" s="94">
        <v>4.15</v>
      </c>
      <c r="O68" s="154"/>
      <c r="P68" s="155"/>
      <c r="Q68" s="90"/>
      <c r="R68" s="156"/>
      <c r="S68" s="155"/>
      <c r="T68" s="90"/>
      <c r="U68" s="156"/>
      <c r="V68" s="155"/>
      <c r="W68" s="90"/>
    </row>
    <row r="69" ht="21.95" customHeight="1">
      <c r="A69" s="152">
        <v>1976</v>
      </c>
      <c r="B69" s="127">
        <v>28</v>
      </c>
      <c r="C69" s="88">
        <v>187</v>
      </c>
      <c r="D69" s="92">
        <v>6.67857142857143</v>
      </c>
      <c r="E69" s="43"/>
      <c r="F69" s="153">
        <v>1976</v>
      </c>
      <c r="G69" s="127">
        <v>10</v>
      </c>
      <c r="H69" s="88">
        <v>56.5</v>
      </c>
      <c r="I69" s="92">
        <v>5.65</v>
      </c>
      <c r="J69" s="43"/>
      <c r="K69" s="153">
        <v>1976</v>
      </c>
      <c r="L69" s="127">
        <v>0</v>
      </c>
      <c r="M69" s="88">
        <v>0</v>
      </c>
      <c r="N69" s="94"/>
      <c r="O69" s="154"/>
      <c r="P69" s="155"/>
      <c r="Q69" s="90"/>
      <c r="R69" s="156"/>
      <c r="S69" s="155"/>
      <c r="T69" s="90"/>
      <c r="U69" s="156"/>
      <c r="V69" s="155"/>
      <c r="W69" s="90"/>
    </row>
    <row r="70" ht="21.95" customHeight="1">
      <c r="A70" s="152">
        <v>1977</v>
      </c>
      <c r="B70" s="127">
        <v>31</v>
      </c>
      <c r="C70" s="88">
        <v>190.6</v>
      </c>
      <c r="D70" s="92">
        <v>6.14838709677419</v>
      </c>
      <c r="E70" s="43"/>
      <c r="F70" s="153">
        <v>1977</v>
      </c>
      <c r="G70" s="127">
        <v>17</v>
      </c>
      <c r="H70" s="88">
        <v>88.7</v>
      </c>
      <c r="I70" s="92">
        <v>5.21764705882353</v>
      </c>
      <c r="J70" s="43"/>
      <c r="K70" s="153">
        <v>1977</v>
      </c>
      <c r="L70" s="127">
        <v>4</v>
      </c>
      <c r="M70" s="88">
        <v>15.4</v>
      </c>
      <c r="N70" s="94">
        <v>3.85</v>
      </c>
      <c r="O70" s="154"/>
      <c r="P70" s="155"/>
      <c r="Q70" s="90"/>
      <c r="R70" s="156"/>
      <c r="S70" s="155"/>
      <c r="T70" s="90"/>
      <c r="U70" s="156"/>
      <c r="V70" s="155"/>
      <c r="W70" s="90"/>
    </row>
    <row r="71" ht="21.95" customHeight="1">
      <c r="A71" s="152">
        <v>1978</v>
      </c>
      <c r="B71" s="127">
        <v>41</v>
      </c>
      <c r="C71" s="88">
        <v>268.8</v>
      </c>
      <c r="D71" s="92">
        <v>6.55609756097561</v>
      </c>
      <c r="E71" s="43"/>
      <c r="F71" s="153">
        <v>1978</v>
      </c>
      <c r="G71" s="127">
        <v>14</v>
      </c>
      <c r="H71" s="88">
        <v>76.90000000000001</v>
      </c>
      <c r="I71" s="92">
        <v>5.49285714285714</v>
      </c>
      <c r="J71" s="43"/>
      <c r="K71" s="153">
        <v>1978</v>
      </c>
      <c r="L71" s="127">
        <v>2</v>
      </c>
      <c r="M71" s="88">
        <v>7.6</v>
      </c>
      <c r="N71" s="94">
        <v>3.8</v>
      </c>
      <c r="O71" s="154"/>
      <c r="P71" s="155"/>
      <c r="Q71" s="90"/>
      <c r="R71" s="156"/>
      <c r="S71" s="155"/>
      <c r="T71" s="90"/>
      <c r="U71" s="156"/>
      <c r="V71" s="155"/>
      <c r="W71" s="90"/>
    </row>
    <row r="72" ht="21.95" customHeight="1">
      <c r="A72" s="152">
        <v>1979</v>
      </c>
      <c r="B72" s="127">
        <v>66</v>
      </c>
      <c r="C72" s="88">
        <v>392.4</v>
      </c>
      <c r="D72" s="92">
        <v>5.94545454545455</v>
      </c>
      <c r="E72" s="43"/>
      <c r="F72" s="153">
        <v>1979</v>
      </c>
      <c r="G72" s="127">
        <v>36</v>
      </c>
      <c r="H72" s="88">
        <v>177</v>
      </c>
      <c r="I72" s="92">
        <v>4.91666666666667</v>
      </c>
      <c r="J72" s="43"/>
      <c r="K72" s="153">
        <v>1979</v>
      </c>
      <c r="L72" s="127">
        <v>10</v>
      </c>
      <c r="M72" s="88">
        <v>27.8</v>
      </c>
      <c r="N72" s="94">
        <v>2.78</v>
      </c>
      <c r="O72" s="154"/>
      <c r="P72" s="155"/>
      <c r="Q72" s="90"/>
      <c r="R72" s="156"/>
      <c r="S72" s="155"/>
      <c r="T72" s="90"/>
      <c r="U72" s="156"/>
      <c r="V72" s="155"/>
      <c r="W72" s="90"/>
    </row>
    <row r="73" ht="21.95" customHeight="1">
      <c r="A73" s="152">
        <v>1980</v>
      </c>
      <c r="B73" s="127">
        <v>60</v>
      </c>
      <c r="C73" s="88">
        <v>347.9</v>
      </c>
      <c r="D73" s="92">
        <v>5.79833333333333</v>
      </c>
      <c r="E73" s="43"/>
      <c r="F73" s="153">
        <v>1980</v>
      </c>
      <c r="G73" s="127">
        <v>34</v>
      </c>
      <c r="H73" s="88">
        <v>162.7</v>
      </c>
      <c r="I73" s="92">
        <v>4.78529411764706</v>
      </c>
      <c r="J73" s="43"/>
      <c r="K73" s="153">
        <v>1980</v>
      </c>
      <c r="L73" s="127">
        <v>11</v>
      </c>
      <c r="M73" s="88">
        <v>38</v>
      </c>
      <c r="N73" s="94">
        <v>3.45454545454545</v>
      </c>
      <c r="O73" s="154"/>
      <c r="P73" s="155"/>
      <c r="Q73" s="90"/>
      <c r="R73" s="156"/>
      <c r="S73" s="155"/>
      <c r="T73" s="90"/>
      <c r="U73" s="156"/>
      <c r="V73" s="155"/>
      <c r="W73" s="90"/>
    </row>
    <row r="74" ht="21.95" customHeight="1">
      <c r="A74" s="152">
        <v>1981</v>
      </c>
      <c r="B74" s="127">
        <v>42</v>
      </c>
      <c r="C74" s="88">
        <v>263.8</v>
      </c>
      <c r="D74" s="92">
        <v>6.28095238095238</v>
      </c>
      <c r="E74" s="43"/>
      <c r="F74" s="153">
        <v>1981</v>
      </c>
      <c r="G74" s="127">
        <v>21</v>
      </c>
      <c r="H74" s="88">
        <v>114.9</v>
      </c>
      <c r="I74" s="92">
        <v>5.47142857142857</v>
      </c>
      <c r="J74" s="43"/>
      <c r="K74" s="153">
        <v>1981</v>
      </c>
      <c r="L74" s="127">
        <v>1</v>
      </c>
      <c r="M74" s="88">
        <v>4.2</v>
      </c>
      <c r="N74" s="94">
        <v>4.2</v>
      </c>
      <c r="O74" s="154"/>
      <c r="P74" s="155"/>
      <c r="Q74" s="90"/>
      <c r="R74" s="156"/>
      <c r="S74" s="155"/>
      <c r="T74" s="90"/>
      <c r="U74" s="156"/>
      <c r="V74" s="155"/>
      <c r="W74" s="90"/>
    </row>
    <row r="75" ht="21.95" customHeight="1">
      <c r="A75" s="152">
        <v>1982</v>
      </c>
      <c r="B75" s="127">
        <v>34</v>
      </c>
      <c r="C75" s="88">
        <v>213.3</v>
      </c>
      <c r="D75" s="92">
        <v>6.27352941176471</v>
      </c>
      <c r="E75" s="43"/>
      <c r="F75" s="153">
        <v>1982</v>
      </c>
      <c r="G75" s="127">
        <v>17</v>
      </c>
      <c r="H75" s="88">
        <v>91.90000000000001</v>
      </c>
      <c r="I75" s="92">
        <v>5.40588235294118</v>
      </c>
      <c r="J75" s="43"/>
      <c r="K75" s="153">
        <v>1982</v>
      </c>
      <c r="L75" s="127">
        <v>3</v>
      </c>
      <c r="M75" s="88">
        <v>10.9</v>
      </c>
      <c r="N75" s="94">
        <v>3.63333333333333</v>
      </c>
      <c r="O75" s="154"/>
      <c r="P75" s="155"/>
      <c r="Q75" s="90"/>
      <c r="R75" s="156"/>
      <c r="S75" s="155"/>
      <c r="T75" s="90"/>
      <c r="U75" s="156"/>
      <c r="V75" s="155"/>
      <c r="W75" s="90"/>
    </row>
    <row r="76" ht="21.95" customHeight="1">
      <c r="A76" s="152">
        <v>1983</v>
      </c>
      <c r="B76" s="127">
        <v>31</v>
      </c>
      <c r="C76" s="88">
        <v>199.4</v>
      </c>
      <c r="D76" s="92">
        <v>6.43225806451613</v>
      </c>
      <c r="E76" s="43"/>
      <c r="F76" s="153">
        <v>1983</v>
      </c>
      <c r="G76" s="127">
        <v>13</v>
      </c>
      <c r="H76" s="88">
        <v>69.3</v>
      </c>
      <c r="I76" s="92">
        <v>5.33076923076923</v>
      </c>
      <c r="J76" s="43"/>
      <c r="K76" s="153">
        <v>1983</v>
      </c>
      <c r="L76" s="127">
        <v>2</v>
      </c>
      <c r="M76" s="88">
        <v>7</v>
      </c>
      <c r="N76" s="94">
        <v>3.5</v>
      </c>
      <c r="O76" s="154"/>
      <c r="P76" s="155"/>
      <c r="Q76" s="90"/>
      <c r="R76" s="156"/>
      <c r="S76" s="155"/>
      <c r="T76" s="90"/>
      <c r="U76" s="156"/>
      <c r="V76" s="155"/>
      <c r="W76" s="90"/>
    </row>
    <row r="77" ht="21.95" customHeight="1">
      <c r="A77" s="152">
        <v>1984</v>
      </c>
      <c r="B77" s="127">
        <v>45</v>
      </c>
      <c r="C77" s="88">
        <v>262.3</v>
      </c>
      <c r="D77" s="92">
        <v>5.82888888888889</v>
      </c>
      <c r="E77" s="43"/>
      <c r="F77" s="153">
        <v>1984</v>
      </c>
      <c r="G77" s="127">
        <v>27</v>
      </c>
      <c r="H77" s="88">
        <v>134.8</v>
      </c>
      <c r="I77" s="92">
        <v>4.99259259259259</v>
      </c>
      <c r="J77" s="43"/>
      <c r="K77" s="153">
        <v>1984</v>
      </c>
      <c r="L77" s="127">
        <v>7</v>
      </c>
      <c r="M77" s="88">
        <v>24.8</v>
      </c>
      <c r="N77" s="94">
        <v>3.54285714285714</v>
      </c>
      <c r="O77" s="154"/>
      <c r="P77" s="155"/>
      <c r="Q77" s="90"/>
      <c r="R77" s="156"/>
      <c r="S77" s="155"/>
      <c r="T77" s="90"/>
      <c r="U77" s="156"/>
      <c r="V77" s="155"/>
      <c r="W77" s="90"/>
    </row>
    <row r="78" ht="21.95" customHeight="1">
      <c r="A78" s="152">
        <v>1985</v>
      </c>
      <c r="B78" s="127">
        <v>41</v>
      </c>
      <c r="C78" s="88">
        <v>250.7</v>
      </c>
      <c r="D78" s="92">
        <v>6.11463414634146</v>
      </c>
      <c r="E78" s="43"/>
      <c r="F78" s="153">
        <v>1985</v>
      </c>
      <c r="G78" s="127">
        <v>22</v>
      </c>
      <c r="H78" s="88">
        <v>112.5</v>
      </c>
      <c r="I78" s="92">
        <v>5.11363636363636</v>
      </c>
      <c r="J78" s="43"/>
      <c r="K78" s="153">
        <v>1985</v>
      </c>
      <c r="L78" s="127">
        <v>4</v>
      </c>
      <c r="M78" s="88">
        <v>16</v>
      </c>
      <c r="N78" s="94">
        <v>4</v>
      </c>
      <c r="O78" s="154"/>
      <c r="P78" s="155"/>
      <c r="Q78" s="90"/>
      <c r="R78" s="156"/>
      <c r="S78" s="155"/>
      <c r="T78" s="90"/>
      <c r="U78" s="156"/>
      <c r="V78" s="155"/>
      <c r="W78" s="90"/>
    </row>
    <row r="79" ht="21.95" customHeight="1">
      <c r="A79" s="152">
        <v>1986</v>
      </c>
      <c r="B79" s="127">
        <v>57</v>
      </c>
      <c r="C79" s="88">
        <v>356.2</v>
      </c>
      <c r="D79" s="92">
        <v>6.24912280701754</v>
      </c>
      <c r="E79" s="43"/>
      <c r="F79" s="153">
        <v>1986</v>
      </c>
      <c r="G79" s="127">
        <v>31</v>
      </c>
      <c r="H79" s="88">
        <v>167.5</v>
      </c>
      <c r="I79" s="92">
        <v>5.40322580645161</v>
      </c>
      <c r="J79" s="43"/>
      <c r="K79" s="153">
        <v>1986</v>
      </c>
      <c r="L79" s="127">
        <v>4</v>
      </c>
      <c r="M79" s="88">
        <v>14.5</v>
      </c>
      <c r="N79" s="94">
        <v>3.625</v>
      </c>
      <c r="O79" s="154"/>
      <c r="P79" s="155"/>
      <c r="Q79" s="90"/>
      <c r="R79" s="156"/>
      <c r="S79" s="155"/>
      <c r="T79" s="90"/>
      <c r="U79" s="156"/>
      <c r="V79" s="155"/>
      <c r="W79" s="90"/>
    </row>
    <row r="80" ht="21.95" customHeight="1">
      <c r="A80" s="152">
        <v>1987</v>
      </c>
      <c r="B80" s="127">
        <v>39</v>
      </c>
      <c r="C80" s="88">
        <v>240.4</v>
      </c>
      <c r="D80" s="92">
        <v>6.16410256410256</v>
      </c>
      <c r="E80" s="43"/>
      <c r="F80" s="153">
        <v>1987</v>
      </c>
      <c r="G80" s="127">
        <v>23</v>
      </c>
      <c r="H80" s="88">
        <v>124.2</v>
      </c>
      <c r="I80" s="92">
        <v>5.4</v>
      </c>
      <c r="J80" s="43"/>
      <c r="K80" s="153">
        <v>1987</v>
      </c>
      <c r="L80" s="127">
        <v>3</v>
      </c>
      <c r="M80" s="88">
        <v>11.4</v>
      </c>
      <c r="N80" s="94">
        <v>3.8</v>
      </c>
      <c r="O80" s="154"/>
      <c r="P80" s="155"/>
      <c r="Q80" s="90"/>
      <c r="R80" s="156"/>
      <c r="S80" s="155"/>
      <c r="T80" s="90"/>
      <c r="U80" s="156"/>
      <c r="V80" s="155"/>
      <c r="W80" s="90"/>
    </row>
    <row r="81" ht="21.95" customHeight="1">
      <c r="A81" s="152">
        <v>1988</v>
      </c>
      <c r="B81" s="127">
        <v>33</v>
      </c>
      <c r="C81" s="88">
        <v>214.4</v>
      </c>
      <c r="D81" s="92">
        <v>6.4969696969697</v>
      </c>
      <c r="E81" s="43"/>
      <c r="F81" s="153">
        <v>1988</v>
      </c>
      <c r="G81" s="127">
        <v>14</v>
      </c>
      <c r="H81" s="88">
        <v>77.09999999999999</v>
      </c>
      <c r="I81" s="92">
        <v>5.50714285714286</v>
      </c>
      <c r="J81" s="43"/>
      <c r="K81" s="153">
        <v>1988</v>
      </c>
      <c r="L81" s="127">
        <v>0</v>
      </c>
      <c r="M81" s="88">
        <v>0</v>
      </c>
      <c r="N81" s="94"/>
      <c r="O81" s="154"/>
      <c r="P81" s="155"/>
      <c r="Q81" s="90"/>
      <c r="R81" s="156"/>
      <c r="S81" s="155"/>
      <c r="T81" s="90"/>
      <c r="U81" s="156"/>
      <c r="V81" s="155"/>
      <c r="W81" s="90"/>
    </row>
    <row r="82" ht="21.95" customHeight="1">
      <c r="A82" s="152">
        <v>1989</v>
      </c>
      <c r="B82" s="127">
        <v>56</v>
      </c>
      <c r="C82" s="88">
        <v>333.5</v>
      </c>
      <c r="D82" s="92">
        <v>5.95535714285714</v>
      </c>
      <c r="E82" s="43"/>
      <c r="F82" s="153">
        <v>1989</v>
      </c>
      <c r="G82" s="127">
        <v>34</v>
      </c>
      <c r="H82" s="88">
        <v>175.9</v>
      </c>
      <c r="I82" s="92">
        <v>5.17352941176471</v>
      </c>
      <c r="J82" s="43"/>
      <c r="K82" s="153">
        <v>1989</v>
      </c>
      <c r="L82" s="127">
        <v>8</v>
      </c>
      <c r="M82" s="88">
        <v>29.7</v>
      </c>
      <c r="N82" s="94">
        <v>3.7125</v>
      </c>
      <c r="O82" s="154"/>
      <c r="P82" s="155"/>
      <c r="Q82" s="90"/>
      <c r="R82" s="156"/>
      <c r="S82" s="155"/>
      <c r="T82" s="90"/>
      <c r="U82" s="156"/>
      <c r="V82" s="155"/>
      <c r="W82" s="90"/>
    </row>
    <row r="83" ht="21.95" customHeight="1">
      <c r="A83" s="152">
        <v>1990</v>
      </c>
      <c r="B83" s="157">
        <v>47</v>
      </c>
      <c r="C83" s="158">
        <v>253.3</v>
      </c>
      <c r="D83" s="159">
        <v>5.38936170212766</v>
      </c>
      <c r="E83" s="43"/>
      <c r="F83" s="153">
        <v>1990</v>
      </c>
      <c r="G83" s="157">
        <v>32</v>
      </c>
      <c r="H83" s="158">
        <v>147</v>
      </c>
      <c r="I83" s="159">
        <v>4.59375</v>
      </c>
      <c r="J83" s="43"/>
      <c r="K83" s="153">
        <v>1990</v>
      </c>
      <c r="L83" s="157">
        <v>12</v>
      </c>
      <c r="M83" s="158">
        <v>38</v>
      </c>
      <c r="N83" s="160">
        <v>3.16666666666667</v>
      </c>
      <c r="O83" s="154"/>
      <c r="P83" s="155"/>
      <c r="Q83" s="90"/>
      <c r="R83" s="156"/>
      <c r="S83" s="155"/>
      <c r="T83" s="90"/>
      <c r="U83" s="156"/>
      <c r="V83" s="155"/>
      <c r="W83" s="90"/>
    </row>
    <row r="84" ht="21.95" customHeight="1">
      <c r="A84" s="152">
        <v>1991</v>
      </c>
      <c r="B84" s="127">
        <v>31</v>
      </c>
      <c r="C84" s="88">
        <v>206.1</v>
      </c>
      <c r="D84" s="92">
        <v>6.64838709677419</v>
      </c>
      <c r="E84" s="43"/>
      <c r="F84" s="153">
        <v>1991</v>
      </c>
      <c r="G84" s="127">
        <v>12</v>
      </c>
      <c r="H84" s="88">
        <v>67.7</v>
      </c>
      <c r="I84" s="92">
        <v>5.64166666666667</v>
      </c>
      <c r="J84" s="43"/>
      <c r="K84" s="153">
        <v>1991</v>
      </c>
      <c r="L84" s="127">
        <v>1</v>
      </c>
      <c r="M84" s="88">
        <v>3.4</v>
      </c>
      <c r="N84" s="94">
        <v>3.4</v>
      </c>
      <c r="O84" t="s" s="136">
        <v>107</v>
      </c>
      <c r="P84" s="155">
        <f>AVERAGE(B84:B103)</f>
        <v>44.65</v>
      </c>
      <c r="Q84" s="90">
        <f>AVERAGE(D84:D103)</f>
        <v>6.14223838473744</v>
      </c>
      <c r="R84" t="s" s="139">
        <v>107</v>
      </c>
      <c r="S84" s="155">
        <f>AVERAGE(G84:G103)</f>
        <v>22.8</v>
      </c>
      <c r="T84" s="90">
        <f>AVERAGE(I84:I103)</f>
        <v>5.09022753230846</v>
      </c>
      <c r="U84" t="s" s="139">
        <v>107</v>
      </c>
      <c r="V84" s="155">
        <f>AVERAGE(L84:L103)</f>
        <v>6.1</v>
      </c>
      <c r="W84" s="90">
        <f>AVERAGE(N84:N103)</f>
        <v>3.54524328870304</v>
      </c>
    </row>
    <row r="85" ht="21.95" customHeight="1">
      <c r="A85" s="152">
        <v>1992</v>
      </c>
      <c r="B85" s="127">
        <v>36</v>
      </c>
      <c r="C85" s="88">
        <v>226.1</v>
      </c>
      <c r="D85" s="92">
        <v>6.28055555555556</v>
      </c>
      <c r="E85" s="43"/>
      <c r="F85" s="153">
        <v>1992</v>
      </c>
      <c r="G85" s="127">
        <v>18</v>
      </c>
      <c r="H85" s="88">
        <v>94.5</v>
      </c>
      <c r="I85" s="92">
        <v>5.25</v>
      </c>
      <c r="J85" s="43"/>
      <c r="K85" s="153">
        <v>1992</v>
      </c>
      <c r="L85" s="127">
        <v>2</v>
      </c>
      <c r="M85" s="88">
        <v>7.2</v>
      </c>
      <c r="N85" s="94">
        <v>3.6</v>
      </c>
      <c r="O85" t="s" s="136">
        <v>108</v>
      </c>
      <c r="P85" s="155">
        <f>AVERAGE(B85:B103)</f>
        <v>45.3684210526316</v>
      </c>
      <c r="Q85" s="90">
        <f>AVERAGE(D85:D103)</f>
        <v>6.11559897884077</v>
      </c>
      <c r="R85" t="s" s="139">
        <v>108</v>
      </c>
      <c r="S85" s="155">
        <f>AVERAGE(G85:G103)</f>
        <v>23.3684210526316</v>
      </c>
      <c r="T85" s="90">
        <f>AVERAGE(I85:I103)</f>
        <v>5.06120441997381</v>
      </c>
      <c r="U85" t="s" s="139">
        <v>108</v>
      </c>
      <c r="V85" s="155">
        <f>AVERAGE(L85:L103)</f>
        <v>6.36842105263158</v>
      </c>
      <c r="W85" s="90">
        <f>AVERAGE(N85:N103)</f>
        <v>3.55331236029765</v>
      </c>
    </row>
    <row r="86" ht="21.95" customHeight="1">
      <c r="A86" s="152">
        <v>1993</v>
      </c>
      <c r="B86" s="127">
        <v>63</v>
      </c>
      <c r="C86" s="88">
        <v>383.5</v>
      </c>
      <c r="D86" s="92">
        <v>6.08730158730159</v>
      </c>
      <c r="E86" s="43"/>
      <c r="F86" s="153">
        <v>1993</v>
      </c>
      <c r="G86" s="127">
        <v>34</v>
      </c>
      <c r="H86" s="88">
        <v>176.3</v>
      </c>
      <c r="I86" s="92">
        <v>5.18529411764706</v>
      </c>
      <c r="J86" s="43"/>
      <c r="K86" s="153">
        <v>1993</v>
      </c>
      <c r="L86" s="127">
        <v>8</v>
      </c>
      <c r="M86" s="88">
        <v>31.9</v>
      </c>
      <c r="N86" s="94">
        <v>3.9875</v>
      </c>
      <c r="O86" t="s" s="136">
        <v>109</v>
      </c>
      <c r="P86" s="155">
        <f>AVERAGE(B86:B103)</f>
        <v>45.8888888888889</v>
      </c>
      <c r="Q86" s="90">
        <f>AVERAGE(D86:D103)</f>
        <v>6.10643472457883</v>
      </c>
      <c r="R86" t="s" s="139">
        <v>109</v>
      </c>
      <c r="S86" s="155">
        <f>AVERAGE(G86:G103)</f>
        <v>23.6666666666667</v>
      </c>
      <c r="T86" s="90">
        <f>AVERAGE(I86:I103)</f>
        <v>5.05071577663902</v>
      </c>
      <c r="U86" t="s" s="139">
        <v>109</v>
      </c>
      <c r="V86" s="155">
        <f>AVERAGE(L86:L103)</f>
        <v>6.61111111111111</v>
      </c>
      <c r="W86" s="90">
        <f>AVERAGE(N86:N103)</f>
        <v>3.55056602855046</v>
      </c>
    </row>
    <row r="87" ht="21.95" customHeight="1">
      <c r="A87" s="152">
        <v>1994</v>
      </c>
      <c r="B87" s="127">
        <v>34</v>
      </c>
      <c r="C87" s="88">
        <v>217.4</v>
      </c>
      <c r="D87" s="92">
        <v>6.39411764705882</v>
      </c>
      <c r="E87" s="43"/>
      <c r="F87" s="153">
        <v>1994</v>
      </c>
      <c r="G87" s="127">
        <v>19</v>
      </c>
      <c r="H87" s="88">
        <v>107.5</v>
      </c>
      <c r="I87" s="92">
        <v>5.65789473684211</v>
      </c>
      <c r="J87" s="43"/>
      <c r="K87" s="153">
        <v>1994</v>
      </c>
      <c r="L87" s="127">
        <v>3</v>
      </c>
      <c r="M87" s="88">
        <v>12.5</v>
      </c>
      <c r="N87" s="94">
        <v>4.16666666666667</v>
      </c>
      <c r="O87" t="s" s="136">
        <v>110</v>
      </c>
      <c r="P87" s="155">
        <f>AVERAGE(B87:B103)</f>
        <v>44.8823529411765</v>
      </c>
      <c r="Q87" s="90">
        <f>AVERAGE(D87:D103)</f>
        <v>6.1075602032422</v>
      </c>
      <c r="R87" t="s" s="139">
        <v>110</v>
      </c>
      <c r="S87" s="155">
        <f>AVERAGE(G87:G103)</f>
        <v>23.0588235294118</v>
      </c>
      <c r="T87" s="90">
        <f>AVERAGE(I87:I103)</f>
        <v>5.04279940363855</v>
      </c>
      <c r="U87" t="s" s="139">
        <v>110</v>
      </c>
      <c r="V87" s="155">
        <f>AVERAGE(L87:L103)</f>
        <v>6.52941176470588</v>
      </c>
      <c r="W87" s="90">
        <f>AVERAGE(N87:N103)</f>
        <v>3.52325765533486</v>
      </c>
    </row>
    <row r="88" ht="21.95" customHeight="1">
      <c r="A88" s="152">
        <v>1995</v>
      </c>
      <c r="B88" s="127">
        <v>41</v>
      </c>
      <c r="C88" s="88">
        <v>259.8</v>
      </c>
      <c r="D88" s="92">
        <v>6.33658536585366</v>
      </c>
      <c r="E88" s="43"/>
      <c r="F88" s="153">
        <v>1995</v>
      </c>
      <c r="G88" s="127">
        <v>17</v>
      </c>
      <c r="H88" s="88">
        <v>87.7</v>
      </c>
      <c r="I88" s="92">
        <v>5.15882352941176</v>
      </c>
      <c r="J88" s="43"/>
      <c r="K88" s="153">
        <v>1995</v>
      </c>
      <c r="L88" s="127">
        <v>3</v>
      </c>
      <c r="M88" s="88">
        <v>9.1</v>
      </c>
      <c r="N88" s="94">
        <v>3.03333333333333</v>
      </c>
      <c r="O88" t="s" s="136">
        <v>111</v>
      </c>
      <c r="P88" s="155">
        <f>AVERAGE(B88:B103)</f>
        <v>45.5625</v>
      </c>
      <c r="Q88" s="90">
        <f>AVERAGE(D88:D103)</f>
        <v>6.08965036300366</v>
      </c>
      <c r="R88" t="s" s="139">
        <v>111</v>
      </c>
      <c r="S88" s="155">
        <f>AVERAGE(G88:G103)</f>
        <v>23.3125</v>
      </c>
      <c r="T88" s="90">
        <f>AVERAGE(I88:I103)</f>
        <v>5.00435594531333</v>
      </c>
      <c r="U88" t="s" s="139">
        <v>111</v>
      </c>
      <c r="V88" s="155">
        <f>AVERAGE(L88:L103)</f>
        <v>6.75</v>
      </c>
      <c r="W88" s="90">
        <f>AVERAGE(N88:N103)</f>
        <v>3.48036372124607</v>
      </c>
    </row>
    <row r="89" ht="21.95" customHeight="1">
      <c r="A89" s="152">
        <v>1996</v>
      </c>
      <c r="B89" s="127">
        <v>23</v>
      </c>
      <c r="C89" s="88">
        <v>150.8</v>
      </c>
      <c r="D89" s="92">
        <v>6.55652173913043</v>
      </c>
      <c r="E89" s="43"/>
      <c r="F89" s="153">
        <v>1996</v>
      </c>
      <c r="G89" s="127">
        <v>8</v>
      </c>
      <c r="H89" s="88">
        <v>44</v>
      </c>
      <c r="I89" s="92">
        <v>5.5</v>
      </c>
      <c r="J89" s="43"/>
      <c r="K89" s="153">
        <v>1996</v>
      </c>
      <c r="L89" s="127">
        <v>0</v>
      </c>
      <c r="M89" s="88">
        <v>0</v>
      </c>
      <c r="N89" s="94"/>
      <c r="O89" t="s" s="136">
        <v>112</v>
      </c>
      <c r="P89" s="155">
        <f>AVERAGE(B89:B103)</f>
        <v>45.8666666666667</v>
      </c>
      <c r="Q89" s="90">
        <f>AVERAGE(D89:D103)</f>
        <v>6.07318802948033</v>
      </c>
      <c r="R89" t="s" s="139">
        <v>112</v>
      </c>
      <c r="S89" s="155">
        <f>AVERAGE(G89:G103)</f>
        <v>23.7333333333333</v>
      </c>
      <c r="T89" s="90">
        <f>AVERAGE(I89:I103)</f>
        <v>4.99405810637343</v>
      </c>
      <c r="U89" t="s" s="139">
        <v>112</v>
      </c>
      <c r="V89" s="155">
        <f>AVERAGE(L89:L103)</f>
        <v>7</v>
      </c>
      <c r="W89" s="90">
        <f>AVERAGE(N89:N103)</f>
        <v>3.51229446323984</v>
      </c>
    </row>
    <row r="90" ht="21.95" customHeight="1">
      <c r="A90" s="152">
        <v>1997</v>
      </c>
      <c r="B90" s="127">
        <v>39</v>
      </c>
      <c r="C90" s="88">
        <v>217.2</v>
      </c>
      <c r="D90" s="92">
        <v>5.56923076923077</v>
      </c>
      <c r="E90" s="43"/>
      <c r="F90" s="153">
        <v>1997</v>
      </c>
      <c r="G90" s="127">
        <v>26</v>
      </c>
      <c r="H90" s="88">
        <v>122.8</v>
      </c>
      <c r="I90" s="92">
        <v>4.72307692307692</v>
      </c>
      <c r="J90" s="43"/>
      <c r="K90" s="153">
        <v>1997</v>
      </c>
      <c r="L90" s="127">
        <v>10</v>
      </c>
      <c r="M90" s="88">
        <v>36.5</v>
      </c>
      <c r="N90" s="94">
        <v>3.65</v>
      </c>
      <c r="O90" t="s" s="136">
        <v>113</v>
      </c>
      <c r="P90" s="155">
        <f>AVERAGE(B90:B103)</f>
        <v>47.5</v>
      </c>
      <c r="Q90" s="90">
        <f>AVERAGE(D90:D103)</f>
        <v>6.03866419307675</v>
      </c>
      <c r="R90" t="s" s="139">
        <v>113</v>
      </c>
      <c r="S90" s="155">
        <f>AVERAGE(G90:G103)</f>
        <v>24.8571428571429</v>
      </c>
      <c r="T90" s="90">
        <f>AVERAGE(I90:I103)</f>
        <v>4.95791939968582</v>
      </c>
      <c r="U90" t="s" s="139">
        <v>113</v>
      </c>
      <c r="V90" s="155">
        <f>AVERAGE(L90:L103)</f>
        <v>7.5</v>
      </c>
      <c r="W90" s="90">
        <f>AVERAGE(N90:N103)</f>
        <v>3.51229446323984</v>
      </c>
    </row>
    <row r="91" ht="21.95" customHeight="1">
      <c r="A91" s="152">
        <v>1998</v>
      </c>
      <c r="B91" s="127">
        <v>40</v>
      </c>
      <c r="C91" s="88">
        <v>248.9</v>
      </c>
      <c r="D91" s="92">
        <v>6.2225</v>
      </c>
      <c r="E91" s="43"/>
      <c r="F91" s="153">
        <v>1998</v>
      </c>
      <c r="G91" s="127">
        <v>17</v>
      </c>
      <c r="H91" s="88">
        <v>80.5</v>
      </c>
      <c r="I91" s="92">
        <v>4.73529411764706</v>
      </c>
      <c r="J91" s="43"/>
      <c r="K91" s="153">
        <v>1998</v>
      </c>
      <c r="L91" s="127">
        <v>4</v>
      </c>
      <c r="M91" s="88">
        <v>10.9</v>
      </c>
      <c r="N91" s="94">
        <v>2.725</v>
      </c>
      <c r="O91" t="s" s="136">
        <v>114</v>
      </c>
      <c r="P91" s="155">
        <f>AVERAGE(B91:B103)</f>
        <v>48.1538461538462</v>
      </c>
      <c r="Q91" s="90">
        <f>AVERAGE(D91:D103)</f>
        <v>6.07477445644952</v>
      </c>
      <c r="R91" t="s" s="139">
        <v>114</v>
      </c>
      <c r="S91" s="155">
        <f>AVERAGE(G91:G103)</f>
        <v>24.7692307692308</v>
      </c>
      <c r="T91" s="90">
        <f>AVERAGE(I91:I103)</f>
        <v>4.97598420557881</v>
      </c>
      <c r="U91" t="s" s="139">
        <v>114</v>
      </c>
      <c r="V91" s="155">
        <f>AVERAGE(L91:L103)</f>
        <v>7.30769230769231</v>
      </c>
      <c r="W91" s="90">
        <f>AVERAGE(N91:N103)</f>
        <v>3.50170172964291</v>
      </c>
    </row>
    <row r="92" ht="21.95" customHeight="1">
      <c r="A92" s="152">
        <v>1999</v>
      </c>
      <c r="B92" s="212">
        <v>44</v>
      </c>
      <c r="C92" s="213">
        <v>282.6</v>
      </c>
      <c r="D92" s="214">
        <v>6.42272727272727</v>
      </c>
      <c r="E92" s="43"/>
      <c r="F92" s="153">
        <v>1999</v>
      </c>
      <c r="G92" s="212">
        <v>21</v>
      </c>
      <c r="H92" s="213">
        <v>113.9</v>
      </c>
      <c r="I92" s="214">
        <v>5.42380952380952</v>
      </c>
      <c r="J92" s="43"/>
      <c r="K92" s="153">
        <v>1999</v>
      </c>
      <c r="L92" s="212">
        <v>4</v>
      </c>
      <c r="M92" s="213">
        <v>15.6</v>
      </c>
      <c r="N92" s="215">
        <v>3.9</v>
      </c>
      <c r="O92" t="s" s="136">
        <v>115</v>
      </c>
      <c r="P92" s="155">
        <f>AVERAGE(B92:B103)</f>
        <v>48.8333333333333</v>
      </c>
      <c r="Q92" s="90">
        <f>AVERAGE(D92:D103)</f>
        <v>6.06246399448698</v>
      </c>
      <c r="R92" t="s" s="139">
        <v>115</v>
      </c>
      <c r="S92" s="155">
        <f>AVERAGE(G92:G103)</f>
        <v>25.4166666666667</v>
      </c>
      <c r="T92" s="90">
        <f>AVERAGE(I92:I103)</f>
        <v>4.99604171290646</v>
      </c>
      <c r="U92" t="s" s="139">
        <v>115</v>
      </c>
      <c r="V92" s="155">
        <f>AVERAGE(L92:L103)</f>
        <v>7.58333333333333</v>
      </c>
      <c r="W92" s="90">
        <f>AVERAGE(N92:N103)</f>
        <v>3.56642687377981</v>
      </c>
    </row>
    <row r="93" ht="21.95" customHeight="1">
      <c r="A93" s="152">
        <v>2000</v>
      </c>
      <c r="B93" s="127">
        <v>37</v>
      </c>
      <c r="C93" s="88">
        <v>241.2</v>
      </c>
      <c r="D93" s="92">
        <v>6.51891891891892</v>
      </c>
      <c r="E93" s="43"/>
      <c r="F93" s="153">
        <v>2000</v>
      </c>
      <c r="G93" s="127">
        <v>14</v>
      </c>
      <c r="H93" s="88">
        <v>73.8</v>
      </c>
      <c r="I93" s="92">
        <v>5.27142857142857</v>
      </c>
      <c r="J93" s="43"/>
      <c r="K93" s="153">
        <v>2000</v>
      </c>
      <c r="L93" s="127">
        <v>2</v>
      </c>
      <c r="M93" s="88">
        <v>7.1</v>
      </c>
      <c r="N93" s="94">
        <v>3.55</v>
      </c>
      <c r="O93" t="s" s="136">
        <v>116</v>
      </c>
      <c r="P93" s="155">
        <f>AVERAGE(B93:B103)</f>
        <v>49.2727272727273</v>
      </c>
      <c r="Q93" s="90">
        <f>AVERAGE(D93:D103)</f>
        <v>6.02971278737422</v>
      </c>
      <c r="R93" t="s" s="139">
        <v>116</v>
      </c>
      <c r="S93" s="155">
        <f>AVERAGE(G93:G103)</f>
        <v>25.8181818181818</v>
      </c>
      <c r="T93" s="90">
        <f>AVERAGE(I93:I103)</f>
        <v>4.95715373009709</v>
      </c>
      <c r="U93" t="s" s="139">
        <v>116</v>
      </c>
      <c r="V93" s="155">
        <f>AVERAGE(L93:L103)</f>
        <v>7.90909090909091</v>
      </c>
      <c r="W93" s="90">
        <f>AVERAGE(N93:N103)</f>
        <v>3.53610204412343</v>
      </c>
    </row>
    <row r="94" ht="21.95" customHeight="1">
      <c r="A94" s="152">
        <v>2001</v>
      </c>
      <c r="B94" s="127">
        <v>71</v>
      </c>
      <c r="C94" s="88">
        <v>427.8</v>
      </c>
      <c r="D94" s="92">
        <v>6.02535211267606</v>
      </c>
      <c r="E94" s="43"/>
      <c r="F94" s="153">
        <v>2001</v>
      </c>
      <c r="G94" s="127">
        <v>38</v>
      </c>
      <c r="H94" s="88">
        <v>193.5</v>
      </c>
      <c r="I94" s="92">
        <v>5.09210526315789</v>
      </c>
      <c r="J94" s="43"/>
      <c r="K94" s="153">
        <v>2001</v>
      </c>
      <c r="L94" s="127">
        <v>11</v>
      </c>
      <c r="M94" s="88">
        <v>42.4</v>
      </c>
      <c r="N94" s="94">
        <v>3.85454545454545</v>
      </c>
      <c r="O94" t="s" s="136">
        <v>117</v>
      </c>
      <c r="P94" s="155">
        <f>AVERAGE(B94:B103)</f>
        <v>50.5</v>
      </c>
      <c r="Q94" s="90">
        <f>AVERAGE(D94:D103)</f>
        <v>5.98079217421975</v>
      </c>
      <c r="R94" t="s" s="139">
        <v>117</v>
      </c>
      <c r="S94" s="155">
        <f>AVERAGE(G94:G103)</f>
        <v>27</v>
      </c>
      <c r="T94" s="90">
        <f>AVERAGE(I94:I103)</f>
        <v>4.92572624596394</v>
      </c>
      <c r="U94" t="s" s="139">
        <v>117</v>
      </c>
      <c r="V94" s="155">
        <f>AVERAGE(L94:L103)</f>
        <v>8.5</v>
      </c>
      <c r="W94" s="90">
        <f>AVERAGE(N94:N103)</f>
        <v>3.53471224853578</v>
      </c>
    </row>
    <row r="95" ht="21.95" customHeight="1">
      <c r="A95" s="152">
        <v>2002</v>
      </c>
      <c r="B95" s="127">
        <v>49</v>
      </c>
      <c r="C95" s="88">
        <v>287.6</v>
      </c>
      <c r="D95" s="92">
        <v>5.86938775510204</v>
      </c>
      <c r="E95" s="43"/>
      <c r="F95" s="153">
        <v>2002</v>
      </c>
      <c r="G95" s="127">
        <v>27</v>
      </c>
      <c r="H95" s="88">
        <v>130.8</v>
      </c>
      <c r="I95" s="92">
        <v>4.84444444444444</v>
      </c>
      <c r="J95" s="43"/>
      <c r="K95" s="153">
        <v>2002</v>
      </c>
      <c r="L95" s="127">
        <v>7</v>
      </c>
      <c r="M95" s="88">
        <v>25.3</v>
      </c>
      <c r="N95" s="94">
        <v>3.61428571428571</v>
      </c>
      <c r="O95" t="s" s="136">
        <v>118</v>
      </c>
      <c r="P95" s="155">
        <f>AVERAGE(B95:B103)</f>
        <v>48.2222222222222</v>
      </c>
      <c r="Q95" s="90">
        <f>AVERAGE(D95:D103)</f>
        <v>5.97584106994683</v>
      </c>
      <c r="R95" t="s" s="139">
        <v>118</v>
      </c>
      <c r="S95" s="155">
        <f>AVERAGE(G95:G103)</f>
        <v>25.7777777777778</v>
      </c>
      <c r="T95" s="90">
        <f>AVERAGE(I95:I103)</f>
        <v>4.90723968849795</v>
      </c>
      <c r="U95" t="s" s="139">
        <v>118</v>
      </c>
      <c r="V95" s="155">
        <f>AVERAGE(L95:L103)</f>
        <v>8.22222222222222</v>
      </c>
      <c r="W95" s="90">
        <f>AVERAGE(N95:N103)</f>
        <v>3.49917522564581</v>
      </c>
    </row>
    <row r="96" ht="21.95" customHeight="1">
      <c r="A96" s="152">
        <v>2003</v>
      </c>
      <c r="B96" s="127">
        <v>49</v>
      </c>
      <c r="C96" s="88">
        <v>303.7</v>
      </c>
      <c r="D96" s="92">
        <v>6.19795918367347</v>
      </c>
      <c r="E96" s="43"/>
      <c r="F96" s="153">
        <v>2003</v>
      </c>
      <c r="G96" s="127">
        <v>25</v>
      </c>
      <c r="H96" s="88">
        <v>131.3</v>
      </c>
      <c r="I96" s="92">
        <v>5.252</v>
      </c>
      <c r="J96" s="43"/>
      <c r="K96" s="153">
        <v>2003</v>
      </c>
      <c r="L96" s="127">
        <v>5</v>
      </c>
      <c r="M96" s="88">
        <v>18.5</v>
      </c>
      <c r="N96" s="94">
        <v>3.7</v>
      </c>
      <c r="O96" t="s" s="136">
        <v>119</v>
      </c>
      <c r="P96" s="155">
        <f>AVERAGE(B96:B103)</f>
        <v>48.125</v>
      </c>
      <c r="Q96" s="90">
        <f>AVERAGE(D96:D103)</f>
        <v>5.98914773430243</v>
      </c>
      <c r="R96" t="s" s="139">
        <v>119</v>
      </c>
      <c r="S96" s="155">
        <f>AVERAGE(G96:G103)</f>
        <v>25.625</v>
      </c>
      <c r="T96" s="90">
        <f>AVERAGE(I96:I103)</f>
        <v>4.91508909400464</v>
      </c>
      <c r="U96" t="s" s="139">
        <v>119</v>
      </c>
      <c r="V96" s="155">
        <f>AVERAGE(L96:L103)</f>
        <v>8.375</v>
      </c>
      <c r="W96" s="90">
        <f>AVERAGE(N96:N103)</f>
        <v>3.48478641456583</v>
      </c>
    </row>
    <row r="97" ht="21.95" customHeight="1">
      <c r="A97" s="152">
        <v>2004</v>
      </c>
      <c r="B97" s="127">
        <v>56</v>
      </c>
      <c r="C97" s="88">
        <v>307.1</v>
      </c>
      <c r="D97" s="92">
        <v>5.48392857142857</v>
      </c>
      <c r="E97" s="43"/>
      <c r="F97" s="153">
        <v>2004</v>
      </c>
      <c r="G97" s="127">
        <v>34</v>
      </c>
      <c r="H97" s="88">
        <v>148.8</v>
      </c>
      <c r="I97" s="92">
        <v>4.37647058823529</v>
      </c>
      <c r="J97" s="43"/>
      <c r="K97" s="153">
        <v>2004</v>
      </c>
      <c r="L97" s="127">
        <v>14</v>
      </c>
      <c r="M97" s="88">
        <v>41.7</v>
      </c>
      <c r="N97" s="94">
        <v>2.97857142857143</v>
      </c>
      <c r="O97" t="s" s="136">
        <v>120</v>
      </c>
      <c r="P97" s="155">
        <f>AVERAGE(B97:B103)</f>
        <v>48</v>
      </c>
      <c r="Q97" s="90">
        <f>AVERAGE(D97:D103)</f>
        <v>5.95931752724942</v>
      </c>
      <c r="R97" t="s" s="139">
        <v>120</v>
      </c>
      <c r="S97" s="155">
        <f>AVERAGE(G97:G103)</f>
        <v>25.7142857142857</v>
      </c>
      <c r="T97" s="90">
        <f>AVERAGE(I97:I103)</f>
        <v>4.86695896457673</v>
      </c>
      <c r="U97" t="s" s="139">
        <v>120</v>
      </c>
      <c r="V97" s="155">
        <f>AVERAGE(L97:L103)</f>
        <v>8.857142857142859</v>
      </c>
      <c r="W97" s="90">
        <f>AVERAGE(N97:N103)</f>
        <v>3.45404161664666</v>
      </c>
    </row>
    <row r="98" ht="21.95" customHeight="1">
      <c r="A98" s="152">
        <v>2005</v>
      </c>
      <c r="B98" s="127">
        <v>65</v>
      </c>
      <c r="C98" s="88">
        <v>402.1</v>
      </c>
      <c r="D98" s="92">
        <v>6.18615384615385</v>
      </c>
      <c r="E98" s="43"/>
      <c r="F98" s="153">
        <v>2005</v>
      </c>
      <c r="G98" s="127">
        <v>30</v>
      </c>
      <c r="H98" s="88">
        <v>152</v>
      </c>
      <c r="I98" s="92">
        <v>5.06666666666667</v>
      </c>
      <c r="J98" s="43"/>
      <c r="K98" s="153">
        <v>2005</v>
      </c>
      <c r="L98" s="127">
        <v>7</v>
      </c>
      <c r="M98" s="88">
        <v>23.8</v>
      </c>
      <c r="N98" s="94">
        <v>3.4</v>
      </c>
      <c r="O98" t="s" s="136">
        <v>98</v>
      </c>
      <c r="P98" s="155">
        <f>AVERAGE(B98:B103)</f>
        <v>46.6666666666667</v>
      </c>
      <c r="Q98" s="90">
        <f>AVERAGE(D98:D103)</f>
        <v>6.03854901988623</v>
      </c>
      <c r="R98" t="s" s="139">
        <v>98</v>
      </c>
      <c r="S98" s="155">
        <f>AVERAGE(G98:G103)</f>
        <v>24.3333333333333</v>
      </c>
      <c r="T98" s="90">
        <f>AVERAGE(I98:I103)</f>
        <v>4.9487070273003</v>
      </c>
      <c r="U98" t="s" s="139">
        <v>98</v>
      </c>
      <c r="V98" s="155">
        <f>AVERAGE(L98:L103)</f>
        <v>8</v>
      </c>
      <c r="W98" s="90">
        <f>AVERAGE(N98:N103)</f>
        <v>3.53328664799253</v>
      </c>
    </row>
    <row r="99" ht="21.95" customHeight="1">
      <c r="A99" s="152">
        <v>2006</v>
      </c>
      <c r="B99" s="127">
        <v>36</v>
      </c>
      <c r="C99" s="88">
        <v>233</v>
      </c>
      <c r="D99" s="92">
        <v>6.47222222222222</v>
      </c>
      <c r="E99" s="43"/>
      <c r="F99" s="153">
        <v>2006</v>
      </c>
      <c r="G99" s="127">
        <v>15</v>
      </c>
      <c r="H99" s="88">
        <v>80.40000000000001</v>
      </c>
      <c r="I99" s="92">
        <v>5.36</v>
      </c>
      <c r="J99" s="43"/>
      <c r="K99" s="153">
        <v>2006</v>
      </c>
      <c r="L99" s="127">
        <v>3</v>
      </c>
      <c r="M99" s="88">
        <v>10.5</v>
      </c>
      <c r="N99" s="94">
        <v>3.5</v>
      </c>
      <c r="O99" t="s" s="136">
        <v>121</v>
      </c>
      <c r="P99" s="155">
        <f>AVERAGE(B99:B103)</f>
        <v>43</v>
      </c>
      <c r="Q99" s="90">
        <f>AVERAGE(D99:D103)</f>
        <v>6.00902805463271</v>
      </c>
      <c r="R99" t="s" s="139">
        <v>121</v>
      </c>
      <c r="S99" s="155">
        <f>AVERAGE(G99:G103)</f>
        <v>23.2</v>
      </c>
      <c r="T99" s="90">
        <f>AVERAGE(I99:I103)</f>
        <v>4.92511509942703</v>
      </c>
      <c r="U99" t="s" s="139">
        <v>121</v>
      </c>
      <c r="V99" s="155">
        <f>AVERAGE(L99:L103)</f>
        <v>8.199999999999999</v>
      </c>
      <c r="W99" s="90">
        <f>AVERAGE(N99:N103)</f>
        <v>3.55994397759104</v>
      </c>
    </row>
    <row r="100" ht="21.95" customHeight="1">
      <c r="A100" s="152">
        <v>2007</v>
      </c>
      <c r="B100" s="127">
        <v>24</v>
      </c>
      <c r="C100" s="88">
        <v>159.4</v>
      </c>
      <c r="D100" s="92">
        <v>6.64166666666667</v>
      </c>
      <c r="E100" s="43"/>
      <c r="F100" s="153">
        <v>2007</v>
      </c>
      <c r="G100" s="127">
        <v>8</v>
      </c>
      <c r="H100" s="88">
        <v>41.9</v>
      </c>
      <c r="I100" s="92">
        <v>5.2375</v>
      </c>
      <c r="J100" s="43"/>
      <c r="K100" s="153">
        <v>2007</v>
      </c>
      <c r="L100" s="127">
        <v>2</v>
      </c>
      <c r="M100" s="88">
        <v>8</v>
      </c>
      <c r="N100" s="94">
        <v>4</v>
      </c>
      <c r="O100" t="s" s="136">
        <v>122</v>
      </c>
      <c r="P100" s="155">
        <f>AVERAGE(B100:B103)</f>
        <v>44.75</v>
      </c>
      <c r="Q100" s="90">
        <f>AVERAGE(D100:D103)</f>
        <v>5.89322951273533</v>
      </c>
      <c r="R100" t="s" s="139">
        <v>122</v>
      </c>
      <c r="S100" s="155">
        <f>AVERAGE(G100:G103)</f>
        <v>25.25</v>
      </c>
      <c r="T100" s="90">
        <f>AVERAGE(I100:I103)</f>
        <v>4.81639387428379</v>
      </c>
      <c r="U100" t="s" s="139">
        <v>122</v>
      </c>
      <c r="V100" s="155">
        <f>AVERAGE(L100:L103)</f>
        <v>9.5</v>
      </c>
      <c r="W100" s="90">
        <f>AVERAGE(N100:N103)</f>
        <v>3.5749299719888</v>
      </c>
    </row>
    <row r="101" ht="21.95" customHeight="1">
      <c r="A101" s="152">
        <v>2008</v>
      </c>
      <c r="B101" s="127">
        <v>43</v>
      </c>
      <c r="C101" s="88">
        <v>243.7</v>
      </c>
      <c r="D101" s="92">
        <v>5.66744186046512</v>
      </c>
      <c r="E101" s="43"/>
      <c r="F101" s="153">
        <v>2008</v>
      </c>
      <c r="G101" s="127">
        <v>27</v>
      </c>
      <c r="H101" s="88">
        <v>130.5</v>
      </c>
      <c r="I101" s="92">
        <v>4.83333333333333</v>
      </c>
      <c r="J101" s="43"/>
      <c r="K101" s="153">
        <v>2008</v>
      </c>
      <c r="L101" s="127">
        <v>12</v>
      </c>
      <c r="M101" s="88">
        <v>46</v>
      </c>
      <c r="N101" s="94">
        <v>3.83333333333333</v>
      </c>
      <c r="O101" t="s" s="136">
        <v>123</v>
      </c>
      <c r="P101" s="155">
        <f>AVERAGE(B101:B103)</f>
        <v>51.6666666666667</v>
      </c>
      <c r="Q101" s="90">
        <f>AVERAGE(D101:D103)</f>
        <v>5.64375046142488</v>
      </c>
      <c r="R101" t="s" s="139">
        <v>123</v>
      </c>
      <c r="S101" s="155">
        <f>AVERAGE(G101:G103)</f>
        <v>31</v>
      </c>
      <c r="T101" s="90">
        <f>AVERAGE(I101:I103)</f>
        <v>4.67602516571172</v>
      </c>
      <c r="U101" t="s" s="139">
        <v>123</v>
      </c>
      <c r="V101" s="155">
        <f>AVERAGE(L101:L103)</f>
        <v>12</v>
      </c>
      <c r="W101" s="90">
        <f>AVERAGE(N101:N103)</f>
        <v>3.43323996265173</v>
      </c>
    </row>
    <row r="102" ht="21.95" customHeight="1">
      <c r="A102" s="152">
        <v>2009</v>
      </c>
      <c r="B102" s="127">
        <v>42</v>
      </c>
      <c r="C102" s="88">
        <v>247.3</v>
      </c>
      <c r="D102" s="92">
        <v>5.88809523809524</v>
      </c>
      <c r="E102" s="43"/>
      <c r="F102" s="153">
        <v>2009</v>
      </c>
      <c r="G102" s="127">
        <v>23</v>
      </c>
      <c r="H102" s="88">
        <v>112.9</v>
      </c>
      <c r="I102" s="92">
        <v>4.90869565217391</v>
      </c>
      <c r="J102" s="43"/>
      <c r="K102" s="153">
        <v>2009</v>
      </c>
      <c r="L102" s="127">
        <v>7</v>
      </c>
      <c r="M102" s="88">
        <v>24.8</v>
      </c>
      <c r="N102" s="94">
        <v>3.54285714285714</v>
      </c>
      <c r="O102" t="s" s="136">
        <v>124</v>
      </c>
      <c r="P102" s="155">
        <f>AVERAGE(B102:B103)</f>
        <v>56</v>
      </c>
      <c r="Q102" s="90">
        <f>AVERAGE(D102:D103)</f>
        <v>5.63190476190477</v>
      </c>
      <c r="R102" t="s" s="139">
        <v>124</v>
      </c>
      <c r="S102" s="155">
        <f>AVERAGE(G102:G103)</f>
        <v>33</v>
      </c>
      <c r="T102" s="90">
        <f>AVERAGE(I102:I103)</f>
        <v>4.59737108190091</v>
      </c>
      <c r="U102" t="s" s="139">
        <v>124</v>
      </c>
      <c r="V102" s="155">
        <f>AVERAGE(L102:L103)</f>
        <v>12</v>
      </c>
      <c r="W102" s="90">
        <f>AVERAGE(N102:N103)</f>
        <v>3.23319327731093</v>
      </c>
    </row>
    <row r="103" ht="21.95" customHeight="1">
      <c r="A103" s="152">
        <v>2010</v>
      </c>
      <c r="B103" s="127">
        <v>70</v>
      </c>
      <c r="C103" s="88">
        <v>376.3</v>
      </c>
      <c r="D103" s="92">
        <v>5.37571428571429</v>
      </c>
      <c r="E103" s="43"/>
      <c r="F103" s="153">
        <v>2010</v>
      </c>
      <c r="G103" s="127">
        <v>43</v>
      </c>
      <c r="H103" s="88">
        <v>184.3</v>
      </c>
      <c r="I103" s="92">
        <v>4.28604651162791</v>
      </c>
      <c r="J103" s="43"/>
      <c r="K103" s="153">
        <v>2010</v>
      </c>
      <c r="L103" s="127">
        <v>17</v>
      </c>
      <c r="M103" s="88">
        <v>49.7</v>
      </c>
      <c r="N103" s="94">
        <v>2.92352941176471</v>
      </c>
      <c r="O103" t="s" s="136">
        <v>125</v>
      </c>
      <c r="P103" s="155">
        <f>AVERAGE(B103)</f>
        <v>70</v>
      </c>
      <c r="Q103" s="90">
        <f>AVERAGE(D103)</f>
        <v>5.37571428571429</v>
      </c>
      <c r="R103" t="s" s="139">
        <v>125</v>
      </c>
      <c r="S103" s="155">
        <f>AVERAGE(G103)</f>
        <v>43</v>
      </c>
      <c r="T103" s="90">
        <f>AVERAGE(I103)</f>
        <v>4.28604651162791</v>
      </c>
      <c r="U103" t="s" s="139">
        <v>125</v>
      </c>
      <c r="V103" s="155">
        <f>AVERAGE(L103)</f>
        <v>17</v>
      </c>
      <c r="W103" s="90">
        <f>AVERAGE(N103)</f>
        <v>2.92352941176471</v>
      </c>
    </row>
    <row r="104" ht="21.95" customHeight="1">
      <c r="A104" s="152">
        <v>2011</v>
      </c>
      <c r="B104" s="206">
        <v>34</v>
      </c>
      <c r="C104" s="207">
        <v>193.1</v>
      </c>
      <c r="D104" s="208">
        <v>5.67941176470588</v>
      </c>
      <c r="E104" s="43"/>
      <c r="F104" s="153">
        <v>2011</v>
      </c>
      <c r="G104" s="206">
        <v>18</v>
      </c>
      <c r="H104" s="207">
        <v>81.3</v>
      </c>
      <c r="I104" s="208">
        <v>4.51666666666667</v>
      </c>
      <c r="J104" s="43"/>
      <c r="K104" s="153">
        <v>2011</v>
      </c>
      <c r="L104" s="206">
        <v>8</v>
      </c>
      <c r="M104" s="207">
        <v>28.8</v>
      </c>
      <c r="N104" s="209">
        <v>3.6</v>
      </c>
      <c r="O104" t="s" s="136">
        <v>126</v>
      </c>
      <c r="P104" s="161">
        <f>AVERAGE(B104)</f>
        <v>34</v>
      </c>
      <c r="Q104" s="162">
        <f>AVERAGE(D104)</f>
        <v>5.67941176470588</v>
      </c>
      <c r="R104" t="s" s="139">
        <v>126</v>
      </c>
      <c r="S104" s="161">
        <f>AVERAGE(G104)</f>
        <v>18</v>
      </c>
      <c r="T104" s="162">
        <f>AVERAGE(I104)</f>
        <v>4.51666666666667</v>
      </c>
      <c r="U104" t="s" s="139">
        <v>126</v>
      </c>
      <c r="V104" s="161">
        <f>AVERAGE(L104)</f>
        <v>8</v>
      </c>
      <c r="W104" s="162">
        <f>AVERAGE(N104)</f>
        <v>3.6</v>
      </c>
    </row>
    <row r="105" ht="21.95" customHeight="1">
      <c r="A105" s="152">
        <v>2012</v>
      </c>
      <c r="B105" s="127">
        <v>51</v>
      </c>
      <c r="C105" s="88">
        <v>304.7</v>
      </c>
      <c r="D105" s="92">
        <v>5.97450980392157</v>
      </c>
      <c r="E105" s="43"/>
      <c r="F105" s="153">
        <v>2012</v>
      </c>
      <c r="G105" s="127">
        <v>30</v>
      </c>
      <c r="H105" s="88">
        <v>153.5</v>
      </c>
      <c r="I105" s="92">
        <v>5.11666666666667</v>
      </c>
      <c r="J105" s="43"/>
      <c r="K105" s="153">
        <v>2012</v>
      </c>
      <c r="L105" s="127">
        <v>6</v>
      </c>
      <c r="M105" s="88">
        <v>18.9</v>
      </c>
      <c r="N105" s="94">
        <v>3.15</v>
      </c>
      <c r="O105" t="s" s="136">
        <v>125</v>
      </c>
      <c r="P105" s="155">
        <f>AVERAGE(B105)</f>
        <v>51</v>
      </c>
      <c r="Q105" s="90">
        <f>AVERAGE(D105)</f>
        <v>5.97450980392157</v>
      </c>
      <c r="R105" t="s" s="139">
        <v>125</v>
      </c>
      <c r="S105" s="155">
        <f>AVERAGE(G105)</f>
        <v>30</v>
      </c>
      <c r="T105" s="90">
        <f>AVERAGE(I105)</f>
        <v>5.11666666666667</v>
      </c>
      <c r="U105" t="s" s="139">
        <v>125</v>
      </c>
      <c r="V105" s="155">
        <f>AVERAGE(L105)</f>
        <v>6</v>
      </c>
      <c r="W105" s="90">
        <f>AVERAGE(N105)</f>
        <v>3.15</v>
      </c>
    </row>
    <row r="106" ht="21.95" customHeight="1">
      <c r="A106" s="152">
        <v>2013</v>
      </c>
      <c r="B106" s="127">
        <v>51</v>
      </c>
      <c r="C106" s="88">
        <v>306.1</v>
      </c>
      <c r="D106" s="92">
        <v>6.00196078431373</v>
      </c>
      <c r="E106" s="43"/>
      <c r="F106" s="153">
        <v>2013</v>
      </c>
      <c r="G106" s="127">
        <v>26</v>
      </c>
      <c r="H106" s="88">
        <v>123.7</v>
      </c>
      <c r="I106" s="92">
        <v>4.75769230769231</v>
      </c>
      <c r="J106" s="43"/>
      <c r="K106" s="153">
        <v>2013</v>
      </c>
      <c r="L106" s="127">
        <v>10</v>
      </c>
      <c r="M106" s="88">
        <v>34.1</v>
      </c>
      <c r="N106" s="94">
        <v>3.41</v>
      </c>
      <c r="O106" t="s" s="136">
        <v>124</v>
      </c>
      <c r="P106" s="155">
        <f>AVERAGE(B105:B106)</f>
        <v>51</v>
      </c>
      <c r="Q106" s="90">
        <f>AVERAGE(D105:D106)</f>
        <v>5.98823529411765</v>
      </c>
      <c r="R106" t="s" s="139">
        <v>124</v>
      </c>
      <c r="S106" s="155">
        <f>AVERAGE(G105:G106)</f>
        <v>28</v>
      </c>
      <c r="T106" s="90">
        <f>AVERAGE(I105:I106)</f>
        <v>4.93717948717949</v>
      </c>
      <c r="U106" t="s" s="139">
        <v>124</v>
      </c>
      <c r="V106" s="155">
        <f>AVERAGE(L105:L106)</f>
        <v>8</v>
      </c>
      <c r="W106" s="90">
        <f>AVERAGE(N105:N106)</f>
        <v>3.28</v>
      </c>
    </row>
    <row r="107" ht="21.95" customHeight="1">
      <c r="A107" s="152">
        <v>2014</v>
      </c>
      <c r="B107" s="127">
        <v>39</v>
      </c>
      <c r="C107" s="88">
        <v>233.2</v>
      </c>
      <c r="D107" s="92">
        <v>5.97948717948718</v>
      </c>
      <c r="E107" s="43"/>
      <c r="F107" s="153">
        <v>2014</v>
      </c>
      <c r="G107" s="127">
        <v>20</v>
      </c>
      <c r="H107" s="88">
        <v>94.7</v>
      </c>
      <c r="I107" s="92">
        <v>4.735</v>
      </c>
      <c r="J107" s="43"/>
      <c r="K107" s="153">
        <v>2014</v>
      </c>
      <c r="L107" s="127">
        <v>8</v>
      </c>
      <c r="M107" s="88">
        <v>28.3</v>
      </c>
      <c r="N107" s="94">
        <v>3.5375</v>
      </c>
      <c r="O107" t="s" s="136">
        <v>123</v>
      </c>
      <c r="P107" s="155">
        <f>AVERAGE(B105:B107)</f>
        <v>47</v>
      </c>
      <c r="Q107" s="90">
        <f>AVERAGE(D105:D107)</f>
        <v>5.98531925590749</v>
      </c>
      <c r="R107" t="s" s="139">
        <v>123</v>
      </c>
      <c r="S107" s="155">
        <f>AVERAGE(G105:G107)</f>
        <v>25.3333333333333</v>
      </c>
      <c r="T107" s="90">
        <f>AVERAGE(I105:I107)</f>
        <v>4.86978632478633</v>
      </c>
      <c r="U107" t="s" s="139">
        <v>123</v>
      </c>
      <c r="V107" s="155">
        <f>AVERAGE(L105:L107)</f>
        <v>8</v>
      </c>
      <c r="W107" s="90">
        <f>AVERAGE(N105:N107)</f>
        <v>3.36583333333333</v>
      </c>
    </row>
    <row r="108" ht="21.95" customHeight="1">
      <c r="A108" s="152">
        <v>2015</v>
      </c>
      <c r="B108" s="127">
        <v>36</v>
      </c>
      <c r="C108" s="88">
        <v>220.1</v>
      </c>
      <c r="D108" s="92">
        <v>6.11388888888889</v>
      </c>
      <c r="E108" s="43"/>
      <c r="F108" s="153">
        <v>2015</v>
      </c>
      <c r="G108" s="127">
        <v>16</v>
      </c>
      <c r="H108" s="88">
        <v>78.3</v>
      </c>
      <c r="I108" s="92">
        <v>4.89375</v>
      </c>
      <c r="J108" s="43"/>
      <c r="K108" s="153">
        <v>2015</v>
      </c>
      <c r="L108" s="127">
        <v>3</v>
      </c>
      <c r="M108" s="88">
        <v>8.699999999999999</v>
      </c>
      <c r="N108" s="94">
        <v>2.9</v>
      </c>
      <c r="O108" t="s" s="136">
        <v>122</v>
      </c>
      <c r="P108" s="155">
        <f>AVERAGE(B105:B108)</f>
        <v>44.25</v>
      </c>
      <c r="Q108" s="90">
        <f>AVERAGE(D105:D108)</f>
        <v>6.01746166415284</v>
      </c>
      <c r="R108" t="s" s="139">
        <v>122</v>
      </c>
      <c r="S108" s="155">
        <f>AVERAGE(G105:G108)</f>
        <v>23</v>
      </c>
      <c r="T108" s="90">
        <f>AVERAGE(I105:I108)</f>
        <v>4.87577724358975</v>
      </c>
      <c r="U108" t="s" s="139">
        <v>122</v>
      </c>
      <c r="V108" s="155">
        <f>AVERAGE(L105:L108)</f>
        <v>6.75</v>
      </c>
      <c r="W108" s="90">
        <f>AVERAGE(N105:N108)</f>
        <v>3.249375</v>
      </c>
    </row>
    <row r="109" ht="21.95" customHeight="1">
      <c r="A109" s="152">
        <v>2016</v>
      </c>
      <c r="B109" s="127">
        <v>77</v>
      </c>
      <c r="C109" s="88">
        <v>440.2</v>
      </c>
      <c r="D109" s="92">
        <v>5.71688311688312</v>
      </c>
      <c r="E109" s="43"/>
      <c r="F109" s="153">
        <v>2016</v>
      </c>
      <c r="G109" s="127">
        <v>43</v>
      </c>
      <c r="H109" s="88">
        <v>196.5</v>
      </c>
      <c r="I109" s="92">
        <v>4.56976744186047</v>
      </c>
      <c r="J109" s="43"/>
      <c r="K109" s="153">
        <v>2016</v>
      </c>
      <c r="L109" s="127">
        <v>16</v>
      </c>
      <c r="M109" s="88">
        <v>52.7</v>
      </c>
      <c r="N109" s="94">
        <v>3.29375</v>
      </c>
      <c r="O109" t="s" s="136">
        <v>121</v>
      </c>
      <c r="P109" s="155">
        <f>AVERAGE(B105:B109)</f>
        <v>50.8</v>
      </c>
      <c r="Q109" s="90">
        <f>AVERAGE(D105:D109)</f>
        <v>5.9573459546989</v>
      </c>
      <c r="R109" t="s" s="139">
        <v>121</v>
      </c>
      <c r="S109" s="155">
        <f>AVERAGE(G105:G109)</f>
        <v>27</v>
      </c>
      <c r="T109" s="90">
        <f>AVERAGE(I105:I109)</f>
        <v>4.81457528324389</v>
      </c>
      <c r="U109" t="s" s="139">
        <v>121</v>
      </c>
      <c r="V109" s="155">
        <f>AVERAGE(L105:L109)</f>
        <v>8.6</v>
      </c>
      <c r="W109" s="90">
        <f>AVERAGE(N105:N109)</f>
        <v>3.25825</v>
      </c>
    </row>
    <row r="110" ht="21.95" customHeight="1">
      <c r="A110" s="152">
        <v>2017</v>
      </c>
      <c r="B110" s="127">
        <v>45</v>
      </c>
      <c r="C110" s="88">
        <v>264</v>
      </c>
      <c r="D110" s="92">
        <v>5.86666666666667</v>
      </c>
      <c r="E110" s="43"/>
      <c r="F110" s="153">
        <v>2017</v>
      </c>
      <c r="G110" s="127">
        <v>26</v>
      </c>
      <c r="H110" s="88">
        <v>125.6</v>
      </c>
      <c r="I110" s="92">
        <v>4.83076923076923</v>
      </c>
      <c r="J110" s="43"/>
      <c r="K110" s="153">
        <v>2017</v>
      </c>
      <c r="L110" s="127">
        <v>9</v>
      </c>
      <c r="M110" s="88">
        <v>29.8</v>
      </c>
      <c r="N110" s="94">
        <v>3.31111111111111</v>
      </c>
      <c r="O110" t="s" s="136">
        <v>98</v>
      </c>
      <c r="P110" s="155">
        <f>AVERAGE(B105:B110)</f>
        <v>49.8333333333333</v>
      </c>
      <c r="Q110" s="90">
        <f>AVERAGE(D105:D110)</f>
        <v>5.94223274002686</v>
      </c>
      <c r="R110" t="s" s="139">
        <v>98</v>
      </c>
      <c r="S110" s="155">
        <f>AVERAGE(G105:G110)</f>
        <v>26.8333333333333</v>
      </c>
      <c r="T110" s="90">
        <f>AVERAGE(I105:I110)</f>
        <v>4.81727427449811</v>
      </c>
      <c r="U110" t="s" s="139">
        <v>98</v>
      </c>
      <c r="V110" s="155">
        <f>AVERAGE(L105:L110)</f>
        <v>8.66666666666667</v>
      </c>
      <c r="W110" s="90">
        <f>AVERAGE(N105:N110)</f>
        <v>3.26706018518519</v>
      </c>
    </row>
    <row r="111" ht="21.95" customHeight="1">
      <c r="A111" s="152">
        <v>2018</v>
      </c>
      <c r="B111" s="127">
        <v>56</v>
      </c>
      <c r="C111" s="88">
        <v>335.9</v>
      </c>
      <c r="D111" s="92">
        <v>5.99821428571429</v>
      </c>
      <c r="E111" s="43"/>
      <c r="F111" s="153">
        <v>2018</v>
      </c>
      <c r="G111" s="127">
        <v>30</v>
      </c>
      <c r="H111" s="88">
        <v>149</v>
      </c>
      <c r="I111" s="92">
        <v>4.96666666666667</v>
      </c>
      <c r="J111" s="43"/>
      <c r="K111" s="153">
        <v>2018</v>
      </c>
      <c r="L111" s="127">
        <v>7</v>
      </c>
      <c r="M111" s="88">
        <v>22.1</v>
      </c>
      <c r="N111" s="94">
        <v>3.15714285714286</v>
      </c>
      <c r="O111" t="s" s="136">
        <v>120</v>
      </c>
      <c r="P111" s="155">
        <f>AVERAGE(B105:B111)</f>
        <v>50.7142857142857</v>
      </c>
      <c r="Q111" s="90">
        <f>AVERAGE(D105:D111)</f>
        <v>5.95023010369649</v>
      </c>
      <c r="R111" t="s" s="139">
        <v>120</v>
      </c>
      <c r="S111" s="155">
        <f>AVERAGE(G105:G111)</f>
        <v>27.2857142857143</v>
      </c>
      <c r="T111" s="90">
        <f>AVERAGE(I105:I111)</f>
        <v>4.83861604480791</v>
      </c>
      <c r="U111" t="s" s="139">
        <v>120</v>
      </c>
      <c r="V111" s="155">
        <f>AVERAGE(L105:L111)</f>
        <v>8.428571428571431</v>
      </c>
      <c r="W111" s="90">
        <f>AVERAGE(N105:N111)</f>
        <v>3.25135770975057</v>
      </c>
    </row>
    <row r="112" ht="21.95" customHeight="1">
      <c r="A112" s="152">
        <v>2019</v>
      </c>
      <c r="B112" s="127">
        <v>48</v>
      </c>
      <c r="C112" s="88">
        <v>299.7</v>
      </c>
      <c r="D112" s="92">
        <v>6.24375</v>
      </c>
      <c r="E112" s="43"/>
      <c r="F112" s="153">
        <v>2019</v>
      </c>
      <c r="G112" s="127">
        <v>23</v>
      </c>
      <c r="H112" s="88">
        <v>120.9</v>
      </c>
      <c r="I112" s="92">
        <v>5.25652173913043</v>
      </c>
      <c r="J112" s="43"/>
      <c r="K112" s="153">
        <v>2019</v>
      </c>
      <c r="L112" s="127">
        <v>4</v>
      </c>
      <c r="M112" s="88">
        <v>11.7</v>
      </c>
      <c r="N112" s="94">
        <v>2.925</v>
      </c>
      <c r="O112" t="s" s="136">
        <v>119</v>
      </c>
      <c r="P112" s="155">
        <f>AVERAGE(B105:B112)</f>
        <v>50.375</v>
      </c>
      <c r="Q112" s="90">
        <f>AVERAGE(D105:D112)</f>
        <v>5.98692009073443</v>
      </c>
      <c r="R112" t="s" s="139">
        <v>119</v>
      </c>
      <c r="S112" s="155">
        <f>AVERAGE(G105:G112)</f>
        <v>26.75</v>
      </c>
      <c r="T112" s="90">
        <f>AVERAGE(I105:I112)</f>
        <v>4.89085425659822</v>
      </c>
      <c r="U112" t="s" s="139">
        <v>119</v>
      </c>
      <c r="V112" s="155">
        <f>AVERAGE(L105:L112)</f>
        <v>7.875</v>
      </c>
      <c r="W112" s="90">
        <f>AVERAGE(N105:N112)</f>
        <v>3.21056299603175</v>
      </c>
    </row>
    <row r="113" ht="21.95" customHeight="1">
      <c r="A113" s="152">
        <v>2020</v>
      </c>
      <c r="B113" s="127">
        <v>29</v>
      </c>
      <c r="C113" s="88">
        <v>185.3</v>
      </c>
      <c r="D113" s="92">
        <v>6.38965517241379</v>
      </c>
      <c r="E113" s="43"/>
      <c r="F113" s="153">
        <v>2020</v>
      </c>
      <c r="G113" s="127">
        <v>16</v>
      </c>
      <c r="H113" s="88">
        <v>91.40000000000001</v>
      </c>
      <c r="I113" s="92">
        <v>5.7125</v>
      </c>
      <c r="J113" s="43"/>
      <c r="K113" s="153">
        <v>2020</v>
      </c>
      <c r="L113" s="127">
        <v>1</v>
      </c>
      <c r="M113" s="88">
        <v>3.7</v>
      </c>
      <c r="N113" s="94">
        <v>3.7</v>
      </c>
      <c r="O113" t="s" s="136">
        <v>118</v>
      </c>
      <c r="P113" s="155">
        <f>AVERAGE(B105:B113)</f>
        <v>48</v>
      </c>
      <c r="Q113" s="90">
        <f>AVERAGE(D105:D113)</f>
        <v>6.03166843314325</v>
      </c>
      <c r="R113" t="s" s="139">
        <v>118</v>
      </c>
      <c r="S113" s="155">
        <f>AVERAGE(G105:G113)</f>
        <v>25.5555555555556</v>
      </c>
      <c r="T113" s="90">
        <f>AVERAGE(I105:I113)</f>
        <v>4.98214822808731</v>
      </c>
      <c r="U113" t="s" s="139">
        <v>118</v>
      </c>
      <c r="V113" s="155">
        <f>AVERAGE(L105:L113)</f>
        <v>7.11111111111111</v>
      </c>
      <c r="W113" s="90">
        <f>AVERAGE(N105:N113)</f>
        <v>3.26494488536155</v>
      </c>
    </row>
    <row r="114" ht="21.95" customHeight="1">
      <c r="A114" s="152">
        <v>2021</v>
      </c>
      <c r="B114" s="127">
        <v>47</v>
      </c>
      <c r="C114" s="88">
        <v>280.4</v>
      </c>
      <c r="D114" s="92">
        <v>5.96595744680851</v>
      </c>
      <c r="E114" s="43"/>
      <c r="F114" s="153">
        <v>2021</v>
      </c>
      <c r="G114" s="127">
        <v>31</v>
      </c>
      <c r="H114" s="88">
        <v>163.9</v>
      </c>
      <c r="I114" s="92">
        <v>5.28709677419355</v>
      </c>
      <c r="J114" s="43"/>
      <c r="K114" s="153">
        <v>2021</v>
      </c>
      <c r="L114" s="127">
        <v>4</v>
      </c>
      <c r="M114" s="88">
        <v>14.8</v>
      </c>
      <c r="N114" s="94">
        <v>3.7</v>
      </c>
      <c r="O114" t="s" s="136">
        <v>117</v>
      </c>
      <c r="P114" s="155">
        <f>AVERAGE(B105:B114)</f>
        <v>47.9</v>
      </c>
      <c r="Q114" s="90">
        <f>AVERAGE(D105:D114)</f>
        <v>6.02509733450978</v>
      </c>
      <c r="R114" t="s" s="139">
        <v>117</v>
      </c>
      <c r="S114" s="155">
        <f>AVERAGE(G105:G114)</f>
        <v>26.1</v>
      </c>
      <c r="T114" s="90">
        <f>AVERAGE(I105:I114)</f>
        <v>5.01264308269793</v>
      </c>
      <c r="U114" t="s" s="139">
        <v>117</v>
      </c>
      <c r="V114" s="155">
        <f>AVERAGE(L105:L114)</f>
        <v>6.8</v>
      </c>
      <c r="W114" s="90">
        <f>AVERAGE(N105:N114)</f>
        <v>3.3084503968254</v>
      </c>
    </row>
    <row r="115" ht="21.95" customHeight="1">
      <c r="A115" s="152">
        <v>2022</v>
      </c>
      <c r="B115" s="127">
        <v>54</v>
      </c>
      <c r="C115" s="88">
        <v>331.3</v>
      </c>
      <c r="D115" s="92">
        <v>6.13518518518519</v>
      </c>
      <c r="E115" s="43"/>
      <c r="F115" s="153">
        <v>2022</v>
      </c>
      <c r="G115" s="127">
        <v>30</v>
      </c>
      <c r="H115" s="88">
        <v>157</v>
      </c>
      <c r="I115" s="92">
        <v>5.23333333333333</v>
      </c>
      <c r="J115" s="43"/>
      <c r="K115" s="153">
        <v>2022</v>
      </c>
      <c r="L115" s="127">
        <v>5</v>
      </c>
      <c r="M115" s="88">
        <v>18</v>
      </c>
      <c r="N115" s="94">
        <v>3.6</v>
      </c>
      <c r="O115" t="s" s="136">
        <v>116</v>
      </c>
      <c r="P115" s="155">
        <f>AVERAGE(B105:B115)</f>
        <v>48.4545454545455</v>
      </c>
      <c r="Q115" s="90">
        <f>AVERAGE(D105:D115)</f>
        <v>6.03510532093481</v>
      </c>
      <c r="R115" t="s" s="139">
        <v>116</v>
      </c>
      <c r="S115" s="155">
        <f>AVERAGE(G105:G115)</f>
        <v>26.4545454545455</v>
      </c>
      <c r="T115" s="90">
        <f>AVERAGE(I105:I115)</f>
        <v>5.0327058327557</v>
      </c>
      <c r="U115" t="s" s="139">
        <v>116</v>
      </c>
      <c r="V115" s="155">
        <f>AVERAGE(L105:L115)</f>
        <v>6.63636363636364</v>
      </c>
      <c r="W115" s="90">
        <f>AVERAGE(N105:N115)</f>
        <v>3.33495490620491</v>
      </c>
    </row>
    <row r="116" ht="21.95" customHeight="1">
      <c r="A116" s="91"/>
      <c r="B116" s="89"/>
      <c r="C116" s="88"/>
      <c r="D116" s="92"/>
      <c r="E116" s="43"/>
      <c r="F116" s="93"/>
      <c r="G116" s="89"/>
      <c r="H116" s="88"/>
      <c r="I116" s="92"/>
      <c r="J116" s="43"/>
      <c r="K116" s="93"/>
      <c r="L116" s="89"/>
      <c r="M116" s="88"/>
      <c r="N116" s="94"/>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87"/>
      <c r="P125" s="88"/>
      <c r="Q125" s="88"/>
      <c r="R125" s="89"/>
      <c r="S125" s="88"/>
      <c r="T125" s="88"/>
      <c r="U125" s="89"/>
      <c r="V125" s="88"/>
      <c r="W125" s="90"/>
    </row>
    <row r="126" ht="21.95" customHeight="1">
      <c r="A126" s="91"/>
      <c r="B126" s="89"/>
      <c r="C126" s="88"/>
      <c r="D126" s="92"/>
      <c r="E126" s="43"/>
      <c r="F126" s="93"/>
      <c r="G126" s="89"/>
      <c r="H126" s="88"/>
      <c r="I126" s="92"/>
      <c r="J126" s="43"/>
      <c r="K126" s="93"/>
      <c r="L126" s="89"/>
      <c r="M126" s="88"/>
      <c r="N126" s="94"/>
      <c r="O126" s="87"/>
      <c r="P126" s="88"/>
      <c r="Q126" s="88"/>
      <c r="R126" s="89"/>
      <c r="S126" s="88"/>
      <c r="T126" s="88"/>
      <c r="U126" s="89"/>
      <c r="V126" s="88"/>
      <c r="W126" s="90"/>
    </row>
    <row r="127" ht="21.95" customHeight="1">
      <c r="A127" s="91"/>
      <c r="B127" s="89"/>
      <c r="C127" s="88"/>
      <c r="D127" s="92"/>
      <c r="E127" s="43"/>
      <c r="F127" s="93"/>
      <c r="G127" s="89"/>
      <c r="H127" s="88"/>
      <c r="I127" s="92"/>
      <c r="J127" s="43"/>
      <c r="K127" s="93"/>
      <c r="L127" s="89"/>
      <c r="M127" s="88"/>
      <c r="N127" s="94"/>
      <c r="O127" s="87"/>
      <c r="P127" s="88"/>
      <c r="Q127" s="88"/>
      <c r="R127" s="89"/>
      <c r="S127" s="88"/>
      <c r="T127" s="88"/>
      <c r="U127" s="89"/>
      <c r="V127" s="88"/>
      <c r="W127" s="90"/>
    </row>
    <row r="128" ht="21.95" customHeight="1">
      <c r="A128" s="91"/>
      <c r="B128" s="89"/>
      <c r="C128" s="88"/>
      <c r="D128" s="92"/>
      <c r="E128" s="43"/>
      <c r="F128" s="93"/>
      <c r="G128" s="89"/>
      <c r="H128" s="88"/>
      <c r="I128" s="92"/>
      <c r="J128" s="43"/>
      <c r="K128" s="93"/>
      <c r="L128" s="89"/>
      <c r="M128" s="88"/>
      <c r="N128" s="94"/>
      <c r="O128" s="87"/>
      <c r="P128" s="88"/>
      <c r="Q128" s="88"/>
      <c r="R128" s="89"/>
      <c r="S128" s="88"/>
      <c r="T128" s="88"/>
      <c r="U128" s="89"/>
      <c r="V128" s="88"/>
      <c r="W128" s="90"/>
    </row>
    <row r="129" ht="21.95" customHeight="1">
      <c r="A129" s="91"/>
      <c r="B129" s="89"/>
      <c r="C129" s="88"/>
      <c r="D129" s="92"/>
      <c r="E129" s="43"/>
      <c r="F129" s="93"/>
      <c r="G129" s="89"/>
      <c r="H129" s="88"/>
      <c r="I129" s="92"/>
      <c r="J129" s="43"/>
      <c r="K129" s="93"/>
      <c r="L129" s="89"/>
      <c r="M129" s="88"/>
      <c r="N129" s="94"/>
      <c r="O129" s="87"/>
      <c r="P129" s="88"/>
      <c r="Q129" s="88"/>
      <c r="R129" s="89"/>
      <c r="S129" s="88"/>
      <c r="T129" s="88"/>
      <c r="U129" s="89"/>
      <c r="V129" s="88"/>
      <c r="W129" s="90"/>
    </row>
    <row r="130" ht="21.95" customHeight="1">
      <c r="A130" s="91"/>
      <c r="B130" s="89"/>
      <c r="C130" s="88"/>
      <c r="D130" s="92"/>
      <c r="E130" s="43"/>
      <c r="F130" s="93"/>
      <c r="G130" s="89"/>
      <c r="H130" s="88"/>
      <c r="I130" s="92"/>
      <c r="J130" s="43"/>
      <c r="K130" s="93"/>
      <c r="L130" s="89"/>
      <c r="M130" s="88"/>
      <c r="N130" s="94"/>
      <c r="O130" s="87"/>
      <c r="P130" s="88"/>
      <c r="Q130" s="88"/>
      <c r="R130" s="89"/>
      <c r="S130" s="88"/>
      <c r="T130" s="88"/>
      <c r="U130" s="89"/>
      <c r="V130" s="88"/>
      <c r="W130" s="90"/>
    </row>
    <row r="131" ht="21.95" customHeight="1">
      <c r="A131" s="91"/>
      <c r="B131" s="89"/>
      <c r="C131" s="88"/>
      <c r="D131" s="92"/>
      <c r="E131" s="43"/>
      <c r="F131" s="93"/>
      <c r="G131" s="89"/>
      <c r="H131" s="88"/>
      <c r="I131" s="92"/>
      <c r="J131" s="43"/>
      <c r="K131" s="93"/>
      <c r="L131" s="89"/>
      <c r="M131" s="88"/>
      <c r="N131" s="94"/>
      <c r="O131" s="87"/>
      <c r="P131" s="88"/>
      <c r="Q131" s="88"/>
      <c r="R131" s="89"/>
      <c r="S131" s="88"/>
      <c r="T131" s="88"/>
      <c r="U131" s="89"/>
      <c r="V131" s="88"/>
      <c r="W131" s="90"/>
    </row>
    <row r="132" ht="21.95" customHeight="1">
      <c r="A132" s="91"/>
      <c r="B132" s="89"/>
      <c r="C132" s="88"/>
      <c r="D132" s="92"/>
      <c r="E132" s="43"/>
      <c r="F132" s="93"/>
      <c r="G132" s="89"/>
      <c r="H132" s="88"/>
      <c r="I132" s="92"/>
      <c r="J132" s="43"/>
      <c r="K132" s="93"/>
      <c r="L132" s="89"/>
      <c r="M132" s="88"/>
      <c r="N132" s="94"/>
      <c r="O132" s="87"/>
      <c r="P132" s="88"/>
      <c r="Q132" s="88"/>
      <c r="R132" s="89"/>
      <c r="S132" s="88"/>
      <c r="T132" s="88"/>
      <c r="U132" s="89"/>
      <c r="V132" s="88"/>
      <c r="W132" s="90"/>
    </row>
    <row r="133" ht="21.95" customHeight="1">
      <c r="A133" s="91"/>
      <c r="B133" s="89"/>
      <c r="C133" s="88"/>
      <c r="D133" s="92"/>
      <c r="E133" s="43"/>
      <c r="F133" s="93"/>
      <c r="G133" s="89"/>
      <c r="H133" s="88"/>
      <c r="I133" s="92"/>
      <c r="J133" s="43"/>
      <c r="K133" s="93"/>
      <c r="L133" s="89"/>
      <c r="M133" s="88"/>
      <c r="N133" s="94"/>
      <c r="O133" s="87"/>
      <c r="P133" s="88"/>
      <c r="Q133" s="88"/>
      <c r="R133" s="89"/>
      <c r="S133" s="88"/>
      <c r="T133" s="88"/>
      <c r="U133" s="89"/>
      <c r="V133" s="88"/>
      <c r="W133" s="90"/>
    </row>
    <row r="134" ht="21.95" customHeight="1">
      <c r="A134" s="91"/>
      <c r="B134" s="89"/>
      <c r="C134" s="88"/>
      <c r="D134" s="92"/>
      <c r="E134" s="43"/>
      <c r="F134" s="93"/>
      <c r="G134" s="89"/>
      <c r="H134" s="88"/>
      <c r="I134" s="92"/>
      <c r="J134" s="43"/>
      <c r="K134" s="93"/>
      <c r="L134" s="89"/>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97</v>
      </c>
      <c r="B136" s="89"/>
      <c r="C136" s="88"/>
      <c r="D136" s="92"/>
      <c r="E136" s="43"/>
      <c r="F136" s="93"/>
      <c r="G136" s="89"/>
      <c r="H136" s="88"/>
      <c r="I136" s="92"/>
      <c r="J136" s="43"/>
      <c r="K136" s="93"/>
      <c r="L136" s="89"/>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AVERAGE(B98:B103)</f>
        <v>46.6666666666667</v>
      </c>
      <c r="C138" s="88">
        <f>AVERAGE(C98:C103)</f>
        <v>276.966666666667</v>
      </c>
      <c r="D138" s="92">
        <f>AVERAGE(D98:D103)</f>
        <v>6.03854901988623</v>
      </c>
      <c r="E138" s="43"/>
      <c r="F138" t="s" s="103">
        <v>99</v>
      </c>
      <c r="G138" s="88">
        <f>AVERAGE(G98:G103)</f>
        <v>24.3333333333333</v>
      </c>
      <c r="H138" s="88">
        <f>AVERAGE(H98:H103)</f>
        <v>117</v>
      </c>
      <c r="I138" s="92">
        <f>AVERAGE(I98:I103)</f>
        <v>4.9487070273003</v>
      </c>
      <c r="J138" s="43"/>
      <c r="K138" t="s" s="103">
        <v>99</v>
      </c>
      <c r="L138" s="88">
        <f>AVERAGE(L98:L103)</f>
        <v>8</v>
      </c>
      <c r="M138" s="88">
        <f>AVERAGE(M98:M103)</f>
        <v>27.1333333333333</v>
      </c>
      <c r="N138" s="94">
        <f>AVERAGE(N98:N103)</f>
        <v>3.53328664799253</v>
      </c>
      <c r="O138" s="87"/>
      <c r="P138" s="88"/>
      <c r="Q138" s="88"/>
      <c r="R138" s="89"/>
      <c r="S138" s="88"/>
      <c r="T138" s="88"/>
      <c r="U138" s="89"/>
      <c r="V138" s="88"/>
      <c r="W138" s="90"/>
    </row>
    <row r="139" ht="21.95" customHeight="1">
      <c r="A139" t="s" s="102">
        <v>100</v>
      </c>
      <c r="B139" s="88">
        <f>AVERAGE(B105:B110)</f>
        <v>49.8333333333333</v>
      </c>
      <c r="C139" s="88">
        <f>AVERAGE(C105:C110)</f>
        <v>294.716666666667</v>
      </c>
      <c r="D139" s="92">
        <f>AVERAGE(D105:D110)</f>
        <v>5.94223274002686</v>
      </c>
      <c r="E139" s="43"/>
      <c r="F139" t="s" s="103">
        <v>100</v>
      </c>
      <c r="G139" s="88">
        <f>AVERAGE(G105:G110)</f>
        <v>26.8333333333333</v>
      </c>
      <c r="H139" s="88">
        <f>AVERAGE(H105:H110)</f>
        <v>128.716666666667</v>
      </c>
      <c r="I139" s="92">
        <f>AVERAGE(I105:I110)</f>
        <v>4.81727427449811</v>
      </c>
      <c r="J139" s="43"/>
      <c r="K139" t="s" s="103">
        <v>100</v>
      </c>
      <c r="L139" s="88">
        <f>AVERAGE(L105:L110)</f>
        <v>8.66666666666667</v>
      </c>
      <c r="M139" s="88">
        <f>AVERAGE(M105:M110)</f>
        <v>28.75</v>
      </c>
      <c r="N139" s="94">
        <f>AVERAGE(N105:N110)</f>
        <v>3.26706018518519</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7.xml><?xml version="1.0" encoding="utf-8"?>
<worksheet xmlns:r="http://schemas.openxmlformats.org/officeDocument/2006/relationships" xmlns="http://schemas.openxmlformats.org/spreadsheetml/2006/main">
  <dimension ref="A1:W96"/>
  <sheetViews>
    <sheetView workbookViewId="0" showGridLines="0" defaultGridColor="1"/>
  </sheetViews>
  <sheetFormatPr defaultColWidth="16.3333" defaultRowHeight="19.9" customHeight="1" outlineLevelRow="0" outlineLevelCol="0"/>
  <cols>
    <col min="1" max="1" width="10" style="260" customWidth="1"/>
    <col min="2" max="4" width="12.1719" style="260" customWidth="1"/>
    <col min="5" max="5" width="1.35156" style="260" customWidth="1"/>
    <col min="6" max="6" width="10" style="260" customWidth="1"/>
    <col min="7" max="9" width="12.1719" style="260" customWidth="1"/>
    <col min="10" max="10" width="1.35156" style="260" customWidth="1"/>
    <col min="11" max="11" width="10" style="260" customWidth="1"/>
    <col min="12" max="14" width="12.1719" style="260" customWidth="1"/>
    <col min="15" max="15" width="10.8516" style="260" customWidth="1"/>
    <col min="16" max="17" width="6.5" style="260" customWidth="1"/>
    <col min="18" max="18" width="10.8516" style="260" customWidth="1"/>
    <col min="19" max="20" width="6.5" style="260" customWidth="1"/>
    <col min="21" max="21" width="10.8516" style="260" customWidth="1"/>
    <col min="22" max="23" width="6.5" style="260" customWidth="1"/>
    <col min="24" max="16384" width="16.3516" style="260" customWidth="1"/>
  </cols>
  <sheetData>
    <row r="1" ht="64.15" customHeight="1">
      <c r="A1" t="s" s="167">
        <v>283</v>
      </c>
      <c r="B1" t="s" s="30">
        <v>41</v>
      </c>
      <c r="C1" t="s" s="30">
        <v>42</v>
      </c>
      <c r="D1" t="s" s="31">
        <v>43</v>
      </c>
      <c r="E1" s="32"/>
      <c r="F1" t="s" s="33">
        <v>284</v>
      </c>
      <c r="G1" t="s" s="30">
        <v>45</v>
      </c>
      <c r="H1" t="s" s="30">
        <v>46</v>
      </c>
      <c r="I1" t="s" s="31">
        <v>47</v>
      </c>
      <c r="J1" s="32"/>
      <c r="K1" t="s" s="33">
        <v>285</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1957</v>
      </c>
      <c r="B3" s="146">
        <v>35</v>
      </c>
      <c r="C3" s="83">
        <v>117.9</v>
      </c>
      <c r="D3" s="84">
        <v>3.36857142857143</v>
      </c>
      <c r="E3" s="43"/>
      <c r="F3" s="147">
        <v>1957</v>
      </c>
      <c r="G3" s="146">
        <v>24</v>
      </c>
      <c r="H3" s="83">
        <v>60.7</v>
      </c>
      <c r="I3" s="84">
        <v>2.52916666666667</v>
      </c>
      <c r="J3" s="43"/>
      <c r="K3" s="147">
        <v>1957</v>
      </c>
      <c r="L3" s="146">
        <v>10</v>
      </c>
      <c r="M3" s="83">
        <v>16.4</v>
      </c>
      <c r="N3" s="86">
        <v>1.64</v>
      </c>
      <c r="O3" s="154"/>
      <c r="P3" s="155"/>
      <c r="Q3" s="90"/>
      <c r="R3" s="156"/>
      <c r="S3" s="155"/>
      <c r="T3" s="90"/>
      <c r="U3" s="156"/>
      <c r="V3" s="155"/>
      <c r="W3" s="90"/>
    </row>
    <row r="4" ht="21.95" customHeight="1">
      <c r="A4" s="152">
        <v>1958</v>
      </c>
      <c r="B4" s="127">
        <v>34</v>
      </c>
      <c r="C4" s="88">
        <v>150.5</v>
      </c>
      <c r="D4" s="92">
        <v>4.42647058823529</v>
      </c>
      <c r="E4" s="43"/>
      <c r="F4" s="153">
        <v>1958</v>
      </c>
      <c r="G4" s="127">
        <v>14</v>
      </c>
      <c r="H4" s="88">
        <v>43.1</v>
      </c>
      <c r="I4" s="92">
        <v>3.07857142857143</v>
      </c>
      <c r="J4" s="43"/>
      <c r="K4" s="153">
        <v>1958</v>
      </c>
      <c r="L4" s="127">
        <v>2</v>
      </c>
      <c r="M4" s="88">
        <v>4</v>
      </c>
      <c r="N4" s="94">
        <v>2</v>
      </c>
      <c r="O4" s="154"/>
      <c r="P4" s="155"/>
      <c r="Q4" s="90"/>
      <c r="R4" s="156"/>
      <c r="S4" s="155"/>
      <c r="T4" s="90"/>
      <c r="U4" s="156"/>
      <c r="V4" s="155"/>
      <c r="W4" s="90"/>
    </row>
    <row r="5" ht="21.95" customHeight="1">
      <c r="A5" s="152">
        <v>1959</v>
      </c>
      <c r="B5" s="127">
        <v>31</v>
      </c>
      <c r="C5" s="88">
        <v>134.6</v>
      </c>
      <c r="D5" s="92">
        <v>4.34193548387097</v>
      </c>
      <c r="E5" s="43"/>
      <c r="F5" s="153">
        <v>1959</v>
      </c>
      <c r="G5" s="127">
        <v>15</v>
      </c>
      <c r="H5" s="88">
        <v>50</v>
      </c>
      <c r="I5" s="92">
        <v>3.33333333333333</v>
      </c>
      <c r="J5" s="43"/>
      <c r="K5" s="153">
        <v>1959</v>
      </c>
      <c r="L5" s="127">
        <v>0</v>
      </c>
      <c r="M5" s="88">
        <v>0</v>
      </c>
      <c r="N5" s="94"/>
      <c r="O5" s="154"/>
      <c r="P5" s="155"/>
      <c r="Q5" s="90"/>
      <c r="R5" s="156"/>
      <c r="S5" s="155"/>
      <c r="T5" s="90"/>
      <c r="U5" s="156"/>
      <c r="V5" s="155"/>
      <c r="W5" s="90"/>
    </row>
    <row r="6" ht="21.95" customHeight="1">
      <c r="A6" s="152">
        <v>1960</v>
      </c>
      <c r="B6" s="127">
        <v>52</v>
      </c>
      <c r="C6" s="88">
        <v>200.9</v>
      </c>
      <c r="D6" s="92">
        <v>3.86346153846154</v>
      </c>
      <c r="E6" s="43"/>
      <c r="F6" s="153">
        <v>1960</v>
      </c>
      <c r="G6" s="127">
        <v>28</v>
      </c>
      <c r="H6" s="88">
        <v>72.90000000000001</v>
      </c>
      <c r="I6" s="92">
        <v>2.60357142857143</v>
      </c>
      <c r="J6" s="43"/>
      <c r="K6" s="153">
        <v>1960</v>
      </c>
      <c r="L6" s="127">
        <v>7</v>
      </c>
      <c r="M6" s="88">
        <v>4.3</v>
      </c>
      <c r="N6" s="94">
        <v>0.614285714285714</v>
      </c>
      <c r="O6" s="154"/>
      <c r="P6" s="155"/>
      <c r="Q6" s="90"/>
      <c r="R6" s="156"/>
      <c r="S6" s="155"/>
      <c r="T6" s="90"/>
      <c r="U6" s="156"/>
      <c r="V6" s="155"/>
      <c r="W6" s="90"/>
    </row>
    <row r="7" ht="21.95" customHeight="1">
      <c r="A7" s="152">
        <v>1961</v>
      </c>
      <c r="B7" s="127">
        <v>53</v>
      </c>
      <c r="C7" s="88">
        <v>190.8</v>
      </c>
      <c r="D7" s="92">
        <v>3.6</v>
      </c>
      <c r="E7" s="43"/>
      <c r="F7" s="153">
        <v>1961</v>
      </c>
      <c r="G7" s="127">
        <v>35</v>
      </c>
      <c r="H7" s="88">
        <v>99</v>
      </c>
      <c r="I7" s="92">
        <v>2.82857142857143</v>
      </c>
      <c r="J7" s="43"/>
      <c r="K7" s="153">
        <v>1961</v>
      </c>
      <c r="L7" s="127">
        <v>6</v>
      </c>
      <c r="M7" s="88">
        <v>4.3</v>
      </c>
      <c r="N7" s="94">
        <v>0.716666666666667</v>
      </c>
      <c r="O7" s="154"/>
      <c r="P7" s="155"/>
      <c r="Q7" s="90"/>
      <c r="R7" s="156"/>
      <c r="S7" s="155"/>
      <c r="T7" s="90"/>
      <c r="U7" s="156"/>
      <c r="V7" s="155"/>
      <c r="W7" s="90"/>
    </row>
    <row r="8" ht="21.95" customHeight="1">
      <c r="A8" s="152">
        <v>1962</v>
      </c>
      <c r="B8" s="127">
        <v>29</v>
      </c>
      <c r="C8" s="88">
        <v>143.6</v>
      </c>
      <c r="D8" s="92">
        <v>4.95172413793103</v>
      </c>
      <c r="E8" s="43"/>
      <c r="F8" s="153">
        <v>1962</v>
      </c>
      <c r="G8" s="127">
        <v>7</v>
      </c>
      <c r="H8" s="88">
        <v>24.9</v>
      </c>
      <c r="I8" s="92">
        <v>3.55714285714286</v>
      </c>
      <c r="J8" s="43"/>
      <c r="K8" s="153">
        <v>1962</v>
      </c>
      <c r="L8" s="127">
        <v>1</v>
      </c>
      <c r="M8" s="88">
        <v>1.8</v>
      </c>
      <c r="N8" s="94">
        <v>1.8</v>
      </c>
      <c r="O8" s="154"/>
      <c r="P8" s="155"/>
      <c r="Q8" s="90"/>
      <c r="R8" s="156"/>
      <c r="S8" s="155"/>
      <c r="T8" s="90"/>
      <c r="U8" s="156"/>
      <c r="V8" s="155"/>
      <c r="W8" s="90"/>
    </row>
    <row r="9" ht="21.95" customHeight="1">
      <c r="A9" s="152">
        <v>1963</v>
      </c>
      <c r="B9" s="127">
        <v>27</v>
      </c>
      <c r="C9" s="88">
        <v>106.6</v>
      </c>
      <c r="D9" s="92">
        <v>3.94814814814815</v>
      </c>
      <c r="E9" s="43"/>
      <c r="F9" s="153">
        <v>1963</v>
      </c>
      <c r="G9" s="127">
        <v>14</v>
      </c>
      <c r="H9" s="88">
        <v>37.3</v>
      </c>
      <c r="I9" s="92">
        <v>2.66428571428571</v>
      </c>
      <c r="J9" s="43"/>
      <c r="K9" s="153">
        <v>1963</v>
      </c>
      <c r="L9" s="127">
        <v>4</v>
      </c>
      <c r="M9" s="88">
        <v>6.6</v>
      </c>
      <c r="N9" s="94">
        <v>1.65</v>
      </c>
      <c r="O9" s="154"/>
      <c r="P9" s="155"/>
      <c r="Q9" s="90"/>
      <c r="R9" s="156"/>
      <c r="S9" s="155"/>
      <c r="T9" s="90"/>
      <c r="U9" s="156"/>
      <c r="V9" s="155"/>
      <c r="W9" s="90"/>
    </row>
    <row r="10" ht="21.95" customHeight="1">
      <c r="A10" s="152">
        <v>1964</v>
      </c>
      <c r="B10" s="127">
        <v>27</v>
      </c>
      <c r="C10" s="88">
        <v>109.8</v>
      </c>
      <c r="D10" s="92">
        <v>4.06666666666667</v>
      </c>
      <c r="E10" s="43"/>
      <c r="F10" s="153">
        <v>1964</v>
      </c>
      <c r="G10" s="127">
        <v>14</v>
      </c>
      <c r="H10" s="88">
        <v>42.5</v>
      </c>
      <c r="I10" s="92">
        <v>3.03571428571429</v>
      </c>
      <c r="J10" s="43"/>
      <c r="K10" s="153">
        <v>1964</v>
      </c>
      <c r="L10" s="127">
        <v>2</v>
      </c>
      <c r="M10" s="88">
        <v>3.1</v>
      </c>
      <c r="N10" s="94">
        <v>1.55</v>
      </c>
      <c r="O10" s="154"/>
      <c r="P10" s="155"/>
      <c r="Q10" s="90"/>
      <c r="R10" s="156"/>
      <c r="S10" s="155"/>
      <c r="T10" s="90"/>
      <c r="U10" s="156"/>
      <c r="V10" s="155"/>
      <c r="W10" s="90"/>
    </row>
    <row r="11" ht="21.95" customHeight="1">
      <c r="A11" s="152">
        <v>1965</v>
      </c>
      <c r="B11" s="127">
        <v>34</v>
      </c>
      <c r="C11" s="88">
        <v>143.9</v>
      </c>
      <c r="D11" s="92">
        <v>4.23235294117647</v>
      </c>
      <c r="E11" s="43"/>
      <c r="F11" s="153">
        <v>1965</v>
      </c>
      <c r="G11" s="127">
        <v>16</v>
      </c>
      <c r="H11" s="88">
        <v>47.1</v>
      </c>
      <c r="I11" s="92">
        <v>2.94375</v>
      </c>
      <c r="J11" s="43"/>
      <c r="K11" s="153">
        <v>1965</v>
      </c>
      <c r="L11" s="127">
        <v>3</v>
      </c>
      <c r="M11" s="88">
        <v>4.8</v>
      </c>
      <c r="N11" s="94">
        <v>1.6</v>
      </c>
      <c r="O11" s="154"/>
      <c r="P11" s="155"/>
      <c r="Q11" s="90"/>
      <c r="R11" s="156"/>
      <c r="S11" s="155"/>
      <c r="T11" s="90"/>
      <c r="U11" s="156"/>
      <c r="V11" s="155"/>
      <c r="W11" s="90"/>
    </row>
    <row r="12" ht="21.95" customHeight="1">
      <c r="A12" s="152">
        <v>1966</v>
      </c>
      <c r="B12" s="127">
        <v>47</v>
      </c>
      <c r="C12" s="88">
        <v>204.3</v>
      </c>
      <c r="D12" s="92">
        <v>4.3468085106383</v>
      </c>
      <c r="E12" s="43"/>
      <c r="F12" s="153">
        <v>1966</v>
      </c>
      <c r="G12" s="127">
        <v>20</v>
      </c>
      <c r="H12" s="88">
        <v>63.1</v>
      </c>
      <c r="I12" s="92">
        <v>3.155</v>
      </c>
      <c r="J12" s="43"/>
      <c r="K12" s="153">
        <v>1966</v>
      </c>
      <c r="L12" s="127">
        <v>5</v>
      </c>
      <c r="M12" s="88">
        <v>7.5</v>
      </c>
      <c r="N12" s="94">
        <v>1.5</v>
      </c>
      <c r="O12" s="154"/>
      <c r="P12" s="155"/>
      <c r="Q12" s="90"/>
      <c r="R12" s="156"/>
      <c r="S12" s="155"/>
      <c r="T12" s="90"/>
      <c r="U12" s="156"/>
      <c r="V12" s="155"/>
      <c r="W12" s="90"/>
    </row>
    <row r="13" ht="21.95" customHeight="1">
      <c r="A13" s="152">
        <v>1967</v>
      </c>
      <c r="B13" s="127">
        <v>60</v>
      </c>
      <c r="C13" s="88">
        <v>223.1</v>
      </c>
      <c r="D13" s="92">
        <v>3.71833333333333</v>
      </c>
      <c r="E13" s="43"/>
      <c r="F13" s="153">
        <v>1967</v>
      </c>
      <c r="G13" s="127">
        <v>37</v>
      </c>
      <c r="H13" s="88">
        <v>105.5</v>
      </c>
      <c r="I13" s="92">
        <v>2.85135135135135</v>
      </c>
      <c r="J13" s="43"/>
      <c r="K13" s="153">
        <v>1967</v>
      </c>
      <c r="L13" s="127">
        <v>5</v>
      </c>
      <c r="M13" s="88">
        <v>1.8</v>
      </c>
      <c r="N13" s="94">
        <v>0.36</v>
      </c>
      <c r="O13" s="154"/>
      <c r="P13" s="155"/>
      <c r="Q13" s="90"/>
      <c r="R13" s="156"/>
      <c r="S13" s="155"/>
      <c r="T13" s="90"/>
      <c r="U13" s="156"/>
      <c r="V13" s="155"/>
      <c r="W13" s="90"/>
    </row>
    <row r="14" ht="21.95" customHeight="1">
      <c r="A14" s="152">
        <v>1968</v>
      </c>
      <c r="B14" s="127">
        <v>42</v>
      </c>
      <c r="C14" s="88">
        <v>161.4</v>
      </c>
      <c r="D14" s="92">
        <v>3.84285714285714</v>
      </c>
      <c r="E14" s="43"/>
      <c r="F14" s="153">
        <v>1968</v>
      </c>
      <c r="G14" s="127">
        <v>25</v>
      </c>
      <c r="H14" s="88">
        <v>72.5</v>
      </c>
      <c r="I14" s="92">
        <v>2.9</v>
      </c>
      <c r="J14" s="43"/>
      <c r="K14" s="153">
        <v>1968</v>
      </c>
      <c r="L14" s="127">
        <v>5</v>
      </c>
      <c r="M14" s="88">
        <v>3.3</v>
      </c>
      <c r="N14" s="94">
        <v>0.66</v>
      </c>
      <c r="O14" s="154"/>
      <c r="P14" s="155"/>
      <c r="Q14" s="90"/>
      <c r="R14" s="156"/>
      <c r="S14" s="155"/>
      <c r="T14" s="90"/>
      <c r="U14" s="156"/>
      <c r="V14" s="155"/>
      <c r="W14" s="90"/>
    </row>
    <row r="15" ht="21.95" customHeight="1">
      <c r="A15" s="152">
        <v>1969</v>
      </c>
      <c r="B15" s="127">
        <v>54</v>
      </c>
      <c r="C15" s="88">
        <v>212.2</v>
      </c>
      <c r="D15" s="92">
        <v>3.92962962962963</v>
      </c>
      <c r="E15" s="43"/>
      <c r="F15" s="153">
        <v>1969</v>
      </c>
      <c r="G15" s="127">
        <v>28</v>
      </c>
      <c r="H15" s="88">
        <v>73.5</v>
      </c>
      <c r="I15" s="92">
        <v>2.625</v>
      </c>
      <c r="J15" s="43"/>
      <c r="K15" s="153">
        <v>1969</v>
      </c>
      <c r="L15" s="127">
        <v>9</v>
      </c>
      <c r="M15" s="88">
        <v>9</v>
      </c>
      <c r="N15" s="94">
        <v>1</v>
      </c>
      <c r="O15" s="154"/>
      <c r="P15" s="155"/>
      <c r="Q15" s="90"/>
      <c r="R15" s="156"/>
      <c r="S15" s="155"/>
      <c r="T15" s="90"/>
      <c r="U15" s="156"/>
      <c r="V15" s="155"/>
      <c r="W15" s="90"/>
    </row>
    <row r="16" ht="21.95" customHeight="1">
      <c r="A16" s="152">
        <v>1970</v>
      </c>
      <c r="B16" s="127">
        <v>42</v>
      </c>
      <c r="C16" s="88">
        <v>180.4</v>
      </c>
      <c r="D16" s="92">
        <v>4.2952380952381</v>
      </c>
      <c r="E16" s="43"/>
      <c r="F16" s="153">
        <v>1970</v>
      </c>
      <c r="G16" s="127">
        <v>17</v>
      </c>
      <c r="H16" s="88">
        <v>49.2</v>
      </c>
      <c r="I16" s="92">
        <v>2.89411764705882</v>
      </c>
      <c r="J16" s="43"/>
      <c r="K16" s="153">
        <v>1970</v>
      </c>
      <c r="L16" s="127">
        <v>2</v>
      </c>
      <c r="M16" s="88">
        <v>2.2</v>
      </c>
      <c r="N16" s="94">
        <v>1.1</v>
      </c>
      <c r="O16" s="154"/>
      <c r="P16" s="155"/>
      <c r="Q16" s="90"/>
      <c r="R16" s="156"/>
      <c r="S16" s="155"/>
      <c r="T16" s="90"/>
      <c r="U16" s="156"/>
      <c r="V16" s="155"/>
      <c r="W16" s="90"/>
    </row>
    <row r="17" ht="21.95" customHeight="1">
      <c r="A17" s="152">
        <v>1971</v>
      </c>
      <c r="B17" s="127">
        <v>49</v>
      </c>
      <c r="C17" s="88">
        <v>216.7</v>
      </c>
      <c r="D17" s="92">
        <v>4.42244897959184</v>
      </c>
      <c r="E17" s="43"/>
      <c r="F17" s="153">
        <v>1971</v>
      </c>
      <c r="G17" s="127">
        <v>21</v>
      </c>
      <c r="H17" s="88">
        <v>64.3</v>
      </c>
      <c r="I17" s="92">
        <v>3.06190476190476</v>
      </c>
      <c r="J17" s="43"/>
      <c r="K17" s="153">
        <v>1971</v>
      </c>
      <c r="L17" s="127">
        <v>3</v>
      </c>
      <c r="M17" s="88">
        <v>4.6</v>
      </c>
      <c r="N17" s="94">
        <v>1.53333333333333</v>
      </c>
      <c r="O17" s="154"/>
      <c r="P17" s="155"/>
      <c r="Q17" s="90"/>
      <c r="R17" s="156"/>
      <c r="S17" s="155"/>
      <c r="T17" s="90"/>
      <c r="U17" s="156"/>
      <c r="V17" s="155"/>
      <c r="W17" s="90"/>
    </row>
    <row r="18" ht="21.95" customHeight="1">
      <c r="A18" s="152">
        <v>1972</v>
      </c>
      <c r="B18" s="127">
        <v>34</v>
      </c>
      <c r="C18" s="88">
        <v>147.3</v>
      </c>
      <c r="D18" s="92">
        <v>4.33235294117647</v>
      </c>
      <c r="E18" s="43"/>
      <c r="F18" s="153">
        <v>1972</v>
      </c>
      <c r="G18" s="127">
        <v>16</v>
      </c>
      <c r="H18" s="88">
        <v>51.5</v>
      </c>
      <c r="I18" s="92">
        <v>3.21875</v>
      </c>
      <c r="J18" s="43"/>
      <c r="K18" s="153">
        <v>1972</v>
      </c>
      <c r="L18" s="127">
        <v>1</v>
      </c>
      <c r="M18" s="88">
        <v>1.9</v>
      </c>
      <c r="N18" s="94">
        <v>1.9</v>
      </c>
      <c r="O18" s="154"/>
      <c r="P18" s="155"/>
      <c r="Q18" s="90"/>
      <c r="R18" s="156"/>
      <c r="S18" s="155"/>
      <c r="T18" s="90"/>
      <c r="U18" s="156"/>
      <c r="V18" s="155"/>
      <c r="W18" s="90"/>
    </row>
    <row r="19" ht="21.95" customHeight="1">
      <c r="A19" s="152">
        <v>1973</v>
      </c>
      <c r="B19" s="127">
        <v>22</v>
      </c>
      <c r="C19" s="88">
        <v>105.5</v>
      </c>
      <c r="D19" s="92">
        <v>4.79545454545455</v>
      </c>
      <c r="E19" s="43"/>
      <c r="F19" s="153">
        <v>1973</v>
      </c>
      <c r="G19" s="127">
        <v>8</v>
      </c>
      <c r="H19" s="88">
        <v>28</v>
      </c>
      <c r="I19" s="92">
        <v>3.5</v>
      </c>
      <c r="J19" s="43"/>
      <c r="K19" s="153">
        <v>1973</v>
      </c>
      <c r="L19" s="127">
        <v>0</v>
      </c>
      <c r="M19" s="88">
        <v>0</v>
      </c>
      <c r="N19" s="94"/>
      <c r="O19" s="154"/>
      <c r="P19" s="155"/>
      <c r="Q19" s="90"/>
      <c r="R19" s="156"/>
      <c r="S19" s="155"/>
      <c r="T19" s="90"/>
      <c r="U19" s="156"/>
      <c r="V19" s="155"/>
      <c r="W19" s="90"/>
    </row>
    <row r="20" ht="21.95" customHeight="1">
      <c r="A20" s="152">
        <v>1974</v>
      </c>
      <c r="B20" s="127">
        <v>42</v>
      </c>
      <c r="C20" s="88">
        <v>144.4</v>
      </c>
      <c r="D20" s="92">
        <v>3.43809523809524</v>
      </c>
      <c r="E20" s="43"/>
      <c r="F20" s="153">
        <v>1974</v>
      </c>
      <c r="G20" s="127">
        <v>27</v>
      </c>
      <c r="H20" s="88">
        <v>66.09999999999999</v>
      </c>
      <c r="I20" s="92">
        <v>2.44814814814815</v>
      </c>
      <c r="J20" s="43"/>
      <c r="K20" s="153">
        <v>1974</v>
      </c>
      <c r="L20" s="127">
        <v>7</v>
      </c>
      <c r="M20" s="88">
        <v>2.8</v>
      </c>
      <c r="N20" s="94">
        <v>0.4</v>
      </c>
      <c r="O20" s="154"/>
      <c r="P20" s="155"/>
      <c r="Q20" s="90"/>
      <c r="R20" s="156"/>
      <c r="S20" s="155"/>
      <c r="T20" s="90"/>
      <c r="U20" s="156"/>
      <c r="V20" s="155"/>
      <c r="W20" s="90"/>
    </row>
    <row r="21" ht="21.95" customHeight="1">
      <c r="A21" s="152">
        <v>1975</v>
      </c>
      <c r="B21" s="127">
        <v>45</v>
      </c>
      <c r="C21" s="88">
        <v>195</v>
      </c>
      <c r="D21" s="92">
        <v>4.33333333333333</v>
      </c>
      <c r="E21" s="43"/>
      <c r="F21" s="153">
        <v>1975</v>
      </c>
      <c r="G21" s="127">
        <v>21</v>
      </c>
      <c r="H21" s="88">
        <v>68.90000000000001</v>
      </c>
      <c r="I21" s="92">
        <v>3.28095238095238</v>
      </c>
      <c r="J21" s="43"/>
      <c r="K21" s="153">
        <v>1975</v>
      </c>
      <c r="L21" s="127">
        <v>2</v>
      </c>
      <c r="M21" s="88">
        <v>3.8</v>
      </c>
      <c r="N21" s="94">
        <v>1.9</v>
      </c>
      <c r="O21" s="154"/>
      <c r="P21" s="155"/>
      <c r="Q21" s="90"/>
      <c r="R21" s="156"/>
      <c r="S21" s="155"/>
      <c r="T21" s="90"/>
      <c r="U21" s="156"/>
      <c r="V21" s="155"/>
      <c r="W21" s="90"/>
    </row>
    <row r="22" ht="21.95" customHeight="1">
      <c r="A22" s="152">
        <v>1976</v>
      </c>
      <c r="B22" s="127">
        <v>52</v>
      </c>
      <c r="C22" s="88">
        <v>223.6</v>
      </c>
      <c r="D22" s="92">
        <v>4.3</v>
      </c>
      <c r="E22" s="43"/>
      <c r="F22" s="153">
        <v>1976</v>
      </c>
      <c r="G22" s="127">
        <v>25</v>
      </c>
      <c r="H22" s="88">
        <v>77.09999999999999</v>
      </c>
      <c r="I22" s="92">
        <v>3.084</v>
      </c>
      <c r="J22" s="43"/>
      <c r="K22" s="153">
        <v>1976</v>
      </c>
      <c r="L22" s="127">
        <v>6</v>
      </c>
      <c r="M22" s="88">
        <v>7.4</v>
      </c>
      <c r="N22" s="94">
        <v>1.23333333333333</v>
      </c>
      <c r="O22" s="154"/>
      <c r="P22" s="155"/>
      <c r="Q22" s="90"/>
      <c r="R22" s="156"/>
      <c r="S22" s="155"/>
      <c r="T22" s="90"/>
      <c r="U22" s="156"/>
      <c r="V22" s="155"/>
      <c r="W22" s="90"/>
    </row>
    <row r="23" ht="21.95" customHeight="1">
      <c r="A23" s="152">
        <v>1977</v>
      </c>
      <c r="B23" s="127">
        <v>42</v>
      </c>
      <c r="C23" s="88">
        <v>176.7</v>
      </c>
      <c r="D23" s="92">
        <v>4.20714285714286</v>
      </c>
      <c r="E23" s="43"/>
      <c r="F23" s="153">
        <v>1977</v>
      </c>
      <c r="G23" s="127">
        <v>21</v>
      </c>
      <c r="H23" s="88">
        <v>68.09999999999999</v>
      </c>
      <c r="I23" s="92">
        <v>3.24285714285714</v>
      </c>
      <c r="J23" s="43"/>
      <c r="K23" s="153">
        <v>1977</v>
      </c>
      <c r="L23" s="127">
        <v>3</v>
      </c>
      <c r="M23" s="88">
        <v>4.7</v>
      </c>
      <c r="N23" s="94">
        <v>1.56666666666667</v>
      </c>
      <c r="O23" s="154"/>
      <c r="P23" s="155"/>
      <c r="Q23" s="90"/>
      <c r="R23" s="156"/>
      <c r="S23" s="155"/>
      <c r="T23" s="90"/>
      <c r="U23" s="156"/>
      <c r="V23" s="155"/>
      <c r="W23" s="90"/>
    </row>
    <row r="24" ht="21.95" customHeight="1">
      <c r="A24" s="152">
        <v>1978</v>
      </c>
      <c r="B24" s="127">
        <v>42</v>
      </c>
      <c r="C24" s="88">
        <v>168.9</v>
      </c>
      <c r="D24" s="92">
        <v>4.02142857142857</v>
      </c>
      <c r="E24" s="43"/>
      <c r="F24" s="153">
        <v>1978</v>
      </c>
      <c r="G24" s="127">
        <v>21</v>
      </c>
      <c r="H24" s="88">
        <v>61.4</v>
      </c>
      <c r="I24" s="92">
        <v>2.92380952380952</v>
      </c>
      <c r="J24" s="43"/>
      <c r="K24" s="153">
        <v>1978</v>
      </c>
      <c r="L24" s="127">
        <v>3</v>
      </c>
      <c r="M24" s="88">
        <v>3.9</v>
      </c>
      <c r="N24" s="94">
        <v>1.3</v>
      </c>
      <c r="O24" s="154"/>
      <c r="P24" s="155"/>
      <c r="Q24" s="90"/>
      <c r="R24" s="156"/>
      <c r="S24" s="155"/>
      <c r="T24" s="90"/>
      <c r="U24" s="156"/>
      <c r="V24" s="155"/>
      <c r="W24" s="90"/>
    </row>
    <row r="25" ht="21.95" customHeight="1">
      <c r="A25" s="152">
        <v>1979</v>
      </c>
      <c r="B25" s="127">
        <v>34</v>
      </c>
      <c r="C25" s="88">
        <v>146.8</v>
      </c>
      <c r="D25" s="92">
        <v>4.31764705882353</v>
      </c>
      <c r="E25" s="43"/>
      <c r="F25" s="153">
        <v>1979</v>
      </c>
      <c r="G25" s="127">
        <v>16</v>
      </c>
      <c r="H25" s="88">
        <v>49.7</v>
      </c>
      <c r="I25" s="92">
        <v>3.10625</v>
      </c>
      <c r="J25" s="43"/>
      <c r="K25" s="153">
        <v>1979</v>
      </c>
      <c r="L25" s="127">
        <v>3</v>
      </c>
      <c r="M25" s="88">
        <v>4.2</v>
      </c>
      <c r="N25" s="94">
        <v>1.4</v>
      </c>
      <c r="O25" s="154"/>
      <c r="P25" s="155"/>
      <c r="Q25" s="90"/>
      <c r="R25" s="156"/>
      <c r="S25" s="155"/>
      <c r="T25" s="90"/>
      <c r="U25" s="156"/>
      <c r="V25" s="155"/>
      <c r="W25" s="90"/>
    </row>
    <row r="26" ht="21.95" customHeight="1">
      <c r="A26" s="152">
        <v>1980</v>
      </c>
      <c r="B26" s="127">
        <v>22</v>
      </c>
      <c r="C26" s="88">
        <v>102.6</v>
      </c>
      <c r="D26" s="92">
        <v>4.66363636363636</v>
      </c>
      <c r="E26" s="43"/>
      <c r="F26" s="153">
        <v>1980</v>
      </c>
      <c r="G26" s="127">
        <v>7</v>
      </c>
      <c r="H26" s="88">
        <v>23.5</v>
      </c>
      <c r="I26" s="92">
        <v>3.35714285714286</v>
      </c>
      <c r="J26" s="43"/>
      <c r="K26" s="153">
        <v>1980</v>
      </c>
      <c r="L26" s="127">
        <v>2</v>
      </c>
      <c r="M26" s="88">
        <v>3.1</v>
      </c>
      <c r="N26" s="94">
        <v>1.55</v>
      </c>
      <c r="O26" s="154"/>
      <c r="P26" s="155"/>
      <c r="Q26" s="90"/>
      <c r="R26" s="156"/>
      <c r="S26" s="155"/>
      <c r="T26" s="90"/>
      <c r="U26" s="156"/>
      <c r="V26" s="155"/>
      <c r="W26" s="90"/>
    </row>
    <row r="27" ht="21.95" customHeight="1">
      <c r="A27" s="152">
        <v>1981</v>
      </c>
      <c r="B27" s="127">
        <v>40</v>
      </c>
      <c r="C27" s="88">
        <v>153.4</v>
      </c>
      <c r="D27" s="92">
        <v>3.835</v>
      </c>
      <c r="E27" s="43"/>
      <c r="F27" s="153">
        <v>1981</v>
      </c>
      <c r="G27" s="127">
        <v>23</v>
      </c>
      <c r="H27" s="88">
        <v>63.7</v>
      </c>
      <c r="I27" s="92">
        <v>2.7695652173913</v>
      </c>
      <c r="J27" s="43"/>
      <c r="K27" s="153">
        <v>1981</v>
      </c>
      <c r="L27" s="127">
        <v>7</v>
      </c>
      <c r="M27" s="88">
        <v>4.8</v>
      </c>
      <c r="N27" s="94">
        <v>0.6857142857142861</v>
      </c>
      <c r="O27" s="154"/>
      <c r="P27" s="155"/>
      <c r="Q27" s="90"/>
      <c r="R27" s="156"/>
      <c r="S27" s="155"/>
      <c r="T27" s="90"/>
      <c r="U27" s="156"/>
      <c r="V27" s="155"/>
      <c r="W27" s="90"/>
    </row>
    <row r="28" ht="21.95" customHeight="1">
      <c r="A28" s="152">
        <v>1982</v>
      </c>
      <c r="B28" s="127">
        <v>46</v>
      </c>
      <c r="C28" s="88">
        <v>172.8</v>
      </c>
      <c r="D28" s="92">
        <v>3.75652173913043</v>
      </c>
      <c r="E28" s="43"/>
      <c r="F28" s="153">
        <v>1982</v>
      </c>
      <c r="G28" s="127">
        <v>30</v>
      </c>
      <c r="H28" s="88">
        <v>88</v>
      </c>
      <c r="I28" s="92">
        <v>2.93333333333333</v>
      </c>
      <c r="J28" s="43"/>
      <c r="K28" s="153">
        <v>1982</v>
      </c>
      <c r="L28" s="127">
        <v>6</v>
      </c>
      <c r="M28" s="88">
        <v>8.9</v>
      </c>
      <c r="N28" s="94">
        <v>1.48333333333333</v>
      </c>
      <c r="O28" s="154"/>
      <c r="P28" s="155"/>
      <c r="Q28" s="90"/>
      <c r="R28" s="156"/>
      <c r="S28" s="155"/>
      <c r="T28" s="90"/>
      <c r="U28" s="156"/>
      <c r="V28" s="155"/>
      <c r="W28" s="90"/>
    </row>
    <row r="29" ht="21.95" customHeight="1">
      <c r="A29" s="152">
        <v>1983</v>
      </c>
      <c r="B29" s="127">
        <v>46</v>
      </c>
      <c r="C29" s="88">
        <v>171.6</v>
      </c>
      <c r="D29" s="92">
        <v>3.7304347826087</v>
      </c>
      <c r="E29" s="43"/>
      <c r="F29" s="153">
        <v>1983</v>
      </c>
      <c r="G29" s="127">
        <v>22</v>
      </c>
      <c r="H29" s="88">
        <v>44.1</v>
      </c>
      <c r="I29" s="92">
        <v>2.00454545454545</v>
      </c>
      <c r="J29" s="43"/>
      <c r="K29" s="153">
        <v>1983</v>
      </c>
      <c r="L29" s="127">
        <v>12</v>
      </c>
      <c r="M29" s="88">
        <v>10.5</v>
      </c>
      <c r="N29" s="94">
        <v>0.875</v>
      </c>
      <c r="O29" s="154"/>
      <c r="P29" s="155"/>
      <c r="Q29" s="90"/>
      <c r="R29" s="156"/>
      <c r="S29" s="155"/>
      <c r="T29" s="90"/>
      <c r="U29" s="156"/>
      <c r="V29" s="155"/>
      <c r="W29" s="90"/>
    </row>
    <row r="30" ht="21.95" customHeight="1">
      <c r="A30" s="152">
        <v>1984</v>
      </c>
      <c r="B30" s="127">
        <v>48</v>
      </c>
      <c r="C30" s="88">
        <v>180.1</v>
      </c>
      <c r="D30" s="92">
        <v>3.75208333333333</v>
      </c>
      <c r="E30" s="43"/>
      <c r="F30" s="153">
        <v>1984</v>
      </c>
      <c r="G30" s="127">
        <v>27</v>
      </c>
      <c r="H30" s="88">
        <v>74.40000000000001</v>
      </c>
      <c r="I30" s="92">
        <v>2.75555555555556</v>
      </c>
      <c r="J30" s="43"/>
      <c r="K30" s="153">
        <v>1984</v>
      </c>
      <c r="L30" s="127">
        <v>5</v>
      </c>
      <c r="M30" s="88">
        <v>7.1</v>
      </c>
      <c r="N30" s="94">
        <v>1.42</v>
      </c>
      <c r="O30" s="154"/>
      <c r="P30" s="155"/>
      <c r="Q30" s="90"/>
      <c r="R30" s="156"/>
      <c r="S30" s="155"/>
      <c r="T30" s="90"/>
      <c r="U30" s="156"/>
      <c r="V30" s="155"/>
      <c r="W30" s="90"/>
    </row>
    <row r="31" ht="21.95" customHeight="1">
      <c r="A31" s="152">
        <v>1985</v>
      </c>
      <c r="B31" s="127">
        <v>35</v>
      </c>
      <c r="C31" s="88">
        <v>152</v>
      </c>
      <c r="D31" s="92">
        <v>4.34285714285714</v>
      </c>
      <c r="E31" s="43"/>
      <c r="F31" s="153">
        <v>1985</v>
      </c>
      <c r="G31" s="127">
        <v>18</v>
      </c>
      <c r="H31" s="88">
        <v>61.7</v>
      </c>
      <c r="I31" s="92">
        <v>3.42777777777778</v>
      </c>
      <c r="J31" s="43"/>
      <c r="K31" s="153">
        <v>1985</v>
      </c>
      <c r="L31" s="127">
        <v>1</v>
      </c>
      <c r="M31" s="88">
        <v>0.9</v>
      </c>
      <c r="N31" s="94">
        <v>0.9</v>
      </c>
      <c r="O31" s="154"/>
      <c r="P31" s="155"/>
      <c r="Q31" s="90"/>
      <c r="R31" s="156"/>
      <c r="S31" s="155"/>
      <c r="T31" s="90"/>
      <c r="U31" s="156"/>
      <c r="V31" s="155"/>
      <c r="W31" s="90"/>
    </row>
    <row r="32" ht="21.95" customHeight="1">
      <c r="A32" s="152">
        <v>1986</v>
      </c>
      <c r="B32" s="127">
        <v>38</v>
      </c>
      <c r="C32" s="88">
        <v>167.7</v>
      </c>
      <c r="D32" s="92">
        <v>4.41315789473684</v>
      </c>
      <c r="E32" s="43"/>
      <c r="F32" s="153">
        <v>1986</v>
      </c>
      <c r="G32" s="127">
        <v>15</v>
      </c>
      <c r="H32" s="88">
        <v>47</v>
      </c>
      <c r="I32" s="92">
        <v>3.13333333333333</v>
      </c>
      <c r="J32" s="43"/>
      <c r="K32" s="153">
        <v>1986</v>
      </c>
      <c r="L32" s="127">
        <v>1</v>
      </c>
      <c r="M32" s="88">
        <v>2.1</v>
      </c>
      <c r="N32" s="94">
        <v>2.1</v>
      </c>
      <c r="O32" s="154"/>
      <c r="P32" s="155"/>
      <c r="Q32" s="90"/>
      <c r="R32" s="156"/>
      <c r="S32" s="155"/>
      <c r="T32" s="90"/>
      <c r="U32" s="156"/>
      <c r="V32" s="155"/>
      <c r="W32" s="90"/>
    </row>
    <row r="33" ht="21.95" customHeight="1">
      <c r="A33" s="152">
        <v>1987</v>
      </c>
      <c r="B33" s="127">
        <v>40</v>
      </c>
      <c r="C33" s="88">
        <v>176.1</v>
      </c>
      <c r="D33" s="92">
        <v>4.4025</v>
      </c>
      <c r="E33" s="43"/>
      <c r="F33" s="153">
        <v>1987</v>
      </c>
      <c r="G33" s="127">
        <v>14</v>
      </c>
      <c r="H33" s="88">
        <v>42</v>
      </c>
      <c r="I33" s="92">
        <v>3</v>
      </c>
      <c r="J33" s="43"/>
      <c r="K33" s="153">
        <v>1987</v>
      </c>
      <c r="L33" s="127">
        <v>2</v>
      </c>
      <c r="M33" s="88">
        <v>2.7</v>
      </c>
      <c r="N33" s="94">
        <v>1.35</v>
      </c>
      <c r="O33" s="154"/>
      <c r="P33" s="155"/>
      <c r="Q33" s="90"/>
      <c r="R33" s="156"/>
      <c r="S33" s="155"/>
      <c r="T33" s="90"/>
      <c r="U33" s="156"/>
      <c r="V33" s="155"/>
      <c r="W33" s="90"/>
    </row>
    <row r="34" ht="21.95" customHeight="1">
      <c r="A34" s="152">
        <v>1988</v>
      </c>
      <c r="B34" s="127">
        <v>24</v>
      </c>
      <c r="C34" s="88">
        <v>97.2</v>
      </c>
      <c r="D34" s="92">
        <v>4.05</v>
      </c>
      <c r="E34" s="43"/>
      <c r="F34" s="153">
        <v>1988</v>
      </c>
      <c r="G34" s="127">
        <v>12</v>
      </c>
      <c r="H34" s="88">
        <v>33.5</v>
      </c>
      <c r="I34" s="92">
        <v>2.79166666666667</v>
      </c>
      <c r="J34" s="43"/>
      <c r="K34" s="153">
        <v>1988</v>
      </c>
      <c r="L34" s="127">
        <v>3</v>
      </c>
      <c r="M34" s="88">
        <v>4.3</v>
      </c>
      <c r="N34" s="94">
        <v>1.43333333333333</v>
      </c>
      <c r="O34" s="154"/>
      <c r="P34" s="155"/>
      <c r="Q34" s="90"/>
      <c r="R34" s="156"/>
      <c r="S34" s="155"/>
      <c r="T34" s="90"/>
      <c r="U34" s="156"/>
      <c r="V34" s="155"/>
      <c r="W34" s="90"/>
    </row>
    <row r="35" ht="21.95" customHeight="1">
      <c r="A35" s="152">
        <v>1989</v>
      </c>
      <c r="B35" s="127">
        <v>55</v>
      </c>
      <c r="C35" s="88">
        <v>212.2</v>
      </c>
      <c r="D35" s="92">
        <v>3.85818181818182</v>
      </c>
      <c r="E35" s="43"/>
      <c r="F35" s="153">
        <v>1989</v>
      </c>
      <c r="G35" s="127">
        <v>32</v>
      </c>
      <c r="H35" s="88">
        <v>84.5</v>
      </c>
      <c r="I35" s="92">
        <v>2.640625</v>
      </c>
      <c r="J35" s="43"/>
      <c r="K35" s="153">
        <v>1989</v>
      </c>
      <c r="L35" s="127">
        <v>9</v>
      </c>
      <c r="M35" s="88">
        <v>6.4</v>
      </c>
      <c r="N35" s="94">
        <v>0.711111111111111</v>
      </c>
      <c r="O35" t="s" s="136">
        <v>107</v>
      </c>
      <c r="P35" s="155">
        <f>AVERAGE(B35:B54)</f>
        <v>34.55</v>
      </c>
      <c r="Q35" s="90">
        <f>AVERAGE(D35:D54)</f>
        <v>4.19662714658821</v>
      </c>
      <c r="R35" t="s" s="139">
        <v>107</v>
      </c>
      <c r="S35" s="155">
        <f>AVERAGE(G35:G54)</f>
        <v>16.75</v>
      </c>
      <c r="T35" s="90">
        <f>AVERAGE(I35:I54)</f>
        <v>2.99619766001337</v>
      </c>
      <c r="U35" t="s" s="139">
        <v>107</v>
      </c>
      <c r="V35" s="155">
        <f>AVERAGE(L35:L54)</f>
        <v>3.5</v>
      </c>
      <c r="W35" s="90">
        <f>AVERAGE(N35:N54)</f>
        <v>1.3877614379085</v>
      </c>
    </row>
    <row r="36" ht="21.95" customHeight="1">
      <c r="A36" s="152">
        <v>1990</v>
      </c>
      <c r="B36" s="127">
        <v>37</v>
      </c>
      <c r="C36" s="88">
        <v>141.6</v>
      </c>
      <c r="D36" s="92">
        <v>3.82702702702703</v>
      </c>
      <c r="E36" s="43"/>
      <c r="F36" s="153">
        <v>1990</v>
      </c>
      <c r="G36" s="127">
        <v>18</v>
      </c>
      <c r="H36" s="88">
        <v>44</v>
      </c>
      <c r="I36" s="92">
        <v>2.44444444444444</v>
      </c>
      <c r="J36" s="43"/>
      <c r="K36" s="153">
        <v>1990</v>
      </c>
      <c r="L36" s="127">
        <v>8</v>
      </c>
      <c r="M36" s="88">
        <v>8.6</v>
      </c>
      <c r="N36" s="94">
        <v>1.075</v>
      </c>
      <c r="O36" t="s" s="136">
        <v>108</v>
      </c>
      <c r="P36" s="155">
        <f>AVERAGE(B36:B54)</f>
        <v>33.4736842105263</v>
      </c>
      <c r="Q36" s="90">
        <f>AVERAGE(D36:D54)</f>
        <v>4.2144400586096</v>
      </c>
      <c r="R36" t="s" s="139">
        <v>108</v>
      </c>
      <c r="S36" s="155">
        <f>AVERAGE(G36:G54)</f>
        <v>15.9473684210526</v>
      </c>
      <c r="T36" s="90">
        <f>AVERAGE(I36:I54)</f>
        <v>3.01491201054039</v>
      </c>
      <c r="U36" t="s" s="139">
        <v>108</v>
      </c>
      <c r="V36" s="155">
        <f>AVERAGE(L36:L54)</f>
        <v>3.21052631578947</v>
      </c>
      <c r="W36" s="90">
        <f>AVERAGE(N36:N54)</f>
        <v>1.43005208333333</v>
      </c>
    </row>
    <row r="37" ht="21.95" customHeight="1">
      <c r="A37" s="152">
        <v>1991</v>
      </c>
      <c r="B37" s="127">
        <v>14</v>
      </c>
      <c r="C37" s="88">
        <v>63.6</v>
      </c>
      <c r="D37" s="92">
        <v>4.54285714285714</v>
      </c>
      <c r="E37" s="43"/>
      <c r="F37" s="153">
        <v>1991</v>
      </c>
      <c r="G37" s="127">
        <v>5</v>
      </c>
      <c r="H37" s="88">
        <v>15.3</v>
      </c>
      <c r="I37" s="92">
        <v>3.06</v>
      </c>
      <c r="J37" s="43"/>
      <c r="K37" s="153">
        <v>1991</v>
      </c>
      <c r="L37" s="127">
        <v>2</v>
      </c>
      <c r="M37" s="88">
        <v>3.6</v>
      </c>
      <c r="N37" s="94">
        <v>1.8</v>
      </c>
      <c r="O37" t="s" s="136">
        <v>109</v>
      </c>
      <c r="P37" s="155">
        <f>AVERAGE(B37:B54)</f>
        <v>33.2777777777778</v>
      </c>
      <c r="Q37" s="90">
        <f>AVERAGE(D37:D54)</f>
        <v>4.23596300480863</v>
      </c>
      <c r="R37" t="s" s="139">
        <v>109</v>
      </c>
      <c r="S37" s="155">
        <f>AVERAGE(G37:G54)</f>
        <v>15.8333333333333</v>
      </c>
      <c r="T37" s="90">
        <f>AVERAGE(I37:I54)</f>
        <v>3.04660465310128</v>
      </c>
      <c r="U37" t="s" s="139">
        <v>109</v>
      </c>
      <c r="V37" s="155">
        <f>AVERAGE(L37:L54)</f>
        <v>2.94444444444444</v>
      </c>
      <c r="W37" s="90">
        <f>AVERAGE(N37:N54)</f>
        <v>1.45372222222222</v>
      </c>
    </row>
    <row r="38" ht="21.95" customHeight="1">
      <c r="A38" s="152">
        <v>1992</v>
      </c>
      <c r="B38" s="157">
        <v>22</v>
      </c>
      <c r="C38" s="158">
        <v>84.09999999999999</v>
      </c>
      <c r="D38" s="159">
        <v>3.82272727272727</v>
      </c>
      <c r="E38" s="43"/>
      <c r="F38" s="153">
        <v>1992</v>
      </c>
      <c r="G38" s="157">
        <v>13</v>
      </c>
      <c r="H38" s="158">
        <v>37.9</v>
      </c>
      <c r="I38" s="159">
        <v>2.91538461538462</v>
      </c>
      <c r="J38" s="43"/>
      <c r="K38" s="153">
        <v>1992</v>
      </c>
      <c r="L38" s="157">
        <v>4</v>
      </c>
      <c r="M38" s="158">
        <v>6.9</v>
      </c>
      <c r="N38" s="160">
        <v>1.725</v>
      </c>
      <c r="O38" t="s" s="136">
        <v>110</v>
      </c>
      <c r="P38" s="155">
        <f>AVERAGE(B38:B54)</f>
        <v>34.4117647058824</v>
      </c>
      <c r="Q38" s="90">
        <f>AVERAGE(D38:D54)</f>
        <v>4.21791040845284</v>
      </c>
      <c r="R38" t="s" s="139">
        <v>110</v>
      </c>
      <c r="S38" s="155">
        <f>AVERAGE(G38:G54)</f>
        <v>16.4705882352941</v>
      </c>
      <c r="T38" s="90">
        <f>AVERAGE(I38:I54)</f>
        <v>3.045816691519</v>
      </c>
      <c r="U38" t="s" s="139">
        <v>110</v>
      </c>
      <c r="V38" s="155">
        <f>AVERAGE(L38:L54)</f>
        <v>3</v>
      </c>
      <c r="W38" s="90">
        <f>AVERAGE(N38:N54)</f>
        <v>1.42898809523809</v>
      </c>
    </row>
    <row r="39" ht="21.95" customHeight="1">
      <c r="A39" s="152">
        <v>1993</v>
      </c>
      <c r="B39" s="127">
        <v>31</v>
      </c>
      <c r="C39" s="88">
        <v>122.7</v>
      </c>
      <c r="D39" s="92">
        <v>3.95806451612903</v>
      </c>
      <c r="E39" s="43"/>
      <c r="F39" s="153">
        <v>1993</v>
      </c>
      <c r="G39" s="127">
        <v>13</v>
      </c>
      <c r="H39" s="88">
        <v>32.4</v>
      </c>
      <c r="I39" s="92">
        <v>2.49230769230769</v>
      </c>
      <c r="J39" s="43"/>
      <c r="K39" s="153">
        <v>1993</v>
      </c>
      <c r="L39" s="127">
        <v>5</v>
      </c>
      <c r="M39" s="88">
        <v>5.7</v>
      </c>
      <c r="N39" s="94">
        <v>1.14</v>
      </c>
      <c r="O39" t="s" s="136">
        <v>111</v>
      </c>
      <c r="P39" s="155">
        <f>AVERAGE(B39:B54)</f>
        <v>35.1875</v>
      </c>
      <c r="Q39" s="90">
        <f>AVERAGE(D39:D54)</f>
        <v>4.24260935443568</v>
      </c>
      <c r="R39" t="s" s="139">
        <v>111</v>
      </c>
      <c r="S39" s="155">
        <f>AVERAGE(G39:G54)</f>
        <v>16.6875</v>
      </c>
      <c r="T39" s="90">
        <f>AVERAGE(I39:I54)</f>
        <v>3.0539686962774</v>
      </c>
      <c r="U39" t="s" s="139">
        <v>111</v>
      </c>
      <c r="V39" s="155">
        <f>AVERAGE(L39:L54)</f>
        <v>2.9375</v>
      </c>
      <c r="W39" s="90">
        <f>AVERAGE(N39:N54)</f>
        <v>1.40621794871795</v>
      </c>
    </row>
    <row r="40" ht="21.95" customHeight="1">
      <c r="A40" s="152">
        <v>1994</v>
      </c>
      <c r="B40" s="127">
        <v>31</v>
      </c>
      <c r="C40" s="88">
        <v>120.1</v>
      </c>
      <c r="D40" s="92">
        <v>3.8741935483871</v>
      </c>
      <c r="E40" s="43"/>
      <c r="F40" s="153">
        <v>1994</v>
      </c>
      <c r="G40" s="127">
        <v>19</v>
      </c>
      <c r="H40" s="88">
        <v>55.9</v>
      </c>
      <c r="I40" s="92">
        <v>2.94210526315789</v>
      </c>
      <c r="J40" s="43"/>
      <c r="K40" s="153">
        <v>1994</v>
      </c>
      <c r="L40" s="127">
        <v>4</v>
      </c>
      <c r="M40" s="88">
        <v>6.9</v>
      </c>
      <c r="N40" s="94">
        <v>1.725</v>
      </c>
      <c r="O40" t="s" s="136">
        <v>112</v>
      </c>
      <c r="P40" s="155">
        <f>AVERAGE(B40:B54)</f>
        <v>35.4666666666667</v>
      </c>
      <c r="Q40" s="90">
        <f>AVERAGE(D40:D54)</f>
        <v>4.26157901032279</v>
      </c>
      <c r="R40" t="s" s="139">
        <v>112</v>
      </c>
      <c r="S40" s="155">
        <f>AVERAGE(G40:G54)</f>
        <v>16.9333333333333</v>
      </c>
      <c r="T40" s="90">
        <f>AVERAGE(I40:I54)</f>
        <v>3.09141276320872</v>
      </c>
      <c r="U40" t="s" s="139">
        <v>112</v>
      </c>
      <c r="V40" s="155">
        <f>AVERAGE(L40:L54)</f>
        <v>2.8</v>
      </c>
      <c r="W40" s="90">
        <f>AVERAGE(N40:N54)</f>
        <v>1.42840277777778</v>
      </c>
    </row>
    <row r="41" ht="21.95" customHeight="1">
      <c r="A41" s="152">
        <v>1995</v>
      </c>
      <c r="B41" s="127">
        <v>31</v>
      </c>
      <c r="C41" s="88">
        <v>150</v>
      </c>
      <c r="D41" s="92">
        <v>4.83870967741935</v>
      </c>
      <c r="E41" s="43"/>
      <c r="F41" s="153">
        <v>1995</v>
      </c>
      <c r="G41" s="127">
        <v>8</v>
      </c>
      <c r="H41" s="88">
        <v>28.7</v>
      </c>
      <c r="I41" s="92">
        <v>3.5875</v>
      </c>
      <c r="J41" s="43"/>
      <c r="K41" s="153">
        <v>1995</v>
      </c>
      <c r="L41" s="127">
        <v>0</v>
      </c>
      <c r="M41" s="88">
        <v>0</v>
      </c>
      <c r="N41" s="94"/>
      <c r="O41" t="s" s="136">
        <v>113</v>
      </c>
      <c r="P41" s="155">
        <f>AVERAGE(B41:B54)</f>
        <v>35.7857142857143</v>
      </c>
      <c r="Q41" s="90">
        <f>AVERAGE(D41:D54)</f>
        <v>4.28924940046106</v>
      </c>
      <c r="R41" t="s" s="139">
        <v>113</v>
      </c>
      <c r="S41" s="155">
        <f>AVERAGE(G41:G54)</f>
        <v>16.7857142857143</v>
      </c>
      <c r="T41" s="90">
        <f>AVERAGE(I41:I54)</f>
        <v>3.10207758464092</v>
      </c>
      <c r="U41" t="s" s="139">
        <v>113</v>
      </c>
      <c r="V41" s="155">
        <f>AVERAGE(L41:L54)</f>
        <v>2.71428571428571</v>
      </c>
      <c r="W41" s="90">
        <f>AVERAGE(N41:N54)</f>
        <v>1.40143939393939</v>
      </c>
    </row>
    <row r="42" ht="21.95" customHeight="1">
      <c r="A42" s="152">
        <v>1996</v>
      </c>
      <c r="B42" s="127">
        <v>13</v>
      </c>
      <c r="C42" s="88">
        <v>64.3</v>
      </c>
      <c r="D42" s="92">
        <v>4.94615384615385</v>
      </c>
      <c r="E42" s="43"/>
      <c r="F42" s="153">
        <v>1996</v>
      </c>
      <c r="G42" s="127">
        <v>3</v>
      </c>
      <c r="H42" s="88">
        <v>10.6</v>
      </c>
      <c r="I42" s="92">
        <v>3.53333333333333</v>
      </c>
      <c r="J42" s="43"/>
      <c r="K42" s="153">
        <v>1996</v>
      </c>
      <c r="L42" s="127">
        <v>0</v>
      </c>
      <c r="M42" s="88">
        <v>0</v>
      </c>
      <c r="N42" s="94"/>
      <c r="O42" t="s" s="136">
        <v>114</v>
      </c>
      <c r="P42" s="155">
        <f>AVERAGE(B42:B54)</f>
        <v>36.1538461538462</v>
      </c>
      <c r="Q42" s="90">
        <f>AVERAGE(D42:D54)</f>
        <v>4.24698322531042</v>
      </c>
      <c r="R42" t="s" s="139">
        <v>114</v>
      </c>
      <c r="S42" s="155">
        <f>AVERAGE(G42:G54)</f>
        <v>17.4615384615385</v>
      </c>
      <c r="T42" s="90">
        <f>AVERAGE(I42:I54)</f>
        <v>3.06473739884407</v>
      </c>
      <c r="U42" t="s" s="139">
        <v>114</v>
      </c>
      <c r="V42" s="155">
        <f>AVERAGE(L42:L54)</f>
        <v>2.92307692307692</v>
      </c>
      <c r="W42" s="90">
        <f>AVERAGE(N42:N54)</f>
        <v>1.40143939393939</v>
      </c>
    </row>
    <row r="43" ht="21.95" customHeight="1">
      <c r="A43" s="152">
        <v>1997</v>
      </c>
      <c r="B43" s="127">
        <v>30</v>
      </c>
      <c r="C43" s="88">
        <v>127</v>
      </c>
      <c r="D43" s="92">
        <v>4.23333333333333</v>
      </c>
      <c r="E43" s="43"/>
      <c r="F43" s="153">
        <v>1997</v>
      </c>
      <c r="G43" s="127">
        <v>14</v>
      </c>
      <c r="H43" s="88">
        <v>45.7</v>
      </c>
      <c r="I43" s="92">
        <v>3.26428571428571</v>
      </c>
      <c r="J43" s="43"/>
      <c r="K43" s="153">
        <v>1997</v>
      </c>
      <c r="L43" s="127">
        <v>1</v>
      </c>
      <c r="M43" s="88">
        <v>2.1</v>
      </c>
      <c r="N43" s="94">
        <v>2.1</v>
      </c>
      <c r="O43" t="s" s="136">
        <v>115</v>
      </c>
      <c r="P43" s="155">
        <f>AVERAGE(B43:B54)</f>
        <v>38.0833333333333</v>
      </c>
      <c r="Q43" s="90">
        <f>AVERAGE(D43:D54)</f>
        <v>4.1887190069068</v>
      </c>
      <c r="R43" t="s" s="139">
        <v>115</v>
      </c>
      <c r="S43" s="155">
        <f>AVERAGE(G43:G54)</f>
        <v>18.6666666666667</v>
      </c>
      <c r="T43" s="90">
        <f>AVERAGE(I43:I54)</f>
        <v>3.02568773763663</v>
      </c>
      <c r="U43" t="s" s="139">
        <v>115</v>
      </c>
      <c r="V43" s="155">
        <f>AVERAGE(L43:L54)</f>
        <v>3.16666666666667</v>
      </c>
      <c r="W43" s="90">
        <f>AVERAGE(N43:N54)</f>
        <v>1.40143939393939</v>
      </c>
    </row>
    <row r="44" ht="21.95" customHeight="1">
      <c r="A44" s="152">
        <v>1998</v>
      </c>
      <c r="B44" s="127">
        <v>21</v>
      </c>
      <c r="C44" s="88">
        <v>76.5</v>
      </c>
      <c r="D44" s="92">
        <v>3.64285714285714</v>
      </c>
      <c r="E44" s="43"/>
      <c r="F44" s="153">
        <v>1998</v>
      </c>
      <c r="G44" s="127">
        <v>12</v>
      </c>
      <c r="H44" s="88">
        <v>27.9</v>
      </c>
      <c r="I44" s="92">
        <v>2.325</v>
      </c>
      <c r="J44" s="43"/>
      <c r="K44" s="153">
        <v>1998</v>
      </c>
      <c r="L44" s="127">
        <v>4</v>
      </c>
      <c r="M44" s="88">
        <v>4.1</v>
      </c>
      <c r="N44" s="94">
        <v>1.025</v>
      </c>
      <c r="O44" t="s" s="136">
        <v>116</v>
      </c>
      <c r="P44" s="155">
        <f>AVERAGE(B44:B54)</f>
        <v>38.8181818181818</v>
      </c>
      <c r="Q44" s="90">
        <f>AVERAGE(D44:D54)</f>
        <v>4.18466315904984</v>
      </c>
      <c r="R44" t="s" s="139">
        <v>116</v>
      </c>
      <c r="S44" s="155">
        <f>AVERAGE(G44:G54)</f>
        <v>19.0909090909091</v>
      </c>
      <c r="T44" s="90">
        <f>AVERAGE(I44:I54)</f>
        <v>3.00399701248671</v>
      </c>
      <c r="U44" t="s" s="139">
        <v>116</v>
      </c>
      <c r="V44" s="155">
        <f>AVERAGE(L44:L54)</f>
        <v>3.36363636363636</v>
      </c>
      <c r="W44" s="90">
        <f>AVERAGE(N44:N54)</f>
        <v>1.33158333333333</v>
      </c>
    </row>
    <row r="45" ht="21.95" customHeight="1">
      <c r="A45" s="152">
        <v>1999</v>
      </c>
      <c r="B45" s="127">
        <v>29</v>
      </c>
      <c r="C45" s="88">
        <v>121.3</v>
      </c>
      <c r="D45" s="92">
        <v>4.18275862068966</v>
      </c>
      <c r="E45" s="43"/>
      <c r="F45" s="153">
        <v>1999</v>
      </c>
      <c r="G45" s="127">
        <v>17</v>
      </c>
      <c r="H45" s="88">
        <v>58.5</v>
      </c>
      <c r="I45" s="92">
        <v>3.44117647058824</v>
      </c>
      <c r="J45" s="43"/>
      <c r="K45" s="153">
        <v>1999</v>
      </c>
      <c r="L45" s="127">
        <v>1</v>
      </c>
      <c r="M45" s="88">
        <v>1</v>
      </c>
      <c r="N45" s="94">
        <v>1</v>
      </c>
      <c r="O45" t="s" s="136">
        <v>117</v>
      </c>
      <c r="P45" s="155">
        <f>AVERAGE(B45:B54)</f>
        <v>40.6</v>
      </c>
      <c r="Q45" s="90">
        <f>AVERAGE(D45:D54)</f>
        <v>4.23884376066911</v>
      </c>
      <c r="R45" t="s" s="139">
        <v>117</v>
      </c>
      <c r="S45" s="155">
        <f>AVERAGE(G45:G54)</f>
        <v>19.8</v>
      </c>
      <c r="T45" s="90">
        <f>AVERAGE(I45:I54)</f>
        <v>3.07189671373538</v>
      </c>
      <c r="U45" t="s" s="139">
        <v>117</v>
      </c>
      <c r="V45" s="155">
        <f>AVERAGE(L45:L54)</f>
        <v>3.3</v>
      </c>
      <c r="W45" s="90">
        <f>AVERAGE(N45:N54)</f>
        <v>1.36564814814815</v>
      </c>
    </row>
    <row r="46" ht="21.95" customHeight="1">
      <c r="A46" s="152">
        <v>2000</v>
      </c>
      <c r="B46" s="127">
        <v>60</v>
      </c>
      <c r="C46" s="88">
        <v>216.4</v>
      </c>
      <c r="D46" s="92">
        <v>3.60666666666667</v>
      </c>
      <c r="E46" s="43"/>
      <c r="F46" s="153">
        <v>2000</v>
      </c>
      <c r="G46" s="127">
        <v>43</v>
      </c>
      <c r="H46" s="88">
        <v>124.4</v>
      </c>
      <c r="I46" s="92">
        <v>2.89302325581395</v>
      </c>
      <c r="J46" s="43"/>
      <c r="K46" s="153">
        <v>2000</v>
      </c>
      <c r="L46" s="127">
        <v>8</v>
      </c>
      <c r="M46" s="88">
        <v>9.1</v>
      </c>
      <c r="N46" s="94">
        <v>1.1375</v>
      </c>
      <c r="O46" t="s" s="136">
        <v>118</v>
      </c>
      <c r="P46" s="155">
        <f>AVERAGE(B46:B54)</f>
        <v>41.8888888888889</v>
      </c>
      <c r="Q46" s="90">
        <f>AVERAGE(D46:D54)</f>
        <v>4.24507544288905</v>
      </c>
      <c r="R46" t="s" s="139">
        <v>118</v>
      </c>
      <c r="S46" s="155">
        <f>AVERAGE(G46:G54)</f>
        <v>20.1111111111111</v>
      </c>
      <c r="T46" s="90">
        <f>AVERAGE(I46:I54)</f>
        <v>3.03086562964062</v>
      </c>
      <c r="U46" t="s" s="139">
        <v>118</v>
      </c>
      <c r="V46" s="155">
        <f>AVERAGE(L46:L54)</f>
        <v>3.55555555555556</v>
      </c>
      <c r="W46" s="90">
        <f>AVERAGE(N46:N54)</f>
        <v>1.41135416666667</v>
      </c>
    </row>
    <row r="47" ht="21.95" customHeight="1">
      <c r="A47" s="152">
        <v>2001</v>
      </c>
      <c r="B47" s="127">
        <v>45</v>
      </c>
      <c r="C47" s="88">
        <v>190.5</v>
      </c>
      <c r="D47" s="92">
        <v>4.23333333333333</v>
      </c>
      <c r="E47" s="43"/>
      <c r="F47" s="153">
        <v>2001</v>
      </c>
      <c r="G47" s="127">
        <v>19</v>
      </c>
      <c r="H47" s="88">
        <v>56</v>
      </c>
      <c r="I47" s="92">
        <v>2.94736842105263</v>
      </c>
      <c r="J47" s="43"/>
      <c r="K47" s="153">
        <v>2001</v>
      </c>
      <c r="L47" s="127">
        <v>3</v>
      </c>
      <c r="M47" s="88">
        <v>4.5</v>
      </c>
      <c r="N47" s="94">
        <v>1.5</v>
      </c>
      <c r="O47" t="s" s="136">
        <v>119</v>
      </c>
      <c r="P47" s="155">
        <f>AVERAGE(B47:B54)</f>
        <v>39.625</v>
      </c>
      <c r="Q47" s="90">
        <f>AVERAGE(D47:D54)</f>
        <v>4.32487653991685</v>
      </c>
      <c r="R47" t="s" s="139">
        <v>119</v>
      </c>
      <c r="S47" s="155">
        <f>AVERAGE(G47:G54)</f>
        <v>17.25</v>
      </c>
      <c r="T47" s="90">
        <f>AVERAGE(I47:I54)</f>
        <v>3.04809592636895</v>
      </c>
      <c r="U47" t="s" s="139">
        <v>119</v>
      </c>
      <c r="V47" s="155">
        <f>AVERAGE(L47:L54)</f>
        <v>3</v>
      </c>
      <c r="W47" s="90">
        <f>AVERAGE(N47:N54)</f>
        <v>1.45047619047619</v>
      </c>
    </row>
    <row r="48" ht="21.95" customHeight="1">
      <c r="A48" s="152">
        <v>2002</v>
      </c>
      <c r="B48" s="127">
        <v>43</v>
      </c>
      <c r="C48" s="88">
        <v>186</v>
      </c>
      <c r="D48" s="92">
        <v>4.32558139534884</v>
      </c>
      <c r="E48" s="43"/>
      <c r="F48" s="153">
        <v>2002</v>
      </c>
      <c r="G48" s="127">
        <v>18</v>
      </c>
      <c r="H48" s="88">
        <v>55.2</v>
      </c>
      <c r="I48" s="92">
        <v>3.06666666666667</v>
      </c>
      <c r="J48" s="43"/>
      <c r="K48" s="153">
        <v>2002</v>
      </c>
      <c r="L48" s="127">
        <v>3</v>
      </c>
      <c r="M48" s="88">
        <v>1.7</v>
      </c>
      <c r="N48" s="94">
        <v>0.566666666666667</v>
      </c>
      <c r="O48" t="s" s="136">
        <v>120</v>
      </c>
      <c r="P48" s="155">
        <f>AVERAGE(B48:B54)</f>
        <v>38.8571428571429</v>
      </c>
      <c r="Q48" s="90">
        <f>AVERAGE(D48:D54)</f>
        <v>4.33795414085735</v>
      </c>
      <c r="R48" t="s" s="139">
        <v>120</v>
      </c>
      <c r="S48" s="155">
        <f>AVERAGE(G48:G54)</f>
        <v>17</v>
      </c>
      <c r="T48" s="90">
        <f>AVERAGE(I48:I54)</f>
        <v>3.06248556998557</v>
      </c>
      <c r="U48" t="s" s="139">
        <v>120</v>
      </c>
      <c r="V48" s="155">
        <f>AVERAGE(L48:L54)</f>
        <v>3</v>
      </c>
      <c r="W48" s="90">
        <f>AVERAGE(N48:N54)</f>
        <v>1.44222222222222</v>
      </c>
    </row>
    <row r="49" ht="21.95" customHeight="1">
      <c r="A49" s="152">
        <v>2003</v>
      </c>
      <c r="B49" s="127">
        <v>23</v>
      </c>
      <c r="C49" s="88">
        <v>100.4</v>
      </c>
      <c r="D49" s="92">
        <v>4.36521739130435</v>
      </c>
      <c r="E49" s="43"/>
      <c r="F49" s="153">
        <v>2003</v>
      </c>
      <c r="G49" s="127">
        <v>7</v>
      </c>
      <c r="H49" s="88">
        <v>16.8</v>
      </c>
      <c r="I49" s="92">
        <v>2.4</v>
      </c>
      <c r="J49" s="43"/>
      <c r="K49" s="153">
        <v>2003</v>
      </c>
      <c r="L49" s="127">
        <v>3</v>
      </c>
      <c r="M49" s="88">
        <v>4.9</v>
      </c>
      <c r="N49" s="94">
        <v>1.63333333333333</v>
      </c>
      <c r="O49" t="s" s="136">
        <v>98</v>
      </c>
      <c r="P49" s="155">
        <f>AVERAGE(B49:B54)</f>
        <v>38.1666666666667</v>
      </c>
      <c r="Q49" s="90">
        <f>AVERAGE(D49:D54)</f>
        <v>4.34001626510877</v>
      </c>
      <c r="R49" t="s" s="139">
        <v>98</v>
      </c>
      <c r="S49" s="155">
        <f>AVERAGE(G49:G54)</f>
        <v>16.8333333333333</v>
      </c>
      <c r="T49" s="90">
        <f>AVERAGE(I49:I54)</f>
        <v>3.06178872053872</v>
      </c>
      <c r="U49" t="s" s="139">
        <v>98</v>
      </c>
      <c r="V49" s="155">
        <f>AVERAGE(L49:L54)</f>
        <v>3</v>
      </c>
      <c r="W49" s="90">
        <f>AVERAGE(N49:N54)</f>
        <v>1.61733333333333</v>
      </c>
    </row>
    <row r="50" ht="21.95" customHeight="1">
      <c r="A50" s="152">
        <v>2004</v>
      </c>
      <c r="B50" s="127">
        <v>47</v>
      </c>
      <c r="C50" s="88">
        <v>203.4</v>
      </c>
      <c r="D50" s="92">
        <v>4.32765957446809</v>
      </c>
      <c r="E50" s="43"/>
      <c r="F50" s="153">
        <v>2004</v>
      </c>
      <c r="G50" s="127">
        <v>18</v>
      </c>
      <c r="H50" s="88">
        <v>51.2</v>
      </c>
      <c r="I50" s="92">
        <v>2.84444444444444</v>
      </c>
      <c r="J50" s="43"/>
      <c r="K50" s="153">
        <v>2004</v>
      </c>
      <c r="L50" s="127">
        <v>5</v>
      </c>
      <c r="M50" s="88">
        <v>8.6</v>
      </c>
      <c r="N50" s="94">
        <v>1.72</v>
      </c>
      <c r="O50" t="s" s="136">
        <v>121</v>
      </c>
      <c r="P50" s="155">
        <f>AVERAGE(B50:B54)</f>
        <v>41.2</v>
      </c>
      <c r="Q50" s="90">
        <f>AVERAGE(D50:D54)</f>
        <v>4.33497603986966</v>
      </c>
      <c r="R50" t="s" s="139">
        <v>121</v>
      </c>
      <c r="S50" s="155">
        <f>AVERAGE(G50:G54)</f>
        <v>18.8</v>
      </c>
      <c r="T50" s="90">
        <f>AVERAGE(I50:I54)</f>
        <v>3.19414646464646</v>
      </c>
      <c r="U50" t="s" s="139">
        <v>121</v>
      </c>
      <c r="V50" s="155">
        <f>AVERAGE(L50:L54)</f>
        <v>3</v>
      </c>
      <c r="W50" s="90">
        <f>AVERAGE(N50:N54)</f>
        <v>1.61333333333333</v>
      </c>
    </row>
    <row r="51" ht="21.95" customHeight="1">
      <c r="A51" s="152">
        <v>2005</v>
      </c>
      <c r="B51" s="127">
        <v>33</v>
      </c>
      <c r="C51" s="88">
        <v>149.6</v>
      </c>
      <c r="D51" s="92">
        <v>4.53333333333333</v>
      </c>
      <c r="E51" s="43"/>
      <c r="F51" s="153">
        <v>2005</v>
      </c>
      <c r="G51" s="127">
        <v>15</v>
      </c>
      <c r="H51" s="88">
        <v>53.2</v>
      </c>
      <c r="I51" s="92">
        <v>3.54666666666667</v>
      </c>
      <c r="J51" s="43"/>
      <c r="K51" s="153">
        <v>2005</v>
      </c>
      <c r="L51" s="127">
        <v>0</v>
      </c>
      <c r="M51" s="88">
        <v>0</v>
      </c>
      <c r="N51" s="94"/>
      <c r="O51" t="s" s="136">
        <v>122</v>
      </c>
      <c r="P51" s="155">
        <f>AVERAGE(B51:B54)</f>
        <v>39.75</v>
      </c>
      <c r="Q51" s="90">
        <f>AVERAGE(D51:D54)</f>
        <v>4.33680515622005</v>
      </c>
      <c r="R51" t="s" s="139">
        <v>122</v>
      </c>
      <c r="S51" s="155">
        <f>AVERAGE(G51:G54)</f>
        <v>19</v>
      </c>
      <c r="T51" s="90">
        <f>AVERAGE(I51:I54)</f>
        <v>3.28157196969697</v>
      </c>
      <c r="U51" t="s" s="139">
        <v>122</v>
      </c>
      <c r="V51" s="155">
        <f>AVERAGE(L51:L54)</f>
        <v>2.5</v>
      </c>
      <c r="W51" s="90">
        <f>AVERAGE(N51:N54)</f>
        <v>1.57777777777778</v>
      </c>
    </row>
    <row r="52" ht="21.95" customHeight="1">
      <c r="A52" s="152">
        <v>2006</v>
      </c>
      <c r="B52" s="127">
        <v>42</v>
      </c>
      <c r="C52" s="88">
        <v>191.1</v>
      </c>
      <c r="D52" s="92">
        <v>4.55</v>
      </c>
      <c r="E52" s="43"/>
      <c r="F52" s="153">
        <v>2006</v>
      </c>
      <c r="G52" s="127">
        <v>15</v>
      </c>
      <c r="H52" s="88">
        <v>46.7</v>
      </c>
      <c r="I52" s="92">
        <v>3.11333333333333</v>
      </c>
      <c r="J52" s="43"/>
      <c r="K52" s="153">
        <v>2006</v>
      </c>
      <c r="L52" s="127">
        <v>3</v>
      </c>
      <c r="M52" s="88">
        <v>4.9</v>
      </c>
      <c r="N52" s="94">
        <v>1.63333333333333</v>
      </c>
      <c r="O52" t="s" s="136">
        <v>123</v>
      </c>
      <c r="P52" s="155">
        <f>AVERAGE(B52:B54)</f>
        <v>42</v>
      </c>
      <c r="Q52" s="90">
        <f>AVERAGE(D52:D54)</f>
        <v>4.27129576384896</v>
      </c>
      <c r="R52" t="s" s="139">
        <v>123</v>
      </c>
      <c r="S52" s="155">
        <f>AVERAGE(G52:G54)</f>
        <v>20.3333333333333</v>
      </c>
      <c r="T52" s="90">
        <f>AVERAGE(I52:I54)</f>
        <v>3.19320707070707</v>
      </c>
      <c r="U52" t="s" s="139">
        <v>123</v>
      </c>
      <c r="V52" s="155">
        <f>AVERAGE(L52:L54)</f>
        <v>3.33333333333333</v>
      </c>
      <c r="W52" s="90">
        <f>AVERAGE(N52:N54)</f>
        <v>1.57777777777778</v>
      </c>
    </row>
    <row r="53" ht="21.95" customHeight="1">
      <c r="A53" s="152">
        <v>2007</v>
      </c>
      <c r="B53" s="127">
        <v>47</v>
      </c>
      <c r="C53" s="88">
        <v>206.5</v>
      </c>
      <c r="D53" s="92">
        <v>4.3936170212766</v>
      </c>
      <c r="E53" s="43"/>
      <c r="F53" s="153">
        <v>2007</v>
      </c>
      <c r="G53" s="127">
        <v>22</v>
      </c>
      <c r="H53" s="88">
        <v>72.5</v>
      </c>
      <c r="I53" s="92">
        <v>3.29545454545455</v>
      </c>
      <c r="J53" s="43"/>
      <c r="K53" s="153">
        <v>2007</v>
      </c>
      <c r="L53" s="127">
        <v>2</v>
      </c>
      <c r="M53" s="88">
        <v>2.6</v>
      </c>
      <c r="N53" s="94">
        <v>1.3</v>
      </c>
      <c r="O53" t="s" s="136">
        <v>124</v>
      </c>
      <c r="P53" s="155">
        <f>AVERAGE(B53:B54)</f>
        <v>42</v>
      </c>
      <c r="Q53" s="90">
        <f>AVERAGE(D53:D54)</f>
        <v>4.13194364577344</v>
      </c>
      <c r="R53" t="s" s="139">
        <v>124</v>
      </c>
      <c r="S53" s="155">
        <f>AVERAGE(G53:G54)</f>
        <v>23</v>
      </c>
      <c r="T53" s="90">
        <f>AVERAGE(I53:I54)</f>
        <v>3.23314393939394</v>
      </c>
      <c r="U53" t="s" s="139">
        <v>124</v>
      </c>
      <c r="V53" s="155">
        <f>AVERAGE(L53:L54)</f>
        <v>3.5</v>
      </c>
      <c r="W53" s="90">
        <f>AVERAGE(N53:N54)</f>
        <v>1.55</v>
      </c>
    </row>
    <row r="54" ht="21.95" customHeight="1">
      <c r="A54" s="152">
        <v>2008</v>
      </c>
      <c r="B54" s="127">
        <v>37</v>
      </c>
      <c r="C54" s="88">
        <v>143.2</v>
      </c>
      <c r="D54" s="92">
        <v>3.87027027027027</v>
      </c>
      <c r="E54" s="43"/>
      <c r="F54" s="153">
        <v>2008</v>
      </c>
      <c r="G54" s="127">
        <v>24</v>
      </c>
      <c r="H54" s="88">
        <v>76.09999999999999</v>
      </c>
      <c r="I54" s="92">
        <v>3.17083333333333</v>
      </c>
      <c r="J54" s="43"/>
      <c r="K54" s="153">
        <v>2008</v>
      </c>
      <c r="L54" s="127">
        <v>5</v>
      </c>
      <c r="M54" s="88">
        <v>9</v>
      </c>
      <c r="N54" s="94">
        <v>1.8</v>
      </c>
      <c r="O54" t="s" s="136">
        <v>125</v>
      </c>
      <c r="P54" s="155">
        <f>AVERAGE(B54)</f>
        <v>37</v>
      </c>
      <c r="Q54" s="90">
        <f>AVERAGE(D54)</f>
        <v>3.87027027027027</v>
      </c>
      <c r="R54" t="s" s="139">
        <v>125</v>
      </c>
      <c r="S54" s="155">
        <f>AVERAGE(G54)</f>
        <v>24</v>
      </c>
      <c r="T54" s="90">
        <f>AVERAGE(I54)</f>
        <v>3.17083333333333</v>
      </c>
      <c r="U54" t="s" s="139">
        <v>125</v>
      </c>
      <c r="V54" s="155">
        <f>AVERAGE(L54)</f>
        <v>5</v>
      </c>
      <c r="W54" s="90">
        <f>AVERAGE(N54)</f>
        <v>1.8</v>
      </c>
    </row>
    <row r="55" ht="21.95" customHeight="1">
      <c r="A55" s="152">
        <v>2009</v>
      </c>
      <c r="B55" s="212">
        <v>25</v>
      </c>
      <c r="C55" s="207">
        <v>114.5</v>
      </c>
      <c r="D55" s="214">
        <v>4.58</v>
      </c>
      <c r="E55" s="43"/>
      <c r="F55" s="153">
        <v>2009</v>
      </c>
      <c r="G55" s="212">
        <v>10</v>
      </c>
      <c r="H55" s="207">
        <v>33.8</v>
      </c>
      <c r="I55" s="214">
        <v>3.38</v>
      </c>
      <c r="J55" s="43"/>
      <c r="K55" s="153">
        <v>2009</v>
      </c>
      <c r="L55" s="212">
        <v>0</v>
      </c>
      <c r="M55" s="207">
        <v>0</v>
      </c>
      <c r="N55" s="215"/>
      <c r="O55" t="s" s="136">
        <v>126</v>
      </c>
      <c r="P55" s="161">
        <f>AVERAGE(B55)</f>
        <v>25</v>
      </c>
      <c r="Q55" s="162">
        <f>AVERAGE(D55)</f>
        <v>4.58</v>
      </c>
      <c r="R55" t="s" s="139">
        <v>126</v>
      </c>
      <c r="S55" s="161">
        <f>AVERAGE(G55)</f>
        <v>10</v>
      </c>
      <c r="T55" s="162">
        <f>AVERAGE(I55)</f>
        <v>3.38</v>
      </c>
      <c r="U55" t="s" s="139">
        <v>126</v>
      </c>
      <c r="V55" s="161">
        <f>AVERAGE(L55)</f>
        <v>0</v>
      </c>
      <c r="W55" s="162"/>
    </row>
    <row r="56" ht="21.95" customHeight="1">
      <c r="A56" s="152">
        <v>2010</v>
      </c>
      <c r="B56" s="127">
        <v>25</v>
      </c>
      <c r="C56" s="88">
        <v>114.6</v>
      </c>
      <c r="D56" s="92">
        <v>4.584</v>
      </c>
      <c r="E56" s="43"/>
      <c r="F56" s="153">
        <v>2010</v>
      </c>
      <c r="G56" s="127">
        <v>8</v>
      </c>
      <c r="H56" s="88">
        <v>25.7</v>
      </c>
      <c r="I56" s="92">
        <v>3.2125</v>
      </c>
      <c r="J56" s="43"/>
      <c r="K56" s="153">
        <v>2010</v>
      </c>
      <c r="L56" s="127">
        <v>0</v>
      </c>
      <c r="M56" s="88">
        <v>0</v>
      </c>
      <c r="N56" s="94"/>
      <c r="O56" t="s" s="136">
        <v>125</v>
      </c>
      <c r="P56" s="155">
        <f>AVERAGE(B56)</f>
        <v>25</v>
      </c>
      <c r="Q56" s="90">
        <f>AVERAGE(D56)</f>
        <v>4.584</v>
      </c>
      <c r="R56" t="s" s="139">
        <v>125</v>
      </c>
      <c r="S56" s="155">
        <f>AVERAGE(G56)</f>
        <v>8</v>
      </c>
      <c r="T56" s="90">
        <f>AVERAGE(I56)</f>
        <v>3.2125</v>
      </c>
      <c r="U56" t="s" s="139">
        <v>125</v>
      </c>
      <c r="V56" s="155">
        <f>AVERAGE(L56)</f>
        <v>0</v>
      </c>
      <c r="W56" s="90"/>
    </row>
    <row r="57" ht="21.95" customHeight="1">
      <c r="A57" s="152">
        <v>2011</v>
      </c>
      <c r="B57" s="127">
        <v>32</v>
      </c>
      <c r="C57" s="88">
        <v>139.2</v>
      </c>
      <c r="D57" s="92">
        <v>4.35</v>
      </c>
      <c r="E57" s="43"/>
      <c r="F57" s="153">
        <v>2011</v>
      </c>
      <c r="G57" s="127">
        <v>13</v>
      </c>
      <c r="H57" s="88">
        <v>36.8</v>
      </c>
      <c r="I57" s="92">
        <v>2.83076923076923</v>
      </c>
      <c r="J57" s="43"/>
      <c r="K57" s="153">
        <v>2011</v>
      </c>
      <c r="L57" s="127">
        <v>4</v>
      </c>
      <c r="M57" s="88">
        <v>6.2</v>
      </c>
      <c r="N57" s="94">
        <v>1.55</v>
      </c>
      <c r="O57" t="s" s="136">
        <v>124</v>
      </c>
      <c r="P57" s="155">
        <f>AVERAGE(B56:B57)</f>
        <v>28.5</v>
      </c>
      <c r="Q57" s="90">
        <f>AVERAGE(D56:D57)</f>
        <v>4.467</v>
      </c>
      <c r="R57" t="s" s="139">
        <v>124</v>
      </c>
      <c r="S57" s="155">
        <f>AVERAGE(G56:G57)</f>
        <v>10.5</v>
      </c>
      <c r="T57" s="90">
        <f>AVERAGE(I56:I57)</f>
        <v>3.02163461538462</v>
      </c>
      <c r="U57" t="s" s="139">
        <v>124</v>
      </c>
      <c r="V57" s="155">
        <f>AVERAGE(L56:L57)</f>
        <v>2</v>
      </c>
      <c r="W57" s="90">
        <f>AVERAGE(N56:N57)</f>
        <v>1.55</v>
      </c>
    </row>
    <row r="58" ht="21.95" customHeight="1">
      <c r="A58" s="152">
        <v>2012</v>
      </c>
      <c r="B58" s="127">
        <v>61</v>
      </c>
      <c r="C58" s="88">
        <v>208.4</v>
      </c>
      <c r="D58" s="92">
        <v>3.41639344262295</v>
      </c>
      <c r="E58" s="43"/>
      <c r="F58" s="153">
        <v>2012</v>
      </c>
      <c r="G58" s="127">
        <v>36</v>
      </c>
      <c r="H58" s="88">
        <v>79.3</v>
      </c>
      <c r="I58" s="92">
        <v>2.20277777777778</v>
      </c>
      <c r="J58" s="43"/>
      <c r="K58" s="153">
        <v>2012</v>
      </c>
      <c r="L58" s="127">
        <v>18</v>
      </c>
      <c r="M58" s="88">
        <v>18.8</v>
      </c>
      <c r="N58" s="94">
        <v>1.04444444444444</v>
      </c>
      <c r="O58" t="s" s="136">
        <v>123</v>
      </c>
      <c r="P58" s="155">
        <f>AVERAGE(B56:B58)</f>
        <v>39.3333333333333</v>
      </c>
      <c r="Q58" s="90">
        <f>AVERAGE(D56:D58)</f>
        <v>4.11679781420765</v>
      </c>
      <c r="R58" t="s" s="139">
        <v>123</v>
      </c>
      <c r="S58" s="155">
        <f>AVERAGE(G56:G58)</f>
        <v>19</v>
      </c>
      <c r="T58" s="90">
        <f>AVERAGE(I56:I58)</f>
        <v>2.74868233618234</v>
      </c>
      <c r="U58" t="s" s="139">
        <v>123</v>
      </c>
      <c r="V58" s="155">
        <f>AVERAGE(L56:L58)</f>
        <v>7.33333333333333</v>
      </c>
      <c r="W58" s="90">
        <f>AVERAGE(N56:N58)</f>
        <v>1.29722222222222</v>
      </c>
    </row>
    <row r="59" ht="21.95" customHeight="1">
      <c r="A59" s="152">
        <v>2013</v>
      </c>
      <c r="B59" s="127">
        <v>23</v>
      </c>
      <c r="C59" s="88">
        <v>96.8</v>
      </c>
      <c r="D59" s="92">
        <v>4.20869565217391</v>
      </c>
      <c r="E59" s="43"/>
      <c r="F59" s="153">
        <v>2013</v>
      </c>
      <c r="G59" s="127">
        <v>13</v>
      </c>
      <c r="H59" s="88">
        <v>43.2</v>
      </c>
      <c r="I59" s="92">
        <v>3.32307692307692</v>
      </c>
      <c r="J59" s="43"/>
      <c r="K59" s="153">
        <v>2013</v>
      </c>
      <c r="L59" s="127">
        <v>1</v>
      </c>
      <c r="M59" s="88">
        <v>2.1</v>
      </c>
      <c r="N59" s="94">
        <v>2.1</v>
      </c>
      <c r="O59" t="s" s="136">
        <v>122</v>
      </c>
      <c r="P59" s="155">
        <f>AVERAGE(B56:B59)</f>
        <v>35.25</v>
      </c>
      <c r="Q59" s="90">
        <f>AVERAGE(D56:D59)</f>
        <v>4.13977227369922</v>
      </c>
      <c r="R59" t="s" s="139">
        <v>122</v>
      </c>
      <c r="S59" s="155">
        <f>AVERAGE(G56:G59)</f>
        <v>17.5</v>
      </c>
      <c r="T59" s="90">
        <f>AVERAGE(I56:I59)</f>
        <v>2.89228098290598</v>
      </c>
      <c r="U59" t="s" s="139">
        <v>122</v>
      </c>
      <c r="V59" s="155">
        <f>AVERAGE(L56:L59)</f>
        <v>5.75</v>
      </c>
      <c r="W59" s="90">
        <f>AVERAGE(N56:N59)</f>
        <v>1.56481481481481</v>
      </c>
    </row>
    <row r="60" ht="21.95" customHeight="1">
      <c r="A60" s="152">
        <v>2014</v>
      </c>
      <c r="B60" s="127">
        <v>40</v>
      </c>
      <c r="C60" s="88">
        <v>144.2</v>
      </c>
      <c r="D60" s="92">
        <v>3.605</v>
      </c>
      <c r="E60" s="43"/>
      <c r="F60" s="153">
        <v>2014</v>
      </c>
      <c r="G60" s="127">
        <v>25</v>
      </c>
      <c r="H60" s="88">
        <v>66.59999999999999</v>
      </c>
      <c r="I60" s="92">
        <v>2.664</v>
      </c>
      <c r="J60" s="43"/>
      <c r="K60" s="153">
        <v>2014</v>
      </c>
      <c r="L60" s="127">
        <v>6</v>
      </c>
      <c r="M60" s="88">
        <v>6.4</v>
      </c>
      <c r="N60" s="94">
        <v>1.06666666666667</v>
      </c>
      <c r="O60" t="s" s="136">
        <v>121</v>
      </c>
      <c r="P60" s="155">
        <f>AVERAGE(B56:B60)</f>
        <v>36.2</v>
      </c>
      <c r="Q60" s="90">
        <f>AVERAGE(D56:D60)</f>
        <v>4.03281781895937</v>
      </c>
      <c r="R60" t="s" s="139">
        <v>121</v>
      </c>
      <c r="S60" s="155">
        <f>AVERAGE(G56:G60)</f>
        <v>19</v>
      </c>
      <c r="T60" s="90">
        <f>AVERAGE(I56:I60)</f>
        <v>2.84662478632479</v>
      </c>
      <c r="U60" t="s" s="139">
        <v>121</v>
      </c>
      <c r="V60" s="155">
        <f>AVERAGE(L56:L60)</f>
        <v>5.8</v>
      </c>
      <c r="W60" s="90">
        <f>AVERAGE(N56:N60)</f>
        <v>1.44027777777778</v>
      </c>
    </row>
    <row r="61" ht="21.95" customHeight="1">
      <c r="A61" s="152">
        <v>2015</v>
      </c>
      <c r="B61" s="127">
        <v>26</v>
      </c>
      <c r="C61" s="88">
        <v>113.8</v>
      </c>
      <c r="D61" s="92">
        <v>4.37692307692308</v>
      </c>
      <c r="E61" s="43"/>
      <c r="F61" s="153">
        <v>2015</v>
      </c>
      <c r="G61" s="127">
        <v>9</v>
      </c>
      <c r="H61" s="88">
        <v>26.7</v>
      </c>
      <c r="I61" s="92">
        <v>2.96666666666667</v>
      </c>
      <c r="J61" s="43"/>
      <c r="K61" s="153">
        <v>2015</v>
      </c>
      <c r="L61" s="127">
        <v>1</v>
      </c>
      <c r="M61" s="88">
        <v>1.6</v>
      </c>
      <c r="N61" s="94">
        <v>1.6</v>
      </c>
      <c r="O61" t="s" s="136">
        <v>98</v>
      </c>
      <c r="P61" s="155">
        <f>AVERAGE(B56:B61)</f>
        <v>34.5</v>
      </c>
      <c r="Q61" s="90">
        <f>AVERAGE(D56:D61)</f>
        <v>4.09016869528666</v>
      </c>
      <c r="R61" t="s" s="139">
        <v>98</v>
      </c>
      <c r="S61" s="155">
        <f>AVERAGE(G56:G61)</f>
        <v>17.3333333333333</v>
      </c>
      <c r="T61" s="90">
        <f>AVERAGE(I56:I61)</f>
        <v>2.86663176638177</v>
      </c>
      <c r="U61" t="s" s="139">
        <v>98</v>
      </c>
      <c r="V61" s="155">
        <f>AVERAGE(L56:L61)</f>
        <v>5</v>
      </c>
      <c r="W61" s="90">
        <f>AVERAGE(N56:N61)</f>
        <v>1.47222222222222</v>
      </c>
    </row>
    <row r="62" ht="21.95" customHeight="1">
      <c r="A62" s="152">
        <v>2016</v>
      </c>
      <c r="B62" s="127">
        <v>38</v>
      </c>
      <c r="C62" s="88">
        <v>160.1</v>
      </c>
      <c r="D62" s="92">
        <v>4.21315789473684</v>
      </c>
      <c r="E62" s="43"/>
      <c r="F62" s="153">
        <v>2016</v>
      </c>
      <c r="G62" s="127">
        <v>20</v>
      </c>
      <c r="H62" s="88">
        <v>64.8</v>
      </c>
      <c r="I62" s="92">
        <v>3.24</v>
      </c>
      <c r="J62" s="43"/>
      <c r="K62" s="153">
        <v>2016</v>
      </c>
      <c r="L62" s="127">
        <v>2</v>
      </c>
      <c r="M62" s="88">
        <v>2.6</v>
      </c>
      <c r="N62" s="94">
        <v>1.3</v>
      </c>
      <c r="O62" t="s" s="136">
        <v>120</v>
      </c>
      <c r="P62" s="155">
        <f>AVERAGE(B56:B62)</f>
        <v>35</v>
      </c>
      <c r="Q62" s="90">
        <f>AVERAGE(D56:D62)</f>
        <v>4.1077385809224</v>
      </c>
      <c r="R62" t="s" s="139">
        <v>120</v>
      </c>
      <c r="S62" s="155">
        <f>AVERAGE(G56:G62)</f>
        <v>17.7142857142857</v>
      </c>
      <c r="T62" s="90">
        <f>AVERAGE(I56:I62)</f>
        <v>2.91997008547009</v>
      </c>
      <c r="U62" t="s" s="139">
        <v>120</v>
      </c>
      <c r="V62" s="155">
        <f>AVERAGE(L56:L62)</f>
        <v>4.57142857142857</v>
      </c>
      <c r="W62" s="90">
        <f>AVERAGE(N56:N62)</f>
        <v>1.44351851851852</v>
      </c>
    </row>
    <row r="63" ht="21.95" customHeight="1">
      <c r="A63" s="152">
        <v>2017</v>
      </c>
      <c r="B63" s="127">
        <v>33</v>
      </c>
      <c r="C63" s="88">
        <v>113.8</v>
      </c>
      <c r="D63" s="92">
        <v>3.44848484848485</v>
      </c>
      <c r="E63" s="43"/>
      <c r="F63" s="153">
        <v>2017</v>
      </c>
      <c r="G63" s="127">
        <v>22</v>
      </c>
      <c r="H63" s="88">
        <v>56.5</v>
      </c>
      <c r="I63" s="92">
        <v>2.56818181818182</v>
      </c>
      <c r="J63" s="43"/>
      <c r="K63" s="153">
        <v>2017</v>
      </c>
      <c r="L63" s="127">
        <v>8</v>
      </c>
      <c r="M63" s="88">
        <v>4.7</v>
      </c>
      <c r="N63" s="94">
        <v>0.5875</v>
      </c>
      <c r="O63" t="s" s="136">
        <v>119</v>
      </c>
      <c r="P63" s="155">
        <f>AVERAGE(B56:B63)</f>
        <v>34.75</v>
      </c>
      <c r="Q63" s="90">
        <f>AVERAGE(D56:D63)</f>
        <v>4.0253318643677</v>
      </c>
      <c r="R63" t="s" s="139">
        <v>119</v>
      </c>
      <c r="S63" s="155">
        <f>AVERAGE(G56:G63)</f>
        <v>18.25</v>
      </c>
      <c r="T63" s="90">
        <f>AVERAGE(I56:I63)</f>
        <v>2.87599655205905</v>
      </c>
      <c r="U63" t="s" s="139">
        <v>119</v>
      </c>
      <c r="V63" s="155">
        <f>AVERAGE(L56:L63)</f>
        <v>5</v>
      </c>
      <c r="W63" s="90">
        <f>AVERAGE(N56:N63)</f>
        <v>1.32123015873016</v>
      </c>
    </row>
    <row r="64" ht="21.95" customHeight="1">
      <c r="A64" s="152">
        <v>2018</v>
      </c>
      <c r="B64" s="127">
        <v>54</v>
      </c>
      <c r="C64" s="88">
        <v>207.7</v>
      </c>
      <c r="D64" s="92">
        <v>3.8462962962963</v>
      </c>
      <c r="E64" s="43"/>
      <c r="F64" s="153">
        <v>2018</v>
      </c>
      <c r="G64" s="127">
        <v>28</v>
      </c>
      <c r="H64" s="88">
        <v>68.90000000000001</v>
      </c>
      <c r="I64" s="92">
        <v>2.46071428571429</v>
      </c>
      <c r="J64" s="43"/>
      <c r="K64" s="153">
        <v>2018</v>
      </c>
      <c r="L64" s="127">
        <v>9</v>
      </c>
      <c r="M64" s="88">
        <v>7.5</v>
      </c>
      <c r="N64" s="94">
        <v>0.833333333333333</v>
      </c>
      <c r="O64" t="s" s="136">
        <v>118</v>
      </c>
      <c r="P64" s="155">
        <f>AVERAGE(B56:B64)</f>
        <v>36.8888888888889</v>
      </c>
      <c r="Q64" s="90">
        <f>AVERAGE(D56:D64)</f>
        <v>4.00543902347088</v>
      </c>
      <c r="R64" t="s" s="139">
        <v>118</v>
      </c>
      <c r="S64" s="155">
        <f>AVERAGE(G56:G64)</f>
        <v>19.3333333333333</v>
      </c>
      <c r="T64" s="90">
        <f>AVERAGE(I56:I64)</f>
        <v>2.82985407802075</v>
      </c>
      <c r="U64" t="s" s="139">
        <v>118</v>
      </c>
      <c r="V64" s="155">
        <f>AVERAGE(L56:L64)</f>
        <v>5.44444444444444</v>
      </c>
      <c r="W64" s="90">
        <f>AVERAGE(N56:N64)</f>
        <v>1.26024305555556</v>
      </c>
    </row>
    <row r="65" ht="21.95" customHeight="1">
      <c r="A65" s="152">
        <v>2019</v>
      </c>
      <c r="B65" s="127">
        <v>34</v>
      </c>
      <c r="C65" s="88">
        <v>151.7</v>
      </c>
      <c r="D65" s="92">
        <v>4.46176470588235</v>
      </c>
      <c r="E65" s="43"/>
      <c r="F65" s="153">
        <v>2019</v>
      </c>
      <c r="G65" s="127">
        <v>13</v>
      </c>
      <c r="H65" s="88">
        <v>42</v>
      </c>
      <c r="I65" s="92">
        <v>3.23076923076923</v>
      </c>
      <c r="J65" s="43"/>
      <c r="K65" s="153">
        <v>2019</v>
      </c>
      <c r="L65" s="127">
        <v>2</v>
      </c>
      <c r="M65" s="88">
        <v>3.3</v>
      </c>
      <c r="N65" s="94">
        <v>1.65</v>
      </c>
      <c r="O65" t="s" s="136">
        <v>117</v>
      </c>
      <c r="P65" s="155">
        <f>AVERAGE(B56:B65)</f>
        <v>36.6</v>
      </c>
      <c r="Q65" s="90">
        <f>AVERAGE(D56:D65)</f>
        <v>4.05107159171203</v>
      </c>
      <c r="R65" t="s" s="139">
        <v>117</v>
      </c>
      <c r="S65" s="155">
        <f>AVERAGE(G56:G65)</f>
        <v>18.7</v>
      </c>
      <c r="T65" s="90">
        <f>AVERAGE(I56:I65)</f>
        <v>2.86994559329559</v>
      </c>
      <c r="U65" t="s" s="139">
        <v>117</v>
      </c>
      <c r="V65" s="155">
        <f>AVERAGE(L56:L65)</f>
        <v>5.1</v>
      </c>
      <c r="W65" s="90">
        <f>AVERAGE(N56:N65)</f>
        <v>1.30354938271605</v>
      </c>
    </row>
    <row r="66" ht="21.95" customHeight="1">
      <c r="A66" s="152">
        <v>2020</v>
      </c>
      <c r="B66" s="127">
        <v>32</v>
      </c>
      <c r="C66" s="88">
        <v>153.2</v>
      </c>
      <c r="D66" s="92">
        <v>4.7875</v>
      </c>
      <c r="E66" s="43"/>
      <c r="F66" s="153">
        <v>2020</v>
      </c>
      <c r="G66" s="127">
        <v>8</v>
      </c>
      <c r="H66" s="88">
        <v>26</v>
      </c>
      <c r="I66" s="92">
        <v>3.25</v>
      </c>
      <c r="J66" s="43"/>
      <c r="K66" s="153">
        <v>2020</v>
      </c>
      <c r="L66" s="127">
        <v>2</v>
      </c>
      <c r="M66" s="88">
        <v>3.4</v>
      </c>
      <c r="N66" s="94">
        <v>1.7</v>
      </c>
      <c r="O66" t="s" s="136">
        <v>116</v>
      </c>
      <c r="P66" s="155">
        <f>AVERAGE(B56:B66)</f>
        <v>36.1818181818182</v>
      </c>
      <c r="Q66" s="90">
        <f>AVERAGE(D56:D66)</f>
        <v>4.11801962882912</v>
      </c>
      <c r="R66" t="s" s="139">
        <v>116</v>
      </c>
      <c r="S66" s="155">
        <f>AVERAGE(G56:G66)</f>
        <v>17.7272727272727</v>
      </c>
      <c r="T66" s="90">
        <f>AVERAGE(I56:I66)</f>
        <v>2.90449599390509</v>
      </c>
      <c r="U66" t="s" s="139">
        <v>116</v>
      </c>
      <c r="V66" s="155">
        <f>AVERAGE(L56:L66)</f>
        <v>4.81818181818182</v>
      </c>
      <c r="W66" s="90">
        <f>AVERAGE(N56:N66)</f>
        <v>1.34319444444444</v>
      </c>
    </row>
    <row r="67" ht="21.95" customHeight="1">
      <c r="A67" s="152">
        <v>2021</v>
      </c>
      <c r="B67" s="127">
        <v>37</v>
      </c>
      <c r="C67" s="88">
        <v>167</v>
      </c>
      <c r="D67" s="92">
        <v>4.51351351351351</v>
      </c>
      <c r="E67" s="43"/>
      <c r="F67" s="153">
        <v>2021</v>
      </c>
      <c r="G67" s="127">
        <v>15</v>
      </c>
      <c r="H67" s="88">
        <v>48.2</v>
      </c>
      <c r="I67" s="92">
        <v>3.21333333333333</v>
      </c>
      <c r="J67" s="43"/>
      <c r="K67" s="153">
        <v>2021</v>
      </c>
      <c r="L67" s="127">
        <v>3</v>
      </c>
      <c r="M67" s="88">
        <v>4.5</v>
      </c>
      <c r="N67" s="94">
        <v>1.5</v>
      </c>
      <c r="O67" t="s" s="136">
        <v>115</v>
      </c>
      <c r="P67" s="155">
        <f>AVERAGE(B56:B67)</f>
        <v>36.25</v>
      </c>
      <c r="Q67" s="90">
        <f>AVERAGE(D56:D67)</f>
        <v>4.15097745255282</v>
      </c>
      <c r="R67" t="s" s="139">
        <v>115</v>
      </c>
      <c r="S67" s="155">
        <f>AVERAGE(G56:G67)</f>
        <v>17.5</v>
      </c>
      <c r="T67" s="90">
        <f>AVERAGE(I56:I67)</f>
        <v>2.93023243885744</v>
      </c>
      <c r="U67" t="s" s="139">
        <v>115</v>
      </c>
      <c r="V67" s="155">
        <f>AVERAGE(L56:L67)</f>
        <v>4.66666666666667</v>
      </c>
      <c r="W67" s="90">
        <f>AVERAGE(N56:N67)</f>
        <v>1.35744949494949</v>
      </c>
    </row>
    <row r="68" ht="21.95" customHeight="1">
      <c r="A68" s="152">
        <v>2022</v>
      </c>
      <c r="B68" s="127">
        <v>42</v>
      </c>
      <c r="C68" s="88">
        <v>167.2</v>
      </c>
      <c r="D68" s="92">
        <v>3.98095238095238</v>
      </c>
      <c r="E68" s="43"/>
      <c r="F68" s="153">
        <v>2022</v>
      </c>
      <c r="G68" s="127">
        <v>22</v>
      </c>
      <c r="H68" s="88">
        <v>62.1</v>
      </c>
      <c r="I68" s="92">
        <v>2.82272727272727</v>
      </c>
      <c r="J68" s="43"/>
      <c r="K68" s="153">
        <v>2022</v>
      </c>
      <c r="L68" s="127">
        <v>5</v>
      </c>
      <c r="M68" s="88">
        <v>2.8</v>
      </c>
      <c r="N68" s="94">
        <v>0.5600000000000001</v>
      </c>
      <c r="O68" t="s" s="136">
        <v>114</v>
      </c>
      <c r="P68" s="155">
        <f>AVERAGE(B56:B68)</f>
        <v>36.6923076923077</v>
      </c>
      <c r="Q68" s="90">
        <f>AVERAGE(D56:D68)</f>
        <v>4.13789860089124</v>
      </c>
      <c r="R68" t="s" s="139">
        <v>114</v>
      </c>
      <c r="S68" s="155">
        <f>AVERAGE(G56:G68)</f>
        <v>17.8461538461538</v>
      </c>
      <c r="T68" s="90">
        <f>AVERAGE(I56:I68)</f>
        <v>2.92196281069358</v>
      </c>
      <c r="U68" t="s" s="139">
        <v>114</v>
      </c>
      <c r="V68" s="155">
        <f>AVERAGE(L56:L68)</f>
        <v>4.69230769230769</v>
      </c>
      <c r="W68" s="90">
        <f>AVERAGE(N56:N68)</f>
        <v>1.29099537037037</v>
      </c>
    </row>
    <row r="69" ht="21.95" customHeight="1">
      <c r="A69" s="91"/>
      <c r="B69" s="89"/>
      <c r="C69" s="88"/>
      <c r="D69" s="92"/>
      <c r="E69" s="43"/>
      <c r="F69" s="93"/>
      <c r="G69" s="89"/>
      <c r="H69" s="88"/>
      <c r="I69" s="92"/>
      <c r="J69" s="43"/>
      <c r="K69" s="93"/>
      <c r="L69" s="89"/>
      <c r="M69" s="88"/>
      <c r="N69" s="94"/>
      <c r="O69" s="87"/>
      <c r="P69" s="88"/>
      <c r="Q69" s="88"/>
      <c r="R69" s="89"/>
      <c r="S69" s="88"/>
      <c r="T69" s="88"/>
      <c r="U69" s="89"/>
      <c r="V69" s="88"/>
      <c r="W69" s="90"/>
    </row>
    <row r="70" ht="21.95" customHeight="1">
      <c r="A70" s="91"/>
      <c r="B70" s="89"/>
      <c r="C70" s="88"/>
      <c r="D70" s="92"/>
      <c r="E70" s="43"/>
      <c r="F70" s="93"/>
      <c r="G70" s="89"/>
      <c r="H70" s="88"/>
      <c r="I70" s="92"/>
      <c r="J70" s="43"/>
      <c r="K70" s="93"/>
      <c r="L70" s="89"/>
      <c r="M70" s="88"/>
      <c r="N70" s="94"/>
      <c r="O70" s="87"/>
      <c r="P70" s="88"/>
      <c r="Q70" s="88"/>
      <c r="R70" s="89"/>
      <c r="S70" s="88"/>
      <c r="T70" s="88"/>
      <c r="U70" s="89"/>
      <c r="V70" s="88"/>
      <c r="W70" s="90"/>
    </row>
    <row r="71" ht="21.95" customHeight="1">
      <c r="A71" s="91"/>
      <c r="B71" s="89"/>
      <c r="C71" s="88"/>
      <c r="D71" s="92"/>
      <c r="E71" s="43"/>
      <c r="F71" s="93"/>
      <c r="G71" s="89"/>
      <c r="H71" s="88"/>
      <c r="I71" s="92"/>
      <c r="J71" s="43"/>
      <c r="K71" s="93"/>
      <c r="L71" s="89"/>
      <c r="M71" s="88"/>
      <c r="N71" s="94"/>
      <c r="O71" s="87"/>
      <c r="P71" s="88"/>
      <c r="Q71" s="88"/>
      <c r="R71" s="89"/>
      <c r="S71" s="88"/>
      <c r="T71" s="88"/>
      <c r="U71" s="89"/>
      <c r="V71" s="88"/>
      <c r="W71" s="90"/>
    </row>
    <row r="72" ht="21.95" customHeight="1">
      <c r="A72" s="91"/>
      <c r="B72" s="89"/>
      <c r="C72" s="88"/>
      <c r="D72" s="92"/>
      <c r="E72" s="43"/>
      <c r="F72" s="93"/>
      <c r="G72" s="89"/>
      <c r="H72" s="88"/>
      <c r="I72" s="92"/>
      <c r="J72" s="43"/>
      <c r="K72" s="93"/>
      <c r="L72" s="89"/>
      <c r="M72" s="88"/>
      <c r="N72" s="94"/>
      <c r="O72" s="87"/>
      <c r="P72" s="88"/>
      <c r="Q72" s="88"/>
      <c r="R72" s="89"/>
      <c r="S72" s="88"/>
      <c r="T72" s="88"/>
      <c r="U72" s="89"/>
      <c r="V72" s="88"/>
      <c r="W72" s="90"/>
    </row>
    <row r="73" ht="21.95" customHeight="1">
      <c r="A73" s="91"/>
      <c r="B73" s="89"/>
      <c r="C73" s="88"/>
      <c r="D73" s="92"/>
      <c r="E73" s="43"/>
      <c r="F73" s="93"/>
      <c r="G73" s="89"/>
      <c r="H73" s="88"/>
      <c r="I73" s="92"/>
      <c r="J73" s="43"/>
      <c r="K73" s="93"/>
      <c r="L73" s="89"/>
      <c r="M73" s="88"/>
      <c r="N73" s="94"/>
      <c r="O73" s="87"/>
      <c r="P73" s="88"/>
      <c r="Q73" s="88"/>
      <c r="R73" s="89"/>
      <c r="S73" s="88"/>
      <c r="T73" s="88"/>
      <c r="U73" s="89"/>
      <c r="V73" s="88"/>
      <c r="W73" s="90"/>
    </row>
    <row r="74" ht="21.95" customHeight="1">
      <c r="A74" s="91"/>
      <c r="B74" s="89"/>
      <c r="C74" s="88"/>
      <c r="D74" s="92"/>
      <c r="E74" s="43"/>
      <c r="F74" s="93"/>
      <c r="G74" s="89"/>
      <c r="H74" s="88"/>
      <c r="I74" s="92"/>
      <c r="J74" s="43"/>
      <c r="K74" s="93"/>
      <c r="L74" s="89"/>
      <c r="M74" s="88"/>
      <c r="N74" s="94"/>
      <c r="O74" s="87"/>
      <c r="P74" s="88"/>
      <c r="Q74" s="88"/>
      <c r="R74" s="89"/>
      <c r="S74" s="88"/>
      <c r="T74" s="88"/>
      <c r="U74" s="89"/>
      <c r="V74" s="88"/>
      <c r="W74" s="90"/>
    </row>
    <row r="75" ht="21.95" customHeight="1">
      <c r="A75" s="91"/>
      <c r="B75" s="89"/>
      <c r="C75" s="88"/>
      <c r="D75" s="92"/>
      <c r="E75" s="43"/>
      <c r="F75" s="93"/>
      <c r="G75" s="89"/>
      <c r="H75" s="88"/>
      <c r="I75" s="92"/>
      <c r="J75" s="43"/>
      <c r="K75" s="93"/>
      <c r="L75" s="89"/>
      <c r="M75" s="88"/>
      <c r="N75" s="94"/>
      <c r="O75" s="87"/>
      <c r="P75" s="88"/>
      <c r="Q75" s="88"/>
      <c r="R75" s="89"/>
      <c r="S75" s="88"/>
      <c r="T75" s="88"/>
      <c r="U75" s="89"/>
      <c r="V75" s="88"/>
      <c r="W75" s="90"/>
    </row>
    <row r="76" ht="21.95" customHeight="1">
      <c r="A76" s="91"/>
      <c r="B76" s="89"/>
      <c r="C76" s="88"/>
      <c r="D76" s="92"/>
      <c r="E76" s="43"/>
      <c r="F76" s="93"/>
      <c r="G76" s="89"/>
      <c r="H76" s="88"/>
      <c r="I76" s="92"/>
      <c r="J76" s="43"/>
      <c r="K76" s="93"/>
      <c r="L76" s="89"/>
      <c r="M76" s="88"/>
      <c r="N76" s="94"/>
      <c r="O76" s="95"/>
      <c r="P76" s="88"/>
      <c r="Q76" s="88"/>
      <c r="R76" s="89"/>
      <c r="S76" s="89"/>
      <c r="T76" s="88"/>
      <c r="U76" s="88"/>
      <c r="V76" s="88"/>
      <c r="W76" s="96"/>
    </row>
    <row r="77" ht="21.95" customHeight="1">
      <c r="A77" s="91"/>
      <c r="B77" s="89"/>
      <c r="C77" s="88"/>
      <c r="D77" s="92"/>
      <c r="E77" s="43"/>
      <c r="F77" s="93"/>
      <c r="G77" s="89"/>
      <c r="H77" s="88"/>
      <c r="I77" s="92"/>
      <c r="J77" s="43"/>
      <c r="K77" s="93"/>
      <c r="L77" s="89"/>
      <c r="M77" s="88"/>
      <c r="N77" s="94"/>
      <c r="O77" s="95"/>
      <c r="P77" s="88"/>
      <c r="Q77" s="88"/>
      <c r="R77" s="89"/>
      <c r="S77" s="89"/>
      <c r="T77" s="88"/>
      <c r="U77" s="88"/>
      <c r="V77" s="88"/>
      <c r="W77" s="96"/>
    </row>
    <row r="78" ht="21.95" customHeight="1">
      <c r="A78" s="91"/>
      <c r="B78" s="89"/>
      <c r="C78" s="88"/>
      <c r="D78" s="92"/>
      <c r="E78" s="43"/>
      <c r="F78" s="93"/>
      <c r="G78" s="89"/>
      <c r="H78" s="88"/>
      <c r="I78" s="92"/>
      <c r="J78" s="43"/>
      <c r="K78" s="93"/>
      <c r="L78" s="89"/>
      <c r="M78" s="88"/>
      <c r="N78" s="94"/>
      <c r="O78" s="95"/>
      <c r="P78" s="88"/>
      <c r="Q78" s="88"/>
      <c r="R78" s="89"/>
      <c r="S78" s="89"/>
      <c r="T78" s="88"/>
      <c r="U78" s="88"/>
      <c r="V78" s="88"/>
      <c r="W78" s="96"/>
    </row>
    <row r="79" ht="21.95" customHeight="1">
      <c r="A79" s="91"/>
      <c r="B79" s="89"/>
      <c r="C79" s="88"/>
      <c r="D79" s="92"/>
      <c r="E79" s="43"/>
      <c r="F79" s="93"/>
      <c r="G79" s="89"/>
      <c r="H79" s="88"/>
      <c r="I79" s="92"/>
      <c r="J79" s="43"/>
      <c r="K79" s="93"/>
      <c r="L79" s="89"/>
      <c r="M79" s="88"/>
      <c r="N79" s="94"/>
      <c r="O79" s="95"/>
      <c r="P79" s="88"/>
      <c r="Q79" s="88"/>
      <c r="R79" s="89"/>
      <c r="S79" s="89"/>
      <c r="T79" s="88"/>
      <c r="U79" s="88"/>
      <c r="V79" s="88"/>
      <c r="W79" s="96"/>
    </row>
    <row r="80" ht="21.95" customHeight="1">
      <c r="A80" s="91"/>
      <c r="B80" s="89"/>
      <c r="C80" s="88"/>
      <c r="D80" s="92"/>
      <c r="E80" s="43"/>
      <c r="F80" s="93"/>
      <c r="G80" s="89"/>
      <c r="H80" s="88"/>
      <c r="I80" s="92"/>
      <c r="J80" s="43"/>
      <c r="K80" s="93"/>
      <c r="L80" s="89"/>
      <c r="M80" s="88"/>
      <c r="N80" s="94"/>
      <c r="O80" s="95"/>
      <c r="P80" s="88"/>
      <c r="Q80" s="88"/>
      <c r="R80" s="89"/>
      <c r="S80" s="89"/>
      <c r="T80" s="88"/>
      <c r="U80" s="88"/>
      <c r="V80" s="88"/>
      <c r="W80" s="96"/>
    </row>
    <row r="81" ht="21.95" customHeight="1">
      <c r="A81" s="91"/>
      <c r="B81" s="89"/>
      <c r="C81" s="88"/>
      <c r="D81" s="92"/>
      <c r="E81" s="43"/>
      <c r="F81" s="93"/>
      <c r="G81" s="89"/>
      <c r="H81" s="88"/>
      <c r="I81" s="92"/>
      <c r="J81" s="43"/>
      <c r="K81" s="93"/>
      <c r="L81" s="89"/>
      <c r="M81" s="88"/>
      <c r="N81" s="94"/>
      <c r="O81" s="95"/>
      <c r="P81" s="88"/>
      <c r="Q81" s="88"/>
      <c r="R81" s="89"/>
      <c r="S81" s="89"/>
      <c r="T81" s="88"/>
      <c r="U81" s="88"/>
      <c r="V81" s="88"/>
      <c r="W81" s="96"/>
    </row>
    <row r="82" ht="21.95" customHeight="1">
      <c r="A82" s="91"/>
      <c r="B82" s="89"/>
      <c r="C82" s="88"/>
      <c r="D82" s="92"/>
      <c r="E82" s="43"/>
      <c r="F82" s="93"/>
      <c r="G82" s="89"/>
      <c r="H82" s="88"/>
      <c r="I82" s="92"/>
      <c r="J82" s="43"/>
      <c r="K82" s="93"/>
      <c r="L82" s="89"/>
      <c r="M82" s="88"/>
      <c r="N82" s="94"/>
      <c r="O82" s="95"/>
      <c r="P82" s="88"/>
      <c r="Q82" s="88"/>
      <c r="R82" s="89"/>
      <c r="S82" s="89"/>
      <c r="T82" s="88"/>
      <c r="U82" s="88"/>
      <c r="V82" s="88"/>
      <c r="W82" s="96"/>
    </row>
    <row r="83" ht="21.95" customHeight="1">
      <c r="A83" s="91"/>
      <c r="B83" s="89"/>
      <c r="C83" s="88"/>
      <c r="D83" s="92"/>
      <c r="E83" s="43"/>
      <c r="F83" s="93"/>
      <c r="G83" s="89"/>
      <c r="H83" s="88"/>
      <c r="I83" s="92"/>
      <c r="J83" s="43"/>
      <c r="K83" s="93"/>
      <c r="L83" s="89"/>
      <c r="M83" s="88"/>
      <c r="N83" s="94"/>
      <c r="O83" s="95"/>
      <c r="P83" s="88"/>
      <c r="Q83" s="88"/>
      <c r="R83" s="89"/>
      <c r="S83" s="89"/>
      <c r="T83" s="88"/>
      <c r="U83" s="88"/>
      <c r="V83" s="88"/>
      <c r="W83" s="96"/>
    </row>
    <row r="84" ht="21.95" customHeight="1">
      <c r="A84" s="91"/>
      <c r="B84" s="89"/>
      <c r="C84" s="88"/>
      <c r="D84" s="92"/>
      <c r="E84" s="43"/>
      <c r="F84" s="93"/>
      <c r="G84" s="89"/>
      <c r="H84" s="88"/>
      <c r="I84" s="92"/>
      <c r="J84" s="43"/>
      <c r="K84" s="93"/>
      <c r="L84" s="89"/>
      <c r="M84" s="88"/>
      <c r="N84" s="94"/>
      <c r="O84" s="95"/>
      <c r="P84" s="88"/>
      <c r="Q84" s="88"/>
      <c r="R84" s="89"/>
      <c r="S84" s="89"/>
      <c r="T84" s="88"/>
      <c r="U84" s="88"/>
      <c r="V84" s="88"/>
      <c r="W84" s="96"/>
    </row>
    <row r="85" ht="21.95" customHeight="1">
      <c r="A85" s="91"/>
      <c r="B85" s="89"/>
      <c r="C85" s="88"/>
      <c r="D85" s="92"/>
      <c r="E85" s="43"/>
      <c r="F85" s="93"/>
      <c r="G85" s="89"/>
      <c r="H85" s="88"/>
      <c r="I85" s="92"/>
      <c r="J85" s="43"/>
      <c r="K85" s="93"/>
      <c r="L85" s="89"/>
      <c r="M85" s="88"/>
      <c r="N85" s="94"/>
      <c r="O85" s="95"/>
      <c r="P85" s="88"/>
      <c r="Q85" s="88"/>
      <c r="R85" s="89"/>
      <c r="S85" s="89"/>
      <c r="T85" s="88"/>
      <c r="U85" s="88"/>
      <c r="V85" s="88"/>
      <c r="W85" s="96"/>
    </row>
    <row r="86" ht="21.95" customHeight="1">
      <c r="A86" s="91"/>
      <c r="B86" s="89"/>
      <c r="C86" s="88"/>
      <c r="D86" s="92"/>
      <c r="E86" s="43"/>
      <c r="F86" s="93"/>
      <c r="G86" s="89"/>
      <c r="H86" s="88"/>
      <c r="I86" s="92"/>
      <c r="J86" s="43"/>
      <c r="K86" s="93"/>
      <c r="L86" s="89"/>
      <c r="M86" s="88"/>
      <c r="N86" s="94"/>
      <c r="O86" s="95"/>
      <c r="P86" s="88"/>
      <c r="Q86" s="88"/>
      <c r="R86" s="89"/>
      <c r="S86" s="89"/>
      <c r="T86" s="88"/>
      <c r="U86" s="88"/>
      <c r="V86" s="88"/>
      <c r="W86" s="96"/>
    </row>
    <row r="87" ht="21.95" customHeight="1">
      <c r="A87" s="91"/>
      <c r="B87" s="89"/>
      <c r="C87" s="88"/>
      <c r="D87" s="92"/>
      <c r="E87" s="43"/>
      <c r="F87" s="93"/>
      <c r="G87" s="89"/>
      <c r="H87" s="88"/>
      <c r="I87" s="92"/>
      <c r="J87" s="43"/>
      <c r="K87" s="93"/>
      <c r="L87" s="89"/>
      <c r="M87" s="88"/>
      <c r="N87" s="94"/>
      <c r="O87" s="95"/>
      <c r="P87" s="88"/>
      <c r="Q87" s="88"/>
      <c r="R87" s="89"/>
      <c r="S87" s="89"/>
      <c r="T87" s="88"/>
      <c r="U87" s="88"/>
      <c r="V87" s="88"/>
      <c r="W87" s="96"/>
    </row>
    <row r="88" ht="21.95" customHeight="1">
      <c r="A88" s="91"/>
      <c r="B88" s="89"/>
      <c r="C88" s="88"/>
      <c r="D88" s="97"/>
      <c r="E88" s="43"/>
      <c r="F88" s="93"/>
      <c r="G88" s="89"/>
      <c r="H88" s="88"/>
      <c r="I88" s="97"/>
      <c r="J88" s="43"/>
      <c r="K88" s="93"/>
      <c r="L88" s="89"/>
      <c r="M88" s="88"/>
      <c r="N88" s="98"/>
      <c r="O88" s="95"/>
      <c r="P88" s="88"/>
      <c r="Q88" s="88"/>
      <c r="R88" s="89"/>
      <c r="S88" s="89"/>
      <c r="T88" s="88"/>
      <c r="U88" s="88"/>
      <c r="V88" s="88"/>
      <c r="W88" s="96"/>
    </row>
    <row r="89" ht="21.95" customHeight="1">
      <c r="A89" t="s" s="99">
        <v>97</v>
      </c>
      <c r="B89" s="89"/>
      <c r="C89" s="88"/>
      <c r="D89" s="92"/>
      <c r="E89" s="43"/>
      <c r="F89" s="93"/>
      <c r="G89" s="89"/>
      <c r="H89" s="88"/>
      <c r="I89" s="92"/>
      <c r="J89" s="43"/>
      <c r="K89" s="93"/>
      <c r="L89" s="89"/>
      <c r="M89" s="88"/>
      <c r="N89" s="94"/>
      <c r="O89" s="95"/>
      <c r="P89" s="88"/>
      <c r="Q89" s="88"/>
      <c r="R89" s="89"/>
      <c r="S89" s="89"/>
      <c r="T89" s="88"/>
      <c r="U89" s="88"/>
      <c r="V89" s="88"/>
      <c r="W89" s="96"/>
    </row>
    <row r="90" ht="21.95" customHeight="1">
      <c r="A90" t="s" s="100">
        <v>98</v>
      </c>
      <c r="B90" s="89"/>
      <c r="C90" s="89"/>
      <c r="D90" s="97"/>
      <c r="E90" s="43"/>
      <c r="F90" t="s" s="101">
        <v>98</v>
      </c>
      <c r="G90" s="89"/>
      <c r="H90" s="89"/>
      <c r="I90" s="97"/>
      <c r="J90" s="43"/>
      <c r="K90" t="s" s="101">
        <v>98</v>
      </c>
      <c r="L90" s="89"/>
      <c r="M90" s="89"/>
      <c r="N90" s="94"/>
      <c r="O90" s="87"/>
      <c r="P90" s="88"/>
      <c r="Q90" s="88"/>
      <c r="R90" s="89"/>
      <c r="S90" s="88"/>
      <c r="T90" s="88"/>
      <c r="U90" s="89"/>
      <c r="V90" s="88"/>
      <c r="W90" s="90"/>
    </row>
    <row r="91" ht="21.95" customHeight="1">
      <c r="A91" t="s" s="102">
        <v>99</v>
      </c>
      <c r="B91" s="88">
        <f>AVERAGE(B49:B54)</f>
        <v>38.1666666666667</v>
      </c>
      <c r="C91" s="88">
        <f>AVERAGE(C49:C54)</f>
        <v>165.7</v>
      </c>
      <c r="D91" s="92">
        <f>AVERAGE(D49:D54)</f>
        <v>4.34001626510877</v>
      </c>
      <c r="E91" s="43"/>
      <c r="F91" t="s" s="103">
        <v>99</v>
      </c>
      <c r="G91" s="88">
        <f>AVERAGE(G49:G54)</f>
        <v>16.8333333333333</v>
      </c>
      <c r="H91" s="88">
        <f>AVERAGE(H49:H54)</f>
        <v>52.75</v>
      </c>
      <c r="I91" s="92">
        <f>AVERAGE(I49:I54)</f>
        <v>3.06178872053872</v>
      </c>
      <c r="J91" s="43"/>
      <c r="K91" t="s" s="103">
        <v>99</v>
      </c>
      <c r="L91" s="88">
        <f>AVERAGE(L49:L54)</f>
        <v>3</v>
      </c>
      <c r="M91" s="88">
        <f>AVERAGE(M49:M54)</f>
        <v>5</v>
      </c>
      <c r="N91" s="94">
        <f>AVERAGE(N49:N54)</f>
        <v>1.61733333333333</v>
      </c>
      <c r="O91" s="87"/>
      <c r="P91" s="88"/>
      <c r="Q91" s="88"/>
      <c r="R91" s="89"/>
      <c r="S91" s="88"/>
      <c r="T91" s="88"/>
      <c r="U91" s="89"/>
      <c r="V91" s="88"/>
      <c r="W91" s="90"/>
    </row>
    <row r="92" ht="21.95" customHeight="1">
      <c r="A92" t="s" s="102">
        <v>100</v>
      </c>
      <c r="B92" s="88">
        <f>AVERAGE(B56:B61)</f>
        <v>34.5</v>
      </c>
      <c r="C92" s="88">
        <f>AVERAGE(C56:C61)</f>
        <v>136.166666666667</v>
      </c>
      <c r="D92" s="92">
        <f>AVERAGE(D56:D61)</f>
        <v>4.09016869528666</v>
      </c>
      <c r="E92" s="43"/>
      <c r="F92" t="s" s="103">
        <v>100</v>
      </c>
      <c r="G92" s="88">
        <f>AVERAGE(G56:G61)</f>
        <v>17.3333333333333</v>
      </c>
      <c r="H92" s="88">
        <f>AVERAGE(H56:H61)</f>
        <v>46.3833333333333</v>
      </c>
      <c r="I92" s="92">
        <f>AVERAGE(I56:I61)</f>
        <v>2.86663176638177</v>
      </c>
      <c r="J92" s="43"/>
      <c r="K92" t="s" s="103">
        <v>100</v>
      </c>
      <c r="L92" s="88">
        <f>AVERAGE(L56:L61)</f>
        <v>5</v>
      </c>
      <c r="M92" s="88">
        <f>AVERAGE(M56:M61)</f>
        <v>5.85</v>
      </c>
      <c r="N92" s="94">
        <f>AVERAGE(N56:N61)</f>
        <v>1.47222222222222</v>
      </c>
      <c r="O92" s="87"/>
      <c r="P92" s="88"/>
      <c r="Q92" s="88"/>
      <c r="R92" s="89"/>
      <c r="S92" s="88"/>
      <c r="T92" s="88"/>
      <c r="U92" s="89"/>
      <c r="V92" s="88"/>
      <c r="W92" s="90"/>
    </row>
    <row r="93" ht="21.95" customHeight="1">
      <c r="A93" s="104"/>
      <c r="B93" s="89"/>
      <c r="C93" s="89"/>
      <c r="D93" s="97"/>
      <c r="E93" s="43"/>
      <c r="F93" s="105"/>
      <c r="G93" s="89"/>
      <c r="H93" s="89"/>
      <c r="I93" s="97"/>
      <c r="J93" s="43"/>
      <c r="K93" s="105"/>
      <c r="L93" s="89"/>
      <c r="M93" s="89"/>
      <c r="N93" s="98"/>
      <c r="O93" s="87"/>
      <c r="P93" s="88"/>
      <c r="Q93" s="88"/>
      <c r="R93" s="89"/>
      <c r="S93" s="88"/>
      <c r="T93" s="88"/>
      <c r="U93" s="89"/>
      <c r="V93" s="88"/>
      <c r="W93" s="90"/>
    </row>
    <row r="94" ht="21.95" customHeight="1">
      <c r="A94" s="106"/>
      <c r="B94" s="107"/>
      <c r="C94" t="s" s="108">
        <v>101</v>
      </c>
      <c r="D94" s="92"/>
      <c r="E94" s="43"/>
      <c r="F94" s="109"/>
      <c r="G94" s="107"/>
      <c r="H94" t="s" s="108">
        <v>101</v>
      </c>
      <c r="I94" s="92"/>
      <c r="J94" s="43"/>
      <c r="K94" s="109"/>
      <c r="L94" s="107"/>
      <c r="M94" t="s" s="108">
        <v>101</v>
      </c>
      <c r="N94" s="234"/>
      <c r="O94" s="87"/>
      <c r="P94" s="88"/>
      <c r="Q94" s="88"/>
      <c r="R94" s="89"/>
      <c r="S94" s="88"/>
      <c r="T94" s="88"/>
      <c r="U94" s="89"/>
      <c r="V94" s="88"/>
      <c r="W94" s="90"/>
    </row>
    <row r="95" ht="21.95" customHeight="1">
      <c r="A95" s="106"/>
      <c r="B95" s="110"/>
      <c r="C95" t="s" s="108">
        <v>102</v>
      </c>
      <c r="D95" s="92"/>
      <c r="E95" s="43"/>
      <c r="F95" s="109"/>
      <c r="G95" s="110"/>
      <c r="H95" t="s" s="108">
        <v>102</v>
      </c>
      <c r="I95" s="92"/>
      <c r="J95" s="43"/>
      <c r="K95" s="109"/>
      <c r="L95" s="110"/>
      <c r="M95" t="s" s="108">
        <v>102</v>
      </c>
      <c r="N95" s="234"/>
      <c r="O95" s="87"/>
      <c r="P95" s="88"/>
      <c r="Q95" s="88"/>
      <c r="R95" s="89"/>
      <c r="S95" s="88"/>
      <c r="T95" s="88"/>
      <c r="U95" s="89"/>
      <c r="V95" s="88"/>
      <c r="W95" s="90"/>
    </row>
    <row r="96" ht="22.75" customHeight="1">
      <c r="A96" s="111"/>
      <c r="B96" s="112"/>
      <c r="C96" t="s" s="113">
        <v>103</v>
      </c>
      <c r="D96" s="114"/>
      <c r="E96" s="115"/>
      <c r="F96" s="116"/>
      <c r="G96" s="112"/>
      <c r="H96" t="s" s="113">
        <v>103</v>
      </c>
      <c r="I96" s="114"/>
      <c r="J96" s="115"/>
      <c r="K96" s="116"/>
      <c r="L96" s="112"/>
      <c r="M96" t="s" s="113">
        <v>103</v>
      </c>
      <c r="N96" s="210"/>
      <c r="O96" s="87"/>
      <c r="P96" s="88"/>
      <c r="Q96" s="88"/>
      <c r="R96" s="89"/>
      <c r="S96" s="88"/>
      <c r="T96" s="88"/>
      <c r="U96" s="89"/>
      <c r="V96" s="88"/>
      <c r="W96"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94:N94"/>
    <mergeCell ref="M95:N95"/>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8.xml><?xml version="1.0" encoding="utf-8"?>
<worksheet xmlns:r="http://schemas.openxmlformats.org/officeDocument/2006/relationships" xmlns="http://schemas.openxmlformats.org/spreadsheetml/2006/main">
  <dimension ref="A1:W107"/>
  <sheetViews>
    <sheetView workbookViewId="0" showGridLines="0" defaultGridColor="1"/>
  </sheetViews>
  <sheetFormatPr defaultColWidth="16.3333" defaultRowHeight="19.9" customHeight="1" outlineLevelRow="0" outlineLevelCol="0"/>
  <cols>
    <col min="1" max="1" width="10" style="261" customWidth="1"/>
    <col min="2" max="4" width="12.1719" style="261" customWidth="1"/>
    <col min="5" max="5" width="1.35156" style="261" customWidth="1"/>
    <col min="6" max="6" width="10" style="261" customWidth="1"/>
    <col min="7" max="9" width="12.1719" style="261" customWidth="1"/>
    <col min="10" max="10" width="1.35156" style="261" customWidth="1"/>
    <col min="11" max="11" width="10" style="261" customWidth="1"/>
    <col min="12" max="14" width="12.1719" style="261" customWidth="1"/>
    <col min="15" max="15" width="10.8516" style="261" customWidth="1"/>
    <col min="16" max="17" width="6.5" style="261" customWidth="1"/>
    <col min="18" max="18" width="10.8516" style="261" customWidth="1"/>
    <col min="19" max="20" width="6.5" style="261" customWidth="1"/>
    <col min="21" max="21" width="10.8516" style="261" customWidth="1"/>
    <col min="22" max="23" width="6.5" style="261" customWidth="1"/>
    <col min="24" max="16384" width="16.3516" style="261" customWidth="1"/>
  </cols>
  <sheetData>
    <row r="1" ht="64.15" customHeight="1">
      <c r="A1" t="s" s="167">
        <v>287</v>
      </c>
      <c r="B1" t="s" s="30">
        <v>41</v>
      </c>
      <c r="C1" t="s" s="30">
        <v>42</v>
      </c>
      <c r="D1" t="s" s="31">
        <v>43</v>
      </c>
      <c r="E1" s="32"/>
      <c r="F1" t="s" s="33">
        <v>288</v>
      </c>
      <c r="G1" t="s" s="30">
        <v>45</v>
      </c>
      <c r="H1" t="s" s="30">
        <v>46</v>
      </c>
      <c r="I1" t="s" s="31">
        <v>47</v>
      </c>
      <c r="J1" s="32"/>
      <c r="K1" t="s" s="33">
        <v>289</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1955</v>
      </c>
      <c r="B3" s="146">
        <v>53</v>
      </c>
      <c r="C3" s="83">
        <v>-69.59999999999999</v>
      </c>
      <c r="D3" s="84">
        <v>-1.31320754716981</v>
      </c>
      <c r="E3" s="43"/>
      <c r="F3" s="147">
        <v>1955</v>
      </c>
      <c r="G3" s="146">
        <v>23</v>
      </c>
      <c r="H3" s="83">
        <v>-54.3</v>
      </c>
      <c r="I3" s="84">
        <v>-2.36086956521739</v>
      </c>
      <c r="J3" s="43"/>
      <c r="K3" s="147">
        <v>1955</v>
      </c>
      <c r="L3" s="146">
        <v>4</v>
      </c>
      <c r="M3" s="83">
        <v>-15.3</v>
      </c>
      <c r="N3" s="86">
        <v>-3.825</v>
      </c>
      <c r="O3" s="154"/>
      <c r="P3" s="155"/>
      <c r="Q3" s="90"/>
      <c r="R3" s="156"/>
      <c r="S3" s="155"/>
      <c r="T3" s="90"/>
      <c r="U3" s="156"/>
      <c r="V3" s="155"/>
      <c r="W3" s="90"/>
    </row>
    <row r="4" ht="21.95" customHeight="1">
      <c r="A4" s="152">
        <v>1956</v>
      </c>
      <c r="B4" s="127">
        <v>37</v>
      </c>
      <c r="C4" s="88">
        <v>-56.2</v>
      </c>
      <c r="D4" s="92">
        <v>-1.51891891891892</v>
      </c>
      <c r="E4" s="43"/>
      <c r="F4" s="153">
        <v>1956</v>
      </c>
      <c r="G4" s="127">
        <v>20</v>
      </c>
      <c r="H4" s="88">
        <v>-48</v>
      </c>
      <c r="I4" s="92">
        <v>-2.4</v>
      </c>
      <c r="J4" s="43"/>
      <c r="K4" s="153">
        <v>1956</v>
      </c>
      <c r="L4" s="127">
        <v>4</v>
      </c>
      <c r="M4" s="88">
        <v>-13.8</v>
      </c>
      <c r="N4" s="94">
        <v>-3.45</v>
      </c>
      <c r="O4" s="154"/>
      <c r="P4" s="155"/>
      <c r="Q4" s="90"/>
      <c r="R4" s="156"/>
      <c r="S4" s="155"/>
      <c r="T4" s="90"/>
      <c r="U4" s="156"/>
      <c r="V4" s="155"/>
      <c r="W4" s="90"/>
    </row>
    <row r="5" ht="21.95" customHeight="1">
      <c r="A5" s="152">
        <v>1957</v>
      </c>
      <c r="B5" s="127">
        <v>62</v>
      </c>
      <c r="C5" s="88">
        <v>-100.1</v>
      </c>
      <c r="D5" s="92">
        <v>-1.61451612903226</v>
      </c>
      <c r="E5" s="43"/>
      <c r="F5" s="153">
        <v>1957</v>
      </c>
      <c r="G5" s="127">
        <v>36</v>
      </c>
      <c r="H5" s="88">
        <v>-85.90000000000001</v>
      </c>
      <c r="I5" s="92">
        <v>-2.38611111111111</v>
      </c>
      <c r="J5" s="43"/>
      <c r="K5" s="153">
        <v>1957</v>
      </c>
      <c r="L5" s="127">
        <v>8</v>
      </c>
      <c r="M5" s="88">
        <v>-26.7</v>
      </c>
      <c r="N5" s="94">
        <v>-3.3375</v>
      </c>
      <c r="O5" s="154"/>
      <c r="P5" s="155"/>
      <c r="Q5" s="90"/>
      <c r="R5" s="156"/>
      <c r="S5" s="155"/>
      <c r="T5" s="90"/>
      <c r="U5" s="156"/>
      <c r="V5" s="155"/>
      <c r="W5" s="90"/>
    </row>
    <row r="6" ht="21.95" customHeight="1">
      <c r="A6" s="152">
        <v>1958</v>
      </c>
      <c r="B6" s="127">
        <v>49</v>
      </c>
      <c r="C6" s="88">
        <v>-73.09999999999999</v>
      </c>
      <c r="D6" s="92">
        <v>-1.49183673469388</v>
      </c>
      <c r="E6" s="43"/>
      <c r="F6" s="153">
        <v>1958</v>
      </c>
      <c r="G6" s="127">
        <v>24</v>
      </c>
      <c r="H6" s="88">
        <v>-61.7</v>
      </c>
      <c r="I6" s="92">
        <v>-2.57083333333333</v>
      </c>
      <c r="J6" s="43"/>
      <c r="K6" s="153">
        <v>1958</v>
      </c>
      <c r="L6" s="127">
        <v>7</v>
      </c>
      <c r="M6" s="88">
        <v>-26.7</v>
      </c>
      <c r="N6" s="94">
        <v>-3.81428571428571</v>
      </c>
      <c r="O6" s="154"/>
      <c r="P6" s="155"/>
      <c r="Q6" s="90"/>
      <c r="R6" s="156"/>
      <c r="S6" s="155"/>
      <c r="T6" s="90"/>
      <c r="U6" s="156"/>
      <c r="V6" s="155"/>
      <c r="W6" s="90"/>
    </row>
    <row r="7" ht="21.95" customHeight="1">
      <c r="A7" s="152">
        <v>1959</v>
      </c>
      <c r="B7" s="127">
        <v>43</v>
      </c>
      <c r="C7" s="88">
        <v>-73.59999999999999</v>
      </c>
      <c r="D7" s="92">
        <v>-1.71162790697674</v>
      </c>
      <c r="E7" s="43"/>
      <c r="F7" s="153">
        <v>1959</v>
      </c>
      <c r="G7" s="127">
        <v>25</v>
      </c>
      <c r="H7" s="88">
        <v>-63.5</v>
      </c>
      <c r="I7" s="92">
        <v>-2.54</v>
      </c>
      <c r="J7" s="43"/>
      <c r="K7" s="153">
        <v>1959</v>
      </c>
      <c r="L7" s="127">
        <v>7</v>
      </c>
      <c r="M7" s="88">
        <v>-27.5</v>
      </c>
      <c r="N7" s="94">
        <v>-3.92857142857143</v>
      </c>
      <c r="O7" s="154"/>
      <c r="P7" s="155"/>
      <c r="Q7" s="90"/>
      <c r="R7" s="156"/>
      <c r="S7" s="155"/>
      <c r="T7" s="90"/>
      <c r="U7" s="156"/>
      <c r="V7" s="155"/>
      <c r="W7" s="90"/>
    </row>
    <row r="8" ht="21.95" customHeight="1">
      <c r="A8" s="152">
        <v>1960</v>
      </c>
      <c r="B8" s="127">
        <v>40</v>
      </c>
      <c r="C8" s="88">
        <v>-58.6</v>
      </c>
      <c r="D8" s="92">
        <v>-1.465</v>
      </c>
      <c r="E8" s="43"/>
      <c r="F8" s="153">
        <v>1960</v>
      </c>
      <c r="G8" s="127">
        <v>22</v>
      </c>
      <c r="H8" s="88">
        <v>-48.2</v>
      </c>
      <c r="I8" s="92">
        <v>-2.19090909090909</v>
      </c>
      <c r="J8" s="43"/>
      <c r="K8" s="153">
        <v>1960</v>
      </c>
      <c r="L8" s="127">
        <v>3</v>
      </c>
      <c r="M8" s="88">
        <v>-11.1</v>
      </c>
      <c r="N8" s="94">
        <v>-3.7</v>
      </c>
      <c r="O8" s="154"/>
      <c r="P8" s="155"/>
      <c r="Q8" s="90"/>
      <c r="R8" s="156"/>
      <c r="S8" s="155"/>
      <c r="T8" s="90"/>
      <c r="U8" s="156"/>
      <c r="V8" s="155"/>
      <c r="W8" s="90"/>
    </row>
    <row r="9" ht="21.95" customHeight="1">
      <c r="A9" s="152">
        <v>1961</v>
      </c>
      <c r="B9" s="127">
        <v>40</v>
      </c>
      <c r="C9" s="88">
        <v>-52.8</v>
      </c>
      <c r="D9" s="92">
        <v>-1.32</v>
      </c>
      <c r="E9" s="43"/>
      <c r="F9" s="153">
        <v>1961</v>
      </c>
      <c r="G9" s="127">
        <v>18</v>
      </c>
      <c r="H9" s="88">
        <v>-40.4</v>
      </c>
      <c r="I9" s="92">
        <v>-2.24444444444444</v>
      </c>
      <c r="J9" s="43"/>
      <c r="K9" s="153">
        <v>1961</v>
      </c>
      <c r="L9" s="127">
        <v>3</v>
      </c>
      <c r="M9" s="88">
        <v>-11.5</v>
      </c>
      <c r="N9" s="94">
        <v>-3.83333333333333</v>
      </c>
      <c r="O9" s="154"/>
      <c r="P9" s="155"/>
      <c r="Q9" s="90"/>
      <c r="R9" s="156"/>
      <c r="S9" s="155"/>
      <c r="T9" s="90"/>
      <c r="U9" s="156"/>
      <c r="V9" s="155"/>
      <c r="W9" s="90"/>
    </row>
    <row r="10" ht="21.95" customHeight="1">
      <c r="A10" s="152">
        <v>1962</v>
      </c>
      <c r="B10" s="127">
        <v>30</v>
      </c>
      <c r="C10" s="88">
        <v>-38.3</v>
      </c>
      <c r="D10" s="92">
        <v>-1.27666666666667</v>
      </c>
      <c r="E10" s="43"/>
      <c r="F10" s="153">
        <v>1962</v>
      </c>
      <c r="G10" s="127">
        <v>14</v>
      </c>
      <c r="H10" s="88">
        <v>-28</v>
      </c>
      <c r="I10" s="92">
        <v>-2</v>
      </c>
      <c r="J10" s="43"/>
      <c r="K10" s="153">
        <v>1962</v>
      </c>
      <c r="L10" s="127">
        <v>1</v>
      </c>
      <c r="M10" s="88">
        <v>-3.2</v>
      </c>
      <c r="N10" s="94">
        <v>-3.2</v>
      </c>
      <c r="O10" s="154"/>
      <c r="P10" s="155"/>
      <c r="Q10" s="90"/>
      <c r="R10" s="156"/>
      <c r="S10" s="155"/>
      <c r="T10" s="90"/>
      <c r="U10" s="156"/>
      <c r="V10" s="155"/>
      <c r="W10" s="90"/>
    </row>
    <row r="11" ht="21.95" customHeight="1">
      <c r="A11" s="152">
        <v>1963</v>
      </c>
      <c r="B11" s="127">
        <v>52</v>
      </c>
      <c r="C11" s="88">
        <v>-90.5</v>
      </c>
      <c r="D11" s="92">
        <v>-1.74038461538462</v>
      </c>
      <c r="E11" s="43"/>
      <c r="F11" s="153">
        <v>1963</v>
      </c>
      <c r="G11" s="127">
        <v>29</v>
      </c>
      <c r="H11" s="88">
        <v>-78</v>
      </c>
      <c r="I11" s="92">
        <v>-2.68965517241379</v>
      </c>
      <c r="J11" s="43"/>
      <c r="K11" s="153">
        <v>1963</v>
      </c>
      <c r="L11" s="127">
        <v>11</v>
      </c>
      <c r="M11" s="88">
        <v>-38.3</v>
      </c>
      <c r="N11" s="94">
        <v>-3.48181818181818</v>
      </c>
      <c r="O11" s="154"/>
      <c r="P11" s="155"/>
      <c r="Q11" s="90"/>
      <c r="R11" s="156"/>
      <c r="S11" s="155"/>
      <c r="T11" s="90"/>
      <c r="U11" s="156"/>
      <c r="V11" s="155"/>
      <c r="W11" s="90"/>
    </row>
    <row r="12" ht="21.95" customHeight="1">
      <c r="A12" s="152">
        <v>1964</v>
      </c>
      <c r="B12" s="127">
        <v>32</v>
      </c>
      <c r="C12" s="88">
        <v>-32.3</v>
      </c>
      <c r="D12" s="92">
        <v>-1.009375</v>
      </c>
      <c r="E12" s="43"/>
      <c r="F12" s="153">
        <v>1964</v>
      </c>
      <c r="G12" s="127">
        <v>11</v>
      </c>
      <c r="H12" s="88">
        <v>-23</v>
      </c>
      <c r="I12" s="92">
        <v>-2.09090909090909</v>
      </c>
      <c r="J12" s="43"/>
      <c r="K12" s="153">
        <v>1964</v>
      </c>
      <c r="L12" s="127">
        <v>1</v>
      </c>
      <c r="M12" s="88">
        <v>-3.3</v>
      </c>
      <c r="N12" s="94">
        <v>-3.3</v>
      </c>
      <c r="O12" s="154"/>
      <c r="P12" s="155"/>
      <c r="Q12" s="90"/>
      <c r="R12" s="156"/>
      <c r="S12" s="155"/>
      <c r="T12" s="90"/>
      <c r="U12" s="156"/>
      <c r="V12" s="155"/>
      <c r="W12" s="90"/>
    </row>
    <row r="13" ht="21.95" customHeight="1">
      <c r="A13" s="152">
        <v>1965</v>
      </c>
      <c r="B13" s="127">
        <v>55</v>
      </c>
      <c r="C13" s="88">
        <v>-84.7</v>
      </c>
      <c r="D13" s="92">
        <v>-1.54</v>
      </c>
      <c r="E13" s="43"/>
      <c r="F13" s="153">
        <v>1965</v>
      </c>
      <c r="G13" s="127">
        <v>28</v>
      </c>
      <c r="H13" s="88">
        <v>-69.8</v>
      </c>
      <c r="I13" s="92">
        <v>-2.49285714285714</v>
      </c>
      <c r="J13" s="43"/>
      <c r="K13" s="153">
        <v>1965</v>
      </c>
      <c r="L13" s="127">
        <v>8</v>
      </c>
      <c r="M13" s="88">
        <v>-27.6</v>
      </c>
      <c r="N13" s="94">
        <v>-3.45</v>
      </c>
      <c r="O13" s="154"/>
      <c r="P13" s="155"/>
      <c r="Q13" s="90"/>
      <c r="R13" s="156"/>
      <c r="S13" s="155"/>
      <c r="T13" s="90"/>
      <c r="U13" s="156"/>
      <c r="V13" s="155"/>
      <c r="W13" s="90"/>
    </row>
    <row r="14" ht="21.95" customHeight="1">
      <c r="A14" s="152">
        <v>1966</v>
      </c>
      <c r="B14" s="127">
        <v>55</v>
      </c>
      <c r="C14" s="88">
        <v>-70.40000000000001</v>
      </c>
      <c r="D14" s="92">
        <v>-1.28</v>
      </c>
      <c r="E14" s="43"/>
      <c r="F14" s="153">
        <v>1966</v>
      </c>
      <c r="G14" s="127">
        <v>21</v>
      </c>
      <c r="H14" s="88">
        <v>-51.4</v>
      </c>
      <c r="I14" s="92">
        <v>-2.44761904761905</v>
      </c>
      <c r="J14" s="43"/>
      <c r="K14" s="153">
        <v>1966</v>
      </c>
      <c r="L14" s="127">
        <v>6</v>
      </c>
      <c r="M14" s="88">
        <v>-21.3</v>
      </c>
      <c r="N14" s="94">
        <v>-3.55</v>
      </c>
      <c r="O14" s="154"/>
      <c r="P14" s="155"/>
      <c r="Q14" s="90"/>
      <c r="R14" s="156"/>
      <c r="S14" s="155"/>
      <c r="T14" s="90"/>
      <c r="U14" s="156"/>
      <c r="V14" s="155"/>
      <c r="W14" s="90"/>
    </row>
    <row r="15" ht="21.95" customHeight="1">
      <c r="A15" s="152">
        <v>1967</v>
      </c>
      <c r="B15" s="127">
        <v>54</v>
      </c>
      <c r="C15" s="88">
        <v>-61.5</v>
      </c>
      <c r="D15" s="92">
        <v>-1.13888888888889</v>
      </c>
      <c r="E15" s="43"/>
      <c r="F15" s="153">
        <v>1967</v>
      </c>
      <c r="G15" s="127">
        <v>20</v>
      </c>
      <c r="H15" s="88">
        <v>-42.4</v>
      </c>
      <c r="I15" s="92">
        <v>-2.12</v>
      </c>
      <c r="J15" s="43"/>
      <c r="K15" s="153">
        <v>1967</v>
      </c>
      <c r="L15" s="127">
        <v>2</v>
      </c>
      <c r="M15" s="88">
        <v>-6.2</v>
      </c>
      <c r="N15" s="94">
        <v>-3.1</v>
      </c>
      <c r="O15" s="154"/>
      <c r="P15" s="155"/>
      <c r="Q15" s="90"/>
      <c r="R15" s="156"/>
      <c r="S15" s="155"/>
      <c r="T15" s="90"/>
      <c r="U15" s="156"/>
      <c r="V15" s="155"/>
      <c r="W15" s="90"/>
    </row>
    <row r="16" ht="21.95" customHeight="1">
      <c r="A16" s="152">
        <v>1968</v>
      </c>
      <c r="B16" s="127">
        <v>47</v>
      </c>
      <c r="C16" s="88">
        <v>-59.9</v>
      </c>
      <c r="D16" s="92">
        <v>-1.27446808510638</v>
      </c>
      <c r="E16" s="43"/>
      <c r="F16" s="153">
        <v>1968</v>
      </c>
      <c r="G16" s="127">
        <v>21</v>
      </c>
      <c r="H16" s="88">
        <v>-48.3</v>
      </c>
      <c r="I16" s="92">
        <v>-2.3</v>
      </c>
      <c r="J16" s="43"/>
      <c r="K16" s="153">
        <v>1968</v>
      </c>
      <c r="L16" s="127">
        <v>4</v>
      </c>
      <c r="M16" s="88">
        <v>-13.9</v>
      </c>
      <c r="N16" s="94">
        <v>-3.475</v>
      </c>
      <c r="O16" s="154"/>
      <c r="P16" s="155"/>
      <c r="Q16" s="90"/>
      <c r="R16" s="156"/>
      <c r="S16" s="155"/>
      <c r="T16" s="90"/>
      <c r="U16" s="156"/>
      <c r="V16" s="155"/>
      <c r="W16" s="90"/>
    </row>
    <row r="17" ht="21.95" customHeight="1">
      <c r="A17" s="152">
        <v>1969</v>
      </c>
      <c r="B17" s="127">
        <v>55</v>
      </c>
      <c r="C17" s="88">
        <v>-70.90000000000001</v>
      </c>
      <c r="D17" s="92">
        <v>-1.28909090909091</v>
      </c>
      <c r="E17" s="43"/>
      <c r="F17" s="153">
        <v>1969</v>
      </c>
      <c r="G17" s="127">
        <v>24</v>
      </c>
      <c r="H17" s="88">
        <v>-55.6</v>
      </c>
      <c r="I17" s="92">
        <v>-2.31666666666667</v>
      </c>
      <c r="J17" s="43"/>
      <c r="K17" s="153">
        <v>1969</v>
      </c>
      <c r="L17" s="127">
        <v>6</v>
      </c>
      <c r="M17" s="88">
        <v>-22.7</v>
      </c>
      <c r="N17" s="94">
        <v>-3.78333333333333</v>
      </c>
      <c r="O17" s="154"/>
      <c r="P17" s="155"/>
      <c r="Q17" s="90"/>
      <c r="R17" s="156"/>
      <c r="S17" s="155"/>
      <c r="T17" s="90"/>
      <c r="U17" s="156"/>
      <c r="V17" s="155"/>
      <c r="W17" s="90"/>
    </row>
    <row r="18" ht="21.95" customHeight="1">
      <c r="A18" s="152">
        <v>1970</v>
      </c>
      <c r="B18" s="127">
        <v>40</v>
      </c>
      <c r="C18" s="88">
        <v>-41</v>
      </c>
      <c r="D18" s="92">
        <v>-1.025</v>
      </c>
      <c r="E18" s="43"/>
      <c r="F18" s="153">
        <v>1970</v>
      </c>
      <c r="G18" s="127">
        <v>12</v>
      </c>
      <c r="H18" s="88">
        <v>-24.8</v>
      </c>
      <c r="I18" s="92">
        <v>-2.06666666666667</v>
      </c>
      <c r="J18" s="43"/>
      <c r="K18" s="153">
        <v>1970</v>
      </c>
      <c r="L18" s="127">
        <v>2</v>
      </c>
      <c r="M18" s="88">
        <v>-7.1</v>
      </c>
      <c r="N18" s="94">
        <v>-3.55</v>
      </c>
      <c r="O18" s="154"/>
      <c r="P18" s="155"/>
      <c r="Q18" s="90"/>
      <c r="R18" s="156"/>
      <c r="S18" s="155"/>
      <c r="T18" s="90"/>
      <c r="U18" s="156"/>
      <c r="V18" s="155"/>
      <c r="W18" s="90"/>
    </row>
    <row r="19" ht="21.95" customHeight="1">
      <c r="A19" s="152">
        <v>1971</v>
      </c>
      <c r="B19" s="127">
        <v>42</v>
      </c>
      <c r="C19" s="88">
        <v>-41</v>
      </c>
      <c r="D19" s="92">
        <v>-0.9761904761904761</v>
      </c>
      <c r="E19" s="43"/>
      <c r="F19" s="153">
        <v>1971</v>
      </c>
      <c r="G19" s="127">
        <v>12</v>
      </c>
      <c r="H19" s="88">
        <v>-25.3</v>
      </c>
      <c r="I19" s="92">
        <v>-2.10833333333333</v>
      </c>
      <c r="J19" s="43"/>
      <c r="K19" s="153">
        <v>1971</v>
      </c>
      <c r="L19" s="127">
        <v>1</v>
      </c>
      <c r="M19" s="88">
        <v>-4.4</v>
      </c>
      <c r="N19" s="94">
        <v>-4.4</v>
      </c>
      <c r="O19" s="154"/>
      <c r="P19" s="155"/>
      <c r="Q19" s="90"/>
      <c r="R19" s="156"/>
      <c r="S19" s="155"/>
      <c r="T19" s="90"/>
      <c r="U19" s="156"/>
      <c r="V19" s="155"/>
      <c r="W19" s="90"/>
    </row>
    <row r="20" ht="21.95" customHeight="1">
      <c r="A20" s="152">
        <v>1972</v>
      </c>
      <c r="B20" s="127">
        <v>41</v>
      </c>
      <c r="C20" s="88">
        <v>-78.90000000000001</v>
      </c>
      <c r="D20" s="92">
        <v>-1.92439024390244</v>
      </c>
      <c r="E20" s="43"/>
      <c r="F20" s="153">
        <v>1972</v>
      </c>
      <c r="G20" s="127">
        <v>23</v>
      </c>
      <c r="H20" s="88">
        <v>-68.09999999999999</v>
      </c>
      <c r="I20" s="92">
        <v>-2.96086956521739</v>
      </c>
      <c r="J20" s="43"/>
      <c r="K20" s="153">
        <v>1972</v>
      </c>
      <c r="L20" s="127">
        <v>7</v>
      </c>
      <c r="M20" s="88">
        <v>-35.2</v>
      </c>
      <c r="N20" s="94">
        <v>-5.02857142857143</v>
      </c>
      <c r="O20" s="154"/>
      <c r="P20" s="155"/>
      <c r="Q20" s="90"/>
      <c r="R20" s="156"/>
      <c r="S20" s="155"/>
      <c r="T20" s="90"/>
      <c r="U20" s="156"/>
      <c r="V20" s="155"/>
      <c r="W20" s="90"/>
    </row>
    <row r="21" ht="21.95" customHeight="1">
      <c r="A21" s="152">
        <v>1973</v>
      </c>
      <c r="B21" s="127">
        <v>40</v>
      </c>
      <c r="C21" s="88">
        <v>-75.8</v>
      </c>
      <c r="D21" s="92">
        <v>-1.895</v>
      </c>
      <c r="E21" s="43"/>
      <c r="F21" s="153">
        <v>1973</v>
      </c>
      <c r="G21" s="127">
        <v>25</v>
      </c>
      <c r="H21" s="88">
        <v>-67</v>
      </c>
      <c r="I21" s="92">
        <v>-2.68</v>
      </c>
      <c r="J21" s="43"/>
      <c r="K21" s="153">
        <v>1973</v>
      </c>
      <c r="L21" s="127">
        <v>12</v>
      </c>
      <c r="M21" s="88">
        <v>-42</v>
      </c>
      <c r="N21" s="94">
        <v>-3.5</v>
      </c>
      <c r="O21" s="154"/>
      <c r="P21" s="155"/>
      <c r="Q21" s="90"/>
      <c r="R21" s="156"/>
      <c r="S21" s="155"/>
      <c r="T21" s="90"/>
      <c r="U21" s="156"/>
      <c r="V21" s="155"/>
      <c r="W21" s="90"/>
    </row>
    <row r="22" ht="21.95" customHeight="1">
      <c r="A22" s="152">
        <v>1974</v>
      </c>
      <c r="B22" s="127">
        <v>27</v>
      </c>
      <c r="C22" s="88">
        <v>-29.7</v>
      </c>
      <c r="D22" s="92">
        <v>-1.1</v>
      </c>
      <c r="E22" s="43"/>
      <c r="F22" s="153">
        <v>1974</v>
      </c>
      <c r="G22" s="127">
        <v>11</v>
      </c>
      <c r="H22" s="88">
        <v>-24.3</v>
      </c>
      <c r="I22" s="92">
        <v>-2.20909090909091</v>
      </c>
      <c r="J22" s="43"/>
      <c r="K22" s="153">
        <v>1974</v>
      </c>
      <c r="L22" s="127">
        <v>2</v>
      </c>
      <c r="M22" s="88">
        <v>-7</v>
      </c>
      <c r="N22" s="94">
        <v>-3.5</v>
      </c>
      <c r="O22" s="154"/>
      <c r="P22" s="155"/>
      <c r="Q22" s="90"/>
      <c r="R22" s="156"/>
      <c r="S22" s="155"/>
      <c r="T22" s="90"/>
      <c r="U22" s="156"/>
      <c r="V22" s="155"/>
      <c r="W22" s="90"/>
    </row>
    <row r="23" ht="21.95" customHeight="1">
      <c r="A23" s="152">
        <v>1975</v>
      </c>
      <c r="B23" s="127">
        <v>29</v>
      </c>
      <c r="C23" s="88">
        <v>-28.1</v>
      </c>
      <c r="D23" s="92">
        <v>-0.968965517241379</v>
      </c>
      <c r="E23" s="43"/>
      <c r="F23" s="153">
        <v>1975</v>
      </c>
      <c r="G23" s="127">
        <v>8</v>
      </c>
      <c r="H23" s="88">
        <v>-17.3</v>
      </c>
      <c r="I23" s="92">
        <v>-2.1625</v>
      </c>
      <c r="J23" s="43"/>
      <c r="K23" s="153">
        <v>1975</v>
      </c>
      <c r="L23" s="127">
        <v>1</v>
      </c>
      <c r="M23" s="88">
        <v>-3.8</v>
      </c>
      <c r="N23" s="94">
        <v>-3.8</v>
      </c>
      <c r="O23" s="154"/>
      <c r="P23" s="155"/>
      <c r="Q23" s="90"/>
      <c r="R23" s="156"/>
      <c r="S23" s="155"/>
      <c r="T23" s="90"/>
      <c r="U23" s="156"/>
      <c r="V23" s="155"/>
      <c r="W23" s="90"/>
    </row>
    <row r="24" ht="21.95" customHeight="1">
      <c r="A24" s="152">
        <v>1976</v>
      </c>
      <c r="B24" s="127">
        <v>38</v>
      </c>
      <c r="C24" s="88">
        <v>-52.4</v>
      </c>
      <c r="D24" s="92">
        <v>-1.37894736842105</v>
      </c>
      <c r="E24" s="43"/>
      <c r="F24" s="153">
        <v>1976</v>
      </c>
      <c r="G24" s="127">
        <v>22</v>
      </c>
      <c r="H24" s="88">
        <v>-46.9</v>
      </c>
      <c r="I24" s="92">
        <v>-2.13181818181818</v>
      </c>
      <c r="J24" s="43"/>
      <c r="K24" s="153">
        <v>1976</v>
      </c>
      <c r="L24" s="127">
        <v>2</v>
      </c>
      <c r="M24" s="88">
        <v>-7.3</v>
      </c>
      <c r="N24" s="94">
        <v>-3.65</v>
      </c>
      <c r="O24" s="154"/>
      <c r="P24" s="155"/>
      <c r="Q24" s="90"/>
      <c r="R24" s="156"/>
      <c r="S24" s="155"/>
      <c r="T24" s="90"/>
      <c r="U24" s="156"/>
      <c r="V24" s="155"/>
      <c r="W24" s="90"/>
    </row>
    <row r="25" ht="21.95" customHeight="1">
      <c r="A25" s="152">
        <v>1977</v>
      </c>
      <c r="B25" s="127">
        <v>43</v>
      </c>
      <c r="C25" s="88">
        <v>-54.3</v>
      </c>
      <c r="D25" s="92">
        <v>-1.26279069767442</v>
      </c>
      <c r="E25" s="43"/>
      <c r="F25" s="153">
        <v>1977</v>
      </c>
      <c r="G25" s="127">
        <v>17</v>
      </c>
      <c r="H25" s="88">
        <v>-39.4</v>
      </c>
      <c r="I25" s="92">
        <v>-2.31764705882353</v>
      </c>
      <c r="J25" s="43"/>
      <c r="K25" s="153">
        <v>1977</v>
      </c>
      <c r="L25" s="127">
        <v>3</v>
      </c>
      <c r="M25" s="88">
        <v>-10.8</v>
      </c>
      <c r="N25" s="94">
        <v>-3.6</v>
      </c>
      <c r="O25" s="154"/>
      <c r="P25" s="155"/>
      <c r="Q25" s="90"/>
      <c r="R25" s="156"/>
      <c r="S25" s="155"/>
      <c r="T25" s="90"/>
      <c r="U25" s="156"/>
      <c r="V25" s="155"/>
      <c r="W25" s="90"/>
    </row>
    <row r="26" ht="21.95" customHeight="1">
      <c r="A26" s="152">
        <v>1978</v>
      </c>
      <c r="B26" s="127">
        <v>42</v>
      </c>
      <c r="C26" s="88">
        <v>-60.6</v>
      </c>
      <c r="D26" s="92">
        <v>-1.44285714285714</v>
      </c>
      <c r="E26" s="43"/>
      <c r="F26" s="153">
        <v>1978</v>
      </c>
      <c r="G26" s="127">
        <v>19</v>
      </c>
      <c r="H26" s="88">
        <v>-48</v>
      </c>
      <c r="I26" s="92">
        <v>-2.52631578947368</v>
      </c>
      <c r="J26" s="43"/>
      <c r="K26" s="153">
        <v>1978</v>
      </c>
      <c r="L26" s="127">
        <v>5</v>
      </c>
      <c r="M26" s="88">
        <v>-19.2</v>
      </c>
      <c r="N26" s="94">
        <v>-3.84</v>
      </c>
      <c r="O26" s="154"/>
      <c r="P26" s="155"/>
      <c r="Q26" s="90"/>
      <c r="R26" s="156"/>
      <c r="S26" s="155"/>
      <c r="T26" s="90"/>
      <c r="U26" s="156"/>
      <c r="V26" s="155"/>
      <c r="W26" s="90"/>
    </row>
    <row r="27" ht="21.95" customHeight="1">
      <c r="A27" s="152">
        <v>1979</v>
      </c>
      <c r="B27" s="127">
        <v>46</v>
      </c>
      <c r="C27" s="88">
        <v>-73</v>
      </c>
      <c r="D27" s="92">
        <v>-1.58695652173913</v>
      </c>
      <c r="E27" s="43"/>
      <c r="F27" s="153">
        <v>1979</v>
      </c>
      <c r="G27" s="127">
        <v>26</v>
      </c>
      <c r="H27" s="88">
        <v>-62.1</v>
      </c>
      <c r="I27" s="92">
        <v>-2.38846153846154</v>
      </c>
      <c r="J27" s="43"/>
      <c r="K27" s="153">
        <v>1979</v>
      </c>
      <c r="L27" s="127">
        <v>7</v>
      </c>
      <c r="M27" s="88">
        <v>-25</v>
      </c>
      <c r="N27" s="94">
        <v>-3.57142857142857</v>
      </c>
      <c r="O27" s="154"/>
      <c r="P27" s="155"/>
      <c r="Q27" s="90"/>
      <c r="R27" s="156"/>
      <c r="S27" s="155"/>
      <c r="T27" s="90"/>
      <c r="U27" s="156"/>
      <c r="V27" s="155"/>
      <c r="W27" s="90"/>
    </row>
    <row r="28" ht="21.95" customHeight="1">
      <c r="A28" s="152">
        <v>1980</v>
      </c>
      <c r="B28" s="127">
        <v>21</v>
      </c>
      <c r="C28" s="88">
        <v>-16.2</v>
      </c>
      <c r="D28" s="92">
        <v>-0.771428571428571</v>
      </c>
      <c r="E28" s="43"/>
      <c r="F28" s="153">
        <v>1980</v>
      </c>
      <c r="G28" s="127">
        <v>4</v>
      </c>
      <c r="H28" s="88">
        <v>-7.3</v>
      </c>
      <c r="I28" s="92">
        <v>-1.825</v>
      </c>
      <c r="J28" s="43"/>
      <c r="K28" s="153">
        <v>1980</v>
      </c>
      <c r="L28" s="127">
        <v>0</v>
      </c>
      <c r="M28" s="88">
        <v>0</v>
      </c>
      <c r="N28" s="94"/>
      <c r="O28" s="154"/>
      <c r="P28" s="155"/>
      <c r="Q28" s="90"/>
      <c r="R28" s="156"/>
      <c r="S28" s="155"/>
      <c r="T28" s="90"/>
      <c r="U28" s="156"/>
      <c r="V28" s="155"/>
      <c r="W28" s="90"/>
    </row>
    <row r="29" ht="21.95" customHeight="1">
      <c r="A29" s="152">
        <v>1981</v>
      </c>
      <c r="B29" s="127">
        <v>36</v>
      </c>
      <c r="C29" s="88">
        <v>-44.8</v>
      </c>
      <c r="D29" s="92">
        <v>-1.24444444444444</v>
      </c>
      <c r="E29" s="43"/>
      <c r="F29" s="153">
        <v>1981</v>
      </c>
      <c r="G29" s="127">
        <v>14</v>
      </c>
      <c r="H29" s="88">
        <v>-32.1</v>
      </c>
      <c r="I29" s="92">
        <v>-2.29285714285714</v>
      </c>
      <c r="J29" s="43"/>
      <c r="K29" s="153">
        <v>1981</v>
      </c>
      <c r="L29" s="127">
        <v>3</v>
      </c>
      <c r="M29" s="88">
        <v>-10.8</v>
      </c>
      <c r="N29" s="94">
        <v>-3.6</v>
      </c>
      <c r="O29" s="154"/>
      <c r="P29" s="155"/>
      <c r="Q29" s="90"/>
      <c r="R29" s="156"/>
      <c r="S29" s="155"/>
      <c r="T29" s="90"/>
      <c r="U29" s="156"/>
      <c r="V29" s="155"/>
      <c r="W29" s="90"/>
    </row>
    <row r="30" ht="21.95" customHeight="1">
      <c r="A30" s="152">
        <v>1982</v>
      </c>
      <c r="B30" s="127">
        <v>37</v>
      </c>
      <c r="C30" s="88">
        <v>-51.8</v>
      </c>
      <c r="D30" s="92">
        <v>-1.4</v>
      </c>
      <c r="E30" s="43"/>
      <c r="F30" s="153">
        <v>1982</v>
      </c>
      <c r="G30" s="127">
        <v>17</v>
      </c>
      <c r="H30" s="88">
        <v>-41.1</v>
      </c>
      <c r="I30" s="92">
        <v>-2.41764705882353</v>
      </c>
      <c r="J30" s="43"/>
      <c r="K30" s="153">
        <v>1982</v>
      </c>
      <c r="L30" s="127">
        <v>6</v>
      </c>
      <c r="M30" s="88">
        <v>-21.3</v>
      </c>
      <c r="N30" s="94">
        <v>-3.55</v>
      </c>
      <c r="O30" s="154"/>
      <c r="P30" s="155"/>
      <c r="Q30" s="90"/>
      <c r="R30" s="156"/>
      <c r="S30" s="155"/>
      <c r="T30" s="90"/>
      <c r="U30" s="156"/>
      <c r="V30" s="155"/>
      <c r="W30" s="90"/>
    </row>
    <row r="31" ht="21.95" customHeight="1">
      <c r="A31" s="152">
        <v>1983</v>
      </c>
      <c r="B31" s="127">
        <v>46</v>
      </c>
      <c r="C31" s="88">
        <v>-74</v>
      </c>
      <c r="D31" s="92">
        <v>-1.60869565217391</v>
      </c>
      <c r="E31" s="43"/>
      <c r="F31" s="153">
        <v>1983</v>
      </c>
      <c r="G31" s="127">
        <v>23</v>
      </c>
      <c r="H31" s="88">
        <v>-61.9</v>
      </c>
      <c r="I31" s="92">
        <v>-2.69130434782609</v>
      </c>
      <c r="J31" s="43"/>
      <c r="K31" s="153">
        <v>1983</v>
      </c>
      <c r="L31" s="127">
        <v>8</v>
      </c>
      <c r="M31" s="88">
        <v>-31.6</v>
      </c>
      <c r="N31" s="94">
        <v>-3.95</v>
      </c>
      <c r="O31" s="154"/>
      <c r="P31" s="155"/>
      <c r="Q31" s="90"/>
      <c r="R31" s="156"/>
      <c r="S31" s="155"/>
      <c r="T31" s="90"/>
      <c r="U31" s="156"/>
      <c r="V31" s="155"/>
      <c r="W31" s="90"/>
    </row>
    <row r="32" ht="21.95" customHeight="1">
      <c r="A32" s="152">
        <v>1984</v>
      </c>
      <c r="B32" s="127">
        <v>25</v>
      </c>
      <c r="C32" s="88">
        <v>-24.3</v>
      </c>
      <c r="D32" s="92">
        <v>-0.972</v>
      </c>
      <c r="E32" s="43"/>
      <c r="F32" s="153">
        <v>1984</v>
      </c>
      <c r="G32" s="127">
        <v>6</v>
      </c>
      <c r="H32" s="88">
        <v>-14</v>
      </c>
      <c r="I32" s="92">
        <v>-2.33333333333333</v>
      </c>
      <c r="J32" s="43"/>
      <c r="K32" s="153">
        <v>1984</v>
      </c>
      <c r="L32" s="127">
        <v>2</v>
      </c>
      <c r="M32" s="88">
        <v>-6.3</v>
      </c>
      <c r="N32" s="94">
        <v>-3.15</v>
      </c>
      <c r="O32" t="s" s="136">
        <v>107</v>
      </c>
      <c r="P32" s="155">
        <f>AVERAGE(B32:B51)</f>
        <v>35.15</v>
      </c>
      <c r="Q32" s="90">
        <f>AVERAGE(D32:D51)</f>
        <v>-1.26723121553283</v>
      </c>
      <c r="R32" t="s" s="139">
        <v>107</v>
      </c>
      <c r="S32" s="155">
        <f>AVERAGE(G32:G51)</f>
        <v>15.5</v>
      </c>
      <c r="T32" s="90">
        <f>AVERAGE(I32:I51)</f>
        <v>-2.16968451200828</v>
      </c>
      <c r="U32" t="s" s="139">
        <v>107</v>
      </c>
      <c r="V32" s="155">
        <f>AVERAGE(L32:L51)</f>
        <v>2.95</v>
      </c>
      <c r="W32" s="90">
        <f>AVERAGE(N32:N51)</f>
        <v>-3.61317927170868</v>
      </c>
    </row>
    <row r="33" ht="21.95" customHeight="1">
      <c r="A33" s="152">
        <v>1985</v>
      </c>
      <c r="B33" s="127">
        <v>30</v>
      </c>
      <c r="C33" s="88">
        <v>-37.6</v>
      </c>
      <c r="D33" s="92">
        <v>-1.25333333333333</v>
      </c>
      <c r="E33" s="43"/>
      <c r="F33" s="153">
        <v>1985</v>
      </c>
      <c r="G33" s="127">
        <v>13</v>
      </c>
      <c r="H33" s="88">
        <v>-26.1</v>
      </c>
      <c r="I33" s="92">
        <v>-2.00769230769231</v>
      </c>
      <c r="J33" s="43"/>
      <c r="K33" s="153">
        <v>1985</v>
      </c>
      <c r="L33" s="127">
        <v>1</v>
      </c>
      <c r="M33" s="88">
        <v>-3.7</v>
      </c>
      <c r="N33" s="94">
        <v>-3.7</v>
      </c>
      <c r="O33" t="s" s="136">
        <v>108</v>
      </c>
      <c r="P33" s="155">
        <f>AVERAGE(B33:B51)</f>
        <v>35.6842105263158</v>
      </c>
      <c r="Q33" s="90">
        <f>AVERAGE(D33:D51)</f>
        <v>-1.28276970056087</v>
      </c>
      <c r="R33" t="s" s="139">
        <v>108</v>
      </c>
      <c r="S33" s="155">
        <f>AVERAGE(G33:G51)</f>
        <v>16</v>
      </c>
      <c r="T33" s="90">
        <f>AVERAGE(I33:I51)</f>
        <v>-2.16107141614907</v>
      </c>
      <c r="U33" t="s" s="139">
        <v>108</v>
      </c>
      <c r="V33" s="155">
        <f>AVERAGE(L33:L51)</f>
        <v>3</v>
      </c>
      <c r="W33" s="90">
        <f>AVERAGE(N33:N51)</f>
        <v>-3.64212797619048</v>
      </c>
    </row>
    <row r="34" ht="21.95" customHeight="1">
      <c r="A34" s="152">
        <v>1986</v>
      </c>
      <c r="B34" s="127">
        <v>29</v>
      </c>
      <c r="C34" s="88">
        <v>-38.1</v>
      </c>
      <c r="D34" s="92">
        <v>-1.31379310344828</v>
      </c>
      <c r="E34" s="43"/>
      <c r="F34" s="153">
        <v>1986</v>
      </c>
      <c r="G34" s="127">
        <v>15</v>
      </c>
      <c r="H34" s="88">
        <v>-29.8</v>
      </c>
      <c r="I34" s="92">
        <v>-1.98666666666667</v>
      </c>
      <c r="J34" s="43"/>
      <c r="K34" s="153">
        <v>1986</v>
      </c>
      <c r="L34" s="127">
        <v>2</v>
      </c>
      <c r="M34" s="88">
        <v>-7.7</v>
      </c>
      <c r="N34" s="94">
        <v>-3.85</v>
      </c>
      <c r="O34" t="s" s="136">
        <v>109</v>
      </c>
      <c r="P34" s="155">
        <f>AVERAGE(B34:B51)</f>
        <v>36</v>
      </c>
      <c r="Q34" s="90">
        <f>AVERAGE(D34:D51)</f>
        <v>-1.28440505429573</v>
      </c>
      <c r="R34" t="s" s="139">
        <v>109</v>
      </c>
      <c r="S34" s="155">
        <f>AVERAGE(G34:G51)</f>
        <v>16.1666666666667</v>
      </c>
      <c r="T34" s="90">
        <f>AVERAGE(I34:I51)</f>
        <v>-2.169592477730</v>
      </c>
      <c r="U34" t="s" s="139">
        <v>109</v>
      </c>
      <c r="V34" s="155">
        <f>AVERAGE(L34:L51)</f>
        <v>3.11111111111111</v>
      </c>
      <c r="W34" s="90">
        <f>AVERAGE(N34:N51)</f>
        <v>-3.63826984126984</v>
      </c>
    </row>
    <row r="35" ht="21.95" customHeight="1">
      <c r="A35" s="152">
        <v>1987</v>
      </c>
      <c r="B35" s="127">
        <v>34</v>
      </c>
      <c r="C35" s="88">
        <v>-43.1</v>
      </c>
      <c r="D35" s="92">
        <v>-1.26764705882353</v>
      </c>
      <c r="E35" s="43"/>
      <c r="F35" s="153">
        <v>1987</v>
      </c>
      <c r="G35" s="127">
        <v>18</v>
      </c>
      <c r="H35" s="88">
        <v>-35.6</v>
      </c>
      <c r="I35" s="92">
        <v>-1.97777777777778</v>
      </c>
      <c r="J35" s="43"/>
      <c r="K35" s="153">
        <v>1987</v>
      </c>
      <c r="L35" s="127">
        <v>1</v>
      </c>
      <c r="M35" s="88">
        <v>-4.2</v>
      </c>
      <c r="N35" s="94">
        <v>-4.2</v>
      </c>
      <c r="O35" t="s" s="136">
        <v>110</v>
      </c>
      <c r="P35" s="155">
        <f>AVERAGE(B35:B51)</f>
        <v>36.4117647058824</v>
      </c>
      <c r="Q35" s="90">
        <f>AVERAGE(D35:D51)</f>
        <v>-1.28267634552205</v>
      </c>
      <c r="R35" t="s" s="139">
        <v>110</v>
      </c>
      <c r="S35" s="155">
        <f>AVERAGE(G35:G51)</f>
        <v>16.2352941176471</v>
      </c>
      <c r="T35" s="90">
        <f>AVERAGE(I35:I51)</f>
        <v>-2.18035281955725</v>
      </c>
      <c r="U35" t="s" s="139">
        <v>110</v>
      </c>
      <c r="V35" s="155">
        <f>AVERAGE(L35:L51)</f>
        <v>3.17647058823529</v>
      </c>
      <c r="W35" s="90">
        <f>AVERAGE(N35:N51)</f>
        <v>-3.6231462585034</v>
      </c>
    </row>
    <row r="36" ht="21.95" customHeight="1">
      <c r="A36" s="152">
        <v>1988</v>
      </c>
      <c r="B36" s="127">
        <v>22</v>
      </c>
      <c r="C36" s="88">
        <v>-25.7</v>
      </c>
      <c r="D36" s="92">
        <v>-1.16818181818182</v>
      </c>
      <c r="E36" s="43"/>
      <c r="F36" s="153">
        <v>1988</v>
      </c>
      <c r="G36" s="127">
        <v>8</v>
      </c>
      <c r="H36" s="88">
        <v>-18.4</v>
      </c>
      <c r="I36" s="92">
        <v>-2.3</v>
      </c>
      <c r="J36" s="43"/>
      <c r="K36" s="153">
        <v>1988</v>
      </c>
      <c r="L36" s="127">
        <v>2</v>
      </c>
      <c r="M36" s="88">
        <v>-6.5</v>
      </c>
      <c r="N36" s="94">
        <v>-3.25</v>
      </c>
      <c r="O36" t="s" s="136">
        <v>111</v>
      </c>
      <c r="P36" s="155">
        <f>AVERAGE(B36:B51)</f>
        <v>36.5625</v>
      </c>
      <c r="Q36" s="90">
        <f>AVERAGE(D36:D51)</f>
        <v>-1.28361567594071</v>
      </c>
      <c r="R36" t="s" s="139">
        <v>111</v>
      </c>
      <c r="S36" s="155">
        <f>AVERAGE(G36:G51)</f>
        <v>16.125</v>
      </c>
      <c r="T36" s="90">
        <f>AVERAGE(I36:I51)</f>
        <v>-2.19301375966847</v>
      </c>
      <c r="U36" t="s" s="139">
        <v>111</v>
      </c>
      <c r="V36" s="155">
        <f>AVERAGE(L36:L51)</f>
        <v>3.3125</v>
      </c>
      <c r="W36" s="90">
        <f>AVERAGE(N36:N51)</f>
        <v>-3.57877289377289</v>
      </c>
    </row>
    <row r="37" ht="21.95" customHeight="1">
      <c r="A37" s="152">
        <v>1989</v>
      </c>
      <c r="B37" s="127">
        <v>56</v>
      </c>
      <c r="C37" s="88">
        <v>-80.40000000000001</v>
      </c>
      <c r="D37" s="92">
        <v>-1.43571428571429</v>
      </c>
      <c r="E37" s="43"/>
      <c r="F37" s="153">
        <v>1989</v>
      </c>
      <c r="G37" s="127">
        <v>29</v>
      </c>
      <c r="H37" s="88">
        <v>-67.7</v>
      </c>
      <c r="I37" s="92">
        <v>-2.33448275862069</v>
      </c>
      <c r="J37" s="43"/>
      <c r="K37" s="153">
        <v>1989</v>
      </c>
      <c r="L37" s="127">
        <v>7</v>
      </c>
      <c r="M37" s="88">
        <v>-26.6</v>
      </c>
      <c r="N37" s="94">
        <v>-3.8</v>
      </c>
      <c r="O37" t="s" s="136">
        <v>112</v>
      </c>
      <c r="P37" s="155">
        <f>AVERAGE(B37:B51)</f>
        <v>37.5333333333333</v>
      </c>
      <c r="Q37" s="90">
        <f>AVERAGE(D37:D51)</f>
        <v>-1.29131126645797</v>
      </c>
      <c r="R37" t="s" s="139">
        <v>112</v>
      </c>
      <c r="S37" s="155">
        <f>AVERAGE(G37:G51)</f>
        <v>16.6666666666667</v>
      </c>
      <c r="T37" s="90">
        <f>AVERAGE(I37:I51)</f>
        <v>-2.18588134364637</v>
      </c>
      <c r="U37" t="s" s="139">
        <v>112</v>
      </c>
      <c r="V37" s="155">
        <f>AVERAGE(L37:L51)</f>
        <v>3.4</v>
      </c>
      <c r="W37" s="90">
        <f>AVERAGE(N37:N51)</f>
        <v>-3.60617063492064</v>
      </c>
    </row>
    <row r="38" ht="21.95" customHeight="1">
      <c r="A38" s="152">
        <v>1990</v>
      </c>
      <c r="B38" s="127">
        <v>43</v>
      </c>
      <c r="C38" s="88">
        <v>-63.9</v>
      </c>
      <c r="D38" s="92">
        <v>-1.48604651162791</v>
      </c>
      <c r="E38" s="43"/>
      <c r="F38" s="153">
        <v>1990</v>
      </c>
      <c r="G38" s="127">
        <v>20</v>
      </c>
      <c r="H38" s="88">
        <v>-47.2</v>
      </c>
      <c r="I38" s="92">
        <v>-2.36</v>
      </c>
      <c r="J38" s="43"/>
      <c r="K38" s="153">
        <v>1990</v>
      </c>
      <c r="L38" s="127">
        <v>5</v>
      </c>
      <c r="M38" s="88">
        <v>-16.9</v>
      </c>
      <c r="N38" s="94">
        <v>-3.38</v>
      </c>
      <c r="O38" t="s" s="136">
        <v>113</v>
      </c>
      <c r="P38" s="155">
        <f>AVERAGE(B38:B51)</f>
        <v>36.2142857142857</v>
      </c>
      <c r="Q38" s="90">
        <f>AVERAGE(D38:D51)</f>
        <v>-1.28099676508252</v>
      </c>
      <c r="R38" t="s" s="139">
        <v>113</v>
      </c>
      <c r="S38" s="155">
        <f>AVERAGE(G38:G51)</f>
        <v>15.7857142857143</v>
      </c>
      <c r="T38" s="90">
        <f>AVERAGE(I38:I51)</f>
        <v>-2.17526695686249</v>
      </c>
      <c r="U38" t="s" s="139">
        <v>113</v>
      </c>
      <c r="V38" s="155">
        <f>AVERAGE(L38:L51)</f>
        <v>3.14285714285714</v>
      </c>
      <c r="W38" s="90">
        <f>AVERAGE(N38:N51)</f>
        <v>-3.58854978354978</v>
      </c>
    </row>
    <row r="39" ht="21.95" customHeight="1">
      <c r="A39" s="152">
        <v>1991</v>
      </c>
      <c r="B39" s="127">
        <v>33</v>
      </c>
      <c r="C39" s="88">
        <v>-51.6</v>
      </c>
      <c r="D39" s="92">
        <v>-1.56363636363636</v>
      </c>
      <c r="E39" s="43"/>
      <c r="F39" s="153">
        <v>1991</v>
      </c>
      <c r="G39" s="127">
        <v>19</v>
      </c>
      <c r="H39" s="88">
        <v>-43.8</v>
      </c>
      <c r="I39" s="92">
        <v>-2.30526315789474</v>
      </c>
      <c r="J39" s="43"/>
      <c r="K39" s="153">
        <v>1991</v>
      </c>
      <c r="L39" s="127">
        <v>5</v>
      </c>
      <c r="M39" s="88">
        <v>-18.3</v>
      </c>
      <c r="N39" s="94">
        <v>-3.66</v>
      </c>
      <c r="O39" t="s" s="136">
        <v>114</v>
      </c>
      <c r="P39" s="155">
        <f>AVERAGE(B39:B51)</f>
        <v>35.6923076923077</v>
      </c>
      <c r="Q39" s="90">
        <f>AVERAGE(D39:D51)</f>
        <v>-1.26522370765595</v>
      </c>
      <c r="R39" t="s" s="139">
        <v>114</v>
      </c>
      <c r="S39" s="155">
        <f>AVERAGE(G39:G51)</f>
        <v>15.4615384615385</v>
      </c>
      <c r="T39" s="90">
        <f>AVERAGE(I39:I51)</f>
        <v>-2.16105672277499</v>
      </c>
      <c r="U39" t="s" s="139">
        <v>114</v>
      </c>
      <c r="V39" s="155">
        <f>AVERAGE(L39:L51)</f>
        <v>3</v>
      </c>
      <c r="W39" s="90">
        <f>AVERAGE(N39:N51)</f>
        <v>-3.60940476190476</v>
      </c>
    </row>
    <row r="40" ht="21.95" customHeight="1">
      <c r="A40" s="152">
        <v>1992</v>
      </c>
      <c r="B40" s="127">
        <v>37</v>
      </c>
      <c r="C40" s="88">
        <v>-64.59999999999999</v>
      </c>
      <c r="D40" s="92">
        <v>-1.74594594594595</v>
      </c>
      <c r="E40" s="43"/>
      <c r="F40" s="153">
        <v>1992</v>
      </c>
      <c r="G40" s="127">
        <v>22</v>
      </c>
      <c r="H40" s="88">
        <v>-56.3</v>
      </c>
      <c r="I40" s="92">
        <v>-2.55909090909091</v>
      </c>
      <c r="J40" s="43"/>
      <c r="K40" s="153">
        <v>1992</v>
      </c>
      <c r="L40" s="127">
        <v>7</v>
      </c>
      <c r="M40" s="88">
        <v>-28.6</v>
      </c>
      <c r="N40" s="94">
        <v>-4.08571428571429</v>
      </c>
      <c r="O40" t="s" s="136">
        <v>115</v>
      </c>
      <c r="P40" s="155">
        <f>AVERAGE(B40:B51)</f>
        <v>35.9166666666667</v>
      </c>
      <c r="Q40" s="90">
        <f>AVERAGE(D40:D51)</f>
        <v>-1.24035598632425</v>
      </c>
      <c r="R40" t="s" s="139">
        <v>115</v>
      </c>
      <c r="S40" s="155">
        <f>AVERAGE(G40:G51)</f>
        <v>15.1666666666667</v>
      </c>
      <c r="T40" s="90">
        <f>AVERAGE(I40:I51)</f>
        <v>-2.14903951984834</v>
      </c>
      <c r="U40" t="s" s="139">
        <v>115</v>
      </c>
      <c r="V40" s="155">
        <f>AVERAGE(L40:L51)</f>
        <v>2.83333333333333</v>
      </c>
      <c r="W40" s="90">
        <f>AVERAGE(N40:N51)</f>
        <v>-3.60378306878307</v>
      </c>
    </row>
    <row r="41" ht="21.95" customHeight="1">
      <c r="A41" s="152">
        <v>1993</v>
      </c>
      <c r="B41" s="127">
        <v>37</v>
      </c>
      <c r="C41" s="88">
        <v>-46</v>
      </c>
      <c r="D41" s="92">
        <v>-1.24324324324324</v>
      </c>
      <c r="E41" s="43"/>
      <c r="F41" s="153">
        <v>1993</v>
      </c>
      <c r="G41" s="127">
        <v>15</v>
      </c>
      <c r="H41" s="88">
        <v>-33.5</v>
      </c>
      <c r="I41" s="92">
        <v>-2.23333333333333</v>
      </c>
      <c r="J41" s="43"/>
      <c r="K41" s="153">
        <v>1993</v>
      </c>
      <c r="L41" s="127">
        <v>3</v>
      </c>
      <c r="M41" s="88">
        <v>-9.4</v>
      </c>
      <c r="N41" s="94">
        <v>-3.13333333333333</v>
      </c>
      <c r="O41" t="s" s="136">
        <v>116</v>
      </c>
      <c r="P41" s="155">
        <f>AVERAGE(B41:B51)</f>
        <v>35.8181818181818</v>
      </c>
      <c r="Q41" s="90">
        <f>AVERAGE(D41:D51)</f>
        <v>-1.19439326272228</v>
      </c>
      <c r="R41" t="s" s="139">
        <v>116</v>
      </c>
      <c r="S41" s="155">
        <f>AVERAGE(G41:G51)</f>
        <v>14.5454545454545</v>
      </c>
      <c r="T41" s="90">
        <f>AVERAGE(I41:I51)</f>
        <v>-2.11176212082629</v>
      </c>
      <c r="U41" t="s" s="139">
        <v>116</v>
      </c>
      <c r="V41" s="155">
        <f>AVERAGE(L41:L51)</f>
        <v>2.45454545454545</v>
      </c>
      <c r="W41" s="90">
        <f>AVERAGE(N41:N51)</f>
        <v>-3.54354166666667</v>
      </c>
    </row>
    <row r="42" ht="21.95" customHeight="1">
      <c r="A42" s="152">
        <v>1994</v>
      </c>
      <c r="B42" s="127">
        <v>44</v>
      </c>
      <c r="C42" s="88">
        <v>-66.7</v>
      </c>
      <c r="D42" s="92">
        <v>-1.51590909090909</v>
      </c>
      <c r="E42" s="43"/>
      <c r="F42" s="153">
        <v>1994</v>
      </c>
      <c r="G42" s="127">
        <v>21</v>
      </c>
      <c r="H42" s="88">
        <v>-55.7</v>
      </c>
      <c r="I42" s="92">
        <v>-2.65238095238095</v>
      </c>
      <c r="J42" s="43"/>
      <c r="K42" s="153">
        <v>1994</v>
      </c>
      <c r="L42" s="127">
        <v>8</v>
      </c>
      <c r="M42" s="88">
        <v>-30.2</v>
      </c>
      <c r="N42" s="94">
        <v>-3.775</v>
      </c>
      <c r="O42" t="s" s="136">
        <v>117</v>
      </c>
      <c r="P42" s="155">
        <f>AVERAGE(B42:B51)</f>
        <v>35.7</v>
      </c>
      <c r="Q42" s="90">
        <f>AVERAGE(D42:D51)</f>
        <v>-1.18950826467018</v>
      </c>
      <c r="R42" t="s" s="139">
        <v>117</v>
      </c>
      <c r="S42" s="155">
        <f>AVERAGE(G42:G51)</f>
        <v>14.5</v>
      </c>
      <c r="T42" s="90">
        <f>AVERAGE(I42:I51)</f>
        <v>-2.09960499957559</v>
      </c>
      <c r="U42" t="s" s="139">
        <v>117</v>
      </c>
      <c r="V42" s="155">
        <f>AVERAGE(L42:L51)</f>
        <v>2.4</v>
      </c>
      <c r="W42" s="90">
        <f>AVERAGE(N42:N51)</f>
        <v>-3.60214285714286</v>
      </c>
    </row>
    <row r="43" ht="21.95" customHeight="1">
      <c r="A43" s="152">
        <v>1995</v>
      </c>
      <c r="B43" s="127">
        <v>54</v>
      </c>
      <c r="C43" s="88">
        <v>-71.7</v>
      </c>
      <c r="D43" s="92">
        <v>-1.32777777777778</v>
      </c>
      <c r="E43" s="43"/>
      <c r="F43" s="153">
        <v>1995</v>
      </c>
      <c r="G43" s="127">
        <v>22</v>
      </c>
      <c r="H43" s="88">
        <v>-55.3</v>
      </c>
      <c r="I43" s="92">
        <v>-2.51363636363636</v>
      </c>
      <c r="J43" s="43"/>
      <c r="K43" s="153">
        <v>1995</v>
      </c>
      <c r="L43" s="127">
        <v>5</v>
      </c>
      <c r="M43" s="88">
        <v>-20.5</v>
      </c>
      <c r="N43" s="94">
        <v>-4.1</v>
      </c>
      <c r="O43" t="s" s="136">
        <v>118</v>
      </c>
      <c r="P43" s="155">
        <f>AVERAGE(B43:B51)</f>
        <v>34.7777777777778</v>
      </c>
      <c r="Q43" s="90">
        <f>AVERAGE(D43:D51)</f>
        <v>-1.15324150619919</v>
      </c>
      <c r="R43" t="s" s="139">
        <v>118</v>
      </c>
      <c r="S43" s="155">
        <f>AVERAGE(G43:G51)</f>
        <v>13.7777777777778</v>
      </c>
      <c r="T43" s="90">
        <f>AVERAGE(I43:I51)</f>
        <v>-2.03818544926388</v>
      </c>
      <c r="U43" t="s" s="139">
        <v>118</v>
      </c>
      <c r="V43" s="155">
        <f>AVERAGE(L43:L51)</f>
        <v>1.77777777777778</v>
      </c>
      <c r="W43" s="90">
        <f>AVERAGE(N43:N51)</f>
        <v>-3.57333333333333</v>
      </c>
    </row>
    <row r="44" ht="21.95" customHeight="1">
      <c r="A44" s="152">
        <v>1996</v>
      </c>
      <c r="B44" s="127">
        <v>31</v>
      </c>
      <c r="C44" s="88">
        <v>-33.9</v>
      </c>
      <c r="D44" s="92">
        <v>-1.09354838709677</v>
      </c>
      <c r="E44" s="43"/>
      <c r="F44" s="153">
        <v>1996</v>
      </c>
      <c r="G44" s="127">
        <v>12</v>
      </c>
      <c r="H44" s="88">
        <v>-23.2</v>
      </c>
      <c r="I44" s="92">
        <v>-1.93333333333333</v>
      </c>
      <c r="J44" s="43"/>
      <c r="K44" s="153">
        <v>1996</v>
      </c>
      <c r="L44" s="127">
        <v>1</v>
      </c>
      <c r="M44" s="88">
        <v>-3.4</v>
      </c>
      <c r="N44" s="94">
        <v>-3.4</v>
      </c>
      <c r="O44" t="s" s="136">
        <v>119</v>
      </c>
      <c r="P44" s="155">
        <f>AVERAGE(B44:B51)</f>
        <v>32.375</v>
      </c>
      <c r="Q44" s="90">
        <f>AVERAGE(D44:D51)</f>
        <v>-1.13142447225187</v>
      </c>
      <c r="R44" t="s" s="139">
        <v>119</v>
      </c>
      <c r="S44" s="155">
        <f>AVERAGE(G44:G51)</f>
        <v>12.75</v>
      </c>
      <c r="T44" s="90">
        <f>AVERAGE(I44:I51)</f>
        <v>-1.97875408496732</v>
      </c>
      <c r="U44" t="s" s="139">
        <v>119</v>
      </c>
      <c r="V44" s="155">
        <f>AVERAGE(L44:L51)</f>
        <v>1.375</v>
      </c>
      <c r="W44" s="90">
        <f>AVERAGE(N44:N51)</f>
        <v>-3.468</v>
      </c>
    </row>
    <row r="45" ht="21.95" customHeight="1">
      <c r="A45" s="152">
        <v>1997</v>
      </c>
      <c r="B45" s="127">
        <v>41</v>
      </c>
      <c r="C45" s="88">
        <v>-47</v>
      </c>
      <c r="D45" s="92">
        <v>-1.14634146341463</v>
      </c>
      <c r="E45" s="43"/>
      <c r="F45" s="153">
        <v>1997</v>
      </c>
      <c r="G45" s="127">
        <v>18</v>
      </c>
      <c r="H45" s="88">
        <v>-35.3</v>
      </c>
      <c r="I45" s="92">
        <v>-1.96111111111111</v>
      </c>
      <c r="J45" s="43"/>
      <c r="K45" s="153">
        <v>1997</v>
      </c>
      <c r="L45" s="127">
        <v>1</v>
      </c>
      <c r="M45" s="88">
        <v>-3.2</v>
      </c>
      <c r="N45" s="94">
        <v>-3.2</v>
      </c>
      <c r="O45" t="s" s="136">
        <v>120</v>
      </c>
      <c r="P45" s="155">
        <f>AVERAGE(B45:B51)</f>
        <v>32.5714285714286</v>
      </c>
      <c r="Q45" s="90">
        <f>AVERAGE(D45:D51)</f>
        <v>-1.13683534155974</v>
      </c>
      <c r="R45" t="s" s="139">
        <v>120</v>
      </c>
      <c r="S45" s="155">
        <f>AVERAGE(G45:G51)</f>
        <v>12.8571428571429</v>
      </c>
      <c r="T45" s="90">
        <f>AVERAGE(I45:I51)</f>
        <v>-1.98524276377218</v>
      </c>
      <c r="U45" t="s" s="139">
        <v>120</v>
      </c>
      <c r="V45" s="155">
        <f>AVERAGE(L45:L51)</f>
        <v>1.42857142857143</v>
      </c>
      <c r="W45" s="90">
        <f>AVERAGE(N45:N51)</f>
        <v>-3.485</v>
      </c>
    </row>
    <row r="46" ht="21.95" customHeight="1">
      <c r="A46" s="152">
        <v>1998</v>
      </c>
      <c r="B46" s="127">
        <v>50</v>
      </c>
      <c r="C46" s="88">
        <v>-59.1</v>
      </c>
      <c r="D46" s="92">
        <v>-1.182</v>
      </c>
      <c r="E46" s="43"/>
      <c r="F46" s="153">
        <v>1998</v>
      </c>
      <c r="G46" s="127">
        <v>20</v>
      </c>
      <c r="H46" s="88">
        <v>-39.1</v>
      </c>
      <c r="I46" s="92">
        <v>-1.955</v>
      </c>
      <c r="J46" s="43"/>
      <c r="K46" s="153">
        <v>1998</v>
      </c>
      <c r="L46" s="127">
        <v>2</v>
      </c>
      <c r="M46" s="88">
        <v>-7.1</v>
      </c>
      <c r="N46" s="94">
        <v>-3.55</v>
      </c>
      <c r="O46" t="s" s="136">
        <v>98</v>
      </c>
      <c r="P46" s="155">
        <f>AVERAGE(B46:B51)</f>
        <v>31.1666666666667</v>
      </c>
      <c r="Q46" s="90">
        <f>AVERAGE(D46:D51)</f>
        <v>-1.13525098791726</v>
      </c>
      <c r="R46" t="s" s="139">
        <v>98</v>
      </c>
      <c r="S46" s="155">
        <f>AVERAGE(G46:G51)</f>
        <v>12</v>
      </c>
      <c r="T46" s="90">
        <f>AVERAGE(I46:I51)</f>
        <v>-1.98926470588235</v>
      </c>
      <c r="U46" t="s" s="139">
        <v>98</v>
      </c>
      <c r="V46" s="155">
        <f>AVERAGE(L46:L51)</f>
        <v>1.5</v>
      </c>
      <c r="W46" s="90">
        <f>AVERAGE(N46:N51)</f>
        <v>-3.58</v>
      </c>
    </row>
    <row r="47" ht="21.95" customHeight="1">
      <c r="A47" s="152">
        <v>1999</v>
      </c>
      <c r="B47" s="127">
        <v>41</v>
      </c>
      <c r="C47" s="88">
        <v>-53.2</v>
      </c>
      <c r="D47" s="92">
        <v>-1.29756097560976</v>
      </c>
      <c r="E47" s="43"/>
      <c r="F47" s="153">
        <v>1999</v>
      </c>
      <c r="G47" s="127">
        <v>17</v>
      </c>
      <c r="H47" s="88">
        <v>-40.3</v>
      </c>
      <c r="I47" s="92">
        <v>-2.37058823529412</v>
      </c>
      <c r="J47" s="43"/>
      <c r="K47" s="153">
        <v>1999</v>
      </c>
      <c r="L47" s="127">
        <v>5</v>
      </c>
      <c r="M47" s="88">
        <v>-17.2</v>
      </c>
      <c r="N47" s="94">
        <v>-3.44</v>
      </c>
      <c r="O47" t="s" s="136">
        <v>121</v>
      </c>
      <c r="P47" s="155">
        <f>AVERAGE(B47:B51)</f>
        <v>27.4</v>
      </c>
      <c r="Q47" s="90">
        <f>AVERAGE(D47:D51)</f>
        <v>-1.12590118550071</v>
      </c>
      <c r="R47" t="s" s="139">
        <v>121</v>
      </c>
      <c r="S47" s="155">
        <f>AVERAGE(G47:G51)</f>
        <v>10.4</v>
      </c>
      <c r="T47" s="90">
        <f>AVERAGE(I47:I51)</f>
        <v>-1.99611764705882</v>
      </c>
      <c r="U47" t="s" s="139">
        <v>121</v>
      </c>
      <c r="V47" s="155">
        <f>AVERAGE(L47:L51)</f>
        <v>1.4</v>
      </c>
      <c r="W47" s="90">
        <f>AVERAGE(N47:N51)</f>
        <v>-3.595</v>
      </c>
    </row>
    <row r="48" ht="21.95" customHeight="1">
      <c r="A48" s="152">
        <v>2000</v>
      </c>
      <c r="B48" s="127">
        <v>34</v>
      </c>
      <c r="C48" s="88">
        <v>-45.8</v>
      </c>
      <c r="D48" s="92">
        <v>-1.34705882352941</v>
      </c>
      <c r="E48" s="43"/>
      <c r="F48" s="153">
        <v>2000</v>
      </c>
      <c r="G48" s="127">
        <v>15</v>
      </c>
      <c r="H48" s="88">
        <v>-33.9</v>
      </c>
      <c r="I48" s="92">
        <v>-2.26</v>
      </c>
      <c r="J48" s="43"/>
      <c r="K48" s="153">
        <v>2000</v>
      </c>
      <c r="L48" s="127">
        <v>2</v>
      </c>
      <c r="M48" s="88">
        <v>-7.5</v>
      </c>
      <c r="N48" s="94">
        <v>-3.75</v>
      </c>
      <c r="O48" t="s" s="136">
        <v>122</v>
      </c>
      <c r="P48" s="155">
        <f>AVERAGE(B48:B51)</f>
        <v>24</v>
      </c>
      <c r="Q48" s="90">
        <f>AVERAGE(D48:D51)</f>
        <v>-1.08298623797345</v>
      </c>
      <c r="R48" t="s" s="139">
        <v>122</v>
      </c>
      <c r="S48" s="155">
        <f>AVERAGE(G48:G51)</f>
        <v>8.75</v>
      </c>
      <c r="T48" s="90">
        <f>AVERAGE(I48:I51)</f>
        <v>-1.9025</v>
      </c>
      <c r="U48" t="s" s="139">
        <v>122</v>
      </c>
      <c r="V48" s="155">
        <f>AVERAGE(L48:L51)</f>
        <v>0.5</v>
      </c>
      <c r="W48" s="90">
        <f>AVERAGE(N48:N51)</f>
        <v>-3.75</v>
      </c>
    </row>
    <row r="49" ht="21.95" customHeight="1">
      <c r="A49" s="152">
        <v>2001</v>
      </c>
      <c r="B49" s="127">
        <v>23</v>
      </c>
      <c r="C49" s="88">
        <v>-18.6</v>
      </c>
      <c r="D49" s="92">
        <v>-0.808695652173913</v>
      </c>
      <c r="E49" s="43"/>
      <c r="F49" s="153">
        <v>2001</v>
      </c>
      <c r="G49" s="127">
        <v>5</v>
      </c>
      <c r="H49" s="88">
        <v>-8.300000000000001</v>
      </c>
      <c r="I49" s="92">
        <v>-1.66</v>
      </c>
      <c r="J49" s="43"/>
      <c r="K49" s="153">
        <v>2001</v>
      </c>
      <c r="L49" s="127">
        <v>0</v>
      </c>
      <c r="M49" s="88">
        <v>0</v>
      </c>
      <c r="N49" s="94"/>
      <c r="O49" t="s" s="136">
        <v>123</v>
      </c>
      <c r="P49" s="155">
        <f>AVERAGE(B49:B51)</f>
        <v>20.6666666666667</v>
      </c>
      <c r="Q49" s="90">
        <f>AVERAGE(D49:D51)</f>
        <v>-0.9949620427881311</v>
      </c>
      <c r="R49" t="s" s="139">
        <v>123</v>
      </c>
      <c r="S49" s="155">
        <f>AVERAGE(G49:G51)</f>
        <v>6.66666666666667</v>
      </c>
      <c r="T49" s="90">
        <f>AVERAGE(I49:I51)</f>
        <v>-1.78333333333333</v>
      </c>
      <c r="U49" t="s" s="139">
        <v>123</v>
      </c>
      <c r="V49" s="155">
        <f>AVERAGE(L49:L51)</f>
        <v>0</v>
      </c>
      <c r="W49" s="90"/>
    </row>
    <row r="50" ht="21.95" customHeight="1">
      <c r="A50" s="152">
        <v>2002</v>
      </c>
      <c r="B50" s="127">
        <v>21</v>
      </c>
      <c r="C50" s="88">
        <v>-17</v>
      </c>
      <c r="D50" s="92">
        <v>-0.80952380952381</v>
      </c>
      <c r="E50" s="43"/>
      <c r="F50" s="153">
        <v>2002</v>
      </c>
      <c r="G50" s="127">
        <v>5</v>
      </c>
      <c r="H50" s="88">
        <v>-8.4</v>
      </c>
      <c r="I50" s="92">
        <v>-1.68</v>
      </c>
      <c r="J50" s="43"/>
      <c r="K50" s="153">
        <v>2002</v>
      </c>
      <c r="L50" s="127">
        <v>0</v>
      </c>
      <c r="M50" s="88">
        <v>0</v>
      </c>
      <c r="N50" s="94"/>
      <c r="O50" t="s" s="136">
        <v>124</v>
      </c>
      <c r="P50" s="155">
        <f>AVERAGE(B50:B51)</f>
        <v>19.5</v>
      </c>
      <c r="Q50" s="90">
        <f>AVERAGE(D50:D51)</f>
        <v>-1.08809523809524</v>
      </c>
      <c r="R50" t="s" s="139">
        <v>124</v>
      </c>
      <c r="S50" s="155">
        <f>AVERAGE(G50:G51)</f>
        <v>7.5</v>
      </c>
      <c r="T50" s="90">
        <f>AVERAGE(I50:I51)</f>
        <v>-1.845</v>
      </c>
      <c r="U50" t="s" s="139">
        <v>124</v>
      </c>
      <c r="V50" s="155">
        <f>AVERAGE(L50:L51)</f>
        <v>0</v>
      </c>
      <c r="W50" s="90"/>
    </row>
    <row r="51" ht="21.95" customHeight="1">
      <c r="A51" s="152">
        <v>2003</v>
      </c>
      <c r="B51" s="127">
        <v>18</v>
      </c>
      <c r="C51" s="88">
        <v>-24.6</v>
      </c>
      <c r="D51" s="92">
        <v>-1.36666666666667</v>
      </c>
      <c r="E51" s="43"/>
      <c r="F51" s="153">
        <v>2003</v>
      </c>
      <c r="G51" s="127">
        <v>10</v>
      </c>
      <c r="H51" s="88">
        <v>-20.1</v>
      </c>
      <c r="I51" s="92">
        <v>-2.01</v>
      </c>
      <c r="J51" s="43"/>
      <c r="K51" s="153">
        <v>2003</v>
      </c>
      <c r="L51" s="127">
        <v>0</v>
      </c>
      <c r="M51" s="88">
        <v>0</v>
      </c>
      <c r="N51" s="94"/>
      <c r="O51" t="s" s="136">
        <v>125</v>
      </c>
      <c r="P51" s="155">
        <f>AVERAGE(B51)</f>
        <v>18</v>
      </c>
      <c r="Q51" s="90">
        <f>AVERAGE(D51)</f>
        <v>-1.36666666666667</v>
      </c>
      <c r="R51" t="s" s="139">
        <v>125</v>
      </c>
      <c r="S51" s="155">
        <f>AVERAGE(G51)</f>
        <v>10</v>
      </c>
      <c r="T51" s="90">
        <f>AVERAGE(I51)</f>
        <v>-2.01</v>
      </c>
      <c r="U51" t="s" s="139">
        <v>125</v>
      </c>
      <c r="V51" s="155">
        <f>AVERAGE(L51)</f>
        <v>0</v>
      </c>
      <c r="W51" s="90"/>
    </row>
    <row r="52" ht="21.95" customHeight="1">
      <c r="A52" s="152">
        <v>2004</v>
      </c>
      <c r="B52" s="157">
        <v>28</v>
      </c>
      <c r="C52" s="158">
        <v>-38.5</v>
      </c>
      <c r="D52" s="159">
        <v>-1.375</v>
      </c>
      <c r="E52" s="43"/>
      <c r="F52" s="153">
        <v>2004</v>
      </c>
      <c r="G52" s="157">
        <v>15</v>
      </c>
      <c r="H52" s="158">
        <v>-31.8</v>
      </c>
      <c r="I52" s="159">
        <v>-2.12</v>
      </c>
      <c r="J52" s="43"/>
      <c r="K52" s="153">
        <v>2004</v>
      </c>
      <c r="L52" s="157">
        <v>3</v>
      </c>
      <c r="M52" s="158">
        <v>-9.300000000000001</v>
      </c>
      <c r="N52" s="160">
        <v>-3.1</v>
      </c>
      <c r="O52" t="s" s="136">
        <v>126</v>
      </c>
      <c r="P52" s="161">
        <f>AVERAGE(B52)</f>
        <v>28</v>
      </c>
      <c r="Q52" s="162">
        <f>AVERAGE(D52)</f>
        <v>-1.375</v>
      </c>
      <c r="R52" t="s" s="139">
        <v>126</v>
      </c>
      <c r="S52" s="161">
        <f>AVERAGE(G52)</f>
        <v>15</v>
      </c>
      <c r="T52" s="162">
        <f>AVERAGE(I52)</f>
        <v>-2.12</v>
      </c>
      <c r="U52" t="s" s="139">
        <v>126</v>
      </c>
      <c r="V52" s="161">
        <f>AVERAGE(L52)</f>
        <v>3</v>
      </c>
      <c r="W52" s="162">
        <f>AVERAGE(N52)</f>
        <v>-3.1</v>
      </c>
    </row>
    <row r="53" ht="21.95" customHeight="1">
      <c r="A53" s="152">
        <v>2005</v>
      </c>
      <c r="B53" s="127">
        <v>22</v>
      </c>
      <c r="C53" s="88">
        <v>-24.9</v>
      </c>
      <c r="D53" s="92">
        <v>-1.13181818181818</v>
      </c>
      <c r="E53" s="43"/>
      <c r="F53" s="153">
        <v>2005</v>
      </c>
      <c r="G53" s="127">
        <v>11</v>
      </c>
      <c r="H53" s="88">
        <v>-18.8</v>
      </c>
      <c r="I53" s="92">
        <v>-1.70909090909091</v>
      </c>
      <c r="J53" s="43"/>
      <c r="K53" s="153">
        <v>2005</v>
      </c>
      <c r="L53" s="127">
        <v>0</v>
      </c>
      <c r="M53" s="88">
        <v>0</v>
      </c>
      <c r="N53" s="94"/>
      <c r="O53" t="s" s="136">
        <v>125</v>
      </c>
      <c r="P53" s="155">
        <f>AVERAGE(B53)</f>
        <v>22</v>
      </c>
      <c r="Q53" s="90">
        <f>AVERAGE(D53)</f>
        <v>-1.13181818181818</v>
      </c>
      <c r="R53" t="s" s="139">
        <v>125</v>
      </c>
      <c r="S53" s="155">
        <f>AVERAGE(G53)</f>
        <v>11</v>
      </c>
      <c r="T53" s="90">
        <f>AVERAGE(I53)</f>
        <v>-1.70909090909091</v>
      </c>
      <c r="U53" t="s" s="139">
        <v>125</v>
      </c>
      <c r="V53" s="155">
        <f>AVERAGE(L53)</f>
        <v>0</v>
      </c>
      <c r="W53" s="90"/>
    </row>
    <row r="54" ht="21.95" customHeight="1">
      <c r="A54" s="152">
        <v>2006</v>
      </c>
      <c r="B54" s="127">
        <v>45</v>
      </c>
      <c r="C54" s="88">
        <v>-76.09999999999999</v>
      </c>
      <c r="D54" s="92">
        <v>-1.69111111111111</v>
      </c>
      <c r="E54" s="43"/>
      <c r="F54" s="153">
        <v>2006</v>
      </c>
      <c r="G54" s="127">
        <v>26</v>
      </c>
      <c r="H54" s="88">
        <v>-66.09999999999999</v>
      </c>
      <c r="I54" s="92">
        <v>-2.54230769230769</v>
      </c>
      <c r="J54" s="43"/>
      <c r="K54" s="153">
        <v>2006</v>
      </c>
      <c r="L54" s="127">
        <v>5</v>
      </c>
      <c r="M54" s="88">
        <v>-16.7</v>
      </c>
      <c r="N54" s="94">
        <v>-3.34</v>
      </c>
      <c r="O54" t="s" s="136">
        <v>124</v>
      </c>
      <c r="P54" s="155">
        <f>AVERAGE(B53:B54)</f>
        <v>33.5</v>
      </c>
      <c r="Q54" s="90">
        <f>AVERAGE(D53:D54)</f>
        <v>-1.41146464646465</v>
      </c>
      <c r="R54" t="s" s="139">
        <v>124</v>
      </c>
      <c r="S54" s="155">
        <f>AVERAGE(G53:G54)</f>
        <v>18.5</v>
      </c>
      <c r="T54" s="90">
        <f>AVERAGE(I53:I54)</f>
        <v>-2.1256993006993</v>
      </c>
      <c r="U54" t="s" s="139">
        <v>124</v>
      </c>
      <c r="V54" s="155">
        <f>AVERAGE(L53:L54)</f>
        <v>2.5</v>
      </c>
      <c r="W54" s="90">
        <f>AVERAGE(N53:N54)</f>
        <v>-3.34</v>
      </c>
    </row>
    <row r="55" ht="21.95" customHeight="1">
      <c r="A55" s="152">
        <v>2007</v>
      </c>
      <c r="B55" s="127">
        <v>54</v>
      </c>
      <c r="C55" s="88">
        <v>-72.8</v>
      </c>
      <c r="D55" s="92">
        <v>-1.34814814814815</v>
      </c>
      <c r="E55" s="43"/>
      <c r="F55" s="153">
        <v>2007</v>
      </c>
      <c r="G55" s="127">
        <v>22</v>
      </c>
      <c r="H55" s="88">
        <v>-52.4</v>
      </c>
      <c r="I55" s="92">
        <v>-2.38181818181818</v>
      </c>
      <c r="J55" s="43"/>
      <c r="K55" s="153">
        <v>2007</v>
      </c>
      <c r="L55" s="127">
        <v>4</v>
      </c>
      <c r="M55" s="88">
        <v>-14.4</v>
      </c>
      <c r="N55" s="94">
        <v>-3.6</v>
      </c>
      <c r="O55" t="s" s="136">
        <v>123</v>
      </c>
      <c r="P55" s="155">
        <f>AVERAGE(B53:B55)</f>
        <v>40.3333333333333</v>
      </c>
      <c r="Q55" s="90">
        <f>AVERAGE(D53:D55)</f>
        <v>-1.39035914702581</v>
      </c>
      <c r="R55" t="s" s="139">
        <v>123</v>
      </c>
      <c r="S55" s="155">
        <f>AVERAGE(G53:G55)</f>
        <v>19.6666666666667</v>
      </c>
      <c r="T55" s="90">
        <f>AVERAGE(I53:I55)</f>
        <v>-2.21107226107226</v>
      </c>
      <c r="U55" t="s" s="139">
        <v>123</v>
      </c>
      <c r="V55" s="155">
        <f>AVERAGE(L53:L55)</f>
        <v>3</v>
      </c>
      <c r="W55" s="90">
        <f>AVERAGE(N53:N55)</f>
        <v>-3.47</v>
      </c>
    </row>
    <row r="56" ht="21.95" customHeight="1">
      <c r="A56" s="152">
        <v>2008</v>
      </c>
      <c r="B56" s="127">
        <v>56</v>
      </c>
      <c r="C56" s="88">
        <v>-101.5</v>
      </c>
      <c r="D56" s="92">
        <v>-1.8125</v>
      </c>
      <c r="E56" s="43"/>
      <c r="F56" s="153">
        <v>2008</v>
      </c>
      <c r="G56" s="127">
        <v>33</v>
      </c>
      <c r="H56" s="88">
        <v>-84.40000000000001</v>
      </c>
      <c r="I56" s="92">
        <v>-2.55757575757576</v>
      </c>
      <c r="J56" s="43"/>
      <c r="K56" s="153">
        <v>2008</v>
      </c>
      <c r="L56" s="127">
        <v>12</v>
      </c>
      <c r="M56" s="88">
        <v>-45.6</v>
      </c>
      <c r="N56" s="94">
        <v>-3.8</v>
      </c>
      <c r="O56" t="s" s="136">
        <v>122</v>
      </c>
      <c r="P56" s="155">
        <f>AVERAGE(B53:B56)</f>
        <v>44.25</v>
      </c>
      <c r="Q56" s="90">
        <f>AVERAGE(D53:D56)</f>
        <v>-1.49589436026936</v>
      </c>
      <c r="R56" t="s" s="139">
        <v>122</v>
      </c>
      <c r="S56" s="155">
        <f>AVERAGE(G53:G56)</f>
        <v>23</v>
      </c>
      <c r="T56" s="90">
        <f>AVERAGE(I53:I56)</f>
        <v>-2.29769813519814</v>
      </c>
      <c r="U56" t="s" s="139">
        <v>122</v>
      </c>
      <c r="V56" s="155">
        <f>AVERAGE(L53:L56)</f>
        <v>5.25</v>
      </c>
      <c r="W56" s="90">
        <f>AVERAGE(N53:N56)</f>
        <v>-3.58</v>
      </c>
    </row>
    <row r="57" ht="21.95" customHeight="1">
      <c r="A57" s="152">
        <v>2009</v>
      </c>
      <c r="B57" s="127">
        <v>31</v>
      </c>
      <c r="C57" s="88">
        <v>-33.8</v>
      </c>
      <c r="D57" s="92">
        <v>-1.09032258064516</v>
      </c>
      <c r="E57" s="43"/>
      <c r="F57" s="153">
        <v>2009</v>
      </c>
      <c r="G57" s="127">
        <v>11</v>
      </c>
      <c r="H57" s="88">
        <v>-22.9</v>
      </c>
      <c r="I57" s="92">
        <v>-2.08181818181818</v>
      </c>
      <c r="J57" s="43"/>
      <c r="K57" s="153">
        <v>2009</v>
      </c>
      <c r="L57" s="127">
        <v>2</v>
      </c>
      <c r="M57" s="88">
        <v>-6.5</v>
      </c>
      <c r="N57" s="94">
        <v>-3.25</v>
      </c>
      <c r="O57" t="s" s="136">
        <v>121</v>
      </c>
      <c r="P57" s="155">
        <f>AVERAGE(B53:B57)</f>
        <v>41.6</v>
      </c>
      <c r="Q57" s="90">
        <f>AVERAGE(D53:D57)</f>
        <v>-1.41478000434452</v>
      </c>
      <c r="R57" t="s" s="139">
        <v>121</v>
      </c>
      <c r="S57" s="155">
        <f>AVERAGE(G53:G57)</f>
        <v>20.6</v>
      </c>
      <c r="T57" s="90">
        <f>AVERAGE(I53:I57)</f>
        <v>-2.25452214452214</v>
      </c>
      <c r="U57" t="s" s="139">
        <v>121</v>
      </c>
      <c r="V57" s="155">
        <f>AVERAGE(L53:L57)</f>
        <v>4.6</v>
      </c>
      <c r="W57" s="90">
        <f>AVERAGE(N53:N57)</f>
        <v>-3.4975</v>
      </c>
    </row>
    <row r="58" ht="21.95" customHeight="1">
      <c r="A58" s="152">
        <v>2010</v>
      </c>
      <c r="B58" s="127">
        <v>58</v>
      </c>
      <c r="C58" s="88">
        <v>-92.2</v>
      </c>
      <c r="D58" s="92">
        <v>-1.58965517241379</v>
      </c>
      <c r="E58" s="43"/>
      <c r="F58" s="153">
        <v>2010</v>
      </c>
      <c r="G58" s="127">
        <v>33</v>
      </c>
      <c r="H58" s="88">
        <v>-77.90000000000001</v>
      </c>
      <c r="I58" s="92">
        <v>-2.36060606060606</v>
      </c>
      <c r="J58" s="43"/>
      <c r="K58" s="153">
        <v>2010</v>
      </c>
      <c r="L58" s="127">
        <v>6</v>
      </c>
      <c r="M58" s="88">
        <v>-21.1</v>
      </c>
      <c r="N58" s="94">
        <v>-3.51666666666667</v>
      </c>
      <c r="O58" t="s" s="136">
        <v>98</v>
      </c>
      <c r="P58" s="155">
        <f>AVERAGE(B53:B58)</f>
        <v>44.3333333333333</v>
      </c>
      <c r="Q58" s="90">
        <f>AVERAGE(D53:D58)</f>
        <v>-1.4439258656894</v>
      </c>
      <c r="R58" t="s" s="139">
        <v>98</v>
      </c>
      <c r="S58" s="155">
        <f>AVERAGE(G53:G58)</f>
        <v>22.6666666666667</v>
      </c>
      <c r="T58" s="90">
        <f>AVERAGE(I53:I58)</f>
        <v>-2.2722027972028</v>
      </c>
      <c r="U58" t="s" s="139">
        <v>98</v>
      </c>
      <c r="V58" s="155">
        <f>AVERAGE(L53:L58)</f>
        <v>4.83333333333333</v>
      </c>
      <c r="W58" s="90">
        <f>AVERAGE(N53:N58)</f>
        <v>-3.50133333333333</v>
      </c>
    </row>
    <row r="59" ht="21.95" customHeight="1">
      <c r="A59" s="152">
        <v>2011</v>
      </c>
      <c r="B59" s="127">
        <v>44</v>
      </c>
      <c r="C59" s="88">
        <v>-64.90000000000001</v>
      </c>
      <c r="D59" s="92">
        <v>-1.475</v>
      </c>
      <c r="E59" s="43"/>
      <c r="F59" s="153">
        <v>2011</v>
      </c>
      <c r="G59" s="127">
        <v>25</v>
      </c>
      <c r="H59" s="88">
        <v>-53.8</v>
      </c>
      <c r="I59" s="92">
        <v>-2.152</v>
      </c>
      <c r="J59" s="43"/>
      <c r="K59" s="153">
        <v>2011</v>
      </c>
      <c r="L59" s="127">
        <v>4</v>
      </c>
      <c r="M59" s="88">
        <v>-15.8</v>
      </c>
      <c r="N59" s="94">
        <v>-3.95</v>
      </c>
      <c r="O59" t="s" s="136">
        <v>120</v>
      </c>
      <c r="P59" s="155">
        <f>AVERAGE(B53:B59)</f>
        <v>44.2857142857143</v>
      </c>
      <c r="Q59" s="90">
        <f>AVERAGE(D53:D59)</f>
        <v>-1.44836502773377</v>
      </c>
      <c r="R59" t="s" s="139">
        <v>120</v>
      </c>
      <c r="S59" s="155">
        <f>AVERAGE(G53:G59)</f>
        <v>23</v>
      </c>
      <c r="T59" s="90">
        <f>AVERAGE(I53:I59)</f>
        <v>-2.25503096903097</v>
      </c>
      <c r="U59" t="s" s="139">
        <v>120</v>
      </c>
      <c r="V59" s="155">
        <f>AVERAGE(L53:L59)</f>
        <v>4.71428571428571</v>
      </c>
      <c r="W59" s="90">
        <f>AVERAGE(N53:N59)</f>
        <v>-3.57611111111111</v>
      </c>
    </row>
    <row r="60" ht="21.95" customHeight="1">
      <c r="A60" s="152">
        <v>2012</v>
      </c>
      <c r="B60" s="127">
        <v>36</v>
      </c>
      <c r="C60" s="88">
        <v>-51.5</v>
      </c>
      <c r="D60" s="92">
        <v>-1.43055555555556</v>
      </c>
      <c r="E60" s="43"/>
      <c r="F60" s="153">
        <v>2012</v>
      </c>
      <c r="G60" s="127">
        <v>17</v>
      </c>
      <c r="H60" s="88">
        <v>-42</v>
      </c>
      <c r="I60" s="92">
        <v>-2.47058823529412</v>
      </c>
      <c r="J60" s="43"/>
      <c r="K60" s="153">
        <v>2012</v>
      </c>
      <c r="L60" s="127">
        <v>5</v>
      </c>
      <c r="M60" s="88">
        <v>-18.3</v>
      </c>
      <c r="N60" s="94">
        <v>-3.66</v>
      </c>
      <c r="O60" t="s" s="136">
        <v>119</v>
      </c>
      <c r="P60" s="155">
        <f>AVERAGE(B53:B60)</f>
        <v>43.25</v>
      </c>
      <c r="Q60" s="90">
        <f>AVERAGE(D53:D60)</f>
        <v>-1.44613884371149</v>
      </c>
      <c r="R60" t="s" s="139">
        <v>119</v>
      </c>
      <c r="S60" s="155">
        <f>AVERAGE(G53:G60)</f>
        <v>22.25</v>
      </c>
      <c r="T60" s="90">
        <f>AVERAGE(I53:I60)</f>
        <v>-2.28197562731386</v>
      </c>
      <c r="U60" t="s" s="139">
        <v>119</v>
      </c>
      <c r="V60" s="155">
        <f>AVERAGE(L53:L60)</f>
        <v>4.75</v>
      </c>
      <c r="W60" s="90">
        <f>AVERAGE(N53:N60)</f>
        <v>-3.58809523809524</v>
      </c>
    </row>
    <row r="61" ht="21.95" customHeight="1">
      <c r="A61" s="152">
        <v>2013</v>
      </c>
      <c r="B61" s="127">
        <v>41</v>
      </c>
      <c r="C61" s="88">
        <v>-60.4</v>
      </c>
      <c r="D61" s="92">
        <v>-1.47317073170732</v>
      </c>
      <c r="E61" s="43"/>
      <c r="F61" s="153">
        <v>2013</v>
      </c>
      <c r="G61" s="127">
        <v>22</v>
      </c>
      <c r="H61" s="88">
        <v>-50.1</v>
      </c>
      <c r="I61" s="92">
        <v>-2.27727272727273</v>
      </c>
      <c r="J61" s="43"/>
      <c r="K61" s="153">
        <v>2013</v>
      </c>
      <c r="L61" s="127">
        <v>6</v>
      </c>
      <c r="M61" s="88">
        <v>-20.9</v>
      </c>
      <c r="N61" s="94">
        <v>-3.48333333333333</v>
      </c>
      <c r="O61" t="s" s="136">
        <v>118</v>
      </c>
      <c r="P61" s="155">
        <f>AVERAGE(B53:B61)</f>
        <v>43</v>
      </c>
      <c r="Q61" s="90">
        <f>AVERAGE(D53:D61)</f>
        <v>-1.44914238682214</v>
      </c>
      <c r="R61" t="s" s="139">
        <v>118</v>
      </c>
      <c r="S61" s="155">
        <f>AVERAGE(G53:G61)</f>
        <v>22.2222222222222</v>
      </c>
      <c r="T61" s="90">
        <f>AVERAGE(I53:I61)</f>
        <v>-2.28145308286485</v>
      </c>
      <c r="U61" t="s" s="139">
        <v>118</v>
      </c>
      <c r="V61" s="155">
        <f>AVERAGE(L53:L61)</f>
        <v>4.88888888888889</v>
      </c>
      <c r="W61" s="90">
        <f>AVERAGE(N53:N61)</f>
        <v>-3.575</v>
      </c>
    </row>
    <row r="62" ht="21.95" customHeight="1">
      <c r="A62" s="152">
        <v>2014</v>
      </c>
      <c r="B62" s="127">
        <v>35</v>
      </c>
      <c r="C62" s="88">
        <v>-34.7</v>
      </c>
      <c r="D62" s="92">
        <v>-0.991428571428571</v>
      </c>
      <c r="E62" s="43"/>
      <c r="F62" s="153">
        <v>2014</v>
      </c>
      <c r="G62" s="127">
        <v>13</v>
      </c>
      <c r="H62" s="88">
        <v>-23.2</v>
      </c>
      <c r="I62" s="92">
        <v>-1.78461538461538</v>
      </c>
      <c r="J62" s="43"/>
      <c r="K62" s="153">
        <v>2014</v>
      </c>
      <c r="L62" s="127">
        <v>0</v>
      </c>
      <c r="M62" s="88">
        <v>0</v>
      </c>
      <c r="N62" s="94"/>
      <c r="O62" t="s" s="136">
        <v>117</v>
      </c>
      <c r="P62" s="155">
        <f>AVERAGE(B53:B62)</f>
        <v>42.2</v>
      </c>
      <c r="Q62" s="90">
        <f>AVERAGE(D53:D62)</f>
        <v>-1.40337100528278</v>
      </c>
      <c r="R62" t="s" s="139">
        <v>117</v>
      </c>
      <c r="S62" s="155">
        <f>AVERAGE(G53:G62)</f>
        <v>21.3</v>
      </c>
      <c r="T62" s="90">
        <f>AVERAGE(I53:I62)</f>
        <v>-2.2317693130399</v>
      </c>
      <c r="U62" t="s" s="139">
        <v>117</v>
      </c>
      <c r="V62" s="155">
        <f>AVERAGE(L53:L62)</f>
        <v>4.4</v>
      </c>
      <c r="W62" s="90">
        <f>AVERAGE(N53:N62)</f>
        <v>-3.575</v>
      </c>
    </row>
    <row r="63" ht="21.95" customHeight="1">
      <c r="A63" s="152">
        <v>2015</v>
      </c>
      <c r="B63" s="127">
        <v>44</v>
      </c>
      <c r="C63" s="88">
        <v>-56.7</v>
      </c>
      <c r="D63" s="92">
        <v>-1.28863636363636</v>
      </c>
      <c r="E63" s="43"/>
      <c r="F63" s="153">
        <v>2015</v>
      </c>
      <c r="G63" s="127">
        <v>17</v>
      </c>
      <c r="H63" s="88">
        <v>-42.4</v>
      </c>
      <c r="I63" s="92">
        <v>-2.49411764705882</v>
      </c>
      <c r="J63" s="43"/>
      <c r="K63" s="153">
        <v>2015</v>
      </c>
      <c r="L63" s="127">
        <v>5</v>
      </c>
      <c r="M63" s="88">
        <v>-16.6</v>
      </c>
      <c r="N63" s="94">
        <v>-3.32</v>
      </c>
      <c r="O63" t="s" s="136">
        <v>116</v>
      </c>
      <c r="P63" s="155">
        <f>AVERAGE(B53:B63)</f>
        <v>42.3636363636364</v>
      </c>
      <c r="Q63" s="90">
        <f>AVERAGE(D53:D63)</f>
        <v>-1.39294058331493</v>
      </c>
      <c r="R63" t="s" s="139">
        <v>116</v>
      </c>
      <c r="S63" s="155">
        <f>AVERAGE(G53:G63)</f>
        <v>20.9090909090909</v>
      </c>
      <c r="T63" s="90">
        <f>AVERAGE(I53:I63)</f>
        <v>-2.25561916158708</v>
      </c>
      <c r="U63" t="s" s="139">
        <v>116</v>
      </c>
      <c r="V63" s="155">
        <f>AVERAGE(L53:L63)</f>
        <v>4.45454545454545</v>
      </c>
      <c r="W63" s="90">
        <f>AVERAGE(N53:N63)</f>
        <v>-3.54666666666667</v>
      </c>
    </row>
    <row r="64" ht="21.95" customHeight="1">
      <c r="A64" s="152">
        <v>2016</v>
      </c>
      <c r="B64" s="127">
        <v>28</v>
      </c>
      <c r="C64" s="88">
        <v>-33.1</v>
      </c>
      <c r="D64" s="92">
        <v>-1.18214285714286</v>
      </c>
      <c r="E64" s="43"/>
      <c r="F64" s="153">
        <v>2016</v>
      </c>
      <c r="G64" s="127">
        <v>13</v>
      </c>
      <c r="H64" s="88">
        <v>-26.5</v>
      </c>
      <c r="I64" s="92">
        <v>-2.03846153846154</v>
      </c>
      <c r="J64" s="43"/>
      <c r="K64" s="153">
        <v>2016</v>
      </c>
      <c r="L64" s="127">
        <v>1</v>
      </c>
      <c r="M64" s="88">
        <v>-3.1</v>
      </c>
      <c r="N64" s="94">
        <v>-3.1</v>
      </c>
      <c r="O64" t="s" s="136">
        <v>115</v>
      </c>
      <c r="P64" s="155">
        <f>AVERAGE(B53:B64)</f>
        <v>41.1666666666667</v>
      </c>
      <c r="Q64" s="90">
        <f>AVERAGE(D53:D64)</f>
        <v>-1.37537410613392</v>
      </c>
      <c r="R64" t="s" s="139">
        <v>115</v>
      </c>
      <c r="S64" s="155">
        <f>AVERAGE(G53:G64)</f>
        <v>20.25</v>
      </c>
      <c r="T64" s="90">
        <f>AVERAGE(I53:I64)</f>
        <v>-2.23752269299328</v>
      </c>
      <c r="U64" t="s" s="139">
        <v>115</v>
      </c>
      <c r="V64" s="155">
        <f>AVERAGE(L53:L64)</f>
        <v>4.16666666666667</v>
      </c>
      <c r="W64" s="90">
        <f>AVERAGE(N53:N64)</f>
        <v>-3.502</v>
      </c>
    </row>
    <row r="65" ht="21.95" customHeight="1">
      <c r="A65" s="152">
        <v>2017</v>
      </c>
      <c r="B65" s="127">
        <v>48</v>
      </c>
      <c r="C65" s="88">
        <v>-68.40000000000001</v>
      </c>
      <c r="D65" s="92">
        <v>-1.425</v>
      </c>
      <c r="E65" s="43"/>
      <c r="F65" s="153">
        <v>2017</v>
      </c>
      <c r="G65" s="127">
        <v>24</v>
      </c>
      <c r="H65" s="88">
        <v>-58.2</v>
      </c>
      <c r="I65" s="92">
        <v>-2.425</v>
      </c>
      <c r="J65" s="43"/>
      <c r="K65" s="153">
        <v>2017</v>
      </c>
      <c r="L65" s="127">
        <v>5</v>
      </c>
      <c r="M65" s="88">
        <v>-17.7</v>
      </c>
      <c r="N65" s="94">
        <v>-3.54</v>
      </c>
      <c r="O65" t="s" s="136">
        <v>114</v>
      </c>
      <c r="P65" s="155">
        <f>AVERAGE(B53:B65)</f>
        <v>41.6923076923077</v>
      </c>
      <c r="Q65" s="90">
        <f>AVERAGE(D53:D65)</f>
        <v>-1.37919148258516</v>
      </c>
      <c r="R65" t="s" s="139">
        <v>114</v>
      </c>
      <c r="S65" s="155">
        <f>AVERAGE(G53:G65)</f>
        <v>20.5384615384615</v>
      </c>
      <c r="T65" s="90">
        <f>AVERAGE(I53:I65)</f>
        <v>-2.25194402430149</v>
      </c>
      <c r="U65" t="s" s="139">
        <v>114</v>
      </c>
      <c r="V65" s="155">
        <f>AVERAGE(L53:L65)</f>
        <v>4.23076923076923</v>
      </c>
      <c r="W65" s="90">
        <f>AVERAGE(N53:N65)</f>
        <v>-3.50545454545455</v>
      </c>
    </row>
    <row r="66" ht="21.95" customHeight="1">
      <c r="A66" s="152">
        <v>2018</v>
      </c>
      <c r="B66" s="127">
        <v>32</v>
      </c>
      <c r="C66" s="88">
        <v>-28.7</v>
      </c>
      <c r="D66" s="92">
        <v>-0.896875</v>
      </c>
      <c r="E66" s="43"/>
      <c r="F66" s="153">
        <v>2018</v>
      </c>
      <c r="G66" s="127">
        <v>12</v>
      </c>
      <c r="H66" s="88">
        <v>-20.8</v>
      </c>
      <c r="I66" s="92">
        <v>-1.73333333333333</v>
      </c>
      <c r="J66" s="43"/>
      <c r="K66" s="153">
        <v>2018</v>
      </c>
      <c r="L66" s="127">
        <v>0</v>
      </c>
      <c r="M66" s="88">
        <v>0</v>
      </c>
      <c r="N66" s="94"/>
      <c r="O66" t="s" s="136">
        <v>113</v>
      </c>
      <c r="P66" s="155">
        <f>AVERAGE(B53:B66)</f>
        <v>41</v>
      </c>
      <c r="Q66" s="90">
        <f>AVERAGE(D53:D66)</f>
        <v>-1.34474030525765</v>
      </c>
      <c r="R66" t="s" s="139">
        <v>113</v>
      </c>
      <c r="S66" s="155">
        <f>AVERAGE(G53:G66)</f>
        <v>19.9285714285714</v>
      </c>
      <c r="T66" s="90">
        <f>AVERAGE(I53:I66)</f>
        <v>-2.21490040351805</v>
      </c>
      <c r="U66" t="s" s="139">
        <v>113</v>
      </c>
      <c r="V66" s="155">
        <f>AVERAGE(L53:L66)</f>
        <v>3.92857142857143</v>
      </c>
      <c r="W66" s="90">
        <f>AVERAGE(N53:N66)</f>
        <v>-3.50545454545455</v>
      </c>
    </row>
    <row r="67" ht="21.95" customHeight="1">
      <c r="A67" s="152">
        <v>2019</v>
      </c>
      <c r="B67" s="127">
        <v>35</v>
      </c>
      <c r="C67" s="88">
        <v>-49.2</v>
      </c>
      <c r="D67" s="92">
        <v>-1.40571428571429</v>
      </c>
      <c r="E67" s="43"/>
      <c r="F67" s="153">
        <v>2019</v>
      </c>
      <c r="G67" s="127">
        <v>17</v>
      </c>
      <c r="H67" s="88">
        <v>-39.1</v>
      </c>
      <c r="I67" s="92">
        <v>-2.3</v>
      </c>
      <c r="J67" s="43"/>
      <c r="K67" s="153">
        <v>2019</v>
      </c>
      <c r="L67" s="127">
        <v>2</v>
      </c>
      <c r="M67" s="88">
        <v>-8.9</v>
      </c>
      <c r="N67" s="94">
        <v>-4.45</v>
      </c>
      <c r="O67" t="s" s="136">
        <v>112</v>
      </c>
      <c r="P67" s="155">
        <f>AVERAGE(B53:B67)</f>
        <v>40.6</v>
      </c>
      <c r="Q67" s="90">
        <f>AVERAGE(D53:D67)</f>
        <v>-1.34880523728809</v>
      </c>
      <c r="R67" t="s" s="139">
        <v>112</v>
      </c>
      <c r="S67" s="155">
        <f>AVERAGE(G53:G67)</f>
        <v>19.7333333333333</v>
      </c>
      <c r="T67" s="90">
        <f>AVERAGE(I53:I67)</f>
        <v>-2.22057370995018</v>
      </c>
      <c r="U67" t="s" s="139">
        <v>112</v>
      </c>
      <c r="V67" s="155">
        <f>AVERAGE(L53:L67)</f>
        <v>3.8</v>
      </c>
      <c r="W67" s="90">
        <f>AVERAGE(N53:N67)</f>
        <v>-3.58416666666667</v>
      </c>
    </row>
    <row r="68" ht="21.95" customHeight="1">
      <c r="A68" s="152">
        <v>2020</v>
      </c>
      <c r="B68" s="127">
        <v>44</v>
      </c>
      <c r="C68" s="88">
        <v>-71</v>
      </c>
      <c r="D68" s="92">
        <v>-1.61363636363636</v>
      </c>
      <c r="E68" s="43"/>
      <c r="F68" s="153">
        <v>2020</v>
      </c>
      <c r="G68" s="127">
        <v>26</v>
      </c>
      <c r="H68" s="88">
        <v>-60.8</v>
      </c>
      <c r="I68" s="92">
        <v>-2.33846153846154</v>
      </c>
      <c r="J68" s="43"/>
      <c r="K68" s="153">
        <v>2020</v>
      </c>
      <c r="L68" s="127">
        <v>4</v>
      </c>
      <c r="M68" s="88">
        <v>-13.9</v>
      </c>
      <c r="N68" s="94">
        <v>-3.475</v>
      </c>
      <c r="O68" t="s" s="136">
        <v>111</v>
      </c>
      <c r="P68" s="155">
        <f>AVERAGE(B53:B68)</f>
        <v>40.8125</v>
      </c>
      <c r="Q68" s="90">
        <f>AVERAGE(D53:D68)</f>
        <v>-1.36535718268486</v>
      </c>
      <c r="R68" t="s" s="139">
        <v>111</v>
      </c>
      <c r="S68" s="155">
        <f>AVERAGE(G53:G68)</f>
        <v>20.125</v>
      </c>
      <c r="T68" s="90">
        <f>AVERAGE(I53:I68)</f>
        <v>-2.22794169923214</v>
      </c>
      <c r="U68" t="s" s="139">
        <v>111</v>
      </c>
      <c r="V68" s="155">
        <f>AVERAGE(L53:L68)</f>
        <v>3.8125</v>
      </c>
      <c r="W68" s="90">
        <f>AVERAGE(N53:N68)</f>
        <v>-3.57576923076923</v>
      </c>
    </row>
    <row r="69" ht="21.95" customHeight="1">
      <c r="A69" s="152">
        <v>2021</v>
      </c>
      <c r="B69" s="127">
        <v>30</v>
      </c>
      <c r="C69" s="88">
        <v>-41</v>
      </c>
      <c r="D69" s="92">
        <v>-1.36666666666667</v>
      </c>
      <c r="E69" s="43"/>
      <c r="F69" s="153">
        <v>2021</v>
      </c>
      <c r="G69" s="127">
        <v>14</v>
      </c>
      <c r="H69" s="88">
        <v>-32.6</v>
      </c>
      <c r="I69" s="92">
        <v>-2.32857142857143</v>
      </c>
      <c r="J69" s="43"/>
      <c r="K69" s="153">
        <v>2021</v>
      </c>
      <c r="L69" s="127">
        <v>4</v>
      </c>
      <c r="M69" s="88">
        <v>-13.9</v>
      </c>
      <c r="N69" s="94">
        <v>-3.475</v>
      </c>
      <c r="O69" t="s" s="136">
        <v>110</v>
      </c>
      <c r="P69" s="155">
        <f>AVERAGE(B53:B69)</f>
        <v>40.1764705882353</v>
      </c>
      <c r="Q69" s="90">
        <f>AVERAGE(D53:D69)</f>
        <v>-1.36543421115438</v>
      </c>
      <c r="R69" t="s" s="139">
        <v>110</v>
      </c>
      <c r="S69" s="155">
        <f>AVERAGE(G53:G69)</f>
        <v>19.7647058823529</v>
      </c>
      <c r="T69" s="90">
        <f>AVERAGE(I53:I69)</f>
        <v>-2.23386109507563</v>
      </c>
      <c r="U69" t="s" s="139">
        <v>110</v>
      </c>
      <c r="V69" s="155">
        <f>AVERAGE(L53:L69)</f>
        <v>3.82352941176471</v>
      </c>
      <c r="W69" s="90">
        <f>AVERAGE(N53:N69)</f>
        <v>-3.56857142857143</v>
      </c>
    </row>
    <row r="70" ht="21.95" customHeight="1">
      <c r="A70" s="152">
        <v>2022</v>
      </c>
      <c r="B70" s="127">
        <v>31</v>
      </c>
      <c r="C70" s="88">
        <v>-41</v>
      </c>
      <c r="D70" s="92">
        <v>-1.32258064516129</v>
      </c>
      <c r="E70" s="43"/>
      <c r="F70" s="153">
        <v>2022</v>
      </c>
      <c r="G70" s="127">
        <v>14</v>
      </c>
      <c r="H70" s="88">
        <v>-33.1</v>
      </c>
      <c r="I70" s="92">
        <v>-2.36428571428571</v>
      </c>
      <c r="J70" s="43"/>
      <c r="K70" s="153">
        <v>2022</v>
      </c>
      <c r="L70" s="127">
        <v>3</v>
      </c>
      <c r="M70" s="88">
        <v>-11</v>
      </c>
      <c r="N70" s="94">
        <v>-3.66666666666667</v>
      </c>
      <c r="O70" t="s" s="136">
        <v>109</v>
      </c>
      <c r="P70" s="155">
        <f>AVERAGE(B53:B70)</f>
        <v>39.6666666666667</v>
      </c>
      <c r="Q70" s="90">
        <f>AVERAGE(D53:D70)</f>
        <v>-1.36305345748809</v>
      </c>
      <c r="R70" t="s" s="139">
        <v>109</v>
      </c>
      <c r="S70" s="155">
        <f>AVERAGE(G53:G70)</f>
        <v>19.4444444444444</v>
      </c>
      <c r="T70" s="90">
        <f>AVERAGE(I53:I70)</f>
        <v>-2.24110690725397</v>
      </c>
      <c r="U70" t="s" s="139">
        <v>109</v>
      </c>
      <c r="V70" s="155">
        <f>AVERAGE(L53:L70)</f>
        <v>3.77777777777778</v>
      </c>
      <c r="W70" s="90">
        <f>AVERAGE(N53:N70)</f>
        <v>-3.57511111111111</v>
      </c>
    </row>
    <row r="71" ht="21.95" customHeight="1">
      <c r="A71" s="91"/>
      <c r="B71" s="89"/>
      <c r="C71" s="88"/>
      <c r="D71" s="92"/>
      <c r="E71" s="43"/>
      <c r="F71" s="93"/>
      <c r="G71" s="89"/>
      <c r="H71" s="88"/>
      <c r="I71" s="92"/>
      <c r="J71" s="43"/>
      <c r="K71" s="93"/>
      <c r="L71" s="89"/>
      <c r="M71" s="88"/>
      <c r="N71" s="94"/>
      <c r="O71" s="87"/>
      <c r="P71" s="88"/>
      <c r="Q71" s="88"/>
      <c r="R71" s="89"/>
      <c r="S71" s="88"/>
      <c r="T71" s="88"/>
      <c r="U71" s="89"/>
      <c r="V71" s="88"/>
      <c r="W71" s="90"/>
    </row>
    <row r="72" ht="21.95" customHeight="1">
      <c r="A72" s="91"/>
      <c r="B72" s="89"/>
      <c r="C72" s="88"/>
      <c r="D72" s="92"/>
      <c r="E72" s="43"/>
      <c r="F72" s="93"/>
      <c r="G72" s="89"/>
      <c r="H72" s="88"/>
      <c r="I72" s="92"/>
      <c r="J72" s="43"/>
      <c r="K72" s="93"/>
      <c r="L72" s="89"/>
      <c r="M72" s="88"/>
      <c r="N72" s="94"/>
      <c r="O72" s="87"/>
      <c r="P72" s="88"/>
      <c r="Q72" s="88"/>
      <c r="R72" s="89"/>
      <c r="S72" s="88"/>
      <c r="T72" s="88"/>
      <c r="U72" s="89"/>
      <c r="V72" s="88"/>
      <c r="W72" s="90"/>
    </row>
    <row r="73" ht="21.95" customHeight="1">
      <c r="A73" s="91"/>
      <c r="B73" s="89"/>
      <c r="C73" s="88"/>
      <c r="D73" s="92"/>
      <c r="E73" s="43"/>
      <c r="F73" s="93"/>
      <c r="G73" s="89"/>
      <c r="H73" s="88"/>
      <c r="I73" s="92"/>
      <c r="J73" s="43"/>
      <c r="K73" s="93"/>
      <c r="L73" s="89"/>
      <c r="M73" s="88"/>
      <c r="N73" s="94"/>
      <c r="O73" s="87"/>
      <c r="P73" s="88"/>
      <c r="Q73" s="88"/>
      <c r="R73" s="89"/>
      <c r="S73" s="88"/>
      <c r="T73" s="88"/>
      <c r="U73" s="89"/>
      <c r="V73" s="88"/>
      <c r="W73" s="90"/>
    </row>
    <row r="74" ht="21.95" customHeight="1">
      <c r="A74" s="91"/>
      <c r="B74" s="89"/>
      <c r="C74" s="88"/>
      <c r="D74" s="92"/>
      <c r="E74" s="43"/>
      <c r="F74" s="93"/>
      <c r="G74" s="89"/>
      <c r="H74" s="88"/>
      <c r="I74" s="92"/>
      <c r="J74" s="43"/>
      <c r="K74" s="93"/>
      <c r="L74" s="89"/>
      <c r="M74" s="88"/>
      <c r="N74" s="94"/>
      <c r="O74" s="87"/>
      <c r="P74" s="88"/>
      <c r="Q74" s="88"/>
      <c r="R74" s="89"/>
      <c r="S74" s="88"/>
      <c r="T74" s="88"/>
      <c r="U74" s="89"/>
      <c r="V74" s="88"/>
      <c r="W74" s="90"/>
    </row>
    <row r="75" ht="21.95" customHeight="1">
      <c r="A75" s="91"/>
      <c r="B75" s="89"/>
      <c r="C75" s="88"/>
      <c r="D75" s="92"/>
      <c r="E75" s="43"/>
      <c r="F75" s="93"/>
      <c r="G75" s="89"/>
      <c r="H75" s="88"/>
      <c r="I75" s="92"/>
      <c r="J75" s="43"/>
      <c r="K75" s="93"/>
      <c r="L75" s="89"/>
      <c r="M75" s="88"/>
      <c r="N75" s="94"/>
      <c r="O75" s="87"/>
      <c r="P75" s="88"/>
      <c r="Q75" s="88"/>
      <c r="R75" s="89"/>
      <c r="S75" s="88"/>
      <c r="T75" s="88"/>
      <c r="U75" s="89"/>
      <c r="V75" s="88"/>
      <c r="W75" s="90"/>
    </row>
    <row r="76" ht="21.95" customHeight="1">
      <c r="A76" s="91"/>
      <c r="B76" s="89"/>
      <c r="C76" s="88"/>
      <c r="D76" s="92"/>
      <c r="E76" s="43"/>
      <c r="F76" s="93"/>
      <c r="G76" s="89"/>
      <c r="H76" s="88"/>
      <c r="I76" s="92"/>
      <c r="J76" s="43"/>
      <c r="K76" s="93"/>
      <c r="L76" s="89"/>
      <c r="M76" s="88"/>
      <c r="N76" s="94"/>
      <c r="O76" s="87"/>
      <c r="P76" s="88"/>
      <c r="Q76" s="88"/>
      <c r="R76" s="89"/>
      <c r="S76" s="88"/>
      <c r="T76" s="88"/>
      <c r="U76" s="89"/>
      <c r="V76" s="88"/>
      <c r="W76" s="90"/>
    </row>
    <row r="77" ht="21.95" customHeight="1">
      <c r="A77" s="91"/>
      <c r="B77" s="89"/>
      <c r="C77" s="88"/>
      <c r="D77" s="92"/>
      <c r="E77" s="43"/>
      <c r="F77" s="93"/>
      <c r="G77" s="89"/>
      <c r="H77" s="88"/>
      <c r="I77" s="92"/>
      <c r="J77" s="43"/>
      <c r="K77" s="93"/>
      <c r="L77" s="89"/>
      <c r="M77" s="88"/>
      <c r="N77" s="94"/>
      <c r="O77" s="87"/>
      <c r="P77" s="88"/>
      <c r="Q77" s="88"/>
      <c r="R77" s="89"/>
      <c r="S77" s="88"/>
      <c r="T77" s="88"/>
      <c r="U77" s="89"/>
      <c r="V77" s="88"/>
      <c r="W77" s="90"/>
    </row>
    <row r="78" ht="21.95" customHeight="1">
      <c r="A78" s="91"/>
      <c r="B78" s="89"/>
      <c r="C78" s="88"/>
      <c r="D78" s="92"/>
      <c r="E78" s="43"/>
      <c r="F78" s="93"/>
      <c r="G78" s="89"/>
      <c r="H78" s="88"/>
      <c r="I78" s="92"/>
      <c r="J78" s="43"/>
      <c r="K78" s="93"/>
      <c r="L78" s="89"/>
      <c r="M78" s="88"/>
      <c r="N78" s="94"/>
      <c r="O78" s="87"/>
      <c r="P78" s="88"/>
      <c r="Q78" s="88"/>
      <c r="R78" s="89"/>
      <c r="S78" s="88"/>
      <c r="T78" s="88"/>
      <c r="U78" s="89"/>
      <c r="V78" s="88"/>
      <c r="W78" s="90"/>
    </row>
    <row r="79" ht="21.95" customHeight="1">
      <c r="A79" s="91"/>
      <c r="B79" s="89"/>
      <c r="C79" s="88"/>
      <c r="D79" s="92"/>
      <c r="E79" s="43"/>
      <c r="F79" s="93"/>
      <c r="G79" s="89"/>
      <c r="H79" s="88"/>
      <c r="I79" s="92"/>
      <c r="J79" s="43"/>
      <c r="K79" s="93"/>
      <c r="L79" s="89"/>
      <c r="M79" s="88"/>
      <c r="N79" s="94"/>
      <c r="O79" s="87"/>
      <c r="P79" s="88"/>
      <c r="Q79" s="88"/>
      <c r="R79" s="89"/>
      <c r="S79" s="88"/>
      <c r="T79" s="88"/>
      <c r="U79" s="89"/>
      <c r="V79" s="88"/>
      <c r="W79" s="90"/>
    </row>
    <row r="80" ht="21.95" customHeight="1">
      <c r="A80" s="91"/>
      <c r="B80" s="89"/>
      <c r="C80" s="88"/>
      <c r="D80" s="92"/>
      <c r="E80" s="43"/>
      <c r="F80" s="93"/>
      <c r="G80" s="89"/>
      <c r="H80" s="88"/>
      <c r="I80" s="92"/>
      <c r="J80" s="43"/>
      <c r="K80" s="93"/>
      <c r="L80" s="89"/>
      <c r="M80" s="88"/>
      <c r="N80" s="94"/>
      <c r="O80" s="87"/>
      <c r="P80" s="88"/>
      <c r="Q80" s="88"/>
      <c r="R80" s="89"/>
      <c r="S80" s="88"/>
      <c r="T80" s="88"/>
      <c r="U80" s="89"/>
      <c r="V80" s="88"/>
      <c r="W80" s="90"/>
    </row>
    <row r="81" ht="21.95" customHeight="1">
      <c r="A81" s="91"/>
      <c r="B81" s="89"/>
      <c r="C81" s="88"/>
      <c r="D81" s="92"/>
      <c r="E81" s="43"/>
      <c r="F81" s="93"/>
      <c r="G81" s="89"/>
      <c r="H81" s="88"/>
      <c r="I81" s="92"/>
      <c r="J81" s="43"/>
      <c r="K81" s="93"/>
      <c r="L81" s="89"/>
      <c r="M81" s="88"/>
      <c r="N81" s="94"/>
      <c r="O81" s="87"/>
      <c r="P81" s="88"/>
      <c r="Q81" s="88"/>
      <c r="R81" s="89"/>
      <c r="S81" s="88"/>
      <c r="T81" s="88"/>
      <c r="U81" s="89"/>
      <c r="V81" s="88"/>
      <c r="W81" s="90"/>
    </row>
    <row r="82" ht="21.95" customHeight="1">
      <c r="A82" s="91"/>
      <c r="B82" s="89"/>
      <c r="C82" s="88"/>
      <c r="D82" s="92"/>
      <c r="E82" s="43"/>
      <c r="F82" s="93"/>
      <c r="G82" s="89"/>
      <c r="H82" s="88"/>
      <c r="I82" s="92"/>
      <c r="J82" s="43"/>
      <c r="K82" s="93"/>
      <c r="L82" s="89"/>
      <c r="M82" s="88"/>
      <c r="N82" s="94"/>
      <c r="O82" s="87"/>
      <c r="P82" s="88"/>
      <c r="Q82" s="88"/>
      <c r="R82" s="89"/>
      <c r="S82" s="88"/>
      <c r="T82" s="88"/>
      <c r="U82" s="89"/>
      <c r="V82" s="88"/>
      <c r="W82" s="90"/>
    </row>
    <row r="83" ht="21.95" customHeight="1">
      <c r="A83" s="91"/>
      <c r="B83" s="89"/>
      <c r="C83" s="88"/>
      <c r="D83" s="92"/>
      <c r="E83" s="43"/>
      <c r="F83" s="93"/>
      <c r="G83" s="89"/>
      <c r="H83" s="88"/>
      <c r="I83" s="92"/>
      <c r="J83" s="43"/>
      <c r="K83" s="93"/>
      <c r="L83" s="89"/>
      <c r="M83" s="88"/>
      <c r="N83" s="94"/>
      <c r="O83" s="87"/>
      <c r="P83" s="88"/>
      <c r="Q83" s="88"/>
      <c r="R83" s="89"/>
      <c r="S83" s="88"/>
      <c r="T83" s="88"/>
      <c r="U83" s="89"/>
      <c r="V83" s="88"/>
      <c r="W83" s="90"/>
    </row>
    <row r="84" ht="21.95" customHeight="1">
      <c r="A84" s="91"/>
      <c r="B84" s="89"/>
      <c r="C84" s="88"/>
      <c r="D84" s="92"/>
      <c r="E84" s="43"/>
      <c r="F84" s="93"/>
      <c r="G84" s="89"/>
      <c r="H84" s="88"/>
      <c r="I84" s="92"/>
      <c r="J84" s="43"/>
      <c r="K84" s="93"/>
      <c r="L84" s="89"/>
      <c r="M84" s="88"/>
      <c r="N84" s="94"/>
      <c r="O84" s="87"/>
      <c r="P84" s="88"/>
      <c r="Q84" s="88"/>
      <c r="R84" s="89"/>
      <c r="S84" s="88"/>
      <c r="T84" s="88"/>
      <c r="U84" s="89"/>
      <c r="V84" s="88"/>
      <c r="W84" s="90"/>
    </row>
    <row r="85" ht="21.95" customHeight="1">
      <c r="A85" s="91"/>
      <c r="B85" s="89"/>
      <c r="C85" s="88"/>
      <c r="D85" s="92"/>
      <c r="E85" s="43"/>
      <c r="F85" s="93"/>
      <c r="G85" s="89"/>
      <c r="H85" s="88"/>
      <c r="I85" s="92"/>
      <c r="J85" s="43"/>
      <c r="K85" s="93"/>
      <c r="L85" s="89"/>
      <c r="M85" s="88"/>
      <c r="N85" s="94"/>
      <c r="O85" s="87"/>
      <c r="P85" s="88"/>
      <c r="Q85" s="88"/>
      <c r="R85" s="89"/>
      <c r="S85" s="88"/>
      <c r="T85" s="88"/>
      <c r="U85" s="89"/>
      <c r="V85" s="88"/>
      <c r="W85" s="90"/>
    </row>
    <row r="86" ht="21.95" customHeight="1">
      <c r="A86" s="91"/>
      <c r="B86" s="89"/>
      <c r="C86" s="88"/>
      <c r="D86" s="92"/>
      <c r="E86" s="43"/>
      <c r="F86" s="93"/>
      <c r="G86" s="89"/>
      <c r="H86" s="88"/>
      <c r="I86" s="92"/>
      <c r="J86" s="43"/>
      <c r="K86" s="93"/>
      <c r="L86" s="89"/>
      <c r="M86" s="88"/>
      <c r="N86" s="94"/>
      <c r="O86" s="87"/>
      <c r="P86" s="88"/>
      <c r="Q86" s="88"/>
      <c r="R86" s="89"/>
      <c r="S86" s="88"/>
      <c r="T86" s="88"/>
      <c r="U86" s="89"/>
      <c r="V86" s="88"/>
      <c r="W86" s="90"/>
    </row>
    <row r="87" ht="21.95" customHeight="1">
      <c r="A87" s="91"/>
      <c r="B87" s="89"/>
      <c r="C87" s="88"/>
      <c r="D87" s="92"/>
      <c r="E87" s="43"/>
      <c r="F87" s="93"/>
      <c r="G87" s="89"/>
      <c r="H87" s="88"/>
      <c r="I87" s="92"/>
      <c r="J87" s="43"/>
      <c r="K87" s="93"/>
      <c r="L87" s="89"/>
      <c r="M87" s="88"/>
      <c r="N87" s="94"/>
      <c r="O87" s="87"/>
      <c r="P87" s="88"/>
      <c r="Q87" s="88"/>
      <c r="R87" s="89"/>
      <c r="S87" s="88"/>
      <c r="T87" s="88"/>
      <c r="U87" s="89"/>
      <c r="V87" s="88"/>
      <c r="W87" s="90"/>
    </row>
    <row r="88" ht="21.95" customHeight="1">
      <c r="A88" s="91"/>
      <c r="B88" s="89"/>
      <c r="C88" s="88"/>
      <c r="D88" s="92"/>
      <c r="E88" s="43"/>
      <c r="F88" s="93"/>
      <c r="G88" s="89"/>
      <c r="H88" s="88"/>
      <c r="I88" s="92"/>
      <c r="J88" s="43"/>
      <c r="K88" s="93"/>
      <c r="L88" s="89"/>
      <c r="M88" s="88"/>
      <c r="N88" s="94"/>
      <c r="O88" s="87"/>
      <c r="P88" s="88"/>
      <c r="Q88" s="88"/>
      <c r="R88" s="89"/>
      <c r="S88" s="88"/>
      <c r="T88" s="88"/>
      <c r="U88" s="89"/>
      <c r="V88" s="88"/>
      <c r="W88" s="90"/>
    </row>
    <row r="89" ht="21.95" customHeight="1">
      <c r="A89" s="91"/>
      <c r="B89" s="89"/>
      <c r="C89" s="88"/>
      <c r="D89" s="92"/>
      <c r="E89" s="43"/>
      <c r="F89" s="93"/>
      <c r="G89" s="89"/>
      <c r="H89" s="88"/>
      <c r="I89" s="92"/>
      <c r="J89" s="43"/>
      <c r="K89" s="93"/>
      <c r="L89" s="89"/>
      <c r="M89" s="88"/>
      <c r="N89" s="94"/>
      <c r="O89" s="87"/>
      <c r="P89" s="88"/>
      <c r="Q89" s="88"/>
      <c r="R89" s="89"/>
      <c r="S89" s="88"/>
      <c r="T89" s="88"/>
      <c r="U89" s="89"/>
      <c r="V89" s="88"/>
      <c r="W89" s="90"/>
    </row>
    <row r="90" ht="21.95" customHeight="1">
      <c r="A90" s="91"/>
      <c r="B90" s="89"/>
      <c r="C90" s="88"/>
      <c r="D90" s="92"/>
      <c r="E90" s="43"/>
      <c r="F90" s="93"/>
      <c r="G90" s="89"/>
      <c r="H90" s="88"/>
      <c r="I90" s="92"/>
      <c r="J90" s="43"/>
      <c r="K90" s="93"/>
      <c r="L90" s="89"/>
      <c r="M90" s="88"/>
      <c r="N90" s="94"/>
      <c r="O90" s="87"/>
      <c r="P90" s="88"/>
      <c r="Q90" s="88"/>
      <c r="R90" s="89"/>
      <c r="S90" s="88"/>
      <c r="T90" s="88"/>
      <c r="U90" s="89"/>
      <c r="V90" s="88"/>
      <c r="W90" s="90"/>
    </row>
    <row r="91" ht="21.95" customHeight="1">
      <c r="A91" t="s" s="99">
        <v>97</v>
      </c>
      <c r="B91" s="89"/>
      <c r="C91" s="88"/>
      <c r="D91" s="92"/>
      <c r="E91" s="43"/>
      <c r="F91" s="93"/>
      <c r="G91" s="89"/>
      <c r="H91" s="88"/>
      <c r="I91" s="92"/>
      <c r="J91" s="43"/>
      <c r="K91" s="93"/>
      <c r="L91" s="89"/>
      <c r="M91" s="88"/>
      <c r="N91" s="94"/>
      <c r="O91" s="87"/>
      <c r="P91" s="88"/>
      <c r="Q91" s="88"/>
      <c r="R91" s="89"/>
      <c r="S91" s="88"/>
      <c r="T91" s="88"/>
      <c r="U91" s="89"/>
      <c r="V91" s="88"/>
      <c r="W91" s="90"/>
    </row>
    <row r="92" ht="21.95" customHeight="1">
      <c r="A92" t="s" s="100">
        <v>117</v>
      </c>
      <c r="B92" t="s" s="165">
        <v>290</v>
      </c>
      <c r="C92" s="88"/>
      <c r="D92" s="92"/>
      <c r="E92" s="43"/>
      <c r="F92" t="s" s="101">
        <v>117</v>
      </c>
      <c r="G92" t="s" s="165">
        <v>290</v>
      </c>
      <c r="H92" s="88"/>
      <c r="I92" s="92"/>
      <c r="J92" s="43"/>
      <c r="K92" t="s" s="101">
        <v>117</v>
      </c>
      <c r="L92" t="s" s="165">
        <v>290</v>
      </c>
      <c r="M92" s="88"/>
      <c r="N92" s="94"/>
      <c r="O92" s="87"/>
      <c r="P92" s="88"/>
      <c r="Q92" s="88"/>
      <c r="R92" s="89"/>
      <c r="S92" s="88"/>
      <c r="T92" s="88"/>
      <c r="U92" s="89"/>
      <c r="V92" s="88"/>
      <c r="W92" s="90"/>
    </row>
    <row r="93" ht="21.95" customHeight="1">
      <c r="A93" t="s" s="126">
        <v>127</v>
      </c>
      <c r="B93" s="127">
        <f>AVERAGE(B42:B51)</f>
        <v>35.7</v>
      </c>
      <c r="C93" s="88">
        <f>AVERAGE(C42:C51)</f>
        <v>-43.76</v>
      </c>
      <c r="D93" s="92">
        <f>AVERAGE(D42:D51)</f>
        <v>-1.18950826467018</v>
      </c>
      <c r="E93" s="43"/>
      <c r="F93" t="s" s="128">
        <v>127</v>
      </c>
      <c r="G93" s="127">
        <f>AVERAGE(G42:G51)</f>
        <v>14.5</v>
      </c>
      <c r="H93" s="88">
        <f>AVERAGE(H42:H51)</f>
        <v>-31.96</v>
      </c>
      <c r="I93" s="92">
        <f>AVERAGE(I42:I51)</f>
        <v>-2.09960499957559</v>
      </c>
      <c r="J93" s="43"/>
      <c r="K93" t="s" s="128">
        <v>127</v>
      </c>
      <c r="L93" s="127">
        <f>AVERAGE(L42:L51)</f>
        <v>2.4</v>
      </c>
      <c r="M93" s="88">
        <f>AVERAGE(M42:M51)</f>
        <v>-8.91</v>
      </c>
      <c r="N93" s="94">
        <f>AVERAGE(N42:N51)</f>
        <v>-3.60214285714286</v>
      </c>
      <c r="O93" s="87"/>
      <c r="P93" s="88"/>
      <c r="Q93" s="88"/>
      <c r="R93" s="89"/>
      <c r="S93" s="88"/>
      <c r="T93" s="88"/>
      <c r="U93" s="89"/>
      <c r="V93" s="88"/>
      <c r="W93" s="90"/>
    </row>
    <row r="94" ht="21.95" customHeight="1">
      <c r="A94" t="s" s="126">
        <v>128</v>
      </c>
      <c r="B94" s="88">
        <f>AVERAGE(B53:B62)</f>
        <v>42.2</v>
      </c>
      <c r="C94" s="88">
        <f>AVERAGE(C53:C62)</f>
        <v>-61.28</v>
      </c>
      <c r="D94" s="92">
        <f>AVERAGE(D53:D62)</f>
        <v>-1.40337100528278</v>
      </c>
      <c r="E94" s="43"/>
      <c r="F94" t="s" s="128">
        <v>128</v>
      </c>
      <c r="G94" s="88">
        <f>AVERAGE(G53:G62)</f>
        <v>21.3</v>
      </c>
      <c r="H94" s="88">
        <f>AVERAGE(H53:H62)</f>
        <v>-49.16</v>
      </c>
      <c r="I94" s="92">
        <f>AVERAGE(I53:I62)</f>
        <v>-2.2317693130399</v>
      </c>
      <c r="J94" s="43"/>
      <c r="K94" t="s" s="128">
        <v>128</v>
      </c>
      <c r="L94" s="88">
        <f>AVERAGE(L53:L62)</f>
        <v>4.4</v>
      </c>
      <c r="M94" s="88">
        <f>AVERAGE(M53:M62)</f>
        <v>-15.93</v>
      </c>
      <c r="N94" s="94">
        <f>AVERAGE(N53:N62)</f>
        <v>-3.575</v>
      </c>
      <c r="O94" s="87"/>
      <c r="P94" s="88"/>
      <c r="Q94" s="88"/>
      <c r="R94" s="89"/>
      <c r="S94" s="88"/>
      <c r="T94" s="88"/>
      <c r="U94" s="89"/>
      <c r="V94" s="88"/>
      <c r="W94" s="90"/>
    </row>
    <row r="95" ht="21.95" customHeight="1">
      <c r="A95" s="106"/>
      <c r="B95" s="89"/>
      <c r="C95" s="89"/>
      <c r="D95" s="97"/>
      <c r="E95" s="43"/>
      <c r="F95" s="109"/>
      <c r="G95" s="89"/>
      <c r="H95" s="89"/>
      <c r="I95" s="97"/>
      <c r="J95" s="43"/>
      <c r="K95" s="109"/>
      <c r="L95" s="89"/>
      <c r="M95" s="89"/>
      <c r="N95" s="98"/>
      <c r="O95" s="87"/>
      <c r="P95" s="88"/>
      <c r="Q95" s="88"/>
      <c r="R95" s="89"/>
      <c r="S95" s="88"/>
      <c r="T95" s="88"/>
      <c r="U95" s="89"/>
      <c r="V95" s="88"/>
      <c r="W95" s="90"/>
    </row>
    <row r="96" ht="21.95" customHeight="1">
      <c r="A96" t="s" s="129">
        <v>129</v>
      </c>
      <c r="B96" s="88">
        <f>AVERAGE(B42:B51)</f>
        <v>35.7</v>
      </c>
      <c r="C96" s="88">
        <f>AVERAGE(C42:C51)</f>
        <v>-43.76</v>
      </c>
      <c r="D96" s="92">
        <f>AVERAGE(D42:D51)</f>
        <v>-1.18950826467018</v>
      </c>
      <c r="E96" s="43"/>
      <c r="F96" t="s" s="130">
        <v>129</v>
      </c>
      <c r="G96" s="88">
        <f>AVERAGE(G42:G51)</f>
        <v>14.5</v>
      </c>
      <c r="H96" s="88">
        <f>AVERAGE(H42:H51)</f>
        <v>-31.96</v>
      </c>
      <c r="I96" s="92">
        <f>AVERAGE(I42:I51)</f>
        <v>-2.09960499957559</v>
      </c>
      <c r="J96" s="43"/>
      <c r="K96" t="s" s="130">
        <v>129</v>
      </c>
      <c r="L96" s="88">
        <f>AVERAGE(L42:L51)</f>
        <v>2.4</v>
      </c>
      <c r="M96" s="88">
        <f>AVERAGE(M42:M51)</f>
        <v>-8.91</v>
      </c>
      <c r="N96" s="94">
        <f>AVERAGE(N42:N51)</f>
        <v>-3.60214285714286</v>
      </c>
      <c r="O96" s="87"/>
      <c r="P96" s="88"/>
      <c r="Q96" s="88"/>
      <c r="R96" s="89"/>
      <c r="S96" s="88"/>
      <c r="T96" s="88"/>
      <c r="U96" s="89"/>
      <c r="V96" s="88"/>
      <c r="W96" s="90"/>
    </row>
    <row r="97" ht="21.95" customHeight="1">
      <c r="A97" t="s" s="129">
        <v>130</v>
      </c>
      <c r="B97" s="88">
        <f>AVERAGE(B53:B62)</f>
        <v>42.2</v>
      </c>
      <c r="C97" s="88">
        <f>AVERAGE(C53:C62)</f>
        <v>-61.28</v>
      </c>
      <c r="D97" s="92">
        <f>AVERAGE(D53:D62)</f>
        <v>-1.40337100528278</v>
      </c>
      <c r="E97" s="43"/>
      <c r="F97" t="s" s="130">
        <v>130</v>
      </c>
      <c r="G97" s="88">
        <f>AVERAGE(G53:G62)</f>
        <v>21.3</v>
      </c>
      <c r="H97" s="88">
        <f>AVERAGE(H53:H62)</f>
        <v>-49.16</v>
      </c>
      <c r="I97" s="92">
        <f>AVERAGE(I53:I62)</f>
        <v>-2.2317693130399</v>
      </c>
      <c r="J97" s="43"/>
      <c r="K97" t="s" s="130">
        <v>130</v>
      </c>
      <c r="L97" s="88">
        <f>AVERAGE(L53:L62)</f>
        <v>4.4</v>
      </c>
      <c r="M97" s="88">
        <f>AVERAGE(M53:M62)</f>
        <v>-15.93</v>
      </c>
      <c r="N97" s="94">
        <f>AVERAGE(N53:N62)</f>
        <v>-3.575</v>
      </c>
      <c r="O97" s="87"/>
      <c r="P97" s="88"/>
      <c r="Q97" s="88"/>
      <c r="R97" s="89"/>
      <c r="S97" s="88"/>
      <c r="T97" s="88"/>
      <c r="U97" s="89"/>
      <c r="V97" s="88"/>
      <c r="W97" s="90"/>
    </row>
    <row r="98" ht="21.95" customHeight="1">
      <c r="A98" s="106"/>
      <c r="B98" s="89"/>
      <c r="C98" s="89"/>
      <c r="D98" s="97"/>
      <c r="E98" s="43"/>
      <c r="F98" s="109"/>
      <c r="G98" s="89"/>
      <c r="H98" s="89"/>
      <c r="I98" s="97"/>
      <c r="J98" s="43"/>
      <c r="K98" s="109"/>
      <c r="L98" s="89"/>
      <c r="M98" s="89"/>
      <c r="N98" s="98"/>
      <c r="O98" s="87"/>
      <c r="P98" s="88"/>
      <c r="Q98" s="88"/>
      <c r="R98" s="89"/>
      <c r="S98" s="88"/>
      <c r="T98" s="88"/>
      <c r="U98" s="89"/>
      <c r="V98" s="88"/>
      <c r="W98" s="90"/>
    </row>
    <row r="99" ht="21.95" customHeight="1">
      <c r="A99" t="s" s="100">
        <v>121</v>
      </c>
      <c r="B99" s="89"/>
      <c r="C99" s="89"/>
      <c r="D99" s="97"/>
      <c r="E99" s="43"/>
      <c r="F99" t="s" s="101">
        <v>121</v>
      </c>
      <c r="G99" s="89"/>
      <c r="H99" s="89"/>
      <c r="I99" s="97"/>
      <c r="J99" s="43"/>
      <c r="K99" t="s" s="101">
        <v>121</v>
      </c>
      <c r="L99" s="89"/>
      <c r="M99" s="89"/>
      <c r="N99" s="98"/>
      <c r="O99" s="87"/>
      <c r="P99" s="88"/>
      <c r="Q99" s="88"/>
      <c r="R99" s="89"/>
      <c r="S99" s="88"/>
      <c r="T99" s="88"/>
      <c r="U99" s="89"/>
      <c r="V99" s="88"/>
      <c r="W99" s="90"/>
    </row>
    <row r="100" ht="21.95" customHeight="1">
      <c r="A100" t="s" s="126">
        <v>127</v>
      </c>
      <c r="B100" s="88">
        <f>AVERAGE(B47:B51)</f>
        <v>27.4</v>
      </c>
      <c r="C100" s="88">
        <f>AVERAGE(C47:C51)</f>
        <v>-31.84</v>
      </c>
      <c r="D100" s="92">
        <f>AVERAGE(D47:D51)</f>
        <v>-1.12590118550071</v>
      </c>
      <c r="E100" s="43"/>
      <c r="F100" t="s" s="128">
        <v>127</v>
      </c>
      <c r="G100" s="88">
        <f>AVERAGE(G47:G51)</f>
        <v>10.4</v>
      </c>
      <c r="H100" s="88">
        <f>AVERAGE(H47:H51)</f>
        <v>-22.2</v>
      </c>
      <c r="I100" s="92">
        <f>AVERAGE(I47:I51)</f>
        <v>-1.99611764705882</v>
      </c>
      <c r="J100" s="43"/>
      <c r="K100" t="s" s="128">
        <v>127</v>
      </c>
      <c r="L100" s="88">
        <f>AVERAGE(L47:L51)</f>
        <v>1.4</v>
      </c>
      <c r="M100" s="88">
        <f>AVERAGE(M47:M51)</f>
        <v>-4.94</v>
      </c>
      <c r="N100" s="94">
        <f>AVERAGE(N47:N51)</f>
        <v>-3.595</v>
      </c>
      <c r="O100" s="87"/>
      <c r="P100" s="88"/>
      <c r="Q100" s="88"/>
      <c r="R100" s="89"/>
      <c r="S100" s="88"/>
      <c r="T100" s="88"/>
      <c r="U100" s="89"/>
      <c r="V100" s="88"/>
      <c r="W100" s="90"/>
    </row>
    <row r="101" ht="21.95" customHeight="1">
      <c r="A101" t="s" s="126">
        <v>128</v>
      </c>
      <c r="B101" s="88">
        <f>AVERAGE(B53:B57)</f>
        <v>41.6</v>
      </c>
      <c r="C101" s="88">
        <f>AVERAGE(C53:C57)</f>
        <v>-61.82</v>
      </c>
      <c r="D101" s="92">
        <f>AVERAGE(D53:D57)</f>
        <v>-1.41478000434452</v>
      </c>
      <c r="E101" s="43"/>
      <c r="F101" t="s" s="128">
        <v>128</v>
      </c>
      <c r="G101" s="88">
        <f>AVERAGE(G53:G57)</f>
        <v>20.6</v>
      </c>
      <c r="H101" s="88">
        <f>AVERAGE(H53:H57)</f>
        <v>-48.92</v>
      </c>
      <c r="I101" s="92">
        <f>AVERAGE(I53:I57)</f>
        <v>-2.25452214452214</v>
      </c>
      <c r="J101" s="43"/>
      <c r="K101" t="s" s="128">
        <v>128</v>
      </c>
      <c r="L101" s="88">
        <f>AVERAGE(L53:L57)</f>
        <v>4.6</v>
      </c>
      <c r="M101" s="88">
        <f>AVERAGE(M53:M57)</f>
        <v>-16.64</v>
      </c>
      <c r="N101" s="94">
        <f>AVERAGE(N53:N57)</f>
        <v>-3.4975</v>
      </c>
      <c r="O101" s="87"/>
      <c r="P101" s="88"/>
      <c r="Q101" s="88"/>
      <c r="R101" s="89"/>
      <c r="S101" s="88"/>
      <c r="T101" s="88"/>
      <c r="U101" s="89"/>
      <c r="V101" s="88"/>
      <c r="W101" s="90"/>
    </row>
    <row r="102" ht="21.95" customHeight="1">
      <c r="A102" s="106"/>
      <c r="B102" s="89"/>
      <c r="C102" s="89"/>
      <c r="D102" s="97"/>
      <c r="E102" s="43"/>
      <c r="F102" s="109"/>
      <c r="G102" s="89"/>
      <c r="H102" s="89"/>
      <c r="I102" s="97"/>
      <c r="J102" s="43"/>
      <c r="K102" s="109"/>
      <c r="L102" s="89"/>
      <c r="M102" s="89"/>
      <c r="N102" s="98"/>
      <c r="O102" s="87"/>
      <c r="P102" s="88"/>
      <c r="Q102" s="88"/>
      <c r="R102" s="89"/>
      <c r="S102" s="88"/>
      <c r="T102" s="88"/>
      <c r="U102" s="89"/>
      <c r="V102" s="88"/>
      <c r="W102" s="90"/>
    </row>
    <row r="103" ht="21.95" customHeight="1">
      <c r="A103" t="s" s="129">
        <v>129</v>
      </c>
      <c r="B103" s="88">
        <f>AVERAGE(B47:B51)</f>
        <v>27.4</v>
      </c>
      <c r="C103" s="88">
        <f>AVERAGE(C47:C51)</f>
        <v>-31.84</v>
      </c>
      <c r="D103" s="92">
        <f>AVERAGE(D47:D51)</f>
        <v>-1.12590118550071</v>
      </c>
      <c r="E103" s="43"/>
      <c r="F103" t="s" s="130">
        <v>129</v>
      </c>
      <c r="G103" s="88">
        <f>AVERAGE(G47:G51)</f>
        <v>10.4</v>
      </c>
      <c r="H103" s="88">
        <f>AVERAGE(H47:H51)</f>
        <v>-22.2</v>
      </c>
      <c r="I103" s="92">
        <f>AVERAGE(I47:I51)</f>
        <v>-1.99611764705882</v>
      </c>
      <c r="J103" s="43"/>
      <c r="K103" t="s" s="130">
        <v>129</v>
      </c>
      <c r="L103" s="88">
        <f>AVERAGE(L47:L51)</f>
        <v>1.4</v>
      </c>
      <c r="M103" s="88">
        <f>AVERAGE(M47:M51)</f>
        <v>-4.94</v>
      </c>
      <c r="N103" s="94">
        <f>AVERAGE(N47:N51)</f>
        <v>-3.595</v>
      </c>
      <c r="O103" s="87"/>
      <c r="P103" s="88"/>
      <c r="Q103" s="88"/>
      <c r="R103" s="89"/>
      <c r="S103" s="88"/>
      <c r="T103" s="88"/>
      <c r="U103" s="89"/>
      <c r="V103" s="88"/>
      <c r="W103" s="90"/>
    </row>
    <row r="104" ht="21.95" customHeight="1">
      <c r="A104" t="s" s="129">
        <v>130</v>
      </c>
      <c r="B104" s="88">
        <f>AVERAGE(B53:B57)</f>
        <v>41.6</v>
      </c>
      <c r="C104" s="88">
        <f>AVERAGE(C53:C57)</f>
        <v>-61.82</v>
      </c>
      <c r="D104" s="92">
        <f>AVERAGE(D53:D57)</f>
        <v>-1.41478000434452</v>
      </c>
      <c r="E104" s="43"/>
      <c r="F104" t="s" s="130">
        <v>130</v>
      </c>
      <c r="G104" s="88">
        <f>AVERAGE(G53:G57)</f>
        <v>20.6</v>
      </c>
      <c r="H104" s="88">
        <f>AVERAGE(H53:H57)</f>
        <v>-48.92</v>
      </c>
      <c r="I104" s="92">
        <f>AVERAGE(I53:I57)</f>
        <v>-2.25452214452214</v>
      </c>
      <c r="J104" s="43"/>
      <c r="K104" t="s" s="130">
        <v>130</v>
      </c>
      <c r="L104" s="88">
        <f>AVERAGE(L53:L57)</f>
        <v>4.6</v>
      </c>
      <c r="M104" s="88">
        <f>AVERAGE(M53:M57)</f>
        <v>-16.64</v>
      </c>
      <c r="N104" s="94">
        <f>AVERAGE(N53:N57)</f>
        <v>-3.4975</v>
      </c>
      <c r="O104" s="87"/>
      <c r="P104" s="88"/>
      <c r="Q104" s="88"/>
      <c r="R104" s="89"/>
      <c r="S104" s="88"/>
      <c r="T104" s="88"/>
      <c r="U104" s="89"/>
      <c r="V104" s="88"/>
      <c r="W104" s="90"/>
    </row>
    <row r="105" ht="21.95" customHeight="1">
      <c r="A105" s="106"/>
      <c r="B105" s="88"/>
      <c r="C105" s="88"/>
      <c r="D105" s="92"/>
      <c r="E105" s="43"/>
      <c r="F105" s="109"/>
      <c r="G105" s="89"/>
      <c r="H105" s="88"/>
      <c r="I105" s="92"/>
      <c r="J105" s="43"/>
      <c r="K105" s="109"/>
      <c r="L105" s="89"/>
      <c r="M105" s="88"/>
      <c r="N105" s="94"/>
      <c r="O105" s="87"/>
      <c r="P105" s="88"/>
      <c r="Q105" s="88"/>
      <c r="R105" s="89"/>
      <c r="S105" s="88"/>
      <c r="T105" s="88"/>
      <c r="U105" s="89"/>
      <c r="V105" s="88"/>
      <c r="W105" s="90"/>
    </row>
    <row r="106" ht="21.95" customHeight="1">
      <c r="A106" s="106"/>
      <c r="B106" s="107"/>
      <c r="C106" t="s" s="108">
        <v>101</v>
      </c>
      <c r="D106" s="92"/>
      <c r="E106" s="43"/>
      <c r="F106" s="109"/>
      <c r="G106" s="89"/>
      <c r="H106" s="88"/>
      <c r="I106" s="92"/>
      <c r="J106" s="43"/>
      <c r="K106" s="109"/>
      <c r="L106" s="89"/>
      <c r="M106" s="88"/>
      <c r="N106" s="94"/>
      <c r="O106" s="87"/>
      <c r="P106" s="88"/>
      <c r="Q106" s="88"/>
      <c r="R106" s="89"/>
      <c r="S106" s="88"/>
      <c r="T106" s="88"/>
      <c r="U106" s="89"/>
      <c r="V106" s="88"/>
      <c r="W106" s="90"/>
    </row>
    <row r="107" ht="22.75" customHeight="1">
      <c r="A107" s="111"/>
      <c r="B107" s="112"/>
      <c r="C107" t="s" s="113">
        <v>103</v>
      </c>
      <c r="D107" s="114"/>
      <c r="E107" s="115"/>
      <c r="F107" s="116"/>
      <c r="G107" s="120"/>
      <c r="H107" s="119"/>
      <c r="I107" s="114"/>
      <c r="J107" s="115"/>
      <c r="K107" s="116"/>
      <c r="L107" s="120"/>
      <c r="M107" s="119"/>
      <c r="N107" s="117"/>
      <c r="O107" s="118"/>
      <c r="P107" s="119"/>
      <c r="Q107" s="119"/>
      <c r="R107" s="120"/>
      <c r="S107" s="119"/>
      <c r="T107" s="119"/>
      <c r="U107" s="120"/>
      <c r="V107" s="119"/>
      <c r="W107"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9.xml><?xml version="1.0" encoding="utf-8"?>
<worksheet xmlns:r="http://schemas.openxmlformats.org/officeDocument/2006/relationships" xmlns="http://schemas.openxmlformats.org/spreadsheetml/2006/main">
  <dimension ref="A1:N114"/>
  <sheetViews>
    <sheetView workbookViewId="0" showGridLines="0" defaultGridColor="1"/>
  </sheetViews>
  <sheetFormatPr defaultColWidth="16.3333" defaultRowHeight="19.9" customHeight="1" outlineLevelRow="0" outlineLevelCol="0"/>
  <cols>
    <col min="1" max="1" width="10" style="262" customWidth="1"/>
    <col min="2" max="4" width="12.1719" style="262" customWidth="1"/>
    <col min="5" max="5" width="1.35156" style="262" customWidth="1"/>
    <col min="6" max="6" width="10" style="262" customWidth="1"/>
    <col min="7" max="9" width="12.1719" style="262" customWidth="1"/>
    <col min="10" max="10" width="1.35156" style="262" customWidth="1"/>
    <col min="11" max="11" width="10" style="262" customWidth="1"/>
    <col min="12" max="14" width="12.1719" style="262" customWidth="1"/>
    <col min="15" max="16384" width="16.3516" style="262" customWidth="1"/>
  </cols>
  <sheetData>
    <row r="1" ht="22.6" customHeight="1">
      <c r="A1" t="s" s="167">
        <v>292</v>
      </c>
      <c r="B1" t="s" s="30">
        <v>41</v>
      </c>
      <c r="C1" t="s" s="30">
        <v>42</v>
      </c>
      <c r="D1" t="s" s="31">
        <v>43</v>
      </c>
      <c r="E1" s="32"/>
      <c r="F1" t="s" s="33">
        <v>137</v>
      </c>
      <c r="G1" t="s" s="30">
        <v>45</v>
      </c>
      <c r="H1" t="s" s="30">
        <v>46</v>
      </c>
      <c r="I1" t="s" s="31">
        <v>47</v>
      </c>
      <c r="J1" s="32"/>
      <c r="K1" t="s" s="33">
        <v>293</v>
      </c>
      <c r="L1" t="s" s="30">
        <v>49</v>
      </c>
      <c r="M1" t="s" s="30">
        <v>50</v>
      </c>
      <c r="N1" t="s" s="168">
        <v>51</v>
      </c>
    </row>
    <row r="2" ht="45.5" customHeight="1">
      <c r="A2" s="229"/>
      <c r="B2" s="41"/>
      <c r="C2" s="41"/>
      <c r="D2" s="42"/>
      <c r="E2" s="43"/>
      <c r="F2" s="44"/>
      <c r="G2" s="41"/>
      <c r="H2" s="41"/>
      <c r="I2" s="42"/>
      <c r="J2" s="43"/>
      <c r="K2" s="44"/>
      <c r="L2" s="41"/>
      <c r="M2" s="41"/>
      <c r="N2" s="56"/>
    </row>
    <row r="3" ht="22.25" customHeight="1">
      <c r="A3" s="145">
        <v>1948</v>
      </c>
      <c r="B3" s="146">
        <v>55</v>
      </c>
      <c r="C3" s="83">
        <v>79.40000000000001</v>
      </c>
      <c r="D3" s="84">
        <v>1.44363636363636</v>
      </c>
      <c r="E3" s="43"/>
      <c r="F3" s="147">
        <v>1948</v>
      </c>
      <c r="G3" s="146">
        <v>35</v>
      </c>
      <c r="H3" s="83">
        <v>20.9</v>
      </c>
      <c r="I3" s="84">
        <v>0.597142857142857</v>
      </c>
      <c r="J3" s="43"/>
      <c r="K3" s="147">
        <v>1948</v>
      </c>
      <c r="L3" s="146">
        <v>4</v>
      </c>
      <c r="M3" s="83">
        <v>-8.300000000000001</v>
      </c>
      <c r="N3" s="138">
        <v>-2.075</v>
      </c>
    </row>
    <row r="4" ht="21.95" customHeight="1">
      <c r="A4" s="152">
        <v>1949</v>
      </c>
      <c r="B4" s="127">
        <v>58</v>
      </c>
      <c r="C4" s="88">
        <v>97.59999999999999</v>
      </c>
      <c r="D4" s="92">
        <v>1.68275862068966</v>
      </c>
      <c r="E4" s="43"/>
      <c r="F4" s="153">
        <v>1949</v>
      </c>
      <c r="G4" s="127">
        <v>30</v>
      </c>
      <c r="H4" s="88">
        <v>16.5</v>
      </c>
      <c r="I4" s="92">
        <v>0.55</v>
      </c>
      <c r="J4" s="43"/>
      <c r="K4" s="153">
        <v>1949</v>
      </c>
      <c r="L4" s="127">
        <v>7</v>
      </c>
      <c r="M4" s="88">
        <v>-7.1</v>
      </c>
      <c r="N4" s="90">
        <v>-1.01428571428571</v>
      </c>
    </row>
    <row r="5" ht="21.95" customHeight="1">
      <c r="A5" s="152">
        <v>1950</v>
      </c>
      <c r="B5" s="127">
        <v>15</v>
      </c>
      <c r="C5" s="88">
        <v>25.5</v>
      </c>
      <c r="D5" s="92">
        <v>1.7</v>
      </c>
      <c r="E5" s="43"/>
      <c r="F5" s="153">
        <v>1950</v>
      </c>
      <c r="G5" s="127">
        <v>10</v>
      </c>
      <c r="H5" s="88">
        <v>10.7</v>
      </c>
      <c r="I5" s="92">
        <v>1.07</v>
      </c>
      <c r="J5" s="43"/>
      <c r="K5" s="153">
        <v>1950</v>
      </c>
      <c r="L5" s="127">
        <v>0</v>
      </c>
      <c r="M5" s="88">
        <v>0</v>
      </c>
      <c r="N5" s="90"/>
    </row>
    <row r="6" ht="21.95" customHeight="1">
      <c r="A6" s="152">
        <v>1951</v>
      </c>
      <c r="B6" s="127">
        <v>42</v>
      </c>
      <c r="C6" s="88">
        <v>65.90000000000001</v>
      </c>
      <c r="D6" s="92">
        <v>1.56904761904762</v>
      </c>
      <c r="E6" s="43"/>
      <c r="F6" s="153">
        <v>1951</v>
      </c>
      <c r="G6" s="127">
        <v>23</v>
      </c>
      <c r="H6" s="88">
        <v>11.5</v>
      </c>
      <c r="I6" s="92">
        <v>0.5</v>
      </c>
      <c r="J6" s="43"/>
      <c r="K6" s="153">
        <v>1951</v>
      </c>
      <c r="L6" s="127">
        <v>6</v>
      </c>
      <c r="M6" s="88">
        <v>-5.8</v>
      </c>
      <c r="N6" s="90">
        <v>-0.966666666666667</v>
      </c>
    </row>
    <row r="7" ht="21.95" customHeight="1">
      <c r="A7" s="152">
        <v>1952</v>
      </c>
      <c r="B7" s="127">
        <v>51</v>
      </c>
      <c r="C7" s="88">
        <v>76.5</v>
      </c>
      <c r="D7" s="92">
        <v>1.5</v>
      </c>
      <c r="E7" s="43"/>
      <c r="F7" s="153">
        <v>1952</v>
      </c>
      <c r="G7" s="127">
        <v>26</v>
      </c>
      <c r="H7" s="88">
        <v>3.9</v>
      </c>
      <c r="I7" s="92">
        <v>0.15</v>
      </c>
      <c r="J7" s="43"/>
      <c r="K7" s="153">
        <v>1952</v>
      </c>
      <c r="L7" s="127">
        <v>7</v>
      </c>
      <c r="M7" s="88">
        <v>-13.6</v>
      </c>
      <c r="N7" s="90">
        <v>-1.94285714285714</v>
      </c>
    </row>
    <row r="8" ht="21.95" customHeight="1">
      <c r="A8" s="152">
        <v>1953</v>
      </c>
      <c r="B8" s="127">
        <v>54</v>
      </c>
      <c r="C8" s="88">
        <v>84.90000000000001</v>
      </c>
      <c r="D8" s="92">
        <v>1.57222222222222</v>
      </c>
      <c r="E8" s="43"/>
      <c r="F8" s="153">
        <v>1953</v>
      </c>
      <c r="G8" s="127">
        <v>32</v>
      </c>
      <c r="H8" s="88">
        <v>18.2</v>
      </c>
      <c r="I8" s="92">
        <v>0.56875</v>
      </c>
      <c r="J8" s="43"/>
      <c r="K8" s="153">
        <v>1953</v>
      </c>
      <c r="L8" s="127">
        <v>7</v>
      </c>
      <c r="M8" s="88">
        <v>-6.1</v>
      </c>
      <c r="N8" s="90">
        <v>-0.871428571428571</v>
      </c>
    </row>
    <row r="9" ht="21.95" customHeight="1">
      <c r="A9" s="152">
        <v>1954</v>
      </c>
      <c r="B9" s="127">
        <v>27</v>
      </c>
      <c r="C9" s="88">
        <v>47.6</v>
      </c>
      <c r="D9" s="92">
        <v>1.76296296296296</v>
      </c>
      <c r="E9" s="43"/>
      <c r="F9" s="153">
        <v>1954</v>
      </c>
      <c r="G9" s="127">
        <v>15</v>
      </c>
      <c r="H9" s="88">
        <v>14.2</v>
      </c>
      <c r="I9" s="92">
        <v>0.946666666666667</v>
      </c>
      <c r="J9" s="43"/>
      <c r="K9" s="153">
        <v>1954</v>
      </c>
      <c r="L9" s="127">
        <v>1</v>
      </c>
      <c r="M9" s="88">
        <v>-0.8</v>
      </c>
      <c r="N9" s="90">
        <v>-0.8</v>
      </c>
    </row>
    <row r="10" ht="21.95" customHeight="1">
      <c r="A10" s="152">
        <v>1955</v>
      </c>
      <c r="B10" s="127">
        <v>49</v>
      </c>
      <c r="C10" s="88">
        <v>64.8</v>
      </c>
      <c r="D10" s="92">
        <v>1.32244897959184</v>
      </c>
      <c r="E10" s="43"/>
      <c r="F10" s="153">
        <v>1955</v>
      </c>
      <c r="G10" s="127">
        <v>36</v>
      </c>
      <c r="H10" s="88">
        <v>27.9</v>
      </c>
      <c r="I10" s="92">
        <v>0.775</v>
      </c>
      <c r="J10" s="43"/>
      <c r="K10" s="153">
        <v>1955</v>
      </c>
      <c r="L10" s="127">
        <v>6</v>
      </c>
      <c r="M10" s="88">
        <v>-7.2</v>
      </c>
      <c r="N10" s="90">
        <v>-1.2</v>
      </c>
    </row>
    <row r="11" ht="21.95" customHeight="1">
      <c r="A11" s="152">
        <v>1956</v>
      </c>
      <c r="B11" s="127">
        <v>55</v>
      </c>
      <c r="C11" s="88">
        <v>90.40000000000001</v>
      </c>
      <c r="D11" s="92">
        <v>1.64363636363636</v>
      </c>
      <c r="E11" s="43"/>
      <c r="F11" s="153">
        <v>1956</v>
      </c>
      <c r="G11" s="127">
        <v>29</v>
      </c>
      <c r="H11" s="88">
        <v>14.2</v>
      </c>
      <c r="I11" s="92">
        <v>0.489655172413793</v>
      </c>
      <c r="J11" s="43"/>
      <c r="K11" s="153">
        <v>1956</v>
      </c>
      <c r="L11" s="127">
        <v>7</v>
      </c>
      <c r="M11" s="88">
        <v>-7.6</v>
      </c>
      <c r="N11" s="90">
        <v>-1.08571428571429</v>
      </c>
    </row>
    <row r="12" ht="21.95" customHeight="1">
      <c r="A12" s="152">
        <v>1957</v>
      </c>
      <c r="B12" s="127">
        <v>52</v>
      </c>
      <c r="C12" s="88">
        <v>96.40000000000001</v>
      </c>
      <c r="D12" s="92">
        <v>1.85384615384615</v>
      </c>
      <c r="E12" s="43"/>
      <c r="F12" s="153">
        <v>1957</v>
      </c>
      <c r="G12" s="127">
        <v>20</v>
      </c>
      <c r="H12" s="88">
        <v>1.4</v>
      </c>
      <c r="I12" s="92">
        <v>0.07000000000000001</v>
      </c>
      <c r="J12" s="43"/>
      <c r="K12" s="153">
        <v>1957</v>
      </c>
      <c r="L12" s="127">
        <v>8</v>
      </c>
      <c r="M12" s="88">
        <v>-9.300000000000001</v>
      </c>
      <c r="N12" s="90">
        <v>-1.1625</v>
      </c>
    </row>
    <row r="13" ht="21.95" customHeight="1">
      <c r="A13" s="152">
        <v>1958</v>
      </c>
      <c r="B13" s="127">
        <v>34</v>
      </c>
      <c r="C13" s="88">
        <v>49.8</v>
      </c>
      <c r="D13" s="92">
        <v>1.46470588235294</v>
      </c>
      <c r="E13" s="43"/>
      <c r="F13" s="153">
        <v>1958</v>
      </c>
      <c r="G13" s="127">
        <v>16</v>
      </c>
      <c r="H13" s="88">
        <v>-3</v>
      </c>
      <c r="I13" s="92">
        <v>-0.1875</v>
      </c>
      <c r="J13" s="43"/>
      <c r="K13" s="153">
        <v>1958</v>
      </c>
      <c r="L13" s="127">
        <v>6</v>
      </c>
      <c r="M13" s="88">
        <v>-11.6</v>
      </c>
      <c r="N13" s="90">
        <v>-1.93333333333333</v>
      </c>
    </row>
    <row r="14" ht="21.95" customHeight="1">
      <c r="A14" s="152">
        <v>1959</v>
      </c>
      <c r="B14" s="127">
        <v>34</v>
      </c>
      <c r="C14" s="88">
        <v>65.59999999999999</v>
      </c>
      <c r="D14" s="92">
        <v>1.92941176470588</v>
      </c>
      <c r="E14" s="43"/>
      <c r="F14" s="153">
        <v>1959</v>
      </c>
      <c r="G14" s="127">
        <v>15</v>
      </c>
      <c r="H14" s="88">
        <v>7.7</v>
      </c>
      <c r="I14" s="92">
        <v>0.513333333333333</v>
      </c>
      <c r="J14" s="43"/>
      <c r="K14" s="153">
        <v>1959</v>
      </c>
      <c r="L14" s="127">
        <v>2</v>
      </c>
      <c r="M14" s="88">
        <v>-2.2</v>
      </c>
      <c r="N14" s="90">
        <v>-1.1</v>
      </c>
    </row>
    <row r="15" ht="21.95" customHeight="1">
      <c r="A15" s="152">
        <v>1960</v>
      </c>
      <c r="B15" s="127">
        <v>45</v>
      </c>
      <c r="C15" s="88">
        <v>81.40000000000001</v>
      </c>
      <c r="D15" s="92">
        <v>1.80888888888889</v>
      </c>
      <c r="E15" s="43"/>
      <c r="F15" s="153">
        <v>1960</v>
      </c>
      <c r="G15" s="127">
        <v>23</v>
      </c>
      <c r="H15" s="88">
        <v>17.5</v>
      </c>
      <c r="I15" s="92">
        <v>0.760869565217391</v>
      </c>
      <c r="J15" s="43"/>
      <c r="K15" s="153">
        <v>1960</v>
      </c>
      <c r="L15" s="127">
        <v>5</v>
      </c>
      <c r="M15" s="88">
        <v>-6.2</v>
      </c>
      <c r="N15" s="90">
        <v>-1.24</v>
      </c>
    </row>
    <row r="16" ht="21.95" customHeight="1">
      <c r="A16" s="152">
        <v>1961</v>
      </c>
      <c r="B16" s="127">
        <v>33</v>
      </c>
      <c r="C16" s="88">
        <v>41.6</v>
      </c>
      <c r="D16" s="92">
        <v>1.26060606060606</v>
      </c>
      <c r="E16" s="43"/>
      <c r="F16" s="153">
        <v>1961</v>
      </c>
      <c r="G16" s="127">
        <v>18</v>
      </c>
      <c r="H16" s="88">
        <v>-6.1</v>
      </c>
      <c r="I16" s="92">
        <v>-0.338888888888889</v>
      </c>
      <c r="J16" s="43"/>
      <c r="K16" s="153">
        <v>1961</v>
      </c>
      <c r="L16" s="127">
        <v>7</v>
      </c>
      <c r="M16" s="88">
        <v>-10.3</v>
      </c>
      <c r="N16" s="90">
        <v>-1.47142857142857</v>
      </c>
    </row>
    <row r="17" ht="21.95" customHeight="1">
      <c r="A17" s="152">
        <v>1962</v>
      </c>
      <c r="B17" s="127">
        <v>41</v>
      </c>
      <c r="C17" s="88">
        <v>86.90000000000001</v>
      </c>
      <c r="D17" s="92">
        <v>2.11951219512195</v>
      </c>
      <c r="E17" s="43"/>
      <c r="F17" s="153">
        <v>1962</v>
      </c>
      <c r="G17" s="127">
        <v>16</v>
      </c>
      <c r="H17" s="88">
        <v>14.3</v>
      </c>
      <c r="I17" s="92">
        <v>0.89375</v>
      </c>
      <c r="J17" s="43"/>
      <c r="K17" s="153">
        <v>1962</v>
      </c>
      <c r="L17" s="127">
        <v>1</v>
      </c>
      <c r="M17" s="88">
        <v>-1.2</v>
      </c>
      <c r="N17" s="90">
        <v>-1.2</v>
      </c>
    </row>
    <row r="18" ht="21.95" customHeight="1">
      <c r="A18" s="152">
        <v>1963</v>
      </c>
      <c r="B18" s="127">
        <v>41</v>
      </c>
      <c r="C18" s="88">
        <v>59.5</v>
      </c>
      <c r="D18" s="92">
        <v>1.45121951219512</v>
      </c>
      <c r="E18" s="43"/>
      <c r="F18" s="153">
        <v>1963</v>
      </c>
      <c r="G18" s="127">
        <v>24</v>
      </c>
      <c r="H18" s="88">
        <v>8.6</v>
      </c>
      <c r="I18" s="92">
        <v>0.358333333333333</v>
      </c>
      <c r="J18" s="43"/>
      <c r="K18" s="153">
        <v>1963</v>
      </c>
      <c r="L18" s="127">
        <v>4</v>
      </c>
      <c r="M18" s="88">
        <v>-4.1</v>
      </c>
      <c r="N18" s="90">
        <v>-1.025</v>
      </c>
    </row>
    <row r="19" ht="21.95" customHeight="1">
      <c r="A19" s="152">
        <v>1964</v>
      </c>
      <c r="B19" s="127">
        <v>41</v>
      </c>
      <c r="C19" s="88">
        <v>74.2</v>
      </c>
      <c r="D19" s="92">
        <v>1.80975609756098</v>
      </c>
      <c r="E19" s="43"/>
      <c r="F19" s="153">
        <v>1964</v>
      </c>
      <c r="G19" s="127">
        <v>21</v>
      </c>
      <c r="H19" s="88">
        <v>15.7</v>
      </c>
      <c r="I19" s="92">
        <v>0.747619047619048</v>
      </c>
      <c r="J19" s="43"/>
      <c r="K19" s="153">
        <v>1964</v>
      </c>
      <c r="L19" s="127">
        <v>5</v>
      </c>
      <c r="M19" s="88">
        <v>-3.2</v>
      </c>
      <c r="N19" s="90">
        <v>-0.64</v>
      </c>
    </row>
    <row r="20" ht="21.95" customHeight="1">
      <c r="A20" s="152">
        <v>1965</v>
      </c>
      <c r="B20" s="127">
        <v>45</v>
      </c>
      <c r="C20" s="88">
        <v>52.4</v>
      </c>
      <c r="D20" s="92">
        <v>1.16444444444444</v>
      </c>
      <c r="E20" s="43"/>
      <c r="F20" s="153">
        <v>1965</v>
      </c>
      <c r="G20" s="127">
        <v>29</v>
      </c>
      <c r="H20" s="88">
        <v>4.7</v>
      </c>
      <c r="I20" s="92">
        <v>0.162068965517241</v>
      </c>
      <c r="J20" s="43"/>
      <c r="K20" s="153">
        <v>1965</v>
      </c>
      <c r="L20" s="127">
        <v>11</v>
      </c>
      <c r="M20" s="88">
        <v>-14.6</v>
      </c>
      <c r="N20" s="90">
        <v>-1.32727272727273</v>
      </c>
    </row>
    <row r="21" ht="21.95" customHeight="1">
      <c r="A21" s="152">
        <v>1966</v>
      </c>
      <c r="B21" s="127">
        <v>50</v>
      </c>
      <c r="C21" s="88">
        <v>87</v>
      </c>
      <c r="D21" s="92">
        <v>1.74</v>
      </c>
      <c r="E21" s="43"/>
      <c r="F21" s="153">
        <v>1966</v>
      </c>
      <c r="G21" s="127">
        <v>23</v>
      </c>
      <c r="H21" s="88">
        <v>8.800000000000001</v>
      </c>
      <c r="I21" s="92">
        <v>0.382608695652174</v>
      </c>
      <c r="J21" s="43"/>
      <c r="K21" s="153">
        <v>1966</v>
      </c>
      <c r="L21" s="127">
        <v>4</v>
      </c>
      <c r="M21" s="88">
        <v>-5.1</v>
      </c>
      <c r="N21" s="90">
        <v>-1.275</v>
      </c>
    </row>
    <row r="22" ht="21.95" customHeight="1">
      <c r="A22" s="152">
        <v>1967</v>
      </c>
      <c r="B22" s="127">
        <v>41</v>
      </c>
      <c r="C22" s="88">
        <v>70.90000000000001</v>
      </c>
      <c r="D22" s="92">
        <v>1.72926829268293</v>
      </c>
      <c r="E22" s="43"/>
      <c r="F22" s="153">
        <v>1967</v>
      </c>
      <c r="G22" s="127">
        <v>22</v>
      </c>
      <c r="H22" s="88">
        <v>17.1</v>
      </c>
      <c r="I22" s="92">
        <v>0.777272727272727</v>
      </c>
      <c r="J22" s="43"/>
      <c r="K22" s="153">
        <v>1967</v>
      </c>
      <c r="L22" s="127">
        <v>3</v>
      </c>
      <c r="M22" s="88">
        <v>-2.6</v>
      </c>
      <c r="N22" s="90">
        <v>-0.866666666666667</v>
      </c>
    </row>
    <row r="23" ht="21.95" customHeight="1">
      <c r="A23" s="152">
        <v>1968</v>
      </c>
      <c r="B23" s="127">
        <v>41</v>
      </c>
      <c r="C23" s="88">
        <v>73.8</v>
      </c>
      <c r="D23" s="92">
        <v>1.8</v>
      </c>
      <c r="E23" s="43"/>
      <c r="F23" s="153">
        <v>1968</v>
      </c>
      <c r="G23" s="127">
        <v>21</v>
      </c>
      <c r="H23" s="88">
        <v>18</v>
      </c>
      <c r="I23" s="92">
        <v>0.857142857142857</v>
      </c>
      <c r="J23" s="43"/>
      <c r="K23" s="153">
        <v>1968</v>
      </c>
      <c r="L23" s="127">
        <v>3</v>
      </c>
      <c r="M23" s="88">
        <v>-3.6</v>
      </c>
      <c r="N23" s="90">
        <v>-1.2</v>
      </c>
    </row>
    <row r="24" ht="21.95" customHeight="1">
      <c r="A24" s="152">
        <v>1969</v>
      </c>
      <c r="B24" s="127">
        <v>33</v>
      </c>
      <c r="C24" s="88">
        <v>75.2</v>
      </c>
      <c r="D24" s="92">
        <v>2.27878787878788</v>
      </c>
      <c r="E24" s="43"/>
      <c r="F24" s="153">
        <v>1969</v>
      </c>
      <c r="G24" s="127">
        <v>9</v>
      </c>
      <c r="H24" s="88">
        <v>8.9</v>
      </c>
      <c r="I24" s="92">
        <v>0.988888888888889</v>
      </c>
      <c r="J24" s="43"/>
      <c r="K24" s="153">
        <v>1969</v>
      </c>
      <c r="L24" s="127">
        <v>0</v>
      </c>
      <c r="M24" s="88">
        <v>0</v>
      </c>
      <c r="N24" s="90"/>
    </row>
    <row r="25" ht="21.95" customHeight="1">
      <c r="A25" s="152">
        <v>1970</v>
      </c>
      <c r="B25" s="127">
        <v>58</v>
      </c>
      <c r="C25" s="88">
        <v>81.59999999999999</v>
      </c>
      <c r="D25" s="92">
        <v>1.40689655172414</v>
      </c>
      <c r="E25" s="43"/>
      <c r="F25" s="153">
        <v>1970</v>
      </c>
      <c r="G25" s="127">
        <v>30</v>
      </c>
      <c r="H25" s="88">
        <v>6.5</v>
      </c>
      <c r="I25" s="92">
        <v>0.216666666666667</v>
      </c>
      <c r="J25" s="43"/>
      <c r="K25" s="153">
        <v>1970</v>
      </c>
      <c r="L25" s="127">
        <v>10</v>
      </c>
      <c r="M25" s="88">
        <v>-13.3</v>
      </c>
      <c r="N25" s="90">
        <v>-1.33</v>
      </c>
    </row>
    <row r="26" ht="21.95" customHeight="1">
      <c r="A26" s="152">
        <v>1971</v>
      </c>
      <c r="B26" s="127">
        <v>41</v>
      </c>
      <c r="C26" s="88">
        <v>65.40000000000001</v>
      </c>
      <c r="D26" s="92">
        <v>1.59512195121951</v>
      </c>
      <c r="E26" s="43"/>
      <c r="F26" s="153">
        <v>1971</v>
      </c>
      <c r="G26" s="127">
        <v>23</v>
      </c>
      <c r="H26" s="88">
        <v>9.9</v>
      </c>
      <c r="I26" s="92">
        <v>0.430434782608696</v>
      </c>
      <c r="J26" s="43"/>
      <c r="K26" s="153">
        <v>1971</v>
      </c>
      <c r="L26" s="127">
        <v>5</v>
      </c>
      <c r="M26" s="88">
        <v>-8.6</v>
      </c>
      <c r="N26" s="90">
        <v>-1.72</v>
      </c>
    </row>
    <row r="27" ht="21.95" customHeight="1">
      <c r="A27" s="152">
        <v>1972</v>
      </c>
      <c r="B27" s="127">
        <v>30</v>
      </c>
      <c r="C27" s="88">
        <v>61.9</v>
      </c>
      <c r="D27" s="92">
        <v>2.06333333333333</v>
      </c>
      <c r="E27" s="43"/>
      <c r="F27" s="153">
        <v>1972</v>
      </c>
      <c r="G27" s="127">
        <v>11</v>
      </c>
      <c r="H27" s="88">
        <v>3.7</v>
      </c>
      <c r="I27" s="92">
        <v>0.336363636363636</v>
      </c>
      <c r="J27" s="43"/>
      <c r="K27" s="153">
        <v>1972</v>
      </c>
      <c r="L27" s="127">
        <v>3</v>
      </c>
      <c r="M27" s="88">
        <v>-3.1</v>
      </c>
      <c r="N27" s="90">
        <v>-1.03333333333333</v>
      </c>
    </row>
    <row r="28" ht="21.95" customHeight="1">
      <c r="A28" s="152">
        <v>1973</v>
      </c>
      <c r="B28" s="127">
        <v>16</v>
      </c>
      <c r="C28" s="88">
        <v>36.5</v>
      </c>
      <c r="D28" s="92">
        <v>2.28125</v>
      </c>
      <c r="E28" s="43"/>
      <c r="F28" s="153">
        <v>1973</v>
      </c>
      <c r="G28" s="127">
        <v>5</v>
      </c>
      <c r="H28" s="88">
        <v>7</v>
      </c>
      <c r="I28" s="92">
        <v>1.4</v>
      </c>
      <c r="J28" s="43"/>
      <c r="K28" s="153">
        <v>1973</v>
      </c>
      <c r="L28" s="127">
        <v>0</v>
      </c>
      <c r="M28" s="88">
        <v>0</v>
      </c>
      <c r="N28" s="90"/>
    </row>
    <row r="29" ht="21.95" customHeight="1">
      <c r="A29" s="152">
        <v>1974</v>
      </c>
      <c r="B29" s="127">
        <v>38</v>
      </c>
      <c r="C29" s="88">
        <v>66.2</v>
      </c>
      <c r="D29" s="92">
        <v>1.74210526315789</v>
      </c>
      <c r="E29" s="43"/>
      <c r="F29" s="153">
        <v>1974</v>
      </c>
      <c r="G29" s="127">
        <v>21</v>
      </c>
      <c r="H29" s="88">
        <v>18.9</v>
      </c>
      <c r="I29" s="92">
        <v>0.9</v>
      </c>
      <c r="J29" s="43"/>
      <c r="K29" s="153">
        <v>1974</v>
      </c>
      <c r="L29" s="127">
        <v>3</v>
      </c>
      <c r="M29" s="88">
        <v>-4.1</v>
      </c>
      <c r="N29" s="90">
        <v>-1.36666666666667</v>
      </c>
    </row>
    <row r="30" ht="21.95" customHeight="1">
      <c r="A30" s="152">
        <v>1975</v>
      </c>
      <c r="B30" s="127">
        <v>25</v>
      </c>
      <c r="C30" s="88">
        <v>58.2</v>
      </c>
      <c r="D30" s="92">
        <v>2.328</v>
      </c>
      <c r="E30" s="43"/>
      <c r="F30" s="153">
        <v>1975</v>
      </c>
      <c r="G30" s="127">
        <v>10</v>
      </c>
      <c r="H30" s="88">
        <v>14.4</v>
      </c>
      <c r="I30" s="92">
        <v>1.44</v>
      </c>
      <c r="J30" s="43"/>
      <c r="K30" s="153">
        <v>1975</v>
      </c>
      <c r="L30" s="127">
        <v>0</v>
      </c>
      <c r="M30" s="88">
        <v>0</v>
      </c>
      <c r="N30" s="90"/>
    </row>
    <row r="31" ht="21.95" customHeight="1">
      <c r="A31" s="152">
        <v>1976</v>
      </c>
      <c r="B31" s="127">
        <v>35</v>
      </c>
      <c r="C31" s="88">
        <v>84.59999999999999</v>
      </c>
      <c r="D31" s="92">
        <v>2.41714285714286</v>
      </c>
      <c r="E31" s="43"/>
      <c r="F31" s="153">
        <v>1976</v>
      </c>
      <c r="G31" s="127">
        <v>11</v>
      </c>
      <c r="H31" s="88">
        <v>14.1</v>
      </c>
      <c r="I31" s="92">
        <v>1.28181818181818</v>
      </c>
      <c r="J31" s="43"/>
      <c r="K31" s="153">
        <v>1976</v>
      </c>
      <c r="L31" s="127">
        <v>0</v>
      </c>
      <c r="M31" s="88">
        <v>0</v>
      </c>
      <c r="N31" s="90"/>
    </row>
    <row r="32" ht="21.95" customHeight="1">
      <c r="A32" s="152">
        <v>1977</v>
      </c>
      <c r="B32" s="127">
        <v>41</v>
      </c>
      <c r="C32" s="88">
        <v>77.3</v>
      </c>
      <c r="D32" s="92">
        <v>1.88536585365854</v>
      </c>
      <c r="E32" s="43"/>
      <c r="F32" s="153">
        <v>1977</v>
      </c>
      <c r="G32" s="127">
        <v>19</v>
      </c>
      <c r="H32" s="88">
        <v>15.5</v>
      </c>
      <c r="I32" s="92">
        <v>0.815789473684211</v>
      </c>
      <c r="J32" s="43"/>
      <c r="K32" s="153">
        <v>1977</v>
      </c>
      <c r="L32" s="127">
        <v>3</v>
      </c>
      <c r="M32" s="88">
        <v>-3</v>
      </c>
      <c r="N32" s="90">
        <v>-1</v>
      </c>
    </row>
    <row r="33" ht="21.95" customHeight="1">
      <c r="A33" s="152">
        <v>1978</v>
      </c>
      <c r="B33" s="127">
        <v>37</v>
      </c>
      <c r="C33" s="88">
        <v>60.7</v>
      </c>
      <c r="D33" s="92">
        <v>1.64054054054054</v>
      </c>
      <c r="E33" s="43"/>
      <c r="F33" s="153">
        <v>1978</v>
      </c>
      <c r="G33" s="127">
        <v>21</v>
      </c>
      <c r="H33" s="88">
        <v>14.9</v>
      </c>
      <c r="I33" s="92">
        <v>0.70952380952381</v>
      </c>
      <c r="J33" s="43"/>
      <c r="K33" s="153">
        <v>1978</v>
      </c>
      <c r="L33" s="127">
        <v>4</v>
      </c>
      <c r="M33" s="88">
        <v>-3.6</v>
      </c>
      <c r="N33" s="90">
        <v>-0.9</v>
      </c>
    </row>
    <row r="34" ht="21.95" customHeight="1">
      <c r="A34" s="152">
        <v>1979</v>
      </c>
      <c r="B34" s="127">
        <v>36</v>
      </c>
      <c r="C34" s="88">
        <v>58.3</v>
      </c>
      <c r="D34" s="92">
        <v>1.61944444444444</v>
      </c>
      <c r="E34" s="43"/>
      <c r="F34" s="153">
        <v>1979</v>
      </c>
      <c r="G34" s="127">
        <v>20</v>
      </c>
      <c r="H34" s="88">
        <v>10.2</v>
      </c>
      <c r="I34" s="92">
        <v>0.51</v>
      </c>
      <c r="J34" s="43"/>
      <c r="K34" s="153">
        <v>1979</v>
      </c>
      <c r="L34" s="127">
        <v>5</v>
      </c>
      <c r="M34" s="88">
        <v>-4</v>
      </c>
      <c r="N34" s="90">
        <v>-0.8</v>
      </c>
    </row>
    <row r="35" ht="21.95" customHeight="1">
      <c r="A35" s="152">
        <v>1980</v>
      </c>
      <c r="B35" s="127">
        <v>30</v>
      </c>
      <c r="C35" s="88">
        <v>57.2</v>
      </c>
      <c r="D35" s="92">
        <v>1.90666666666667</v>
      </c>
      <c r="E35" s="43"/>
      <c r="F35" s="153">
        <v>1980</v>
      </c>
      <c r="G35" s="127">
        <v>12</v>
      </c>
      <c r="H35" s="88">
        <v>7.5</v>
      </c>
      <c r="I35" s="92">
        <v>0.625</v>
      </c>
      <c r="J35" s="43"/>
      <c r="K35" s="153">
        <v>1980</v>
      </c>
      <c r="L35" s="127">
        <v>2</v>
      </c>
      <c r="M35" s="88">
        <v>-3.2</v>
      </c>
      <c r="N35" s="90">
        <v>-1.6</v>
      </c>
    </row>
    <row r="36" ht="21.95" customHeight="1">
      <c r="A36" s="152">
        <v>1981</v>
      </c>
      <c r="B36" s="127">
        <v>27</v>
      </c>
      <c r="C36" s="88">
        <v>54.3</v>
      </c>
      <c r="D36" s="92">
        <v>2.01111111111111</v>
      </c>
      <c r="E36" s="43"/>
      <c r="F36" s="153">
        <v>1981</v>
      </c>
      <c r="G36" s="127">
        <v>9</v>
      </c>
      <c r="H36" s="88">
        <v>3.9</v>
      </c>
      <c r="I36" s="92">
        <v>0.433333333333333</v>
      </c>
      <c r="J36" s="43"/>
      <c r="K36" s="153">
        <v>1981</v>
      </c>
      <c r="L36" s="127">
        <v>3</v>
      </c>
      <c r="M36" s="88">
        <v>-2.7</v>
      </c>
      <c r="N36" s="90">
        <v>-0.9</v>
      </c>
    </row>
    <row r="37" ht="21.95" customHeight="1">
      <c r="A37" s="152">
        <v>1982</v>
      </c>
      <c r="B37" s="127">
        <v>48</v>
      </c>
      <c r="C37" s="88">
        <v>86.8</v>
      </c>
      <c r="D37" s="92">
        <v>1.80833333333333</v>
      </c>
      <c r="E37" s="43"/>
      <c r="F37" s="153">
        <v>1982</v>
      </c>
      <c r="G37" s="127">
        <v>24</v>
      </c>
      <c r="H37" s="88">
        <v>17.3</v>
      </c>
      <c r="I37" s="92">
        <v>0.720833333333333</v>
      </c>
      <c r="J37" s="43"/>
      <c r="K37" s="153">
        <v>1982</v>
      </c>
      <c r="L37" s="127">
        <v>2</v>
      </c>
      <c r="M37" s="88">
        <v>-1.8</v>
      </c>
      <c r="N37" s="90">
        <v>-0.9</v>
      </c>
    </row>
    <row r="38" ht="21.95" customHeight="1">
      <c r="A38" s="152">
        <v>1983</v>
      </c>
      <c r="B38" s="127">
        <v>31</v>
      </c>
      <c r="C38" s="88">
        <v>61.8</v>
      </c>
      <c r="D38" s="92">
        <v>1.99354838709677</v>
      </c>
      <c r="E38" s="43"/>
      <c r="F38" s="153">
        <v>1983</v>
      </c>
      <c r="G38" s="127">
        <v>13</v>
      </c>
      <c r="H38" s="88">
        <v>7.1</v>
      </c>
      <c r="I38" s="92">
        <v>0.546153846153846</v>
      </c>
      <c r="J38" s="43"/>
      <c r="K38" s="153">
        <v>1983</v>
      </c>
      <c r="L38" s="127">
        <v>1</v>
      </c>
      <c r="M38" s="88">
        <v>-0.8</v>
      </c>
      <c r="N38" s="90">
        <v>-0.8</v>
      </c>
    </row>
    <row r="39" ht="21.95" customHeight="1">
      <c r="A39" s="152">
        <v>1984</v>
      </c>
      <c r="B39" s="127">
        <v>25</v>
      </c>
      <c r="C39" s="88">
        <v>59.7</v>
      </c>
      <c r="D39" s="92">
        <v>2.388</v>
      </c>
      <c r="E39" s="43"/>
      <c r="F39" s="153">
        <v>1984</v>
      </c>
      <c r="G39" s="127">
        <v>10</v>
      </c>
      <c r="H39" s="88">
        <v>13.8</v>
      </c>
      <c r="I39" s="92">
        <v>1.38</v>
      </c>
      <c r="J39" s="43"/>
      <c r="K39" s="153">
        <v>1984</v>
      </c>
      <c r="L39" s="127">
        <v>0</v>
      </c>
      <c r="M39" s="88">
        <v>0</v>
      </c>
      <c r="N39" s="90"/>
    </row>
    <row r="40" ht="21.95" customHeight="1">
      <c r="A40" s="152">
        <v>1985</v>
      </c>
      <c r="B40" s="127">
        <v>38</v>
      </c>
      <c r="C40" s="88">
        <v>72.2</v>
      </c>
      <c r="D40" s="92">
        <v>1.9</v>
      </c>
      <c r="E40" s="43"/>
      <c r="F40" s="153">
        <v>1985</v>
      </c>
      <c r="G40" s="127">
        <v>19</v>
      </c>
      <c r="H40" s="88">
        <v>15.6</v>
      </c>
      <c r="I40" s="92">
        <v>0.821052631578947</v>
      </c>
      <c r="J40" s="43"/>
      <c r="K40" s="153">
        <v>1985</v>
      </c>
      <c r="L40" s="127">
        <v>2</v>
      </c>
      <c r="M40" s="88">
        <v>-3.5</v>
      </c>
      <c r="N40" s="90">
        <v>-1.75</v>
      </c>
    </row>
    <row r="41" ht="21.95" customHeight="1">
      <c r="A41" s="152">
        <v>1986</v>
      </c>
      <c r="B41" s="127">
        <v>36</v>
      </c>
      <c r="C41" s="88">
        <v>63.6</v>
      </c>
      <c r="D41" s="92">
        <v>1.76666666666667</v>
      </c>
      <c r="E41" s="43"/>
      <c r="F41" s="153">
        <v>1986</v>
      </c>
      <c r="G41" s="127">
        <v>17</v>
      </c>
      <c r="H41" s="88">
        <v>10.9</v>
      </c>
      <c r="I41" s="92">
        <v>0.641176470588235</v>
      </c>
      <c r="J41" s="43"/>
      <c r="K41" s="153">
        <v>1986</v>
      </c>
      <c r="L41" s="127">
        <v>4</v>
      </c>
      <c r="M41" s="88">
        <v>-5.3</v>
      </c>
      <c r="N41" s="90">
        <v>-1.325</v>
      </c>
    </row>
    <row r="42" ht="21.95" customHeight="1">
      <c r="A42" s="152">
        <v>1987</v>
      </c>
      <c r="B42" s="127">
        <v>29</v>
      </c>
      <c r="C42" s="88">
        <v>50.1</v>
      </c>
      <c r="D42" s="92">
        <v>1.72758620689655</v>
      </c>
      <c r="E42" s="43"/>
      <c r="F42" s="153">
        <v>1987</v>
      </c>
      <c r="G42" s="127">
        <v>15</v>
      </c>
      <c r="H42" s="88">
        <v>8.699999999999999</v>
      </c>
      <c r="I42" s="92">
        <v>0.58</v>
      </c>
      <c r="J42" s="43"/>
      <c r="K42" s="153">
        <v>1987</v>
      </c>
      <c r="L42" s="127">
        <v>3</v>
      </c>
      <c r="M42" s="88">
        <v>-4.5</v>
      </c>
      <c r="N42" s="90">
        <v>-1.5</v>
      </c>
    </row>
    <row r="43" ht="21.95" customHeight="1">
      <c r="A43" s="152">
        <v>1988</v>
      </c>
      <c r="B43" s="127">
        <v>22</v>
      </c>
      <c r="C43" s="88">
        <v>48.9</v>
      </c>
      <c r="D43" s="92">
        <v>2.22272727272727</v>
      </c>
      <c r="E43" s="43"/>
      <c r="F43" s="153">
        <v>1988</v>
      </c>
      <c r="G43" s="127">
        <v>9</v>
      </c>
      <c r="H43" s="88">
        <v>9.199999999999999</v>
      </c>
      <c r="I43" s="92">
        <v>1.02222222222222</v>
      </c>
      <c r="J43" s="43"/>
      <c r="K43" s="153">
        <v>1988</v>
      </c>
      <c r="L43" s="127">
        <v>0</v>
      </c>
      <c r="M43" s="88">
        <v>0</v>
      </c>
      <c r="N43" s="90"/>
    </row>
    <row r="44" ht="21.95" customHeight="1">
      <c r="A44" s="152">
        <v>1989</v>
      </c>
      <c r="B44" s="127">
        <v>32</v>
      </c>
      <c r="C44" s="88">
        <v>67.09999999999999</v>
      </c>
      <c r="D44" s="92">
        <v>2.096875</v>
      </c>
      <c r="E44" s="43"/>
      <c r="F44" s="153">
        <v>1989</v>
      </c>
      <c r="G44" s="127">
        <v>13</v>
      </c>
      <c r="H44" s="88">
        <v>10.7</v>
      </c>
      <c r="I44" s="92">
        <v>0.823076923076923</v>
      </c>
      <c r="J44" s="43"/>
      <c r="K44" s="153">
        <v>1989</v>
      </c>
      <c r="L44" s="127">
        <v>2</v>
      </c>
      <c r="M44" s="88">
        <v>-1.6</v>
      </c>
      <c r="N44" s="90">
        <v>-0.8</v>
      </c>
    </row>
    <row r="45" ht="21.95" customHeight="1">
      <c r="A45" s="152">
        <v>1990</v>
      </c>
      <c r="B45" s="127">
        <v>28</v>
      </c>
      <c r="C45" s="88">
        <v>65.59999999999999</v>
      </c>
      <c r="D45" s="92">
        <v>2.34285714285714</v>
      </c>
      <c r="E45" s="43"/>
      <c r="F45" s="153">
        <v>1990</v>
      </c>
      <c r="G45" s="127">
        <v>11</v>
      </c>
      <c r="H45" s="88">
        <v>10.6</v>
      </c>
      <c r="I45" s="92">
        <v>0.963636363636364</v>
      </c>
      <c r="J45" s="43"/>
      <c r="K45" s="153">
        <v>1990</v>
      </c>
      <c r="L45" s="127">
        <v>1</v>
      </c>
      <c r="M45" s="88">
        <v>-1.2</v>
      </c>
      <c r="N45" s="90">
        <v>-1.2</v>
      </c>
    </row>
    <row r="46" ht="21.95" customHeight="1">
      <c r="A46" s="152">
        <v>1991</v>
      </c>
      <c r="B46" s="127">
        <v>28</v>
      </c>
      <c r="C46" s="88">
        <v>61.6</v>
      </c>
      <c r="D46" s="92">
        <v>2.2</v>
      </c>
      <c r="E46" s="43"/>
      <c r="F46" s="153">
        <v>1991</v>
      </c>
      <c r="G46" s="127">
        <v>8</v>
      </c>
      <c r="H46" s="88">
        <v>4.6</v>
      </c>
      <c r="I46" s="92">
        <v>0.575</v>
      </c>
      <c r="J46" s="43"/>
      <c r="K46" s="153">
        <v>1991</v>
      </c>
      <c r="L46" s="127">
        <v>1</v>
      </c>
      <c r="M46" s="88">
        <v>-0.5</v>
      </c>
      <c r="N46" s="90">
        <v>-0.5</v>
      </c>
    </row>
    <row r="47" ht="21.95" customHeight="1">
      <c r="A47" s="152">
        <v>1992</v>
      </c>
      <c r="B47" s="127">
        <v>42</v>
      </c>
      <c r="C47" s="88">
        <v>88</v>
      </c>
      <c r="D47" s="92">
        <v>2.0952380952381</v>
      </c>
      <c r="E47" s="43"/>
      <c r="F47" s="153">
        <v>1992</v>
      </c>
      <c r="G47" s="127">
        <v>19</v>
      </c>
      <c r="H47" s="88">
        <v>21.1</v>
      </c>
      <c r="I47" s="92">
        <v>1.11052631578947</v>
      </c>
      <c r="J47" s="43"/>
      <c r="K47" s="153">
        <v>1992</v>
      </c>
      <c r="L47" s="127">
        <v>0</v>
      </c>
      <c r="M47" s="88">
        <v>0</v>
      </c>
      <c r="N47" s="90"/>
    </row>
    <row r="48" ht="21.95" customHeight="1">
      <c r="A48" s="152">
        <v>1993</v>
      </c>
      <c r="B48" s="127">
        <v>19</v>
      </c>
      <c r="C48" s="88">
        <v>47.7</v>
      </c>
      <c r="D48" s="92">
        <v>2.51052631578947</v>
      </c>
      <c r="E48" s="43"/>
      <c r="F48" s="153">
        <v>1993</v>
      </c>
      <c r="G48" s="127">
        <v>7</v>
      </c>
      <c r="H48" s="88">
        <v>10.7</v>
      </c>
      <c r="I48" s="92">
        <v>1.52857142857143</v>
      </c>
      <c r="J48" s="43"/>
      <c r="K48" s="153">
        <v>1993</v>
      </c>
      <c r="L48" s="127">
        <v>0</v>
      </c>
      <c r="M48" s="88">
        <v>0</v>
      </c>
      <c r="N48" s="90"/>
    </row>
    <row r="49" ht="21.95" customHeight="1">
      <c r="A49" s="152">
        <v>1994</v>
      </c>
      <c r="B49" s="127">
        <v>42</v>
      </c>
      <c r="C49" s="88">
        <v>84.90000000000001</v>
      </c>
      <c r="D49" s="92">
        <v>2.02142857142857</v>
      </c>
      <c r="E49" s="43"/>
      <c r="F49" s="153">
        <v>1994</v>
      </c>
      <c r="G49" s="127">
        <v>19</v>
      </c>
      <c r="H49" s="88">
        <v>18.1</v>
      </c>
      <c r="I49" s="92">
        <v>0.9526315789473681</v>
      </c>
      <c r="J49" s="43"/>
      <c r="K49" s="153">
        <v>1994</v>
      </c>
      <c r="L49" s="127">
        <v>1</v>
      </c>
      <c r="M49" s="88">
        <v>-0.5</v>
      </c>
      <c r="N49" s="90">
        <v>-0.5</v>
      </c>
    </row>
    <row r="50" ht="21.95" customHeight="1">
      <c r="A50" s="152">
        <v>1995</v>
      </c>
      <c r="B50" s="127">
        <v>28</v>
      </c>
      <c r="C50" s="88">
        <v>44.6</v>
      </c>
      <c r="D50" s="92">
        <v>1.59285714285714</v>
      </c>
      <c r="E50" s="43"/>
      <c r="F50" s="153">
        <v>1995</v>
      </c>
      <c r="G50" s="127">
        <v>17</v>
      </c>
      <c r="H50" s="88">
        <v>12</v>
      </c>
      <c r="I50" s="92">
        <v>0.705882352941176</v>
      </c>
      <c r="J50" s="43"/>
      <c r="K50" s="153">
        <v>1995</v>
      </c>
      <c r="L50" s="127">
        <v>3</v>
      </c>
      <c r="M50" s="88">
        <v>-2.3</v>
      </c>
      <c r="N50" s="90">
        <v>-0.7666666666666671</v>
      </c>
    </row>
    <row r="51" ht="21.95" customHeight="1">
      <c r="A51" s="152">
        <v>1996</v>
      </c>
      <c r="B51" s="127">
        <v>30</v>
      </c>
      <c r="C51" s="88">
        <v>77.09999999999999</v>
      </c>
      <c r="D51" s="92">
        <v>2.57</v>
      </c>
      <c r="E51" s="43"/>
      <c r="F51" s="153">
        <v>1996</v>
      </c>
      <c r="G51" s="127">
        <v>6</v>
      </c>
      <c r="H51" s="88">
        <v>4</v>
      </c>
      <c r="I51" s="92">
        <v>0.666666666666667</v>
      </c>
      <c r="J51" s="43"/>
      <c r="K51" s="153">
        <v>1996</v>
      </c>
      <c r="L51" s="127">
        <v>0</v>
      </c>
      <c r="M51" s="88">
        <v>0</v>
      </c>
      <c r="N51" s="90"/>
    </row>
    <row r="52" ht="21.95" customHeight="1">
      <c r="A52" s="152">
        <v>1997</v>
      </c>
      <c r="B52" s="127">
        <v>39</v>
      </c>
      <c r="C52" s="88">
        <v>71.3</v>
      </c>
      <c r="D52" s="92">
        <v>1.82820512820513</v>
      </c>
      <c r="E52" s="43"/>
      <c r="F52" s="153">
        <v>1997</v>
      </c>
      <c r="G52" s="127">
        <v>18</v>
      </c>
      <c r="H52" s="88">
        <v>12.3</v>
      </c>
      <c r="I52" s="92">
        <v>0.683333333333333</v>
      </c>
      <c r="J52" s="43"/>
      <c r="K52" s="153">
        <v>1997</v>
      </c>
      <c r="L52" s="127">
        <v>3</v>
      </c>
      <c r="M52" s="88">
        <v>-2</v>
      </c>
      <c r="N52" s="90">
        <v>-0.666666666666667</v>
      </c>
    </row>
    <row r="53" ht="21.95" customHeight="1">
      <c r="A53" s="152">
        <v>1998</v>
      </c>
      <c r="B53" s="127">
        <v>15</v>
      </c>
      <c r="C53" s="88">
        <v>31.1</v>
      </c>
      <c r="D53" s="92">
        <v>2.07333333333333</v>
      </c>
      <c r="E53" s="43"/>
      <c r="F53" s="153">
        <v>1998</v>
      </c>
      <c r="G53" s="127">
        <v>7</v>
      </c>
      <c r="H53" s="88">
        <v>6</v>
      </c>
      <c r="I53" s="92">
        <v>0.857142857142857</v>
      </c>
      <c r="J53" s="43"/>
      <c r="K53" s="153">
        <v>1998</v>
      </c>
      <c r="L53" s="127">
        <v>1</v>
      </c>
      <c r="M53" s="88">
        <v>-1</v>
      </c>
      <c r="N53" s="90">
        <v>-1</v>
      </c>
    </row>
    <row r="54" ht="21.95" customHeight="1">
      <c r="A54" s="152">
        <v>1999</v>
      </c>
      <c r="B54" s="127">
        <v>22</v>
      </c>
      <c r="C54" s="88">
        <v>56.1</v>
      </c>
      <c r="D54" s="92">
        <v>2.55</v>
      </c>
      <c r="E54" s="43"/>
      <c r="F54" s="153">
        <v>1999</v>
      </c>
      <c r="G54" s="127">
        <v>7</v>
      </c>
      <c r="H54" s="88">
        <v>10.9</v>
      </c>
      <c r="I54" s="92">
        <v>1.55714285714286</v>
      </c>
      <c r="J54" s="43"/>
      <c r="K54" s="153">
        <v>1999</v>
      </c>
      <c r="L54" s="127">
        <v>0</v>
      </c>
      <c r="M54" s="88">
        <v>0</v>
      </c>
      <c r="N54" s="90"/>
    </row>
    <row r="55" ht="21.95" customHeight="1">
      <c r="A55" s="152">
        <v>2000</v>
      </c>
      <c r="B55" s="127">
        <v>36</v>
      </c>
      <c r="C55" s="88">
        <v>71.09999999999999</v>
      </c>
      <c r="D55" s="92">
        <v>1.975</v>
      </c>
      <c r="E55" s="43"/>
      <c r="F55" s="153">
        <v>2000</v>
      </c>
      <c r="G55" s="127">
        <v>17</v>
      </c>
      <c r="H55" s="88">
        <v>14.1</v>
      </c>
      <c r="I55" s="92">
        <v>0.829411764705882</v>
      </c>
      <c r="J55" s="43"/>
      <c r="K55" s="153">
        <v>2000</v>
      </c>
      <c r="L55" s="127">
        <v>2</v>
      </c>
      <c r="M55" s="88">
        <v>-1</v>
      </c>
      <c r="N55" s="90">
        <v>-0.5</v>
      </c>
    </row>
    <row r="56" ht="21.95" customHeight="1">
      <c r="A56" s="152">
        <v>2001</v>
      </c>
      <c r="B56" s="127">
        <v>32</v>
      </c>
      <c r="C56" s="88">
        <v>78.8</v>
      </c>
      <c r="D56" s="92">
        <v>2.4625</v>
      </c>
      <c r="E56" s="43"/>
      <c r="F56" s="153">
        <v>2001</v>
      </c>
      <c r="G56" s="127">
        <v>9</v>
      </c>
      <c r="H56" s="88">
        <v>11.5</v>
      </c>
      <c r="I56" s="92">
        <v>1.27777777777778</v>
      </c>
      <c r="J56" s="43"/>
      <c r="K56" s="153">
        <v>2001</v>
      </c>
      <c r="L56" s="127">
        <v>1</v>
      </c>
      <c r="M56" s="88">
        <v>-0.6</v>
      </c>
      <c r="N56" s="90">
        <v>-0.6</v>
      </c>
    </row>
    <row r="57" ht="21.95" customHeight="1">
      <c r="A57" s="152">
        <v>2002</v>
      </c>
      <c r="B57" s="127">
        <v>34</v>
      </c>
      <c r="C57" s="88">
        <v>59.5</v>
      </c>
      <c r="D57" s="92">
        <v>1.75</v>
      </c>
      <c r="E57" s="43"/>
      <c r="F57" s="153">
        <v>2002</v>
      </c>
      <c r="G57" s="127">
        <v>20</v>
      </c>
      <c r="H57" s="88">
        <v>15.8</v>
      </c>
      <c r="I57" s="92">
        <v>0.79</v>
      </c>
      <c r="J57" s="43"/>
      <c r="K57" s="153">
        <v>2002</v>
      </c>
      <c r="L57" s="127">
        <v>1</v>
      </c>
      <c r="M57" s="88">
        <v>-2</v>
      </c>
      <c r="N57" s="90">
        <v>-2</v>
      </c>
    </row>
    <row r="58" ht="21.95" customHeight="1">
      <c r="A58" s="152">
        <v>2003</v>
      </c>
      <c r="B58" s="127">
        <v>31</v>
      </c>
      <c r="C58" s="88">
        <v>57.9</v>
      </c>
      <c r="D58" s="92">
        <v>1.86774193548387</v>
      </c>
      <c r="E58" s="43"/>
      <c r="F58" s="153">
        <v>2003</v>
      </c>
      <c r="G58" s="127">
        <v>17</v>
      </c>
      <c r="H58" s="88">
        <v>14.5</v>
      </c>
      <c r="I58" s="92">
        <v>0.852941176470588</v>
      </c>
      <c r="J58" s="43"/>
      <c r="K58" s="153">
        <v>2003</v>
      </c>
      <c r="L58" s="127">
        <v>4</v>
      </c>
      <c r="M58" s="88">
        <v>-2.4</v>
      </c>
      <c r="N58" s="90">
        <v>-0.6</v>
      </c>
    </row>
    <row r="59" ht="21.95" customHeight="1">
      <c r="A59" s="152">
        <v>2004</v>
      </c>
      <c r="B59" s="127">
        <v>40</v>
      </c>
      <c r="C59" s="88">
        <v>89.09999999999999</v>
      </c>
      <c r="D59" s="92">
        <v>2.2275</v>
      </c>
      <c r="E59" s="43"/>
      <c r="F59" s="153">
        <v>2004</v>
      </c>
      <c r="G59" s="127">
        <v>17</v>
      </c>
      <c r="H59" s="88">
        <v>19.6</v>
      </c>
      <c r="I59" s="92">
        <v>1.15294117647059</v>
      </c>
      <c r="J59" s="43"/>
      <c r="K59" s="153">
        <v>2004</v>
      </c>
      <c r="L59" s="127">
        <v>1</v>
      </c>
      <c r="M59" s="88">
        <v>-0.4</v>
      </c>
      <c r="N59" s="90">
        <v>-0.4</v>
      </c>
    </row>
    <row r="60" ht="21.95" customHeight="1">
      <c r="A60" s="152">
        <v>2005</v>
      </c>
      <c r="B60" s="127">
        <v>20</v>
      </c>
      <c r="C60" s="88">
        <v>44.5</v>
      </c>
      <c r="D60" s="92">
        <v>2.225</v>
      </c>
      <c r="E60" s="43"/>
      <c r="F60" s="153">
        <v>2005</v>
      </c>
      <c r="G60" s="127">
        <v>10</v>
      </c>
      <c r="H60" s="88">
        <v>14.7</v>
      </c>
      <c r="I60" s="92">
        <v>1.47</v>
      </c>
      <c r="J60" s="43"/>
      <c r="K60" s="153">
        <v>2005</v>
      </c>
      <c r="L60" s="127">
        <v>0</v>
      </c>
      <c r="M60" s="88">
        <v>0</v>
      </c>
      <c r="N60" s="90"/>
    </row>
    <row r="61" ht="21.95" customHeight="1">
      <c r="A61" s="152">
        <v>2006</v>
      </c>
      <c r="B61" s="127">
        <v>45</v>
      </c>
      <c r="C61" s="88">
        <v>98.59999999999999</v>
      </c>
      <c r="D61" s="92">
        <v>2.19111111111111</v>
      </c>
      <c r="E61" s="43"/>
      <c r="F61" s="153">
        <v>2006</v>
      </c>
      <c r="G61" s="127">
        <v>15</v>
      </c>
      <c r="H61" s="88">
        <v>14.9</v>
      </c>
      <c r="I61" s="92">
        <v>0.993333333333333</v>
      </c>
      <c r="J61" s="43"/>
      <c r="K61" s="153">
        <v>2006</v>
      </c>
      <c r="L61" s="127">
        <v>0</v>
      </c>
      <c r="M61" s="88">
        <v>0</v>
      </c>
      <c r="N61" s="90"/>
    </row>
    <row r="62" ht="21.95" customHeight="1">
      <c r="A62" s="152">
        <v>2007</v>
      </c>
      <c r="B62" s="127">
        <v>28</v>
      </c>
      <c r="C62" s="88">
        <v>51.7</v>
      </c>
      <c r="D62" s="92">
        <v>1.84642857142857</v>
      </c>
      <c r="E62" s="43"/>
      <c r="F62" s="153">
        <v>2007</v>
      </c>
      <c r="G62" s="127">
        <v>13</v>
      </c>
      <c r="H62" s="88">
        <v>5.3</v>
      </c>
      <c r="I62" s="92">
        <v>0.407692307692308</v>
      </c>
      <c r="J62" s="43"/>
      <c r="K62" s="153">
        <v>2007</v>
      </c>
      <c r="L62" s="127">
        <v>4</v>
      </c>
      <c r="M62" s="88">
        <v>-5.6</v>
      </c>
      <c r="N62" s="90">
        <v>-1.4</v>
      </c>
    </row>
    <row r="63" ht="21.95" customHeight="1">
      <c r="A63" s="152">
        <v>2008</v>
      </c>
      <c r="B63" s="127">
        <v>34</v>
      </c>
      <c r="C63" s="88">
        <v>65.7</v>
      </c>
      <c r="D63" s="92">
        <v>1.93235294117647</v>
      </c>
      <c r="E63" s="43"/>
      <c r="F63" s="153">
        <v>2008</v>
      </c>
      <c r="G63" s="127">
        <v>16</v>
      </c>
      <c r="H63" s="88">
        <v>14.7</v>
      </c>
      <c r="I63" s="92">
        <v>0.91875</v>
      </c>
      <c r="J63" s="43"/>
      <c r="K63" s="153">
        <v>2008</v>
      </c>
      <c r="L63" s="127">
        <v>2</v>
      </c>
      <c r="M63" s="88">
        <v>-1</v>
      </c>
      <c r="N63" s="90">
        <v>-0.5</v>
      </c>
    </row>
    <row r="64" ht="21.95" customHeight="1">
      <c r="A64" s="152">
        <v>2009</v>
      </c>
      <c r="B64" s="127">
        <v>24</v>
      </c>
      <c r="C64" s="88">
        <v>64.5</v>
      </c>
      <c r="D64" s="92">
        <v>2.6875</v>
      </c>
      <c r="E64" s="43"/>
      <c r="F64" s="153">
        <v>2009</v>
      </c>
      <c r="G64" s="127">
        <v>6</v>
      </c>
      <c r="H64" s="88">
        <v>6.3</v>
      </c>
      <c r="I64" s="92">
        <v>1.05</v>
      </c>
      <c r="J64" s="43"/>
      <c r="K64" s="153">
        <v>2009</v>
      </c>
      <c r="L64" s="127">
        <v>0</v>
      </c>
      <c r="M64" s="88">
        <v>0</v>
      </c>
      <c r="N64" s="90"/>
    </row>
    <row r="65" ht="21.95" customHeight="1">
      <c r="A65" s="152">
        <v>2010</v>
      </c>
      <c r="B65" s="127">
        <v>27</v>
      </c>
      <c r="C65" s="88">
        <v>54.7</v>
      </c>
      <c r="D65" s="92">
        <v>2.02592592592593</v>
      </c>
      <c r="E65" s="43"/>
      <c r="F65" s="153">
        <v>2010</v>
      </c>
      <c r="G65" s="127">
        <v>12</v>
      </c>
      <c r="H65" s="88">
        <v>9.4</v>
      </c>
      <c r="I65" s="92">
        <v>0.783333333333333</v>
      </c>
      <c r="J65" s="43"/>
      <c r="K65" s="153">
        <v>2010</v>
      </c>
      <c r="L65" s="127">
        <v>3</v>
      </c>
      <c r="M65" s="88">
        <v>-1.5</v>
      </c>
      <c r="N65" s="90">
        <v>-0.5</v>
      </c>
    </row>
    <row r="66" ht="21.95" customHeight="1">
      <c r="A66" s="152">
        <v>2011</v>
      </c>
      <c r="B66" s="127">
        <v>23</v>
      </c>
      <c r="C66" s="88">
        <v>46.6</v>
      </c>
      <c r="D66" s="92">
        <v>2.02608695652174</v>
      </c>
      <c r="E66" s="43"/>
      <c r="F66" s="153">
        <v>2011</v>
      </c>
      <c r="G66" s="127">
        <v>10</v>
      </c>
      <c r="H66" s="88">
        <v>9.199999999999999</v>
      </c>
      <c r="I66" s="92">
        <v>0.92</v>
      </c>
      <c r="J66" s="43"/>
      <c r="K66" s="153">
        <v>2011</v>
      </c>
      <c r="L66" s="127">
        <v>2</v>
      </c>
      <c r="M66" s="88">
        <v>-1.4</v>
      </c>
      <c r="N66" s="90">
        <v>-0.7</v>
      </c>
    </row>
    <row r="67" ht="21.95" customHeight="1">
      <c r="A67" s="152">
        <v>2012</v>
      </c>
      <c r="B67" s="127">
        <v>34</v>
      </c>
      <c r="C67" s="88">
        <v>75.09999999999999</v>
      </c>
      <c r="D67" s="92">
        <v>2.20882352941176</v>
      </c>
      <c r="E67" s="43"/>
      <c r="F67" s="153">
        <v>2012</v>
      </c>
      <c r="G67" s="127">
        <v>12</v>
      </c>
      <c r="H67" s="88">
        <v>10.3</v>
      </c>
      <c r="I67" s="92">
        <v>0.8583333333333329</v>
      </c>
      <c r="J67" s="43"/>
      <c r="K67" s="153">
        <v>2012</v>
      </c>
      <c r="L67" s="127">
        <v>2</v>
      </c>
      <c r="M67" s="88">
        <v>-1.9</v>
      </c>
      <c r="N67" s="90">
        <v>-0.95</v>
      </c>
    </row>
    <row r="68" ht="21.95" customHeight="1">
      <c r="A68" s="152">
        <v>2013</v>
      </c>
      <c r="B68" s="127">
        <v>26</v>
      </c>
      <c r="C68" s="88">
        <v>56.5</v>
      </c>
      <c r="D68" s="92">
        <v>2.17307692307692</v>
      </c>
      <c r="E68" s="43"/>
      <c r="F68" s="153">
        <v>2013</v>
      </c>
      <c r="G68" s="127">
        <v>10</v>
      </c>
      <c r="H68" s="88">
        <v>10.9</v>
      </c>
      <c r="I68" s="92">
        <v>1.09</v>
      </c>
      <c r="J68" s="43"/>
      <c r="K68" s="153">
        <v>2013</v>
      </c>
      <c r="L68" s="127">
        <v>1</v>
      </c>
      <c r="M68" s="88">
        <v>-0.8</v>
      </c>
      <c r="N68" s="90">
        <v>-0.8</v>
      </c>
    </row>
    <row r="69" ht="21.95" customHeight="1">
      <c r="A69" s="152">
        <v>2014</v>
      </c>
      <c r="B69" s="127">
        <v>27</v>
      </c>
      <c r="C69" s="88">
        <v>63.2</v>
      </c>
      <c r="D69" s="92">
        <v>2.34074074074074</v>
      </c>
      <c r="E69" s="43"/>
      <c r="F69" s="153">
        <v>2014</v>
      </c>
      <c r="G69" s="127">
        <v>8</v>
      </c>
      <c r="H69" s="88">
        <v>8.6</v>
      </c>
      <c r="I69" s="92">
        <v>1.075</v>
      </c>
      <c r="J69" s="43"/>
      <c r="K69" s="153">
        <v>2014</v>
      </c>
      <c r="L69" s="127">
        <v>1</v>
      </c>
      <c r="M69" s="88">
        <v>-0.4</v>
      </c>
      <c r="N69" s="90">
        <v>-0.4</v>
      </c>
    </row>
    <row r="70" ht="21.95" customHeight="1">
      <c r="A70" s="152">
        <v>2015</v>
      </c>
      <c r="B70" s="127">
        <v>31</v>
      </c>
      <c r="C70" s="88">
        <v>60.1</v>
      </c>
      <c r="D70" s="92">
        <v>1.93870967741935</v>
      </c>
      <c r="E70" s="43"/>
      <c r="F70" s="153">
        <v>2015</v>
      </c>
      <c r="G70" s="127">
        <v>15</v>
      </c>
      <c r="H70" s="88">
        <v>15.9</v>
      </c>
      <c r="I70" s="92">
        <v>1.06</v>
      </c>
      <c r="J70" s="43"/>
      <c r="K70" s="153">
        <v>2015</v>
      </c>
      <c r="L70" s="127">
        <v>0</v>
      </c>
      <c r="M70" s="88">
        <v>0</v>
      </c>
      <c r="N70" s="90"/>
    </row>
    <row r="71" ht="21.95" customHeight="1">
      <c r="A71" s="152">
        <v>2016</v>
      </c>
      <c r="B71" s="127">
        <v>27</v>
      </c>
      <c r="C71" s="88">
        <v>55.1</v>
      </c>
      <c r="D71" s="92">
        <v>2.04074074074074</v>
      </c>
      <c r="E71" s="43"/>
      <c r="F71" s="153">
        <v>2016</v>
      </c>
      <c r="G71" s="127">
        <v>12</v>
      </c>
      <c r="H71" s="88">
        <v>11.2</v>
      </c>
      <c r="I71" s="92">
        <v>0.933333333333333</v>
      </c>
      <c r="J71" s="43"/>
      <c r="K71" s="153">
        <v>2016</v>
      </c>
      <c r="L71" s="127">
        <v>1</v>
      </c>
      <c r="M71" s="88">
        <v>-1.2</v>
      </c>
      <c r="N71" s="90">
        <v>-1.2</v>
      </c>
    </row>
    <row r="72" ht="21.95" customHeight="1">
      <c r="A72" s="152">
        <v>2017</v>
      </c>
      <c r="B72" s="127">
        <v>42</v>
      </c>
      <c r="C72" s="88">
        <v>99.2</v>
      </c>
      <c r="D72" s="92">
        <v>2.36190476190476</v>
      </c>
      <c r="E72" s="43"/>
      <c r="F72" s="153">
        <v>2017</v>
      </c>
      <c r="G72" s="127">
        <v>15</v>
      </c>
      <c r="H72" s="88">
        <v>19.6</v>
      </c>
      <c r="I72" s="92">
        <v>1.30666666666667</v>
      </c>
      <c r="J72" s="43"/>
      <c r="K72" s="153">
        <v>2017</v>
      </c>
      <c r="L72" s="127">
        <v>0</v>
      </c>
      <c r="M72" s="88">
        <v>0</v>
      </c>
      <c r="N72" s="90"/>
    </row>
    <row r="73" ht="21.95" customHeight="1">
      <c r="A73" s="152">
        <v>2018</v>
      </c>
      <c r="B73" s="127">
        <v>32</v>
      </c>
      <c r="C73" s="88">
        <v>62.7</v>
      </c>
      <c r="D73" s="92">
        <v>1.959375</v>
      </c>
      <c r="E73" s="43"/>
      <c r="F73" s="153">
        <v>2018</v>
      </c>
      <c r="G73" s="127">
        <v>13</v>
      </c>
      <c r="H73" s="88">
        <v>9.699999999999999</v>
      </c>
      <c r="I73" s="92">
        <v>0.7461538461538459</v>
      </c>
      <c r="J73" s="43"/>
      <c r="K73" s="153">
        <v>2018</v>
      </c>
      <c r="L73" s="127">
        <v>3</v>
      </c>
      <c r="M73" s="88">
        <v>-3.1</v>
      </c>
      <c r="N73" s="90">
        <v>-1.03333333333333</v>
      </c>
    </row>
    <row r="74" ht="21.95" customHeight="1">
      <c r="A74" s="152">
        <v>2019</v>
      </c>
      <c r="B74" s="127">
        <v>73</v>
      </c>
      <c r="C74" s="88">
        <v>37.6</v>
      </c>
      <c r="D74" s="92">
        <v>0.515068493150685</v>
      </c>
      <c r="E74" s="43"/>
      <c r="F74" s="153">
        <v>2019</v>
      </c>
      <c r="G74" s="127">
        <v>54</v>
      </c>
      <c r="H74" s="88">
        <v>-19.1</v>
      </c>
      <c r="I74" s="92">
        <v>-0.353703703703704</v>
      </c>
      <c r="J74" s="43"/>
      <c r="K74" s="153">
        <v>2019</v>
      </c>
      <c r="L74" s="127">
        <v>23</v>
      </c>
      <c r="M74" s="88">
        <v>-43.1</v>
      </c>
      <c r="N74" s="90">
        <v>-1.87391304347826</v>
      </c>
    </row>
    <row r="75" ht="21.95" customHeight="1">
      <c r="A75" s="152">
        <v>2020</v>
      </c>
      <c r="B75" s="127">
        <v>77</v>
      </c>
      <c r="C75" s="88">
        <v>60.2</v>
      </c>
      <c r="D75" s="92">
        <v>0.781818181818182</v>
      </c>
      <c r="E75" s="43"/>
      <c r="F75" s="153">
        <v>2020</v>
      </c>
      <c r="G75" s="127">
        <v>53</v>
      </c>
      <c r="H75" s="88">
        <v>-11.8</v>
      </c>
      <c r="I75" s="92">
        <v>-0.222641509433962</v>
      </c>
      <c r="J75" s="43"/>
      <c r="K75" s="153">
        <v>2020</v>
      </c>
      <c r="L75" s="127">
        <v>22</v>
      </c>
      <c r="M75" s="88">
        <v>-43</v>
      </c>
      <c r="N75" s="90">
        <v>-1.95454545454545</v>
      </c>
    </row>
    <row r="76" ht="21.95" customHeight="1">
      <c r="A76" s="152">
        <v>2021</v>
      </c>
      <c r="B76" s="127">
        <v>95</v>
      </c>
      <c r="C76" s="88">
        <v>82.90000000000001</v>
      </c>
      <c r="D76" s="92">
        <v>0.872631578947368</v>
      </c>
      <c r="E76" s="43"/>
      <c r="F76" s="153">
        <v>2021</v>
      </c>
      <c r="G76" s="127">
        <v>63</v>
      </c>
      <c r="H76" s="88">
        <v>-13.9</v>
      </c>
      <c r="I76" s="92">
        <v>-0.220634920634921</v>
      </c>
      <c r="J76" s="43"/>
      <c r="K76" s="153">
        <v>2021</v>
      </c>
      <c r="L76" s="127">
        <v>28</v>
      </c>
      <c r="M76" s="88">
        <v>-38.6</v>
      </c>
      <c r="N76" s="90">
        <v>-1.37857142857143</v>
      </c>
    </row>
    <row r="77" ht="21.95" customHeight="1">
      <c r="A77" s="152">
        <v>2022</v>
      </c>
      <c r="B77" s="127">
        <v>68</v>
      </c>
      <c r="C77" s="88">
        <v>24</v>
      </c>
      <c r="D77" s="92">
        <v>0.352941176470588</v>
      </c>
      <c r="E77" s="43"/>
      <c r="F77" s="153">
        <v>2022</v>
      </c>
      <c r="G77" s="127">
        <v>51</v>
      </c>
      <c r="H77" s="88">
        <v>-25.6</v>
      </c>
      <c r="I77" s="92">
        <v>-0.501960784313725</v>
      </c>
      <c r="J77" s="43"/>
      <c r="K77" s="153">
        <v>2022</v>
      </c>
      <c r="L77" s="127">
        <v>25</v>
      </c>
      <c r="M77" s="88">
        <v>-45.3</v>
      </c>
      <c r="N77" s="90">
        <v>-1.812</v>
      </c>
    </row>
    <row r="78" ht="21.95" customHeight="1">
      <c r="A78" s="91"/>
      <c r="B78" s="89"/>
      <c r="C78" s="88"/>
      <c r="D78" s="92"/>
      <c r="E78" s="43"/>
      <c r="F78" s="93"/>
      <c r="G78" s="89"/>
      <c r="H78" s="88"/>
      <c r="I78" s="92"/>
      <c r="J78" s="43"/>
      <c r="K78" s="93"/>
      <c r="L78" s="89"/>
      <c r="M78" s="88"/>
      <c r="N78" s="90"/>
    </row>
    <row r="79" ht="21.95" customHeight="1">
      <c r="A79" s="91"/>
      <c r="B79" s="89"/>
      <c r="C79" s="88"/>
      <c r="D79" s="92"/>
      <c r="E79" s="43"/>
      <c r="F79" s="93"/>
      <c r="G79" s="89"/>
      <c r="H79" s="88"/>
      <c r="I79" s="92"/>
      <c r="J79" s="43"/>
      <c r="K79" s="93"/>
      <c r="L79" s="89"/>
      <c r="M79" s="88"/>
      <c r="N79" s="90"/>
    </row>
    <row r="80" ht="21.95" customHeight="1">
      <c r="A80" s="91"/>
      <c r="B80" s="89"/>
      <c r="C80" s="88"/>
      <c r="D80" s="92"/>
      <c r="E80" s="43"/>
      <c r="F80" s="93"/>
      <c r="G80" s="89"/>
      <c r="H80" s="88"/>
      <c r="I80" s="92"/>
      <c r="J80" s="43"/>
      <c r="K80" s="93"/>
      <c r="L80" s="89"/>
      <c r="M80" s="88"/>
      <c r="N80" s="90"/>
    </row>
    <row r="81" ht="21.95" customHeight="1">
      <c r="A81" s="91"/>
      <c r="B81" s="89"/>
      <c r="C81" s="88"/>
      <c r="D81" s="92"/>
      <c r="E81" s="43"/>
      <c r="F81" s="93"/>
      <c r="G81" s="89"/>
      <c r="H81" s="88"/>
      <c r="I81" s="92"/>
      <c r="J81" s="43"/>
      <c r="K81" s="93"/>
      <c r="L81" s="89"/>
      <c r="M81" s="88"/>
      <c r="N81" s="90"/>
    </row>
    <row r="82" ht="21.95" customHeight="1">
      <c r="A82" s="91"/>
      <c r="B82" s="89"/>
      <c r="C82" s="88"/>
      <c r="D82" s="92"/>
      <c r="E82" s="43"/>
      <c r="F82" s="93"/>
      <c r="G82" s="89"/>
      <c r="H82" s="88"/>
      <c r="I82" s="92"/>
      <c r="J82" s="43"/>
      <c r="K82" s="93"/>
      <c r="L82" s="89"/>
      <c r="M82" s="88"/>
      <c r="N82" s="90"/>
    </row>
    <row r="83" ht="21.95" customHeight="1">
      <c r="A83" s="91"/>
      <c r="B83" s="89"/>
      <c r="C83" s="88"/>
      <c r="D83" s="92"/>
      <c r="E83" s="43"/>
      <c r="F83" s="93"/>
      <c r="G83" s="89"/>
      <c r="H83" s="88"/>
      <c r="I83" s="92"/>
      <c r="J83" s="43"/>
      <c r="K83" s="93"/>
      <c r="L83" s="89"/>
      <c r="M83" s="88"/>
      <c r="N83" s="90"/>
    </row>
    <row r="84" ht="21.95" customHeight="1">
      <c r="A84" s="91"/>
      <c r="B84" s="89"/>
      <c r="C84" s="88"/>
      <c r="D84" s="92"/>
      <c r="E84" s="43"/>
      <c r="F84" s="93"/>
      <c r="G84" s="89"/>
      <c r="H84" s="88"/>
      <c r="I84" s="92"/>
      <c r="J84" s="43"/>
      <c r="K84" s="93"/>
      <c r="L84" s="89"/>
      <c r="M84" s="88"/>
      <c r="N84" s="90"/>
    </row>
    <row r="85" ht="21.95" customHeight="1">
      <c r="A85" s="91"/>
      <c r="B85" s="89"/>
      <c r="C85" s="88"/>
      <c r="D85" s="92"/>
      <c r="E85" s="43"/>
      <c r="F85" s="93"/>
      <c r="G85" s="89"/>
      <c r="H85" s="88"/>
      <c r="I85" s="92"/>
      <c r="J85" s="43"/>
      <c r="K85" s="93"/>
      <c r="L85" s="89"/>
      <c r="M85" s="88"/>
      <c r="N85" s="90"/>
    </row>
    <row r="86" ht="21.95" customHeight="1">
      <c r="A86" s="91"/>
      <c r="B86" s="89"/>
      <c r="C86" s="88"/>
      <c r="D86" s="92"/>
      <c r="E86" s="43"/>
      <c r="F86" s="93"/>
      <c r="G86" s="89"/>
      <c r="H86" s="88"/>
      <c r="I86" s="92"/>
      <c r="J86" s="43"/>
      <c r="K86" s="93"/>
      <c r="L86" s="89"/>
      <c r="M86" s="88"/>
      <c r="N86" s="90"/>
    </row>
    <row r="87" ht="21.95" customHeight="1">
      <c r="A87" s="91"/>
      <c r="B87" s="89"/>
      <c r="C87" s="88"/>
      <c r="D87" s="92"/>
      <c r="E87" s="43"/>
      <c r="F87" s="93"/>
      <c r="G87" s="89"/>
      <c r="H87" s="88"/>
      <c r="I87" s="92"/>
      <c r="J87" s="43"/>
      <c r="K87" s="93"/>
      <c r="L87" s="89"/>
      <c r="M87" s="88"/>
      <c r="N87" s="90"/>
    </row>
    <row r="88" ht="21.95" customHeight="1">
      <c r="A88" s="91"/>
      <c r="B88" s="89"/>
      <c r="C88" s="88"/>
      <c r="D88" s="92"/>
      <c r="E88" s="43"/>
      <c r="F88" s="93"/>
      <c r="G88" s="89"/>
      <c r="H88" s="88"/>
      <c r="I88" s="92"/>
      <c r="J88" s="43"/>
      <c r="K88" s="93"/>
      <c r="L88" s="89"/>
      <c r="M88" s="88"/>
      <c r="N88" s="90"/>
    </row>
    <row r="89" ht="21.95" customHeight="1">
      <c r="A89" s="91"/>
      <c r="B89" s="89"/>
      <c r="C89" s="88"/>
      <c r="D89" s="92"/>
      <c r="E89" s="43"/>
      <c r="F89" s="93"/>
      <c r="G89" s="89"/>
      <c r="H89" s="88"/>
      <c r="I89" s="92"/>
      <c r="J89" s="43"/>
      <c r="K89" s="93"/>
      <c r="L89" s="89"/>
      <c r="M89" s="88"/>
      <c r="N89" s="90"/>
    </row>
    <row r="90" ht="21.95" customHeight="1">
      <c r="A90" s="91"/>
      <c r="B90" s="89"/>
      <c r="C90" s="88"/>
      <c r="D90" s="92"/>
      <c r="E90" s="43"/>
      <c r="F90" s="93"/>
      <c r="G90" s="89"/>
      <c r="H90" s="88"/>
      <c r="I90" s="92"/>
      <c r="J90" s="43"/>
      <c r="K90" s="93"/>
      <c r="L90" s="89"/>
      <c r="M90" s="88"/>
      <c r="N90" s="90"/>
    </row>
    <row r="91" ht="21.95" customHeight="1">
      <c r="A91" s="91"/>
      <c r="B91" s="89"/>
      <c r="C91" s="88"/>
      <c r="D91" s="92"/>
      <c r="E91" s="43"/>
      <c r="F91" s="93"/>
      <c r="G91" s="89"/>
      <c r="H91" s="88"/>
      <c r="I91" s="92"/>
      <c r="J91" s="43"/>
      <c r="K91" s="93"/>
      <c r="L91" s="89"/>
      <c r="M91" s="88"/>
      <c r="N91" s="90"/>
    </row>
    <row r="92" ht="21.95" customHeight="1">
      <c r="A92" s="91"/>
      <c r="B92" s="89"/>
      <c r="C92" s="88"/>
      <c r="D92" s="92"/>
      <c r="E92" s="43"/>
      <c r="F92" s="93"/>
      <c r="G92" s="89"/>
      <c r="H92" s="88"/>
      <c r="I92" s="92"/>
      <c r="J92" s="43"/>
      <c r="K92" s="93"/>
      <c r="L92" s="89"/>
      <c r="M92" s="88"/>
      <c r="N92" s="90"/>
    </row>
    <row r="93" ht="21.95" customHeight="1">
      <c r="A93" s="91"/>
      <c r="B93" s="89"/>
      <c r="C93" s="88"/>
      <c r="D93" s="92"/>
      <c r="E93" s="43"/>
      <c r="F93" s="93"/>
      <c r="G93" s="89"/>
      <c r="H93" s="88"/>
      <c r="I93" s="92"/>
      <c r="J93" s="43"/>
      <c r="K93" s="93"/>
      <c r="L93" s="89"/>
      <c r="M93" s="88"/>
      <c r="N93" s="90"/>
    </row>
    <row r="94" ht="21.95" customHeight="1">
      <c r="A94" s="91"/>
      <c r="B94" s="89"/>
      <c r="C94" s="88"/>
      <c r="D94" s="92"/>
      <c r="E94" s="43"/>
      <c r="F94" s="93"/>
      <c r="G94" s="89"/>
      <c r="H94" s="88"/>
      <c r="I94" s="92"/>
      <c r="J94" s="43"/>
      <c r="K94" s="93"/>
      <c r="L94" s="89"/>
      <c r="M94" s="88"/>
      <c r="N94" s="90"/>
    </row>
    <row r="95" ht="21.95" customHeight="1">
      <c r="A95" s="91"/>
      <c r="B95" s="89"/>
      <c r="C95" s="88"/>
      <c r="D95" s="92"/>
      <c r="E95" s="43"/>
      <c r="F95" s="93"/>
      <c r="G95" s="89"/>
      <c r="H95" s="88"/>
      <c r="I95" s="92"/>
      <c r="J95" s="43"/>
      <c r="K95" s="93"/>
      <c r="L95" s="89"/>
      <c r="M95" s="88"/>
      <c r="N95" s="90"/>
    </row>
    <row r="96" ht="21.95" customHeight="1">
      <c r="A96" s="91"/>
      <c r="B96" s="89"/>
      <c r="C96" s="88"/>
      <c r="D96" s="92"/>
      <c r="E96" s="43"/>
      <c r="F96" s="93"/>
      <c r="G96" s="89"/>
      <c r="H96" s="88"/>
      <c r="I96" s="92"/>
      <c r="J96" s="43"/>
      <c r="K96" s="93"/>
      <c r="L96" s="89"/>
      <c r="M96" s="88"/>
      <c r="N96" s="90"/>
    </row>
    <row r="97" ht="21.95" customHeight="1">
      <c r="A97" s="91"/>
      <c r="B97" s="89"/>
      <c r="C97" s="88"/>
      <c r="D97" s="92"/>
      <c r="E97" s="43"/>
      <c r="F97" s="93"/>
      <c r="G97" s="89"/>
      <c r="H97" s="88"/>
      <c r="I97" s="92"/>
      <c r="J97" s="43"/>
      <c r="K97" s="93"/>
      <c r="L97" s="89"/>
      <c r="M97" s="88"/>
      <c r="N97" s="90"/>
    </row>
    <row r="98" ht="21.95" customHeight="1">
      <c r="A98" s="91"/>
      <c r="B98" s="89"/>
      <c r="C98" s="88"/>
      <c r="D98" s="92"/>
      <c r="E98" s="43"/>
      <c r="F98" s="93"/>
      <c r="G98" s="89"/>
      <c r="H98" s="88"/>
      <c r="I98" s="92"/>
      <c r="J98" s="43"/>
      <c r="K98" s="93"/>
      <c r="L98" s="89"/>
      <c r="M98" s="88"/>
      <c r="N98" s="90"/>
    </row>
    <row r="99" ht="21.95" customHeight="1">
      <c r="A99" s="230"/>
      <c r="B99" s="125"/>
      <c r="C99" s="88"/>
      <c r="D99" s="92"/>
      <c r="E99" s="43"/>
      <c r="F99" s="93"/>
      <c r="G99" s="125"/>
      <c r="H99" s="88"/>
      <c r="I99" s="92"/>
      <c r="J99" s="43"/>
      <c r="K99" s="93"/>
      <c r="L99" s="125"/>
      <c r="M99" s="88"/>
      <c r="N99" s="90"/>
    </row>
    <row r="100" ht="21.95" customHeight="1">
      <c r="A100" s="263"/>
      <c r="B100" s="89"/>
      <c r="C100" s="89"/>
      <c r="D100" s="97"/>
      <c r="E100" s="43"/>
      <c r="F100" s="264"/>
      <c r="G100" s="89"/>
      <c r="H100" s="89"/>
      <c r="I100" s="97"/>
      <c r="J100" s="43"/>
      <c r="K100" s="264"/>
      <c r="L100" s="89"/>
      <c r="M100" s="89"/>
      <c r="N100" s="96"/>
    </row>
    <row r="101" ht="21.95" customHeight="1">
      <c r="A101" s="263"/>
      <c r="B101" s="88"/>
      <c r="C101" s="88"/>
      <c r="D101" s="92"/>
      <c r="E101" s="43"/>
      <c r="F101" s="264"/>
      <c r="G101" s="88"/>
      <c r="H101" s="88"/>
      <c r="I101" s="92"/>
      <c r="J101" s="43"/>
      <c r="K101" s="264"/>
      <c r="L101" s="88"/>
      <c r="M101" s="88"/>
      <c r="N101" s="90"/>
    </row>
    <row r="102" ht="21.95" customHeight="1">
      <c r="A102" s="230"/>
      <c r="B102" s="89"/>
      <c r="C102" s="89"/>
      <c r="D102" s="97"/>
      <c r="E102" s="43"/>
      <c r="F102" s="93"/>
      <c r="G102" s="89"/>
      <c r="H102" s="89"/>
      <c r="I102" s="97"/>
      <c r="J102" s="43"/>
      <c r="K102" s="93"/>
      <c r="L102" s="89"/>
      <c r="M102" s="89"/>
      <c r="N102" s="96"/>
    </row>
    <row r="103" ht="21.95" customHeight="1">
      <c r="A103" s="263"/>
      <c r="B103" s="88"/>
      <c r="C103" s="88"/>
      <c r="D103" s="92"/>
      <c r="E103" s="43"/>
      <c r="F103" s="264"/>
      <c r="G103" s="88"/>
      <c r="H103" s="88"/>
      <c r="I103" s="92"/>
      <c r="J103" s="43"/>
      <c r="K103" s="264"/>
      <c r="L103" s="88"/>
      <c r="M103" s="88"/>
      <c r="N103" s="90"/>
    </row>
    <row r="104" ht="21.95" customHeight="1">
      <c r="A104" s="263"/>
      <c r="B104" s="88"/>
      <c r="C104" s="88"/>
      <c r="D104" s="92"/>
      <c r="E104" s="43"/>
      <c r="F104" s="264"/>
      <c r="G104" s="88"/>
      <c r="H104" s="88"/>
      <c r="I104" s="92"/>
      <c r="J104" s="43"/>
      <c r="K104" s="264"/>
      <c r="L104" s="88"/>
      <c r="M104" s="88"/>
      <c r="N104" s="90"/>
    </row>
    <row r="105" ht="21.95" customHeight="1">
      <c r="A105" s="230"/>
      <c r="B105" s="89"/>
      <c r="C105" s="89"/>
      <c r="D105" s="97"/>
      <c r="E105" s="43"/>
      <c r="F105" s="93"/>
      <c r="G105" s="89"/>
      <c r="H105" s="89"/>
      <c r="I105" s="97"/>
      <c r="J105" s="43"/>
      <c r="K105" s="93"/>
      <c r="L105" s="89"/>
      <c r="M105" s="89"/>
      <c r="N105" s="96"/>
    </row>
    <row r="106" ht="21.95" customHeight="1">
      <c r="A106" s="230"/>
      <c r="B106" s="89"/>
      <c r="C106" s="89"/>
      <c r="D106" s="97"/>
      <c r="E106" s="43"/>
      <c r="F106" s="93"/>
      <c r="G106" s="89"/>
      <c r="H106" s="89"/>
      <c r="I106" s="97"/>
      <c r="J106" s="43"/>
      <c r="K106" s="93"/>
      <c r="L106" s="89"/>
      <c r="M106" s="89"/>
      <c r="N106" s="96"/>
    </row>
    <row r="107" ht="21.95" customHeight="1">
      <c r="A107" s="263"/>
      <c r="B107" s="88"/>
      <c r="C107" s="88"/>
      <c r="D107" s="92"/>
      <c r="E107" s="43"/>
      <c r="F107" s="264"/>
      <c r="G107" s="88"/>
      <c r="H107" s="88"/>
      <c r="I107" s="92"/>
      <c r="J107" s="43"/>
      <c r="K107" s="264"/>
      <c r="L107" s="88"/>
      <c r="M107" s="88"/>
      <c r="N107" s="90"/>
    </row>
    <row r="108" ht="21.95" customHeight="1">
      <c r="A108" s="263"/>
      <c r="B108" s="88"/>
      <c r="C108" s="88"/>
      <c r="D108" s="92"/>
      <c r="E108" s="43"/>
      <c r="F108" s="264"/>
      <c r="G108" s="88"/>
      <c r="H108" s="88"/>
      <c r="I108" s="92"/>
      <c r="J108" s="43"/>
      <c r="K108" s="264"/>
      <c r="L108" s="88"/>
      <c r="M108" s="88"/>
      <c r="N108" s="90"/>
    </row>
    <row r="109" ht="21.95" customHeight="1">
      <c r="A109" t="s" s="188">
        <v>143</v>
      </c>
      <c r="B109" t="s" s="165">
        <v>236</v>
      </c>
      <c r="C109" s="88"/>
      <c r="D109" s="92"/>
      <c r="E109" s="43"/>
      <c r="F109" t="s" s="101">
        <v>143</v>
      </c>
      <c r="G109" t="s" s="165">
        <v>236</v>
      </c>
      <c r="H109" s="88"/>
      <c r="I109" s="92"/>
      <c r="J109" s="43"/>
      <c r="K109" t="s" s="101">
        <v>143</v>
      </c>
      <c r="L109" t="s" s="165">
        <v>236</v>
      </c>
      <c r="M109" s="88"/>
      <c r="N109" s="90"/>
    </row>
    <row r="110" ht="21.95" customHeight="1">
      <c r="A110" t="s" s="126">
        <v>294</v>
      </c>
      <c r="B110" s="88">
        <f>AVERAGE(B3:B39)</f>
        <v>39.3243243243243</v>
      </c>
      <c r="C110" s="88">
        <f>AVERAGE(C3:C39)</f>
        <v>68.04864864864859</v>
      </c>
      <c r="D110" s="92">
        <f>AVERAGE(D3:D39)</f>
        <v>1.77551407017323</v>
      </c>
      <c r="E110" s="265"/>
      <c r="F110" t="s" s="126">
        <v>294</v>
      </c>
      <c r="G110" s="88">
        <f>AVERAGE(G3:G39)</f>
        <v>19.7837837837838</v>
      </c>
      <c r="H110" s="88">
        <f>AVERAGE(H3:H39)</f>
        <v>11.2513513513514</v>
      </c>
      <c r="I110" s="92">
        <f>AVERAGE(I3:I39)</f>
        <v>0.6318548725620849</v>
      </c>
      <c r="J110" s="265"/>
      <c r="K110" t="s" s="126">
        <v>294</v>
      </c>
      <c r="L110" s="88">
        <f>AVERAGE(L3:L39)</f>
        <v>3.91891891891892</v>
      </c>
      <c r="M110" s="88">
        <f>AVERAGE(M3:M39)</f>
        <v>-4.82972972972973</v>
      </c>
      <c r="N110" s="90">
        <f>AVERAGE(N3:N39)</f>
        <v>-1.18539205418238</v>
      </c>
    </row>
    <row r="111" ht="21.95" customHeight="1">
      <c r="A111" t="s" s="126">
        <v>295</v>
      </c>
      <c r="B111" s="88">
        <f>AVERAGE(B40:B77)</f>
        <v>35.6842105263158</v>
      </c>
      <c r="C111" s="88">
        <f>AVERAGE(C40:C77)</f>
        <v>62.8736842105263</v>
      </c>
      <c r="D111" s="92">
        <f>AVERAGE(D40:D77)</f>
        <v>1.95424418740337</v>
      </c>
      <c r="E111" s="265"/>
      <c r="F111" t="s" s="126">
        <v>295</v>
      </c>
      <c r="G111" s="88">
        <f>AVERAGE(G40:G77)</f>
        <v>17.3684210526316</v>
      </c>
      <c r="H111" s="88">
        <f>AVERAGE(H40:H77)</f>
        <v>8.715789473684209</v>
      </c>
      <c r="I111" s="92">
        <f>AVERAGE(I40:I77)</f>
        <v>0.808020766653225</v>
      </c>
      <c r="J111" s="265"/>
      <c r="K111" t="s" s="126">
        <v>295</v>
      </c>
      <c r="L111" s="88">
        <f>AVERAGE(L40:L77)</f>
        <v>3.86842105263158</v>
      </c>
      <c r="M111" s="88">
        <f>AVERAGE(M40:M77)</f>
        <v>-5.67631578947368</v>
      </c>
      <c r="N111" s="90">
        <f>AVERAGE(N40:N77)</f>
        <v>-1.02181059261649</v>
      </c>
    </row>
    <row r="112" ht="21.95" customHeight="1">
      <c r="A112" s="230"/>
      <c r="B112" s="88"/>
      <c r="C112" s="88"/>
      <c r="D112" s="92"/>
      <c r="E112" s="43"/>
      <c r="F112" s="93"/>
      <c r="G112" s="89"/>
      <c r="H112" s="88"/>
      <c r="I112" s="92"/>
      <c r="J112" s="43"/>
      <c r="K112" s="93"/>
      <c r="L112" s="89"/>
      <c r="M112" s="88"/>
      <c r="N112" s="90"/>
    </row>
    <row r="113" ht="21.95" customHeight="1">
      <c r="A113" s="230"/>
      <c r="B113" s="89"/>
      <c r="C113" s="266"/>
      <c r="D113" s="92"/>
      <c r="E113" s="43"/>
      <c r="F113" s="93"/>
      <c r="G113" s="89"/>
      <c r="H113" s="88"/>
      <c r="I113" s="92"/>
      <c r="J113" s="43"/>
      <c r="K113" s="93"/>
      <c r="L113" s="89"/>
      <c r="M113" s="88"/>
      <c r="N113" s="90"/>
    </row>
    <row r="114" ht="22.75" customHeight="1">
      <c r="A114" s="267"/>
      <c r="B114" s="120"/>
      <c r="C114" s="268"/>
      <c r="D114" s="114"/>
      <c r="E114" s="115"/>
      <c r="F114" s="269"/>
      <c r="G114" s="120"/>
      <c r="H114" s="119"/>
      <c r="I114" s="114"/>
      <c r="J114" s="115"/>
      <c r="K114" s="269"/>
      <c r="L114" s="120"/>
      <c r="M114" s="119"/>
      <c r="N114" s="121"/>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122" customWidth="1"/>
    <col min="2" max="4" width="12.1719" style="122" customWidth="1"/>
    <col min="5" max="5" width="1.35156" style="122" customWidth="1"/>
    <col min="6" max="6" width="10" style="122" customWidth="1"/>
    <col min="7" max="9" width="12.1719" style="122" customWidth="1"/>
    <col min="10" max="10" width="1.35156" style="122" customWidth="1"/>
    <col min="11" max="11" width="10" style="122" customWidth="1"/>
    <col min="12" max="14" width="12.1719" style="122" customWidth="1"/>
    <col min="15" max="15" width="10.8516" style="122" customWidth="1"/>
    <col min="16" max="17" width="6.5" style="122" customWidth="1"/>
    <col min="18" max="18" width="10.8516" style="122" customWidth="1"/>
    <col min="19" max="20" width="6.5" style="122" customWidth="1"/>
    <col min="21" max="21" width="10.8516" style="122" customWidth="1"/>
    <col min="22" max="23" width="6.5" style="122" customWidth="1"/>
    <col min="24" max="16384" width="16.3516" style="122" customWidth="1"/>
  </cols>
  <sheetData>
    <row r="1" ht="64.15" customHeight="1">
      <c r="A1" t="s" s="29">
        <v>105</v>
      </c>
      <c r="B1" t="s" s="30">
        <v>41</v>
      </c>
      <c r="C1" t="s" s="30">
        <v>42</v>
      </c>
      <c r="D1" t="s" s="30">
        <v>43</v>
      </c>
      <c r="E1" s="123"/>
      <c r="F1" t="s" s="30">
        <v>44</v>
      </c>
      <c r="G1" t="s" s="30">
        <v>45</v>
      </c>
      <c r="H1" t="s" s="30">
        <v>46</v>
      </c>
      <c r="I1" t="s" s="30">
        <v>47</v>
      </c>
      <c r="J1" s="123"/>
      <c r="K1" t="s" s="30">
        <v>106</v>
      </c>
      <c r="L1" t="s" s="30">
        <v>49</v>
      </c>
      <c r="M1" t="s" s="30">
        <v>50</v>
      </c>
      <c r="N1" t="s" s="34">
        <v>51</v>
      </c>
      <c r="O1" t="s" s="35">
        <v>52</v>
      </c>
      <c r="P1" t="s" s="36">
        <v>53</v>
      </c>
      <c r="Q1" s="37"/>
      <c r="R1" t="s" s="38">
        <v>52</v>
      </c>
      <c r="S1" t="s" s="36">
        <v>54</v>
      </c>
      <c r="T1" s="37"/>
      <c r="U1" t="s" s="38">
        <v>52</v>
      </c>
      <c r="V1" t="s" s="36">
        <v>55</v>
      </c>
      <c r="W1" s="39"/>
    </row>
    <row r="2" ht="22.6" customHeight="1">
      <c r="A2" s="40"/>
      <c r="B2" s="41"/>
      <c r="C2" s="41"/>
      <c r="D2" s="41"/>
      <c r="E2" s="124"/>
      <c r="F2" s="41"/>
      <c r="G2" s="41"/>
      <c r="H2" s="41"/>
      <c r="I2" s="41"/>
      <c r="J2" s="124"/>
      <c r="K2" s="41"/>
      <c r="L2" s="41"/>
      <c r="M2" s="41"/>
      <c r="N2" s="45"/>
      <c r="O2" s="46"/>
      <c r="P2" t="s" s="47">
        <v>56</v>
      </c>
      <c r="Q2" t="s" s="47">
        <v>57</v>
      </c>
      <c r="R2" s="48"/>
      <c r="S2" t="s" s="47">
        <v>56</v>
      </c>
      <c r="T2" t="s" s="47">
        <v>57</v>
      </c>
      <c r="U2" s="48"/>
      <c r="V2" t="s" s="47">
        <v>56</v>
      </c>
      <c r="W2" t="s" s="49">
        <v>57</v>
      </c>
    </row>
    <row r="3" ht="22.6" customHeight="1">
      <c r="A3" s="50">
        <v>1910</v>
      </c>
      <c r="B3" s="51">
        <v>27</v>
      </c>
      <c r="C3" s="52">
        <v>139.6</v>
      </c>
      <c r="D3" s="53">
        <v>5.17037037037037</v>
      </c>
      <c r="E3" s="43"/>
      <c r="F3" s="54">
        <v>1910</v>
      </c>
      <c r="G3" s="51">
        <v>11</v>
      </c>
      <c r="H3" s="52">
        <v>41.9</v>
      </c>
      <c r="I3" s="53">
        <v>3.80909090909091</v>
      </c>
      <c r="J3" s="43"/>
      <c r="K3" s="54">
        <v>1910</v>
      </c>
      <c r="L3" s="51">
        <v>3</v>
      </c>
      <c r="M3" s="52">
        <v>6.6</v>
      </c>
      <c r="N3" s="55">
        <v>2.2</v>
      </c>
      <c r="O3" s="46"/>
      <c r="P3" s="41"/>
      <c r="Q3" s="41"/>
      <c r="R3" s="48"/>
      <c r="S3" s="41"/>
      <c r="T3" s="41"/>
      <c r="U3" s="48"/>
      <c r="V3" s="41"/>
      <c r="W3" s="56"/>
    </row>
    <row r="4" ht="22.6" customHeight="1">
      <c r="A4" s="50">
        <v>1911</v>
      </c>
      <c r="B4" s="51">
        <v>22</v>
      </c>
      <c r="C4" s="52">
        <v>125</v>
      </c>
      <c r="D4" s="53">
        <v>5.68181818181818</v>
      </c>
      <c r="E4" s="43"/>
      <c r="F4" s="54">
        <v>1911</v>
      </c>
      <c r="G4" s="51">
        <v>9</v>
      </c>
      <c r="H4" s="52">
        <v>45.8</v>
      </c>
      <c r="I4" s="53">
        <v>5.08888888888889</v>
      </c>
      <c r="J4" s="43"/>
      <c r="K4" s="54">
        <v>1911</v>
      </c>
      <c r="L4" s="51">
        <v>0</v>
      </c>
      <c r="M4" s="52">
        <v>0</v>
      </c>
      <c r="N4" s="55"/>
      <c r="O4" s="57"/>
      <c r="P4" s="52"/>
      <c r="Q4" s="52"/>
      <c r="R4" s="58"/>
      <c r="S4" s="52"/>
      <c r="T4" s="52"/>
      <c r="U4" s="58"/>
      <c r="V4" s="52"/>
      <c r="W4" s="59"/>
    </row>
    <row r="5" ht="22.6" customHeight="1">
      <c r="A5" s="50">
        <v>1912</v>
      </c>
      <c r="B5" s="51">
        <v>30</v>
      </c>
      <c r="C5" s="52">
        <v>151.7</v>
      </c>
      <c r="D5" s="53">
        <v>5.05666666666667</v>
      </c>
      <c r="E5" s="43"/>
      <c r="F5" s="54">
        <v>1912</v>
      </c>
      <c r="G5" s="51">
        <v>19</v>
      </c>
      <c r="H5" s="52">
        <v>85.2</v>
      </c>
      <c r="I5" s="53">
        <v>4.48421052631579</v>
      </c>
      <c r="J5" s="43"/>
      <c r="K5" s="54">
        <v>1912</v>
      </c>
      <c r="L5" s="51">
        <v>3</v>
      </c>
      <c r="M5" s="52">
        <v>7.2</v>
      </c>
      <c r="N5" s="55">
        <v>2.4</v>
      </c>
      <c r="O5" s="57"/>
      <c r="P5" s="52"/>
      <c r="Q5" s="52"/>
      <c r="R5" s="58"/>
      <c r="S5" s="52"/>
      <c r="T5" s="52"/>
      <c r="U5" s="58"/>
      <c r="V5" s="52"/>
      <c r="W5" s="59"/>
    </row>
    <row r="6" ht="22.6" customHeight="1">
      <c r="A6" s="50">
        <v>1913</v>
      </c>
      <c r="B6" s="51">
        <v>13</v>
      </c>
      <c r="C6" s="52">
        <v>75.8</v>
      </c>
      <c r="D6" s="53">
        <v>5.83076923076923</v>
      </c>
      <c r="E6" s="43"/>
      <c r="F6" s="54">
        <v>1913</v>
      </c>
      <c r="G6" s="51">
        <v>4</v>
      </c>
      <c r="H6" s="52">
        <v>21.1</v>
      </c>
      <c r="I6" s="53">
        <v>5.275</v>
      </c>
      <c r="J6" s="43"/>
      <c r="K6" s="54">
        <v>1913</v>
      </c>
      <c r="L6" s="51">
        <v>0</v>
      </c>
      <c r="M6" s="52">
        <v>0</v>
      </c>
      <c r="N6" s="55"/>
      <c r="O6" s="57"/>
      <c r="P6" s="52"/>
      <c r="Q6" s="52"/>
      <c r="R6" s="58"/>
      <c r="S6" s="52"/>
      <c r="T6" s="52"/>
      <c r="U6" s="58"/>
      <c r="V6" s="52"/>
      <c r="W6" s="59"/>
    </row>
    <row r="7" ht="22.6" customHeight="1">
      <c r="A7" s="50">
        <v>1914</v>
      </c>
      <c r="B7" s="51">
        <v>9</v>
      </c>
      <c r="C7" s="52">
        <v>53.7</v>
      </c>
      <c r="D7" s="53">
        <v>5.96666666666667</v>
      </c>
      <c r="E7" s="43"/>
      <c r="F7" s="54">
        <v>1914</v>
      </c>
      <c r="G7" s="51">
        <v>2</v>
      </c>
      <c r="H7" s="52">
        <v>10.6</v>
      </c>
      <c r="I7" s="53">
        <v>5.3</v>
      </c>
      <c r="J7" s="43"/>
      <c r="K7" s="54">
        <v>1914</v>
      </c>
      <c r="L7" s="51">
        <v>0</v>
      </c>
      <c r="M7" s="52">
        <v>0</v>
      </c>
      <c r="N7" s="55"/>
      <c r="O7" s="57"/>
      <c r="P7" s="52"/>
      <c r="Q7" s="52"/>
      <c r="R7" s="58"/>
      <c r="S7" s="52"/>
      <c r="T7" s="52"/>
      <c r="U7" s="58"/>
      <c r="V7" s="52"/>
      <c r="W7" s="59"/>
    </row>
    <row r="8" ht="22.6" customHeight="1">
      <c r="A8" s="50">
        <v>1915</v>
      </c>
      <c r="B8" s="51">
        <v>6</v>
      </c>
      <c r="C8" s="52">
        <v>33.9</v>
      </c>
      <c r="D8" s="53">
        <v>5.65</v>
      </c>
      <c r="E8" s="43"/>
      <c r="F8" s="54">
        <v>1915</v>
      </c>
      <c r="G8" s="51">
        <v>2</v>
      </c>
      <c r="H8" s="52">
        <v>9.699999999999999</v>
      </c>
      <c r="I8" s="53">
        <v>4.85</v>
      </c>
      <c r="J8" s="43"/>
      <c r="K8" s="54">
        <v>1915</v>
      </c>
      <c r="L8" s="51">
        <v>0</v>
      </c>
      <c r="M8" s="52">
        <v>0</v>
      </c>
      <c r="N8" s="55"/>
      <c r="O8" s="57"/>
      <c r="P8" s="52"/>
      <c r="Q8" s="52"/>
      <c r="R8" s="58"/>
      <c r="S8" s="52"/>
      <c r="T8" s="52"/>
      <c r="U8" s="58"/>
      <c r="V8" s="52"/>
      <c r="W8" s="59"/>
    </row>
    <row r="9" ht="22.6" customHeight="1">
      <c r="A9" s="50">
        <v>1916</v>
      </c>
      <c r="B9" s="51">
        <v>25</v>
      </c>
      <c r="C9" s="52">
        <v>129</v>
      </c>
      <c r="D9" s="53">
        <v>5.16</v>
      </c>
      <c r="E9" s="43"/>
      <c r="F9" s="54">
        <v>1916</v>
      </c>
      <c r="G9" s="51">
        <v>12</v>
      </c>
      <c r="H9" s="52">
        <v>51.1</v>
      </c>
      <c r="I9" s="53">
        <v>4.25833333333333</v>
      </c>
      <c r="J9" s="43"/>
      <c r="K9" s="54">
        <v>1916</v>
      </c>
      <c r="L9" s="51">
        <v>1</v>
      </c>
      <c r="M9" s="52">
        <v>3.3</v>
      </c>
      <c r="N9" s="55">
        <v>3.3</v>
      </c>
      <c r="O9" s="57"/>
      <c r="P9" s="52"/>
      <c r="Q9" s="52"/>
      <c r="R9" s="58"/>
      <c r="S9" s="52"/>
      <c r="T9" s="52"/>
      <c r="U9" s="58"/>
      <c r="V9" s="52"/>
      <c r="W9" s="59"/>
    </row>
    <row r="10" ht="22.6" customHeight="1">
      <c r="A10" s="50">
        <v>1917</v>
      </c>
      <c r="B10" s="51">
        <v>32</v>
      </c>
      <c r="C10" s="52">
        <v>175.4</v>
      </c>
      <c r="D10" s="53">
        <v>5.48125</v>
      </c>
      <c r="E10" s="43"/>
      <c r="F10" s="54">
        <v>1917</v>
      </c>
      <c r="G10" s="51">
        <v>13</v>
      </c>
      <c r="H10" s="52">
        <v>57.1</v>
      </c>
      <c r="I10" s="53">
        <v>4.39230769230769</v>
      </c>
      <c r="J10" s="43"/>
      <c r="K10" s="54">
        <v>1917</v>
      </c>
      <c r="L10" s="51">
        <v>1</v>
      </c>
      <c r="M10" s="52">
        <v>2.8</v>
      </c>
      <c r="N10" s="55">
        <v>2.8</v>
      </c>
      <c r="O10" s="57"/>
      <c r="P10" s="52"/>
      <c r="Q10" s="52"/>
      <c r="R10" s="58"/>
      <c r="S10" s="52"/>
      <c r="T10" s="52"/>
      <c r="U10" s="58"/>
      <c r="V10" s="52"/>
      <c r="W10" s="59"/>
    </row>
    <row r="11" ht="22.6" customHeight="1">
      <c r="A11" s="50">
        <v>1918</v>
      </c>
      <c r="B11" s="51">
        <v>20</v>
      </c>
      <c r="C11" s="52">
        <v>97.90000000000001</v>
      </c>
      <c r="D11" s="53">
        <v>4.895</v>
      </c>
      <c r="E11" s="43"/>
      <c r="F11" s="54">
        <v>1918</v>
      </c>
      <c r="G11" s="51">
        <v>12</v>
      </c>
      <c r="H11" s="52">
        <v>49.8</v>
      </c>
      <c r="I11" s="53">
        <v>4.15</v>
      </c>
      <c r="J11" s="43"/>
      <c r="K11" s="54">
        <v>1918</v>
      </c>
      <c r="L11" s="51">
        <v>2</v>
      </c>
      <c r="M11" s="52">
        <v>5.3</v>
      </c>
      <c r="N11" s="55">
        <v>2.65</v>
      </c>
      <c r="O11" s="57"/>
      <c r="P11" s="52"/>
      <c r="Q11" s="52"/>
      <c r="R11" s="58"/>
      <c r="S11" s="52"/>
      <c r="T11" s="52"/>
      <c r="U11" s="58"/>
      <c r="V11" s="52"/>
      <c r="W11" s="59"/>
    </row>
    <row r="12" ht="22.6" customHeight="1">
      <c r="A12" s="50">
        <v>1919</v>
      </c>
      <c r="B12" s="51">
        <v>28</v>
      </c>
      <c r="C12" s="52">
        <v>150</v>
      </c>
      <c r="D12" s="53">
        <v>5.35714285714286</v>
      </c>
      <c r="E12" s="43"/>
      <c r="F12" s="54">
        <v>1919</v>
      </c>
      <c r="G12" s="51">
        <v>13</v>
      </c>
      <c r="H12" s="52">
        <v>62.3</v>
      </c>
      <c r="I12" s="53">
        <v>4.79230769230769</v>
      </c>
      <c r="J12" s="43"/>
      <c r="K12" s="54">
        <v>1919</v>
      </c>
      <c r="L12" s="51">
        <v>0</v>
      </c>
      <c r="M12" s="52">
        <v>0</v>
      </c>
      <c r="N12" s="55"/>
      <c r="O12" s="57"/>
      <c r="P12" s="52"/>
      <c r="Q12" s="52"/>
      <c r="R12" s="58"/>
      <c r="S12" s="52"/>
      <c r="T12" s="52"/>
      <c r="U12" s="58"/>
      <c r="V12" s="52"/>
      <c r="W12" s="59"/>
    </row>
    <row r="13" ht="22.6" customHeight="1">
      <c r="A13" s="50">
        <v>1920</v>
      </c>
      <c r="B13" s="51">
        <v>31</v>
      </c>
      <c r="C13" s="52">
        <v>170.4</v>
      </c>
      <c r="D13" s="53">
        <v>5.49677419354839</v>
      </c>
      <c r="E13" s="43"/>
      <c r="F13" s="54">
        <v>1920</v>
      </c>
      <c r="G13" s="51">
        <v>13</v>
      </c>
      <c r="H13" s="52">
        <v>60.6</v>
      </c>
      <c r="I13" s="53">
        <v>4.66153846153846</v>
      </c>
      <c r="J13" s="43"/>
      <c r="K13" s="54">
        <v>1920</v>
      </c>
      <c r="L13" s="51">
        <v>1</v>
      </c>
      <c r="M13" s="52">
        <v>3.3</v>
      </c>
      <c r="N13" s="55">
        <v>3.3</v>
      </c>
      <c r="O13" s="57"/>
      <c r="P13" s="52"/>
      <c r="Q13" s="52"/>
      <c r="R13" s="58"/>
      <c r="S13" s="52"/>
      <c r="T13" s="52"/>
      <c r="U13" s="58"/>
      <c r="V13" s="52"/>
      <c r="W13" s="59"/>
    </row>
    <row r="14" ht="22.6" customHeight="1">
      <c r="A14" s="50">
        <v>1921</v>
      </c>
      <c r="B14" s="51">
        <v>10</v>
      </c>
      <c r="C14" s="52">
        <v>52.6</v>
      </c>
      <c r="D14" s="53">
        <v>5.26</v>
      </c>
      <c r="E14" s="43"/>
      <c r="F14" s="54">
        <v>1921</v>
      </c>
      <c r="G14" s="51">
        <v>5</v>
      </c>
      <c r="H14" s="52">
        <v>22.1</v>
      </c>
      <c r="I14" s="53">
        <v>4.42</v>
      </c>
      <c r="J14" s="43"/>
      <c r="K14" s="54">
        <v>1921</v>
      </c>
      <c r="L14" s="51">
        <v>0</v>
      </c>
      <c r="M14" s="52">
        <v>0</v>
      </c>
      <c r="N14" s="55"/>
      <c r="O14" s="57"/>
      <c r="P14" s="52"/>
      <c r="Q14" s="52"/>
      <c r="R14" s="58"/>
      <c r="S14" s="52"/>
      <c r="T14" s="52"/>
      <c r="U14" s="58"/>
      <c r="V14" s="52"/>
      <c r="W14" s="59"/>
    </row>
    <row r="15" ht="22.6" customHeight="1">
      <c r="A15" s="50">
        <v>1922</v>
      </c>
      <c r="B15" s="51">
        <v>27</v>
      </c>
      <c r="C15" s="52">
        <v>137.1</v>
      </c>
      <c r="D15" s="53">
        <v>5.07777777777778</v>
      </c>
      <c r="E15" s="43"/>
      <c r="F15" s="54">
        <v>1922</v>
      </c>
      <c r="G15" s="51">
        <v>15</v>
      </c>
      <c r="H15" s="52">
        <v>64.8</v>
      </c>
      <c r="I15" s="53">
        <v>4.32</v>
      </c>
      <c r="J15" s="43"/>
      <c r="K15" s="54">
        <v>1922</v>
      </c>
      <c r="L15" s="51">
        <v>3</v>
      </c>
      <c r="M15" s="52">
        <v>6.9</v>
      </c>
      <c r="N15" s="55">
        <v>2.3</v>
      </c>
      <c r="O15" s="57"/>
      <c r="P15" s="52"/>
      <c r="Q15" s="52"/>
      <c r="R15" s="58"/>
      <c r="S15" s="52"/>
      <c r="T15" s="52"/>
      <c r="U15" s="58"/>
      <c r="V15" s="52"/>
      <c r="W15" s="59"/>
    </row>
    <row r="16" ht="22.6" customHeight="1">
      <c r="A16" s="50">
        <v>1923</v>
      </c>
      <c r="B16" s="51">
        <v>19</v>
      </c>
      <c r="C16" s="52">
        <v>102.7</v>
      </c>
      <c r="D16" s="53">
        <v>5.40526315789474</v>
      </c>
      <c r="E16" s="43"/>
      <c r="F16" s="54">
        <v>1923</v>
      </c>
      <c r="G16" s="51">
        <v>9</v>
      </c>
      <c r="H16" s="52">
        <v>42.5</v>
      </c>
      <c r="I16" s="53">
        <v>4.72222222222222</v>
      </c>
      <c r="J16" s="43"/>
      <c r="K16" s="54">
        <v>1923</v>
      </c>
      <c r="L16" s="51">
        <v>1</v>
      </c>
      <c r="M16" s="52">
        <v>1.8</v>
      </c>
      <c r="N16" s="55">
        <v>1.8</v>
      </c>
      <c r="O16" s="57"/>
      <c r="P16" s="52"/>
      <c r="Q16" s="52"/>
      <c r="R16" s="58"/>
      <c r="S16" s="52"/>
      <c r="T16" s="52"/>
      <c r="U16" s="58"/>
      <c r="V16" s="52"/>
      <c r="W16" s="59"/>
    </row>
    <row r="17" ht="22.6" customHeight="1">
      <c r="A17" s="50">
        <v>1924</v>
      </c>
      <c r="B17" s="51">
        <v>29</v>
      </c>
      <c r="C17" s="52">
        <v>151.2</v>
      </c>
      <c r="D17" s="53">
        <v>5.21379310344828</v>
      </c>
      <c r="E17" s="43"/>
      <c r="F17" s="54">
        <v>1924</v>
      </c>
      <c r="G17" s="51">
        <v>17</v>
      </c>
      <c r="H17" s="52">
        <v>80.40000000000001</v>
      </c>
      <c r="I17" s="53">
        <v>4.72941176470588</v>
      </c>
      <c r="J17" s="43"/>
      <c r="K17" s="54">
        <v>1924</v>
      </c>
      <c r="L17" s="51">
        <v>0</v>
      </c>
      <c r="M17" s="52">
        <v>0</v>
      </c>
      <c r="N17" s="55"/>
      <c r="O17" s="57"/>
      <c r="P17" s="52"/>
      <c r="Q17" s="52"/>
      <c r="R17" s="58"/>
      <c r="S17" s="52"/>
      <c r="T17" s="52"/>
      <c r="U17" s="58"/>
      <c r="V17" s="52"/>
      <c r="W17" s="59"/>
    </row>
    <row r="18" ht="22.6" customHeight="1">
      <c r="A18" s="50">
        <v>1925</v>
      </c>
      <c r="B18" s="51">
        <v>27</v>
      </c>
      <c r="C18" s="52">
        <v>138</v>
      </c>
      <c r="D18" s="53">
        <v>5.11111111111111</v>
      </c>
      <c r="E18" s="43"/>
      <c r="F18" s="54">
        <v>1925</v>
      </c>
      <c r="G18" s="51">
        <v>11</v>
      </c>
      <c r="H18" s="52">
        <v>42.4</v>
      </c>
      <c r="I18" s="53">
        <v>3.85454545454545</v>
      </c>
      <c r="J18" s="43"/>
      <c r="K18" s="54">
        <v>1925</v>
      </c>
      <c r="L18" s="51">
        <v>4</v>
      </c>
      <c r="M18" s="52">
        <v>11.1</v>
      </c>
      <c r="N18" s="55">
        <v>2.775</v>
      </c>
      <c r="O18" s="57"/>
      <c r="P18" s="52"/>
      <c r="Q18" s="52"/>
      <c r="R18" s="58"/>
      <c r="S18" s="52"/>
      <c r="T18" s="52"/>
      <c r="U18" s="58"/>
      <c r="V18" s="52"/>
      <c r="W18" s="59"/>
    </row>
    <row r="19" ht="22.6" customHeight="1">
      <c r="A19" s="50">
        <v>1926</v>
      </c>
      <c r="B19" s="51">
        <v>23</v>
      </c>
      <c r="C19" s="52">
        <v>127.5</v>
      </c>
      <c r="D19" s="53">
        <v>5.54347826086957</v>
      </c>
      <c r="E19" s="43"/>
      <c r="F19" s="54">
        <v>1926</v>
      </c>
      <c r="G19" s="51">
        <v>10</v>
      </c>
      <c r="H19" s="52">
        <v>48</v>
      </c>
      <c r="I19" s="53">
        <v>4.8</v>
      </c>
      <c r="J19" s="43"/>
      <c r="K19" s="54">
        <v>1926</v>
      </c>
      <c r="L19" s="51">
        <v>0</v>
      </c>
      <c r="M19" s="52">
        <v>0</v>
      </c>
      <c r="N19" s="55"/>
      <c r="O19" s="57"/>
      <c r="P19" s="52"/>
      <c r="Q19" s="52"/>
      <c r="R19" s="58"/>
      <c r="S19" s="52"/>
      <c r="T19" s="52"/>
      <c r="U19" s="58"/>
      <c r="V19" s="52"/>
      <c r="W19" s="59"/>
    </row>
    <row r="20" ht="22.6" customHeight="1">
      <c r="A20" s="50">
        <v>1927</v>
      </c>
      <c r="B20" s="51">
        <v>28</v>
      </c>
      <c r="C20" s="52">
        <v>139</v>
      </c>
      <c r="D20" s="53">
        <v>4.96428571428571</v>
      </c>
      <c r="E20" s="43"/>
      <c r="F20" s="54">
        <v>1927</v>
      </c>
      <c r="G20" s="51">
        <v>15</v>
      </c>
      <c r="H20" s="52">
        <v>60.8</v>
      </c>
      <c r="I20" s="53">
        <v>4.05333333333333</v>
      </c>
      <c r="J20" s="43"/>
      <c r="K20" s="54">
        <v>1927</v>
      </c>
      <c r="L20" s="51">
        <v>5</v>
      </c>
      <c r="M20" s="52">
        <v>13.6</v>
      </c>
      <c r="N20" s="55">
        <v>2.72</v>
      </c>
      <c r="O20" s="57"/>
      <c r="P20" s="52"/>
      <c r="Q20" s="52"/>
      <c r="R20" s="58"/>
      <c r="S20" s="52"/>
      <c r="T20" s="52"/>
      <c r="U20" s="58"/>
      <c r="V20" s="52"/>
      <c r="W20" s="59"/>
    </row>
    <row r="21" ht="22.6" customHeight="1">
      <c r="A21" s="50">
        <v>1928</v>
      </c>
      <c r="B21" s="51">
        <v>29</v>
      </c>
      <c r="C21" s="52">
        <v>157.5</v>
      </c>
      <c r="D21" s="53">
        <v>5.43103448275862</v>
      </c>
      <c r="E21" s="43"/>
      <c r="F21" s="54">
        <v>1928</v>
      </c>
      <c r="G21" s="51">
        <v>10</v>
      </c>
      <c r="H21" s="52">
        <v>44.6</v>
      </c>
      <c r="I21" s="53">
        <v>4.46</v>
      </c>
      <c r="J21" s="43"/>
      <c r="K21" s="54">
        <v>1928</v>
      </c>
      <c r="L21" s="51">
        <v>0</v>
      </c>
      <c r="M21" s="52">
        <v>0</v>
      </c>
      <c r="N21" s="55"/>
      <c r="O21" s="57"/>
      <c r="P21" s="52"/>
      <c r="Q21" s="52"/>
      <c r="R21" s="58"/>
      <c r="S21" s="52"/>
      <c r="T21" s="52"/>
      <c r="U21" s="58"/>
      <c r="V21" s="52"/>
      <c r="W21" s="59"/>
    </row>
    <row r="22" ht="22.6" customHeight="1">
      <c r="A22" s="50">
        <v>1929</v>
      </c>
      <c r="B22" s="51">
        <v>26</v>
      </c>
      <c r="C22" s="52">
        <v>140</v>
      </c>
      <c r="D22" s="53">
        <v>5.38461538461538</v>
      </c>
      <c r="E22" s="43"/>
      <c r="F22" s="54">
        <v>1929</v>
      </c>
      <c r="G22" s="51">
        <v>10</v>
      </c>
      <c r="H22" s="52">
        <v>46.1</v>
      </c>
      <c r="I22" s="53">
        <v>4.61</v>
      </c>
      <c r="J22" s="43"/>
      <c r="K22" s="54">
        <v>1929</v>
      </c>
      <c r="L22" s="51">
        <v>0</v>
      </c>
      <c r="M22" s="52">
        <v>0</v>
      </c>
      <c r="N22" s="55"/>
      <c r="O22" s="57"/>
      <c r="P22" s="52"/>
      <c r="Q22" s="52"/>
      <c r="R22" s="58"/>
      <c r="S22" s="52"/>
      <c r="T22" s="52"/>
      <c r="U22" s="58"/>
      <c r="V22" s="52"/>
      <c r="W22" s="59"/>
    </row>
    <row r="23" ht="22.6" customHeight="1">
      <c r="A23" s="50">
        <v>1930</v>
      </c>
      <c r="B23" s="51">
        <v>20</v>
      </c>
      <c r="C23" s="52">
        <v>108</v>
      </c>
      <c r="D23" s="53">
        <v>5.4</v>
      </c>
      <c r="E23" s="43"/>
      <c r="F23" s="54">
        <v>1930</v>
      </c>
      <c r="G23" s="51">
        <v>8</v>
      </c>
      <c r="H23" s="52">
        <v>37.8</v>
      </c>
      <c r="I23" s="53">
        <v>4.725</v>
      </c>
      <c r="J23" s="43"/>
      <c r="K23" s="54">
        <v>1930</v>
      </c>
      <c r="L23" s="51">
        <v>0</v>
      </c>
      <c r="M23" s="52">
        <v>0</v>
      </c>
      <c r="N23" s="55"/>
      <c r="O23" s="57"/>
      <c r="P23" s="52"/>
      <c r="Q23" s="52"/>
      <c r="R23" s="58"/>
      <c r="S23" s="52"/>
      <c r="T23" s="52"/>
      <c r="U23" s="58"/>
      <c r="V23" s="52"/>
      <c r="W23" s="59"/>
    </row>
    <row r="24" ht="22.6" customHeight="1">
      <c r="A24" s="50">
        <v>1931</v>
      </c>
      <c r="B24" s="51">
        <v>30</v>
      </c>
      <c r="C24" s="52">
        <v>150.1</v>
      </c>
      <c r="D24" s="53">
        <v>5.00333333333333</v>
      </c>
      <c r="E24" s="43"/>
      <c r="F24" s="54">
        <v>1931</v>
      </c>
      <c r="G24" s="51">
        <v>18</v>
      </c>
      <c r="H24" s="52">
        <v>77.3</v>
      </c>
      <c r="I24" s="53">
        <v>4.29444444444444</v>
      </c>
      <c r="J24" s="43"/>
      <c r="K24" s="54">
        <v>1931</v>
      </c>
      <c r="L24" s="51">
        <v>3</v>
      </c>
      <c r="M24" s="52">
        <v>8.300000000000001</v>
      </c>
      <c r="N24" s="55">
        <v>2.76666666666667</v>
      </c>
      <c r="O24" s="57"/>
      <c r="P24" s="52"/>
      <c r="Q24" s="52"/>
      <c r="R24" s="58"/>
      <c r="S24" s="52"/>
      <c r="T24" s="52"/>
      <c r="U24" s="58"/>
      <c r="V24" s="52"/>
      <c r="W24" s="59"/>
    </row>
    <row r="25" ht="22.6" customHeight="1">
      <c r="A25" s="50">
        <v>1932</v>
      </c>
      <c r="B25" s="51">
        <v>24</v>
      </c>
      <c r="C25" s="52">
        <v>132.5</v>
      </c>
      <c r="D25" s="53">
        <v>5.52083333333333</v>
      </c>
      <c r="E25" s="43"/>
      <c r="F25" s="54">
        <v>1932</v>
      </c>
      <c r="G25" s="51">
        <v>10</v>
      </c>
      <c r="H25" s="52">
        <v>47.6</v>
      </c>
      <c r="I25" s="53">
        <v>4.76</v>
      </c>
      <c r="J25" s="43"/>
      <c r="K25" s="54">
        <v>1932</v>
      </c>
      <c r="L25" s="51">
        <v>1</v>
      </c>
      <c r="M25" s="52">
        <v>3.3</v>
      </c>
      <c r="N25" s="55">
        <v>3.3</v>
      </c>
      <c r="O25" s="57"/>
      <c r="P25" s="52"/>
      <c r="Q25" s="52"/>
      <c r="R25" s="58"/>
      <c r="S25" s="52"/>
      <c r="T25" s="52"/>
      <c r="U25" s="58"/>
      <c r="V25" s="52"/>
      <c r="W25" s="59"/>
    </row>
    <row r="26" ht="22.6" customHeight="1">
      <c r="A26" s="50">
        <v>1933</v>
      </c>
      <c r="B26" s="51">
        <v>28</v>
      </c>
      <c r="C26" s="52">
        <v>154.8</v>
      </c>
      <c r="D26" s="53">
        <v>5.52857142857143</v>
      </c>
      <c r="E26" s="43"/>
      <c r="F26" s="54">
        <v>1933</v>
      </c>
      <c r="G26" s="51">
        <v>12</v>
      </c>
      <c r="H26" s="52">
        <v>54.3</v>
      </c>
      <c r="I26" s="53">
        <v>4.525</v>
      </c>
      <c r="J26" s="43"/>
      <c r="K26" s="54">
        <v>1933</v>
      </c>
      <c r="L26" s="51">
        <v>1</v>
      </c>
      <c r="M26" s="52">
        <v>3.2</v>
      </c>
      <c r="N26" s="55">
        <v>3.2</v>
      </c>
      <c r="O26" s="57"/>
      <c r="P26" s="52"/>
      <c r="Q26" s="52"/>
      <c r="R26" s="58"/>
      <c r="S26" s="52"/>
      <c r="T26" s="52"/>
      <c r="U26" s="58"/>
      <c r="V26" s="52"/>
      <c r="W26" s="59"/>
    </row>
    <row r="27" ht="22.6" customHeight="1">
      <c r="A27" s="50">
        <v>1934</v>
      </c>
      <c r="B27" s="51">
        <v>21</v>
      </c>
      <c r="C27" s="52">
        <v>114.7</v>
      </c>
      <c r="D27" s="53">
        <v>5.46190476190476</v>
      </c>
      <c r="E27" s="43"/>
      <c r="F27" s="54">
        <v>1934</v>
      </c>
      <c r="G27" s="51">
        <v>9</v>
      </c>
      <c r="H27" s="52">
        <v>40.8</v>
      </c>
      <c r="I27" s="53">
        <v>4.53333333333333</v>
      </c>
      <c r="J27" s="43"/>
      <c r="K27" s="54">
        <v>1934</v>
      </c>
      <c r="L27" s="51">
        <v>0</v>
      </c>
      <c r="M27" s="52">
        <v>0</v>
      </c>
      <c r="N27" s="55"/>
      <c r="O27" s="57"/>
      <c r="P27" s="52"/>
      <c r="Q27" s="52"/>
      <c r="R27" s="58"/>
      <c r="S27" s="52"/>
      <c r="T27" s="52"/>
      <c r="U27" s="58"/>
      <c r="V27" s="52"/>
      <c r="W27" s="59"/>
    </row>
    <row r="28" ht="22.6" customHeight="1">
      <c r="A28" s="50">
        <v>1935</v>
      </c>
      <c r="B28" s="51">
        <v>37</v>
      </c>
      <c r="C28" s="52">
        <v>199.4</v>
      </c>
      <c r="D28" s="53">
        <v>5.38918918918919</v>
      </c>
      <c r="E28" s="43"/>
      <c r="F28" s="54">
        <v>1935</v>
      </c>
      <c r="G28" s="51">
        <v>15</v>
      </c>
      <c r="H28" s="52">
        <v>64.5</v>
      </c>
      <c r="I28" s="53">
        <v>4.3</v>
      </c>
      <c r="J28" s="43"/>
      <c r="K28" s="54">
        <v>1935</v>
      </c>
      <c r="L28" s="51">
        <v>3</v>
      </c>
      <c r="M28" s="52">
        <v>7</v>
      </c>
      <c r="N28" s="55">
        <v>2.33333333333333</v>
      </c>
      <c r="O28" s="57"/>
      <c r="P28" s="52"/>
      <c r="Q28" s="52"/>
      <c r="R28" s="58"/>
      <c r="S28" s="52"/>
      <c r="T28" s="52"/>
      <c r="U28" s="58"/>
      <c r="V28" s="52"/>
      <c r="W28" s="59"/>
    </row>
    <row r="29" ht="22.6" customHeight="1">
      <c r="A29" s="50">
        <v>1936</v>
      </c>
      <c r="B29" s="51">
        <v>25</v>
      </c>
      <c r="C29" s="52">
        <v>129</v>
      </c>
      <c r="D29" s="53">
        <v>5.16</v>
      </c>
      <c r="E29" s="43"/>
      <c r="F29" s="54">
        <v>1936</v>
      </c>
      <c r="G29" s="51">
        <v>14</v>
      </c>
      <c r="H29" s="52">
        <v>60.9</v>
      </c>
      <c r="I29" s="53">
        <v>4.35</v>
      </c>
      <c r="J29" s="43"/>
      <c r="K29" s="54">
        <v>1936</v>
      </c>
      <c r="L29" s="51">
        <v>3</v>
      </c>
      <c r="M29" s="52">
        <v>7.9</v>
      </c>
      <c r="N29" s="55">
        <v>2.63333333333333</v>
      </c>
      <c r="O29" s="57"/>
      <c r="P29" s="52"/>
      <c r="Q29" s="52"/>
      <c r="R29" s="58"/>
      <c r="S29" s="52"/>
      <c r="T29" s="52"/>
      <c r="U29" s="58"/>
      <c r="V29" s="52"/>
      <c r="W29" s="59"/>
    </row>
    <row r="30" ht="22.6" customHeight="1">
      <c r="A30" s="50">
        <v>1937</v>
      </c>
      <c r="B30" s="51">
        <v>32</v>
      </c>
      <c r="C30" s="52">
        <v>167.1</v>
      </c>
      <c r="D30" s="53">
        <v>5.221875</v>
      </c>
      <c r="E30" s="43"/>
      <c r="F30" s="54">
        <v>1937</v>
      </c>
      <c r="G30" s="51">
        <v>13</v>
      </c>
      <c r="H30" s="52">
        <v>53.4</v>
      </c>
      <c r="I30" s="53">
        <v>4.10769230769231</v>
      </c>
      <c r="J30" s="43"/>
      <c r="K30" s="54">
        <v>1937</v>
      </c>
      <c r="L30" s="51">
        <v>2</v>
      </c>
      <c r="M30" s="52">
        <v>5.6</v>
      </c>
      <c r="N30" s="55">
        <v>2.8</v>
      </c>
      <c r="O30" s="57"/>
      <c r="P30" s="52"/>
      <c r="Q30" s="52"/>
      <c r="R30" s="58"/>
      <c r="S30" s="52"/>
      <c r="T30" s="52"/>
      <c r="U30" s="58"/>
      <c r="V30" s="52"/>
      <c r="W30" s="59"/>
    </row>
    <row r="31" ht="22.6" customHeight="1">
      <c r="A31" s="50">
        <v>1938</v>
      </c>
      <c r="B31" s="51">
        <v>20</v>
      </c>
      <c r="C31" s="52">
        <v>107.3</v>
      </c>
      <c r="D31" s="53">
        <v>5.365</v>
      </c>
      <c r="E31" s="43"/>
      <c r="F31" s="54">
        <v>1938</v>
      </c>
      <c r="G31" s="51">
        <v>8</v>
      </c>
      <c r="H31" s="52">
        <v>34.3</v>
      </c>
      <c r="I31" s="53">
        <v>4.2875</v>
      </c>
      <c r="J31" s="43"/>
      <c r="K31" s="54">
        <v>1938</v>
      </c>
      <c r="L31" s="51">
        <v>0</v>
      </c>
      <c r="M31" s="52">
        <v>0</v>
      </c>
      <c r="N31" s="55"/>
      <c r="O31" s="57"/>
      <c r="P31" s="52"/>
      <c r="Q31" s="52"/>
      <c r="R31" s="58"/>
      <c r="S31" s="52"/>
      <c r="T31" s="52"/>
      <c r="U31" s="58"/>
      <c r="V31" s="52"/>
      <c r="W31" s="59"/>
    </row>
    <row r="32" ht="22.6" customHeight="1">
      <c r="A32" s="50">
        <v>1939</v>
      </c>
      <c r="B32" s="51">
        <v>25</v>
      </c>
      <c r="C32" s="52">
        <v>131.6</v>
      </c>
      <c r="D32" s="53">
        <v>5.264</v>
      </c>
      <c r="E32" s="43"/>
      <c r="F32" s="54">
        <v>1939</v>
      </c>
      <c r="G32" s="51">
        <v>10</v>
      </c>
      <c r="H32" s="52">
        <v>43.9</v>
      </c>
      <c r="I32" s="53">
        <v>4.39</v>
      </c>
      <c r="J32" s="43"/>
      <c r="K32" s="54">
        <v>1939</v>
      </c>
      <c r="L32" s="51">
        <v>1</v>
      </c>
      <c r="M32" s="52">
        <v>3.3</v>
      </c>
      <c r="N32" s="55">
        <v>3.3</v>
      </c>
      <c r="O32" s="57"/>
      <c r="P32" s="52"/>
      <c r="Q32" s="52"/>
      <c r="R32" s="58"/>
      <c r="S32" s="52"/>
      <c r="T32" s="52"/>
      <c r="U32" s="58"/>
      <c r="V32" s="52"/>
      <c r="W32" s="59"/>
    </row>
    <row r="33" ht="22.6" customHeight="1">
      <c r="A33" s="50">
        <v>1940</v>
      </c>
      <c r="B33" s="51">
        <v>24</v>
      </c>
      <c r="C33" s="52">
        <v>127.4</v>
      </c>
      <c r="D33" s="53">
        <v>5.30833333333333</v>
      </c>
      <c r="E33" s="43"/>
      <c r="F33" s="54">
        <v>1940</v>
      </c>
      <c r="G33" s="51">
        <v>11</v>
      </c>
      <c r="H33" s="52">
        <v>51</v>
      </c>
      <c r="I33" s="53">
        <v>4.63636363636364</v>
      </c>
      <c r="J33" s="43"/>
      <c r="K33" s="54">
        <v>1940</v>
      </c>
      <c r="L33" s="51">
        <v>2</v>
      </c>
      <c r="M33" s="52">
        <v>5.9</v>
      </c>
      <c r="N33" s="55">
        <v>2.95</v>
      </c>
      <c r="O33" s="57"/>
      <c r="P33" s="52"/>
      <c r="Q33" s="52"/>
      <c r="R33" s="58"/>
      <c r="S33" s="52"/>
      <c r="T33" s="52"/>
      <c r="U33" s="58"/>
      <c r="V33" s="52"/>
      <c r="W33" s="59"/>
    </row>
    <row r="34" ht="22.6" customHeight="1">
      <c r="A34" s="50">
        <v>1941</v>
      </c>
      <c r="B34" s="51">
        <v>15</v>
      </c>
      <c r="C34" s="52">
        <v>72.90000000000001</v>
      </c>
      <c r="D34" s="53">
        <v>4.86</v>
      </c>
      <c r="E34" s="43"/>
      <c r="F34" s="54">
        <v>1941</v>
      </c>
      <c r="G34" s="51">
        <v>10</v>
      </c>
      <c r="H34" s="52">
        <v>43.4</v>
      </c>
      <c r="I34" s="53">
        <v>4.34</v>
      </c>
      <c r="J34" s="43"/>
      <c r="K34" s="54">
        <v>1941</v>
      </c>
      <c r="L34" s="51">
        <v>1</v>
      </c>
      <c r="M34" s="52">
        <v>3.3</v>
      </c>
      <c r="N34" s="55">
        <v>3.3</v>
      </c>
      <c r="O34" s="57"/>
      <c r="P34" s="52"/>
      <c r="Q34" s="52"/>
      <c r="R34" s="58"/>
      <c r="S34" s="52"/>
      <c r="T34" s="52"/>
      <c r="U34" s="58"/>
      <c r="V34" s="52"/>
      <c r="W34" s="59"/>
    </row>
    <row r="35" ht="22.6" customHeight="1">
      <c r="A35" s="50">
        <v>1942</v>
      </c>
      <c r="B35" s="51">
        <v>23</v>
      </c>
      <c r="C35" s="52">
        <v>125.5</v>
      </c>
      <c r="D35" s="53">
        <v>5.45652173913043</v>
      </c>
      <c r="E35" s="43"/>
      <c r="F35" s="54">
        <v>1942</v>
      </c>
      <c r="G35" s="51">
        <v>8</v>
      </c>
      <c r="H35" s="52">
        <v>36.1</v>
      </c>
      <c r="I35" s="53">
        <v>4.5125</v>
      </c>
      <c r="J35" s="43"/>
      <c r="K35" s="54">
        <v>1942</v>
      </c>
      <c r="L35" s="51">
        <v>1</v>
      </c>
      <c r="M35" s="52">
        <v>3.3</v>
      </c>
      <c r="N35" s="55">
        <v>3.3</v>
      </c>
      <c r="O35" s="57"/>
      <c r="P35" s="52"/>
      <c r="Q35" s="52"/>
      <c r="R35" s="58"/>
      <c r="S35" s="52"/>
      <c r="T35" s="52"/>
      <c r="U35" s="58"/>
      <c r="V35" s="52"/>
      <c r="W35" s="59"/>
    </row>
    <row r="36" ht="22.6" customHeight="1">
      <c r="A36" s="50">
        <v>1943</v>
      </c>
      <c r="B36" s="51">
        <v>29</v>
      </c>
      <c r="C36" s="52">
        <v>144.9</v>
      </c>
      <c r="D36" s="53">
        <v>4.99655172413793</v>
      </c>
      <c r="E36" s="43"/>
      <c r="F36" s="54">
        <v>1943</v>
      </c>
      <c r="G36" s="51">
        <v>16</v>
      </c>
      <c r="H36" s="52">
        <v>64.8</v>
      </c>
      <c r="I36" s="53">
        <v>4.05</v>
      </c>
      <c r="J36" s="43"/>
      <c r="K36" s="54">
        <v>1943</v>
      </c>
      <c r="L36" s="51">
        <v>5</v>
      </c>
      <c r="M36" s="52">
        <v>10.2</v>
      </c>
      <c r="N36" s="55">
        <v>2.04</v>
      </c>
      <c r="O36" s="57"/>
      <c r="P36" s="52"/>
      <c r="Q36" s="52"/>
      <c r="R36" s="58"/>
      <c r="S36" s="52"/>
      <c r="T36" s="52"/>
      <c r="U36" s="58"/>
      <c r="V36" s="52"/>
      <c r="W36" s="59"/>
    </row>
    <row r="37" ht="22.6" customHeight="1">
      <c r="A37" s="50">
        <v>1944</v>
      </c>
      <c r="B37" s="51">
        <v>19</v>
      </c>
      <c r="C37" s="52">
        <v>95.59999999999999</v>
      </c>
      <c r="D37" s="53">
        <v>5.03157894736842</v>
      </c>
      <c r="E37" s="43"/>
      <c r="F37" s="54">
        <v>1944</v>
      </c>
      <c r="G37" s="51">
        <v>9</v>
      </c>
      <c r="H37" s="52">
        <v>36.4</v>
      </c>
      <c r="I37" s="53">
        <v>4.04444444444444</v>
      </c>
      <c r="J37" s="43"/>
      <c r="K37" s="54">
        <v>1944</v>
      </c>
      <c r="L37" s="51">
        <v>3</v>
      </c>
      <c r="M37" s="52">
        <v>9.199999999999999</v>
      </c>
      <c r="N37" s="55">
        <v>3.06666666666667</v>
      </c>
      <c r="O37" s="57"/>
      <c r="P37" s="52"/>
      <c r="Q37" s="52"/>
      <c r="R37" s="58"/>
      <c r="S37" s="52"/>
      <c r="T37" s="52"/>
      <c r="U37" s="58"/>
      <c r="V37" s="52"/>
      <c r="W37" s="59"/>
    </row>
    <row r="38" ht="22.6" customHeight="1">
      <c r="A38" s="50">
        <v>1945</v>
      </c>
      <c r="B38" s="51">
        <v>11</v>
      </c>
      <c r="C38" s="52">
        <v>63</v>
      </c>
      <c r="D38" s="53">
        <v>5.72727272727273</v>
      </c>
      <c r="E38" s="43"/>
      <c r="F38" s="54">
        <v>1945</v>
      </c>
      <c r="G38" s="51">
        <v>1</v>
      </c>
      <c r="H38" s="52">
        <v>5</v>
      </c>
      <c r="I38" s="53">
        <v>5</v>
      </c>
      <c r="J38" s="43"/>
      <c r="K38" s="54">
        <v>1945</v>
      </c>
      <c r="L38" s="51">
        <v>0</v>
      </c>
      <c r="M38" s="52">
        <v>0</v>
      </c>
      <c r="N38" s="55"/>
      <c r="O38" s="57"/>
      <c r="P38" s="52"/>
      <c r="Q38" s="52"/>
      <c r="R38" s="58"/>
      <c r="S38" s="52"/>
      <c r="T38" s="52"/>
      <c r="U38" s="58"/>
      <c r="V38" s="52"/>
      <c r="W38" s="59"/>
    </row>
    <row r="39" ht="22.6" customHeight="1">
      <c r="A39" s="50">
        <v>1946</v>
      </c>
      <c r="B39" s="51">
        <v>11</v>
      </c>
      <c r="C39" s="52">
        <v>60.7</v>
      </c>
      <c r="D39" s="53">
        <v>5.51818181818182</v>
      </c>
      <c r="E39" s="43"/>
      <c r="F39" s="54">
        <v>1946</v>
      </c>
      <c r="G39" s="51">
        <v>3</v>
      </c>
      <c r="H39" s="52">
        <v>14.4</v>
      </c>
      <c r="I39" s="53">
        <v>4.8</v>
      </c>
      <c r="J39" s="43"/>
      <c r="K39" s="54">
        <v>1946</v>
      </c>
      <c r="L39" s="51">
        <v>0</v>
      </c>
      <c r="M39" s="52">
        <v>0</v>
      </c>
      <c r="N39" s="55"/>
      <c r="O39" s="57"/>
      <c r="P39" s="52"/>
      <c r="Q39" s="52"/>
      <c r="R39" s="58"/>
      <c r="S39" s="52"/>
      <c r="T39" s="52"/>
      <c r="U39" s="58"/>
      <c r="V39" s="52"/>
      <c r="W39" s="59"/>
    </row>
    <row r="40" ht="22.6" customHeight="1">
      <c r="A40" s="50">
        <v>1947</v>
      </c>
      <c r="B40" s="51">
        <v>23</v>
      </c>
      <c r="C40" s="52">
        <v>111.7</v>
      </c>
      <c r="D40" s="53">
        <v>4.85652173913043</v>
      </c>
      <c r="E40" s="43"/>
      <c r="F40" s="54">
        <v>1947</v>
      </c>
      <c r="G40" s="51">
        <v>13</v>
      </c>
      <c r="H40" s="52">
        <v>53.7</v>
      </c>
      <c r="I40" s="53">
        <v>4.13076923076923</v>
      </c>
      <c r="J40" s="43"/>
      <c r="K40" s="54">
        <v>1947</v>
      </c>
      <c r="L40" s="51">
        <v>3</v>
      </c>
      <c r="M40" s="52">
        <v>9.4</v>
      </c>
      <c r="N40" s="55">
        <v>3.13333333333333</v>
      </c>
      <c r="O40" s="57"/>
      <c r="P40" s="52"/>
      <c r="Q40" s="52"/>
      <c r="R40" s="58"/>
      <c r="S40" s="52"/>
      <c r="T40" s="52"/>
      <c r="U40" s="58"/>
      <c r="V40" s="52"/>
      <c r="W40" s="59"/>
    </row>
    <row r="41" ht="22.6" customHeight="1">
      <c r="A41" s="50">
        <v>1948</v>
      </c>
      <c r="B41" s="51">
        <v>19</v>
      </c>
      <c r="C41" s="52">
        <v>101.8</v>
      </c>
      <c r="D41" s="53">
        <v>5.35789473684211</v>
      </c>
      <c r="E41" s="43"/>
      <c r="F41" s="54">
        <v>1948</v>
      </c>
      <c r="G41" s="51">
        <v>7</v>
      </c>
      <c r="H41" s="52">
        <v>31.1</v>
      </c>
      <c r="I41" s="53">
        <v>4.44285714285714</v>
      </c>
      <c r="J41" s="43"/>
      <c r="K41" s="54">
        <v>1948</v>
      </c>
      <c r="L41" s="51">
        <v>0</v>
      </c>
      <c r="M41" s="52">
        <v>0</v>
      </c>
      <c r="N41" s="55"/>
      <c r="O41" s="57"/>
      <c r="P41" s="52"/>
      <c r="Q41" s="52"/>
      <c r="R41" s="58"/>
      <c r="S41" s="52"/>
      <c r="T41" s="52"/>
      <c r="U41" s="58"/>
      <c r="V41" s="52"/>
      <c r="W41" s="59"/>
    </row>
    <row r="42" ht="22.6" customHeight="1">
      <c r="A42" s="50">
        <v>1949</v>
      </c>
      <c r="B42" s="51">
        <v>13</v>
      </c>
      <c r="C42" s="52">
        <v>70.59999999999999</v>
      </c>
      <c r="D42" s="53">
        <v>5.43076923076923</v>
      </c>
      <c r="E42" s="43"/>
      <c r="F42" s="54">
        <v>1949</v>
      </c>
      <c r="G42" s="51">
        <v>6</v>
      </c>
      <c r="H42" s="52">
        <v>29.4</v>
      </c>
      <c r="I42" s="53">
        <v>4.9</v>
      </c>
      <c r="J42" s="43"/>
      <c r="K42" s="54">
        <v>1949</v>
      </c>
      <c r="L42" s="51">
        <v>0</v>
      </c>
      <c r="M42" s="52">
        <v>0</v>
      </c>
      <c r="N42" s="55"/>
      <c r="O42" s="57"/>
      <c r="P42" s="52"/>
      <c r="Q42" s="52"/>
      <c r="R42" s="58"/>
      <c r="S42" s="52"/>
      <c r="T42" s="52"/>
      <c r="U42" s="58"/>
      <c r="V42" s="52"/>
      <c r="W42" s="59"/>
    </row>
    <row r="43" ht="22.6" customHeight="1">
      <c r="A43" s="50">
        <v>1950</v>
      </c>
      <c r="B43" s="51">
        <v>14</v>
      </c>
      <c r="C43" s="52">
        <v>75.59999999999999</v>
      </c>
      <c r="D43" s="53">
        <v>5.4</v>
      </c>
      <c r="E43" s="43"/>
      <c r="F43" s="54">
        <v>1950</v>
      </c>
      <c r="G43" s="51">
        <v>5</v>
      </c>
      <c r="H43" s="52">
        <v>22.7</v>
      </c>
      <c r="I43" s="53">
        <v>4.54</v>
      </c>
      <c r="J43" s="43"/>
      <c r="K43" s="54">
        <v>1950</v>
      </c>
      <c r="L43" s="51">
        <v>0</v>
      </c>
      <c r="M43" s="52">
        <v>0</v>
      </c>
      <c r="N43" s="55"/>
      <c r="O43" s="57"/>
      <c r="P43" s="52"/>
      <c r="Q43" s="52"/>
      <c r="R43" s="58"/>
      <c r="S43" s="52"/>
      <c r="T43" s="52"/>
      <c r="U43" s="58"/>
      <c r="V43" s="52"/>
      <c r="W43" s="59"/>
    </row>
    <row r="44" ht="22.6" customHeight="1">
      <c r="A44" s="50">
        <v>1951</v>
      </c>
      <c r="B44" s="51">
        <v>25</v>
      </c>
      <c r="C44" s="52">
        <v>129</v>
      </c>
      <c r="D44" s="53">
        <v>5.16</v>
      </c>
      <c r="E44" s="43"/>
      <c r="F44" s="54">
        <v>1951</v>
      </c>
      <c r="G44" s="51">
        <v>12</v>
      </c>
      <c r="H44" s="52">
        <v>53.2</v>
      </c>
      <c r="I44" s="53">
        <v>4.43333333333333</v>
      </c>
      <c r="J44" s="43"/>
      <c r="K44" s="54">
        <v>1951</v>
      </c>
      <c r="L44" s="51">
        <v>1</v>
      </c>
      <c r="M44" s="52">
        <v>3.3</v>
      </c>
      <c r="N44" s="55">
        <v>3.3</v>
      </c>
      <c r="O44" s="57"/>
      <c r="P44" s="52"/>
      <c r="Q44" s="52"/>
      <c r="R44" s="58"/>
      <c r="S44" s="52"/>
      <c r="T44" s="52"/>
      <c r="U44" s="58"/>
      <c r="V44" s="52"/>
      <c r="W44" s="59"/>
    </row>
    <row r="45" ht="22.6" customHeight="1">
      <c r="A45" s="50">
        <v>1952</v>
      </c>
      <c r="B45" s="51">
        <v>32</v>
      </c>
      <c r="C45" s="52">
        <v>174.7</v>
      </c>
      <c r="D45" s="53">
        <v>5.459375</v>
      </c>
      <c r="E45" s="43"/>
      <c r="F45" s="54">
        <v>1952</v>
      </c>
      <c r="G45" s="51">
        <v>11</v>
      </c>
      <c r="H45" s="52">
        <v>47.1</v>
      </c>
      <c r="I45" s="53">
        <v>4.28181818181818</v>
      </c>
      <c r="J45" s="43"/>
      <c r="K45" s="54">
        <v>1952</v>
      </c>
      <c r="L45" s="51">
        <v>1</v>
      </c>
      <c r="M45" s="52">
        <v>3.3</v>
      </c>
      <c r="N45" s="55">
        <v>3.3</v>
      </c>
      <c r="O45" s="57"/>
      <c r="P45" s="52"/>
      <c r="Q45" s="52"/>
      <c r="R45" s="58"/>
      <c r="S45" s="52"/>
      <c r="T45" s="52"/>
      <c r="U45" s="58"/>
      <c r="V45" s="52"/>
      <c r="W45" s="59"/>
    </row>
    <row r="46" ht="22.6" customHeight="1">
      <c r="A46" s="50">
        <v>1953</v>
      </c>
      <c r="B46" s="51">
        <v>17</v>
      </c>
      <c r="C46" s="52">
        <v>92.90000000000001</v>
      </c>
      <c r="D46" s="53">
        <v>5.46470588235294</v>
      </c>
      <c r="E46" s="43"/>
      <c r="F46" s="54">
        <v>1953</v>
      </c>
      <c r="G46" s="51">
        <v>6</v>
      </c>
      <c r="H46" s="52">
        <v>26.9</v>
      </c>
      <c r="I46" s="53">
        <v>4.48333333333333</v>
      </c>
      <c r="J46" s="43"/>
      <c r="K46" s="54">
        <v>1953</v>
      </c>
      <c r="L46" s="51">
        <v>0</v>
      </c>
      <c r="M46" s="52">
        <v>0</v>
      </c>
      <c r="N46" s="55"/>
      <c r="O46" s="57"/>
      <c r="P46" s="52"/>
      <c r="Q46" s="52"/>
      <c r="R46" s="58"/>
      <c r="S46" s="52"/>
      <c r="T46" s="52"/>
      <c r="U46" s="58"/>
      <c r="V46" s="52"/>
      <c r="W46" s="59"/>
    </row>
    <row r="47" ht="22.6" customHeight="1">
      <c r="A47" s="50">
        <v>1954</v>
      </c>
      <c r="B47" s="51">
        <v>11</v>
      </c>
      <c r="C47" s="52">
        <v>62.5</v>
      </c>
      <c r="D47" s="53">
        <v>5.68181818181818</v>
      </c>
      <c r="E47" s="43"/>
      <c r="F47" s="54">
        <v>1954</v>
      </c>
      <c r="G47" s="51">
        <v>3</v>
      </c>
      <c r="H47" s="52">
        <v>14.7</v>
      </c>
      <c r="I47" s="53">
        <v>4.9</v>
      </c>
      <c r="J47" s="43"/>
      <c r="K47" s="54">
        <v>1954</v>
      </c>
      <c r="L47" s="51">
        <v>0</v>
      </c>
      <c r="M47" s="52">
        <v>0</v>
      </c>
      <c r="N47" s="55"/>
      <c r="O47" s="57"/>
      <c r="P47" s="52"/>
      <c r="Q47" s="52"/>
      <c r="R47" s="58"/>
      <c r="S47" s="52"/>
      <c r="T47" s="52"/>
      <c r="U47" s="58"/>
      <c r="V47" s="52"/>
      <c r="W47" s="59"/>
    </row>
    <row r="48" ht="22.6" customHeight="1">
      <c r="A48" s="50">
        <v>1955</v>
      </c>
      <c r="B48" s="51">
        <v>23</v>
      </c>
      <c r="C48" s="52">
        <v>124.2</v>
      </c>
      <c r="D48" s="53">
        <v>5.4</v>
      </c>
      <c r="E48" s="43"/>
      <c r="F48" s="54">
        <v>1955</v>
      </c>
      <c r="G48" s="51">
        <v>8</v>
      </c>
      <c r="H48" s="52">
        <v>35</v>
      </c>
      <c r="I48" s="53">
        <v>4.375</v>
      </c>
      <c r="J48" s="43"/>
      <c r="K48" s="54">
        <v>1955</v>
      </c>
      <c r="L48" s="51">
        <v>1</v>
      </c>
      <c r="M48" s="52">
        <v>3.3</v>
      </c>
      <c r="N48" s="55">
        <v>3.3</v>
      </c>
      <c r="O48" s="57"/>
      <c r="P48" s="52"/>
      <c r="Q48" s="52"/>
      <c r="R48" s="58"/>
      <c r="S48" s="52"/>
      <c r="T48" s="52"/>
      <c r="U48" s="58"/>
      <c r="V48" s="52"/>
      <c r="W48" s="59"/>
    </row>
    <row r="49" ht="22.6" customHeight="1">
      <c r="A49" s="50">
        <v>1956</v>
      </c>
      <c r="B49" s="51">
        <v>31</v>
      </c>
      <c r="C49" s="52">
        <v>169.9</v>
      </c>
      <c r="D49" s="53">
        <v>5.48064516129032</v>
      </c>
      <c r="E49" s="43"/>
      <c r="F49" s="54">
        <v>1956</v>
      </c>
      <c r="G49" s="51">
        <v>10</v>
      </c>
      <c r="H49" s="52">
        <v>44.7</v>
      </c>
      <c r="I49" s="53">
        <v>4.47</v>
      </c>
      <c r="J49" s="43"/>
      <c r="K49" s="54">
        <v>1956</v>
      </c>
      <c r="L49" s="51">
        <v>1</v>
      </c>
      <c r="M49" s="52">
        <v>3.3</v>
      </c>
      <c r="N49" s="55">
        <v>3.3</v>
      </c>
      <c r="O49" s="57"/>
      <c r="P49" s="52"/>
      <c r="Q49" s="52"/>
      <c r="R49" s="58"/>
      <c r="S49" s="52"/>
      <c r="T49" s="52"/>
      <c r="U49" s="58"/>
      <c r="V49" s="52"/>
      <c r="W49" s="59"/>
    </row>
    <row r="50" ht="22.6" customHeight="1">
      <c r="A50" s="50">
        <v>1957</v>
      </c>
      <c r="B50" s="51">
        <v>12</v>
      </c>
      <c r="C50" s="52">
        <v>67.2</v>
      </c>
      <c r="D50" s="53">
        <v>5.6</v>
      </c>
      <c r="E50" s="43"/>
      <c r="F50" s="54">
        <v>1957</v>
      </c>
      <c r="G50" s="51">
        <v>3</v>
      </c>
      <c r="H50" s="52">
        <v>13.4</v>
      </c>
      <c r="I50" s="53">
        <v>4.46666666666667</v>
      </c>
      <c r="J50" s="43"/>
      <c r="K50" s="54">
        <v>1957</v>
      </c>
      <c r="L50" s="51">
        <v>0</v>
      </c>
      <c r="M50" s="52">
        <v>0</v>
      </c>
      <c r="N50" s="55"/>
      <c r="O50" s="57"/>
      <c r="P50" s="52"/>
      <c r="Q50" s="52"/>
      <c r="R50" s="58"/>
      <c r="S50" s="52"/>
      <c r="T50" s="52"/>
      <c r="U50" s="58"/>
      <c r="V50" s="52"/>
      <c r="W50" s="59"/>
    </row>
    <row r="51" ht="22.6" customHeight="1">
      <c r="A51" s="50">
        <v>1958</v>
      </c>
      <c r="B51" s="51">
        <v>16</v>
      </c>
      <c r="C51" s="52">
        <v>91.90000000000001</v>
      </c>
      <c r="D51" s="53">
        <v>5.74375</v>
      </c>
      <c r="E51" s="43"/>
      <c r="F51" s="54">
        <v>1958</v>
      </c>
      <c r="G51" s="51">
        <v>3</v>
      </c>
      <c r="H51" s="52">
        <v>14</v>
      </c>
      <c r="I51" s="53">
        <v>4.66666666666667</v>
      </c>
      <c r="J51" s="43"/>
      <c r="K51" s="54">
        <v>1958</v>
      </c>
      <c r="L51" s="51">
        <v>0</v>
      </c>
      <c r="M51" s="52">
        <v>0</v>
      </c>
      <c r="N51" s="55"/>
      <c r="O51" s="57"/>
      <c r="P51" s="52"/>
      <c r="Q51" s="52"/>
      <c r="R51" s="58"/>
      <c r="S51" s="52"/>
      <c r="T51" s="52"/>
      <c r="U51" s="58"/>
      <c r="V51" s="52"/>
      <c r="W51" s="59"/>
    </row>
    <row r="52" ht="22.6" customHeight="1">
      <c r="A52" s="50">
        <v>1959</v>
      </c>
      <c r="B52" s="51">
        <v>8</v>
      </c>
      <c r="C52" s="52">
        <v>47.4</v>
      </c>
      <c r="D52" s="53">
        <v>5.925</v>
      </c>
      <c r="E52" s="43"/>
      <c r="F52" s="54">
        <v>1959</v>
      </c>
      <c r="G52" s="51">
        <v>1</v>
      </c>
      <c r="H52" s="52">
        <v>4.5</v>
      </c>
      <c r="I52" s="53">
        <v>4.5</v>
      </c>
      <c r="J52" s="43"/>
      <c r="K52" s="54">
        <v>1959</v>
      </c>
      <c r="L52" s="51">
        <v>0</v>
      </c>
      <c r="M52" s="52">
        <v>0</v>
      </c>
      <c r="N52" s="55"/>
      <c r="O52" s="57"/>
      <c r="P52" s="52"/>
      <c r="Q52" s="52"/>
      <c r="R52" s="58"/>
      <c r="S52" s="52"/>
      <c r="T52" s="52"/>
      <c r="U52" s="58"/>
      <c r="V52" s="52"/>
      <c r="W52" s="59"/>
    </row>
    <row r="53" ht="22.6" customHeight="1">
      <c r="A53" s="50">
        <v>1960</v>
      </c>
      <c r="B53" s="51">
        <v>31</v>
      </c>
      <c r="C53" s="52">
        <v>167.4</v>
      </c>
      <c r="D53" s="53">
        <v>5.4</v>
      </c>
      <c r="E53" s="43"/>
      <c r="F53" s="54">
        <v>1960</v>
      </c>
      <c r="G53" s="51">
        <v>10</v>
      </c>
      <c r="H53" s="52">
        <v>40.6</v>
      </c>
      <c r="I53" s="53">
        <v>4.06</v>
      </c>
      <c r="J53" s="43"/>
      <c r="K53" s="54">
        <v>1960</v>
      </c>
      <c r="L53" s="51">
        <v>3</v>
      </c>
      <c r="M53" s="52">
        <v>9.1</v>
      </c>
      <c r="N53" s="55">
        <v>3.03333333333333</v>
      </c>
      <c r="O53" s="57"/>
      <c r="P53" s="52"/>
      <c r="Q53" s="52"/>
      <c r="R53" s="58"/>
      <c r="S53" s="52"/>
      <c r="T53" s="52"/>
      <c r="U53" s="58"/>
      <c r="V53" s="52"/>
      <c r="W53" s="59"/>
    </row>
    <row r="54" ht="22.6" customHeight="1">
      <c r="A54" s="50">
        <v>1961</v>
      </c>
      <c r="B54" s="51">
        <v>10</v>
      </c>
      <c r="C54" s="52">
        <v>54.9</v>
      </c>
      <c r="D54" s="53">
        <v>5.49</v>
      </c>
      <c r="E54" s="43"/>
      <c r="F54" s="54">
        <v>1961</v>
      </c>
      <c r="G54" s="51">
        <v>5</v>
      </c>
      <c r="H54" s="52">
        <v>24.1</v>
      </c>
      <c r="I54" s="53">
        <v>4.82</v>
      </c>
      <c r="J54" s="43"/>
      <c r="K54" s="54">
        <v>1961</v>
      </c>
      <c r="L54" s="51">
        <v>0</v>
      </c>
      <c r="M54" s="52">
        <v>0</v>
      </c>
      <c r="N54" s="55"/>
      <c r="O54" s="57"/>
      <c r="P54" s="52"/>
      <c r="Q54" s="52"/>
      <c r="R54" s="58"/>
      <c r="S54" s="52"/>
      <c r="T54" s="52"/>
      <c r="U54" s="58"/>
      <c r="V54" s="52"/>
      <c r="W54" s="59"/>
    </row>
    <row r="55" ht="22.6" customHeight="1">
      <c r="A55" s="50">
        <v>1962</v>
      </c>
      <c r="B55" s="51">
        <v>7</v>
      </c>
      <c r="C55" s="52">
        <v>33.9</v>
      </c>
      <c r="D55" s="53">
        <v>4.84285714285714</v>
      </c>
      <c r="E55" s="43"/>
      <c r="F55" s="54">
        <v>1962</v>
      </c>
      <c r="G55" s="51">
        <v>5</v>
      </c>
      <c r="H55" s="52">
        <v>21.8</v>
      </c>
      <c r="I55" s="53">
        <v>4.36</v>
      </c>
      <c r="J55" s="43"/>
      <c r="K55" s="54">
        <v>1962</v>
      </c>
      <c r="L55" s="51">
        <v>1</v>
      </c>
      <c r="M55" s="52">
        <v>3</v>
      </c>
      <c r="N55" s="55">
        <v>3</v>
      </c>
      <c r="O55" s="57"/>
      <c r="P55" s="52"/>
      <c r="Q55" s="52"/>
      <c r="R55" s="58"/>
      <c r="S55" s="52"/>
      <c r="T55" s="52"/>
      <c r="U55" s="58"/>
      <c r="V55" s="52"/>
      <c r="W55" s="59"/>
    </row>
    <row r="56" ht="22.6" customHeight="1">
      <c r="A56" s="50">
        <v>1963</v>
      </c>
      <c r="B56" s="51">
        <v>15</v>
      </c>
      <c r="C56" s="52">
        <v>86.8</v>
      </c>
      <c r="D56" s="53">
        <v>5.78666666666667</v>
      </c>
      <c r="E56" s="43"/>
      <c r="F56" s="54">
        <v>1963</v>
      </c>
      <c r="G56" s="51">
        <v>4</v>
      </c>
      <c r="H56" s="52">
        <v>19.7</v>
      </c>
      <c r="I56" s="53">
        <v>4.925</v>
      </c>
      <c r="J56" s="43"/>
      <c r="K56" s="54">
        <v>1963</v>
      </c>
      <c r="L56" s="51">
        <v>0</v>
      </c>
      <c r="M56" s="52">
        <v>0</v>
      </c>
      <c r="N56" s="55"/>
      <c r="O56" s="57"/>
      <c r="P56" s="52"/>
      <c r="Q56" s="52"/>
      <c r="R56" s="58"/>
      <c r="S56" s="52"/>
      <c r="T56" s="52"/>
      <c r="U56" s="58"/>
      <c r="V56" s="52"/>
      <c r="W56" s="59"/>
    </row>
    <row r="57" ht="22.6" customHeight="1">
      <c r="A57" s="50">
        <v>1964</v>
      </c>
      <c r="B57" s="51">
        <v>18</v>
      </c>
      <c r="C57" s="52">
        <v>106</v>
      </c>
      <c r="D57" s="53">
        <v>5.88888888888889</v>
      </c>
      <c r="E57" s="43"/>
      <c r="F57" s="54">
        <v>1964</v>
      </c>
      <c r="G57" s="51">
        <v>4</v>
      </c>
      <c r="H57" s="52">
        <v>19.7</v>
      </c>
      <c r="I57" s="53">
        <v>4.925</v>
      </c>
      <c r="J57" s="43"/>
      <c r="K57" s="54">
        <v>1964</v>
      </c>
      <c r="L57" s="51">
        <v>0</v>
      </c>
      <c r="M57" s="52">
        <v>0</v>
      </c>
      <c r="N57" s="55"/>
      <c r="O57" s="57"/>
      <c r="P57" s="52"/>
      <c r="Q57" s="52"/>
      <c r="R57" s="58"/>
      <c r="S57" s="52"/>
      <c r="T57" s="52"/>
      <c r="U57" s="58"/>
      <c r="V57" s="52"/>
      <c r="W57" s="59"/>
    </row>
    <row r="58" ht="22.6" customHeight="1">
      <c r="A58" s="50">
        <v>1965</v>
      </c>
      <c r="B58" s="51">
        <v>30</v>
      </c>
      <c r="C58" s="52">
        <v>144.3</v>
      </c>
      <c r="D58" s="53">
        <v>4.81</v>
      </c>
      <c r="E58" s="43"/>
      <c r="F58" s="54">
        <v>1965</v>
      </c>
      <c r="G58" s="51">
        <v>17</v>
      </c>
      <c r="H58" s="52">
        <v>67.59999999999999</v>
      </c>
      <c r="I58" s="53">
        <v>3.97647058823529</v>
      </c>
      <c r="J58" s="43"/>
      <c r="K58" s="54">
        <v>1965</v>
      </c>
      <c r="L58" s="51">
        <v>4</v>
      </c>
      <c r="M58" s="52">
        <v>12</v>
      </c>
      <c r="N58" s="55">
        <v>3</v>
      </c>
      <c r="O58" s="57"/>
      <c r="P58" s="52"/>
      <c r="Q58" s="52"/>
      <c r="R58" s="58"/>
      <c r="S58" s="52"/>
      <c r="T58" s="52"/>
      <c r="U58" s="58"/>
      <c r="V58" s="52"/>
      <c r="W58" s="59"/>
    </row>
    <row r="59" ht="22.6" customHeight="1">
      <c r="A59" s="50">
        <v>1966</v>
      </c>
      <c r="B59" s="51">
        <v>68</v>
      </c>
      <c r="C59" s="52">
        <v>341.4</v>
      </c>
      <c r="D59" s="53">
        <v>5.02058823529412</v>
      </c>
      <c r="E59" s="43"/>
      <c r="F59" s="54">
        <v>1966</v>
      </c>
      <c r="G59" s="51">
        <v>33</v>
      </c>
      <c r="H59" s="52">
        <v>131</v>
      </c>
      <c r="I59" s="53">
        <v>3.96969696969697</v>
      </c>
      <c r="J59" s="43"/>
      <c r="K59" s="54">
        <v>1966</v>
      </c>
      <c r="L59" s="51">
        <v>9</v>
      </c>
      <c r="M59" s="52">
        <v>20.5</v>
      </c>
      <c r="N59" s="55">
        <v>2.27777777777778</v>
      </c>
      <c r="O59" s="57"/>
      <c r="P59" s="52"/>
      <c r="Q59" s="52"/>
      <c r="R59" s="58"/>
      <c r="S59" s="52"/>
      <c r="T59" s="52"/>
      <c r="U59" s="58"/>
      <c r="V59" s="52"/>
      <c r="W59" s="59"/>
    </row>
    <row r="60" ht="22.6" customHeight="1">
      <c r="A60" s="50">
        <v>1967</v>
      </c>
      <c r="B60" s="51">
        <v>42</v>
      </c>
      <c r="C60" s="52">
        <v>212.8</v>
      </c>
      <c r="D60" s="53">
        <v>5.06666666666667</v>
      </c>
      <c r="E60" s="43"/>
      <c r="F60" s="54">
        <v>1967</v>
      </c>
      <c r="G60" s="51">
        <v>21</v>
      </c>
      <c r="H60" s="52">
        <v>87.59999999999999</v>
      </c>
      <c r="I60" s="53">
        <v>4.17142857142857</v>
      </c>
      <c r="J60" s="43"/>
      <c r="K60" s="54">
        <v>1967</v>
      </c>
      <c r="L60" s="51">
        <v>7</v>
      </c>
      <c r="M60" s="52">
        <v>20</v>
      </c>
      <c r="N60" s="55">
        <v>2.85714285714286</v>
      </c>
      <c r="O60" s="57"/>
      <c r="P60" s="52"/>
      <c r="Q60" s="52"/>
      <c r="R60" s="58"/>
      <c r="S60" s="52"/>
      <c r="T60" s="52"/>
      <c r="U60" s="58"/>
      <c r="V60" s="52"/>
      <c r="W60" s="59"/>
    </row>
    <row r="61" ht="22.6" customHeight="1">
      <c r="A61" s="50">
        <v>1968</v>
      </c>
      <c r="B61" s="51">
        <v>70</v>
      </c>
      <c r="C61" s="52">
        <v>326.7</v>
      </c>
      <c r="D61" s="53">
        <v>4.66714285714286</v>
      </c>
      <c r="E61" s="43"/>
      <c r="F61" s="54">
        <v>1968</v>
      </c>
      <c r="G61" s="51">
        <v>49</v>
      </c>
      <c r="H61" s="52">
        <v>201.9</v>
      </c>
      <c r="I61" s="53">
        <v>4.12040816326531</v>
      </c>
      <c r="J61" s="43"/>
      <c r="K61" s="54">
        <v>1968</v>
      </c>
      <c r="L61" s="51">
        <v>11</v>
      </c>
      <c r="M61" s="52">
        <v>30.1</v>
      </c>
      <c r="N61" s="55">
        <v>2.73636363636364</v>
      </c>
      <c r="O61" s="57"/>
      <c r="P61" s="52"/>
      <c r="Q61" s="52"/>
      <c r="R61" s="58"/>
      <c r="S61" s="52"/>
      <c r="T61" s="52"/>
      <c r="U61" s="58"/>
      <c r="V61" s="52"/>
      <c r="W61" s="59"/>
    </row>
    <row r="62" ht="22.6" customHeight="1">
      <c r="A62" s="50">
        <v>1969</v>
      </c>
      <c r="B62" s="51">
        <v>61</v>
      </c>
      <c r="C62" s="52">
        <v>295.3</v>
      </c>
      <c r="D62" s="53">
        <v>4.84098360655738</v>
      </c>
      <c r="E62" s="43"/>
      <c r="F62" s="54">
        <v>1969</v>
      </c>
      <c r="G62" s="51">
        <v>40</v>
      </c>
      <c r="H62" s="52">
        <v>167.6</v>
      </c>
      <c r="I62" s="53">
        <v>4.19</v>
      </c>
      <c r="J62" s="43"/>
      <c r="K62" s="54">
        <v>1969</v>
      </c>
      <c r="L62" s="51">
        <v>9</v>
      </c>
      <c r="M62" s="52">
        <v>24.9</v>
      </c>
      <c r="N62" s="55">
        <v>2.76666666666667</v>
      </c>
      <c r="O62" s="57"/>
      <c r="P62" s="52"/>
      <c r="Q62" s="52"/>
      <c r="R62" s="58"/>
      <c r="S62" s="52"/>
      <c r="T62" s="52"/>
      <c r="U62" s="58"/>
      <c r="V62" s="52"/>
      <c r="W62" s="59"/>
    </row>
    <row r="63" ht="22.6" customHeight="1">
      <c r="A63" s="50">
        <v>1970</v>
      </c>
      <c r="B63" s="51">
        <v>51</v>
      </c>
      <c r="C63" s="52">
        <v>259.1</v>
      </c>
      <c r="D63" s="53">
        <v>5.08039215686275</v>
      </c>
      <c r="E63" s="43"/>
      <c r="F63" s="54">
        <v>1970</v>
      </c>
      <c r="G63" s="51">
        <v>25</v>
      </c>
      <c r="H63" s="52">
        <v>103.2</v>
      </c>
      <c r="I63" s="53">
        <v>4.128</v>
      </c>
      <c r="J63" s="43"/>
      <c r="K63" s="54">
        <v>1970</v>
      </c>
      <c r="L63" s="51">
        <v>6</v>
      </c>
      <c r="M63" s="52">
        <v>16.3</v>
      </c>
      <c r="N63" s="55">
        <v>2.71666666666667</v>
      </c>
      <c r="O63" s="57"/>
      <c r="P63" s="52"/>
      <c r="Q63" s="52"/>
      <c r="R63" s="58"/>
      <c r="S63" s="52"/>
      <c r="T63" s="52"/>
      <c r="U63" s="58"/>
      <c r="V63" s="52"/>
      <c r="W63" s="59"/>
    </row>
    <row r="64" ht="22.6" customHeight="1">
      <c r="A64" s="50">
        <v>1971</v>
      </c>
      <c r="B64" s="51">
        <v>59</v>
      </c>
      <c r="C64" s="52">
        <v>303.8</v>
      </c>
      <c r="D64" s="53">
        <v>5.14915254237288</v>
      </c>
      <c r="E64" s="43"/>
      <c r="F64" s="54">
        <v>1971</v>
      </c>
      <c r="G64" s="51">
        <v>30</v>
      </c>
      <c r="H64" s="52">
        <v>125.8</v>
      </c>
      <c r="I64" s="53">
        <v>4.19333333333333</v>
      </c>
      <c r="J64" s="43"/>
      <c r="K64" s="54">
        <v>1971</v>
      </c>
      <c r="L64" s="51">
        <v>6</v>
      </c>
      <c r="M64" s="52">
        <v>16.1</v>
      </c>
      <c r="N64" s="55">
        <v>2.68333333333333</v>
      </c>
      <c r="O64" s="57"/>
      <c r="P64" s="52"/>
      <c r="Q64" s="52"/>
      <c r="R64" s="58"/>
      <c r="S64" s="52"/>
      <c r="T64" s="52"/>
      <c r="U64" s="58"/>
      <c r="V64" s="52"/>
      <c r="W64" s="59"/>
    </row>
    <row r="65" ht="22.6" customHeight="1">
      <c r="A65" s="50">
        <v>1972</v>
      </c>
      <c r="B65" s="51">
        <v>44</v>
      </c>
      <c r="C65" s="52">
        <v>210.6</v>
      </c>
      <c r="D65" s="53">
        <v>4.78636363636364</v>
      </c>
      <c r="E65" s="43"/>
      <c r="F65" s="54">
        <v>1972</v>
      </c>
      <c r="G65" s="51">
        <v>26</v>
      </c>
      <c r="H65" s="52">
        <v>100</v>
      </c>
      <c r="I65" s="53">
        <v>3.84615384615385</v>
      </c>
      <c r="J65" s="43"/>
      <c r="K65" s="54">
        <v>1972</v>
      </c>
      <c r="L65" s="51">
        <v>10</v>
      </c>
      <c r="M65" s="52">
        <v>25.5</v>
      </c>
      <c r="N65" s="55">
        <v>2.55</v>
      </c>
      <c r="O65" s="57"/>
      <c r="P65" s="52"/>
      <c r="Q65" s="52"/>
      <c r="R65" s="58"/>
      <c r="S65" s="52"/>
      <c r="T65" s="52"/>
      <c r="U65" s="58"/>
      <c r="V65" s="52"/>
      <c r="W65" s="59"/>
    </row>
    <row r="66" ht="22.6" customHeight="1">
      <c r="A66" s="50">
        <v>1973</v>
      </c>
      <c r="B66" s="51">
        <v>57</v>
      </c>
      <c r="C66" s="52">
        <v>283.9</v>
      </c>
      <c r="D66" s="53">
        <v>4.98070175438596</v>
      </c>
      <c r="E66" s="43"/>
      <c r="F66" s="54">
        <v>1973</v>
      </c>
      <c r="G66" s="51">
        <v>32</v>
      </c>
      <c r="H66" s="52">
        <v>134.5</v>
      </c>
      <c r="I66" s="53">
        <v>4.203125</v>
      </c>
      <c r="J66" s="43"/>
      <c r="K66" s="54">
        <v>1973</v>
      </c>
      <c r="L66" s="51">
        <v>6</v>
      </c>
      <c r="M66" s="52">
        <v>13.8</v>
      </c>
      <c r="N66" s="55">
        <v>2.3</v>
      </c>
      <c r="O66" s="57"/>
      <c r="P66" s="52"/>
      <c r="Q66" s="52"/>
      <c r="R66" s="58"/>
      <c r="S66" s="52"/>
      <c r="T66" s="52"/>
      <c r="U66" s="58"/>
      <c r="V66" s="52"/>
      <c r="W66" s="59"/>
    </row>
    <row r="67" ht="22.6" customHeight="1">
      <c r="A67" s="50">
        <v>1974</v>
      </c>
      <c r="B67" s="51">
        <v>56</v>
      </c>
      <c r="C67" s="52">
        <v>295.3</v>
      </c>
      <c r="D67" s="53">
        <v>5.27321428571429</v>
      </c>
      <c r="E67" s="43"/>
      <c r="F67" s="54">
        <v>1974</v>
      </c>
      <c r="G67" s="51">
        <v>29</v>
      </c>
      <c r="H67" s="52">
        <v>132.3</v>
      </c>
      <c r="I67" s="53">
        <v>4.56206896551724</v>
      </c>
      <c r="J67" s="43"/>
      <c r="K67" s="54">
        <v>1974</v>
      </c>
      <c r="L67" s="51">
        <v>1</v>
      </c>
      <c r="M67" s="52">
        <v>2.6</v>
      </c>
      <c r="N67" s="55">
        <v>2.6</v>
      </c>
      <c r="O67" s="57"/>
      <c r="P67" s="52"/>
      <c r="Q67" s="52"/>
      <c r="R67" s="58"/>
      <c r="S67" s="52"/>
      <c r="T67" s="52"/>
      <c r="U67" s="58"/>
      <c r="V67" s="52"/>
      <c r="W67" s="59"/>
    </row>
    <row r="68" ht="22.6" customHeight="1">
      <c r="A68" s="50">
        <v>1975</v>
      </c>
      <c r="B68" s="51">
        <v>59</v>
      </c>
      <c r="C68" s="52">
        <v>309.8</v>
      </c>
      <c r="D68" s="53">
        <v>5.25084745762712</v>
      </c>
      <c r="E68" s="43"/>
      <c r="F68" s="54">
        <v>1975</v>
      </c>
      <c r="G68" s="51">
        <v>27</v>
      </c>
      <c r="H68" s="52">
        <v>114</v>
      </c>
      <c r="I68" s="53">
        <v>4.22222222222222</v>
      </c>
      <c r="J68" s="43"/>
      <c r="K68" s="54">
        <v>1975</v>
      </c>
      <c r="L68" s="51">
        <v>5</v>
      </c>
      <c r="M68" s="52">
        <v>15.3</v>
      </c>
      <c r="N68" s="55">
        <v>3.06</v>
      </c>
      <c r="O68" s="57"/>
      <c r="P68" s="52"/>
      <c r="Q68" s="52"/>
      <c r="R68" s="58"/>
      <c r="S68" s="52"/>
      <c r="T68" s="52"/>
      <c r="U68" s="58"/>
      <c r="V68" s="52"/>
      <c r="W68" s="59"/>
    </row>
    <row r="69" ht="22.6" customHeight="1">
      <c r="A69" s="50">
        <v>1976</v>
      </c>
      <c r="B69" s="51">
        <v>45</v>
      </c>
      <c r="C69" s="52">
        <v>246.3</v>
      </c>
      <c r="D69" s="53">
        <v>5.47333333333333</v>
      </c>
      <c r="E69" s="43"/>
      <c r="F69" s="54">
        <v>1976</v>
      </c>
      <c r="G69" s="51">
        <v>18</v>
      </c>
      <c r="H69" s="52">
        <v>83.5</v>
      </c>
      <c r="I69" s="53">
        <v>4.63888888888889</v>
      </c>
      <c r="J69" s="43"/>
      <c r="K69" s="54">
        <v>1976</v>
      </c>
      <c r="L69" s="51">
        <v>1</v>
      </c>
      <c r="M69" s="52">
        <v>3.3</v>
      </c>
      <c r="N69" s="55">
        <v>3.3</v>
      </c>
      <c r="O69" s="57"/>
      <c r="P69" s="52"/>
      <c r="Q69" s="52"/>
      <c r="R69" s="58"/>
      <c r="S69" s="52"/>
      <c r="T69" s="52"/>
      <c r="U69" s="58"/>
      <c r="V69" s="52"/>
      <c r="W69" s="59"/>
    </row>
    <row r="70" ht="22.6" customHeight="1">
      <c r="A70" s="50">
        <v>1977</v>
      </c>
      <c r="B70" s="51">
        <v>46</v>
      </c>
      <c r="C70" s="52">
        <v>229.6</v>
      </c>
      <c r="D70" s="53">
        <v>4.99130434782609</v>
      </c>
      <c r="E70" s="43"/>
      <c r="F70" s="54">
        <v>1977</v>
      </c>
      <c r="G70" s="51">
        <v>26</v>
      </c>
      <c r="H70" s="52">
        <v>108.1</v>
      </c>
      <c r="I70" s="53">
        <v>4.15769230769231</v>
      </c>
      <c r="J70" s="43"/>
      <c r="K70" s="54">
        <v>1977</v>
      </c>
      <c r="L70" s="51">
        <v>7</v>
      </c>
      <c r="M70" s="52">
        <v>19.2</v>
      </c>
      <c r="N70" s="55">
        <v>2.74285714285714</v>
      </c>
      <c r="O70" s="57"/>
      <c r="P70" s="52"/>
      <c r="Q70" s="52"/>
      <c r="R70" s="58"/>
      <c r="S70" s="52"/>
      <c r="T70" s="52"/>
      <c r="U70" s="58"/>
      <c r="V70" s="52"/>
      <c r="W70" s="59"/>
    </row>
    <row r="71" ht="22.6" customHeight="1">
      <c r="A71" s="50">
        <v>1978</v>
      </c>
      <c r="B71" s="51">
        <v>36</v>
      </c>
      <c r="C71" s="52">
        <v>184.3</v>
      </c>
      <c r="D71" s="53">
        <v>5.11944444444444</v>
      </c>
      <c r="E71" s="43"/>
      <c r="F71" s="54">
        <v>1978</v>
      </c>
      <c r="G71" s="51">
        <v>21</v>
      </c>
      <c r="H71" s="52">
        <v>91.2</v>
      </c>
      <c r="I71" s="53">
        <v>4.34285714285714</v>
      </c>
      <c r="J71" s="43"/>
      <c r="K71" s="54">
        <v>1978</v>
      </c>
      <c r="L71" s="51">
        <v>1</v>
      </c>
      <c r="M71" s="52">
        <v>1.8</v>
      </c>
      <c r="N71" s="55">
        <v>1.8</v>
      </c>
      <c r="O71" s="57"/>
      <c r="P71" s="52"/>
      <c r="Q71" s="52"/>
      <c r="R71" s="58"/>
      <c r="S71" s="52"/>
      <c r="T71" s="52"/>
      <c r="U71" s="58"/>
      <c r="V71" s="52"/>
      <c r="W71" s="59"/>
    </row>
    <row r="72" ht="22.6" customHeight="1">
      <c r="A72" s="50">
        <v>1979</v>
      </c>
      <c r="B72" s="51">
        <v>53</v>
      </c>
      <c r="C72" s="52">
        <v>281.7</v>
      </c>
      <c r="D72" s="53">
        <v>5.31509433962264</v>
      </c>
      <c r="E72" s="43"/>
      <c r="F72" s="54">
        <v>1979</v>
      </c>
      <c r="G72" s="51">
        <v>22</v>
      </c>
      <c r="H72" s="52">
        <v>91.90000000000001</v>
      </c>
      <c r="I72" s="53">
        <v>4.17727272727273</v>
      </c>
      <c r="J72" s="43"/>
      <c r="K72" s="54">
        <v>1979</v>
      </c>
      <c r="L72" s="51">
        <v>4</v>
      </c>
      <c r="M72" s="52">
        <v>12.4</v>
      </c>
      <c r="N72" s="55">
        <v>3.1</v>
      </c>
      <c r="O72" s="57"/>
      <c r="P72" s="52"/>
      <c r="Q72" s="52"/>
      <c r="R72" s="58"/>
      <c r="S72" s="52"/>
      <c r="T72" s="52"/>
      <c r="U72" s="58"/>
      <c r="V72" s="52"/>
      <c r="W72" s="59"/>
    </row>
    <row r="73" ht="22.6" customHeight="1">
      <c r="A73" s="50">
        <v>1980</v>
      </c>
      <c r="B73" s="51">
        <v>58</v>
      </c>
      <c r="C73" s="52">
        <v>316.2</v>
      </c>
      <c r="D73" s="53">
        <v>5.45172413793103</v>
      </c>
      <c r="E73" s="43"/>
      <c r="F73" s="54">
        <v>1980</v>
      </c>
      <c r="G73" s="51">
        <v>23</v>
      </c>
      <c r="H73" s="52">
        <v>102</v>
      </c>
      <c r="I73" s="53">
        <v>4.43478260869565</v>
      </c>
      <c r="J73" s="43"/>
      <c r="K73" s="54">
        <v>1980</v>
      </c>
      <c r="L73" s="51">
        <v>2</v>
      </c>
      <c r="M73" s="52">
        <v>3.4</v>
      </c>
      <c r="N73" s="55">
        <v>1.7</v>
      </c>
      <c r="O73" s="57"/>
      <c r="P73" s="52"/>
      <c r="Q73" s="52"/>
      <c r="R73" s="58"/>
      <c r="S73" s="52"/>
      <c r="T73" s="52"/>
      <c r="U73" s="58"/>
      <c r="V73" s="52"/>
      <c r="W73" s="59"/>
    </row>
    <row r="74" ht="22.6" customHeight="1">
      <c r="A74" s="50">
        <v>1981</v>
      </c>
      <c r="B74" s="51">
        <v>56</v>
      </c>
      <c r="C74" s="52">
        <v>290.5</v>
      </c>
      <c r="D74" s="53">
        <v>5.1875</v>
      </c>
      <c r="E74" s="43"/>
      <c r="F74" s="54">
        <v>1981</v>
      </c>
      <c r="G74" s="51">
        <v>29</v>
      </c>
      <c r="H74" s="52">
        <v>125</v>
      </c>
      <c r="I74" s="53">
        <v>4.31034482758621</v>
      </c>
      <c r="J74" s="43"/>
      <c r="K74" s="54">
        <v>1981</v>
      </c>
      <c r="L74" s="51">
        <v>5</v>
      </c>
      <c r="M74" s="52">
        <v>12</v>
      </c>
      <c r="N74" s="55">
        <v>2.4</v>
      </c>
      <c r="O74" s="57"/>
      <c r="P74" s="52"/>
      <c r="Q74" s="52"/>
      <c r="R74" s="58"/>
      <c r="S74" s="52"/>
      <c r="T74" s="52"/>
      <c r="U74" s="58"/>
      <c r="V74" s="52"/>
      <c r="W74" s="59"/>
    </row>
    <row r="75" ht="22.6" customHeight="1">
      <c r="A75" s="50">
        <v>1982</v>
      </c>
      <c r="B75" s="51">
        <v>62</v>
      </c>
      <c r="C75" s="52">
        <v>318.7</v>
      </c>
      <c r="D75" s="53">
        <v>5.14032258064516</v>
      </c>
      <c r="E75" s="43"/>
      <c r="F75" s="54">
        <v>1982</v>
      </c>
      <c r="G75" s="51">
        <v>28</v>
      </c>
      <c r="H75" s="52">
        <v>110.9</v>
      </c>
      <c r="I75" s="53">
        <v>3.96071428571429</v>
      </c>
      <c r="J75" s="43"/>
      <c r="K75" s="54">
        <v>1982</v>
      </c>
      <c r="L75" s="51">
        <v>8</v>
      </c>
      <c r="M75" s="52">
        <v>20.8</v>
      </c>
      <c r="N75" s="55">
        <v>2.6</v>
      </c>
      <c r="O75" s="57"/>
      <c r="P75" s="52"/>
      <c r="Q75" s="52"/>
      <c r="R75" s="58"/>
      <c r="S75" s="52"/>
      <c r="T75" s="52"/>
      <c r="U75" s="58"/>
      <c r="V75" s="52"/>
      <c r="W75" s="59"/>
    </row>
    <row r="76" ht="22.6" customHeight="1">
      <c r="A76" s="50">
        <v>1983</v>
      </c>
      <c r="B76" s="51">
        <v>45</v>
      </c>
      <c r="C76" s="52">
        <v>237.1</v>
      </c>
      <c r="D76" s="53">
        <v>5.26888888888889</v>
      </c>
      <c r="E76" s="43"/>
      <c r="F76" s="54">
        <v>1983</v>
      </c>
      <c r="G76" s="51">
        <v>21</v>
      </c>
      <c r="H76" s="52">
        <v>90.09999999999999</v>
      </c>
      <c r="I76" s="53">
        <v>4.29047619047619</v>
      </c>
      <c r="J76" s="43"/>
      <c r="K76" s="54">
        <v>1983</v>
      </c>
      <c r="L76" s="51">
        <v>3</v>
      </c>
      <c r="M76" s="52">
        <v>7.6</v>
      </c>
      <c r="N76" s="55">
        <v>2.53333333333333</v>
      </c>
      <c r="O76" s="57"/>
      <c r="P76" s="52"/>
      <c r="Q76" s="52"/>
      <c r="R76" s="58"/>
      <c r="S76" s="52"/>
      <c r="T76" s="52"/>
      <c r="U76" s="58"/>
      <c r="V76" s="52"/>
      <c r="W76" s="59"/>
    </row>
    <row r="77" ht="22.6" customHeight="1">
      <c r="A77" s="50">
        <v>1984</v>
      </c>
      <c r="B77" s="51">
        <v>36</v>
      </c>
      <c r="C77" s="52">
        <v>191.9</v>
      </c>
      <c r="D77" s="53">
        <v>5.33055555555556</v>
      </c>
      <c r="E77" s="43"/>
      <c r="F77" s="54">
        <v>1984</v>
      </c>
      <c r="G77" s="51">
        <v>16</v>
      </c>
      <c r="H77" s="52">
        <v>68.8</v>
      </c>
      <c r="I77" s="53">
        <v>4.3</v>
      </c>
      <c r="J77" s="43"/>
      <c r="K77" s="54">
        <v>1984</v>
      </c>
      <c r="L77" s="51">
        <v>2</v>
      </c>
      <c r="M77" s="52">
        <v>4.5</v>
      </c>
      <c r="N77" s="55">
        <v>2.25</v>
      </c>
      <c r="O77" s="57"/>
      <c r="P77" s="52"/>
      <c r="Q77" s="52"/>
      <c r="R77" s="58"/>
      <c r="S77" s="52"/>
      <c r="T77" s="52"/>
      <c r="U77" s="58"/>
      <c r="V77" s="52"/>
      <c r="W77" s="59"/>
    </row>
    <row r="78" ht="22.6" customHeight="1">
      <c r="A78" s="50">
        <v>1985</v>
      </c>
      <c r="B78" s="51">
        <v>49</v>
      </c>
      <c r="C78" s="52">
        <v>258.8</v>
      </c>
      <c r="D78" s="53">
        <v>5.28163265306122</v>
      </c>
      <c r="E78" s="43"/>
      <c r="F78" s="54">
        <v>1985</v>
      </c>
      <c r="G78" s="51">
        <v>25</v>
      </c>
      <c r="H78" s="52">
        <v>112.1</v>
      </c>
      <c r="I78" s="53">
        <v>4.484</v>
      </c>
      <c r="J78" s="43"/>
      <c r="K78" s="54">
        <v>1985</v>
      </c>
      <c r="L78" s="51">
        <v>1</v>
      </c>
      <c r="M78" s="52">
        <v>3</v>
      </c>
      <c r="N78" s="55">
        <v>3</v>
      </c>
      <c r="O78" s="57"/>
      <c r="P78" s="52"/>
      <c r="Q78" s="52"/>
      <c r="R78" s="58"/>
      <c r="S78" s="52"/>
      <c r="T78" s="52"/>
      <c r="U78" s="58"/>
      <c r="V78" s="52"/>
      <c r="W78" s="59"/>
    </row>
    <row r="79" ht="22.6" customHeight="1">
      <c r="A79" s="50">
        <v>1986</v>
      </c>
      <c r="B79" s="51">
        <v>78</v>
      </c>
      <c r="C79" s="52">
        <v>423.2</v>
      </c>
      <c r="D79" s="53">
        <v>5.42564102564103</v>
      </c>
      <c r="E79" s="43"/>
      <c r="F79" s="54">
        <v>1986</v>
      </c>
      <c r="G79" s="51">
        <v>31</v>
      </c>
      <c r="H79" s="52">
        <v>134.3</v>
      </c>
      <c r="I79" s="53">
        <v>4.33225806451613</v>
      </c>
      <c r="J79" s="43"/>
      <c r="K79" s="54">
        <v>1986</v>
      </c>
      <c r="L79" s="51">
        <v>4</v>
      </c>
      <c r="M79" s="52">
        <v>10</v>
      </c>
      <c r="N79" s="55">
        <v>2.5</v>
      </c>
      <c r="O79" s="57"/>
      <c r="P79" s="52"/>
      <c r="Q79" s="52"/>
      <c r="R79" s="58"/>
      <c r="S79" s="52"/>
      <c r="T79" s="52"/>
      <c r="U79" s="58"/>
      <c r="V79" s="52"/>
      <c r="W79" s="59"/>
    </row>
    <row r="80" ht="22.6" customHeight="1">
      <c r="A80" s="50">
        <v>1987</v>
      </c>
      <c r="B80" s="51">
        <v>58</v>
      </c>
      <c r="C80" s="52">
        <v>290.9</v>
      </c>
      <c r="D80" s="53">
        <v>5.01551724137931</v>
      </c>
      <c r="E80" s="43"/>
      <c r="F80" s="54">
        <v>1987</v>
      </c>
      <c r="G80" s="51">
        <v>31</v>
      </c>
      <c r="H80" s="52">
        <v>126.2</v>
      </c>
      <c r="I80" s="53">
        <v>4.07096774193548</v>
      </c>
      <c r="J80" s="43"/>
      <c r="K80" s="54">
        <v>1987</v>
      </c>
      <c r="L80" s="51">
        <v>6</v>
      </c>
      <c r="M80" s="52">
        <v>11.8</v>
      </c>
      <c r="N80" s="55">
        <v>1.96666666666667</v>
      </c>
      <c r="O80" s="57"/>
      <c r="P80" s="52"/>
      <c r="Q80" s="52"/>
      <c r="R80" s="58"/>
      <c r="S80" s="52"/>
      <c r="T80" s="52"/>
      <c r="U80" s="58"/>
      <c r="V80" s="52"/>
      <c r="W80" s="59"/>
    </row>
    <row r="81" ht="22.6" customHeight="1">
      <c r="A81" s="50">
        <v>1988</v>
      </c>
      <c r="B81" s="51">
        <v>45</v>
      </c>
      <c r="C81" s="52">
        <v>225.5</v>
      </c>
      <c r="D81" s="53">
        <v>5.01111111111111</v>
      </c>
      <c r="E81" s="43"/>
      <c r="F81" s="54">
        <v>1988</v>
      </c>
      <c r="G81" s="51">
        <v>24</v>
      </c>
      <c r="H81" s="52">
        <v>96.7</v>
      </c>
      <c r="I81" s="53">
        <v>4.02916666666667</v>
      </c>
      <c r="J81" s="43"/>
      <c r="K81" s="54">
        <v>1988</v>
      </c>
      <c r="L81" s="51">
        <v>7</v>
      </c>
      <c r="M81" s="52">
        <v>18.3</v>
      </c>
      <c r="N81" s="55">
        <v>2.61428571428571</v>
      </c>
      <c r="O81" s="57"/>
      <c r="P81" s="52"/>
      <c r="Q81" s="52"/>
      <c r="R81" s="58"/>
      <c r="S81" s="52"/>
      <c r="T81" s="52"/>
      <c r="U81" s="58"/>
      <c r="V81" s="52"/>
      <c r="W81" s="59"/>
    </row>
    <row r="82" ht="22.6" customHeight="1">
      <c r="A82" s="50">
        <v>1989</v>
      </c>
      <c r="B82" s="51">
        <v>50</v>
      </c>
      <c r="C82" s="52">
        <v>268.4</v>
      </c>
      <c r="D82" s="53">
        <v>5.368</v>
      </c>
      <c r="E82" s="43"/>
      <c r="F82" s="54">
        <v>1989</v>
      </c>
      <c r="G82" s="51">
        <v>25</v>
      </c>
      <c r="H82" s="52">
        <v>114</v>
      </c>
      <c r="I82" s="53">
        <v>4.56</v>
      </c>
      <c r="J82" s="43"/>
      <c r="K82" s="54">
        <v>1989</v>
      </c>
      <c r="L82" s="51">
        <v>3</v>
      </c>
      <c r="M82" s="52">
        <v>9.1</v>
      </c>
      <c r="N82" s="55">
        <v>3.03333333333333</v>
      </c>
      <c r="O82" s="57"/>
      <c r="P82" s="52"/>
      <c r="Q82" s="52"/>
      <c r="R82" s="58"/>
      <c r="S82" s="52"/>
      <c r="T82" s="52"/>
      <c r="U82" s="58"/>
      <c r="V82" s="52"/>
      <c r="W82" s="59"/>
    </row>
    <row r="83" ht="22.6" customHeight="1">
      <c r="A83" s="50">
        <v>1990</v>
      </c>
      <c r="B83" s="51">
        <v>52</v>
      </c>
      <c r="C83" s="52">
        <v>253.3</v>
      </c>
      <c r="D83" s="53">
        <v>4.87115384615385</v>
      </c>
      <c r="E83" s="43"/>
      <c r="F83" s="54">
        <v>1990</v>
      </c>
      <c r="G83" s="51">
        <v>31</v>
      </c>
      <c r="H83" s="52">
        <v>126.1</v>
      </c>
      <c r="I83" s="53">
        <v>4.06774193548387</v>
      </c>
      <c r="J83" s="43"/>
      <c r="K83" s="54">
        <v>1990</v>
      </c>
      <c r="L83" s="51">
        <v>6</v>
      </c>
      <c r="M83" s="52">
        <v>13.8</v>
      </c>
      <c r="N83" s="55">
        <v>2.3</v>
      </c>
      <c r="O83" s="57"/>
      <c r="P83" s="52"/>
      <c r="Q83" s="52"/>
      <c r="R83" s="58"/>
      <c r="S83" s="52"/>
      <c r="T83" s="52"/>
      <c r="U83" s="58"/>
      <c r="V83" s="52"/>
      <c r="W83" s="59"/>
    </row>
    <row r="84" ht="22.6" customHeight="1">
      <c r="A84" s="50">
        <v>1991</v>
      </c>
      <c r="B84" s="51">
        <v>35</v>
      </c>
      <c r="C84" s="52">
        <v>191.5</v>
      </c>
      <c r="D84" s="53">
        <v>5.47142857142857</v>
      </c>
      <c r="E84" s="43"/>
      <c r="F84" s="54">
        <v>1991</v>
      </c>
      <c r="G84" s="51">
        <v>13</v>
      </c>
      <c r="H84" s="52">
        <v>62.2</v>
      </c>
      <c r="I84" s="53">
        <v>4.78461538461538</v>
      </c>
      <c r="J84" s="43"/>
      <c r="K84" s="54">
        <v>1991</v>
      </c>
      <c r="L84" s="51">
        <v>0</v>
      </c>
      <c r="M84" s="52">
        <v>0</v>
      </c>
      <c r="N84" s="55"/>
      <c r="O84" t="s" s="64">
        <v>107</v>
      </c>
      <c r="P84" s="52">
        <f>AVERAGE(B84:B103)</f>
        <v>52.2</v>
      </c>
      <c r="Q84" s="52">
        <f>AVERAGE(D84:D103)</f>
        <v>5.02529163440505</v>
      </c>
      <c r="R84" t="s" s="65">
        <v>107</v>
      </c>
      <c r="S84" s="52">
        <f>AVERAGE(G84:G103)</f>
        <v>27.85</v>
      </c>
      <c r="T84" s="52">
        <f>AVERAGE(I84:I103)</f>
        <v>4.12588514514527</v>
      </c>
      <c r="U84" t="s" s="65">
        <v>107</v>
      </c>
      <c r="V84" s="52">
        <f>AVERAGE(L84:L103)</f>
        <v>7.25</v>
      </c>
      <c r="W84" s="59">
        <f>AVERAGE(N84:N103)</f>
        <v>2.42950390682589</v>
      </c>
    </row>
    <row r="85" ht="22.6" customHeight="1">
      <c r="A85" s="50">
        <v>1992</v>
      </c>
      <c r="B85" s="51">
        <v>44</v>
      </c>
      <c r="C85" s="52">
        <v>229.3</v>
      </c>
      <c r="D85" s="53">
        <v>5.21136363636364</v>
      </c>
      <c r="E85" s="43"/>
      <c r="F85" s="54">
        <v>1992</v>
      </c>
      <c r="G85" s="51">
        <v>25</v>
      </c>
      <c r="H85" s="52">
        <v>114.4</v>
      </c>
      <c r="I85" s="53">
        <v>4.576</v>
      </c>
      <c r="J85" s="43"/>
      <c r="K85" s="54">
        <v>1992</v>
      </c>
      <c r="L85" s="51">
        <v>3</v>
      </c>
      <c r="M85" s="52">
        <v>8.9</v>
      </c>
      <c r="N85" s="55">
        <v>2.96666666666667</v>
      </c>
      <c r="O85" t="s" s="64">
        <v>108</v>
      </c>
      <c r="P85" s="52">
        <f>AVERAGE(B85:B103)</f>
        <v>53.1052631578947</v>
      </c>
      <c r="Q85" s="52">
        <f>AVERAGE(D85:D103)</f>
        <v>5.00181074298276</v>
      </c>
      <c r="R85" t="s" s="65">
        <v>108</v>
      </c>
      <c r="S85" s="52">
        <f>AVERAGE(G85:G103)</f>
        <v>28.6315789473684</v>
      </c>
      <c r="T85" s="52">
        <f>AVERAGE(I85:I103)</f>
        <v>4.09121513254158</v>
      </c>
      <c r="U85" t="s" s="65">
        <v>108</v>
      </c>
      <c r="V85" s="52">
        <f>AVERAGE(L85:L103)</f>
        <v>7.63157894736842</v>
      </c>
      <c r="W85" s="59">
        <f>AVERAGE(N85:N103)</f>
        <v>2.42950390682589</v>
      </c>
    </row>
    <row r="86" ht="22.6" customHeight="1">
      <c r="A86" s="50">
        <v>1993</v>
      </c>
      <c r="B86" s="51">
        <v>61</v>
      </c>
      <c r="C86" s="52">
        <v>311.4</v>
      </c>
      <c r="D86" s="53">
        <v>5.10491803278689</v>
      </c>
      <c r="E86" s="43"/>
      <c r="F86" s="54">
        <v>1993</v>
      </c>
      <c r="G86" s="51">
        <v>35</v>
      </c>
      <c r="H86" s="52">
        <v>150.5</v>
      </c>
      <c r="I86" s="53">
        <v>4.3</v>
      </c>
      <c r="J86" s="43"/>
      <c r="K86" s="54">
        <v>1993</v>
      </c>
      <c r="L86" s="51">
        <v>8</v>
      </c>
      <c r="M86" s="52">
        <v>24.6</v>
      </c>
      <c r="N86" s="55">
        <v>3.075</v>
      </c>
      <c r="O86" t="s" s="64">
        <v>109</v>
      </c>
      <c r="P86" s="52">
        <f>AVERAGE(B86:B103)</f>
        <v>53.6111111111111</v>
      </c>
      <c r="Q86" s="52">
        <f>AVERAGE(D86:D103)</f>
        <v>4.99016891557271</v>
      </c>
      <c r="R86" t="s" s="65">
        <v>109</v>
      </c>
      <c r="S86" s="52">
        <f>AVERAGE(G86:G103)</f>
        <v>28.8333333333333</v>
      </c>
      <c r="T86" s="52">
        <f>AVERAGE(I86:I103)</f>
        <v>4.064282639905</v>
      </c>
      <c r="U86" t="s" s="65">
        <v>109</v>
      </c>
      <c r="V86" s="52">
        <f>AVERAGE(L86:L103)</f>
        <v>7.88888888888889</v>
      </c>
      <c r="W86" s="59">
        <f>AVERAGE(N86:N103)</f>
        <v>2.39966153127918</v>
      </c>
    </row>
    <row r="87" ht="22.6" customHeight="1">
      <c r="A87" s="50">
        <v>1994</v>
      </c>
      <c r="B87" s="51">
        <v>48</v>
      </c>
      <c r="C87" s="52">
        <v>254.7</v>
      </c>
      <c r="D87" s="53">
        <v>5.30625</v>
      </c>
      <c r="E87" s="43"/>
      <c r="F87" s="54">
        <v>1994</v>
      </c>
      <c r="G87" s="51">
        <v>23</v>
      </c>
      <c r="H87" s="52">
        <v>100.2</v>
      </c>
      <c r="I87" s="53">
        <v>4.35652173913043</v>
      </c>
      <c r="J87" s="43"/>
      <c r="K87" s="54">
        <v>1994</v>
      </c>
      <c r="L87" s="51">
        <v>4</v>
      </c>
      <c r="M87" s="52">
        <v>10.5</v>
      </c>
      <c r="N87" s="55">
        <v>2.625</v>
      </c>
      <c r="O87" t="s" s="64">
        <v>110</v>
      </c>
      <c r="P87" s="52">
        <f>AVERAGE(B87:B103)</f>
        <v>53.1764705882353</v>
      </c>
      <c r="Q87" s="52">
        <f>AVERAGE(D87:D103)</f>
        <v>4.98341896750128</v>
      </c>
      <c r="R87" t="s" s="65">
        <v>110</v>
      </c>
      <c r="S87" s="52">
        <f>AVERAGE(G87:G103)</f>
        <v>28.4705882352941</v>
      </c>
      <c r="T87" s="52">
        <f>AVERAGE(I87:I103)</f>
        <v>4.05041691284059</v>
      </c>
      <c r="U87" t="s" s="65">
        <v>110</v>
      </c>
      <c r="V87" s="52">
        <f>AVERAGE(L87:L103)</f>
        <v>7.88235294117647</v>
      </c>
      <c r="W87" s="59">
        <f>AVERAGE(N87:N103)</f>
        <v>2.35993573900148</v>
      </c>
    </row>
    <row r="88" ht="22.6" customHeight="1">
      <c r="A88" s="50">
        <v>1995</v>
      </c>
      <c r="B88" s="51">
        <v>49</v>
      </c>
      <c r="C88" s="52">
        <v>257.5</v>
      </c>
      <c r="D88" s="53">
        <v>5.25510204081633</v>
      </c>
      <c r="E88" s="43"/>
      <c r="F88" s="54">
        <v>1995</v>
      </c>
      <c r="G88" s="51">
        <v>25</v>
      </c>
      <c r="H88" s="52">
        <v>109.2</v>
      </c>
      <c r="I88" s="53">
        <v>4.368</v>
      </c>
      <c r="J88" s="43"/>
      <c r="K88" s="54">
        <v>1995</v>
      </c>
      <c r="L88" s="51">
        <v>6</v>
      </c>
      <c r="M88" s="52">
        <v>16.3</v>
      </c>
      <c r="N88" s="55">
        <v>2.71666666666667</v>
      </c>
      <c r="O88" t="s" s="64">
        <v>111</v>
      </c>
      <c r="P88" s="52">
        <f>AVERAGE(B88:B103)</f>
        <v>53.5</v>
      </c>
      <c r="Q88" s="52">
        <f>AVERAGE(D88:D103)</f>
        <v>4.96324202797011</v>
      </c>
      <c r="R88" t="s" s="65">
        <v>111</v>
      </c>
      <c r="S88" s="52">
        <f>AVERAGE(G88:G103)</f>
        <v>28.8125</v>
      </c>
      <c r="T88" s="52">
        <f>AVERAGE(I88:I103)</f>
        <v>4.03128536119747</v>
      </c>
      <c r="U88" t="s" s="65">
        <v>111</v>
      </c>
      <c r="V88" s="52">
        <f>AVERAGE(L88:L103)</f>
        <v>8.125</v>
      </c>
      <c r="W88" s="59">
        <f>AVERAGE(N88:N103)</f>
        <v>2.34336922268908</v>
      </c>
    </row>
    <row r="89" ht="22.6" customHeight="1">
      <c r="A89" s="50">
        <v>1996</v>
      </c>
      <c r="B89" s="51">
        <v>47</v>
      </c>
      <c r="C89" s="52">
        <v>252.1</v>
      </c>
      <c r="D89" s="53">
        <v>5.36382978723404</v>
      </c>
      <c r="E89" s="43"/>
      <c r="F89" s="54">
        <v>1996</v>
      </c>
      <c r="G89" s="51">
        <v>21</v>
      </c>
      <c r="H89" s="52">
        <v>92.7</v>
      </c>
      <c r="I89" s="53">
        <v>4.41428571428571</v>
      </c>
      <c r="J89" s="43"/>
      <c r="K89" s="54">
        <v>1996</v>
      </c>
      <c r="L89" s="51">
        <v>3</v>
      </c>
      <c r="M89" s="52">
        <v>6.7</v>
      </c>
      <c r="N89" s="55">
        <v>2.23333333333333</v>
      </c>
      <c r="O89" t="s" s="64">
        <v>112</v>
      </c>
      <c r="P89" s="52">
        <f>AVERAGE(B89:B103)</f>
        <v>53.8</v>
      </c>
      <c r="Q89" s="52">
        <f>AVERAGE(D89:D103)</f>
        <v>4.94378469378037</v>
      </c>
      <c r="R89" t="s" s="65">
        <v>112</v>
      </c>
      <c r="S89" s="52">
        <f>AVERAGE(G89:G103)</f>
        <v>29.0666666666667</v>
      </c>
      <c r="T89" s="52">
        <f>AVERAGE(I89:I103)</f>
        <v>4.00883771861063</v>
      </c>
      <c r="U89" t="s" s="65">
        <v>112</v>
      </c>
      <c r="V89" s="52">
        <f>AVERAGE(L89:L103)</f>
        <v>8.266666666666669</v>
      </c>
      <c r="W89" s="59">
        <f>AVERAGE(N89:N103)</f>
        <v>2.3184827264239</v>
      </c>
    </row>
    <row r="90" ht="22.6" customHeight="1">
      <c r="A90" s="50">
        <v>1997</v>
      </c>
      <c r="B90" s="51">
        <v>48</v>
      </c>
      <c r="C90" s="52">
        <v>219.8</v>
      </c>
      <c r="D90" s="53">
        <v>4.57916666666667</v>
      </c>
      <c r="E90" s="43"/>
      <c r="F90" s="54">
        <v>1997</v>
      </c>
      <c r="G90" s="51">
        <v>26</v>
      </c>
      <c r="H90" s="52">
        <v>87.40000000000001</v>
      </c>
      <c r="I90" s="53">
        <v>3.36153846153846</v>
      </c>
      <c r="J90" s="43"/>
      <c r="K90" s="54">
        <v>1997</v>
      </c>
      <c r="L90" s="51">
        <v>13</v>
      </c>
      <c r="M90" s="52">
        <v>29.9</v>
      </c>
      <c r="N90" s="55">
        <v>2.3</v>
      </c>
      <c r="O90" t="s" s="64">
        <v>113</v>
      </c>
      <c r="P90" s="52">
        <f>AVERAGE(B90:B103)</f>
        <v>54.2857142857143</v>
      </c>
      <c r="Q90" s="52">
        <f>AVERAGE(D90:D103)</f>
        <v>4.91378147281939</v>
      </c>
      <c r="R90" t="s" s="65">
        <v>113</v>
      </c>
      <c r="S90" s="52">
        <f>AVERAGE(G90:G103)</f>
        <v>29.6428571428571</v>
      </c>
      <c r="T90" s="52">
        <f>AVERAGE(I90:I103)</f>
        <v>3.97987714749099</v>
      </c>
      <c r="U90" t="s" s="65">
        <v>113</v>
      </c>
      <c r="V90" s="52">
        <f>AVERAGE(L90:L103)</f>
        <v>8.642857142857141</v>
      </c>
      <c r="W90" s="59">
        <f>AVERAGE(N90:N103)</f>
        <v>2.32456482593037</v>
      </c>
    </row>
    <row r="91" ht="22.6" customHeight="1">
      <c r="A91" s="50">
        <v>1998</v>
      </c>
      <c r="B91" s="60">
        <v>68</v>
      </c>
      <c r="C91" s="61">
        <v>355.4</v>
      </c>
      <c r="D91" s="62">
        <v>5.22647058823529</v>
      </c>
      <c r="E91" s="43"/>
      <c r="F91" s="54">
        <v>1998</v>
      </c>
      <c r="G91" s="60">
        <v>31</v>
      </c>
      <c r="H91" s="61">
        <v>130.9</v>
      </c>
      <c r="I91" s="62">
        <v>4.22258064516129</v>
      </c>
      <c r="J91" s="43"/>
      <c r="K91" s="54">
        <v>1998</v>
      </c>
      <c r="L91" s="60">
        <v>6</v>
      </c>
      <c r="M91" s="61">
        <v>14</v>
      </c>
      <c r="N91" s="63">
        <v>2.33333333333333</v>
      </c>
      <c r="O91" t="s" s="64">
        <v>114</v>
      </c>
      <c r="P91" s="52">
        <f>AVERAGE(B91:B103)</f>
        <v>54.7692307692308</v>
      </c>
      <c r="Q91" s="52">
        <f>AVERAGE(D91:D103)</f>
        <v>4.93952107329268</v>
      </c>
      <c r="R91" t="s" s="65">
        <v>114</v>
      </c>
      <c r="S91" s="52">
        <f>AVERAGE(G91:G103)</f>
        <v>29.9230769230769</v>
      </c>
      <c r="T91" s="52">
        <f>AVERAGE(I91:I103)</f>
        <v>4.02744166179503</v>
      </c>
      <c r="U91" t="s" s="65">
        <v>114</v>
      </c>
      <c r="V91" s="52">
        <f>AVERAGE(L91:L103)</f>
        <v>8.30769230769231</v>
      </c>
      <c r="W91" s="59">
        <f>AVERAGE(N91:N103)</f>
        <v>2.32645442792502</v>
      </c>
    </row>
    <row r="92" ht="22.6" customHeight="1">
      <c r="A92" s="50">
        <v>1999</v>
      </c>
      <c r="B92" s="51">
        <v>58</v>
      </c>
      <c r="C92" s="52">
        <v>288.3</v>
      </c>
      <c r="D92" s="53">
        <v>4.97068965517241</v>
      </c>
      <c r="E92" s="43"/>
      <c r="F92" s="54">
        <v>1999</v>
      </c>
      <c r="G92" s="51">
        <v>31</v>
      </c>
      <c r="H92" s="52">
        <v>127.4</v>
      </c>
      <c r="I92" s="53">
        <v>4.10967741935484</v>
      </c>
      <c r="J92" s="43"/>
      <c r="K92" s="54">
        <v>1999</v>
      </c>
      <c r="L92" s="51">
        <v>8</v>
      </c>
      <c r="M92" s="52">
        <v>19.4</v>
      </c>
      <c r="N92" s="55">
        <v>2.425</v>
      </c>
      <c r="O92" t="s" s="64">
        <v>115</v>
      </c>
      <c r="P92" s="52">
        <f>AVERAGE(B92:B103)</f>
        <v>53.6666666666667</v>
      </c>
      <c r="Q92" s="52">
        <f>AVERAGE(D92:D103)</f>
        <v>4.91560861371413</v>
      </c>
      <c r="R92" t="s" s="65">
        <v>115</v>
      </c>
      <c r="S92" s="52">
        <f>AVERAGE(G92:G103)</f>
        <v>29.8333333333333</v>
      </c>
      <c r="T92" s="52">
        <f>AVERAGE(I92:I103)</f>
        <v>4.01118007984784</v>
      </c>
      <c r="U92" t="s" s="65">
        <v>115</v>
      </c>
      <c r="V92" s="52">
        <f>AVERAGE(L92:L103)</f>
        <v>8.5</v>
      </c>
      <c r="W92" s="59">
        <f>AVERAGE(N92:N103)</f>
        <v>2.32588118580766</v>
      </c>
    </row>
    <row r="93" ht="22.6" customHeight="1">
      <c r="A93" s="50">
        <v>2000</v>
      </c>
      <c r="B93" s="51">
        <v>55</v>
      </c>
      <c r="C93" s="52">
        <v>276.9</v>
      </c>
      <c r="D93" s="53">
        <v>5.03454545454545</v>
      </c>
      <c r="E93" s="43"/>
      <c r="F93" s="54">
        <v>2000</v>
      </c>
      <c r="G93" s="51">
        <v>27</v>
      </c>
      <c r="H93" s="52">
        <v>105.8</v>
      </c>
      <c r="I93" s="53">
        <v>3.91851851851852</v>
      </c>
      <c r="J93" s="43"/>
      <c r="K93" s="54">
        <v>2000</v>
      </c>
      <c r="L93" s="51">
        <v>7</v>
      </c>
      <c r="M93" s="52">
        <v>16.2</v>
      </c>
      <c r="N93" s="55">
        <v>2.31428571428571</v>
      </c>
      <c r="O93" t="s" s="64">
        <v>116</v>
      </c>
      <c r="P93" s="52">
        <f>AVERAGE(B93:B103)</f>
        <v>53.2727272727273</v>
      </c>
      <c r="Q93" s="52">
        <f>AVERAGE(D93:D103)</f>
        <v>4.91060124630883</v>
      </c>
      <c r="R93" t="s" s="65">
        <v>116</v>
      </c>
      <c r="S93" s="52">
        <f>AVERAGE(G93:G103)</f>
        <v>29.7272727272727</v>
      </c>
      <c r="T93" s="52">
        <f>AVERAGE(I93:I103)</f>
        <v>4.00222577625629</v>
      </c>
      <c r="U93" t="s" s="65">
        <v>116</v>
      </c>
      <c r="V93" s="52">
        <f>AVERAGE(L93:L103)</f>
        <v>8.54545454545455</v>
      </c>
      <c r="W93" s="59">
        <f>AVERAGE(N93:N103)</f>
        <v>2.31687038451744</v>
      </c>
    </row>
    <row r="94" ht="22.6" customHeight="1">
      <c r="A94" s="50">
        <v>2001</v>
      </c>
      <c r="B94" s="51">
        <v>49</v>
      </c>
      <c r="C94" s="52">
        <v>256.7</v>
      </c>
      <c r="D94" s="53">
        <v>5.23877551020408</v>
      </c>
      <c r="E94" s="43"/>
      <c r="F94" s="54">
        <v>2001</v>
      </c>
      <c r="G94" s="51">
        <v>21</v>
      </c>
      <c r="H94" s="52">
        <v>88.8</v>
      </c>
      <c r="I94" s="53">
        <v>4.22857142857143</v>
      </c>
      <c r="J94" s="43"/>
      <c r="K94" s="54">
        <v>2001</v>
      </c>
      <c r="L94" s="51">
        <v>3</v>
      </c>
      <c r="M94" s="52">
        <v>6.8</v>
      </c>
      <c r="N94" s="55">
        <v>2.26666666666667</v>
      </c>
      <c r="O94" t="s" s="64">
        <v>117</v>
      </c>
      <c r="P94" s="52">
        <f>AVERAGE(B94:B103)</f>
        <v>53.1</v>
      </c>
      <c r="Q94" s="52">
        <f>AVERAGE(D94:D103)</f>
        <v>4.89820682548516</v>
      </c>
      <c r="R94" t="s" s="65">
        <v>117</v>
      </c>
      <c r="S94" s="52">
        <f>AVERAGE(G94:G103)</f>
        <v>30</v>
      </c>
      <c r="T94" s="52">
        <f>AVERAGE(I94:I103)</f>
        <v>4.01059650203007</v>
      </c>
      <c r="U94" t="s" s="65">
        <v>117</v>
      </c>
      <c r="V94" s="52">
        <f>AVERAGE(L94:L103)</f>
        <v>8.699999999999999</v>
      </c>
      <c r="W94" s="59">
        <f>AVERAGE(N94:N103)</f>
        <v>2.31712885154062</v>
      </c>
    </row>
    <row r="95" ht="22.6" customHeight="1">
      <c r="A95" s="50">
        <v>2002</v>
      </c>
      <c r="B95" s="51">
        <v>48</v>
      </c>
      <c r="C95" s="52">
        <v>251</v>
      </c>
      <c r="D95" s="53">
        <v>5.22916666666667</v>
      </c>
      <c r="E95" s="43"/>
      <c r="F95" s="54">
        <v>2002</v>
      </c>
      <c r="G95" s="51">
        <v>28</v>
      </c>
      <c r="H95" s="52">
        <v>128.3</v>
      </c>
      <c r="I95" s="53">
        <v>4.58214285714286</v>
      </c>
      <c r="J95" s="43"/>
      <c r="K95" s="54">
        <v>2002</v>
      </c>
      <c r="L95" s="51">
        <v>2</v>
      </c>
      <c r="M95" s="52">
        <v>3.1</v>
      </c>
      <c r="N95" s="55">
        <v>1.55</v>
      </c>
      <c r="O95" t="s" s="64">
        <v>118</v>
      </c>
      <c r="P95" s="52">
        <f>AVERAGE(B95:B103)</f>
        <v>53.5555555555556</v>
      </c>
      <c r="Q95" s="52">
        <f>AVERAGE(D95:D103)</f>
        <v>4.8603658605164</v>
      </c>
      <c r="R95" t="s" s="65">
        <v>118</v>
      </c>
      <c r="S95" s="52">
        <f>AVERAGE(G95:G103)</f>
        <v>31</v>
      </c>
      <c r="T95" s="52">
        <f>AVERAGE(I95:I103)</f>
        <v>3.9863770657477</v>
      </c>
      <c r="U95" t="s" s="65">
        <v>118</v>
      </c>
      <c r="V95" s="52">
        <f>AVERAGE(L95:L103)</f>
        <v>9.33333333333333</v>
      </c>
      <c r="W95" s="59">
        <f>AVERAGE(N95:N103)</f>
        <v>2.32273576097105</v>
      </c>
    </row>
    <row r="96" ht="22.6" customHeight="1">
      <c r="A96" s="50">
        <v>2003</v>
      </c>
      <c r="B96" s="51">
        <v>45</v>
      </c>
      <c r="C96" s="52">
        <v>234</v>
      </c>
      <c r="D96" s="53">
        <v>5.2</v>
      </c>
      <c r="E96" s="43"/>
      <c r="F96" s="54">
        <v>2003</v>
      </c>
      <c r="G96" s="51">
        <v>23</v>
      </c>
      <c r="H96" s="52">
        <v>97.90000000000001</v>
      </c>
      <c r="I96" s="53">
        <v>4.25652173913043</v>
      </c>
      <c r="J96" s="43"/>
      <c r="K96" s="54">
        <v>2003</v>
      </c>
      <c r="L96" s="51">
        <v>5</v>
      </c>
      <c r="M96" s="52">
        <v>12.1</v>
      </c>
      <c r="N96" s="55">
        <v>2.42</v>
      </c>
      <c r="O96" t="s" s="64">
        <v>119</v>
      </c>
      <c r="P96" s="52">
        <f>AVERAGE(B96:B103)</f>
        <v>54.25</v>
      </c>
      <c r="Q96" s="52">
        <f>AVERAGE(D96:D103)</f>
        <v>4.81426575974761</v>
      </c>
      <c r="R96" t="s" s="65">
        <v>119</v>
      </c>
      <c r="S96" s="52">
        <f>AVERAGE(G96:G103)</f>
        <v>31.375</v>
      </c>
      <c r="T96" s="52">
        <f>AVERAGE(I96:I103)</f>
        <v>3.9119063418233</v>
      </c>
      <c r="U96" t="s" s="65">
        <v>119</v>
      </c>
      <c r="V96" s="52">
        <f>AVERAGE(L96:L103)</f>
        <v>10.25</v>
      </c>
      <c r="W96" s="59">
        <f>AVERAGE(N96:N103)</f>
        <v>2.41932773109244</v>
      </c>
    </row>
    <row r="97" ht="22.6" customHeight="1">
      <c r="A97" s="50">
        <v>2004</v>
      </c>
      <c r="B97" s="51">
        <v>52</v>
      </c>
      <c r="C97" s="52">
        <v>226.1</v>
      </c>
      <c r="D97" s="53">
        <v>4.34807692307692</v>
      </c>
      <c r="E97" s="43"/>
      <c r="F97" s="54">
        <v>2004</v>
      </c>
      <c r="G97" s="51">
        <v>31</v>
      </c>
      <c r="H97" s="52">
        <v>99.90000000000001</v>
      </c>
      <c r="I97" s="53">
        <v>3.22258064516129</v>
      </c>
      <c r="J97" s="43"/>
      <c r="K97" s="54">
        <v>2004</v>
      </c>
      <c r="L97" s="51">
        <v>17</v>
      </c>
      <c r="M97" s="52">
        <v>39.3</v>
      </c>
      <c r="N97" s="55">
        <v>2.31176470588235</v>
      </c>
      <c r="O97" t="s" s="64">
        <v>120</v>
      </c>
      <c r="P97" s="52">
        <f>AVERAGE(B97:B103)</f>
        <v>55.5714285714286</v>
      </c>
      <c r="Q97" s="52">
        <f>AVERAGE(D97:D103)</f>
        <v>4.75916086828298</v>
      </c>
      <c r="R97" t="s" s="65">
        <v>120</v>
      </c>
      <c r="S97" s="52">
        <f>AVERAGE(G97:G103)</f>
        <v>32.5714285714286</v>
      </c>
      <c r="T97" s="52">
        <f>AVERAGE(I97:I103)</f>
        <v>3.86267557077943</v>
      </c>
      <c r="U97" t="s" s="65">
        <v>120</v>
      </c>
      <c r="V97" s="52">
        <f>AVERAGE(L97:L103)</f>
        <v>11</v>
      </c>
      <c r="W97" s="59">
        <f>AVERAGE(N97:N103)</f>
        <v>2.41923169267707</v>
      </c>
    </row>
    <row r="98" ht="22.6" customHeight="1">
      <c r="A98" s="50">
        <v>2005</v>
      </c>
      <c r="B98" s="51">
        <v>48</v>
      </c>
      <c r="C98" s="52">
        <v>238.5</v>
      </c>
      <c r="D98" s="53">
        <v>4.96875</v>
      </c>
      <c r="E98" s="43"/>
      <c r="F98" s="54">
        <v>2005</v>
      </c>
      <c r="G98" s="51">
        <v>26</v>
      </c>
      <c r="H98" s="52">
        <v>105.7</v>
      </c>
      <c r="I98" s="53">
        <v>4.06538461538462</v>
      </c>
      <c r="J98" s="43"/>
      <c r="K98" s="54">
        <v>2005</v>
      </c>
      <c r="L98" s="51">
        <v>7</v>
      </c>
      <c r="M98" s="52">
        <v>14.7</v>
      </c>
      <c r="N98" s="55">
        <v>2.1</v>
      </c>
      <c r="O98" t="s" s="64">
        <v>98</v>
      </c>
      <c r="P98" s="52">
        <f>AVERAGE(B98:B103)</f>
        <v>56.1666666666667</v>
      </c>
      <c r="Q98" s="52">
        <f>AVERAGE(D98:D103)</f>
        <v>4.82767485915066</v>
      </c>
      <c r="R98" t="s" s="65">
        <v>98</v>
      </c>
      <c r="S98" s="52">
        <f>AVERAGE(G98:G103)</f>
        <v>32.8333333333333</v>
      </c>
      <c r="T98" s="52">
        <f>AVERAGE(I98:I103)</f>
        <v>3.96935805838245</v>
      </c>
      <c r="U98" t="s" s="65">
        <v>98</v>
      </c>
      <c r="V98" s="52">
        <f>AVERAGE(L98:L103)</f>
        <v>10</v>
      </c>
      <c r="W98" s="59">
        <f>AVERAGE(N98:N103)</f>
        <v>2.43714285714286</v>
      </c>
    </row>
    <row r="99" ht="22.6" customHeight="1">
      <c r="A99" s="50">
        <v>2006</v>
      </c>
      <c r="B99" s="51">
        <v>57</v>
      </c>
      <c r="C99" s="52">
        <v>255</v>
      </c>
      <c r="D99" s="53">
        <v>4.47368421052632</v>
      </c>
      <c r="E99" s="43"/>
      <c r="F99" s="54">
        <v>2006</v>
      </c>
      <c r="G99" s="51">
        <v>35</v>
      </c>
      <c r="H99" s="52">
        <v>122.5</v>
      </c>
      <c r="I99" s="53">
        <v>3.5</v>
      </c>
      <c r="J99" s="43"/>
      <c r="K99" s="54">
        <v>2006</v>
      </c>
      <c r="L99" s="51">
        <v>12</v>
      </c>
      <c r="M99" s="52">
        <v>22.2</v>
      </c>
      <c r="N99" s="55">
        <v>1.85</v>
      </c>
      <c r="O99" t="s" s="64">
        <v>121</v>
      </c>
      <c r="P99" s="52">
        <f>AVERAGE(B99:B103)</f>
        <v>57.8</v>
      </c>
      <c r="Q99" s="52">
        <f>AVERAGE(D99:D103)</f>
        <v>4.79945983098079</v>
      </c>
      <c r="R99" t="s" s="65">
        <v>121</v>
      </c>
      <c r="S99" s="52">
        <f>AVERAGE(G99:G103)</f>
        <v>34.2</v>
      </c>
      <c r="T99" s="52">
        <f>AVERAGE(I99:I103)</f>
        <v>3.95015274698201</v>
      </c>
      <c r="U99" t="s" s="65">
        <v>121</v>
      </c>
      <c r="V99" s="52">
        <f>AVERAGE(L99:L103)</f>
        <v>10.6</v>
      </c>
      <c r="W99" s="59">
        <f>AVERAGE(N99:N103)</f>
        <v>2.50457142857143</v>
      </c>
    </row>
    <row r="100" ht="22.6" customHeight="1">
      <c r="A100" s="50">
        <v>2007</v>
      </c>
      <c r="B100" s="51">
        <v>44</v>
      </c>
      <c r="C100" s="52">
        <v>218</v>
      </c>
      <c r="D100" s="53">
        <v>4.95454545454545</v>
      </c>
      <c r="E100" s="43"/>
      <c r="F100" s="54">
        <v>2007</v>
      </c>
      <c r="G100" s="51">
        <v>24</v>
      </c>
      <c r="H100" s="52">
        <v>96.59999999999999</v>
      </c>
      <c r="I100" s="53">
        <v>4.025</v>
      </c>
      <c r="J100" s="43"/>
      <c r="K100" s="54">
        <v>2007</v>
      </c>
      <c r="L100" s="51">
        <v>7</v>
      </c>
      <c r="M100" s="52">
        <v>17.8</v>
      </c>
      <c r="N100" s="55">
        <v>2.54285714285714</v>
      </c>
      <c r="O100" t="s" s="64">
        <v>122</v>
      </c>
      <c r="P100" s="52">
        <f>AVERAGE(B100:B103)</f>
        <v>58</v>
      </c>
      <c r="Q100" s="52">
        <f>AVERAGE(D100:D103)</f>
        <v>4.88090373609441</v>
      </c>
      <c r="R100" t="s" s="65">
        <v>122</v>
      </c>
      <c r="S100" s="52">
        <f>AVERAGE(G100:G103)</f>
        <v>34</v>
      </c>
      <c r="T100" s="52">
        <f>AVERAGE(I100:I103)</f>
        <v>4.06269093372752</v>
      </c>
      <c r="U100" t="s" s="65">
        <v>122</v>
      </c>
      <c r="V100" s="52">
        <f>AVERAGE(L100:L103)</f>
        <v>10.25</v>
      </c>
      <c r="W100" s="59">
        <f>AVERAGE(N100:N103)</f>
        <v>2.66821428571429</v>
      </c>
    </row>
    <row r="101" ht="22.6" customHeight="1">
      <c r="A101" s="50">
        <v>2008</v>
      </c>
      <c r="B101" s="51">
        <v>59</v>
      </c>
      <c r="C101" s="52">
        <v>265.1</v>
      </c>
      <c r="D101" s="53">
        <v>4.49322033898305</v>
      </c>
      <c r="E101" s="43"/>
      <c r="F101" s="54">
        <v>2008</v>
      </c>
      <c r="G101" s="51">
        <v>41</v>
      </c>
      <c r="H101" s="52">
        <v>155.5</v>
      </c>
      <c r="I101" s="53">
        <v>3.79268292682927</v>
      </c>
      <c r="J101" s="43"/>
      <c r="K101" s="54">
        <v>2008</v>
      </c>
      <c r="L101" s="51">
        <v>15</v>
      </c>
      <c r="M101" s="52">
        <v>36.6</v>
      </c>
      <c r="N101" s="55">
        <v>2.44</v>
      </c>
      <c r="O101" t="s" s="64">
        <v>123</v>
      </c>
      <c r="P101" s="52">
        <f>AVERAGE(B101:B103)</f>
        <v>62.6666666666667</v>
      </c>
      <c r="Q101" s="52">
        <f>AVERAGE(D101:D103)</f>
        <v>4.85635649661073</v>
      </c>
      <c r="R101" t="s" s="65">
        <v>123</v>
      </c>
      <c r="S101" s="52">
        <f>AVERAGE(G101:G103)</f>
        <v>37.3333333333333</v>
      </c>
      <c r="T101" s="52">
        <f>AVERAGE(I101:I103)</f>
        <v>4.07525457830336</v>
      </c>
      <c r="U101" t="s" s="65">
        <v>123</v>
      </c>
      <c r="V101" s="52">
        <f>AVERAGE(L101:L103)</f>
        <v>11.3333333333333</v>
      </c>
      <c r="W101" s="59">
        <f>AVERAGE(N101:N103)</f>
        <v>2.71</v>
      </c>
    </row>
    <row r="102" ht="22.6" customHeight="1">
      <c r="A102" s="50">
        <v>2009</v>
      </c>
      <c r="B102" s="51">
        <v>52</v>
      </c>
      <c r="C102" s="52">
        <v>270.9</v>
      </c>
      <c r="D102" s="53">
        <v>5.20961538461538</v>
      </c>
      <c r="E102" s="43"/>
      <c r="F102" s="54">
        <v>2009</v>
      </c>
      <c r="G102" s="51">
        <v>27</v>
      </c>
      <c r="H102" s="52">
        <v>120</v>
      </c>
      <c r="I102" s="53">
        <v>4.44444444444444</v>
      </c>
      <c r="J102" s="43"/>
      <c r="K102" s="54">
        <v>2009</v>
      </c>
      <c r="L102" s="51">
        <v>5</v>
      </c>
      <c r="M102" s="52">
        <v>15.2</v>
      </c>
      <c r="N102" s="55">
        <v>3.04</v>
      </c>
      <c r="O102" t="s" s="64">
        <v>124</v>
      </c>
      <c r="P102" s="52">
        <f>AVERAGE(B102:B103)</f>
        <v>64.5</v>
      </c>
      <c r="Q102" s="52">
        <f>AVERAGE(D102:D103)</f>
        <v>5.03792457542458</v>
      </c>
      <c r="R102" t="s" s="65">
        <v>124</v>
      </c>
      <c r="S102" s="52">
        <f>AVERAGE(G102:G103)</f>
        <v>35.5</v>
      </c>
      <c r="T102" s="52">
        <f>AVERAGE(I102:I103)</f>
        <v>4.2165404040404</v>
      </c>
      <c r="U102" t="s" s="65">
        <v>124</v>
      </c>
      <c r="V102" s="52">
        <f>AVERAGE(L102:L103)</f>
        <v>9.5</v>
      </c>
      <c r="W102" s="59">
        <f>AVERAGE(N102:N103)</f>
        <v>2.845</v>
      </c>
    </row>
    <row r="103" ht="22.6" customHeight="1">
      <c r="A103" s="50">
        <v>2010</v>
      </c>
      <c r="B103" s="51">
        <v>77</v>
      </c>
      <c r="C103" s="52">
        <v>374.7</v>
      </c>
      <c r="D103" s="53">
        <v>4.86623376623377</v>
      </c>
      <c r="E103" s="43"/>
      <c r="F103" s="54">
        <v>2010</v>
      </c>
      <c r="G103" s="51">
        <v>44</v>
      </c>
      <c r="H103" s="52">
        <v>175.5</v>
      </c>
      <c r="I103" s="53">
        <v>3.98863636363636</v>
      </c>
      <c r="J103" s="43"/>
      <c r="K103" s="54">
        <v>2010</v>
      </c>
      <c r="L103" s="51">
        <v>14</v>
      </c>
      <c r="M103" s="52">
        <v>37.1</v>
      </c>
      <c r="N103" s="55">
        <v>2.65</v>
      </c>
      <c r="O103" t="s" s="64">
        <v>125</v>
      </c>
      <c r="P103" s="52">
        <f>AVERAGE(B103)</f>
        <v>77</v>
      </c>
      <c r="Q103" s="52">
        <f>AVERAGE(D103)</f>
        <v>4.86623376623377</v>
      </c>
      <c r="R103" t="s" s="65">
        <v>125</v>
      </c>
      <c r="S103" s="52">
        <f>AVERAGE(G103)</f>
        <v>44</v>
      </c>
      <c r="T103" s="52">
        <f>AVERAGE(I103)</f>
        <v>3.98863636363636</v>
      </c>
      <c r="U103" t="s" s="65">
        <v>125</v>
      </c>
      <c r="V103" s="52">
        <f>AVERAGE(L103)</f>
        <v>14</v>
      </c>
      <c r="W103" s="59">
        <f>AVERAGE(N103)</f>
        <v>2.65</v>
      </c>
    </row>
    <row r="104" ht="22.6" customHeight="1">
      <c r="A104" s="50">
        <v>2011</v>
      </c>
      <c r="B104" s="66">
        <v>36</v>
      </c>
      <c r="C104" s="67">
        <v>181.9</v>
      </c>
      <c r="D104" s="68">
        <v>5.05277777777778</v>
      </c>
      <c r="E104" s="43"/>
      <c r="F104" s="54">
        <v>2011</v>
      </c>
      <c r="G104" s="66">
        <v>17</v>
      </c>
      <c r="H104" s="67">
        <v>66.7</v>
      </c>
      <c r="I104" s="68">
        <v>3.92352941176471</v>
      </c>
      <c r="J104" s="43"/>
      <c r="K104" s="54">
        <v>2011</v>
      </c>
      <c r="L104" s="66">
        <v>3</v>
      </c>
      <c r="M104" s="67">
        <v>5.6</v>
      </c>
      <c r="N104" s="69">
        <v>1.86666666666667</v>
      </c>
      <c r="O104" t="s" s="64">
        <v>126</v>
      </c>
      <c r="P104" s="75">
        <f>AVERAGE(B104)</f>
        <v>36</v>
      </c>
      <c r="Q104" s="75">
        <f>AVERAGE(D104)</f>
        <v>5.05277777777778</v>
      </c>
      <c r="R104" t="s" s="65">
        <v>126</v>
      </c>
      <c r="S104" s="75">
        <f>AVERAGE(G104)</f>
        <v>17</v>
      </c>
      <c r="T104" s="75">
        <f>AVERAGE(I104)</f>
        <v>3.92352941176471</v>
      </c>
      <c r="U104" t="s" s="65">
        <v>126</v>
      </c>
      <c r="V104" s="75">
        <f>AVERAGE(L104)</f>
        <v>3</v>
      </c>
      <c r="W104" s="76">
        <f>AVERAGE(N104)</f>
        <v>1.86666666666667</v>
      </c>
    </row>
    <row r="105" ht="22.6" customHeight="1">
      <c r="A105" s="50">
        <v>2012</v>
      </c>
      <c r="B105" s="51">
        <v>64</v>
      </c>
      <c r="C105" s="52">
        <v>329.6</v>
      </c>
      <c r="D105" s="53">
        <v>5.15</v>
      </c>
      <c r="E105" s="43"/>
      <c r="F105" s="54">
        <v>2012</v>
      </c>
      <c r="G105" s="51">
        <v>29</v>
      </c>
      <c r="H105" s="52">
        <v>116.3</v>
      </c>
      <c r="I105" s="53">
        <v>4.01034482758621</v>
      </c>
      <c r="J105" s="43"/>
      <c r="K105" s="54">
        <v>2012</v>
      </c>
      <c r="L105" s="51">
        <v>8</v>
      </c>
      <c r="M105" s="52">
        <v>20.8</v>
      </c>
      <c r="N105" s="55">
        <v>2.6</v>
      </c>
      <c r="O105" t="s" s="64">
        <v>125</v>
      </c>
      <c r="P105" s="52">
        <f>AVERAGE(B105)</f>
        <v>64</v>
      </c>
      <c r="Q105" s="52">
        <f>AVERAGE(D105)</f>
        <v>5.15</v>
      </c>
      <c r="R105" t="s" s="65">
        <v>125</v>
      </c>
      <c r="S105" s="52">
        <f>AVERAGE(G105)</f>
        <v>29</v>
      </c>
      <c r="T105" s="52">
        <f>AVERAGE(I105)</f>
        <v>4.01034482758621</v>
      </c>
      <c r="U105" t="s" s="65">
        <v>125</v>
      </c>
      <c r="V105" s="52">
        <f>AVERAGE(L105)</f>
        <v>8</v>
      </c>
      <c r="W105" s="59">
        <f>AVERAGE(N105)</f>
        <v>2.6</v>
      </c>
    </row>
    <row r="106" ht="22.6" customHeight="1">
      <c r="A106" s="50">
        <v>2013</v>
      </c>
      <c r="B106" s="51">
        <v>47</v>
      </c>
      <c r="C106" s="52">
        <v>228.6</v>
      </c>
      <c r="D106" s="53">
        <v>4.86382978723404</v>
      </c>
      <c r="E106" s="43"/>
      <c r="F106" s="54">
        <v>2013</v>
      </c>
      <c r="G106" s="51">
        <v>27</v>
      </c>
      <c r="H106" s="52">
        <v>105.6</v>
      </c>
      <c r="I106" s="53">
        <v>3.91111111111111</v>
      </c>
      <c r="J106" s="43"/>
      <c r="K106" s="54">
        <v>2013</v>
      </c>
      <c r="L106" s="51">
        <v>8</v>
      </c>
      <c r="M106" s="52">
        <v>19</v>
      </c>
      <c r="N106" s="55">
        <v>2.375</v>
      </c>
      <c r="O106" t="s" s="64">
        <v>124</v>
      </c>
      <c r="P106" s="52">
        <f>AVERAGE(B105:B106)</f>
        <v>55.5</v>
      </c>
      <c r="Q106" s="52">
        <f>AVERAGE(D105:D106)</f>
        <v>5.00691489361702</v>
      </c>
      <c r="R106" t="s" s="65">
        <v>124</v>
      </c>
      <c r="S106" s="52">
        <f>AVERAGE(G105:G106)</f>
        <v>28</v>
      </c>
      <c r="T106" s="52">
        <f>AVERAGE(I105:I106)</f>
        <v>3.96072796934866</v>
      </c>
      <c r="U106" t="s" s="65">
        <v>124</v>
      </c>
      <c r="V106" s="52">
        <f>AVERAGE(L105:L106)</f>
        <v>8</v>
      </c>
      <c r="W106" s="59">
        <f>AVERAGE(N105:N106)</f>
        <v>2.4875</v>
      </c>
    </row>
    <row r="107" ht="22.6" customHeight="1">
      <c r="A107" s="50">
        <v>2014</v>
      </c>
      <c r="B107" s="51">
        <v>44</v>
      </c>
      <c r="C107" s="52">
        <v>213.2</v>
      </c>
      <c r="D107" s="53">
        <v>4.84545454545455</v>
      </c>
      <c r="E107" s="43"/>
      <c r="F107" s="54">
        <v>2014</v>
      </c>
      <c r="G107" s="51">
        <v>24</v>
      </c>
      <c r="H107" s="52">
        <v>90.8</v>
      </c>
      <c r="I107" s="53">
        <v>3.78333333333333</v>
      </c>
      <c r="J107" s="43"/>
      <c r="K107" s="54">
        <v>2014</v>
      </c>
      <c r="L107" s="51">
        <v>6</v>
      </c>
      <c r="M107" s="52">
        <v>10.3</v>
      </c>
      <c r="N107" s="55">
        <v>1.71666666666667</v>
      </c>
      <c r="O107" t="s" s="64">
        <v>123</v>
      </c>
      <c r="P107" s="52">
        <f>AVERAGE(B105:B107)</f>
        <v>51.6666666666667</v>
      </c>
      <c r="Q107" s="52">
        <f>AVERAGE(D105:D107)</f>
        <v>4.95309477756286</v>
      </c>
      <c r="R107" t="s" s="65">
        <v>123</v>
      </c>
      <c r="S107" s="52">
        <f>AVERAGE(G105:G107)</f>
        <v>26.6666666666667</v>
      </c>
      <c r="T107" s="52">
        <f>AVERAGE(I105:I107)</f>
        <v>3.90159642401022</v>
      </c>
      <c r="U107" t="s" s="65">
        <v>123</v>
      </c>
      <c r="V107" s="52">
        <f>AVERAGE(L105:L107)</f>
        <v>7.33333333333333</v>
      </c>
      <c r="W107" s="59">
        <f>AVERAGE(N105:N107)</f>
        <v>2.23055555555556</v>
      </c>
    </row>
    <row r="108" ht="22.6" customHeight="1">
      <c r="A108" s="50">
        <v>2015</v>
      </c>
      <c r="B108" s="51">
        <v>59</v>
      </c>
      <c r="C108" s="52">
        <v>275.4</v>
      </c>
      <c r="D108" s="53">
        <v>4.66779661016949</v>
      </c>
      <c r="E108" s="43"/>
      <c r="F108" s="54">
        <v>2015</v>
      </c>
      <c r="G108" s="51">
        <v>36</v>
      </c>
      <c r="H108" s="52">
        <v>137.2</v>
      </c>
      <c r="I108" s="53">
        <v>3.81111111111111</v>
      </c>
      <c r="J108" s="43"/>
      <c r="K108" s="54">
        <v>2015</v>
      </c>
      <c r="L108" s="51">
        <v>15</v>
      </c>
      <c r="M108" s="52">
        <v>39.6</v>
      </c>
      <c r="N108" s="55">
        <v>2.64</v>
      </c>
      <c r="O108" t="s" s="64">
        <v>122</v>
      </c>
      <c r="P108" s="52">
        <f>AVERAGE(B105:B108)</f>
        <v>53.5</v>
      </c>
      <c r="Q108" s="52">
        <f>AVERAGE(D105:D108)</f>
        <v>4.88177023571452</v>
      </c>
      <c r="R108" t="s" s="65">
        <v>122</v>
      </c>
      <c r="S108" s="52">
        <f>AVERAGE(G105:G108)</f>
        <v>29</v>
      </c>
      <c r="T108" s="52">
        <f>AVERAGE(I105:I108)</f>
        <v>3.87897509578544</v>
      </c>
      <c r="U108" t="s" s="65">
        <v>122</v>
      </c>
      <c r="V108" s="52">
        <f>AVERAGE(L105:L108)</f>
        <v>9.25</v>
      </c>
      <c r="W108" s="59">
        <f>AVERAGE(N105:N108)</f>
        <v>2.33291666666667</v>
      </c>
    </row>
    <row r="109" ht="22.6" customHeight="1">
      <c r="A109" s="50">
        <v>2016</v>
      </c>
      <c r="B109" s="51">
        <v>70</v>
      </c>
      <c r="C109" s="52">
        <v>325.8</v>
      </c>
      <c r="D109" s="53">
        <v>4.65428571428571</v>
      </c>
      <c r="E109" s="43"/>
      <c r="F109" s="54">
        <v>2016</v>
      </c>
      <c r="G109" s="51">
        <v>43</v>
      </c>
      <c r="H109" s="52">
        <v>161.6</v>
      </c>
      <c r="I109" s="53">
        <v>3.75813953488372</v>
      </c>
      <c r="J109" s="43"/>
      <c r="K109" s="54">
        <v>2016</v>
      </c>
      <c r="L109" s="51">
        <v>14</v>
      </c>
      <c r="M109" s="52">
        <v>30.7</v>
      </c>
      <c r="N109" s="55">
        <v>2.19285714285714</v>
      </c>
      <c r="O109" t="s" s="64">
        <v>121</v>
      </c>
      <c r="P109" s="52">
        <f>AVERAGE(B105:B109)</f>
        <v>56.8</v>
      </c>
      <c r="Q109" s="52">
        <f>AVERAGE(D105:D109)</f>
        <v>4.83627333142876</v>
      </c>
      <c r="R109" t="s" s="65">
        <v>121</v>
      </c>
      <c r="S109" s="52">
        <f>AVERAGE(G105:G109)</f>
        <v>31.8</v>
      </c>
      <c r="T109" s="52">
        <f>AVERAGE(I105:I109)</f>
        <v>3.8548079836051</v>
      </c>
      <c r="U109" t="s" s="65">
        <v>121</v>
      </c>
      <c r="V109" s="52">
        <f>AVERAGE(L105:L109)</f>
        <v>10.2</v>
      </c>
      <c r="W109" s="59">
        <f>AVERAGE(N105:N109)</f>
        <v>2.30490476190476</v>
      </c>
    </row>
    <row r="110" ht="22.6" customHeight="1">
      <c r="A110" s="50">
        <v>2017</v>
      </c>
      <c r="B110" s="51">
        <v>62</v>
      </c>
      <c r="C110" s="52">
        <v>306.5</v>
      </c>
      <c r="D110" s="53">
        <v>4.94354838709677</v>
      </c>
      <c r="E110" s="43"/>
      <c r="F110" s="54">
        <v>2017</v>
      </c>
      <c r="G110" s="51">
        <v>38</v>
      </c>
      <c r="H110" s="52">
        <v>162</v>
      </c>
      <c r="I110" s="53">
        <v>4.26315789473684</v>
      </c>
      <c r="J110" s="43"/>
      <c r="K110" s="54">
        <v>2017</v>
      </c>
      <c r="L110" s="51">
        <v>6</v>
      </c>
      <c r="M110" s="52">
        <v>12.5</v>
      </c>
      <c r="N110" s="55">
        <v>2.08333333333333</v>
      </c>
      <c r="O110" t="s" s="64">
        <v>98</v>
      </c>
      <c r="P110" s="52">
        <f>AVERAGE(B105:B110)</f>
        <v>57.6666666666667</v>
      </c>
      <c r="Q110" s="52">
        <f>AVERAGE(D105:D110)</f>
        <v>4.85415250737343</v>
      </c>
      <c r="R110" t="s" s="65">
        <v>98</v>
      </c>
      <c r="S110" s="52">
        <f>AVERAGE(G105:G110)</f>
        <v>32.8333333333333</v>
      </c>
      <c r="T110" s="52">
        <f>AVERAGE(I105:I110)</f>
        <v>3.92286630212705</v>
      </c>
      <c r="U110" t="s" s="65">
        <v>98</v>
      </c>
      <c r="V110" s="52">
        <f>AVERAGE(L105:L110)</f>
        <v>9.5</v>
      </c>
      <c r="W110" s="59">
        <f>AVERAGE(N105:N110)</f>
        <v>2.26797619047619</v>
      </c>
    </row>
    <row r="111" ht="22.6" customHeight="1">
      <c r="A111" s="50">
        <v>2018</v>
      </c>
      <c r="B111" s="51">
        <v>55</v>
      </c>
      <c r="C111" s="52">
        <v>252</v>
      </c>
      <c r="D111" s="53">
        <v>4.58181818181818</v>
      </c>
      <c r="E111" s="43"/>
      <c r="F111" s="54">
        <v>2018</v>
      </c>
      <c r="G111" s="51">
        <v>34</v>
      </c>
      <c r="H111" s="52">
        <v>126.4</v>
      </c>
      <c r="I111" s="53">
        <v>3.71764705882353</v>
      </c>
      <c r="J111" s="43"/>
      <c r="K111" s="54">
        <v>2018</v>
      </c>
      <c r="L111" s="51">
        <v>12</v>
      </c>
      <c r="M111" s="52">
        <v>29.7</v>
      </c>
      <c r="N111" s="55">
        <v>2.475</v>
      </c>
      <c r="O111" t="s" s="64">
        <v>120</v>
      </c>
      <c r="P111" s="52">
        <f>AVERAGE(B105:B111)</f>
        <v>57.2857142857143</v>
      </c>
      <c r="Q111" s="52">
        <f>AVERAGE(D105:D111)</f>
        <v>4.81524760372268</v>
      </c>
      <c r="R111" t="s" s="65">
        <v>120</v>
      </c>
      <c r="S111" s="52">
        <f>AVERAGE(G105:G111)</f>
        <v>33</v>
      </c>
      <c r="T111" s="52">
        <f>AVERAGE(I105:I111)</f>
        <v>3.89354926736941</v>
      </c>
      <c r="U111" t="s" s="65">
        <v>120</v>
      </c>
      <c r="V111" s="52">
        <f>AVERAGE(L105:L111)</f>
        <v>9.857142857142859</v>
      </c>
      <c r="W111" s="59">
        <f>AVERAGE(N105:N111)</f>
        <v>2.29755102040816</v>
      </c>
    </row>
    <row r="112" ht="22.6" customHeight="1">
      <c r="A112" s="50">
        <v>2019</v>
      </c>
      <c r="B112" s="51">
        <v>54</v>
      </c>
      <c r="C112" s="52">
        <v>261.7</v>
      </c>
      <c r="D112" s="53">
        <v>4.8462962962963</v>
      </c>
      <c r="E112" s="43"/>
      <c r="F112" s="54">
        <v>2019</v>
      </c>
      <c r="G112" s="51">
        <v>32</v>
      </c>
      <c r="H112" s="52">
        <v>128.8</v>
      </c>
      <c r="I112" s="53">
        <v>4.025</v>
      </c>
      <c r="J112" s="43"/>
      <c r="K112" s="54">
        <v>2019</v>
      </c>
      <c r="L112" s="51">
        <v>9</v>
      </c>
      <c r="M112" s="52">
        <v>22.3</v>
      </c>
      <c r="N112" s="55">
        <v>2.47777777777778</v>
      </c>
      <c r="O112" t="s" s="64">
        <v>119</v>
      </c>
      <c r="P112" s="52">
        <f>AVERAGE(B105:B112)</f>
        <v>56.875</v>
      </c>
      <c r="Q112" s="52">
        <f>AVERAGE(D105:D112)</f>
        <v>4.81912869029438</v>
      </c>
      <c r="R112" t="s" s="65">
        <v>119</v>
      </c>
      <c r="S112" s="52">
        <f>AVERAGE(G105:G112)</f>
        <v>32.875</v>
      </c>
      <c r="T112" s="52">
        <f>AVERAGE(I105:I112)</f>
        <v>3.90998060894823</v>
      </c>
      <c r="U112" t="s" s="65">
        <v>119</v>
      </c>
      <c r="V112" s="52">
        <f>AVERAGE(L105:L112)</f>
        <v>9.75</v>
      </c>
      <c r="W112" s="59">
        <f>AVERAGE(N105:N112)</f>
        <v>2.32007936507937</v>
      </c>
    </row>
    <row r="113" ht="22.6" customHeight="1">
      <c r="A113" s="50">
        <v>2020</v>
      </c>
      <c r="B113" s="51">
        <v>48</v>
      </c>
      <c r="C113" s="52">
        <v>240.1</v>
      </c>
      <c r="D113" s="53">
        <v>5.00208333333333</v>
      </c>
      <c r="E113" s="43"/>
      <c r="F113" s="54">
        <v>2020</v>
      </c>
      <c r="G113" s="51">
        <v>24</v>
      </c>
      <c r="H113" s="52">
        <v>94.8</v>
      </c>
      <c r="I113" s="53">
        <v>3.95</v>
      </c>
      <c r="J113" s="43"/>
      <c r="K113" s="54">
        <v>2020</v>
      </c>
      <c r="L113" s="51">
        <v>8</v>
      </c>
      <c r="M113" s="52">
        <v>20.4</v>
      </c>
      <c r="N113" s="55">
        <v>2.55</v>
      </c>
      <c r="O113" t="s" s="64">
        <v>118</v>
      </c>
      <c r="P113" s="52">
        <f>AVERAGE(B105:B113)</f>
        <v>55.8888888888889</v>
      </c>
      <c r="Q113" s="52">
        <f>AVERAGE(D105:D113)</f>
        <v>4.83945698396537</v>
      </c>
      <c r="R113" t="s" s="65">
        <v>118</v>
      </c>
      <c r="S113" s="52">
        <f>AVERAGE(G105:G113)</f>
        <v>31.8888888888889</v>
      </c>
      <c r="T113" s="52">
        <f>AVERAGE(I105:I113)</f>
        <v>3.91442720795398</v>
      </c>
      <c r="U113" t="s" s="65">
        <v>118</v>
      </c>
      <c r="V113" s="52">
        <f>AVERAGE(L105:L113)</f>
        <v>9.555555555555561</v>
      </c>
      <c r="W113" s="59">
        <f>AVERAGE(N105:N113)</f>
        <v>2.34562610229277</v>
      </c>
    </row>
    <row r="114" ht="22.6" customHeight="1">
      <c r="A114" s="50">
        <v>2021</v>
      </c>
      <c r="B114" s="51">
        <v>43</v>
      </c>
      <c r="C114" s="52">
        <v>221</v>
      </c>
      <c r="D114" s="53">
        <v>5.13953488372093</v>
      </c>
      <c r="E114" s="43"/>
      <c r="F114" s="54">
        <v>2021</v>
      </c>
      <c r="G114" s="51">
        <v>23</v>
      </c>
      <c r="H114" s="52">
        <v>99.8</v>
      </c>
      <c r="I114" s="53">
        <v>4.33913043478261</v>
      </c>
      <c r="J114" s="43"/>
      <c r="K114" s="54">
        <v>2021</v>
      </c>
      <c r="L114" s="51">
        <v>4</v>
      </c>
      <c r="M114" s="52">
        <v>11</v>
      </c>
      <c r="N114" s="55">
        <v>2.75</v>
      </c>
      <c r="O114" t="s" s="64">
        <v>117</v>
      </c>
      <c r="P114" s="52">
        <f>AVERAGE(B105:B114)</f>
        <v>54.6</v>
      </c>
      <c r="Q114" s="52">
        <f>AVERAGE(D105:D114)</f>
        <v>4.86946477394093</v>
      </c>
      <c r="R114" t="s" s="65">
        <v>117</v>
      </c>
      <c r="S114" s="52">
        <f>AVERAGE(G105:G114)</f>
        <v>31</v>
      </c>
      <c r="T114" s="52">
        <f>AVERAGE(I105:I114)</f>
        <v>3.95689753063685</v>
      </c>
      <c r="U114" t="s" s="65">
        <v>117</v>
      </c>
      <c r="V114" s="52">
        <f>AVERAGE(L105:L114)</f>
        <v>9</v>
      </c>
      <c r="W114" s="59">
        <f>AVERAGE(N105:N114)</f>
        <v>2.38606349206349</v>
      </c>
    </row>
    <row r="115" ht="22.6" customHeight="1">
      <c r="A115" s="50">
        <v>2022</v>
      </c>
      <c r="B115" s="51">
        <v>53</v>
      </c>
      <c r="C115" s="52">
        <v>256.9</v>
      </c>
      <c r="D115" s="53">
        <v>4.84716981132075</v>
      </c>
      <c r="E115" s="43"/>
      <c r="F115" s="54">
        <v>2022</v>
      </c>
      <c r="G115" s="51">
        <v>32</v>
      </c>
      <c r="H115" s="52">
        <v>129.3</v>
      </c>
      <c r="I115" s="53">
        <v>4.040625</v>
      </c>
      <c r="J115" s="43"/>
      <c r="K115" s="54">
        <v>2022</v>
      </c>
      <c r="L115" s="51">
        <v>6</v>
      </c>
      <c r="M115" s="52">
        <v>9.300000000000001</v>
      </c>
      <c r="N115" s="55">
        <v>1.55</v>
      </c>
      <c r="O115" t="s" s="77">
        <v>116</v>
      </c>
      <c r="P115" s="78">
        <f>AVERAGE(B105:B115)</f>
        <v>54.4545454545455</v>
      </c>
      <c r="Q115" s="78">
        <f>AVERAGE(D105:D115)</f>
        <v>4.86743795915728</v>
      </c>
      <c r="R115" t="s" s="79">
        <v>116</v>
      </c>
      <c r="S115" s="78">
        <f>AVERAGE(G105:G115)</f>
        <v>31.0909090909091</v>
      </c>
      <c r="T115" s="78">
        <f>AVERAGE(I105:I115)</f>
        <v>3.96450911876077</v>
      </c>
      <c r="U115" t="s" s="79">
        <v>116</v>
      </c>
      <c r="V115" s="78">
        <f>AVERAGE(L105:L115)</f>
        <v>8.72727272727273</v>
      </c>
      <c r="W115" s="80">
        <f>AVERAGE(N105:N115)</f>
        <v>2.31005772005772</v>
      </c>
    </row>
    <row r="116" ht="22.25" customHeight="1">
      <c r="A116" s="81"/>
      <c r="B116" s="82"/>
      <c r="C116" s="83"/>
      <c r="D116" s="84"/>
      <c r="E116" s="43"/>
      <c r="F116" s="85"/>
      <c r="G116" s="82"/>
      <c r="H116" s="83"/>
      <c r="I116" s="84"/>
      <c r="J116" s="43"/>
      <c r="K116" s="85"/>
      <c r="L116" s="82"/>
      <c r="M116" s="83"/>
      <c r="N116" s="86"/>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87"/>
      <c r="P125" s="88"/>
      <c r="Q125" s="88"/>
      <c r="R125" s="89"/>
      <c r="S125" s="88"/>
      <c r="T125" s="88"/>
      <c r="U125" s="89"/>
      <c r="V125" s="88"/>
      <c r="W125" s="90"/>
    </row>
    <row r="126" ht="21.95" customHeight="1">
      <c r="A126" s="91"/>
      <c r="B126" s="89"/>
      <c r="C126" s="88"/>
      <c r="D126" s="92"/>
      <c r="E126" s="43"/>
      <c r="F126" s="93"/>
      <c r="G126" s="89"/>
      <c r="H126" s="88"/>
      <c r="I126" s="92"/>
      <c r="J126" s="43"/>
      <c r="K126" s="93"/>
      <c r="L126" s="89"/>
      <c r="M126" s="88"/>
      <c r="N126" s="94"/>
      <c r="O126" s="87"/>
      <c r="P126" s="88"/>
      <c r="Q126" s="88"/>
      <c r="R126" s="89"/>
      <c r="S126" s="88"/>
      <c r="T126" s="88"/>
      <c r="U126" s="89"/>
      <c r="V126" s="88"/>
      <c r="W126" s="90"/>
    </row>
    <row r="127" ht="21.95" customHeight="1">
      <c r="A127" s="91"/>
      <c r="B127" s="89"/>
      <c r="C127" s="88"/>
      <c r="D127" s="92"/>
      <c r="E127" s="43"/>
      <c r="F127" s="93"/>
      <c r="G127" s="89"/>
      <c r="H127" s="88"/>
      <c r="I127" s="92"/>
      <c r="J127" s="43"/>
      <c r="K127" s="93"/>
      <c r="L127" s="89"/>
      <c r="M127" s="88"/>
      <c r="N127" s="94"/>
      <c r="O127" s="87"/>
      <c r="P127" s="88"/>
      <c r="Q127" s="88"/>
      <c r="R127" s="89"/>
      <c r="S127" s="88"/>
      <c r="T127" s="88"/>
      <c r="U127" s="89"/>
      <c r="V127" s="88"/>
      <c r="W127" s="90"/>
    </row>
    <row r="128" ht="21.95" customHeight="1">
      <c r="A128" s="91"/>
      <c r="B128" s="89"/>
      <c r="C128" s="88"/>
      <c r="D128" s="92"/>
      <c r="E128" s="43"/>
      <c r="F128" s="93"/>
      <c r="G128" s="89"/>
      <c r="H128" s="88"/>
      <c r="I128" s="92"/>
      <c r="J128" s="43"/>
      <c r="K128" s="93"/>
      <c r="L128" s="89"/>
      <c r="M128" s="88"/>
      <c r="N128" s="94"/>
      <c r="O128" s="87"/>
      <c r="P128" s="88"/>
      <c r="Q128" s="88"/>
      <c r="R128" s="89"/>
      <c r="S128" s="88"/>
      <c r="T128" s="88"/>
      <c r="U128" s="89"/>
      <c r="V128" s="88"/>
      <c r="W128" s="90"/>
    </row>
    <row r="129" ht="21.95" customHeight="1">
      <c r="A129" s="91"/>
      <c r="B129" s="89"/>
      <c r="C129" s="88"/>
      <c r="D129" s="92"/>
      <c r="E129" s="43"/>
      <c r="F129" s="93"/>
      <c r="G129" s="89"/>
      <c r="H129" s="88"/>
      <c r="I129" s="92"/>
      <c r="J129" s="43"/>
      <c r="K129" s="93"/>
      <c r="L129" s="89"/>
      <c r="M129" s="88"/>
      <c r="N129" s="94"/>
      <c r="O129" s="87"/>
      <c r="P129" s="88"/>
      <c r="Q129" s="88"/>
      <c r="R129" s="89"/>
      <c r="S129" s="88"/>
      <c r="T129" s="88"/>
      <c r="U129" s="89"/>
      <c r="V129" s="88"/>
      <c r="W129" s="90"/>
    </row>
    <row r="130" ht="21.95" customHeight="1">
      <c r="A130" s="91"/>
      <c r="B130" s="89"/>
      <c r="C130" s="88"/>
      <c r="D130" s="92"/>
      <c r="E130" s="43"/>
      <c r="F130" s="93"/>
      <c r="G130" s="89"/>
      <c r="H130" s="88"/>
      <c r="I130" s="92"/>
      <c r="J130" s="43"/>
      <c r="K130" s="93"/>
      <c r="L130" s="89"/>
      <c r="M130" s="88"/>
      <c r="N130" s="94"/>
      <c r="O130" s="87"/>
      <c r="P130" s="88"/>
      <c r="Q130" s="88"/>
      <c r="R130" s="89"/>
      <c r="S130" s="88"/>
      <c r="T130" s="88"/>
      <c r="U130" s="89"/>
      <c r="V130" s="88"/>
      <c r="W130" s="90"/>
    </row>
    <row r="131" ht="21.95" customHeight="1">
      <c r="A131" s="91"/>
      <c r="B131" s="89"/>
      <c r="C131" s="88"/>
      <c r="D131" s="92"/>
      <c r="E131" s="43"/>
      <c r="F131" s="93"/>
      <c r="G131" s="89"/>
      <c r="H131" s="88"/>
      <c r="I131" s="92"/>
      <c r="J131" s="43"/>
      <c r="K131" s="93"/>
      <c r="L131" s="89"/>
      <c r="M131" s="88"/>
      <c r="N131" s="94"/>
      <c r="O131" s="87"/>
      <c r="P131" s="88"/>
      <c r="Q131" s="88"/>
      <c r="R131" s="89"/>
      <c r="S131" s="88"/>
      <c r="T131" s="88"/>
      <c r="U131" s="89"/>
      <c r="V131" s="88"/>
      <c r="W131" s="90"/>
    </row>
    <row r="132" ht="21.95" customHeight="1">
      <c r="A132" s="91"/>
      <c r="B132" s="89"/>
      <c r="C132" s="88"/>
      <c r="D132" s="92"/>
      <c r="E132" s="43"/>
      <c r="F132" s="93"/>
      <c r="G132" s="89"/>
      <c r="H132" s="88"/>
      <c r="I132" s="92"/>
      <c r="J132" s="43"/>
      <c r="K132" s="93"/>
      <c r="L132" s="89"/>
      <c r="M132" s="88"/>
      <c r="N132" s="94"/>
      <c r="O132" s="87"/>
      <c r="P132" s="88"/>
      <c r="Q132" s="88"/>
      <c r="R132" s="89"/>
      <c r="S132" s="88"/>
      <c r="T132" s="88"/>
      <c r="U132" s="89"/>
      <c r="V132" s="88"/>
      <c r="W132" s="90"/>
    </row>
    <row r="133" ht="21.95" customHeight="1">
      <c r="A133" s="91"/>
      <c r="B133" s="89"/>
      <c r="C133" s="88"/>
      <c r="D133" s="92"/>
      <c r="E133" s="43"/>
      <c r="F133" s="93"/>
      <c r="G133" s="89"/>
      <c r="H133" s="88"/>
      <c r="I133" s="92"/>
      <c r="J133" s="43"/>
      <c r="K133" s="93"/>
      <c r="L133" s="89"/>
      <c r="M133" s="88"/>
      <c r="N133" s="94"/>
      <c r="O133" s="87"/>
      <c r="P133" s="88"/>
      <c r="Q133" s="88"/>
      <c r="R133" s="89"/>
      <c r="S133" s="88"/>
      <c r="T133" s="88"/>
      <c r="U133" s="89"/>
      <c r="V133" s="88"/>
      <c r="W133" s="90"/>
    </row>
    <row r="134" ht="21.95" customHeight="1">
      <c r="A134" s="91"/>
      <c r="B134" s="89"/>
      <c r="C134" s="88"/>
      <c r="D134" s="92"/>
      <c r="E134" s="43"/>
      <c r="F134" s="93"/>
      <c r="G134" s="89"/>
      <c r="H134" s="88"/>
      <c r="I134" s="92"/>
      <c r="J134" s="43"/>
      <c r="K134" s="93"/>
      <c r="L134" s="89"/>
      <c r="M134" s="88"/>
      <c r="N134" s="94"/>
      <c r="O134" s="87"/>
      <c r="P134" s="88"/>
      <c r="Q134" s="88"/>
      <c r="R134" s="89"/>
      <c r="S134" s="88"/>
      <c r="T134" s="88"/>
      <c r="U134" s="89"/>
      <c r="V134" s="88"/>
      <c r="W134" s="90"/>
    </row>
    <row r="135" ht="21.95" customHeight="1">
      <c r="A135" s="91"/>
      <c r="B135" s="89"/>
      <c r="C135" s="88"/>
      <c r="D135" s="92"/>
      <c r="E135" s="43"/>
      <c r="F135" s="93"/>
      <c r="G135" s="89"/>
      <c r="H135" s="88"/>
      <c r="I135" s="92"/>
      <c r="J135" s="43"/>
      <c r="K135" s="93"/>
      <c r="L135" s="89"/>
      <c r="M135" s="88"/>
      <c r="N135" s="94"/>
      <c r="O135" s="87"/>
      <c r="P135" s="88"/>
      <c r="Q135" s="88"/>
      <c r="R135" s="89"/>
      <c r="S135" s="88"/>
      <c r="T135" s="88"/>
      <c r="U135" s="89"/>
      <c r="V135" s="88"/>
      <c r="W135" s="90"/>
    </row>
    <row r="136" ht="21.95" customHeight="1">
      <c r="A136" t="s" s="99">
        <v>97</v>
      </c>
      <c r="B136" s="89"/>
      <c r="C136" s="88"/>
      <c r="D136" s="92"/>
      <c r="E136" s="43"/>
      <c r="F136" s="93"/>
      <c r="G136" s="89"/>
      <c r="H136" s="88"/>
      <c r="I136" s="92"/>
      <c r="J136" s="43"/>
      <c r="K136" s="93"/>
      <c r="L136" s="89"/>
      <c r="M136" s="88"/>
      <c r="N136" s="94"/>
      <c r="O136" s="87"/>
      <c r="P136" s="88"/>
      <c r="Q136" s="88"/>
      <c r="R136" s="89"/>
      <c r="S136" s="88"/>
      <c r="T136" s="88"/>
      <c r="U136" s="89"/>
      <c r="V136" s="88"/>
      <c r="W136" s="90"/>
    </row>
    <row r="137" ht="21.95" customHeight="1">
      <c r="A137" t="s" s="100">
        <v>117</v>
      </c>
      <c r="B137" s="125"/>
      <c r="C137" s="88"/>
      <c r="D137" s="92"/>
      <c r="E137" s="43"/>
      <c r="F137" t="s" s="101">
        <v>117</v>
      </c>
      <c r="G137" s="125"/>
      <c r="H137" s="88"/>
      <c r="I137" s="92"/>
      <c r="J137" s="43"/>
      <c r="K137" t="s" s="101">
        <v>117</v>
      </c>
      <c r="L137" s="125"/>
      <c r="M137" s="88"/>
      <c r="N137" s="94"/>
      <c r="O137" s="87"/>
      <c r="P137" s="88"/>
      <c r="Q137" s="88"/>
      <c r="R137" s="89"/>
      <c r="S137" s="88"/>
      <c r="T137" s="88"/>
      <c r="U137" s="89"/>
      <c r="V137" s="88"/>
      <c r="W137" s="90"/>
    </row>
    <row r="138" ht="21.95" customHeight="1">
      <c r="A138" t="s" s="126">
        <v>127</v>
      </c>
      <c r="B138" s="127">
        <f>AVERAGE(B94:B103)</f>
        <v>53.1</v>
      </c>
      <c r="C138" s="88">
        <f>AVERAGE(C94:C103)</f>
        <v>259</v>
      </c>
      <c r="D138" s="92">
        <f>AVERAGE(D94:D103)</f>
        <v>4.89820682548516</v>
      </c>
      <c r="E138" s="43"/>
      <c r="F138" t="s" s="128">
        <v>127</v>
      </c>
      <c r="G138" s="127">
        <f>AVERAGE(G94:G103)</f>
        <v>30</v>
      </c>
      <c r="H138" s="88">
        <f>AVERAGE(H94:H103)</f>
        <v>119.07</v>
      </c>
      <c r="I138" s="92">
        <f>AVERAGE(I94:I103)</f>
        <v>4.01059650203007</v>
      </c>
      <c r="J138" s="43"/>
      <c r="K138" t="s" s="128">
        <v>127</v>
      </c>
      <c r="L138" s="127">
        <f>AVERAGE(L94:L103)</f>
        <v>8.699999999999999</v>
      </c>
      <c r="M138" s="88">
        <f>AVERAGE(M94:M103)</f>
        <v>20.49</v>
      </c>
      <c r="N138" s="94">
        <f>AVERAGE(N94:N103)</f>
        <v>2.31712885154062</v>
      </c>
      <c r="O138" s="87"/>
      <c r="P138" s="88"/>
      <c r="Q138" s="88"/>
      <c r="R138" s="89"/>
      <c r="S138" s="88"/>
      <c r="T138" s="88"/>
      <c r="U138" s="89"/>
      <c r="V138" s="88"/>
      <c r="W138" s="90"/>
    </row>
    <row r="139" ht="21.95" customHeight="1">
      <c r="A139" t="s" s="126">
        <v>128</v>
      </c>
      <c r="B139" s="127">
        <f>AVERAGE(B105:B114)</f>
        <v>54.6</v>
      </c>
      <c r="C139" s="88">
        <f>AVERAGE(C105:C114)</f>
        <v>265.39</v>
      </c>
      <c r="D139" s="92">
        <f>AVERAGE(D105:D114)</f>
        <v>4.86946477394093</v>
      </c>
      <c r="E139" s="43"/>
      <c r="F139" t="s" s="128">
        <v>128</v>
      </c>
      <c r="G139" s="127">
        <f>AVERAGE(G105:G114)</f>
        <v>31</v>
      </c>
      <c r="H139" s="88">
        <f>AVERAGE(H105:H114)</f>
        <v>122.33</v>
      </c>
      <c r="I139" s="92">
        <f>AVERAGE(I105:I114)</f>
        <v>3.95689753063685</v>
      </c>
      <c r="J139" s="43"/>
      <c r="K139" t="s" s="128">
        <v>128</v>
      </c>
      <c r="L139" s="127">
        <f>AVERAGE(L105:L114)</f>
        <v>9</v>
      </c>
      <c r="M139" s="88">
        <f>AVERAGE(M105:M114)</f>
        <v>21.63</v>
      </c>
      <c r="N139" s="94">
        <f>AVERAGE(N105:N114)</f>
        <v>2.38606349206349</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AVERAGE(B81:B90)</f>
        <v>47.9</v>
      </c>
      <c r="C141" s="88">
        <f>AVERAGE(C81:C90)</f>
        <v>246.35</v>
      </c>
      <c r="D141" s="92">
        <f>AVERAGE(D81:D90)</f>
        <v>5.15423236925611</v>
      </c>
      <c r="E141" s="43"/>
      <c r="F141" t="s" s="130">
        <v>129</v>
      </c>
      <c r="G141" s="88">
        <f>AVERAGE(G81:G90)</f>
        <v>24.8</v>
      </c>
      <c r="H141" s="88">
        <f>AVERAGE(H81:H90)</f>
        <v>105.34</v>
      </c>
      <c r="I141" s="92">
        <f>AVERAGE(I81:I90)</f>
        <v>4.28178699017205</v>
      </c>
      <c r="J141" s="43"/>
      <c r="K141" t="s" s="130">
        <v>129</v>
      </c>
      <c r="L141" s="88">
        <f>AVERAGE(L81:L90)</f>
        <v>5.3</v>
      </c>
      <c r="M141" s="88">
        <f>AVERAGE(M81:M90)</f>
        <v>13.81</v>
      </c>
      <c r="N141" s="94">
        <f>AVERAGE(N81:N90)</f>
        <v>2.6515873015873</v>
      </c>
      <c r="O141" s="87"/>
      <c r="P141" s="88"/>
      <c r="Q141" s="88"/>
      <c r="R141" s="89"/>
      <c r="S141" s="88"/>
      <c r="T141" s="88"/>
      <c r="U141" s="89"/>
      <c r="V141" s="88"/>
      <c r="W141" s="90"/>
    </row>
    <row r="142" ht="21.95" customHeight="1">
      <c r="A142" t="s" s="129">
        <v>130</v>
      </c>
      <c r="B142" s="88">
        <f>AVERAGE(B92:B101)</f>
        <v>51.5</v>
      </c>
      <c r="C142" s="88">
        <f>AVERAGE(C92:C101)</f>
        <v>250.96</v>
      </c>
      <c r="D142" s="92">
        <f>AVERAGE(D92:D101)</f>
        <v>4.89114542137204</v>
      </c>
      <c r="E142" s="43"/>
      <c r="F142" t="s" s="130">
        <v>130</v>
      </c>
      <c r="G142" s="88">
        <f>AVERAGE(G92:G101)</f>
        <v>28.7</v>
      </c>
      <c r="H142" s="88">
        <f>AVERAGE(H92:H101)</f>
        <v>112.84</v>
      </c>
      <c r="I142" s="92">
        <f>AVERAGE(I92:I101)</f>
        <v>3.97010801500933</v>
      </c>
      <c r="J142" s="43"/>
      <c r="K142" t="s" s="130">
        <v>130</v>
      </c>
      <c r="L142" s="88">
        <f>AVERAGE(L92:L101)</f>
        <v>8.300000000000001</v>
      </c>
      <c r="M142" s="88">
        <f>AVERAGE(M92:M101)</f>
        <v>18.82</v>
      </c>
      <c r="N142" s="94">
        <f>AVERAGE(N92:N101)</f>
        <v>2.22205742296919</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AVERAGE(B99:B103)</f>
        <v>57.8</v>
      </c>
      <c r="C145" s="88">
        <f>AVERAGE(C99:C103)</f>
        <v>276.74</v>
      </c>
      <c r="D145" s="92">
        <f>AVERAGE(D99:D103)</f>
        <v>4.79945983098079</v>
      </c>
      <c r="E145" s="43"/>
      <c r="F145" t="s" s="128">
        <v>127</v>
      </c>
      <c r="G145" s="88">
        <f>AVERAGE(G99:G103)</f>
        <v>34.2</v>
      </c>
      <c r="H145" s="88">
        <f>AVERAGE(H99:H103)</f>
        <v>134.02</v>
      </c>
      <c r="I145" s="92">
        <f>AVERAGE(I99:I103)</f>
        <v>3.95015274698201</v>
      </c>
      <c r="J145" s="43"/>
      <c r="K145" t="s" s="128">
        <v>127</v>
      </c>
      <c r="L145" s="88">
        <f>AVERAGE(L99:L103)</f>
        <v>10.6</v>
      </c>
      <c r="M145" s="88">
        <f>AVERAGE(M99:M103)</f>
        <v>25.78</v>
      </c>
      <c r="N145" s="94">
        <f>AVERAGE(N99:N103)</f>
        <v>2.50457142857143</v>
      </c>
      <c r="O145" s="87"/>
      <c r="P145" s="88"/>
      <c r="Q145" s="88"/>
      <c r="R145" s="89"/>
      <c r="S145" s="88"/>
      <c r="T145" s="88"/>
      <c r="U145" s="89"/>
      <c r="V145" s="88"/>
      <c r="W145" s="90"/>
    </row>
    <row r="146" ht="21.95" customHeight="1">
      <c r="A146" t="s" s="126">
        <v>128</v>
      </c>
      <c r="B146" s="88">
        <f>AVERAGE(B105:B109)</f>
        <v>56.8</v>
      </c>
      <c r="C146" s="88">
        <f>AVERAGE(C105:C109)</f>
        <v>274.52</v>
      </c>
      <c r="D146" s="92">
        <f>AVERAGE(D105:D109)</f>
        <v>4.83627333142876</v>
      </c>
      <c r="E146" s="43"/>
      <c r="F146" t="s" s="128">
        <v>128</v>
      </c>
      <c r="G146" s="88">
        <f>AVERAGE(G105:G109)</f>
        <v>31.8</v>
      </c>
      <c r="H146" s="88">
        <f>AVERAGE(H105:H109)</f>
        <v>122.3</v>
      </c>
      <c r="I146" s="92">
        <f>AVERAGE(I105:I109)</f>
        <v>3.8548079836051</v>
      </c>
      <c r="J146" s="43"/>
      <c r="K146" t="s" s="128">
        <v>128</v>
      </c>
      <c r="L146" s="88">
        <f>AVERAGE(L105:L109)</f>
        <v>10.2</v>
      </c>
      <c r="M146" s="88">
        <f>AVERAGE(M105:M109)</f>
        <v>24.08</v>
      </c>
      <c r="N146" s="94">
        <f>AVERAGE(N105:N109)</f>
        <v>2.30490476190476</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AVERAGE(B86:B90)</f>
        <v>50.6</v>
      </c>
      <c r="C148" s="88">
        <f>AVERAGE(C86:C90)</f>
        <v>259.1</v>
      </c>
      <c r="D148" s="92">
        <f>AVERAGE(D86:D90)</f>
        <v>5.12185330550079</v>
      </c>
      <c r="E148" s="43"/>
      <c r="F148" t="s" s="130">
        <v>129</v>
      </c>
      <c r="G148" s="88">
        <f>AVERAGE(G86:G90)</f>
        <v>26</v>
      </c>
      <c r="H148" s="88">
        <f>AVERAGE(H86:H90)</f>
        <v>108</v>
      </c>
      <c r="I148" s="92">
        <f>AVERAGE(I86:I90)</f>
        <v>4.16006918299092</v>
      </c>
      <c r="J148" s="43"/>
      <c r="K148" t="s" s="130">
        <v>129</v>
      </c>
      <c r="L148" s="88">
        <f>AVERAGE(L86:L90)</f>
        <v>6.8</v>
      </c>
      <c r="M148" s="88">
        <f>AVERAGE(M86:M90)</f>
        <v>17.6</v>
      </c>
      <c r="N148" s="94">
        <f>AVERAGE(N86:N90)</f>
        <v>2.59</v>
      </c>
      <c r="O148" s="87"/>
      <c r="P148" s="88"/>
      <c r="Q148" s="88"/>
      <c r="R148" s="89"/>
      <c r="S148" s="88"/>
      <c r="T148" s="88"/>
      <c r="U148" s="89"/>
      <c r="V148" s="88"/>
      <c r="W148" s="90"/>
    </row>
    <row r="149" ht="21.95" customHeight="1">
      <c r="A149" t="s" s="129">
        <v>130</v>
      </c>
      <c r="B149" s="88">
        <f>AVERAGE(B92:B96)</f>
        <v>51</v>
      </c>
      <c r="C149" s="88">
        <f>AVERAGE(C92:C96)</f>
        <v>261.38</v>
      </c>
      <c r="D149" s="92">
        <f>AVERAGE(D92:D96)</f>
        <v>5.13463545731772</v>
      </c>
      <c r="E149" s="43"/>
      <c r="F149" t="s" s="130">
        <v>130</v>
      </c>
      <c r="G149" s="88">
        <f>AVERAGE(G92:G96)</f>
        <v>26</v>
      </c>
      <c r="H149" s="88">
        <f>AVERAGE(H92:H96)</f>
        <v>109.64</v>
      </c>
      <c r="I149" s="92">
        <f>AVERAGE(I92:I96)</f>
        <v>4.21908639254362</v>
      </c>
      <c r="J149" s="43"/>
      <c r="K149" t="s" s="130">
        <v>130</v>
      </c>
      <c r="L149" s="88">
        <f>AVERAGE(L92:L96)</f>
        <v>5</v>
      </c>
      <c r="M149" s="88">
        <f>AVERAGE(M92:M96)</f>
        <v>11.52</v>
      </c>
      <c r="N149" s="94">
        <f>AVERAGE(N92:N96)</f>
        <v>2.19519047619048</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N1:N2"/>
    <mergeCell ref="M1:M2"/>
    <mergeCell ref="L1:L2"/>
    <mergeCell ref="K1:K2"/>
    <mergeCell ref="I1:I2"/>
    <mergeCell ref="H1:H2"/>
    <mergeCell ref="D1:D2"/>
    <mergeCell ref="C1:C2"/>
    <mergeCell ref="B1:B2"/>
    <mergeCell ref="A1:A2"/>
    <mergeCell ref="G1:G2"/>
    <mergeCell ref="P1:Q1"/>
    <mergeCell ref="S1:T1"/>
    <mergeCell ref="V1:W1"/>
    <mergeCell ref="F1:F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0.xml><?xml version="1.0" encoding="utf-8"?>
<worksheet xmlns:r="http://schemas.openxmlformats.org/officeDocument/2006/relationships" xmlns="http://schemas.openxmlformats.org/spreadsheetml/2006/main">
  <dimension ref="A1:W144"/>
  <sheetViews>
    <sheetView workbookViewId="0" showGridLines="0" defaultGridColor="1"/>
  </sheetViews>
  <sheetFormatPr defaultColWidth="16.3333" defaultRowHeight="19.9" customHeight="1" outlineLevelRow="0" outlineLevelCol="0"/>
  <cols>
    <col min="1" max="1" width="10" style="270" customWidth="1"/>
    <col min="2" max="4" width="12.1719" style="270" customWidth="1"/>
    <col min="5" max="5" width="1.35156" style="270" customWidth="1"/>
    <col min="6" max="6" width="10" style="270" customWidth="1"/>
    <col min="7" max="9" width="12.1719" style="270" customWidth="1"/>
    <col min="10" max="10" width="1.35156" style="270" customWidth="1"/>
    <col min="11" max="11" width="10" style="270" customWidth="1"/>
    <col min="12" max="14" width="12.1719" style="270" customWidth="1"/>
    <col min="15" max="15" width="10.8516" style="270" customWidth="1"/>
    <col min="16" max="17" width="6.5" style="270" customWidth="1"/>
    <col min="18" max="18" width="10.8516" style="270" customWidth="1"/>
    <col min="19" max="20" width="6.5" style="270" customWidth="1"/>
    <col min="21" max="21" width="10.8516" style="270" customWidth="1"/>
    <col min="22" max="23" width="6.5" style="270" customWidth="1"/>
    <col min="24" max="16384" width="16.3516" style="270" customWidth="1"/>
  </cols>
  <sheetData>
    <row r="1" ht="64.15" customHeight="1">
      <c r="A1" t="s" s="167">
        <v>234</v>
      </c>
      <c r="B1" t="s" s="30">
        <v>41</v>
      </c>
      <c r="C1" t="s" s="30">
        <v>42</v>
      </c>
      <c r="D1" t="s" s="31">
        <v>43</v>
      </c>
      <c r="E1" s="32"/>
      <c r="F1" t="s" s="33">
        <v>278</v>
      </c>
      <c r="G1" t="s" s="30">
        <v>45</v>
      </c>
      <c r="H1" t="s" s="30">
        <v>46</v>
      </c>
      <c r="I1" t="s" s="31">
        <v>47</v>
      </c>
      <c r="J1" s="32"/>
      <c r="K1" t="s" s="33">
        <v>220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35</v>
      </c>
      <c r="C3" s="83">
        <v>239.6</v>
      </c>
      <c r="D3" s="84">
        <v>6.84571428571429</v>
      </c>
      <c r="E3" s="43"/>
      <c r="F3" s="147">
        <v>1910</v>
      </c>
      <c r="G3" s="146">
        <v>24</v>
      </c>
      <c r="H3" s="83">
        <v>133.8</v>
      </c>
      <c r="I3" s="84">
        <v>5.575</v>
      </c>
      <c r="J3" s="43"/>
      <c r="K3" s="147">
        <v>1910</v>
      </c>
      <c r="L3" s="146">
        <v>8</v>
      </c>
      <c r="M3" s="83">
        <v>27.9</v>
      </c>
      <c r="N3" s="86">
        <v>3.4875</v>
      </c>
      <c r="O3" s="148"/>
      <c r="P3" s="149"/>
      <c r="Q3" s="150"/>
      <c r="R3" s="151"/>
      <c r="S3" s="149"/>
      <c r="T3" s="150"/>
      <c r="U3" s="151"/>
      <c r="V3" s="149"/>
      <c r="W3" s="150"/>
    </row>
    <row r="4" ht="21.95" customHeight="1">
      <c r="A4" s="152">
        <v>1911</v>
      </c>
      <c r="B4" s="127">
        <v>75</v>
      </c>
      <c r="C4" s="88">
        <v>525.5</v>
      </c>
      <c r="D4" s="92">
        <v>7.00666666666667</v>
      </c>
      <c r="E4" s="43"/>
      <c r="F4" s="153">
        <v>1911</v>
      </c>
      <c r="G4" s="127">
        <v>49</v>
      </c>
      <c r="H4" s="88">
        <v>273.8</v>
      </c>
      <c r="I4" s="92">
        <v>5.58775510204082</v>
      </c>
      <c r="J4" s="43"/>
      <c r="K4" s="153">
        <v>1911</v>
      </c>
      <c r="L4" s="127">
        <v>12</v>
      </c>
      <c r="M4" s="88">
        <v>25.1</v>
      </c>
      <c r="N4" s="94">
        <v>2.09166666666667</v>
      </c>
      <c r="O4" s="154"/>
      <c r="P4" s="155"/>
      <c r="Q4" s="90"/>
      <c r="R4" s="156"/>
      <c r="S4" s="155"/>
      <c r="T4" s="90"/>
      <c r="U4" s="156"/>
      <c r="V4" s="155"/>
      <c r="W4" s="90"/>
    </row>
    <row r="5" ht="21.95" customHeight="1">
      <c r="A5" s="152">
        <v>1912</v>
      </c>
      <c r="B5" s="127">
        <v>80</v>
      </c>
      <c r="C5" s="88">
        <v>525.8</v>
      </c>
      <c r="D5" s="92">
        <v>6.5725</v>
      </c>
      <c r="E5" s="43"/>
      <c r="F5" s="153">
        <v>1912</v>
      </c>
      <c r="G5" s="127">
        <v>62</v>
      </c>
      <c r="H5" s="88">
        <v>355.3</v>
      </c>
      <c r="I5" s="92">
        <v>5.73064516129032</v>
      </c>
      <c r="J5" s="43"/>
      <c r="K5" s="153">
        <v>1912</v>
      </c>
      <c r="L5" s="127">
        <v>17</v>
      </c>
      <c r="M5" s="88">
        <v>61.6</v>
      </c>
      <c r="N5" s="94">
        <v>3.62352941176471</v>
      </c>
      <c r="O5" s="154"/>
      <c r="P5" s="155"/>
      <c r="Q5" s="90"/>
      <c r="R5" s="156"/>
      <c r="S5" s="155"/>
      <c r="T5" s="90"/>
      <c r="U5" s="156"/>
      <c r="V5" s="155"/>
      <c r="W5" s="90"/>
    </row>
    <row r="6" ht="21.95" customHeight="1">
      <c r="A6" s="152">
        <v>1913</v>
      </c>
      <c r="B6" s="127">
        <v>108</v>
      </c>
      <c r="C6" s="88">
        <v>725.8</v>
      </c>
      <c r="D6" s="92">
        <v>6.72037037037037</v>
      </c>
      <c r="E6" s="43"/>
      <c r="F6" s="153">
        <v>1913</v>
      </c>
      <c r="G6" s="127">
        <v>73</v>
      </c>
      <c r="H6" s="88">
        <v>390.2</v>
      </c>
      <c r="I6" s="92">
        <v>5.34520547945205</v>
      </c>
      <c r="J6" s="43"/>
      <c r="K6" s="153">
        <v>1913</v>
      </c>
      <c r="L6" s="127">
        <v>26</v>
      </c>
      <c r="M6" s="88">
        <v>79.09999999999999</v>
      </c>
      <c r="N6" s="94">
        <v>3.04230769230769</v>
      </c>
      <c r="O6" s="154"/>
      <c r="P6" s="155"/>
      <c r="Q6" s="90"/>
      <c r="R6" s="156"/>
      <c r="S6" s="155"/>
      <c r="T6" s="90"/>
      <c r="U6" s="156"/>
      <c r="V6" s="155"/>
      <c r="W6" s="90"/>
    </row>
    <row r="7" ht="21.95" customHeight="1">
      <c r="A7" s="152">
        <v>1914</v>
      </c>
      <c r="B7" s="127">
        <v>63</v>
      </c>
      <c r="C7" s="88">
        <v>494.9</v>
      </c>
      <c r="D7" s="92">
        <v>7.85555555555556</v>
      </c>
      <c r="E7" s="43"/>
      <c r="F7" s="153">
        <v>1914</v>
      </c>
      <c r="G7" s="127">
        <v>33</v>
      </c>
      <c r="H7" s="88">
        <v>203.9</v>
      </c>
      <c r="I7" s="92">
        <v>6.17878787878788</v>
      </c>
      <c r="J7" s="43"/>
      <c r="K7" s="153">
        <v>1914</v>
      </c>
      <c r="L7" s="127">
        <v>8</v>
      </c>
      <c r="M7" s="88">
        <v>28.3</v>
      </c>
      <c r="N7" s="94">
        <v>3.5375</v>
      </c>
      <c r="O7" s="154"/>
      <c r="P7" s="155"/>
      <c r="Q7" s="90"/>
      <c r="R7" s="156"/>
      <c r="S7" s="155"/>
      <c r="T7" s="90"/>
      <c r="U7" s="156"/>
      <c r="V7" s="155"/>
      <c r="W7" s="90"/>
    </row>
    <row r="8" ht="21.95" customHeight="1">
      <c r="A8" s="152">
        <v>1915</v>
      </c>
      <c r="B8" s="127">
        <v>62</v>
      </c>
      <c r="C8" s="88">
        <v>481.7</v>
      </c>
      <c r="D8" s="92">
        <v>7.76935483870968</v>
      </c>
      <c r="E8" s="43"/>
      <c r="F8" s="153">
        <v>1915</v>
      </c>
      <c r="G8" s="127">
        <v>36</v>
      </c>
      <c r="H8" s="88">
        <v>226.6</v>
      </c>
      <c r="I8" s="92">
        <v>6.29444444444444</v>
      </c>
      <c r="J8" s="43"/>
      <c r="K8" s="153">
        <v>1915</v>
      </c>
      <c r="L8" s="127">
        <v>4</v>
      </c>
      <c r="M8" s="88">
        <v>11.9</v>
      </c>
      <c r="N8" s="94">
        <v>2.975</v>
      </c>
      <c r="O8" s="154"/>
      <c r="P8" s="155"/>
      <c r="Q8" s="90"/>
      <c r="R8" s="156"/>
      <c r="S8" s="155"/>
      <c r="T8" s="90"/>
      <c r="U8" s="156"/>
      <c r="V8" s="155"/>
      <c r="W8" s="90"/>
    </row>
    <row r="9" ht="21.95" customHeight="1">
      <c r="A9" s="152">
        <v>1916</v>
      </c>
      <c r="B9" s="127">
        <v>54</v>
      </c>
      <c r="C9" s="88">
        <v>421.1</v>
      </c>
      <c r="D9" s="92">
        <v>7.79814814814815</v>
      </c>
      <c r="E9" s="43"/>
      <c r="F9" s="153">
        <v>1916</v>
      </c>
      <c r="G9" s="127">
        <v>30</v>
      </c>
      <c r="H9" s="88">
        <v>189.2</v>
      </c>
      <c r="I9" s="92">
        <v>6.30666666666667</v>
      </c>
      <c r="J9" s="43"/>
      <c r="K9" s="153">
        <v>1916</v>
      </c>
      <c r="L9" s="127">
        <v>6</v>
      </c>
      <c r="M9" s="88">
        <v>23.4</v>
      </c>
      <c r="N9" s="94">
        <v>3.9</v>
      </c>
      <c r="O9" s="154"/>
      <c r="P9" s="155"/>
      <c r="Q9" s="90"/>
      <c r="R9" s="156"/>
      <c r="S9" s="155"/>
      <c r="T9" s="90"/>
      <c r="U9" s="156"/>
      <c r="V9" s="155"/>
      <c r="W9" s="90"/>
    </row>
    <row r="10" ht="21.95" customHeight="1">
      <c r="A10" s="152">
        <v>1917</v>
      </c>
      <c r="B10" s="127">
        <v>67</v>
      </c>
      <c r="C10" s="88">
        <v>448.2</v>
      </c>
      <c r="D10" s="92">
        <v>6.68955223880597</v>
      </c>
      <c r="E10" s="43"/>
      <c r="F10" s="153">
        <v>1917</v>
      </c>
      <c r="G10" s="127">
        <v>48</v>
      </c>
      <c r="H10" s="88">
        <v>271.2</v>
      </c>
      <c r="I10" s="92">
        <v>5.65</v>
      </c>
      <c r="J10" s="43"/>
      <c r="K10" s="153">
        <v>1917</v>
      </c>
      <c r="L10" s="127">
        <v>13</v>
      </c>
      <c r="M10" s="88">
        <v>41.8</v>
      </c>
      <c r="N10" s="94">
        <v>3.21538461538462</v>
      </c>
      <c r="O10" s="154"/>
      <c r="P10" s="155"/>
      <c r="Q10" s="90"/>
      <c r="R10" s="156"/>
      <c r="S10" s="155"/>
      <c r="T10" s="90"/>
      <c r="U10" s="156"/>
      <c r="V10" s="155"/>
      <c r="W10" s="90"/>
    </row>
    <row r="11" ht="21.95" customHeight="1">
      <c r="A11" s="152">
        <v>1918</v>
      </c>
      <c r="B11" s="127">
        <v>78</v>
      </c>
      <c r="C11" s="88">
        <v>563.1</v>
      </c>
      <c r="D11" s="92">
        <v>7.21923076923077</v>
      </c>
      <c r="E11" s="43"/>
      <c r="F11" s="153">
        <v>1918</v>
      </c>
      <c r="G11" s="127">
        <v>43</v>
      </c>
      <c r="H11" s="88">
        <v>228.1</v>
      </c>
      <c r="I11" s="92">
        <v>5.3046511627907</v>
      </c>
      <c r="J11" s="43"/>
      <c r="K11" s="153">
        <v>1918</v>
      </c>
      <c r="L11" s="127">
        <v>13</v>
      </c>
      <c r="M11" s="88">
        <v>36</v>
      </c>
      <c r="N11" s="94">
        <v>2.76923076923077</v>
      </c>
      <c r="O11" s="154"/>
      <c r="P11" s="155"/>
      <c r="Q11" s="90"/>
      <c r="R11" s="156"/>
      <c r="S11" s="155"/>
      <c r="T11" s="90"/>
      <c r="U11" s="156"/>
      <c r="V11" s="155"/>
      <c r="W11" s="90"/>
    </row>
    <row r="12" ht="21.95" customHeight="1">
      <c r="A12" s="152">
        <v>1919</v>
      </c>
      <c r="B12" s="127">
        <v>76</v>
      </c>
      <c r="C12" s="88">
        <v>573.5</v>
      </c>
      <c r="D12" s="92">
        <v>7.54605263157895</v>
      </c>
      <c r="E12" s="43"/>
      <c r="F12" s="153">
        <v>1919</v>
      </c>
      <c r="G12" s="127">
        <v>45</v>
      </c>
      <c r="H12" s="88">
        <v>273.1</v>
      </c>
      <c r="I12" s="92">
        <v>6.06888888888889</v>
      </c>
      <c r="J12" s="43"/>
      <c r="K12" s="153">
        <v>1919</v>
      </c>
      <c r="L12" s="127">
        <v>12</v>
      </c>
      <c r="M12" s="88">
        <v>43.1</v>
      </c>
      <c r="N12" s="94">
        <v>3.59166666666667</v>
      </c>
      <c r="O12" s="154"/>
      <c r="P12" s="155"/>
      <c r="Q12" s="90"/>
      <c r="R12" s="156"/>
      <c r="S12" s="155"/>
      <c r="T12" s="90"/>
      <c r="U12" s="156"/>
      <c r="V12" s="155"/>
      <c r="W12" s="90"/>
    </row>
    <row r="13" ht="21.95" customHeight="1">
      <c r="A13" s="152">
        <v>1920</v>
      </c>
      <c r="B13" s="127">
        <v>20</v>
      </c>
      <c r="C13" s="88">
        <v>175.9</v>
      </c>
      <c r="D13" s="92">
        <v>8.795</v>
      </c>
      <c r="E13" s="43"/>
      <c r="F13" s="153">
        <v>1920</v>
      </c>
      <c r="G13" s="127">
        <v>8</v>
      </c>
      <c r="H13" s="88">
        <v>57.9</v>
      </c>
      <c r="I13" s="92">
        <v>7.2375</v>
      </c>
      <c r="J13" s="43"/>
      <c r="K13" s="153">
        <v>1920</v>
      </c>
      <c r="L13" s="127">
        <v>0</v>
      </c>
      <c r="M13" s="88">
        <v>0</v>
      </c>
      <c r="N13" s="94"/>
      <c r="O13" s="154"/>
      <c r="P13" s="155"/>
      <c r="Q13" s="90"/>
      <c r="R13" s="156"/>
      <c r="S13" s="155"/>
      <c r="T13" s="90"/>
      <c r="U13" s="156"/>
      <c r="V13" s="155"/>
      <c r="W13" s="90"/>
    </row>
    <row r="14" ht="21.95" customHeight="1">
      <c r="A14" s="152">
        <v>1921</v>
      </c>
      <c r="B14" s="127">
        <v>55</v>
      </c>
      <c r="C14" s="88">
        <v>399.7</v>
      </c>
      <c r="D14" s="92">
        <v>7.26727272727273</v>
      </c>
      <c r="E14" s="43"/>
      <c r="F14" s="153">
        <v>1921</v>
      </c>
      <c r="G14" s="127">
        <v>39</v>
      </c>
      <c r="H14" s="88">
        <v>247.8</v>
      </c>
      <c r="I14" s="92">
        <v>6.35384615384615</v>
      </c>
      <c r="J14" s="43"/>
      <c r="K14" s="153">
        <v>1921</v>
      </c>
      <c r="L14" s="127">
        <v>4</v>
      </c>
      <c r="M14" s="88">
        <v>11.2</v>
      </c>
      <c r="N14" s="94">
        <v>2.8</v>
      </c>
      <c r="O14" s="154"/>
      <c r="P14" s="155"/>
      <c r="Q14" s="90"/>
      <c r="R14" s="156"/>
      <c r="S14" s="155"/>
      <c r="T14" s="90"/>
      <c r="U14" s="156"/>
      <c r="V14" s="155"/>
      <c r="W14" s="90"/>
    </row>
    <row r="15" ht="21.95" customHeight="1">
      <c r="A15" s="152">
        <v>1922</v>
      </c>
      <c r="B15" s="127">
        <v>99</v>
      </c>
      <c r="C15" s="88">
        <v>621.9</v>
      </c>
      <c r="D15" s="92">
        <v>6.28181818181818</v>
      </c>
      <c r="E15" s="43"/>
      <c r="F15" s="153">
        <v>1922</v>
      </c>
      <c r="G15" s="127">
        <v>71</v>
      </c>
      <c r="H15" s="88">
        <v>357.9</v>
      </c>
      <c r="I15" s="92">
        <v>5.04084507042254</v>
      </c>
      <c r="J15" s="43"/>
      <c r="K15" s="153">
        <v>1922</v>
      </c>
      <c r="L15" s="127">
        <v>26</v>
      </c>
      <c r="M15" s="88">
        <v>70.5</v>
      </c>
      <c r="N15" s="94">
        <v>2.71153846153846</v>
      </c>
      <c r="O15" s="154"/>
      <c r="P15" s="155"/>
      <c r="Q15" s="90"/>
      <c r="R15" s="156"/>
      <c r="S15" s="155"/>
      <c r="T15" s="90"/>
      <c r="U15" s="156"/>
      <c r="V15" s="155"/>
      <c r="W15" s="90"/>
    </row>
    <row r="16" ht="21.95" customHeight="1">
      <c r="A16" s="152">
        <v>1923</v>
      </c>
      <c r="B16" s="127">
        <v>102</v>
      </c>
      <c r="C16" s="88">
        <v>703.3</v>
      </c>
      <c r="D16" s="92">
        <v>6.89509803921569</v>
      </c>
      <c r="E16" s="43"/>
      <c r="F16" s="153">
        <v>1923</v>
      </c>
      <c r="G16" s="127">
        <v>69</v>
      </c>
      <c r="H16" s="88">
        <v>390.5</v>
      </c>
      <c r="I16" s="92">
        <v>5.65942028985507</v>
      </c>
      <c r="J16" s="43"/>
      <c r="K16" s="153">
        <v>1923</v>
      </c>
      <c r="L16" s="127">
        <v>15</v>
      </c>
      <c r="M16" s="88">
        <v>44.6</v>
      </c>
      <c r="N16" s="94">
        <v>2.97333333333333</v>
      </c>
      <c r="O16" s="154"/>
      <c r="P16" s="155"/>
      <c r="Q16" s="90"/>
      <c r="R16" s="156"/>
      <c r="S16" s="155"/>
      <c r="T16" s="90"/>
      <c r="U16" s="156"/>
      <c r="V16" s="155"/>
      <c r="W16" s="90"/>
    </row>
    <row r="17" ht="21.95" customHeight="1">
      <c r="A17" s="152">
        <v>1924</v>
      </c>
      <c r="B17" s="127">
        <v>79</v>
      </c>
      <c r="C17" s="88">
        <v>656.7</v>
      </c>
      <c r="D17" s="92">
        <v>8.3126582278481</v>
      </c>
      <c r="E17" s="43"/>
      <c r="F17" s="153">
        <v>1924</v>
      </c>
      <c r="G17" s="127">
        <v>31</v>
      </c>
      <c r="H17" s="88">
        <v>196.6</v>
      </c>
      <c r="I17" s="92">
        <v>6.34193548387097</v>
      </c>
      <c r="J17" s="43"/>
      <c r="K17" s="153">
        <v>1924</v>
      </c>
      <c r="L17" s="127">
        <v>4</v>
      </c>
      <c r="M17" s="88">
        <v>16.8</v>
      </c>
      <c r="N17" s="94">
        <v>4.2</v>
      </c>
      <c r="O17" s="154"/>
      <c r="P17" s="155"/>
      <c r="Q17" s="90"/>
      <c r="R17" s="156"/>
      <c r="S17" s="155"/>
      <c r="T17" s="90"/>
      <c r="U17" s="156"/>
      <c r="V17" s="155"/>
      <c r="W17" s="90"/>
    </row>
    <row r="18" ht="21.95" customHeight="1">
      <c r="A18" s="152">
        <v>1925</v>
      </c>
      <c r="B18" s="127">
        <v>80</v>
      </c>
      <c r="C18" s="88">
        <v>565.3</v>
      </c>
      <c r="D18" s="92">
        <v>7.06625</v>
      </c>
      <c r="E18" s="43"/>
      <c r="F18" s="153">
        <v>1925</v>
      </c>
      <c r="G18" s="127">
        <v>51</v>
      </c>
      <c r="H18" s="88">
        <v>292.9</v>
      </c>
      <c r="I18" s="92">
        <v>5.74313725490196</v>
      </c>
      <c r="J18" s="43"/>
      <c r="K18" s="153">
        <v>1925</v>
      </c>
      <c r="L18" s="127">
        <v>11</v>
      </c>
      <c r="M18" s="88">
        <v>36.2</v>
      </c>
      <c r="N18" s="94">
        <v>3.29090909090909</v>
      </c>
      <c r="O18" s="154"/>
      <c r="P18" s="155"/>
      <c r="Q18" s="90"/>
      <c r="R18" s="156"/>
      <c r="S18" s="155"/>
      <c r="T18" s="90"/>
      <c r="U18" s="156"/>
      <c r="V18" s="155"/>
      <c r="W18" s="90"/>
    </row>
    <row r="19" ht="21.95" customHeight="1">
      <c r="A19" s="152">
        <v>1926</v>
      </c>
      <c r="B19" s="127">
        <v>75</v>
      </c>
      <c r="C19" s="88">
        <v>531.8</v>
      </c>
      <c r="D19" s="92">
        <v>7.09066666666667</v>
      </c>
      <c r="E19" s="43"/>
      <c r="F19" s="153">
        <v>1926</v>
      </c>
      <c r="G19" s="127">
        <v>49</v>
      </c>
      <c r="H19" s="88">
        <v>279.3</v>
      </c>
      <c r="I19" s="92">
        <v>5.7</v>
      </c>
      <c r="J19" s="43"/>
      <c r="K19" s="153">
        <v>1926</v>
      </c>
      <c r="L19" s="127">
        <v>11</v>
      </c>
      <c r="M19" s="88">
        <v>38</v>
      </c>
      <c r="N19" s="94">
        <v>3.45454545454545</v>
      </c>
      <c r="O19" s="154"/>
      <c r="P19" s="155"/>
      <c r="Q19" s="90"/>
      <c r="R19" s="156"/>
      <c r="S19" s="155"/>
      <c r="T19" s="90"/>
      <c r="U19" s="156"/>
      <c r="V19" s="155"/>
      <c r="W19" s="90"/>
    </row>
    <row r="20" ht="21.95" customHeight="1">
      <c r="A20" s="152">
        <v>1927</v>
      </c>
      <c r="B20" s="127">
        <v>83</v>
      </c>
      <c r="C20" s="88">
        <v>552.9</v>
      </c>
      <c r="D20" s="92">
        <v>6.66144578313253</v>
      </c>
      <c r="E20" s="43"/>
      <c r="F20" s="153">
        <v>1927</v>
      </c>
      <c r="G20" s="127">
        <v>54</v>
      </c>
      <c r="H20" s="88">
        <v>281.7</v>
      </c>
      <c r="I20" s="92">
        <v>5.21666666666667</v>
      </c>
      <c r="J20" s="43"/>
      <c r="K20" s="153">
        <v>1927</v>
      </c>
      <c r="L20" s="127">
        <v>20</v>
      </c>
      <c r="M20" s="88">
        <v>50</v>
      </c>
      <c r="N20" s="94">
        <v>2.5</v>
      </c>
      <c r="O20" s="154"/>
      <c r="P20" s="155"/>
      <c r="Q20" s="90"/>
      <c r="R20" s="156"/>
      <c r="S20" s="155"/>
      <c r="T20" s="90"/>
      <c r="U20" s="156"/>
      <c r="V20" s="155"/>
      <c r="W20" s="90"/>
    </row>
    <row r="21" ht="21.95" customHeight="1">
      <c r="A21" s="152">
        <v>1928</v>
      </c>
      <c r="B21" s="127">
        <v>54</v>
      </c>
      <c r="C21" s="88">
        <v>362.4</v>
      </c>
      <c r="D21" s="92">
        <v>6.71111111111111</v>
      </c>
      <c r="E21" s="43"/>
      <c r="F21" s="153">
        <v>1928</v>
      </c>
      <c r="G21" s="127">
        <v>33</v>
      </c>
      <c r="H21" s="88">
        <v>160.6</v>
      </c>
      <c r="I21" s="92">
        <v>4.86666666666667</v>
      </c>
      <c r="J21" s="43"/>
      <c r="K21" s="153">
        <v>1928</v>
      </c>
      <c r="L21" s="127">
        <v>17</v>
      </c>
      <c r="M21" s="88">
        <v>56.1</v>
      </c>
      <c r="N21" s="94">
        <v>3.3</v>
      </c>
      <c r="O21" s="154"/>
      <c r="P21" s="155"/>
      <c r="Q21" s="90"/>
      <c r="R21" s="156"/>
      <c r="S21" s="155"/>
      <c r="T21" s="90"/>
      <c r="U21" s="156"/>
      <c r="V21" s="155"/>
      <c r="W21" s="90"/>
    </row>
    <row r="22" ht="21.95" customHeight="1">
      <c r="A22" s="152">
        <v>1929</v>
      </c>
      <c r="B22" s="127">
        <v>78</v>
      </c>
      <c r="C22" s="88">
        <v>499.3</v>
      </c>
      <c r="D22" s="92">
        <v>6.40128205128205</v>
      </c>
      <c r="E22" s="43"/>
      <c r="F22" s="153">
        <v>1929</v>
      </c>
      <c r="G22" s="127">
        <v>57</v>
      </c>
      <c r="H22" s="88">
        <v>296</v>
      </c>
      <c r="I22" s="92">
        <v>5.19298245614035</v>
      </c>
      <c r="J22" s="43"/>
      <c r="K22" s="153">
        <v>1929</v>
      </c>
      <c r="L22" s="127">
        <v>20</v>
      </c>
      <c r="M22" s="88">
        <v>61.3</v>
      </c>
      <c r="N22" s="94">
        <v>3.065</v>
      </c>
      <c r="O22" s="154"/>
      <c r="P22" s="155"/>
      <c r="Q22" s="90"/>
      <c r="R22" s="156"/>
      <c r="S22" s="155"/>
      <c r="T22" s="90"/>
      <c r="U22" s="156"/>
      <c r="V22" s="155"/>
      <c r="W22" s="90"/>
    </row>
    <row r="23" ht="21.95" customHeight="1">
      <c r="A23" s="152">
        <v>1930</v>
      </c>
      <c r="B23" s="127">
        <v>61</v>
      </c>
      <c r="C23" s="88">
        <v>499.8</v>
      </c>
      <c r="D23" s="92">
        <v>8.193442622950821</v>
      </c>
      <c r="E23" s="43"/>
      <c r="F23" s="153">
        <v>1930</v>
      </c>
      <c r="G23" s="127">
        <v>29</v>
      </c>
      <c r="H23" s="88">
        <v>195.5</v>
      </c>
      <c r="I23" s="92">
        <v>6.74137931034483</v>
      </c>
      <c r="J23" s="43"/>
      <c r="K23" s="153">
        <v>1930</v>
      </c>
      <c r="L23" s="127">
        <v>3</v>
      </c>
      <c r="M23" s="88">
        <v>12.7</v>
      </c>
      <c r="N23" s="94">
        <v>4.23333333333333</v>
      </c>
      <c r="O23" s="154"/>
      <c r="P23" s="155"/>
      <c r="Q23" s="90"/>
      <c r="R23" s="156"/>
      <c r="S23" s="155"/>
      <c r="T23" s="90"/>
      <c r="U23" s="156"/>
      <c r="V23" s="155"/>
      <c r="W23" s="90"/>
    </row>
    <row r="24" ht="21.95" customHeight="1">
      <c r="A24" s="152">
        <v>1931</v>
      </c>
      <c r="B24" s="127">
        <v>38</v>
      </c>
      <c r="C24" s="88">
        <v>289.8</v>
      </c>
      <c r="D24" s="92">
        <v>7.62631578947368</v>
      </c>
      <c r="E24" s="43"/>
      <c r="F24" s="153">
        <v>1931</v>
      </c>
      <c r="G24" s="127">
        <v>22</v>
      </c>
      <c r="H24" s="88">
        <v>139.1</v>
      </c>
      <c r="I24" s="92">
        <v>6.32272727272727</v>
      </c>
      <c r="J24" s="43"/>
      <c r="K24" s="153">
        <v>1931</v>
      </c>
      <c r="L24" s="127">
        <v>1</v>
      </c>
      <c r="M24" s="88">
        <v>2.8</v>
      </c>
      <c r="N24" s="94">
        <v>2.8</v>
      </c>
      <c r="O24" s="154"/>
      <c r="P24" s="155"/>
      <c r="Q24" s="90"/>
      <c r="R24" s="156"/>
      <c r="S24" s="155"/>
      <c r="T24" s="90"/>
      <c r="U24" s="156"/>
      <c r="V24" s="155"/>
      <c r="W24" s="90"/>
    </row>
    <row r="25" ht="21.95" customHeight="1">
      <c r="A25" s="152">
        <v>1932</v>
      </c>
      <c r="B25" s="127">
        <v>88</v>
      </c>
      <c r="C25" s="88">
        <v>619.6</v>
      </c>
      <c r="D25" s="92">
        <v>7.04090909090909</v>
      </c>
      <c r="E25" s="43"/>
      <c r="F25" s="153">
        <v>1932</v>
      </c>
      <c r="G25" s="127">
        <v>59</v>
      </c>
      <c r="H25" s="88">
        <v>335.3</v>
      </c>
      <c r="I25" s="92">
        <v>5.68305084745763</v>
      </c>
      <c r="J25" s="43"/>
      <c r="K25" s="153">
        <v>1932</v>
      </c>
      <c r="L25" s="127">
        <v>22</v>
      </c>
      <c r="M25" s="88">
        <v>80.90000000000001</v>
      </c>
      <c r="N25" s="94">
        <v>3.67727272727273</v>
      </c>
      <c r="O25" s="154"/>
      <c r="P25" s="155"/>
      <c r="Q25" s="90"/>
      <c r="R25" s="156"/>
      <c r="S25" s="155"/>
      <c r="T25" s="90"/>
      <c r="U25" s="156"/>
      <c r="V25" s="155"/>
      <c r="W25" s="90"/>
    </row>
    <row r="26" ht="21.95" customHeight="1">
      <c r="A26" s="152">
        <v>1933</v>
      </c>
      <c r="B26" s="127">
        <v>49</v>
      </c>
      <c r="C26" s="88">
        <v>314.3</v>
      </c>
      <c r="D26" s="92">
        <v>6.41428571428571</v>
      </c>
      <c r="E26" s="43"/>
      <c r="F26" s="153">
        <v>1933</v>
      </c>
      <c r="G26" s="127">
        <v>37</v>
      </c>
      <c r="H26" s="88">
        <v>200</v>
      </c>
      <c r="I26" s="92">
        <v>5.40540540540541</v>
      </c>
      <c r="J26" s="43"/>
      <c r="K26" s="153">
        <v>1933</v>
      </c>
      <c r="L26" s="127">
        <v>14</v>
      </c>
      <c r="M26" s="88">
        <v>44.4</v>
      </c>
      <c r="N26" s="94">
        <v>3.17142857142857</v>
      </c>
      <c r="O26" s="154"/>
      <c r="P26" s="155"/>
      <c r="Q26" s="90"/>
      <c r="R26" s="156"/>
      <c r="S26" s="155"/>
      <c r="T26" s="90"/>
      <c r="U26" s="156"/>
      <c r="V26" s="155"/>
      <c r="W26" s="90"/>
    </row>
    <row r="27" ht="21.95" customHeight="1">
      <c r="A27" s="152">
        <v>1934</v>
      </c>
      <c r="B27" s="127">
        <v>49</v>
      </c>
      <c r="C27" s="88">
        <v>397.3</v>
      </c>
      <c r="D27" s="92">
        <v>8.10816326530612</v>
      </c>
      <c r="E27" s="43"/>
      <c r="F27" s="153">
        <v>1934</v>
      </c>
      <c r="G27" s="127">
        <v>27</v>
      </c>
      <c r="H27" s="88">
        <v>183.8</v>
      </c>
      <c r="I27" s="92">
        <v>6.80740740740741</v>
      </c>
      <c r="J27" s="43"/>
      <c r="K27" s="153">
        <v>1934</v>
      </c>
      <c r="L27" s="127">
        <v>2</v>
      </c>
      <c r="M27" s="88">
        <v>6.4</v>
      </c>
      <c r="N27" s="94">
        <v>3.2</v>
      </c>
      <c r="O27" s="154"/>
      <c r="P27" s="155"/>
      <c r="Q27" s="90"/>
      <c r="R27" s="156"/>
      <c r="S27" s="155"/>
      <c r="T27" s="90"/>
      <c r="U27" s="156"/>
      <c r="V27" s="155"/>
      <c r="W27" s="90"/>
    </row>
    <row r="28" ht="21.95" customHeight="1">
      <c r="A28" s="152">
        <v>1935</v>
      </c>
      <c r="B28" s="127">
        <v>100</v>
      </c>
      <c r="C28" s="88">
        <v>702.1</v>
      </c>
      <c r="D28" s="92">
        <v>7.021</v>
      </c>
      <c r="E28" s="43"/>
      <c r="F28" s="153">
        <v>1935</v>
      </c>
      <c r="G28" s="127">
        <v>64</v>
      </c>
      <c r="H28" s="88">
        <v>355.7</v>
      </c>
      <c r="I28" s="92">
        <v>5.5578125</v>
      </c>
      <c r="J28" s="43"/>
      <c r="K28" s="153">
        <v>1935</v>
      </c>
      <c r="L28" s="127">
        <v>20</v>
      </c>
      <c r="M28" s="88">
        <v>61.2</v>
      </c>
      <c r="N28" s="94">
        <v>3.06</v>
      </c>
      <c r="O28" s="154"/>
      <c r="P28" s="155"/>
      <c r="Q28" s="90"/>
      <c r="R28" s="156"/>
      <c r="S28" s="155"/>
      <c r="T28" s="90"/>
      <c r="U28" s="156"/>
      <c r="V28" s="155"/>
      <c r="W28" s="90"/>
    </row>
    <row r="29" ht="21.95" customHeight="1">
      <c r="A29" s="152">
        <v>1936</v>
      </c>
      <c r="B29" s="127">
        <v>41</v>
      </c>
      <c r="C29" s="88">
        <v>333.5</v>
      </c>
      <c r="D29" s="92">
        <v>8.13414634146341</v>
      </c>
      <c r="E29" s="43"/>
      <c r="F29" s="153">
        <v>1936</v>
      </c>
      <c r="G29" s="127">
        <v>17</v>
      </c>
      <c r="H29" s="88">
        <v>109.4</v>
      </c>
      <c r="I29" s="92">
        <v>6.43529411764706</v>
      </c>
      <c r="J29" s="43"/>
      <c r="K29" s="153">
        <v>1936</v>
      </c>
      <c r="L29" s="127">
        <v>3</v>
      </c>
      <c r="M29" s="88">
        <v>9.699999999999999</v>
      </c>
      <c r="N29" s="94">
        <v>3.23333333333333</v>
      </c>
      <c r="O29" s="154"/>
      <c r="P29" s="155"/>
      <c r="Q29" s="90"/>
      <c r="R29" s="156"/>
      <c r="S29" s="155"/>
      <c r="T29" s="90"/>
      <c r="U29" s="156"/>
      <c r="V29" s="155"/>
      <c r="W29" s="90"/>
    </row>
    <row r="30" ht="21.95" customHeight="1">
      <c r="A30" s="152">
        <v>1937</v>
      </c>
      <c r="B30" s="127">
        <v>67</v>
      </c>
      <c r="C30" s="88">
        <v>525.7</v>
      </c>
      <c r="D30" s="92">
        <v>7.84626865671642</v>
      </c>
      <c r="E30" s="43"/>
      <c r="F30" s="153">
        <v>1937</v>
      </c>
      <c r="G30" s="127">
        <v>34</v>
      </c>
      <c r="H30" s="88">
        <v>207.9</v>
      </c>
      <c r="I30" s="92">
        <v>6.11470588235294</v>
      </c>
      <c r="J30" s="43"/>
      <c r="K30" s="153">
        <v>1937</v>
      </c>
      <c r="L30" s="127">
        <v>5</v>
      </c>
      <c r="M30" s="88">
        <v>15</v>
      </c>
      <c r="N30" s="94">
        <v>3</v>
      </c>
      <c r="O30" s="154"/>
      <c r="P30" s="155"/>
      <c r="Q30" s="90"/>
      <c r="R30" s="156"/>
      <c r="S30" s="155"/>
      <c r="T30" s="90"/>
      <c r="U30" s="156"/>
      <c r="V30" s="155"/>
      <c r="W30" s="90"/>
    </row>
    <row r="31" ht="21.95" customHeight="1">
      <c r="A31" s="152">
        <v>1938</v>
      </c>
      <c r="B31" s="127">
        <v>54</v>
      </c>
      <c r="C31" s="88">
        <v>476.7</v>
      </c>
      <c r="D31" s="92">
        <v>8.827777777777779</v>
      </c>
      <c r="E31" s="43"/>
      <c r="F31" s="153">
        <v>1938</v>
      </c>
      <c r="G31" s="127">
        <v>17</v>
      </c>
      <c r="H31" s="88">
        <v>121.1</v>
      </c>
      <c r="I31" s="92">
        <v>7.12352941176471</v>
      </c>
      <c r="J31" s="43"/>
      <c r="K31" s="153">
        <v>1938</v>
      </c>
      <c r="L31" s="127">
        <v>2</v>
      </c>
      <c r="M31" s="88">
        <v>8.199999999999999</v>
      </c>
      <c r="N31" s="94">
        <v>4.1</v>
      </c>
      <c r="O31" s="154"/>
      <c r="P31" s="155"/>
      <c r="Q31" s="90"/>
      <c r="R31" s="156"/>
      <c r="S31" s="155"/>
      <c r="T31" s="90"/>
      <c r="U31" s="156"/>
      <c r="V31" s="155"/>
      <c r="W31" s="90"/>
    </row>
    <row r="32" ht="21.95" customHeight="1">
      <c r="A32" s="152">
        <v>1939</v>
      </c>
      <c r="B32" s="127">
        <v>60</v>
      </c>
      <c r="C32" s="88">
        <v>460.9</v>
      </c>
      <c r="D32" s="92">
        <v>7.68166666666667</v>
      </c>
      <c r="E32" s="43"/>
      <c r="F32" s="153">
        <v>1939</v>
      </c>
      <c r="G32" s="127">
        <v>34</v>
      </c>
      <c r="H32" s="88">
        <v>209.8</v>
      </c>
      <c r="I32" s="92">
        <v>6.17058823529412</v>
      </c>
      <c r="J32" s="43"/>
      <c r="K32" s="153">
        <v>1939</v>
      </c>
      <c r="L32" s="127">
        <v>5</v>
      </c>
      <c r="M32" s="88">
        <v>20.9</v>
      </c>
      <c r="N32" s="94">
        <v>4.18</v>
      </c>
      <c r="O32" s="154"/>
      <c r="P32" s="155"/>
      <c r="Q32" s="90"/>
      <c r="R32" s="156"/>
      <c r="S32" s="155"/>
      <c r="T32" s="90"/>
      <c r="U32" s="156"/>
      <c r="V32" s="155"/>
      <c r="W32" s="90"/>
    </row>
    <row r="33" ht="21.95" customHeight="1">
      <c r="A33" s="152">
        <v>1940</v>
      </c>
      <c r="B33" s="127">
        <v>86</v>
      </c>
      <c r="C33" s="88">
        <v>621.3</v>
      </c>
      <c r="D33" s="92">
        <v>7.22441860465116</v>
      </c>
      <c r="E33" s="43"/>
      <c r="F33" s="153">
        <v>1940</v>
      </c>
      <c r="G33" s="127">
        <v>51</v>
      </c>
      <c r="H33" s="88">
        <v>286.6</v>
      </c>
      <c r="I33" s="92">
        <v>5.61960784313725</v>
      </c>
      <c r="J33" s="43"/>
      <c r="K33" s="153">
        <v>1940</v>
      </c>
      <c r="L33" s="127">
        <v>14</v>
      </c>
      <c r="M33" s="88">
        <v>40.9</v>
      </c>
      <c r="N33" s="94">
        <v>2.92142857142857</v>
      </c>
      <c r="O33" s="154"/>
      <c r="P33" s="155"/>
      <c r="Q33" s="90"/>
      <c r="R33" s="156"/>
      <c r="S33" s="155"/>
      <c r="T33" s="90"/>
      <c r="U33" s="156"/>
      <c r="V33" s="155"/>
      <c r="W33" s="90"/>
    </row>
    <row r="34" ht="21.95" customHeight="1">
      <c r="A34" s="152">
        <v>1941</v>
      </c>
      <c r="B34" s="127">
        <v>60</v>
      </c>
      <c r="C34" s="88">
        <v>464</v>
      </c>
      <c r="D34" s="92">
        <v>7.73333333333333</v>
      </c>
      <c r="E34" s="43"/>
      <c r="F34" s="153">
        <v>1941</v>
      </c>
      <c r="G34" s="127">
        <v>33</v>
      </c>
      <c r="H34" s="88">
        <v>203.9</v>
      </c>
      <c r="I34" s="92">
        <v>6.17878787878788</v>
      </c>
      <c r="J34" s="43"/>
      <c r="K34" s="153">
        <v>1941</v>
      </c>
      <c r="L34" s="127">
        <v>5</v>
      </c>
      <c r="M34" s="88">
        <v>13.5</v>
      </c>
      <c r="N34" s="94">
        <v>2.7</v>
      </c>
      <c r="O34" s="154"/>
      <c r="P34" s="155"/>
      <c r="Q34" s="90"/>
      <c r="R34" s="156"/>
      <c r="S34" s="155"/>
      <c r="T34" s="90"/>
      <c r="U34" s="156"/>
      <c r="V34" s="155"/>
      <c r="W34" s="90"/>
    </row>
    <row r="35" ht="21.95" customHeight="1">
      <c r="A35" s="152">
        <v>1942</v>
      </c>
      <c r="B35" s="127">
        <v>53</v>
      </c>
      <c r="C35" s="88">
        <v>427.6</v>
      </c>
      <c r="D35" s="92">
        <v>8.067924528301891</v>
      </c>
      <c r="E35" s="43"/>
      <c r="F35" s="153">
        <v>1942</v>
      </c>
      <c r="G35" s="127">
        <v>24</v>
      </c>
      <c r="H35" s="88">
        <v>148.1</v>
      </c>
      <c r="I35" s="92">
        <v>6.17083333333333</v>
      </c>
      <c r="J35" s="43"/>
      <c r="K35" s="153">
        <v>1942</v>
      </c>
      <c r="L35" s="127">
        <v>4</v>
      </c>
      <c r="M35" s="88">
        <v>13</v>
      </c>
      <c r="N35" s="94">
        <v>3.25</v>
      </c>
      <c r="O35" s="154"/>
      <c r="P35" s="155"/>
      <c r="Q35" s="90"/>
      <c r="R35" s="156"/>
      <c r="S35" s="155"/>
      <c r="T35" s="90"/>
      <c r="U35" s="156"/>
      <c r="V35" s="155"/>
      <c r="W35" s="90"/>
    </row>
    <row r="36" ht="21.95" customHeight="1">
      <c r="A36" s="152">
        <v>1943</v>
      </c>
      <c r="B36" s="127">
        <v>90</v>
      </c>
      <c r="C36" s="88">
        <v>653.6</v>
      </c>
      <c r="D36" s="92">
        <v>7.26222222222222</v>
      </c>
      <c r="E36" s="43"/>
      <c r="F36" s="153">
        <v>1943</v>
      </c>
      <c r="G36" s="127">
        <v>58</v>
      </c>
      <c r="H36" s="88">
        <v>344.7</v>
      </c>
      <c r="I36" s="92">
        <v>5.94310344827586</v>
      </c>
      <c r="J36" s="43"/>
      <c r="K36" s="153">
        <v>1943</v>
      </c>
      <c r="L36" s="127">
        <v>14</v>
      </c>
      <c r="M36" s="88">
        <v>45.9</v>
      </c>
      <c r="N36" s="94">
        <v>3.27857142857143</v>
      </c>
      <c r="O36" s="154"/>
      <c r="P36" s="155"/>
      <c r="Q36" s="90"/>
      <c r="R36" s="156"/>
      <c r="S36" s="155"/>
      <c r="T36" s="90"/>
      <c r="U36" s="156"/>
      <c r="V36" s="155"/>
      <c r="W36" s="90"/>
    </row>
    <row r="37" ht="21.95" customHeight="1">
      <c r="A37" s="152">
        <v>1944</v>
      </c>
      <c r="B37" s="127">
        <v>88</v>
      </c>
      <c r="C37" s="88">
        <v>668.8</v>
      </c>
      <c r="D37" s="92">
        <v>7.6</v>
      </c>
      <c r="E37" s="43"/>
      <c r="F37" s="153">
        <v>1944</v>
      </c>
      <c r="G37" s="127">
        <v>51</v>
      </c>
      <c r="H37" s="88">
        <v>329.7</v>
      </c>
      <c r="I37" s="92">
        <v>6.46470588235294</v>
      </c>
      <c r="J37" s="43"/>
      <c r="K37" s="153">
        <v>1944</v>
      </c>
      <c r="L37" s="127">
        <v>8</v>
      </c>
      <c r="M37" s="88">
        <v>28.5</v>
      </c>
      <c r="N37" s="94">
        <v>3.5625</v>
      </c>
      <c r="O37" s="154"/>
      <c r="P37" s="155"/>
      <c r="Q37" s="90"/>
      <c r="R37" s="156"/>
      <c r="S37" s="155"/>
      <c r="T37" s="90"/>
      <c r="U37" s="156"/>
      <c r="V37" s="155"/>
      <c r="W37" s="90"/>
    </row>
    <row r="38" ht="21.95" customHeight="1">
      <c r="A38" s="152">
        <v>1945</v>
      </c>
      <c r="B38" s="127">
        <v>56</v>
      </c>
      <c r="C38" s="88">
        <v>390.2</v>
      </c>
      <c r="D38" s="92">
        <v>6.96785714285714</v>
      </c>
      <c r="E38" s="43"/>
      <c r="F38" s="153">
        <v>1945</v>
      </c>
      <c r="G38" s="127">
        <v>35</v>
      </c>
      <c r="H38" s="88">
        <v>193.6</v>
      </c>
      <c r="I38" s="92">
        <v>5.53142857142857</v>
      </c>
      <c r="J38" s="43"/>
      <c r="K38" s="153">
        <v>1945</v>
      </c>
      <c r="L38" s="127">
        <v>10</v>
      </c>
      <c r="M38" s="88">
        <v>28.2</v>
      </c>
      <c r="N38" s="94">
        <v>2.82</v>
      </c>
      <c r="O38" s="154"/>
      <c r="P38" s="155"/>
      <c r="Q38" s="90"/>
      <c r="R38" s="156"/>
      <c r="S38" s="155"/>
      <c r="T38" s="90"/>
      <c r="U38" s="156"/>
      <c r="V38" s="155"/>
      <c r="W38" s="90"/>
    </row>
    <row r="39" ht="21.95" customHeight="1">
      <c r="A39" s="152">
        <v>1946</v>
      </c>
      <c r="B39" s="127">
        <v>80</v>
      </c>
      <c r="C39" s="88">
        <v>653.1</v>
      </c>
      <c r="D39" s="92">
        <v>8.16375</v>
      </c>
      <c r="E39" s="43"/>
      <c r="F39" s="153">
        <v>1946</v>
      </c>
      <c r="G39" s="127">
        <v>33</v>
      </c>
      <c r="H39" s="88">
        <v>198</v>
      </c>
      <c r="I39" s="92">
        <v>6</v>
      </c>
      <c r="J39" s="43"/>
      <c r="K39" s="153">
        <v>1946</v>
      </c>
      <c r="L39" s="127">
        <v>5</v>
      </c>
      <c r="M39" s="88">
        <v>10.3</v>
      </c>
      <c r="N39" s="94">
        <v>2.06</v>
      </c>
      <c r="O39" s="154"/>
      <c r="P39" s="155"/>
      <c r="Q39" s="90"/>
      <c r="R39" s="156"/>
      <c r="S39" s="155"/>
      <c r="T39" s="90"/>
      <c r="U39" s="156"/>
      <c r="V39" s="155"/>
      <c r="W39" s="90"/>
    </row>
    <row r="40" ht="21.95" customHeight="1">
      <c r="A40" s="152">
        <v>1947</v>
      </c>
      <c r="B40" s="127">
        <v>52</v>
      </c>
      <c r="C40" s="88">
        <v>471.3</v>
      </c>
      <c r="D40" s="92">
        <v>9.06346153846154</v>
      </c>
      <c r="E40" s="43"/>
      <c r="F40" s="153">
        <v>1947</v>
      </c>
      <c r="G40" s="127">
        <v>18</v>
      </c>
      <c r="H40" s="88">
        <v>136.6</v>
      </c>
      <c r="I40" s="92">
        <v>7.58888888888889</v>
      </c>
      <c r="J40" s="43"/>
      <c r="K40" s="153">
        <v>1947</v>
      </c>
      <c r="L40" s="127">
        <v>0</v>
      </c>
      <c r="M40" s="88">
        <v>0</v>
      </c>
      <c r="N40" s="94"/>
      <c r="O40" s="154"/>
      <c r="P40" s="155"/>
      <c r="Q40" s="90"/>
      <c r="R40" s="156"/>
      <c r="S40" s="155"/>
      <c r="T40" s="90"/>
      <c r="U40" s="156"/>
      <c r="V40" s="155"/>
      <c r="W40" s="90"/>
    </row>
    <row r="41" ht="21.95" customHeight="1">
      <c r="A41" s="152">
        <v>1948</v>
      </c>
      <c r="B41" s="127">
        <v>50</v>
      </c>
      <c r="C41" s="88">
        <v>370.1</v>
      </c>
      <c r="D41" s="92">
        <v>7.402</v>
      </c>
      <c r="E41" s="43"/>
      <c r="F41" s="153">
        <v>1948</v>
      </c>
      <c r="G41" s="127">
        <v>31</v>
      </c>
      <c r="H41" s="88">
        <v>180.1</v>
      </c>
      <c r="I41" s="92">
        <v>5.80967741935484</v>
      </c>
      <c r="J41" s="43"/>
      <c r="K41" s="153">
        <v>1948</v>
      </c>
      <c r="L41" s="127">
        <v>9</v>
      </c>
      <c r="M41" s="88">
        <v>32.6</v>
      </c>
      <c r="N41" s="94">
        <v>3.62222222222222</v>
      </c>
      <c r="O41" s="154"/>
      <c r="P41" s="155"/>
      <c r="Q41" s="90"/>
      <c r="R41" s="156"/>
      <c r="S41" s="155"/>
      <c r="T41" s="90"/>
      <c r="U41" s="156"/>
      <c r="V41" s="155"/>
      <c r="W41" s="90"/>
    </row>
    <row r="42" ht="21.95" customHeight="1">
      <c r="A42" s="152">
        <v>1949</v>
      </c>
      <c r="B42" s="127">
        <v>95</v>
      </c>
      <c r="C42" s="88">
        <v>646.3</v>
      </c>
      <c r="D42" s="92">
        <v>6.80315789473684</v>
      </c>
      <c r="E42" s="43"/>
      <c r="F42" s="153">
        <v>1949</v>
      </c>
      <c r="G42" s="127">
        <v>63</v>
      </c>
      <c r="H42" s="88">
        <v>344.4</v>
      </c>
      <c r="I42" s="92">
        <v>5.46666666666667</v>
      </c>
      <c r="J42" s="43"/>
      <c r="K42" s="153">
        <v>1949</v>
      </c>
      <c r="L42" s="127">
        <v>22</v>
      </c>
      <c r="M42" s="88">
        <v>73.09999999999999</v>
      </c>
      <c r="N42" s="94">
        <v>3.32272727272727</v>
      </c>
      <c r="O42" s="154"/>
      <c r="P42" s="155"/>
      <c r="Q42" s="90"/>
      <c r="R42" s="156"/>
      <c r="S42" s="155"/>
      <c r="T42" s="90"/>
      <c r="U42" s="156"/>
      <c r="V42" s="155"/>
      <c r="W42" s="90"/>
    </row>
    <row r="43" ht="21.95" customHeight="1">
      <c r="A43" s="152">
        <v>1950</v>
      </c>
      <c r="B43" s="127">
        <v>64</v>
      </c>
      <c r="C43" s="88">
        <v>461.1</v>
      </c>
      <c r="D43" s="92">
        <v>7.2046875</v>
      </c>
      <c r="E43" s="43"/>
      <c r="F43" s="153">
        <v>1950</v>
      </c>
      <c r="G43" s="127">
        <v>43</v>
      </c>
      <c r="H43" s="88">
        <v>254.8</v>
      </c>
      <c r="I43" s="92">
        <v>5.92558139534884</v>
      </c>
      <c r="J43" s="43"/>
      <c r="K43" s="153">
        <v>1950</v>
      </c>
      <c r="L43" s="127">
        <v>12</v>
      </c>
      <c r="M43" s="88">
        <v>46.9</v>
      </c>
      <c r="N43" s="94">
        <v>3.90833333333333</v>
      </c>
      <c r="O43" s="154"/>
      <c r="P43" s="155"/>
      <c r="Q43" s="90"/>
      <c r="R43" s="156"/>
      <c r="S43" s="155"/>
      <c r="T43" s="90"/>
      <c r="U43" s="156"/>
      <c r="V43" s="155"/>
      <c r="W43" s="90"/>
    </row>
    <row r="44" ht="21.95" customHeight="1">
      <c r="A44" s="152">
        <v>1951</v>
      </c>
      <c r="B44" s="127">
        <v>78</v>
      </c>
      <c r="C44" s="88">
        <v>601.7</v>
      </c>
      <c r="D44" s="92">
        <v>7.71410256410256</v>
      </c>
      <c r="E44" s="43"/>
      <c r="F44" s="153">
        <v>1951</v>
      </c>
      <c r="G44" s="127">
        <v>43</v>
      </c>
      <c r="H44" s="88">
        <v>274.3</v>
      </c>
      <c r="I44" s="92">
        <v>6.37906976744186</v>
      </c>
      <c r="J44" s="43"/>
      <c r="K44" s="153">
        <v>1951</v>
      </c>
      <c r="L44" s="127">
        <v>8</v>
      </c>
      <c r="M44" s="88">
        <v>28.9</v>
      </c>
      <c r="N44" s="94">
        <v>3.6125</v>
      </c>
      <c r="O44" s="154"/>
      <c r="P44" s="155"/>
      <c r="Q44" s="90"/>
      <c r="R44" s="156"/>
      <c r="S44" s="155"/>
      <c r="T44" s="90"/>
      <c r="U44" s="156"/>
      <c r="V44" s="155"/>
      <c r="W44" s="90"/>
    </row>
    <row r="45" ht="21.95" customHeight="1">
      <c r="A45" s="152">
        <v>1952</v>
      </c>
      <c r="B45" s="127">
        <v>37</v>
      </c>
      <c r="C45" s="88">
        <v>317.8</v>
      </c>
      <c r="D45" s="92">
        <v>8.58918918918919</v>
      </c>
      <c r="E45" s="43"/>
      <c r="F45" s="153">
        <v>1952</v>
      </c>
      <c r="G45" s="127">
        <v>13</v>
      </c>
      <c r="H45" s="88">
        <v>87.09999999999999</v>
      </c>
      <c r="I45" s="92">
        <v>6.7</v>
      </c>
      <c r="J45" s="43"/>
      <c r="K45" s="153">
        <v>1952</v>
      </c>
      <c r="L45" s="127">
        <v>1</v>
      </c>
      <c r="M45" s="88">
        <v>3.7</v>
      </c>
      <c r="N45" s="94">
        <v>3.7</v>
      </c>
      <c r="O45" s="154"/>
      <c r="P45" s="155"/>
      <c r="Q45" s="90"/>
      <c r="R45" s="156"/>
      <c r="S45" s="155"/>
      <c r="T45" s="90"/>
      <c r="U45" s="156"/>
      <c r="V45" s="155"/>
      <c r="W45" s="90"/>
    </row>
    <row r="46" ht="21.95" customHeight="1">
      <c r="A46" s="152">
        <v>1953</v>
      </c>
      <c r="B46" s="127">
        <v>30</v>
      </c>
      <c r="C46" s="88">
        <v>273.1</v>
      </c>
      <c r="D46" s="92">
        <v>9.10333333333333</v>
      </c>
      <c r="E46" s="43"/>
      <c r="F46" s="153">
        <v>1953</v>
      </c>
      <c r="G46" s="127">
        <v>7</v>
      </c>
      <c r="H46" s="88">
        <v>51</v>
      </c>
      <c r="I46" s="92">
        <v>7.28571428571429</v>
      </c>
      <c r="J46" s="43"/>
      <c r="K46" s="153">
        <v>1953</v>
      </c>
      <c r="L46" s="127">
        <v>0</v>
      </c>
      <c r="M46" s="88">
        <v>0</v>
      </c>
      <c r="N46" s="94"/>
      <c r="O46" s="154"/>
      <c r="P46" s="155"/>
      <c r="Q46" s="90"/>
      <c r="R46" s="156"/>
      <c r="S46" s="155"/>
      <c r="T46" s="90"/>
      <c r="U46" s="156"/>
      <c r="V46" s="155"/>
      <c r="W46" s="90"/>
    </row>
    <row r="47" ht="21.95" customHeight="1">
      <c r="A47" s="152">
        <v>1954</v>
      </c>
      <c r="B47" s="127">
        <v>27</v>
      </c>
      <c r="C47" s="88">
        <v>242</v>
      </c>
      <c r="D47" s="92">
        <v>8.96296296296296</v>
      </c>
      <c r="E47" s="43"/>
      <c r="F47" s="153">
        <v>1954</v>
      </c>
      <c r="G47" s="127">
        <v>8</v>
      </c>
      <c r="H47" s="88">
        <v>58.9</v>
      </c>
      <c r="I47" s="92">
        <v>7.3625</v>
      </c>
      <c r="J47" s="43"/>
      <c r="K47" s="153">
        <v>1954</v>
      </c>
      <c r="L47" s="127">
        <v>0</v>
      </c>
      <c r="M47" s="88">
        <v>0</v>
      </c>
      <c r="N47" s="94"/>
      <c r="O47" s="154"/>
      <c r="P47" s="155"/>
      <c r="Q47" s="90"/>
      <c r="R47" s="156"/>
      <c r="S47" s="155"/>
      <c r="T47" s="90"/>
      <c r="U47" s="156"/>
      <c r="V47" s="155"/>
      <c r="W47" s="90"/>
    </row>
    <row r="48" ht="21.95" customHeight="1">
      <c r="A48" s="152">
        <v>1955</v>
      </c>
      <c r="B48" s="127">
        <v>3</v>
      </c>
      <c r="C48" s="88">
        <v>28.5</v>
      </c>
      <c r="D48" s="92">
        <v>9.5</v>
      </c>
      <c r="E48" s="43"/>
      <c r="F48" s="153">
        <v>1955</v>
      </c>
      <c r="G48" s="127">
        <v>0</v>
      </c>
      <c r="H48" s="88">
        <v>0</v>
      </c>
      <c r="I48" s="92"/>
      <c r="J48" s="43"/>
      <c r="K48" s="153">
        <v>1955</v>
      </c>
      <c r="L48" s="127">
        <v>0</v>
      </c>
      <c r="M48" s="88">
        <v>0</v>
      </c>
      <c r="N48" s="94"/>
      <c r="O48" s="154"/>
      <c r="P48" s="155"/>
      <c r="Q48" s="90"/>
      <c r="R48" s="156"/>
      <c r="S48" s="155"/>
      <c r="T48" s="90"/>
      <c r="U48" s="156"/>
      <c r="V48" s="155"/>
      <c r="W48" s="90"/>
    </row>
    <row r="49" ht="21.95" customHeight="1">
      <c r="A49" s="152">
        <v>1956</v>
      </c>
      <c r="B49" s="127">
        <v>10</v>
      </c>
      <c r="C49" s="88">
        <v>100.2</v>
      </c>
      <c r="D49" s="92">
        <v>10.02</v>
      </c>
      <c r="E49" s="43"/>
      <c r="F49" s="153">
        <v>1956</v>
      </c>
      <c r="G49" s="127">
        <v>0</v>
      </c>
      <c r="H49" s="88">
        <v>0</v>
      </c>
      <c r="I49" s="92"/>
      <c r="J49" s="43"/>
      <c r="K49" s="153">
        <v>1956</v>
      </c>
      <c r="L49" s="127">
        <v>0</v>
      </c>
      <c r="M49" s="88">
        <v>0</v>
      </c>
      <c r="N49" s="94"/>
      <c r="O49" s="154"/>
      <c r="P49" s="155"/>
      <c r="Q49" s="90"/>
      <c r="R49" s="156"/>
      <c r="S49" s="155"/>
      <c r="T49" s="90"/>
      <c r="U49" s="156"/>
      <c r="V49" s="155"/>
      <c r="W49" s="90"/>
    </row>
    <row r="50" ht="21.95" customHeight="1">
      <c r="A50" s="152">
        <v>1957</v>
      </c>
      <c r="B50" s="127">
        <v>17</v>
      </c>
      <c r="C50" s="88">
        <v>163.8</v>
      </c>
      <c r="D50" s="92">
        <v>9.63529411764706</v>
      </c>
      <c r="E50" s="43"/>
      <c r="F50" s="153">
        <v>1957</v>
      </c>
      <c r="G50" s="127">
        <v>2</v>
      </c>
      <c r="H50" s="88">
        <v>16.4</v>
      </c>
      <c r="I50" s="92">
        <v>8.199999999999999</v>
      </c>
      <c r="J50" s="43"/>
      <c r="K50" s="153">
        <v>1957</v>
      </c>
      <c r="L50" s="127">
        <v>0</v>
      </c>
      <c r="M50" s="88">
        <v>0</v>
      </c>
      <c r="N50" s="94"/>
      <c r="O50" s="154"/>
      <c r="P50" s="155"/>
      <c r="Q50" s="90"/>
      <c r="R50" s="156"/>
      <c r="S50" s="155"/>
      <c r="T50" s="90"/>
      <c r="U50" s="156"/>
      <c r="V50" s="155"/>
      <c r="W50" s="90"/>
    </row>
    <row r="51" ht="21.95" customHeight="1">
      <c r="A51" s="152">
        <v>1958</v>
      </c>
      <c r="B51" s="127">
        <v>8</v>
      </c>
      <c r="C51" s="88">
        <v>78.8</v>
      </c>
      <c r="D51" s="92">
        <v>9.85</v>
      </c>
      <c r="E51" s="43"/>
      <c r="F51" s="153">
        <v>1958</v>
      </c>
      <c r="G51" s="127">
        <v>1</v>
      </c>
      <c r="H51" s="88">
        <v>8.300000000000001</v>
      </c>
      <c r="I51" s="92">
        <v>8.300000000000001</v>
      </c>
      <c r="J51" s="43"/>
      <c r="K51" s="153">
        <v>1958</v>
      </c>
      <c r="L51" s="127">
        <v>0</v>
      </c>
      <c r="M51" s="88">
        <v>0</v>
      </c>
      <c r="N51" s="94"/>
      <c r="O51" s="154"/>
      <c r="P51" s="155"/>
      <c r="Q51" s="90"/>
      <c r="R51" s="156"/>
      <c r="S51" s="155"/>
      <c r="T51" s="90"/>
      <c r="U51" s="156"/>
      <c r="V51" s="155"/>
      <c r="W51" s="90"/>
    </row>
    <row r="52" ht="21.95" customHeight="1">
      <c r="A52" s="152">
        <v>1959</v>
      </c>
      <c r="B52" s="127">
        <v>12</v>
      </c>
      <c r="C52" s="88">
        <v>116</v>
      </c>
      <c r="D52" s="92">
        <v>9.66666666666667</v>
      </c>
      <c r="E52" s="43"/>
      <c r="F52" s="153">
        <v>1959</v>
      </c>
      <c r="G52" s="127">
        <v>2</v>
      </c>
      <c r="H52" s="88">
        <v>16.1</v>
      </c>
      <c r="I52" s="92">
        <v>8.050000000000001</v>
      </c>
      <c r="J52" s="43"/>
      <c r="K52" s="153">
        <v>1959</v>
      </c>
      <c r="L52" s="127">
        <v>0</v>
      </c>
      <c r="M52" s="88">
        <v>0</v>
      </c>
      <c r="N52" s="94"/>
      <c r="O52" s="154"/>
      <c r="P52" s="155"/>
      <c r="Q52" s="90"/>
      <c r="R52" s="156"/>
      <c r="S52" s="155"/>
      <c r="T52" s="90"/>
      <c r="U52" s="156"/>
      <c r="V52" s="155"/>
      <c r="W52" s="90"/>
    </row>
    <row r="53" ht="21.95" customHeight="1">
      <c r="A53" s="152">
        <v>1960</v>
      </c>
      <c r="B53" s="127">
        <v>27</v>
      </c>
      <c r="C53" s="88">
        <v>240.7</v>
      </c>
      <c r="D53" s="92">
        <v>8.914814814814809</v>
      </c>
      <c r="E53" s="43"/>
      <c r="F53" s="153">
        <v>1960</v>
      </c>
      <c r="G53" s="127">
        <v>8</v>
      </c>
      <c r="H53" s="88">
        <v>53.2</v>
      </c>
      <c r="I53" s="92">
        <v>6.65</v>
      </c>
      <c r="J53" s="43"/>
      <c r="K53" s="153">
        <v>1960</v>
      </c>
      <c r="L53" s="127">
        <v>1</v>
      </c>
      <c r="M53" s="88">
        <v>3.8</v>
      </c>
      <c r="N53" s="94">
        <v>3.8</v>
      </c>
      <c r="O53" s="154"/>
      <c r="P53" s="155"/>
      <c r="Q53" s="90"/>
      <c r="R53" s="156"/>
      <c r="S53" s="155"/>
      <c r="T53" s="90"/>
      <c r="U53" s="156"/>
      <c r="V53" s="155"/>
      <c r="W53" s="90"/>
    </row>
    <row r="54" ht="21.95" customHeight="1">
      <c r="A54" s="152">
        <v>1961</v>
      </c>
      <c r="B54" s="127">
        <v>34</v>
      </c>
      <c r="C54" s="88">
        <v>309.1</v>
      </c>
      <c r="D54" s="92">
        <v>9.091176470588239</v>
      </c>
      <c r="E54" s="43"/>
      <c r="F54" s="153">
        <v>1961</v>
      </c>
      <c r="G54" s="127">
        <v>5</v>
      </c>
      <c r="H54" s="88">
        <v>31.4</v>
      </c>
      <c r="I54" s="92">
        <v>6.28</v>
      </c>
      <c r="J54" s="43"/>
      <c r="K54" s="153">
        <v>1961</v>
      </c>
      <c r="L54" s="127">
        <v>1</v>
      </c>
      <c r="M54" s="88">
        <v>2.9</v>
      </c>
      <c r="N54" s="94">
        <v>2.9</v>
      </c>
      <c r="O54" s="154"/>
      <c r="P54" s="155"/>
      <c r="Q54" s="90"/>
      <c r="R54" s="156"/>
      <c r="S54" s="155"/>
      <c r="T54" s="90"/>
      <c r="U54" s="156"/>
      <c r="V54" s="155"/>
      <c r="W54" s="90"/>
    </row>
    <row r="55" ht="21.95" customHeight="1">
      <c r="A55" s="152">
        <v>1962</v>
      </c>
      <c r="B55" s="127">
        <v>14</v>
      </c>
      <c r="C55" s="88">
        <v>130.2</v>
      </c>
      <c r="D55" s="92">
        <v>9.300000000000001</v>
      </c>
      <c r="E55" s="43"/>
      <c r="F55" s="153">
        <v>1962</v>
      </c>
      <c r="G55" s="127">
        <v>3</v>
      </c>
      <c r="H55" s="88">
        <v>23.2</v>
      </c>
      <c r="I55" s="92">
        <v>7.73333333333333</v>
      </c>
      <c r="J55" s="43"/>
      <c r="K55" s="153">
        <v>1962</v>
      </c>
      <c r="L55" s="127">
        <v>0</v>
      </c>
      <c r="M55" s="88">
        <v>0</v>
      </c>
      <c r="N55" s="94"/>
      <c r="O55" s="154"/>
      <c r="P55" s="155"/>
      <c r="Q55" s="90"/>
      <c r="R55" s="156"/>
      <c r="S55" s="155"/>
      <c r="T55" s="90"/>
      <c r="U55" s="156"/>
      <c r="V55" s="155"/>
      <c r="W55" s="90"/>
    </row>
    <row r="56" ht="21.95" customHeight="1">
      <c r="A56" s="152">
        <v>1963</v>
      </c>
      <c r="B56" s="127">
        <v>37</v>
      </c>
      <c r="C56" s="88">
        <v>298.8</v>
      </c>
      <c r="D56" s="92">
        <v>8.075675675675679</v>
      </c>
      <c r="E56" s="43"/>
      <c r="F56" s="153">
        <v>1963</v>
      </c>
      <c r="G56" s="127">
        <v>17</v>
      </c>
      <c r="H56" s="88">
        <v>110.1</v>
      </c>
      <c r="I56" s="92">
        <v>6.47647058823529</v>
      </c>
      <c r="J56" s="43"/>
      <c r="K56" s="153">
        <v>1963</v>
      </c>
      <c r="L56" s="127">
        <v>2</v>
      </c>
      <c r="M56" s="88">
        <v>7.9</v>
      </c>
      <c r="N56" s="94">
        <v>3.95</v>
      </c>
      <c r="O56" s="154"/>
      <c r="P56" s="155"/>
      <c r="Q56" s="90"/>
      <c r="R56" s="156"/>
      <c r="S56" s="155"/>
      <c r="T56" s="90"/>
      <c r="U56" s="156"/>
      <c r="V56" s="155"/>
      <c r="W56" s="90"/>
    </row>
    <row r="57" ht="21.95" customHeight="1">
      <c r="A57" s="152">
        <v>1964</v>
      </c>
      <c r="B57" s="127">
        <v>26</v>
      </c>
      <c r="C57" s="88">
        <v>231.1</v>
      </c>
      <c r="D57" s="92">
        <v>8.88846153846154</v>
      </c>
      <c r="E57" s="43"/>
      <c r="F57" s="153">
        <v>1964</v>
      </c>
      <c r="G57" s="127">
        <v>7</v>
      </c>
      <c r="H57" s="88">
        <v>51.6</v>
      </c>
      <c r="I57" s="92">
        <v>7.37142857142857</v>
      </c>
      <c r="J57" s="43"/>
      <c r="K57" s="153">
        <v>1964</v>
      </c>
      <c r="L57" s="127">
        <v>0</v>
      </c>
      <c r="M57" s="88">
        <v>0</v>
      </c>
      <c r="N57" s="94"/>
      <c r="O57" s="154"/>
      <c r="P57" s="155"/>
      <c r="Q57" s="90"/>
      <c r="R57" s="156"/>
      <c r="S57" s="155"/>
      <c r="T57" s="90"/>
      <c r="U57" s="156"/>
      <c r="V57" s="155"/>
      <c r="W57" s="90"/>
    </row>
    <row r="58" ht="21.95" customHeight="1">
      <c r="A58" s="152">
        <v>1965</v>
      </c>
      <c r="B58" s="127">
        <v>30</v>
      </c>
      <c r="C58" s="88">
        <v>247</v>
      </c>
      <c r="D58" s="92">
        <v>8.233333333333331</v>
      </c>
      <c r="E58" s="43"/>
      <c r="F58" s="153">
        <v>1965</v>
      </c>
      <c r="G58" s="127">
        <v>14</v>
      </c>
      <c r="H58" s="88">
        <v>90.8</v>
      </c>
      <c r="I58" s="92">
        <v>6.48571428571429</v>
      </c>
      <c r="J58" s="43"/>
      <c r="K58" s="153">
        <v>1965</v>
      </c>
      <c r="L58" s="127">
        <v>3</v>
      </c>
      <c r="M58" s="88">
        <v>7.8</v>
      </c>
      <c r="N58" s="94">
        <v>2.6</v>
      </c>
      <c r="O58" s="154"/>
      <c r="P58" s="155"/>
      <c r="Q58" s="90"/>
      <c r="R58" s="156"/>
      <c r="S58" s="155"/>
      <c r="T58" s="90"/>
      <c r="U58" s="156"/>
      <c r="V58" s="155"/>
      <c r="W58" s="90"/>
    </row>
    <row r="59" ht="21.95" customHeight="1">
      <c r="A59" s="152">
        <v>1966</v>
      </c>
      <c r="B59" s="127">
        <v>22</v>
      </c>
      <c r="C59" s="88">
        <v>210.3</v>
      </c>
      <c r="D59" s="92">
        <v>9.55909090909091</v>
      </c>
      <c r="E59" s="43"/>
      <c r="F59" s="153">
        <v>1966</v>
      </c>
      <c r="G59" s="127">
        <v>3</v>
      </c>
      <c r="H59" s="88">
        <v>24.2</v>
      </c>
      <c r="I59" s="92">
        <v>8.06666666666667</v>
      </c>
      <c r="J59" s="43"/>
      <c r="K59" s="153">
        <v>1966</v>
      </c>
      <c r="L59" s="127">
        <v>0</v>
      </c>
      <c r="M59" s="88">
        <v>0</v>
      </c>
      <c r="N59" s="94"/>
      <c r="O59" s="154"/>
      <c r="P59" s="155"/>
      <c r="Q59" s="90"/>
      <c r="R59" s="156"/>
      <c r="S59" s="155"/>
      <c r="T59" s="90"/>
      <c r="U59" s="156"/>
      <c r="V59" s="155"/>
      <c r="W59" s="90"/>
    </row>
    <row r="60" ht="21.95" customHeight="1">
      <c r="A60" s="152">
        <v>1967</v>
      </c>
      <c r="B60" s="127">
        <v>49</v>
      </c>
      <c r="C60" s="88">
        <v>414</v>
      </c>
      <c r="D60" s="92">
        <v>8.44897959183673</v>
      </c>
      <c r="E60" s="43"/>
      <c r="F60" s="153">
        <v>1967</v>
      </c>
      <c r="G60" s="127">
        <v>20</v>
      </c>
      <c r="H60" s="88">
        <v>131.1</v>
      </c>
      <c r="I60" s="92">
        <v>6.555</v>
      </c>
      <c r="J60" s="43"/>
      <c r="K60" s="153">
        <v>1967</v>
      </c>
      <c r="L60" s="127">
        <v>2</v>
      </c>
      <c r="M60" s="88">
        <v>6.9</v>
      </c>
      <c r="N60" s="94">
        <v>3.45</v>
      </c>
      <c r="O60" s="154"/>
      <c r="P60" s="155"/>
      <c r="Q60" s="90"/>
      <c r="R60" s="156"/>
      <c r="S60" s="155"/>
      <c r="T60" s="90"/>
      <c r="U60" s="156"/>
      <c r="V60" s="155"/>
      <c r="W60" s="90"/>
    </row>
    <row r="61" ht="21.95" customHeight="1">
      <c r="A61" s="152">
        <v>1968</v>
      </c>
      <c r="B61" s="127">
        <v>16</v>
      </c>
      <c r="C61" s="88">
        <v>146</v>
      </c>
      <c r="D61" s="92">
        <v>9.125</v>
      </c>
      <c r="E61" s="43"/>
      <c r="F61" s="153">
        <v>1968</v>
      </c>
      <c r="G61" s="127">
        <v>5</v>
      </c>
      <c r="H61" s="88">
        <v>37.4</v>
      </c>
      <c r="I61" s="92">
        <v>7.48</v>
      </c>
      <c r="J61" s="43"/>
      <c r="K61" s="153">
        <v>1968</v>
      </c>
      <c r="L61" s="127">
        <v>0</v>
      </c>
      <c r="M61" s="88">
        <v>0</v>
      </c>
      <c r="N61" s="94"/>
      <c r="O61" s="154"/>
      <c r="P61" s="155"/>
      <c r="Q61" s="90"/>
      <c r="R61" s="156"/>
      <c r="S61" s="155"/>
      <c r="T61" s="90"/>
      <c r="U61" s="156"/>
      <c r="V61" s="155"/>
      <c r="W61" s="90"/>
    </row>
    <row r="62" ht="21.95" customHeight="1">
      <c r="A62" s="152">
        <v>1969</v>
      </c>
      <c r="B62" s="127">
        <v>13</v>
      </c>
      <c r="C62" s="88">
        <v>123.8</v>
      </c>
      <c r="D62" s="92">
        <v>9.523076923076919</v>
      </c>
      <c r="E62" s="43"/>
      <c r="F62" s="153">
        <v>1969</v>
      </c>
      <c r="G62" s="127">
        <v>3</v>
      </c>
      <c r="H62" s="88">
        <v>24.7</v>
      </c>
      <c r="I62" s="92">
        <v>8.233333333333331</v>
      </c>
      <c r="J62" s="43"/>
      <c r="K62" s="153">
        <v>1969</v>
      </c>
      <c r="L62" s="127">
        <v>0</v>
      </c>
      <c r="M62" s="88">
        <v>0</v>
      </c>
      <c r="N62" s="94"/>
      <c r="O62" s="154"/>
      <c r="P62" s="155"/>
      <c r="Q62" s="90"/>
      <c r="R62" s="156"/>
      <c r="S62" s="155"/>
      <c r="T62" s="90"/>
      <c r="U62" s="156"/>
      <c r="V62" s="155"/>
      <c r="W62" s="90"/>
    </row>
    <row r="63" ht="21.95" customHeight="1">
      <c r="A63" s="152">
        <v>1970</v>
      </c>
      <c r="B63" s="127">
        <v>12</v>
      </c>
      <c r="C63" s="88">
        <v>113.6</v>
      </c>
      <c r="D63" s="92">
        <v>9.46666666666667</v>
      </c>
      <c r="E63" s="43"/>
      <c r="F63" s="153">
        <v>1970</v>
      </c>
      <c r="G63" s="127">
        <v>2</v>
      </c>
      <c r="H63" s="88">
        <v>15.5</v>
      </c>
      <c r="I63" s="92">
        <v>7.75</v>
      </c>
      <c r="J63" s="43"/>
      <c r="K63" s="153">
        <v>1970</v>
      </c>
      <c r="L63" s="127">
        <v>0</v>
      </c>
      <c r="M63" s="88">
        <v>0</v>
      </c>
      <c r="N63" s="94"/>
      <c r="O63" s="154"/>
      <c r="P63" s="155"/>
      <c r="Q63" s="90"/>
      <c r="R63" s="156"/>
      <c r="S63" s="155"/>
      <c r="T63" s="90"/>
      <c r="U63" s="156"/>
      <c r="V63" s="155"/>
      <c r="W63" s="90"/>
    </row>
    <row r="64" ht="21.95" customHeight="1">
      <c r="A64" s="152">
        <v>1971</v>
      </c>
      <c r="B64" s="127">
        <v>24</v>
      </c>
      <c r="C64" s="88">
        <v>220.5</v>
      </c>
      <c r="D64" s="92">
        <v>9.1875</v>
      </c>
      <c r="E64" s="43"/>
      <c r="F64" s="153">
        <v>1971</v>
      </c>
      <c r="G64" s="127">
        <v>4</v>
      </c>
      <c r="H64" s="88">
        <v>31.9</v>
      </c>
      <c r="I64" s="92">
        <v>7.975</v>
      </c>
      <c r="J64" s="43"/>
      <c r="K64" s="153">
        <v>1971</v>
      </c>
      <c r="L64" s="127">
        <v>0</v>
      </c>
      <c r="M64" s="88">
        <v>0</v>
      </c>
      <c r="N64" s="94"/>
      <c r="O64" s="154"/>
      <c r="P64" s="155"/>
      <c r="Q64" s="90"/>
      <c r="R64" s="156"/>
      <c r="S64" s="155"/>
      <c r="T64" s="90"/>
      <c r="U64" s="156"/>
      <c r="V64" s="155"/>
      <c r="W64" s="90"/>
    </row>
    <row r="65" ht="21.95" customHeight="1">
      <c r="A65" s="152">
        <v>1972</v>
      </c>
      <c r="B65" s="127">
        <v>9</v>
      </c>
      <c r="C65" s="88">
        <v>86.40000000000001</v>
      </c>
      <c r="D65" s="92">
        <v>9.6</v>
      </c>
      <c r="E65" s="43"/>
      <c r="F65" s="153">
        <v>1972</v>
      </c>
      <c r="G65" s="127">
        <v>0</v>
      </c>
      <c r="H65" s="88">
        <v>0</v>
      </c>
      <c r="I65" s="92"/>
      <c r="J65" s="43"/>
      <c r="K65" s="153">
        <v>1972</v>
      </c>
      <c r="L65" s="127">
        <v>0</v>
      </c>
      <c r="M65" s="88">
        <v>0</v>
      </c>
      <c r="N65" s="94"/>
      <c r="O65" s="154"/>
      <c r="P65" s="155"/>
      <c r="Q65" s="90"/>
      <c r="R65" s="156"/>
      <c r="S65" s="155"/>
      <c r="T65" s="90"/>
      <c r="U65" s="156"/>
      <c r="V65" s="155"/>
      <c r="W65" s="90"/>
    </row>
    <row r="66" ht="21.95" customHeight="1">
      <c r="A66" s="152">
        <v>1973</v>
      </c>
      <c r="B66" s="127">
        <v>0</v>
      </c>
      <c r="C66" s="88">
        <v>0</v>
      </c>
      <c r="D66" s="92"/>
      <c r="E66" s="43"/>
      <c r="F66" s="153">
        <v>1973</v>
      </c>
      <c r="G66" s="127">
        <v>0</v>
      </c>
      <c r="H66" s="88">
        <v>0</v>
      </c>
      <c r="I66" s="92"/>
      <c r="J66" s="43"/>
      <c r="K66" s="153">
        <v>1973</v>
      </c>
      <c r="L66" s="127">
        <v>0</v>
      </c>
      <c r="M66" s="88">
        <v>0</v>
      </c>
      <c r="N66" s="94"/>
      <c r="O66" s="154"/>
      <c r="P66" s="155"/>
      <c r="Q66" s="90"/>
      <c r="R66" s="156"/>
      <c r="S66" s="155"/>
      <c r="T66" s="90"/>
      <c r="U66" s="156"/>
      <c r="V66" s="155"/>
      <c r="W66" s="90"/>
    </row>
    <row r="67" ht="21.95" customHeight="1">
      <c r="A67" s="152">
        <v>1974</v>
      </c>
      <c r="B67" s="127">
        <v>28</v>
      </c>
      <c r="C67" s="88">
        <v>242.3</v>
      </c>
      <c r="D67" s="92">
        <v>8.65357142857143</v>
      </c>
      <c r="E67" s="43"/>
      <c r="F67" s="153">
        <v>1974</v>
      </c>
      <c r="G67" s="127">
        <v>10</v>
      </c>
      <c r="H67" s="88">
        <v>71.40000000000001</v>
      </c>
      <c r="I67" s="92">
        <v>7.14</v>
      </c>
      <c r="J67" s="43"/>
      <c r="K67" s="153">
        <v>1974</v>
      </c>
      <c r="L67" s="127">
        <v>0</v>
      </c>
      <c r="M67" s="88">
        <v>0</v>
      </c>
      <c r="N67" s="94"/>
      <c r="O67" s="154"/>
      <c r="P67" s="155"/>
      <c r="Q67" s="90"/>
      <c r="R67" s="156"/>
      <c r="S67" s="155"/>
      <c r="T67" s="90"/>
      <c r="U67" s="156"/>
      <c r="V67" s="155"/>
      <c r="W67" s="90"/>
    </row>
    <row r="68" ht="21.95" customHeight="1">
      <c r="A68" s="152">
        <v>1975</v>
      </c>
      <c r="B68" s="127">
        <v>14</v>
      </c>
      <c r="C68" s="88">
        <v>126.7</v>
      </c>
      <c r="D68" s="92">
        <v>9.050000000000001</v>
      </c>
      <c r="E68" s="43"/>
      <c r="F68" s="153">
        <v>1975</v>
      </c>
      <c r="G68" s="127">
        <v>4</v>
      </c>
      <c r="H68" s="88">
        <v>29.5</v>
      </c>
      <c r="I68" s="92">
        <v>7.375</v>
      </c>
      <c r="J68" s="43"/>
      <c r="K68" s="153">
        <v>1975</v>
      </c>
      <c r="L68" s="127">
        <v>0</v>
      </c>
      <c r="M68" s="88">
        <v>0</v>
      </c>
      <c r="N68" s="94"/>
      <c r="O68" s="154"/>
      <c r="P68" s="155"/>
      <c r="Q68" s="90"/>
      <c r="R68" s="156"/>
      <c r="S68" s="155"/>
      <c r="T68" s="90"/>
      <c r="U68" s="156"/>
      <c r="V68" s="155"/>
      <c r="W68" s="90"/>
    </row>
    <row r="69" ht="21.95" customHeight="1">
      <c r="A69" s="152">
        <v>1976</v>
      </c>
      <c r="B69" s="127">
        <v>28</v>
      </c>
      <c r="C69" s="88">
        <v>248.2</v>
      </c>
      <c r="D69" s="92">
        <v>8.86428571428571</v>
      </c>
      <c r="E69" s="43"/>
      <c r="F69" s="153">
        <v>1976</v>
      </c>
      <c r="G69" s="127">
        <v>9</v>
      </c>
      <c r="H69" s="88">
        <v>66.59999999999999</v>
      </c>
      <c r="I69" s="92">
        <v>7.4</v>
      </c>
      <c r="J69" s="43"/>
      <c r="K69" s="153">
        <v>1976</v>
      </c>
      <c r="L69" s="127">
        <v>0</v>
      </c>
      <c r="M69" s="88">
        <v>0</v>
      </c>
      <c r="N69" s="94"/>
      <c r="O69" s="154"/>
      <c r="P69" s="155"/>
      <c r="Q69" s="90"/>
      <c r="R69" s="156"/>
      <c r="S69" s="155"/>
      <c r="T69" s="90"/>
      <c r="U69" s="156"/>
      <c r="V69" s="155"/>
      <c r="W69" s="90"/>
    </row>
    <row r="70" ht="21.95" customHeight="1">
      <c r="A70" s="152">
        <v>1977</v>
      </c>
      <c r="B70" s="127">
        <v>35</v>
      </c>
      <c r="C70" s="88">
        <v>330.8</v>
      </c>
      <c r="D70" s="92">
        <v>9.45142857142857</v>
      </c>
      <c r="E70" s="43"/>
      <c r="F70" s="153">
        <v>1977</v>
      </c>
      <c r="G70" s="127">
        <v>3</v>
      </c>
      <c r="H70" s="88">
        <v>23.8</v>
      </c>
      <c r="I70" s="92">
        <v>7.93333333333333</v>
      </c>
      <c r="J70" s="43"/>
      <c r="K70" s="153">
        <v>1977</v>
      </c>
      <c r="L70" s="127">
        <v>0</v>
      </c>
      <c r="M70" s="88">
        <v>0</v>
      </c>
      <c r="N70" s="94"/>
      <c r="O70" s="154"/>
      <c r="P70" s="155"/>
      <c r="Q70" s="90"/>
      <c r="R70" s="156"/>
      <c r="S70" s="155"/>
      <c r="T70" s="90"/>
      <c r="U70" s="156"/>
      <c r="V70" s="155"/>
      <c r="W70" s="90"/>
    </row>
    <row r="71" ht="21.95" customHeight="1">
      <c r="A71" s="152">
        <v>1978</v>
      </c>
      <c r="B71" s="127">
        <v>21</v>
      </c>
      <c r="C71" s="88">
        <v>191</v>
      </c>
      <c r="D71" s="92">
        <v>9.0952380952381</v>
      </c>
      <c r="E71" s="43"/>
      <c r="F71" s="153">
        <v>1978</v>
      </c>
      <c r="G71" s="127">
        <v>7</v>
      </c>
      <c r="H71" s="88">
        <v>51.3</v>
      </c>
      <c r="I71" s="92">
        <v>7.32857142857143</v>
      </c>
      <c r="J71" s="43"/>
      <c r="K71" s="153">
        <v>1978</v>
      </c>
      <c r="L71" s="127">
        <v>0</v>
      </c>
      <c r="M71" s="88">
        <v>0</v>
      </c>
      <c r="N71" s="94"/>
      <c r="O71" s="154"/>
      <c r="P71" s="155"/>
      <c r="Q71" s="90"/>
      <c r="R71" s="156"/>
      <c r="S71" s="155"/>
      <c r="T71" s="90"/>
      <c r="U71" s="156"/>
      <c r="V71" s="155"/>
      <c r="W71" s="90"/>
    </row>
    <row r="72" ht="21.95" customHeight="1">
      <c r="A72" s="152">
        <v>1979</v>
      </c>
      <c r="B72" s="127">
        <v>15</v>
      </c>
      <c r="C72" s="88">
        <v>140.8</v>
      </c>
      <c r="D72" s="92">
        <v>9.38666666666667</v>
      </c>
      <c r="E72" s="43"/>
      <c r="F72" s="153">
        <v>1979</v>
      </c>
      <c r="G72" s="127">
        <v>2</v>
      </c>
      <c r="H72" s="88">
        <v>15.7</v>
      </c>
      <c r="I72" s="92">
        <v>7.85</v>
      </c>
      <c r="J72" s="43"/>
      <c r="K72" s="153">
        <v>1979</v>
      </c>
      <c r="L72" s="127">
        <v>0</v>
      </c>
      <c r="M72" s="88">
        <v>0</v>
      </c>
      <c r="N72" s="94"/>
      <c r="O72" s="154"/>
      <c r="P72" s="155"/>
      <c r="Q72" s="90"/>
      <c r="R72" s="156"/>
      <c r="S72" s="155"/>
      <c r="T72" s="90"/>
      <c r="U72" s="156"/>
      <c r="V72" s="155"/>
      <c r="W72" s="90"/>
    </row>
    <row r="73" ht="21.95" customHeight="1">
      <c r="A73" s="152">
        <v>1980</v>
      </c>
      <c r="B73" s="127">
        <v>1</v>
      </c>
      <c r="C73" s="88">
        <v>10.5</v>
      </c>
      <c r="D73" s="92">
        <v>10.5</v>
      </c>
      <c r="E73" s="43"/>
      <c r="F73" s="153">
        <v>1980</v>
      </c>
      <c r="G73" s="127">
        <v>0</v>
      </c>
      <c r="H73" s="88">
        <v>0</v>
      </c>
      <c r="I73" s="92"/>
      <c r="J73" s="43"/>
      <c r="K73" s="153">
        <v>1980</v>
      </c>
      <c r="L73" s="127">
        <v>0</v>
      </c>
      <c r="M73" s="88">
        <v>0</v>
      </c>
      <c r="N73" s="94"/>
      <c r="O73" s="154"/>
      <c r="P73" s="155"/>
      <c r="Q73" s="90"/>
      <c r="R73" s="156"/>
      <c r="S73" s="155"/>
      <c r="T73" s="90"/>
      <c r="U73" s="156"/>
      <c r="V73" s="155"/>
      <c r="W73" s="90"/>
    </row>
    <row r="74" ht="21.95" customHeight="1">
      <c r="A74" s="152">
        <v>1981</v>
      </c>
      <c r="B74" s="127">
        <v>9</v>
      </c>
      <c r="C74" s="88">
        <v>84.2</v>
      </c>
      <c r="D74" s="92">
        <v>9.35555555555556</v>
      </c>
      <c r="E74" s="43"/>
      <c r="F74" s="153">
        <v>1981</v>
      </c>
      <c r="G74" s="127">
        <v>1</v>
      </c>
      <c r="H74" s="88">
        <v>8.300000000000001</v>
      </c>
      <c r="I74" s="92">
        <v>8.300000000000001</v>
      </c>
      <c r="J74" s="43"/>
      <c r="K74" s="153">
        <v>1981</v>
      </c>
      <c r="L74" s="127">
        <v>0</v>
      </c>
      <c r="M74" s="88">
        <v>0</v>
      </c>
      <c r="N74" s="94"/>
      <c r="O74" s="154"/>
      <c r="P74" s="155"/>
      <c r="Q74" s="90"/>
      <c r="R74" s="156"/>
      <c r="S74" s="155"/>
      <c r="T74" s="90"/>
      <c r="U74" s="156"/>
      <c r="V74" s="155"/>
      <c r="W74" s="90"/>
    </row>
    <row r="75" ht="21.95" customHeight="1">
      <c r="A75" s="152">
        <v>1982</v>
      </c>
      <c r="B75" s="127">
        <v>30</v>
      </c>
      <c r="C75" s="88">
        <v>261</v>
      </c>
      <c r="D75" s="92">
        <v>8.699999999999999</v>
      </c>
      <c r="E75" s="43"/>
      <c r="F75" s="153">
        <v>1982</v>
      </c>
      <c r="G75" s="127">
        <v>13</v>
      </c>
      <c r="H75" s="88">
        <v>98.5</v>
      </c>
      <c r="I75" s="92">
        <v>7.57692307692308</v>
      </c>
      <c r="J75" s="43"/>
      <c r="K75" s="153">
        <v>1982</v>
      </c>
      <c r="L75" s="127">
        <v>0</v>
      </c>
      <c r="M75" s="88">
        <v>0</v>
      </c>
      <c r="N75" s="94"/>
      <c r="O75" s="154"/>
      <c r="P75" s="155"/>
      <c r="Q75" s="90"/>
      <c r="R75" s="156"/>
      <c r="S75" s="155"/>
      <c r="T75" s="90"/>
      <c r="U75" s="156"/>
      <c r="V75" s="155"/>
      <c r="W75" s="90"/>
    </row>
    <row r="76" ht="21.95" customHeight="1">
      <c r="A76" s="152">
        <v>1983</v>
      </c>
      <c r="B76" s="127">
        <v>24</v>
      </c>
      <c r="C76" s="88">
        <v>220.9</v>
      </c>
      <c r="D76" s="92">
        <v>9.204166666666669</v>
      </c>
      <c r="E76" s="43"/>
      <c r="F76" s="153">
        <v>1983</v>
      </c>
      <c r="G76" s="127">
        <v>5</v>
      </c>
      <c r="H76" s="88">
        <v>37</v>
      </c>
      <c r="I76" s="92">
        <v>7.4</v>
      </c>
      <c r="J76" s="43"/>
      <c r="K76" s="153">
        <v>1983</v>
      </c>
      <c r="L76" s="127">
        <v>0</v>
      </c>
      <c r="M76" s="88">
        <v>0</v>
      </c>
      <c r="N76" s="94"/>
      <c r="O76" s="154"/>
      <c r="P76" s="155"/>
      <c r="Q76" s="90"/>
      <c r="R76" s="156"/>
      <c r="S76" s="155"/>
      <c r="T76" s="90"/>
      <c r="U76" s="156"/>
      <c r="V76" s="155"/>
      <c r="W76" s="90"/>
    </row>
    <row r="77" ht="21.95" customHeight="1">
      <c r="A77" s="152">
        <v>1984</v>
      </c>
      <c r="B77" s="127">
        <v>20</v>
      </c>
      <c r="C77" s="88">
        <v>163.7</v>
      </c>
      <c r="D77" s="92">
        <v>8.185</v>
      </c>
      <c r="E77" s="43"/>
      <c r="F77" s="153">
        <v>1984</v>
      </c>
      <c r="G77" s="127">
        <v>10</v>
      </c>
      <c r="H77" s="88">
        <v>68.7</v>
      </c>
      <c r="I77" s="92">
        <v>6.87</v>
      </c>
      <c r="J77" s="43"/>
      <c r="K77" s="153">
        <v>1984</v>
      </c>
      <c r="L77" s="127">
        <v>1</v>
      </c>
      <c r="M77" s="88">
        <v>3.2</v>
      </c>
      <c r="N77" s="94">
        <v>3.2</v>
      </c>
      <c r="O77" s="154"/>
      <c r="P77" s="155"/>
      <c r="Q77" s="90"/>
      <c r="R77" s="156"/>
      <c r="S77" s="155"/>
      <c r="T77" s="90"/>
      <c r="U77" s="156"/>
      <c r="V77" s="155"/>
      <c r="W77" s="90"/>
    </row>
    <row r="78" ht="21.95" customHeight="1">
      <c r="A78" s="152">
        <v>1985</v>
      </c>
      <c r="B78" s="127">
        <v>23</v>
      </c>
      <c r="C78" s="88">
        <v>218.1</v>
      </c>
      <c r="D78" s="92">
        <v>9.48260869565217</v>
      </c>
      <c r="E78" s="43"/>
      <c r="F78" s="153">
        <v>1985</v>
      </c>
      <c r="G78" s="127">
        <v>4</v>
      </c>
      <c r="H78" s="88">
        <v>32.8</v>
      </c>
      <c r="I78" s="92">
        <v>8.199999999999999</v>
      </c>
      <c r="J78" s="43"/>
      <c r="K78" s="153">
        <v>1985</v>
      </c>
      <c r="L78" s="127">
        <v>0</v>
      </c>
      <c r="M78" s="88">
        <v>0</v>
      </c>
      <c r="N78" s="94"/>
      <c r="O78" s="154"/>
      <c r="P78" s="155"/>
      <c r="Q78" s="90"/>
      <c r="R78" s="156"/>
      <c r="S78" s="155"/>
      <c r="T78" s="90"/>
      <c r="U78" s="156"/>
      <c r="V78" s="155"/>
      <c r="W78" s="90"/>
    </row>
    <row r="79" ht="21.95" customHeight="1">
      <c r="A79" s="152">
        <v>1986</v>
      </c>
      <c r="B79" s="127">
        <v>14</v>
      </c>
      <c r="C79" s="88">
        <v>126.2</v>
      </c>
      <c r="D79" s="92">
        <v>9.014285714285711</v>
      </c>
      <c r="E79" s="43"/>
      <c r="F79" s="153">
        <v>1986</v>
      </c>
      <c r="G79" s="127">
        <v>5</v>
      </c>
      <c r="H79" s="88">
        <v>40.6</v>
      </c>
      <c r="I79" s="92">
        <v>8.119999999999999</v>
      </c>
      <c r="J79" s="43"/>
      <c r="K79" s="153">
        <v>1986</v>
      </c>
      <c r="L79" s="127">
        <v>0</v>
      </c>
      <c r="M79" s="88">
        <v>0</v>
      </c>
      <c r="N79" s="94"/>
      <c r="O79" s="154"/>
      <c r="P79" s="155"/>
      <c r="Q79" s="90"/>
      <c r="R79" s="156"/>
      <c r="S79" s="155"/>
      <c r="T79" s="90"/>
      <c r="U79" s="156"/>
      <c r="V79" s="155"/>
      <c r="W79" s="90"/>
    </row>
    <row r="80" ht="21.95" customHeight="1">
      <c r="A80" s="152">
        <v>1987</v>
      </c>
      <c r="B80" s="127">
        <v>14</v>
      </c>
      <c r="C80" s="88">
        <v>137</v>
      </c>
      <c r="D80" s="92">
        <v>9.78571428571429</v>
      </c>
      <c r="E80" s="43"/>
      <c r="F80" s="153">
        <v>1987</v>
      </c>
      <c r="G80" s="127">
        <v>1</v>
      </c>
      <c r="H80" s="88">
        <v>8.300000000000001</v>
      </c>
      <c r="I80" s="92">
        <v>8.300000000000001</v>
      </c>
      <c r="J80" s="43"/>
      <c r="K80" s="153">
        <v>1987</v>
      </c>
      <c r="L80" s="127">
        <v>0</v>
      </c>
      <c r="M80" s="88">
        <v>0</v>
      </c>
      <c r="N80" s="94"/>
      <c r="O80" s="154"/>
      <c r="P80" s="155"/>
      <c r="Q80" s="90"/>
      <c r="R80" s="156"/>
      <c r="S80" s="155"/>
      <c r="T80" s="90"/>
      <c r="U80" s="156"/>
      <c r="V80" s="155"/>
      <c r="W80" s="90"/>
    </row>
    <row r="81" ht="21.95" customHeight="1">
      <c r="A81" s="152">
        <v>1988</v>
      </c>
      <c r="B81" s="127">
        <v>5</v>
      </c>
      <c r="C81" s="88">
        <v>49.5</v>
      </c>
      <c r="D81" s="92">
        <v>9.9</v>
      </c>
      <c r="E81" s="43"/>
      <c r="F81" s="153">
        <v>1988</v>
      </c>
      <c r="G81" s="127">
        <v>0</v>
      </c>
      <c r="H81" s="88">
        <v>0</v>
      </c>
      <c r="I81" s="92"/>
      <c r="J81" s="43"/>
      <c r="K81" s="153">
        <v>1988</v>
      </c>
      <c r="L81" s="127">
        <v>0</v>
      </c>
      <c r="M81" s="88">
        <v>0</v>
      </c>
      <c r="N81" s="94"/>
      <c r="O81" s="154"/>
      <c r="P81" s="155"/>
      <c r="Q81" s="90"/>
      <c r="R81" s="156"/>
      <c r="S81" s="155"/>
      <c r="T81" s="90"/>
      <c r="U81" s="156"/>
      <c r="V81" s="155"/>
      <c r="W81" s="90"/>
    </row>
    <row r="82" ht="21.95" customHeight="1">
      <c r="A82" s="152">
        <v>1989</v>
      </c>
      <c r="B82" s="127">
        <v>15</v>
      </c>
      <c r="C82" s="88">
        <v>141.1</v>
      </c>
      <c r="D82" s="92">
        <v>9.40666666666667</v>
      </c>
      <c r="E82" s="43"/>
      <c r="F82" s="153">
        <v>1989</v>
      </c>
      <c r="G82" s="127">
        <v>2</v>
      </c>
      <c r="H82" s="88">
        <v>15.2</v>
      </c>
      <c r="I82" s="92">
        <v>7.6</v>
      </c>
      <c r="J82" s="43"/>
      <c r="K82" s="153">
        <v>1989</v>
      </c>
      <c r="L82" s="127">
        <v>0</v>
      </c>
      <c r="M82" s="88">
        <v>0</v>
      </c>
      <c r="N82" s="94"/>
      <c r="O82" s="154"/>
      <c r="P82" s="155"/>
      <c r="Q82" s="90"/>
      <c r="R82" s="156"/>
      <c r="S82" s="155"/>
      <c r="T82" s="90"/>
      <c r="U82" s="156"/>
      <c r="V82" s="155"/>
      <c r="W82" s="90"/>
    </row>
    <row r="83" ht="21.95" customHeight="1">
      <c r="A83" s="152">
        <v>1990</v>
      </c>
      <c r="B83" s="127">
        <v>13</v>
      </c>
      <c r="C83" s="88">
        <v>122.3</v>
      </c>
      <c r="D83" s="92">
        <v>9.40769230769231</v>
      </c>
      <c r="E83" s="43"/>
      <c r="F83" s="153">
        <v>1990</v>
      </c>
      <c r="G83" s="127">
        <v>2</v>
      </c>
      <c r="H83" s="88">
        <v>16.5</v>
      </c>
      <c r="I83" s="92">
        <v>8.25</v>
      </c>
      <c r="J83" s="43"/>
      <c r="K83" s="153">
        <v>1990</v>
      </c>
      <c r="L83" s="127">
        <v>0</v>
      </c>
      <c r="M83" s="88">
        <v>0</v>
      </c>
      <c r="N83" s="94"/>
      <c r="O83" s="154"/>
      <c r="P83" s="155"/>
      <c r="Q83" s="90"/>
      <c r="R83" s="156"/>
      <c r="S83" s="155"/>
      <c r="T83" s="90"/>
      <c r="U83" s="156"/>
      <c r="V83" s="155"/>
      <c r="W83" s="90"/>
    </row>
    <row r="84" ht="21.95" customHeight="1">
      <c r="A84" s="152">
        <v>1991</v>
      </c>
      <c r="B84" s="127">
        <v>10</v>
      </c>
      <c r="C84" s="88">
        <v>98.90000000000001</v>
      </c>
      <c r="D84" s="92">
        <v>9.890000000000001</v>
      </c>
      <c r="E84" s="43"/>
      <c r="F84" s="153">
        <v>1991</v>
      </c>
      <c r="G84" s="127">
        <v>0</v>
      </c>
      <c r="H84" s="88">
        <v>0</v>
      </c>
      <c r="I84" s="92"/>
      <c r="J84" s="43"/>
      <c r="K84" s="153">
        <v>1991</v>
      </c>
      <c r="L84" s="127">
        <v>0</v>
      </c>
      <c r="M84" s="88">
        <v>0</v>
      </c>
      <c r="N84" s="94"/>
      <c r="O84" s="154"/>
      <c r="P84" s="155"/>
      <c r="Q84" s="90"/>
      <c r="R84" s="156"/>
      <c r="S84" s="155"/>
      <c r="T84" s="90"/>
      <c r="U84" s="156"/>
      <c r="V84" s="155"/>
      <c r="W84" s="90"/>
    </row>
    <row r="85" ht="21.95" customHeight="1">
      <c r="A85" s="152">
        <v>1992</v>
      </c>
      <c r="B85" s="127">
        <v>3</v>
      </c>
      <c r="C85" s="88">
        <v>29.7</v>
      </c>
      <c r="D85" s="92">
        <v>9.9</v>
      </c>
      <c r="E85" s="43"/>
      <c r="F85" s="153">
        <v>1992</v>
      </c>
      <c r="G85" s="127">
        <v>0</v>
      </c>
      <c r="H85" s="88">
        <v>0</v>
      </c>
      <c r="I85" s="92"/>
      <c r="J85" s="43"/>
      <c r="K85" s="153">
        <v>1992</v>
      </c>
      <c r="L85" s="127">
        <v>0</v>
      </c>
      <c r="M85" s="88">
        <v>0</v>
      </c>
      <c r="N85" s="94"/>
      <c r="O85" s="154"/>
      <c r="P85" s="155"/>
      <c r="Q85" s="90"/>
      <c r="R85" s="156"/>
      <c r="S85" s="155"/>
      <c r="T85" s="90"/>
      <c r="U85" s="156"/>
      <c r="V85" s="155"/>
      <c r="W85" s="90"/>
    </row>
    <row r="86" ht="21.95" customHeight="1">
      <c r="A86" s="152">
        <v>1993</v>
      </c>
      <c r="B86" s="127">
        <v>10</v>
      </c>
      <c r="C86" s="88">
        <v>91.59999999999999</v>
      </c>
      <c r="D86" s="92">
        <v>9.16</v>
      </c>
      <c r="E86" s="43"/>
      <c r="F86" s="153">
        <v>1993</v>
      </c>
      <c r="G86" s="127">
        <v>4</v>
      </c>
      <c r="H86" s="88">
        <v>31.6</v>
      </c>
      <c r="I86" s="92">
        <v>7.9</v>
      </c>
      <c r="J86" s="43"/>
      <c r="K86" s="153">
        <v>1993</v>
      </c>
      <c r="L86" s="127">
        <v>0</v>
      </c>
      <c r="M86" s="88">
        <v>0</v>
      </c>
      <c r="N86" s="94"/>
      <c r="O86" s="154"/>
      <c r="P86" s="155"/>
      <c r="Q86" s="90"/>
      <c r="R86" s="156"/>
      <c r="S86" s="155"/>
      <c r="T86" s="90"/>
      <c r="U86" s="156"/>
      <c r="V86" s="155"/>
      <c r="W86" s="90"/>
    </row>
    <row r="87" ht="21.95" customHeight="1">
      <c r="A87" s="152">
        <v>1994</v>
      </c>
      <c r="B87" s="127">
        <v>28</v>
      </c>
      <c r="C87" s="88">
        <v>271.5</v>
      </c>
      <c r="D87" s="92">
        <v>9.696428571428569</v>
      </c>
      <c r="E87" s="43"/>
      <c r="F87" s="153">
        <v>1994</v>
      </c>
      <c r="G87" s="127">
        <v>2</v>
      </c>
      <c r="H87" s="88">
        <v>14.6</v>
      </c>
      <c r="I87" s="92">
        <v>7.3</v>
      </c>
      <c r="J87" s="43"/>
      <c r="K87" s="153">
        <v>1994</v>
      </c>
      <c r="L87" s="127">
        <v>0</v>
      </c>
      <c r="M87" s="88">
        <v>0</v>
      </c>
      <c r="N87" s="94"/>
      <c r="O87" s="154"/>
      <c r="P87" s="155"/>
      <c r="Q87" s="90"/>
      <c r="R87" s="156"/>
      <c r="S87" s="155"/>
      <c r="T87" s="90"/>
      <c r="U87" s="156"/>
      <c r="V87" s="155"/>
      <c r="W87" s="90"/>
    </row>
    <row r="88" ht="21.95" customHeight="1">
      <c r="A88" s="152">
        <v>1995</v>
      </c>
      <c r="B88" s="127">
        <v>10</v>
      </c>
      <c r="C88" s="88">
        <v>97.7</v>
      </c>
      <c r="D88" s="92">
        <v>9.77</v>
      </c>
      <c r="E88" s="43"/>
      <c r="F88" s="153">
        <v>1995</v>
      </c>
      <c r="G88" s="127">
        <v>0</v>
      </c>
      <c r="H88" s="88">
        <v>0</v>
      </c>
      <c r="I88" s="92"/>
      <c r="J88" s="43"/>
      <c r="K88" s="153">
        <v>1995</v>
      </c>
      <c r="L88" s="127">
        <v>0</v>
      </c>
      <c r="M88" s="88">
        <v>0</v>
      </c>
      <c r="N88" s="94"/>
      <c r="O88" t="s" s="136">
        <v>107</v>
      </c>
      <c r="P88" s="155">
        <f>AVERAGE(B88:B107)</f>
        <v>16.85</v>
      </c>
      <c r="Q88" s="90">
        <f>AVERAGE(D88:D107)</f>
        <v>9.36390044951394</v>
      </c>
      <c r="R88" t="s" s="139">
        <v>107</v>
      </c>
      <c r="S88" s="155">
        <f>AVERAGE(G88:G107)</f>
        <v>2.9</v>
      </c>
      <c r="T88" s="90">
        <f>AVERAGE(I88:I107)</f>
        <v>7.62379365079365</v>
      </c>
      <c r="U88" t="s" s="139">
        <v>107</v>
      </c>
      <c r="V88" s="155">
        <f>AVERAGE(L88:L107)</f>
        <v>0</v>
      </c>
      <c r="W88" s="90"/>
    </row>
    <row r="89" ht="21.95" customHeight="1">
      <c r="A89" s="152">
        <v>1996</v>
      </c>
      <c r="B89" s="157">
        <v>6</v>
      </c>
      <c r="C89" s="158">
        <v>57</v>
      </c>
      <c r="D89" s="159">
        <v>9.5</v>
      </c>
      <c r="E89" s="43"/>
      <c r="F89" s="153">
        <v>1996</v>
      </c>
      <c r="G89" s="157">
        <v>0</v>
      </c>
      <c r="H89" s="158">
        <v>0</v>
      </c>
      <c r="I89" s="159"/>
      <c r="J89" s="43"/>
      <c r="K89" s="153">
        <v>1996</v>
      </c>
      <c r="L89" s="157">
        <v>0</v>
      </c>
      <c r="M89" s="158">
        <v>0</v>
      </c>
      <c r="N89" s="160"/>
      <c r="O89" t="s" s="136">
        <v>108</v>
      </c>
      <c r="P89" s="155">
        <f>AVERAGE(B89:B107)</f>
        <v>17.2105263157895</v>
      </c>
      <c r="Q89" s="90">
        <f>AVERAGE(D89:D107)</f>
        <v>9.34252678896204</v>
      </c>
      <c r="R89" t="s" s="139">
        <v>108</v>
      </c>
      <c r="S89" s="155">
        <f>AVERAGE(G89:G107)</f>
        <v>3.05263157894737</v>
      </c>
      <c r="T89" s="90">
        <f>AVERAGE(I89:I107)</f>
        <v>7.62379365079365</v>
      </c>
      <c r="U89" t="s" s="139">
        <v>108</v>
      </c>
      <c r="V89" s="155">
        <f>AVERAGE(L89:L107)</f>
        <v>0</v>
      </c>
      <c r="W89" s="90"/>
    </row>
    <row r="90" ht="21.95" customHeight="1">
      <c r="A90" s="152">
        <v>1997</v>
      </c>
      <c r="B90" s="127">
        <v>14</v>
      </c>
      <c r="C90" s="88">
        <v>134.3</v>
      </c>
      <c r="D90" s="92">
        <v>9.59285714285714</v>
      </c>
      <c r="E90" s="43"/>
      <c r="F90" s="153">
        <v>1997</v>
      </c>
      <c r="G90" s="127">
        <v>1</v>
      </c>
      <c r="H90" s="88">
        <v>8.300000000000001</v>
      </c>
      <c r="I90" s="92">
        <v>8.300000000000001</v>
      </c>
      <c r="J90" s="43"/>
      <c r="K90" s="153">
        <v>1997</v>
      </c>
      <c r="L90" s="127">
        <v>0</v>
      </c>
      <c r="M90" s="88">
        <v>0</v>
      </c>
      <c r="N90" s="94"/>
      <c r="O90" t="s" s="136">
        <v>109</v>
      </c>
      <c r="P90" s="155">
        <f>AVERAGE(B90:B107)</f>
        <v>17.8333333333333</v>
      </c>
      <c r="Q90" s="90">
        <f>AVERAGE(D90:D107)</f>
        <v>9.333778277237711</v>
      </c>
      <c r="R90" t="s" s="139">
        <v>109</v>
      </c>
      <c r="S90" s="155">
        <f>AVERAGE(G90:G107)</f>
        <v>3.22222222222222</v>
      </c>
      <c r="T90" s="90">
        <f>AVERAGE(I90:I107)</f>
        <v>7.62379365079365</v>
      </c>
      <c r="U90" t="s" s="139">
        <v>109</v>
      </c>
      <c r="V90" s="155">
        <f>AVERAGE(L90:L107)</f>
        <v>0</v>
      </c>
      <c r="W90" s="90"/>
    </row>
    <row r="91" ht="21.95" customHeight="1">
      <c r="A91" s="152">
        <v>1998</v>
      </c>
      <c r="B91" s="127">
        <v>5</v>
      </c>
      <c r="C91" s="88">
        <v>46.2</v>
      </c>
      <c r="D91" s="92">
        <v>9.24</v>
      </c>
      <c r="E91" s="43"/>
      <c r="F91" s="153">
        <v>1998</v>
      </c>
      <c r="G91" s="127">
        <v>1</v>
      </c>
      <c r="H91" s="88">
        <v>7.8</v>
      </c>
      <c r="I91" s="92">
        <v>7.8</v>
      </c>
      <c r="J91" s="43"/>
      <c r="K91" s="153">
        <v>1998</v>
      </c>
      <c r="L91" s="127">
        <v>0</v>
      </c>
      <c r="M91" s="88">
        <v>0</v>
      </c>
      <c r="N91" s="94"/>
      <c r="O91" t="s" s="136">
        <v>110</v>
      </c>
      <c r="P91" s="155">
        <f>AVERAGE(B91:B107)</f>
        <v>18.0588235294118</v>
      </c>
      <c r="Q91" s="90">
        <f>AVERAGE(D91:D107)</f>
        <v>9.318538343965979</v>
      </c>
      <c r="R91" t="s" s="139">
        <v>110</v>
      </c>
      <c r="S91" s="155">
        <f>AVERAGE(G91:G107)</f>
        <v>3.35294117647059</v>
      </c>
      <c r="T91" s="90">
        <f>AVERAGE(I91:I107)</f>
        <v>7.57549319727891</v>
      </c>
      <c r="U91" t="s" s="139">
        <v>110</v>
      </c>
      <c r="V91" s="155">
        <f>AVERAGE(L91:L107)</f>
        <v>0</v>
      </c>
      <c r="W91" s="90"/>
    </row>
    <row r="92" ht="21.95" customHeight="1">
      <c r="A92" s="152">
        <v>1999</v>
      </c>
      <c r="B92" s="127">
        <v>16</v>
      </c>
      <c r="C92" s="88">
        <v>156.8</v>
      </c>
      <c r="D92" s="92">
        <v>9.800000000000001</v>
      </c>
      <c r="E92" s="43"/>
      <c r="F92" s="153">
        <v>1999</v>
      </c>
      <c r="G92" s="127">
        <v>0</v>
      </c>
      <c r="H92" s="88">
        <v>0</v>
      </c>
      <c r="I92" s="92"/>
      <c r="J92" s="43"/>
      <c r="K92" s="153">
        <v>1999</v>
      </c>
      <c r="L92" s="127">
        <v>0</v>
      </c>
      <c r="M92" s="88">
        <v>0</v>
      </c>
      <c r="N92" s="94"/>
      <c r="O92" t="s" s="136">
        <v>111</v>
      </c>
      <c r="P92" s="155">
        <f>AVERAGE(B92:B107)</f>
        <v>18.875</v>
      </c>
      <c r="Q92" s="90">
        <f>AVERAGE(D92:D107)</f>
        <v>9.32344699046385</v>
      </c>
      <c r="R92" t="s" s="139">
        <v>111</v>
      </c>
      <c r="S92" s="155">
        <f>AVERAGE(G92:G107)</f>
        <v>3.5</v>
      </c>
      <c r="T92" s="90">
        <f>AVERAGE(I92:I107)</f>
        <v>7.55822344322344</v>
      </c>
      <c r="U92" t="s" s="139">
        <v>111</v>
      </c>
      <c r="V92" s="155">
        <f>AVERAGE(L92:L107)</f>
        <v>0</v>
      </c>
      <c r="W92" s="90"/>
    </row>
    <row r="93" ht="21.95" customHeight="1">
      <c r="A93" s="152">
        <v>2000</v>
      </c>
      <c r="B93" s="127">
        <v>22</v>
      </c>
      <c r="C93" s="88">
        <v>200.3</v>
      </c>
      <c r="D93" s="92">
        <v>9.10454545454545</v>
      </c>
      <c r="E93" s="43"/>
      <c r="F93" s="153">
        <v>2000</v>
      </c>
      <c r="G93" s="127">
        <v>6</v>
      </c>
      <c r="H93" s="88">
        <v>46</v>
      </c>
      <c r="I93" s="92">
        <v>7.66666666666667</v>
      </c>
      <c r="J93" s="43"/>
      <c r="K93" s="153">
        <v>2000</v>
      </c>
      <c r="L93" s="127">
        <v>0</v>
      </c>
      <c r="M93" s="88">
        <v>0</v>
      </c>
      <c r="N93" s="94"/>
      <c r="O93" t="s" s="136">
        <v>112</v>
      </c>
      <c r="P93" s="155">
        <f>AVERAGE(B93:B107)</f>
        <v>19.0666666666667</v>
      </c>
      <c r="Q93" s="90">
        <f>AVERAGE(D93:D107)</f>
        <v>9.291676789828109</v>
      </c>
      <c r="R93" t="s" s="139">
        <v>112</v>
      </c>
      <c r="S93" s="155">
        <f>AVERAGE(G93:G107)</f>
        <v>3.73333333333333</v>
      </c>
      <c r="T93" s="90">
        <f>AVERAGE(I93:I107)</f>
        <v>7.55822344322344</v>
      </c>
      <c r="U93" t="s" s="139">
        <v>112</v>
      </c>
      <c r="V93" s="155">
        <f>AVERAGE(L93:L107)</f>
        <v>0</v>
      </c>
      <c r="W93" s="90"/>
    </row>
    <row r="94" ht="21.95" customHeight="1">
      <c r="A94" s="152">
        <v>2001</v>
      </c>
      <c r="B94" s="127">
        <v>18</v>
      </c>
      <c r="C94" s="88">
        <v>171.9</v>
      </c>
      <c r="D94" s="92">
        <v>9.550000000000001</v>
      </c>
      <c r="E94" s="43"/>
      <c r="F94" s="153">
        <v>2001</v>
      </c>
      <c r="G94" s="127">
        <v>3</v>
      </c>
      <c r="H94" s="88">
        <v>23.5</v>
      </c>
      <c r="I94" s="92">
        <v>7.83333333333333</v>
      </c>
      <c r="J94" s="43"/>
      <c r="K94" s="153">
        <v>2001</v>
      </c>
      <c r="L94" s="127">
        <v>0</v>
      </c>
      <c r="M94" s="88">
        <v>0</v>
      </c>
      <c r="N94" s="94"/>
      <c r="O94" t="s" s="136">
        <v>113</v>
      </c>
      <c r="P94" s="155">
        <f>AVERAGE(B94:B107)</f>
        <v>18.8571428571429</v>
      </c>
      <c r="Q94" s="90">
        <f>AVERAGE(D94:D107)</f>
        <v>9.305043313776871</v>
      </c>
      <c r="R94" t="s" s="139">
        <v>113</v>
      </c>
      <c r="S94" s="155">
        <f>AVERAGE(G94:G107)</f>
        <v>3.57142857142857</v>
      </c>
      <c r="T94" s="90">
        <f>AVERAGE(I94:I107)</f>
        <v>7.54918650793651</v>
      </c>
      <c r="U94" t="s" s="139">
        <v>113</v>
      </c>
      <c r="V94" s="155">
        <f>AVERAGE(L94:L107)</f>
        <v>0</v>
      </c>
      <c r="W94" s="90"/>
    </row>
    <row r="95" ht="21.95" customHeight="1">
      <c r="A95" s="152">
        <v>2002</v>
      </c>
      <c r="B95" s="127">
        <v>27</v>
      </c>
      <c r="C95" s="88">
        <v>253.3</v>
      </c>
      <c r="D95" s="92">
        <v>9.38148148148148</v>
      </c>
      <c r="E95" s="43"/>
      <c r="F95" s="153">
        <v>2002</v>
      </c>
      <c r="G95" s="127">
        <v>3</v>
      </c>
      <c r="H95" s="88">
        <v>21.2</v>
      </c>
      <c r="I95" s="92">
        <v>7.06666666666667</v>
      </c>
      <c r="J95" s="43"/>
      <c r="K95" s="153">
        <v>2002</v>
      </c>
      <c r="L95" s="127">
        <v>0</v>
      </c>
      <c r="M95" s="88">
        <v>0</v>
      </c>
      <c r="N95" s="94"/>
      <c r="O95" t="s" s="136">
        <v>114</v>
      </c>
      <c r="P95" s="155">
        <f>AVERAGE(B95:B107)</f>
        <v>18.9230769230769</v>
      </c>
      <c r="Q95" s="90">
        <f>AVERAGE(D95:D107)</f>
        <v>9.286200491759701</v>
      </c>
      <c r="R95" t="s" s="139">
        <v>114</v>
      </c>
      <c r="S95" s="155">
        <f>AVERAGE(G95:G107)</f>
        <v>3.61538461538462</v>
      </c>
      <c r="T95" s="90">
        <f>AVERAGE(I95:I107)</f>
        <v>7.52335497835498</v>
      </c>
      <c r="U95" t="s" s="139">
        <v>114</v>
      </c>
      <c r="V95" s="155">
        <f>AVERAGE(L95:L107)</f>
        <v>0</v>
      </c>
      <c r="W95" s="90"/>
    </row>
    <row r="96" ht="21.95" customHeight="1">
      <c r="A96" s="152">
        <v>2003</v>
      </c>
      <c r="B96" s="127">
        <v>12</v>
      </c>
      <c r="C96" s="88">
        <v>109.8</v>
      </c>
      <c r="D96" s="92">
        <v>9.15</v>
      </c>
      <c r="E96" s="43"/>
      <c r="F96" s="153">
        <v>2003</v>
      </c>
      <c r="G96" s="127">
        <v>3</v>
      </c>
      <c r="H96" s="88">
        <v>24.1</v>
      </c>
      <c r="I96" s="92">
        <v>8.03333333333333</v>
      </c>
      <c r="J96" s="43"/>
      <c r="K96" s="153">
        <v>2003</v>
      </c>
      <c r="L96" s="127">
        <v>0</v>
      </c>
      <c r="M96" s="88">
        <v>0</v>
      </c>
      <c r="N96" s="94"/>
      <c r="O96" t="s" s="136">
        <v>115</v>
      </c>
      <c r="P96" s="155">
        <f>AVERAGE(B96:B107)</f>
        <v>18.25</v>
      </c>
      <c r="Q96" s="90">
        <f>AVERAGE(D96:D107)</f>
        <v>9.27826040928289</v>
      </c>
      <c r="R96" t="s" s="139">
        <v>115</v>
      </c>
      <c r="S96" s="155">
        <f>AVERAGE(G96:G107)</f>
        <v>3.66666666666667</v>
      </c>
      <c r="T96" s="90">
        <f>AVERAGE(I96:I107)</f>
        <v>7.56902380952381</v>
      </c>
      <c r="U96" t="s" s="139">
        <v>115</v>
      </c>
      <c r="V96" s="155">
        <f>AVERAGE(L96:L107)</f>
        <v>0</v>
      </c>
      <c r="W96" s="90"/>
    </row>
    <row r="97" ht="21.95" customHeight="1">
      <c r="A97" s="152">
        <v>2004</v>
      </c>
      <c r="B97" s="127">
        <v>16</v>
      </c>
      <c r="C97" s="88">
        <v>140.8</v>
      </c>
      <c r="D97" s="92">
        <v>8.800000000000001</v>
      </c>
      <c r="E97" s="43"/>
      <c r="F97" s="153">
        <v>2004</v>
      </c>
      <c r="G97" s="127">
        <v>5</v>
      </c>
      <c r="H97" s="88">
        <v>37.3</v>
      </c>
      <c r="I97" s="92">
        <v>7.46</v>
      </c>
      <c r="J97" s="43"/>
      <c r="K97" s="153">
        <v>2004</v>
      </c>
      <c r="L97" s="127">
        <v>0</v>
      </c>
      <c r="M97" s="88">
        <v>0</v>
      </c>
      <c r="N97" s="94"/>
      <c r="O97" t="s" s="136">
        <v>116</v>
      </c>
      <c r="P97" s="155">
        <f>AVERAGE(B97:B107)</f>
        <v>18.8181818181818</v>
      </c>
      <c r="Q97" s="90">
        <f>AVERAGE(D97:D107)</f>
        <v>9.28992044649042</v>
      </c>
      <c r="R97" t="s" s="139">
        <v>116</v>
      </c>
      <c r="S97" s="155">
        <f>AVERAGE(G97:G107)</f>
        <v>3.72727272727273</v>
      </c>
      <c r="T97" s="90">
        <f>AVERAGE(I97:I107)</f>
        <v>7.51743386243386</v>
      </c>
      <c r="U97" t="s" s="139">
        <v>116</v>
      </c>
      <c r="V97" s="155">
        <f>AVERAGE(L97:L107)</f>
        <v>0</v>
      </c>
      <c r="W97" s="90"/>
    </row>
    <row r="98" ht="21.95" customHeight="1">
      <c r="A98" s="152">
        <v>2005</v>
      </c>
      <c r="B98" s="127">
        <v>1</v>
      </c>
      <c r="C98" s="88">
        <v>9.5</v>
      </c>
      <c r="D98" s="92">
        <v>9.5</v>
      </c>
      <c r="E98" s="43"/>
      <c r="F98" s="153">
        <v>2005</v>
      </c>
      <c r="G98" s="127">
        <v>0</v>
      </c>
      <c r="H98" s="88">
        <v>0</v>
      </c>
      <c r="I98" s="92"/>
      <c r="J98" s="43"/>
      <c r="K98" s="153">
        <v>2005</v>
      </c>
      <c r="L98" s="127">
        <v>0</v>
      </c>
      <c r="M98" s="88">
        <v>0</v>
      </c>
      <c r="N98" s="94"/>
      <c r="O98" t="s" s="136">
        <v>117</v>
      </c>
      <c r="P98" s="155">
        <f>AVERAGE(B98:B107)</f>
        <v>19.1</v>
      </c>
      <c r="Q98" s="90">
        <f>AVERAGE(D98:D107)</f>
        <v>9.338912491139469</v>
      </c>
      <c r="R98" t="s" s="139">
        <v>117</v>
      </c>
      <c r="S98" s="155">
        <f>AVERAGE(G98:G107)</f>
        <v>3.6</v>
      </c>
      <c r="T98" s="90">
        <f>AVERAGE(I98:I107)</f>
        <v>7.5246130952381</v>
      </c>
      <c r="U98" t="s" s="139">
        <v>117</v>
      </c>
      <c r="V98" s="155">
        <f>AVERAGE(L98:L107)</f>
        <v>0</v>
      </c>
      <c r="W98" s="90"/>
    </row>
    <row r="99" ht="21.95" customHeight="1">
      <c r="A99" s="152">
        <v>2006</v>
      </c>
      <c r="B99" s="127">
        <v>24</v>
      </c>
      <c r="C99" s="88">
        <v>218.4</v>
      </c>
      <c r="D99" s="92">
        <v>9.1</v>
      </c>
      <c r="E99" s="43"/>
      <c r="F99" s="153">
        <v>2006</v>
      </c>
      <c r="G99" s="127">
        <v>5</v>
      </c>
      <c r="H99" s="88">
        <v>36.9</v>
      </c>
      <c r="I99" s="92">
        <v>7.38</v>
      </c>
      <c r="J99" s="43"/>
      <c r="K99" s="153">
        <v>2006</v>
      </c>
      <c r="L99" s="127">
        <v>0</v>
      </c>
      <c r="M99" s="88">
        <v>0</v>
      </c>
      <c r="N99" s="94"/>
      <c r="O99" t="s" s="136">
        <v>118</v>
      </c>
      <c r="P99" s="155">
        <f>AVERAGE(B99:B107)</f>
        <v>21.1111111111111</v>
      </c>
      <c r="Q99" s="90">
        <f>AVERAGE(D99:D107)</f>
        <v>9.32101387904385</v>
      </c>
      <c r="R99" t="s" s="139">
        <v>118</v>
      </c>
      <c r="S99" s="155">
        <f>AVERAGE(G99:G107)</f>
        <v>4</v>
      </c>
      <c r="T99" s="90">
        <f>AVERAGE(I99:I107)</f>
        <v>7.5246130952381</v>
      </c>
      <c r="U99" t="s" s="139">
        <v>118</v>
      </c>
      <c r="V99" s="155">
        <f>AVERAGE(L99:L107)</f>
        <v>0</v>
      </c>
      <c r="W99" s="90"/>
    </row>
    <row r="100" ht="21.95" customHeight="1">
      <c r="A100" s="152">
        <v>2007</v>
      </c>
      <c r="B100" s="127">
        <v>22</v>
      </c>
      <c r="C100" s="88">
        <v>203.9</v>
      </c>
      <c r="D100" s="92">
        <v>9.268181818181819</v>
      </c>
      <c r="E100" s="43"/>
      <c r="F100" s="153">
        <v>2007</v>
      </c>
      <c r="G100" s="127">
        <v>4</v>
      </c>
      <c r="H100" s="88">
        <v>29.1</v>
      </c>
      <c r="I100" s="92">
        <v>7.275</v>
      </c>
      <c r="J100" s="43"/>
      <c r="K100" s="153">
        <v>2007</v>
      </c>
      <c r="L100" s="127">
        <v>0</v>
      </c>
      <c r="M100" s="88">
        <v>0</v>
      </c>
      <c r="N100" s="94"/>
      <c r="O100" t="s" s="136">
        <v>119</v>
      </c>
      <c r="P100" s="155">
        <f>AVERAGE(B100:B107)</f>
        <v>20.75</v>
      </c>
      <c r="Q100" s="90">
        <f>AVERAGE(D100:D107)</f>
        <v>9.34864061392433</v>
      </c>
      <c r="R100" t="s" s="139">
        <v>119</v>
      </c>
      <c r="S100" s="155">
        <f>AVERAGE(G100:G107)</f>
        <v>3.875</v>
      </c>
      <c r="T100" s="90">
        <f>AVERAGE(I100:I107)</f>
        <v>7.54527210884354</v>
      </c>
      <c r="U100" t="s" s="139">
        <v>119</v>
      </c>
      <c r="V100" s="155">
        <f>AVERAGE(L100:L107)</f>
        <v>0</v>
      </c>
      <c r="W100" s="90"/>
    </row>
    <row r="101" ht="21.95" customHeight="1">
      <c r="A101" s="152">
        <v>2008</v>
      </c>
      <c r="B101" s="127">
        <v>19</v>
      </c>
      <c r="C101" s="88">
        <v>178.9</v>
      </c>
      <c r="D101" s="92">
        <v>9.41578947368421</v>
      </c>
      <c r="E101" s="43"/>
      <c r="F101" s="153">
        <v>2008</v>
      </c>
      <c r="G101" s="127">
        <v>3</v>
      </c>
      <c r="H101" s="88">
        <v>22.4</v>
      </c>
      <c r="I101" s="92">
        <v>7.46666666666667</v>
      </c>
      <c r="J101" s="43"/>
      <c r="K101" s="153">
        <v>2008</v>
      </c>
      <c r="L101" s="127">
        <v>0</v>
      </c>
      <c r="M101" s="88">
        <v>0</v>
      </c>
      <c r="N101" s="94"/>
      <c r="O101" t="s" s="136">
        <v>120</v>
      </c>
      <c r="P101" s="155">
        <f>AVERAGE(B101:B107)</f>
        <v>20.5714285714286</v>
      </c>
      <c r="Q101" s="90">
        <f>AVERAGE(D101:D107)</f>
        <v>9.36013472760183</v>
      </c>
      <c r="R101" t="s" s="139">
        <v>120</v>
      </c>
      <c r="S101" s="155">
        <f>AVERAGE(G101:G107)</f>
        <v>3.85714285714286</v>
      </c>
      <c r="T101" s="90">
        <f>AVERAGE(I101:I107)</f>
        <v>7.59031746031746</v>
      </c>
      <c r="U101" t="s" s="139">
        <v>120</v>
      </c>
      <c r="V101" s="155">
        <f>AVERAGE(L101:L107)</f>
        <v>0</v>
      </c>
      <c r="W101" s="90"/>
    </row>
    <row r="102" ht="21.95" customHeight="1">
      <c r="A102" s="152">
        <v>2009</v>
      </c>
      <c r="B102" s="127">
        <v>10</v>
      </c>
      <c r="C102" s="88">
        <v>91.7</v>
      </c>
      <c r="D102" s="92">
        <v>9.17</v>
      </c>
      <c r="E102" s="43"/>
      <c r="F102" s="153">
        <v>2009</v>
      </c>
      <c r="G102" s="127">
        <v>2</v>
      </c>
      <c r="H102" s="88">
        <v>16.5</v>
      </c>
      <c r="I102" s="92">
        <v>8.25</v>
      </c>
      <c r="J102" s="43"/>
      <c r="K102" s="153">
        <v>2009</v>
      </c>
      <c r="L102" s="127">
        <v>0</v>
      </c>
      <c r="M102" s="88">
        <v>0</v>
      </c>
      <c r="N102" s="94"/>
      <c r="O102" t="s" s="136">
        <v>98</v>
      </c>
      <c r="P102" s="155">
        <f>AVERAGE(B102:B107)</f>
        <v>20.8333333333333</v>
      </c>
      <c r="Q102" s="90">
        <f>AVERAGE(D102:D107)</f>
        <v>9.3508589365881</v>
      </c>
      <c r="R102" t="s" s="139">
        <v>98</v>
      </c>
      <c r="S102" s="155">
        <f>AVERAGE(G102:G107)</f>
        <v>4</v>
      </c>
      <c r="T102" s="90">
        <f>AVERAGE(I102:I107)</f>
        <v>7.61504761904762</v>
      </c>
      <c r="U102" t="s" s="139">
        <v>98</v>
      </c>
      <c r="V102" s="155">
        <f>AVERAGE(L102:L107)</f>
        <v>0</v>
      </c>
      <c r="W102" s="90"/>
    </row>
    <row r="103" ht="21.95" customHeight="1">
      <c r="A103" s="152">
        <v>2010</v>
      </c>
      <c r="B103" s="127">
        <v>2</v>
      </c>
      <c r="C103" s="88">
        <v>20.6</v>
      </c>
      <c r="D103" s="92">
        <v>10.3</v>
      </c>
      <c r="E103" s="43"/>
      <c r="F103" s="153">
        <v>2010</v>
      </c>
      <c r="G103" s="127">
        <v>0</v>
      </c>
      <c r="H103" s="88">
        <v>0</v>
      </c>
      <c r="I103" s="92"/>
      <c r="J103" s="43"/>
      <c r="K103" s="153">
        <v>2010</v>
      </c>
      <c r="L103" s="127">
        <v>0</v>
      </c>
      <c r="M103" s="88">
        <v>0</v>
      </c>
      <c r="N103" s="94"/>
      <c r="O103" t="s" s="136">
        <v>121</v>
      </c>
      <c r="P103" s="155">
        <f>AVERAGE(B103:B107)</f>
        <v>23</v>
      </c>
      <c r="Q103" s="90">
        <f>AVERAGE(D103:D107)</f>
        <v>9.38703072390572</v>
      </c>
      <c r="R103" t="s" s="139">
        <v>121</v>
      </c>
      <c r="S103" s="155">
        <f>AVERAGE(G103:G107)</f>
        <v>4.4</v>
      </c>
      <c r="T103" s="90">
        <f>AVERAGE(I103:I107)</f>
        <v>7.45630952380953</v>
      </c>
      <c r="U103" t="s" s="139">
        <v>121</v>
      </c>
      <c r="V103" s="155">
        <f>AVERAGE(L103:L107)</f>
        <v>0</v>
      </c>
      <c r="W103" s="90"/>
    </row>
    <row r="104" ht="21.95" customHeight="1">
      <c r="A104" s="152">
        <v>2011</v>
      </c>
      <c r="B104" s="127">
        <v>32</v>
      </c>
      <c r="C104" s="88">
        <v>283.7</v>
      </c>
      <c r="D104" s="92">
        <v>8.865625</v>
      </c>
      <c r="E104" s="43"/>
      <c r="F104" s="153">
        <v>2011</v>
      </c>
      <c r="G104" s="127">
        <v>10</v>
      </c>
      <c r="H104" s="88">
        <v>72.3</v>
      </c>
      <c r="I104" s="92">
        <v>7.23</v>
      </c>
      <c r="J104" s="43"/>
      <c r="K104" s="153">
        <v>2011</v>
      </c>
      <c r="L104" s="127">
        <v>0</v>
      </c>
      <c r="M104" s="88">
        <v>0</v>
      </c>
      <c r="N104" s="94"/>
      <c r="O104" t="s" s="136">
        <v>122</v>
      </c>
      <c r="P104" s="155">
        <f>AVERAGE(B104:B107)</f>
        <v>28.25</v>
      </c>
      <c r="Q104" s="90">
        <f>AVERAGE(D104:D107)</f>
        <v>9.158788404882159</v>
      </c>
      <c r="R104" t="s" s="139">
        <v>122</v>
      </c>
      <c r="S104" s="155">
        <f>AVERAGE(G104:G107)</f>
        <v>5.5</v>
      </c>
      <c r="T104" s="90">
        <f>AVERAGE(I104:I107)</f>
        <v>7.45630952380953</v>
      </c>
      <c r="U104" t="s" s="139">
        <v>122</v>
      </c>
      <c r="V104" s="155">
        <f>AVERAGE(L104:L107)</f>
        <v>0</v>
      </c>
      <c r="W104" s="90"/>
    </row>
    <row r="105" ht="21.95" customHeight="1">
      <c r="A105" s="152">
        <v>2012</v>
      </c>
      <c r="B105" s="127">
        <v>44</v>
      </c>
      <c r="C105" s="88">
        <v>411.2</v>
      </c>
      <c r="D105" s="92">
        <v>9.345454545454549</v>
      </c>
      <c r="E105" s="43"/>
      <c r="F105" s="153">
        <v>2012</v>
      </c>
      <c r="G105" s="127">
        <v>7</v>
      </c>
      <c r="H105" s="88">
        <v>54.8</v>
      </c>
      <c r="I105" s="92">
        <v>7.82857142857143</v>
      </c>
      <c r="J105" s="43"/>
      <c r="K105" s="153">
        <v>2012</v>
      </c>
      <c r="L105" s="127">
        <v>0</v>
      </c>
      <c r="M105" s="88">
        <v>0</v>
      </c>
      <c r="N105" s="94"/>
      <c r="O105" t="s" s="136">
        <v>123</v>
      </c>
      <c r="P105" s="155">
        <f>AVERAGE(B105:B107)</f>
        <v>27</v>
      </c>
      <c r="Q105" s="90">
        <f>AVERAGE(D105:D107)</f>
        <v>9.25650953984287</v>
      </c>
      <c r="R105" t="s" s="139">
        <v>123</v>
      </c>
      <c r="S105" s="155">
        <f>AVERAGE(G105:G107)</f>
        <v>4</v>
      </c>
      <c r="T105" s="90">
        <f>AVERAGE(I105:I107)</f>
        <v>7.53174603174603</v>
      </c>
      <c r="U105" t="s" s="139">
        <v>123</v>
      </c>
      <c r="V105" s="155">
        <f>AVERAGE(L105:L107)</f>
        <v>0</v>
      </c>
      <c r="W105" s="90"/>
    </row>
    <row r="106" ht="21.95" customHeight="1">
      <c r="A106" s="152">
        <v>2013</v>
      </c>
      <c r="B106" s="127">
        <v>10</v>
      </c>
      <c r="C106" s="88">
        <v>90.5</v>
      </c>
      <c r="D106" s="92">
        <v>9.050000000000001</v>
      </c>
      <c r="E106" s="43"/>
      <c r="F106" s="153">
        <v>2013</v>
      </c>
      <c r="G106" s="127">
        <v>2</v>
      </c>
      <c r="H106" s="88">
        <v>14.6</v>
      </c>
      <c r="I106" s="92">
        <v>7.3</v>
      </c>
      <c r="J106" s="43"/>
      <c r="K106" s="153">
        <v>2013</v>
      </c>
      <c r="L106" s="127">
        <v>0</v>
      </c>
      <c r="M106" s="88">
        <v>0</v>
      </c>
      <c r="N106" s="94"/>
      <c r="O106" t="s" s="136">
        <v>124</v>
      </c>
      <c r="P106" s="155">
        <f>AVERAGE(B106:B107)</f>
        <v>18.5</v>
      </c>
      <c r="Q106" s="90">
        <f>AVERAGE(D106:D107)</f>
        <v>9.212037037037041</v>
      </c>
      <c r="R106" t="s" s="139">
        <v>124</v>
      </c>
      <c r="S106" s="155">
        <f>AVERAGE(G106:G107)</f>
        <v>2.5</v>
      </c>
      <c r="T106" s="90">
        <f>AVERAGE(I106:I107)</f>
        <v>7.38333333333334</v>
      </c>
      <c r="U106" t="s" s="139">
        <v>124</v>
      </c>
      <c r="V106" s="155">
        <f>AVERAGE(L106:L107)</f>
        <v>0</v>
      </c>
      <c r="W106" s="90"/>
    </row>
    <row r="107" ht="21.95" customHeight="1">
      <c r="A107" s="152">
        <v>2014</v>
      </c>
      <c r="B107" s="127">
        <v>27</v>
      </c>
      <c r="C107" s="88">
        <v>253.1</v>
      </c>
      <c r="D107" s="92">
        <v>9.37407407407407</v>
      </c>
      <c r="E107" s="43"/>
      <c r="F107" s="153">
        <v>2014</v>
      </c>
      <c r="G107" s="127">
        <v>3</v>
      </c>
      <c r="H107" s="88">
        <v>22.4</v>
      </c>
      <c r="I107" s="92">
        <v>7.46666666666667</v>
      </c>
      <c r="J107" s="43"/>
      <c r="K107" s="153">
        <v>2014</v>
      </c>
      <c r="L107" s="127">
        <v>0</v>
      </c>
      <c r="M107" s="88">
        <v>0</v>
      </c>
      <c r="N107" s="94"/>
      <c r="O107" t="s" s="136">
        <v>125</v>
      </c>
      <c r="P107" s="155">
        <f>AVERAGE(B107)</f>
        <v>27</v>
      </c>
      <c r="Q107" s="90">
        <f>AVERAGE(D107)</f>
        <v>9.37407407407407</v>
      </c>
      <c r="R107" t="s" s="139">
        <v>125</v>
      </c>
      <c r="S107" s="155">
        <f>AVERAGE(G107)</f>
        <v>3</v>
      </c>
      <c r="T107" s="90"/>
      <c r="U107" t="s" s="139">
        <v>125</v>
      </c>
      <c r="V107" s="155">
        <f>AVERAGE(L107)</f>
        <v>0</v>
      </c>
      <c r="W107" s="90"/>
    </row>
    <row r="108" ht="21.95" customHeight="1">
      <c r="A108" s="152">
        <v>2015</v>
      </c>
      <c r="B108" s="206">
        <v>14</v>
      </c>
      <c r="C108" s="207">
        <v>136.2</v>
      </c>
      <c r="D108" s="208">
        <v>9.72857142857143</v>
      </c>
      <c r="E108" s="43"/>
      <c r="F108" s="153">
        <v>2015</v>
      </c>
      <c r="G108" s="206">
        <v>0</v>
      </c>
      <c r="H108" s="207">
        <v>0</v>
      </c>
      <c r="I108" s="208"/>
      <c r="J108" s="43"/>
      <c r="K108" s="153">
        <v>2015</v>
      </c>
      <c r="L108" s="206">
        <v>0</v>
      </c>
      <c r="M108" s="207">
        <v>0</v>
      </c>
      <c r="N108" s="209"/>
      <c r="O108" t="s" s="136">
        <v>126</v>
      </c>
      <c r="P108" s="161">
        <f>AVERAGE(B108)</f>
        <v>14</v>
      </c>
      <c r="Q108" s="162">
        <f>AVERAGE(D108)</f>
        <v>9.72857142857143</v>
      </c>
      <c r="R108" t="s" s="139">
        <v>126</v>
      </c>
      <c r="S108" s="161">
        <f>AVERAGE(G108)</f>
        <v>0</v>
      </c>
      <c r="T108" s="162"/>
      <c r="U108" t="s" s="139">
        <v>126</v>
      </c>
      <c r="V108" s="161">
        <f>AVERAGE(L108)</f>
        <v>0</v>
      </c>
      <c r="W108" s="162"/>
    </row>
    <row r="109" ht="21.95" customHeight="1">
      <c r="A109" s="152">
        <v>2016</v>
      </c>
      <c r="B109" s="127">
        <v>7</v>
      </c>
      <c r="C109" s="88">
        <v>62</v>
      </c>
      <c r="D109" s="92">
        <v>8.857142857142859</v>
      </c>
      <c r="E109" s="43"/>
      <c r="F109" s="153">
        <v>2016</v>
      </c>
      <c r="G109" s="127">
        <v>2</v>
      </c>
      <c r="H109" s="88">
        <v>14.9</v>
      </c>
      <c r="I109" s="92">
        <v>7.45</v>
      </c>
      <c r="J109" s="43"/>
      <c r="K109" s="153">
        <v>2016</v>
      </c>
      <c r="L109" s="127">
        <v>0</v>
      </c>
      <c r="M109" s="88">
        <v>0</v>
      </c>
      <c r="N109" s="94"/>
      <c r="O109" t="s" s="136">
        <v>125</v>
      </c>
      <c r="P109" s="155">
        <f>AVERAGE(B109)</f>
        <v>7</v>
      </c>
      <c r="Q109" s="90">
        <f>AVERAGE(D109)</f>
        <v>8.857142857142859</v>
      </c>
      <c r="R109" t="s" s="139">
        <v>125</v>
      </c>
      <c r="S109" s="155">
        <f>AVERAGE(G109)</f>
        <v>2</v>
      </c>
      <c r="T109" s="90">
        <f>AVERAGE(I109)</f>
        <v>7.45</v>
      </c>
      <c r="U109" t="s" s="139">
        <v>125</v>
      </c>
      <c r="V109" s="155">
        <f>AVERAGE(L109)</f>
        <v>0</v>
      </c>
      <c r="W109" s="90"/>
    </row>
    <row r="110" ht="21.95" customHeight="1">
      <c r="A110" s="152">
        <v>2017</v>
      </c>
      <c r="B110" s="127">
        <v>8</v>
      </c>
      <c r="C110" s="88">
        <v>75</v>
      </c>
      <c r="D110" s="92">
        <v>9.375</v>
      </c>
      <c r="E110" s="43"/>
      <c r="F110" s="153">
        <v>2017</v>
      </c>
      <c r="G110" s="127">
        <v>1</v>
      </c>
      <c r="H110" s="88">
        <v>8.300000000000001</v>
      </c>
      <c r="I110" s="92">
        <v>8.300000000000001</v>
      </c>
      <c r="J110" s="43"/>
      <c r="K110" s="153">
        <v>2017</v>
      </c>
      <c r="L110" s="127">
        <v>0</v>
      </c>
      <c r="M110" s="88">
        <v>0</v>
      </c>
      <c r="N110" s="94"/>
      <c r="O110" t="s" s="136">
        <v>124</v>
      </c>
      <c r="P110" s="155">
        <f>AVERAGE(B109:B110)</f>
        <v>7.5</v>
      </c>
      <c r="Q110" s="90">
        <f>AVERAGE(D109:D110)</f>
        <v>9.116071428571431</v>
      </c>
      <c r="R110" t="s" s="139">
        <v>124</v>
      </c>
      <c r="S110" s="155">
        <f>AVERAGE(G109:G110)</f>
        <v>1.5</v>
      </c>
      <c r="T110" s="90">
        <f>AVERAGE(I109:I110)</f>
        <v>7.875</v>
      </c>
      <c r="U110" t="s" s="139">
        <v>124</v>
      </c>
      <c r="V110" s="155">
        <f>AVERAGE(L109:L110)</f>
        <v>0</v>
      </c>
      <c r="W110" s="90"/>
    </row>
    <row r="111" ht="21.95" customHeight="1">
      <c r="A111" s="152">
        <v>2018</v>
      </c>
      <c r="B111" s="127">
        <v>18</v>
      </c>
      <c r="C111" s="88">
        <v>174.3</v>
      </c>
      <c r="D111" s="92">
        <v>9.68333333333333</v>
      </c>
      <c r="E111" s="43"/>
      <c r="F111" s="153">
        <v>2018</v>
      </c>
      <c r="G111" s="127">
        <v>1</v>
      </c>
      <c r="H111" s="88">
        <v>7.8</v>
      </c>
      <c r="I111" s="92">
        <v>7.8</v>
      </c>
      <c r="J111" s="43"/>
      <c r="K111" s="153">
        <v>2018</v>
      </c>
      <c r="L111" s="127">
        <v>0</v>
      </c>
      <c r="M111" s="88">
        <v>0</v>
      </c>
      <c r="N111" s="94"/>
      <c r="O111" t="s" s="136">
        <v>123</v>
      </c>
      <c r="P111" s="155">
        <f>AVERAGE(B109:B111)</f>
        <v>11</v>
      </c>
      <c r="Q111" s="90">
        <f>AVERAGE(D109:D111)</f>
        <v>9.30515873015873</v>
      </c>
      <c r="R111" t="s" s="139">
        <v>123</v>
      </c>
      <c r="S111" s="155">
        <f>AVERAGE(G109:G111)</f>
        <v>1.33333333333333</v>
      </c>
      <c r="T111" s="90">
        <f>AVERAGE(I109:I111)</f>
        <v>7.85</v>
      </c>
      <c r="U111" t="s" s="139">
        <v>123</v>
      </c>
      <c r="V111" s="155">
        <f>AVERAGE(L109:L111)</f>
        <v>0</v>
      </c>
      <c r="W111" s="90"/>
    </row>
    <row r="112" ht="21.95" customHeight="1">
      <c r="A112" s="152">
        <v>2019</v>
      </c>
      <c r="B112" s="127">
        <v>32</v>
      </c>
      <c r="C112" s="88">
        <v>292.2</v>
      </c>
      <c r="D112" s="92">
        <v>9.13125</v>
      </c>
      <c r="E112" s="43"/>
      <c r="F112" s="153">
        <v>2019</v>
      </c>
      <c r="G112" s="127">
        <v>8</v>
      </c>
      <c r="H112" s="88">
        <v>57.1</v>
      </c>
      <c r="I112" s="92">
        <v>7.1375</v>
      </c>
      <c r="J112" s="43"/>
      <c r="K112" s="153">
        <v>2019</v>
      </c>
      <c r="L112" s="127">
        <v>0</v>
      </c>
      <c r="M112" s="88">
        <v>0</v>
      </c>
      <c r="N112" s="94"/>
      <c r="O112" t="s" s="136">
        <v>122</v>
      </c>
      <c r="P112" s="155">
        <f>AVERAGE(B109:B112)</f>
        <v>16.25</v>
      </c>
      <c r="Q112" s="90">
        <f>AVERAGE(D109:D112)</f>
        <v>9.26168154761905</v>
      </c>
      <c r="R112" t="s" s="139">
        <v>122</v>
      </c>
      <c r="S112" s="155">
        <f>AVERAGE(G109:G112)</f>
        <v>3</v>
      </c>
      <c r="T112" s="90">
        <f>AVERAGE(I109:I112)</f>
        <v>7.671875</v>
      </c>
      <c r="U112" t="s" s="139">
        <v>122</v>
      </c>
      <c r="V112" s="155">
        <f>AVERAGE(L109:L112)</f>
        <v>0</v>
      </c>
      <c r="W112" s="90"/>
    </row>
    <row r="113" ht="21.95" customHeight="1">
      <c r="A113" s="152">
        <v>2020</v>
      </c>
      <c r="B113" s="127">
        <v>36</v>
      </c>
      <c r="C113" s="88">
        <v>312.5</v>
      </c>
      <c r="D113" s="92">
        <v>8.680555555555561</v>
      </c>
      <c r="E113" s="43"/>
      <c r="F113" s="153">
        <v>2020</v>
      </c>
      <c r="G113" s="127">
        <v>13</v>
      </c>
      <c r="H113" s="88">
        <v>91.09999999999999</v>
      </c>
      <c r="I113" s="92">
        <v>7.00769230769231</v>
      </c>
      <c r="J113" s="43"/>
      <c r="K113" s="153">
        <v>2020</v>
      </c>
      <c r="L113" s="127">
        <v>0</v>
      </c>
      <c r="M113" s="88">
        <v>0</v>
      </c>
      <c r="N113" s="94"/>
      <c r="O113" t="s" s="136">
        <v>121</v>
      </c>
      <c r="P113" s="155">
        <f>AVERAGE(B109:B113)</f>
        <v>20.2</v>
      </c>
      <c r="Q113" s="90">
        <f>AVERAGE(D109:D113)</f>
        <v>9.14545634920635</v>
      </c>
      <c r="R113" t="s" s="139">
        <v>121</v>
      </c>
      <c r="S113" s="155">
        <f>AVERAGE(G109:G113)</f>
        <v>5</v>
      </c>
      <c r="T113" s="90">
        <f>AVERAGE(I109:I113)</f>
        <v>7.53903846153846</v>
      </c>
      <c r="U113" t="s" s="139">
        <v>121</v>
      </c>
      <c r="V113" s="155">
        <f>AVERAGE(L109:L113)</f>
        <v>0</v>
      </c>
      <c r="W113" s="90"/>
    </row>
    <row r="114" ht="21.95" customHeight="1">
      <c r="A114" s="152">
        <v>2021</v>
      </c>
      <c r="B114" s="271">
        <v>44</v>
      </c>
      <c r="C114" s="88">
        <v>376.2</v>
      </c>
      <c r="D114" s="92">
        <v>8.550000000000001</v>
      </c>
      <c r="E114" s="43"/>
      <c r="F114" s="153">
        <v>2021</v>
      </c>
      <c r="G114" s="127">
        <v>15</v>
      </c>
      <c r="H114" s="88">
        <v>98.2</v>
      </c>
      <c r="I114" s="92">
        <v>6.54666666666667</v>
      </c>
      <c r="J114" s="43"/>
      <c r="K114" s="153">
        <v>2021</v>
      </c>
      <c r="L114" s="127">
        <v>2</v>
      </c>
      <c r="M114" s="88">
        <v>6.4</v>
      </c>
      <c r="N114" s="94">
        <v>3.2</v>
      </c>
      <c r="O114" t="s" s="136">
        <v>98</v>
      </c>
      <c r="P114" s="155">
        <f>AVERAGE(B109:B114)</f>
        <v>24.1666666666667</v>
      </c>
      <c r="Q114" s="90">
        <f>AVERAGE(D109:D114)</f>
        <v>9.04621362433863</v>
      </c>
      <c r="R114" t="s" s="139">
        <v>98</v>
      </c>
      <c r="S114" s="155">
        <f>AVERAGE(G109:G114)</f>
        <v>6.66666666666667</v>
      </c>
      <c r="T114" s="90">
        <f>AVERAGE(I109:I114)</f>
        <v>7.37364316239316</v>
      </c>
      <c r="U114" t="s" s="139">
        <v>98</v>
      </c>
      <c r="V114" s="155">
        <f>AVERAGE(L109:L114)</f>
        <v>0.333333333333333</v>
      </c>
      <c r="W114" s="90">
        <f>AVERAGE(N109:N114)</f>
        <v>3.2</v>
      </c>
    </row>
    <row r="115" ht="21.95" customHeight="1">
      <c r="A115" s="152">
        <v>2022</v>
      </c>
      <c r="B115" s="271">
        <v>44</v>
      </c>
      <c r="C115" s="88">
        <v>346.2</v>
      </c>
      <c r="D115" s="92">
        <v>7.86818181818182</v>
      </c>
      <c r="E115" s="43"/>
      <c r="F115" s="153">
        <v>2022</v>
      </c>
      <c r="G115" s="127">
        <v>22</v>
      </c>
      <c r="H115" s="88">
        <v>139.1</v>
      </c>
      <c r="I115" s="92">
        <v>6.32272727272727</v>
      </c>
      <c r="J115" s="43"/>
      <c r="K115" s="153">
        <v>2022</v>
      </c>
      <c r="L115" s="127">
        <v>2</v>
      </c>
      <c r="M115" s="88">
        <v>8.199999999999999</v>
      </c>
      <c r="N115" s="94">
        <v>4.1</v>
      </c>
      <c r="O115" t="s" s="136">
        <v>120</v>
      </c>
      <c r="P115" s="155">
        <f>AVERAGE(B109:B115)</f>
        <v>27</v>
      </c>
      <c r="Q115" s="90">
        <f>AVERAGE(D109:D115)</f>
        <v>8.877923366316219</v>
      </c>
      <c r="R115" t="s" s="139">
        <v>120</v>
      </c>
      <c r="S115" s="155">
        <f>AVERAGE(G109:G115)</f>
        <v>8.857142857142859</v>
      </c>
      <c r="T115" s="90">
        <f>AVERAGE(I109:I115)</f>
        <v>7.22351232101232</v>
      </c>
      <c r="U115" t="s" s="139">
        <v>120</v>
      </c>
      <c r="V115" s="155">
        <f>AVERAGE(L109:L115)</f>
        <v>0.571428571428571</v>
      </c>
      <c r="W115" s="90">
        <f>AVERAGE(N109:N115)</f>
        <v>3.65</v>
      </c>
    </row>
    <row r="116" ht="21.95" customHeight="1">
      <c r="A116" s="230"/>
      <c r="B116" s="125"/>
      <c r="C116" s="88"/>
      <c r="D116" s="92"/>
      <c r="E116" s="43"/>
      <c r="F116" s="109"/>
      <c r="G116" s="89"/>
      <c r="H116" s="88"/>
      <c r="I116" s="92"/>
      <c r="J116" s="43"/>
      <c r="K116" s="109"/>
      <c r="L116" s="89"/>
      <c r="M116" s="88"/>
      <c r="N116" s="94"/>
      <c r="O116" s="87"/>
      <c r="P116" s="88"/>
      <c r="Q116" s="88"/>
      <c r="R116" s="89"/>
      <c r="S116" s="88"/>
      <c r="T116" s="88"/>
      <c r="U116" s="89"/>
      <c r="V116" s="88"/>
      <c r="W116" s="90"/>
    </row>
    <row r="117" ht="21.95" customHeight="1">
      <c r="A117" s="230"/>
      <c r="B117" s="125"/>
      <c r="C117" s="88"/>
      <c r="D117" s="92"/>
      <c r="E117" s="43"/>
      <c r="F117" s="109"/>
      <c r="G117" s="89"/>
      <c r="H117" s="88"/>
      <c r="I117" s="92"/>
      <c r="J117" s="43"/>
      <c r="K117" s="109"/>
      <c r="L117" s="89"/>
      <c r="M117" s="88"/>
      <c r="N117" s="94"/>
      <c r="O117" s="87"/>
      <c r="P117" s="88"/>
      <c r="Q117" s="88"/>
      <c r="R117" s="89"/>
      <c r="S117" s="88"/>
      <c r="T117" s="88"/>
      <c r="U117" s="89"/>
      <c r="V117" s="88"/>
      <c r="W117" s="90"/>
    </row>
    <row r="118" ht="21.95" customHeight="1">
      <c r="A118" s="230"/>
      <c r="B118" s="125"/>
      <c r="C118" s="88"/>
      <c r="D118" s="92"/>
      <c r="E118" s="43"/>
      <c r="F118" s="109"/>
      <c r="G118" s="89"/>
      <c r="H118" s="88"/>
      <c r="I118" s="92"/>
      <c r="J118" s="43"/>
      <c r="K118" s="109"/>
      <c r="L118" s="89"/>
      <c r="M118" s="88"/>
      <c r="N118" s="94"/>
      <c r="O118" s="87"/>
      <c r="P118" s="88"/>
      <c r="Q118" s="88"/>
      <c r="R118" s="89"/>
      <c r="S118" s="88"/>
      <c r="T118" s="88"/>
      <c r="U118" s="89"/>
      <c r="V118" s="88"/>
      <c r="W118" s="90"/>
    </row>
    <row r="119" ht="21.95" customHeight="1">
      <c r="A119" s="230"/>
      <c r="B119" s="125"/>
      <c r="C119" s="88"/>
      <c r="D119" s="92"/>
      <c r="E119" s="43"/>
      <c r="F119" s="109"/>
      <c r="G119" s="89"/>
      <c r="H119" s="88"/>
      <c r="I119" s="92"/>
      <c r="J119" s="43"/>
      <c r="K119" s="109"/>
      <c r="L119" s="89"/>
      <c r="M119" s="88"/>
      <c r="N119" s="94"/>
      <c r="O119" s="87"/>
      <c r="P119" s="88"/>
      <c r="Q119" s="88"/>
      <c r="R119" s="89"/>
      <c r="S119" s="88"/>
      <c r="T119" s="88"/>
      <c r="U119" s="89"/>
      <c r="V119" s="88"/>
      <c r="W119" s="90"/>
    </row>
    <row r="120" ht="21.95" customHeight="1">
      <c r="A120" s="230"/>
      <c r="B120" s="125"/>
      <c r="C120" s="88"/>
      <c r="D120" s="92"/>
      <c r="E120" s="43"/>
      <c r="F120" s="109"/>
      <c r="G120" s="89"/>
      <c r="H120" s="88"/>
      <c r="I120" s="92"/>
      <c r="J120" s="43"/>
      <c r="K120" s="109"/>
      <c r="L120" s="89"/>
      <c r="M120" s="88"/>
      <c r="N120" s="94"/>
      <c r="O120" s="87"/>
      <c r="P120" s="88"/>
      <c r="Q120" s="88"/>
      <c r="R120" s="89"/>
      <c r="S120" s="88"/>
      <c r="T120" s="88"/>
      <c r="U120" s="89"/>
      <c r="V120" s="88"/>
      <c r="W120" s="90"/>
    </row>
    <row r="121" ht="21.95" customHeight="1">
      <c r="A121" s="230"/>
      <c r="B121" s="125"/>
      <c r="C121" s="88"/>
      <c r="D121" s="92"/>
      <c r="E121" s="43"/>
      <c r="F121" s="109"/>
      <c r="G121" s="89"/>
      <c r="H121" s="88"/>
      <c r="I121" s="92"/>
      <c r="J121" s="43"/>
      <c r="K121" s="109"/>
      <c r="L121" s="89"/>
      <c r="M121" s="88"/>
      <c r="N121" s="94"/>
      <c r="O121" s="87"/>
      <c r="P121" s="88"/>
      <c r="Q121" s="88"/>
      <c r="R121" s="89"/>
      <c r="S121" s="88"/>
      <c r="T121" s="88"/>
      <c r="U121" s="89"/>
      <c r="V121" s="88"/>
      <c r="W121" s="90"/>
    </row>
    <row r="122" ht="21.95" customHeight="1">
      <c r="A122" s="230"/>
      <c r="B122" s="125"/>
      <c r="C122" s="88"/>
      <c r="D122" s="92"/>
      <c r="E122" s="43"/>
      <c r="F122" s="109"/>
      <c r="G122" s="89"/>
      <c r="H122" s="88"/>
      <c r="I122" s="92"/>
      <c r="J122" s="43"/>
      <c r="K122" s="109"/>
      <c r="L122" s="89"/>
      <c r="M122" s="88"/>
      <c r="N122" s="94"/>
      <c r="O122" s="87"/>
      <c r="P122" s="88"/>
      <c r="Q122" s="88"/>
      <c r="R122" s="89"/>
      <c r="S122" s="88"/>
      <c r="T122" s="88"/>
      <c r="U122" s="89"/>
      <c r="V122" s="88"/>
      <c r="W122" s="90"/>
    </row>
    <row r="123" ht="21.95" customHeight="1">
      <c r="A123" s="230"/>
      <c r="B123" s="125"/>
      <c r="C123" s="88"/>
      <c r="D123" s="92"/>
      <c r="E123" s="43"/>
      <c r="F123" s="109"/>
      <c r="G123" s="89"/>
      <c r="H123" s="88"/>
      <c r="I123" s="92"/>
      <c r="J123" s="43"/>
      <c r="K123" s="109"/>
      <c r="L123" s="89"/>
      <c r="M123" s="88"/>
      <c r="N123" s="94"/>
      <c r="O123" s="87"/>
      <c r="P123" s="88"/>
      <c r="Q123" s="88"/>
      <c r="R123" s="89"/>
      <c r="S123" s="88"/>
      <c r="T123" s="88"/>
      <c r="U123" s="89"/>
      <c r="V123" s="88"/>
      <c r="W123" s="90"/>
    </row>
    <row r="124" ht="21.95" customHeight="1">
      <c r="A124" s="230"/>
      <c r="B124" s="125"/>
      <c r="C124" s="88"/>
      <c r="D124" s="92"/>
      <c r="E124" s="43"/>
      <c r="F124" s="109"/>
      <c r="G124" s="89"/>
      <c r="H124" s="88"/>
      <c r="I124" s="92"/>
      <c r="J124" s="43"/>
      <c r="K124" s="109"/>
      <c r="L124" s="89"/>
      <c r="M124" s="88"/>
      <c r="N124" s="94"/>
      <c r="O124" s="87"/>
      <c r="P124" s="88"/>
      <c r="Q124" s="88"/>
      <c r="R124" s="89"/>
      <c r="S124" s="88"/>
      <c r="T124" s="88"/>
      <c r="U124" s="89"/>
      <c r="V124" s="88"/>
      <c r="W124" s="90"/>
    </row>
    <row r="125" ht="21.95" customHeight="1">
      <c r="A125" s="230"/>
      <c r="B125" s="125"/>
      <c r="C125" s="88"/>
      <c r="D125" s="92"/>
      <c r="E125" s="43"/>
      <c r="F125" s="109"/>
      <c r="G125" s="89"/>
      <c r="H125" s="88"/>
      <c r="I125" s="92"/>
      <c r="J125" s="43"/>
      <c r="K125" s="109"/>
      <c r="L125" s="89"/>
      <c r="M125" s="88"/>
      <c r="N125" s="94"/>
      <c r="O125" s="87"/>
      <c r="P125" s="88"/>
      <c r="Q125" s="88"/>
      <c r="R125" s="89"/>
      <c r="S125" s="88"/>
      <c r="T125" s="88"/>
      <c r="U125" s="89"/>
      <c r="V125" s="88"/>
      <c r="W125" s="90"/>
    </row>
    <row r="126" ht="21.95" customHeight="1">
      <c r="A126" s="230"/>
      <c r="B126" s="125"/>
      <c r="C126" s="88"/>
      <c r="D126" s="92"/>
      <c r="E126" s="43"/>
      <c r="F126" s="109"/>
      <c r="G126" s="89"/>
      <c r="H126" s="88"/>
      <c r="I126" s="92"/>
      <c r="J126" s="43"/>
      <c r="K126" s="109"/>
      <c r="L126" s="89"/>
      <c r="M126" s="88"/>
      <c r="N126" s="94"/>
      <c r="O126" s="87"/>
      <c r="P126" s="88"/>
      <c r="Q126" s="88"/>
      <c r="R126" s="89"/>
      <c r="S126" s="88"/>
      <c r="T126" s="88"/>
      <c r="U126" s="89"/>
      <c r="V126" s="88"/>
      <c r="W126" s="90"/>
    </row>
    <row r="127" ht="21.95" customHeight="1">
      <c r="A127" s="230"/>
      <c r="B127" s="125"/>
      <c r="C127" s="88"/>
      <c r="D127" s="92"/>
      <c r="E127" s="43"/>
      <c r="F127" s="109"/>
      <c r="G127" s="89"/>
      <c r="H127" s="88"/>
      <c r="I127" s="92"/>
      <c r="J127" s="43"/>
      <c r="K127" s="109"/>
      <c r="L127" s="89"/>
      <c r="M127" s="88"/>
      <c r="N127" s="94"/>
      <c r="O127" s="87"/>
      <c r="P127" s="88"/>
      <c r="Q127" s="88"/>
      <c r="R127" s="89"/>
      <c r="S127" s="88"/>
      <c r="T127" s="88"/>
      <c r="U127" s="89"/>
      <c r="V127" s="88"/>
      <c r="W127" s="90"/>
    </row>
    <row r="128" ht="21.95" customHeight="1">
      <c r="A128" s="230"/>
      <c r="B128" s="125"/>
      <c r="C128" s="88"/>
      <c r="D128" s="92"/>
      <c r="E128" s="43"/>
      <c r="F128" s="109"/>
      <c r="G128" s="89"/>
      <c r="H128" s="88"/>
      <c r="I128" s="92"/>
      <c r="J128" s="43"/>
      <c r="K128" s="109"/>
      <c r="L128" s="89"/>
      <c r="M128" s="88"/>
      <c r="N128" s="94"/>
      <c r="O128" s="87"/>
      <c r="P128" s="88"/>
      <c r="Q128" s="88"/>
      <c r="R128" s="89"/>
      <c r="S128" s="88"/>
      <c r="T128" s="88"/>
      <c r="U128" s="89"/>
      <c r="V128" s="88"/>
      <c r="W128" s="90"/>
    </row>
    <row r="129" ht="21.95" customHeight="1">
      <c r="A129" s="230"/>
      <c r="B129" s="125"/>
      <c r="C129" s="88"/>
      <c r="D129" s="92"/>
      <c r="E129" s="43"/>
      <c r="F129" s="109"/>
      <c r="G129" s="89"/>
      <c r="H129" s="88"/>
      <c r="I129" s="92"/>
      <c r="J129" s="43"/>
      <c r="K129" s="109"/>
      <c r="L129" s="89"/>
      <c r="M129" s="88"/>
      <c r="N129" s="94"/>
      <c r="O129" s="87"/>
      <c r="P129" s="88"/>
      <c r="Q129" s="88"/>
      <c r="R129" s="89"/>
      <c r="S129" s="88"/>
      <c r="T129" s="88"/>
      <c r="U129" s="89"/>
      <c r="V129" s="88"/>
      <c r="W129" s="90"/>
    </row>
    <row r="130" ht="21.95" customHeight="1">
      <c r="A130" s="230"/>
      <c r="B130" s="125"/>
      <c r="C130" s="88"/>
      <c r="D130" s="92"/>
      <c r="E130" s="43"/>
      <c r="F130" s="109"/>
      <c r="G130" s="89"/>
      <c r="H130" s="88"/>
      <c r="I130" s="92"/>
      <c r="J130" s="43"/>
      <c r="K130" s="109"/>
      <c r="L130" s="89"/>
      <c r="M130" s="88"/>
      <c r="N130" s="94"/>
      <c r="O130" s="87"/>
      <c r="P130" s="88"/>
      <c r="Q130" s="88"/>
      <c r="R130" s="89"/>
      <c r="S130" s="88"/>
      <c r="T130" s="88"/>
      <c r="U130" s="89"/>
      <c r="V130" s="88"/>
      <c r="W130" s="90"/>
    </row>
    <row r="131" ht="21.95" customHeight="1">
      <c r="A131" s="230"/>
      <c r="B131" s="125"/>
      <c r="C131" s="88"/>
      <c r="D131" s="92"/>
      <c r="E131" s="43"/>
      <c r="F131" s="109"/>
      <c r="G131" s="89"/>
      <c r="H131" s="88"/>
      <c r="I131" s="92"/>
      <c r="J131" s="43"/>
      <c r="K131" s="109"/>
      <c r="L131" s="89"/>
      <c r="M131" s="88"/>
      <c r="N131" s="94"/>
      <c r="O131" s="87"/>
      <c r="P131" s="88"/>
      <c r="Q131" s="88"/>
      <c r="R131" s="89"/>
      <c r="S131" s="88"/>
      <c r="T131" s="88"/>
      <c r="U131" s="89"/>
      <c r="V131" s="88"/>
      <c r="W131" s="90"/>
    </row>
    <row r="132" ht="21.95" customHeight="1">
      <c r="A132" s="230"/>
      <c r="B132" s="125"/>
      <c r="C132" s="88"/>
      <c r="D132" s="92"/>
      <c r="E132" s="43"/>
      <c r="F132" s="109"/>
      <c r="G132" s="89"/>
      <c r="H132" s="88"/>
      <c r="I132" s="92"/>
      <c r="J132" s="43"/>
      <c r="K132" s="109"/>
      <c r="L132" s="89"/>
      <c r="M132" s="88"/>
      <c r="N132" s="94"/>
      <c r="O132" s="87"/>
      <c r="P132" s="88"/>
      <c r="Q132" s="88"/>
      <c r="R132" s="89"/>
      <c r="S132" s="88"/>
      <c r="T132" s="88"/>
      <c r="U132" s="89"/>
      <c r="V132" s="88"/>
      <c r="W132" s="90"/>
    </row>
    <row r="133" ht="21.95" customHeight="1">
      <c r="A133" s="230"/>
      <c r="B133" s="125"/>
      <c r="C133" s="88"/>
      <c r="D133" s="92"/>
      <c r="E133" s="43"/>
      <c r="F133" s="109"/>
      <c r="G133" s="89"/>
      <c r="H133" s="88"/>
      <c r="I133" s="92"/>
      <c r="J133" s="43"/>
      <c r="K133" s="109"/>
      <c r="L133" s="89"/>
      <c r="M133" s="88"/>
      <c r="N133" s="94"/>
      <c r="O133" s="87"/>
      <c r="P133" s="88"/>
      <c r="Q133" s="88"/>
      <c r="R133" s="89"/>
      <c r="S133" s="88"/>
      <c r="T133" s="88"/>
      <c r="U133" s="89"/>
      <c r="V133" s="88"/>
      <c r="W133" s="90"/>
    </row>
    <row r="134" ht="21.95" customHeight="1">
      <c r="A134" s="230"/>
      <c r="B134" s="125"/>
      <c r="C134" s="88"/>
      <c r="D134" s="92"/>
      <c r="E134" s="43"/>
      <c r="F134" s="109"/>
      <c r="G134" s="89"/>
      <c r="H134" s="88"/>
      <c r="I134" s="92"/>
      <c r="J134" s="43"/>
      <c r="K134" s="109"/>
      <c r="L134" s="89"/>
      <c r="M134" s="88"/>
      <c r="N134" s="94"/>
      <c r="O134" s="87"/>
      <c r="P134" s="88"/>
      <c r="Q134" s="88"/>
      <c r="R134" s="89"/>
      <c r="S134" s="88"/>
      <c r="T134" s="88"/>
      <c r="U134" s="89"/>
      <c r="V134" s="88"/>
      <c r="W134" s="90"/>
    </row>
    <row r="135" ht="21.95" customHeight="1">
      <c r="A135" s="230"/>
      <c r="B135" s="89"/>
      <c r="C135" s="88"/>
      <c r="D135" s="97"/>
      <c r="E135" s="43"/>
      <c r="F135" s="109"/>
      <c r="G135" s="89"/>
      <c r="H135" s="88"/>
      <c r="I135" s="92"/>
      <c r="J135" s="43"/>
      <c r="K135" s="109"/>
      <c r="L135" s="89"/>
      <c r="M135" s="88"/>
      <c r="N135" s="94"/>
      <c r="O135" s="87"/>
      <c r="P135" s="88"/>
      <c r="Q135" s="88"/>
      <c r="R135" s="89"/>
      <c r="S135" s="88"/>
      <c r="T135" s="88"/>
      <c r="U135" s="89"/>
      <c r="V135" s="88"/>
      <c r="W135" s="90"/>
    </row>
    <row r="136" ht="21.95" customHeight="1">
      <c r="A136" s="230"/>
      <c r="B136" t="s" s="165">
        <v>297</v>
      </c>
      <c r="C136" s="88"/>
      <c r="D136" s="92"/>
      <c r="E136" s="43"/>
      <c r="F136" s="109"/>
      <c r="G136" s="89"/>
      <c r="H136" s="88"/>
      <c r="I136" s="97"/>
      <c r="J136" s="43"/>
      <c r="K136" s="109"/>
      <c r="L136" s="89"/>
      <c r="M136" s="88"/>
      <c r="N136" s="98"/>
      <c r="O136" s="87"/>
      <c r="P136" s="88"/>
      <c r="Q136" s="88"/>
      <c r="R136" s="89"/>
      <c r="S136" s="88"/>
      <c r="T136" s="88"/>
      <c r="U136" s="89"/>
      <c r="V136" s="88"/>
      <c r="W136" s="90"/>
    </row>
    <row r="137" ht="21.95" customHeight="1">
      <c r="A137" s="230"/>
      <c r="B137" t="s" s="165">
        <v>298</v>
      </c>
      <c r="C137" s="88"/>
      <c r="D137" s="92"/>
      <c r="E137" s="43"/>
      <c r="F137" s="93"/>
      <c r="G137" t="s" s="165">
        <v>298</v>
      </c>
      <c r="H137" s="88"/>
      <c r="I137" s="92"/>
      <c r="J137" s="43"/>
      <c r="K137" s="93"/>
      <c r="L137" t="s" s="165">
        <v>298</v>
      </c>
      <c r="M137" s="88"/>
      <c r="N137" s="94"/>
      <c r="O137" s="87"/>
      <c r="P137" s="88"/>
      <c r="Q137" s="88"/>
      <c r="R137" s="89"/>
      <c r="S137" s="88"/>
      <c r="T137" s="88"/>
      <c r="U137" s="89"/>
      <c r="V137" s="88"/>
      <c r="W137" s="90"/>
    </row>
    <row r="138" ht="21.95" customHeight="1">
      <c r="A138" t="s" s="100">
        <v>98</v>
      </c>
      <c r="B138" s="89"/>
      <c r="C138" s="89"/>
      <c r="D138" s="97"/>
      <c r="E138" s="43"/>
      <c r="F138" t="s" s="101">
        <v>98</v>
      </c>
      <c r="G138" s="89"/>
      <c r="H138" s="89"/>
      <c r="I138" s="97"/>
      <c r="J138" s="43"/>
      <c r="K138" t="s" s="101">
        <v>98</v>
      </c>
      <c r="L138" s="89"/>
      <c r="M138" s="89"/>
      <c r="N138" s="94"/>
      <c r="O138" s="87"/>
      <c r="P138" s="88"/>
      <c r="Q138" s="88"/>
      <c r="R138" s="89"/>
      <c r="S138" s="88"/>
      <c r="T138" s="88"/>
      <c r="U138" s="89"/>
      <c r="V138" s="88"/>
      <c r="W138" s="90"/>
    </row>
    <row r="139" ht="21.95" customHeight="1">
      <c r="A139" t="s" s="102">
        <v>99</v>
      </c>
      <c r="B139" s="88">
        <f>AVERAGE(B102:B107)</f>
        <v>20.8333333333333</v>
      </c>
      <c r="C139" s="88">
        <f>AVERAGE(C102:C107)</f>
        <v>191.8</v>
      </c>
      <c r="D139" s="92">
        <f>AVERAGE(D102:D107)</f>
        <v>9.3508589365881</v>
      </c>
      <c r="E139" s="43"/>
      <c r="F139" t="s" s="103">
        <v>99</v>
      </c>
      <c r="G139" s="88">
        <f>AVERAGE(G102:G107)</f>
        <v>4</v>
      </c>
      <c r="H139" s="88">
        <f>AVERAGE(H102:H107)</f>
        <v>30.1</v>
      </c>
      <c r="I139" s="92">
        <f>AVERAGE(I102:I107)</f>
        <v>7.61504761904762</v>
      </c>
      <c r="J139" s="43"/>
      <c r="K139" t="s" s="103">
        <v>99</v>
      </c>
      <c r="L139" s="88">
        <f>AVERAGE(L102:L107)</f>
        <v>0</v>
      </c>
      <c r="M139" s="88">
        <f>AVERAGE(M102:M107)</f>
        <v>0</v>
      </c>
      <c r="N139" s="94">
        <f>AVERAGE(N102:N107)</f>
      </c>
      <c r="O139" s="87"/>
      <c r="P139" s="88"/>
      <c r="Q139" s="88"/>
      <c r="R139" s="89"/>
      <c r="S139" s="88"/>
      <c r="T139" s="88"/>
      <c r="U139" s="89"/>
      <c r="V139" s="88"/>
      <c r="W139" s="90"/>
    </row>
    <row r="140" ht="21.95" customHeight="1">
      <c r="A140" t="s" s="102">
        <v>100</v>
      </c>
      <c r="B140" s="88">
        <f>AVERAGE(B109:B114)</f>
        <v>24.1666666666667</v>
      </c>
      <c r="C140" s="88">
        <f>AVERAGE(C109:C114)</f>
        <v>215.366666666667</v>
      </c>
      <c r="D140" s="92">
        <f>AVERAGE(D109:D114)</f>
        <v>9.04621362433863</v>
      </c>
      <c r="E140" s="43"/>
      <c r="F140" t="s" s="103">
        <v>100</v>
      </c>
      <c r="G140" s="88">
        <f>AVERAGE(G109:G114)</f>
        <v>6.66666666666667</v>
      </c>
      <c r="H140" s="88">
        <f>AVERAGE(H109:H114)</f>
        <v>46.2333333333333</v>
      </c>
      <c r="I140" s="92">
        <f>AVERAGE(I109:I114)</f>
        <v>7.37364316239316</v>
      </c>
      <c r="J140" s="43"/>
      <c r="K140" t="s" s="103">
        <v>100</v>
      </c>
      <c r="L140" s="88">
        <f>AVERAGE(L109:L114)</f>
        <v>0.333333333333333</v>
      </c>
      <c r="M140" s="88">
        <f>AVERAGE(M109:M114)</f>
        <v>1.06666666666667</v>
      </c>
      <c r="N140" s="94">
        <f>AVERAGE(N109:N114)</f>
        <v>3.2</v>
      </c>
      <c r="O140" s="87"/>
      <c r="P140" s="88"/>
      <c r="Q140" s="88"/>
      <c r="R140" s="89"/>
      <c r="S140" s="88"/>
      <c r="T140" s="88"/>
      <c r="U140" s="89"/>
      <c r="V140" s="88"/>
      <c r="W140" s="90"/>
    </row>
    <row r="141" ht="21.95" customHeight="1">
      <c r="A141" s="104"/>
      <c r="B141" s="89"/>
      <c r="C141" s="89"/>
      <c r="D141" s="97"/>
      <c r="E141" s="43"/>
      <c r="F141" s="105"/>
      <c r="G141" s="89"/>
      <c r="H141" s="89"/>
      <c r="I141" s="97"/>
      <c r="J141" s="43"/>
      <c r="K141" s="105"/>
      <c r="L141" s="89"/>
      <c r="M141" s="89"/>
      <c r="N141" s="98"/>
      <c r="O141" s="87"/>
      <c r="P141" s="88"/>
      <c r="Q141" s="88"/>
      <c r="R141" s="89"/>
      <c r="S141" s="88"/>
      <c r="T141" s="88"/>
      <c r="U141" s="89"/>
      <c r="V141" s="88"/>
      <c r="W141" s="90"/>
    </row>
    <row r="142" ht="21.95" customHeight="1">
      <c r="A142" s="106"/>
      <c r="B142" s="107"/>
      <c r="C142" t="s" s="108">
        <v>101</v>
      </c>
      <c r="D142" s="92"/>
      <c r="E142" s="43"/>
      <c r="F142" s="109"/>
      <c r="G142" s="107"/>
      <c r="H142" t="s" s="108">
        <v>101</v>
      </c>
      <c r="I142" s="92"/>
      <c r="J142" s="43"/>
      <c r="K142" s="109"/>
      <c r="L142" s="107"/>
      <c r="M142" t="s" s="108">
        <v>101</v>
      </c>
      <c r="N142" s="234"/>
      <c r="O142" s="87"/>
      <c r="P142" s="88"/>
      <c r="Q142" s="88"/>
      <c r="R142" s="89"/>
      <c r="S142" s="88"/>
      <c r="T142" s="88"/>
      <c r="U142" s="89"/>
      <c r="V142" s="88"/>
      <c r="W142" s="90"/>
    </row>
    <row r="143" ht="21.95" customHeight="1">
      <c r="A143" s="106"/>
      <c r="B143" s="110"/>
      <c r="C143" t="s" s="108">
        <v>102</v>
      </c>
      <c r="D143" s="92"/>
      <c r="E143" s="43"/>
      <c r="F143" s="109"/>
      <c r="G143" s="110"/>
      <c r="H143" t="s" s="108">
        <v>102</v>
      </c>
      <c r="I143" s="92"/>
      <c r="J143" s="43"/>
      <c r="K143" s="109"/>
      <c r="L143" s="110"/>
      <c r="M143" t="s" s="108">
        <v>102</v>
      </c>
      <c r="N143" s="234"/>
      <c r="O143" s="87"/>
      <c r="P143" s="88"/>
      <c r="Q143" s="88"/>
      <c r="R143" s="89"/>
      <c r="S143" s="88"/>
      <c r="T143" s="88"/>
      <c r="U143" s="89"/>
      <c r="V143" s="88"/>
      <c r="W143" s="90"/>
    </row>
    <row r="144" ht="22.75" customHeight="1">
      <c r="A144" s="111"/>
      <c r="B144" s="112"/>
      <c r="C144" t="s" s="113">
        <v>103</v>
      </c>
      <c r="D144" s="114"/>
      <c r="E144" s="115"/>
      <c r="F144" s="116"/>
      <c r="G144" s="112"/>
      <c r="H144" t="s" s="113">
        <v>103</v>
      </c>
      <c r="I144" s="114"/>
      <c r="J144" s="115"/>
      <c r="K144" s="116"/>
      <c r="L144" s="112"/>
      <c r="M144" t="s" s="113">
        <v>103</v>
      </c>
      <c r="N144" s="210"/>
      <c r="O144" s="87"/>
      <c r="P144" s="88"/>
      <c r="Q144" s="88"/>
      <c r="R144" s="89"/>
      <c r="S144" s="88"/>
      <c r="T144" s="88"/>
      <c r="U144" s="89"/>
      <c r="V144" s="88"/>
      <c r="W144"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2:N142"/>
    <mergeCell ref="M143:N143"/>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1.xml><?xml version="1.0" encoding="utf-8"?>
<worksheet xmlns:r="http://schemas.openxmlformats.org/officeDocument/2006/relationships" xmlns="http://schemas.openxmlformats.org/spreadsheetml/2006/main">
  <dimension ref="A1:W135"/>
  <sheetViews>
    <sheetView workbookViewId="0" showGridLines="0" defaultGridColor="1"/>
  </sheetViews>
  <sheetFormatPr defaultColWidth="16.3333" defaultRowHeight="19.9" customHeight="1" outlineLevelRow="0" outlineLevelCol="0"/>
  <cols>
    <col min="1" max="1" width="10" style="272" customWidth="1"/>
    <col min="2" max="4" width="12.1719" style="272" customWidth="1"/>
    <col min="5" max="5" width="1.35156" style="272" customWidth="1"/>
    <col min="6" max="6" width="10" style="272" customWidth="1"/>
    <col min="7" max="9" width="12.1719" style="272" customWidth="1"/>
    <col min="10" max="10" width="1.35156" style="272" customWidth="1"/>
    <col min="11" max="11" width="10" style="272" customWidth="1"/>
    <col min="12" max="14" width="12.1719" style="272" customWidth="1"/>
    <col min="15" max="15" width="10.8516" style="272" customWidth="1"/>
    <col min="16" max="17" width="6.5" style="272" customWidth="1"/>
    <col min="18" max="18" width="10.8516" style="272" customWidth="1"/>
    <col min="19" max="20" width="6.5" style="272" customWidth="1"/>
    <col min="21" max="21" width="10.8516" style="272" customWidth="1"/>
    <col min="22" max="23" width="6.5" style="272" customWidth="1"/>
    <col min="24" max="16384" width="16.3516" style="272" customWidth="1"/>
  </cols>
  <sheetData>
    <row r="1" ht="64.15" customHeight="1">
      <c r="A1" t="s" s="167">
        <v>300</v>
      </c>
      <c r="B1" t="s" s="30">
        <v>41</v>
      </c>
      <c r="C1" t="s" s="30">
        <v>42</v>
      </c>
      <c r="D1" t="s" s="31">
        <v>43</v>
      </c>
      <c r="E1" s="32"/>
      <c r="F1" t="s" s="33">
        <v>301</v>
      </c>
      <c r="G1" t="s" s="30">
        <v>45</v>
      </c>
      <c r="H1" t="s" s="30">
        <v>46</v>
      </c>
      <c r="I1" t="s" s="31">
        <v>47</v>
      </c>
      <c r="J1" s="32"/>
      <c r="K1" t="s" s="33">
        <v>302</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1918</v>
      </c>
      <c r="B3" s="146">
        <v>40</v>
      </c>
      <c r="C3" s="83">
        <v>102</v>
      </c>
      <c r="D3" s="84">
        <v>2.55</v>
      </c>
      <c r="E3" s="43"/>
      <c r="F3" s="147">
        <v>1918</v>
      </c>
      <c r="G3" s="146">
        <v>17</v>
      </c>
      <c r="H3" s="83">
        <v>28</v>
      </c>
      <c r="I3" s="84">
        <v>1.64705882352941</v>
      </c>
      <c r="J3" s="43"/>
      <c r="K3" s="147">
        <v>1918</v>
      </c>
      <c r="L3" s="146">
        <v>2</v>
      </c>
      <c r="M3" s="83">
        <v>0.6</v>
      </c>
      <c r="N3" s="86">
        <v>0.3</v>
      </c>
      <c r="O3" s="154"/>
      <c r="P3" s="155"/>
      <c r="Q3" s="90"/>
      <c r="R3" s="156"/>
      <c r="S3" s="155"/>
      <c r="T3" s="90"/>
      <c r="U3" s="156"/>
      <c r="V3" s="155"/>
      <c r="W3" s="90"/>
    </row>
    <row r="4" ht="21.95" customHeight="1">
      <c r="A4" s="152">
        <v>1919</v>
      </c>
      <c r="B4" s="127">
        <v>42</v>
      </c>
      <c r="C4" s="88">
        <v>104.5</v>
      </c>
      <c r="D4" s="92">
        <v>2.48809523809524</v>
      </c>
      <c r="E4" s="43"/>
      <c r="F4" s="153">
        <v>1919</v>
      </c>
      <c r="G4" s="127">
        <v>19</v>
      </c>
      <c r="H4" s="88">
        <v>32.3</v>
      </c>
      <c r="I4" s="92">
        <v>1.7</v>
      </c>
      <c r="J4" s="43"/>
      <c r="K4" s="153">
        <v>1919</v>
      </c>
      <c r="L4" s="127">
        <v>2</v>
      </c>
      <c r="M4" s="88">
        <v>1.2</v>
      </c>
      <c r="N4" s="94">
        <v>0.6</v>
      </c>
      <c r="O4" s="154"/>
      <c r="P4" s="155"/>
      <c r="Q4" s="90"/>
      <c r="R4" s="156"/>
      <c r="S4" s="155"/>
      <c r="T4" s="90"/>
      <c r="U4" s="156"/>
      <c r="V4" s="155"/>
      <c r="W4" s="90"/>
    </row>
    <row r="5" ht="21.95" customHeight="1">
      <c r="A5" s="152">
        <v>1920</v>
      </c>
      <c r="B5" s="127">
        <v>34</v>
      </c>
      <c r="C5" s="88">
        <v>88.2</v>
      </c>
      <c r="D5" s="92">
        <v>2.59411764705882</v>
      </c>
      <c r="E5" s="43"/>
      <c r="F5" s="153">
        <v>1920</v>
      </c>
      <c r="G5" s="127">
        <v>12</v>
      </c>
      <c r="H5" s="88">
        <v>20</v>
      </c>
      <c r="I5" s="92">
        <v>1.66666666666667</v>
      </c>
      <c r="J5" s="43"/>
      <c r="K5" s="153">
        <v>1920</v>
      </c>
      <c r="L5" s="127">
        <v>2</v>
      </c>
      <c r="M5" s="88">
        <v>1</v>
      </c>
      <c r="N5" s="94">
        <v>0.5</v>
      </c>
      <c r="O5" s="154"/>
      <c r="P5" s="155"/>
      <c r="Q5" s="90"/>
      <c r="R5" s="156"/>
      <c r="S5" s="155"/>
      <c r="T5" s="90"/>
      <c r="U5" s="156"/>
      <c r="V5" s="155"/>
      <c r="W5" s="90"/>
    </row>
    <row r="6" ht="21.95" customHeight="1">
      <c r="A6" s="152">
        <v>1921</v>
      </c>
      <c r="B6" s="127">
        <v>34</v>
      </c>
      <c r="C6" s="88">
        <v>71.09999999999999</v>
      </c>
      <c r="D6" s="92">
        <v>2.09117647058824</v>
      </c>
      <c r="E6" s="43"/>
      <c r="F6" s="153">
        <v>1921</v>
      </c>
      <c r="G6" s="127">
        <v>21</v>
      </c>
      <c r="H6" s="88">
        <v>31.4</v>
      </c>
      <c r="I6" s="92">
        <v>1.4952380952381</v>
      </c>
      <c r="J6" s="43"/>
      <c r="K6" s="153">
        <v>1921</v>
      </c>
      <c r="L6" s="127">
        <v>5</v>
      </c>
      <c r="M6" s="88">
        <v>1</v>
      </c>
      <c r="N6" s="94">
        <v>0.2</v>
      </c>
      <c r="O6" s="154"/>
      <c r="P6" s="155"/>
      <c r="Q6" s="90"/>
      <c r="R6" s="156"/>
      <c r="S6" s="155"/>
      <c r="T6" s="90"/>
      <c r="U6" s="156"/>
      <c r="V6" s="155"/>
      <c r="W6" s="90"/>
    </row>
    <row r="7" ht="21.95" customHeight="1">
      <c r="A7" s="152">
        <v>1922</v>
      </c>
      <c r="B7" s="127">
        <v>35</v>
      </c>
      <c r="C7" s="88">
        <v>79.3</v>
      </c>
      <c r="D7" s="92">
        <v>2.26571428571429</v>
      </c>
      <c r="E7" s="43"/>
      <c r="F7" s="153">
        <v>1922</v>
      </c>
      <c r="G7" s="127">
        <v>20</v>
      </c>
      <c r="H7" s="88">
        <v>31.3</v>
      </c>
      <c r="I7" s="92">
        <v>1.565</v>
      </c>
      <c r="J7" s="43"/>
      <c r="K7" s="153">
        <v>1922</v>
      </c>
      <c r="L7" s="127">
        <v>3</v>
      </c>
      <c r="M7" s="88">
        <v>0.2</v>
      </c>
      <c r="N7" s="94">
        <v>0.06666666666666669</v>
      </c>
      <c r="O7" s="154"/>
      <c r="P7" s="155"/>
      <c r="Q7" s="90"/>
      <c r="R7" s="156"/>
      <c r="S7" s="155"/>
      <c r="T7" s="90"/>
      <c r="U7" s="156"/>
      <c r="V7" s="155"/>
      <c r="W7" s="90"/>
    </row>
    <row r="8" ht="21.95" customHeight="1">
      <c r="A8" s="152">
        <v>1923</v>
      </c>
      <c r="B8" s="127">
        <v>29</v>
      </c>
      <c r="C8" s="88">
        <v>78.59999999999999</v>
      </c>
      <c r="D8" s="92">
        <v>2.71034482758621</v>
      </c>
      <c r="E8" s="43"/>
      <c r="F8" s="153">
        <v>1923</v>
      </c>
      <c r="G8" s="127">
        <v>8</v>
      </c>
      <c r="H8" s="88">
        <v>14.5</v>
      </c>
      <c r="I8" s="92">
        <v>1.8125</v>
      </c>
      <c r="J8" s="43"/>
      <c r="K8" s="153">
        <v>1923</v>
      </c>
      <c r="L8" s="127">
        <v>0</v>
      </c>
      <c r="M8" s="88">
        <v>0</v>
      </c>
      <c r="N8" s="94"/>
      <c r="O8" s="154"/>
      <c r="P8" s="155"/>
      <c r="Q8" s="90"/>
      <c r="R8" s="156"/>
      <c r="S8" s="155"/>
      <c r="T8" s="90"/>
      <c r="U8" s="156"/>
      <c r="V8" s="155"/>
      <c r="W8" s="90"/>
    </row>
    <row r="9" ht="21.95" customHeight="1">
      <c r="A9" s="152">
        <v>1924</v>
      </c>
      <c r="B9" s="127">
        <v>42</v>
      </c>
      <c r="C9" s="88">
        <v>114.2</v>
      </c>
      <c r="D9" s="92">
        <v>2.71904761904762</v>
      </c>
      <c r="E9" s="43"/>
      <c r="F9" s="153">
        <v>1924</v>
      </c>
      <c r="G9" s="127">
        <v>16</v>
      </c>
      <c r="H9" s="88">
        <v>29.9</v>
      </c>
      <c r="I9" s="92">
        <v>1.86875</v>
      </c>
      <c r="J9" s="43"/>
      <c r="K9" s="153">
        <v>1924</v>
      </c>
      <c r="L9" s="127">
        <v>2</v>
      </c>
      <c r="M9" s="88">
        <v>0.3</v>
      </c>
      <c r="N9" s="94">
        <v>0.15</v>
      </c>
      <c r="O9" s="154"/>
      <c r="P9" s="155"/>
      <c r="Q9" s="90"/>
      <c r="R9" s="156"/>
      <c r="S9" s="155"/>
      <c r="T9" s="90"/>
      <c r="U9" s="156"/>
      <c r="V9" s="155"/>
      <c r="W9" s="90"/>
    </row>
    <row r="10" ht="21.95" customHeight="1">
      <c r="A10" s="152">
        <v>1925</v>
      </c>
      <c r="B10" s="127">
        <v>53</v>
      </c>
      <c r="C10" s="88">
        <v>114.8</v>
      </c>
      <c r="D10" s="92">
        <v>2.16603773584906</v>
      </c>
      <c r="E10" s="43"/>
      <c r="F10" s="153">
        <v>1925</v>
      </c>
      <c r="G10" s="127">
        <v>28</v>
      </c>
      <c r="H10" s="88">
        <v>38</v>
      </c>
      <c r="I10" s="92">
        <v>1.35714285714286</v>
      </c>
      <c r="J10" s="43"/>
      <c r="K10" s="153">
        <v>1925</v>
      </c>
      <c r="L10" s="127">
        <v>8</v>
      </c>
      <c r="M10" s="88">
        <v>2.4</v>
      </c>
      <c r="N10" s="94">
        <v>0.3</v>
      </c>
      <c r="O10" s="154"/>
      <c r="P10" s="155"/>
      <c r="Q10" s="90"/>
      <c r="R10" s="156"/>
      <c r="S10" s="155"/>
      <c r="T10" s="90"/>
      <c r="U10" s="156"/>
      <c r="V10" s="155"/>
      <c r="W10" s="90"/>
    </row>
    <row r="11" ht="21.95" customHeight="1">
      <c r="A11" s="152">
        <v>1926</v>
      </c>
      <c r="B11" s="127">
        <v>28</v>
      </c>
      <c r="C11" s="88">
        <v>72.8</v>
      </c>
      <c r="D11" s="92">
        <v>2.6</v>
      </c>
      <c r="E11" s="43"/>
      <c r="F11" s="153">
        <v>1926</v>
      </c>
      <c r="G11" s="127">
        <v>9</v>
      </c>
      <c r="H11" s="88">
        <v>13.5</v>
      </c>
      <c r="I11" s="92">
        <v>1.5</v>
      </c>
      <c r="J11" s="43"/>
      <c r="K11" s="153">
        <v>1926</v>
      </c>
      <c r="L11" s="127">
        <v>1</v>
      </c>
      <c r="M11" s="88">
        <v>-0.4</v>
      </c>
      <c r="N11" s="94">
        <v>-0.4</v>
      </c>
      <c r="O11" s="154"/>
      <c r="P11" s="155"/>
      <c r="Q11" s="90"/>
      <c r="R11" s="156"/>
      <c r="S11" s="155"/>
      <c r="T11" s="90"/>
      <c r="U11" s="156"/>
      <c r="V11" s="155"/>
      <c r="W11" s="90"/>
    </row>
    <row r="12" ht="21.95" customHeight="1">
      <c r="A12" s="152">
        <v>1927</v>
      </c>
      <c r="B12" s="127">
        <v>44</v>
      </c>
      <c r="C12" s="88">
        <v>90.8</v>
      </c>
      <c r="D12" s="92">
        <v>2.06363636363636</v>
      </c>
      <c r="E12" s="43"/>
      <c r="F12" s="153">
        <v>1927</v>
      </c>
      <c r="G12" s="127">
        <v>28</v>
      </c>
      <c r="H12" s="88">
        <v>41.4</v>
      </c>
      <c r="I12" s="92">
        <v>1.47857142857143</v>
      </c>
      <c r="J12" s="43"/>
      <c r="K12" s="153">
        <v>1927</v>
      </c>
      <c r="L12" s="127">
        <v>4</v>
      </c>
      <c r="M12" s="88">
        <v>0.9</v>
      </c>
      <c r="N12" s="94">
        <v>0.225</v>
      </c>
      <c r="O12" s="154"/>
      <c r="P12" s="155"/>
      <c r="Q12" s="90"/>
      <c r="R12" s="156"/>
      <c r="S12" s="155"/>
      <c r="T12" s="90"/>
      <c r="U12" s="156"/>
      <c r="V12" s="155"/>
      <c r="W12" s="90"/>
    </row>
    <row r="13" ht="21.95" customHeight="1">
      <c r="A13" s="152">
        <v>1928</v>
      </c>
      <c r="B13" s="127">
        <v>28</v>
      </c>
      <c r="C13" s="88">
        <v>70</v>
      </c>
      <c r="D13" s="92">
        <v>2.5</v>
      </c>
      <c r="E13" s="43"/>
      <c r="F13" s="153">
        <v>1928</v>
      </c>
      <c r="G13" s="127">
        <v>15</v>
      </c>
      <c r="H13" s="88">
        <v>28.9</v>
      </c>
      <c r="I13" s="92">
        <v>1.92666666666667</v>
      </c>
      <c r="J13" s="43"/>
      <c r="K13" s="153">
        <v>1928</v>
      </c>
      <c r="L13" s="127">
        <v>1</v>
      </c>
      <c r="M13" s="88">
        <v>0.4</v>
      </c>
      <c r="N13" s="94">
        <v>0.4</v>
      </c>
      <c r="O13" s="154"/>
      <c r="P13" s="155"/>
      <c r="Q13" s="90"/>
      <c r="R13" s="156"/>
      <c r="S13" s="155"/>
      <c r="T13" s="90"/>
      <c r="U13" s="156"/>
      <c r="V13" s="155"/>
      <c r="W13" s="90"/>
    </row>
    <row r="14" ht="21.95" customHeight="1">
      <c r="A14" s="152">
        <v>1929</v>
      </c>
      <c r="B14" s="127">
        <v>43</v>
      </c>
      <c r="C14" s="88">
        <v>83.59999999999999</v>
      </c>
      <c r="D14" s="92">
        <v>1.94418604651163</v>
      </c>
      <c r="E14" s="43"/>
      <c r="F14" s="153">
        <v>1929</v>
      </c>
      <c r="G14" s="127">
        <v>24</v>
      </c>
      <c r="H14" s="88">
        <v>25.8</v>
      </c>
      <c r="I14" s="92">
        <v>1.075</v>
      </c>
      <c r="J14" s="43"/>
      <c r="K14" s="153">
        <v>1929</v>
      </c>
      <c r="L14" s="127">
        <v>7</v>
      </c>
      <c r="M14" s="88">
        <v>-1.2</v>
      </c>
      <c r="N14" s="94">
        <v>-0.171428571428571</v>
      </c>
      <c r="O14" s="154"/>
      <c r="P14" s="155"/>
      <c r="Q14" s="90"/>
      <c r="R14" s="156"/>
      <c r="S14" s="155"/>
      <c r="T14" s="90"/>
      <c r="U14" s="156"/>
      <c r="V14" s="155"/>
      <c r="W14" s="90"/>
    </row>
    <row r="15" ht="21.95" customHeight="1">
      <c r="A15" s="152">
        <v>1930</v>
      </c>
      <c r="B15" s="127">
        <v>27</v>
      </c>
      <c r="C15" s="88">
        <v>67.2</v>
      </c>
      <c r="D15" s="92">
        <v>2.48888888888889</v>
      </c>
      <c r="E15" s="43"/>
      <c r="F15" s="153">
        <v>1930</v>
      </c>
      <c r="G15" s="127">
        <v>10</v>
      </c>
      <c r="H15" s="88">
        <v>13.8</v>
      </c>
      <c r="I15" s="92">
        <v>1.38</v>
      </c>
      <c r="J15" s="43"/>
      <c r="K15" s="153">
        <v>1930</v>
      </c>
      <c r="L15" s="127">
        <v>3</v>
      </c>
      <c r="M15" s="88">
        <v>0.4</v>
      </c>
      <c r="N15" s="94">
        <v>0.133333333333333</v>
      </c>
      <c r="O15" s="154"/>
      <c r="P15" s="155"/>
      <c r="Q15" s="90"/>
      <c r="R15" s="156"/>
      <c r="S15" s="155"/>
      <c r="T15" s="90"/>
      <c r="U15" s="156"/>
      <c r="V15" s="155"/>
      <c r="W15" s="90"/>
    </row>
    <row r="16" ht="21.95" customHeight="1">
      <c r="A16" s="152">
        <v>1931</v>
      </c>
      <c r="B16" s="127">
        <v>40</v>
      </c>
      <c r="C16" s="88">
        <v>96.09999999999999</v>
      </c>
      <c r="D16" s="92">
        <v>2.4025</v>
      </c>
      <c r="E16" s="43"/>
      <c r="F16" s="153">
        <v>1931</v>
      </c>
      <c r="G16" s="127">
        <v>15</v>
      </c>
      <c r="H16" s="88">
        <v>19.7</v>
      </c>
      <c r="I16" s="92">
        <v>1.31333333333333</v>
      </c>
      <c r="J16" s="43"/>
      <c r="K16" s="153">
        <v>1931</v>
      </c>
      <c r="L16" s="127">
        <v>3</v>
      </c>
      <c r="M16" s="88">
        <v>-0.4</v>
      </c>
      <c r="N16" s="94">
        <v>-0.133333333333333</v>
      </c>
      <c r="O16" s="154"/>
      <c r="P16" s="155"/>
      <c r="Q16" s="90"/>
      <c r="R16" s="156"/>
      <c r="S16" s="155"/>
      <c r="T16" s="90"/>
      <c r="U16" s="156"/>
      <c r="V16" s="155"/>
      <c r="W16" s="90"/>
    </row>
    <row r="17" ht="21.95" customHeight="1">
      <c r="A17" s="152">
        <v>1932</v>
      </c>
      <c r="B17" s="127">
        <v>37</v>
      </c>
      <c r="C17" s="88">
        <v>81.90000000000001</v>
      </c>
      <c r="D17" s="92">
        <v>2.21351351351351</v>
      </c>
      <c r="E17" s="43"/>
      <c r="F17" s="153">
        <v>1932</v>
      </c>
      <c r="G17" s="127">
        <v>23</v>
      </c>
      <c r="H17" s="88">
        <v>37.3</v>
      </c>
      <c r="I17" s="92">
        <v>1.62173913043478</v>
      </c>
      <c r="J17" s="43"/>
      <c r="K17" s="153">
        <v>1932</v>
      </c>
      <c r="L17" s="127">
        <v>5</v>
      </c>
      <c r="M17" s="88">
        <v>1.1</v>
      </c>
      <c r="N17" s="94">
        <v>0.22</v>
      </c>
      <c r="O17" s="154"/>
      <c r="P17" s="155"/>
      <c r="Q17" s="90"/>
      <c r="R17" s="156"/>
      <c r="S17" s="155"/>
      <c r="T17" s="90"/>
      <c r="U17" s="156"/>
      <c r="V17" s="155"/>
      <c r="W17" s="90"/>
    </row>
    <row r="18" ht="21.95" customHeight="1">
      <c r="A18" s="152">
        <v>1933</v>
      </c>
      <c r="B18" s="127">
        <v>43</v>
      </c>
      <c r="C18" s="88">
        <v>109.4</v>
      </c>
      <c r="D18" s="92">
        <v>2.54418604651163</v>
      </c>
      <c r="E18" s="43"/>
      <c r="F18" s="153">
        <v>1933</v>
      </c>
      <c r="G18" s="127">
        <v>15</v>
      </c>
      <c r="H18" s="88">
        <v>26.6</v>
      </c>
      <c r="I18" s="92">
        <v>1.77333333333333</v>
      </c>
      <c r="J18" s="43"/>
      <c r="K18" s="153">
        <v>1933</v>
      </c>
      <c r="L18" s="127">
        <v>1</v>
      </c>
      <c r="M18" s="88">
        <v>0.7</v>
      </c>
      <c r="N18" s="94">
        <v>0.7</v>
      </c>
      <c r="O18" s="154"/>
      <c r="P18" s="155"/>
      <c r="Q18" s="90"/>
      <c r="R18" s="156"/>
      <c r="S18" s="155"/>
      <c r="T18" s="90"/>
      <c r="U18" s="156"/>
      <c r="V18" s="155"/>
      <c r="W18" s="90"/>
    </row>
    <row r="19" ht="21.95" customHeight="1">
      <c r="A19" s="152">
        <v>1934</v>
      </c>
      <c r="B19" s="127">
        <v>42</v>
      </c>
      <c r="C19" s="88">
        <v>97.3</v>
      </c>
      <c r="D19" s="92">
        <v>2.31666666666667</v>
      </c>
      <c r="E19" s="43"/>
      <c r="F19" s="153">
        <v>1934</v>
      </c>
      <c r="G19" s="127">
        <v>24</v>
      </c>
      <c r="H19" s="88">
        <v>42.8</v>
      </c>
      <c r="I19" s="92">
        <v>1.78333333333333</v>
      </c>
      <c r="J19" s="43"/>
      <c r="K19" s="153">
        <v>1934</v>
      </c>
      <c r="L19" s="127">
        <v>2</v>
      </c>
      <c r="M19" s="88">
        <v>-0.5</v>
      </c>
      <c r="N19" s="94">
        <v>-0.25</v>
      </c>
      <c r="O19" s="154"/>
      <c r="P19" s="155"/>
      <c r="Q19" s="90"/>
      <c r="R19" s="156"/>
      <c r="S19" s="155"/>
      <c r="T19" s="90"/>
      <c r="U19" s="156"/>
      <c r="V19" s="155"/>
      <c r="W19" s="90"/>
    </row>
    <row r="20" ht="21.95" customHeight="1">
      <c r="A20" s="152">
        <v>1935</v>
      </c>
      <c r="B20" s="127">
        <v>28</v>
      </c>
      <c r="C20" s="88">
        <v>64.90000000000001</v>
      </c>
      <c r="D20" s="92">
        <v>2.31785714285714</v>
      </c>
      <c r="E20" s="43"/>
      <c r="F20" s="153">
        <v>1935</v>
      </c>
      <c r="G20" s="127">
        <v>13</v>
      </c>
      <c r="H20" s="88">
        <v>19.4</v>
      </c>
      <c r="I20" s="92">
        <v>1.49230769230769</v>
      </c>
      <c r="J20" s="43"/>
      <c r="K20" s="153">
        <v>1935</v>
      </c>
      <c r="L20" s="127">
        <v>3</v>
      </c>
      <c r="M20" s="88">
        <v>0.4</v>
      </c>
      <c r="N20" s="94">
        <v>0.133333333333333</v>
      </c>
      <c r="O20" s="154"/>
      <c r="P20" s="155"/>
      <c r="Q20" s="90"/>
      <c r="R20" s="156"/>
      <c r="S20" s="155"/>
      <c r="T20" s="90"/>
      <c r="U20" s="156"/>
      <c r="V20" s="155"/>
      <c r="W20" s="90"/>
    </row>
    <row r="21" ht="21.95" customHeight="1">
      <c r="A21" s="152">
        <v>1936</v>
      </c>
      <c r="B21" s="127">
        <v>45</v>
      </c>
      <c r="C21" s="88">
        <v>115.3</v>
      </c>
      <c r="D21" s="92">
        <v>2.56222222222222</v>
      </c>
      <c r="E21" s="43"/>
      <c r="F21" s="153">
        <v>1936</v>
      </c>
      <c r="G21" s="127">
        <v>19</v>
      </c>
      <c r="H21" s="88">
        <v>34.3</v>
      </c>
      <c r="I21" s="92">
        <v>1.80526315789474</v>
      </c>
      <c r="J21" s="43"/>
      <c r="K21" s="153">
        <v>1936</v>
      </c>
      <c r="L21" s="127">
        <v>3</v>
      </c>
      <c r="M21" s="88">
        <v>1.2</v>
      </c>
      <c r="N21" s="94">
        <v>0.4</v>
      </c>
      <c r="O21" s="154"/>
      <c r="P21" s="155"/>
      <c r="Q21" s="90"/>
      <c r="R21" s="156"/>
      <c r="S21" s="155"/>
      <c r="T21" s="90"/>
      <c r="U21" s="156"/>
      <c r="V21" s="155"/>
      <c r="W21" s="90"/>
    </row>
    <row r="22" ht="21.95" customHeight="1">
      <c r="A22" s="152">
        <v>1937</v>
      </c>
      <c r="B22" s="127">
        <v>43</v>
      </c>
      <c r="C22" s="88">
        <v>69.90000000000001</v>
      </c>
      <c r="D22" s="92">
        <v>1.62558139534884</v>
      </c>
      <c r="E22" s="43"/>
      <c r="F22" s="153">
        <v>1937</v>
      </c>
      <c r="G22" s="127">
        <v>32</v>
      </c>
      <c r="H22" s="88">
        <v>35.6</v>
      </c>
      <c r="I22" s="92">
        <v>1.1125</v>
      </c>
      <c r="J22" s="43"/>
      <c r="K22" s="153">
        <v>1937</v>
      </c>
      <c r="L22" s="127">
        <v>11</v>
      </c>
      <c r="M22" s="88">
        <v>0.1</v>
      </c>
      <c r="N22" s="94">
        <v>0.00909090909090909</v>
      </c>
      <c r="O22" s="154"/>
      <c r="P22" s="155"/>
      <c r="Q22" s="90"/>
      <c r="R22" s="156"/>
      <c r="S22" s="155"/>
      <c r="T22" s="90"/>
      <c r="U22" s="156"/>
      <c r="V22" s="155"/>
      <c r="W22" s="90"/>
    </row>
    <row r="23" ht="21.95" customHeight="1">
      <c r="A23" s="152">
        <v>1938</v>
      </c>
      <c r="B23" s="127">
        <v>35</v>
      </c>
      <c r="C23" s="88">
        <v>80.8</v>
      </c>
      <c r="D23" s="92">
        <v>2.30857142857143</v>
      </c>
      <c r="E23" s="43"/>
      <c r="F23" s="153">
        <v>1938</v>
      </c>
      <c r="G23" s="127">
        <v>23</v>
      </c>
      <c r="H23" s="88">
        <v>44.8</v>
      </c>
      <c r="I23" s="92">
        <v>1.94782608695652</v>
      </c>
      <c r="J23" s="43"/>
      <c r="K23" s="153">
        <v>1938</v>
      </c>
      <c r="L23" s="127">
        <v>1</v>
      </c>
      <c r="M23" s="88">
        <v>0.6</v>
      </c>
      <c r="N23" s="94">
        <v>0.6</v>
      </c>
      <c r="O23" s="154"/>
      <c r="P23" s="155"/>
      <c r="Q23" s="90"/>
      <c r="R23" s="156"/>
      <c r="S23" s="155"/>
      <c r="T23" s="90"/>
      <c r="U23" s="156"/>
      <c r="V23" s="155"/>
      <c r="W23" s="90"/>
    </row>
    <row r="24" ht="21.95" customHeight="1">
      <c r="A24" s="152">
        <v>1939</v>
      </c>
      <c r="B24" s="127">
        <v>32</v>
      </c>
      <c r="C24" s="88">
        <v>75.5</v>
      </c>
      <c r="D24" s="92">
        <v>2.359375</v>
      </c>
      <c r="E24" s="43"/>
      <c r="F24" s="153">
        <v>1939</v>
      </c>
      <c r="G24" s="127">
        <v>17</v>
      </c>
      <c r="H24" s="88">
        <v>28.1</v>
      </c>
      <c r="I24" s="92">
        <v>1.65294117647059</v>
      </c>
      <c r="J24" s="43"/>
      <c r="K24" s="153">
        <v>1939</v>
      </c>
      <c r="L24" s="127">
        <v>3</v>
      </c>
      <c r="M24" s="88">
        <v>0.7</v>
      </c>
      <c r="N24" s="94">
        <v>0.233333333333333</v>
      </c>
      <c r="O24" s="154"/>
      <c r="P24" s="155"/>
      <c r="Q24" s="90"/>
      <c r="R24" s="156"/>
      <c r="S24" s="155"/>
      <c r="T24" s="90"/>
      <c r="U24" s="156"/>
      <c r="V24" s="155"/>
      <c r="W24" s="90"/>
    </row>
    <row r="25" ht="21.95" customHeight="1">
      <c r="A25" s="152">
        <v>1940</v>
      </c>
      <c r="B25" s="127">
        <v>43</v>
      </c>
      <c r="C25" s="88">
        <v>104</v>
      </c>
      <c r="D25" s="92">
        <v>2.41860465116279</v>
      </c>
      <c r="E25" s="43"/>
      <c r="F25" s="153">
        <v>1940</v>
      </c>
      <c r="G25" s="127">
        <v>19</v>
      </c>
      <c r="H25" s="88">
        <v>27.8</v>
      </c>
      <c r="I25" s="92">
        <v>1.46315789473684</v>
      </c>
      <c r="J25" s="43"/>
      <c r="K25" s="153">
        <v>1940</v>
      </c>
      <c r="L25" s="127">
        <v>5</v>
      </c>
      <c r="M25" s="88">
        <v>2.8</v>
      </c>
      <c r="N25" s="94">
        <v>0.5600000000000001</v>
      </c>
      <c r="O25" s="154"/>
      <c r="P25" s="155"/>
      <c r="Q25" s="90"/>
      <c r="R25" s="156"/>
      <c r="S25" s="155"/>
      <c r="T25" s="90"/>
      <c r="U25" s="156"/>
      <c r="V25" s="155"/>
      <c r="W25" s="90"/>
    </row>
    <row r="26" ht="21.95" customHeight="1">
      <c r="A26" s="152">
        <v>1941</v>
      </c>
      <c r="B26" s="127">
        <v>41</v>
      </c>
      <c r="C26" s="88">
        <v>89.5</v>
      </c>
      <c r="D26" s="92">
        <v>2.18292682926829</v>
      </c>
      <c r="E26" s="43"/>
      <c r="F26" s="153">
        <v>1941</v>
      </c>
      <c r="G26" s="127">
        <v>24</v>
      </c>
      <c r="H26" s="88">
        <v>36.9</v>
      </c>
      <c r="I26" s="92">
        <v>1.5375</v>
      </c>
      <c r="J26" s="43"/>
      <c r="K26" s="153">
        <v>1941</v>
      </c>
      <c r="L26" s="127">
        <v>2</v>
      </c>
      <c r="M26" s="88">
        <v>-1.6</v>
      </c>
      <c r="N26" s="94">
        <v>-0.8</v>
      </c>
      <c r="O26" s="154"/>
      <c r="P26" s="155"/>
      <c r="Q26" s="90"/>
      <c r="R26" s="156"/>
      <c r="S26" s="155"/>
      <c r="T26" s="90"/>
      <c r="U26" s="156"/>
      <c r="V26" s="155"/>
      <c r="W26" s="90"/>
    </row>
    <row r="27" ht="21.95" customHeight="1">
      <c r="A27" s="152">
        <v>1942</v>
      </c>
      <c r="B27" s="127">
        <v>32</v>
      </c>
      <c r="C27" s="88">
        <v>81.5</v>
      </c>
      <c r="D27" s="92">
        <v>2.546875</v>
      </c>
      <c r="E27" s="43"/>
      <c r="F27" s="153">
        <v>1942</v>
      </c>
      <c r="G27" s="127">
        <v>13</v>
      </c>
      <c r="H27" s="88">
        <v>21.5</v>
      </c>
      <c r="I27" s="92">
        <v>1.65384615384615</v>
      </c>
      <c r="J27" s="43"/>
      <c r="K27" s="153">
        <v>1942</v>
      </c>
      <c r="L27" s="127">
        <v>2</v>
      </c>
      <c r="M27" s="88">
        <v>0.9</v>
      </c>
      <c r="N27" s="94">
        <v>0.45</v>
      </c>
      <c r="O27" s="154"/>
      <c r="P27" s="155"/>
      <c r="Q27" s="90"/>
      <c r="R27" s="156"/>
      <c r="S27" s="155"/>
      <c r="T27" s="90"/>
      <c r="U27" s="156"/>
      <c r="V27" s="155"/>
      <c r="W27" s="90"/>
    </row>
    <row r="28" ht="21.95" customHeight="1">
      <c r="A28" s="152">
        <v>1943</v>
      </c>
      <c r="B28" s="127">
        <v>65</v>
      </c>
      <c r="C28" s="88">
        <v>131.2</v>
      </c>
      <c r="D28" s="92">
        <v>2.01846153846154</v>
      </c>
      <c r="E28" s="43"/>
      <c r="F28" s="153">
        <v>1943</v>
      </c>
      <c r="G28" s="127">
        <v>40</v>
      </c>
      <c r="H28" s="88">
        <v>53.9</v>
      </c>
      <c r="I28" s="92">
        <v>1.3475</v>
      </c>
      <c r="J28" s="43"/>
      <c r="K28" s="153">
        <v>1943</v>
      </c>
      <c r="L28" s="127">
        <v>15</v>
      </c>
      <c r="M28" s="88">
        <v>2.7</v>
      </c>
      <c r="N28" s="94">
        <v>0.18</v>
      </c>
      <c r="O28" s="154"/>
      <c r="P28" s="155"/>
      <c r="Q28" s="90"/>
      <c r="R28" s="156"/>
      <c r="S28" s="155"/>
      <c r="T28" s="90"/>
      <c r="U28" s="156"/>
      <c r="V28" s="155"/>
      <c r="W28" s="90"/>
    </row>
    <row r="29" ht="21.95" customHeight="1">
      <c r="A29" s="152">
        <v>1944</v>
      </c>
      <c r="B29" s="127">
        <v>55</v>
      </c>
      <c r="C29" s="88">
        <v>114.6</v>
      </c>
      <c r="D29" s="92">
        <v>2.08363636363636</v>
      </c>
      <c r="E29" s="43"/>
      <c r="F29" s="153">
        <v>1944</v>
      </c>
      <c r="G29" s="127">
        <v>29</v>
      </c>
      <c r="H29" s="88">
        <v>31.3</v>
      </c>
      <c r="I29" s="92">
        <v>1.07931034482759</v>
      </c>
      <c r="J29" s="43"/>
      <c r="K29" s="153">
        <v>1944</v>
      </c>
      <c r="L29" s="127">
        <v>11</v>
      </c>
      <c r="M29" s="88">
        <v>0.4</v>
      </c>
      <c r="N29" s="94">
        <v>0.0363636363636364</v>
      </c>
      <c r="O29" s="154"/>
      <c r="P29" s="155"/>
      <c r="Q29" s="90"/>
      <c r="R29" s="156"/>
      <c r="S29" s="155"/>
      <c r="T29" s="90"/>
      <c r="U29" s="156"/>
      <c r="V29" s="155"/>
      <c r="W29" s="90"/>
    </row>
    <row r="30" ht="21.95" customHeight="1">
      <c r="A30" s="152">
        <v>1945</v>
      </c>
      <c r="B30" s="127">
        <v>60</v>
      </c>
      <c r="C30" s="88">
        <v>117.3</v>
      </c>
      <c r="D30" s="92">
        <v>1.955</v>
      </c>
      <c r="E30" s="43"/>
      <c r="F30" s="153">
        <v>1945</v>
      </c>
      <c r="G30" s="127">
        <v>38</v>
      </c>
      <c r="H30" s="88">
        <v>48.7</v>
      </c>
      <c r="I30" s="92">
        <v>1.28157894736842</v>
      </c>
      <c r="J30" s="43"/>
      <c r="K30" s="153">
        <v>1945</v>
      </c>
      <c r="L30" s="127">
        <v>12</v>
      </c>
      <c r="M30" s="88">
        <v>3</v>
      </c>
      <c r="N30" s="94">
        <v>0.25</v>
      </c>
      <c r="O30" s="154"/>
      <c r="P30" s="155"/>
      <c r="Q30" s="90"/>
      <c r="R30" s="156"/>
      <c r="S30" s="155"/>
      <c r="T30" s="90"/>
      <c r="U30" s="156"/>
      <c r="V30" s="155"/>
      <c r="W30" s="90"/>
    </row>
    <row r="31" ht="21.95" customHeight="1">
      <c r="A31" s="152">
        <v>1946</v>
      </c>
      <c r="B31" s="127">
        <v>38</v>
      </c>
      <c r="C31" s="88">
        <v>92.09999999999999</v>
      </c>
      <c r="D31" s="92">
        <v>2.42368421052632</v>
      </c>
      <c r="E31" s="43"/>
      <c r="F31" s="153">
        <v>1946</v>
      </c>
      <c r="G31" s="127">
        <v>20</v>
      </c>
      <c r="H31" s="88">
        <v>34.1</v>
      </c>
      <c r="I31" s="92">
        <v>1.705</v>
      </c>
      <c r="J31" s="43"/>
      <c r="K31" s="153">
        <v>1946</v>
      </c>
      <c r="L31" s="127">
        <v>2</v>
      </c>
      <c r="M31" s="88">
        <v>-0.6</v>
      </c>
      <c r="N31" s="94">
        <v>-0.3</v>
      </c>
      <c r="O31" s="154"/>
      <c r="P31" s="155"/>
      <c r="Q31" s="90"/>
      <c r="R31" s="156"/>
      <c r="S31" s="155"/>
      <c r="T31" s="90"/>
      <c r="U31" s="156"/>
      <c r="V31" s="155"/>
      <c r="W31" s="90"/>
    </row>
    <row r="32" ht="21.95" customHeight="1">
      <c r="A32" s="152">
        <v>1947</v>
      </c>
      <c r="B32" s="127">
        <v>41</v>
      </c>
      <c r="C32" s="88">
        <v>96.59999999999999</v>
      </c>
      <c r="D32" s="92">
        <v>2.35609756097561</v>
      </c>
      <c r="E32" s="43"/>
      <c r="F32" s="153">
        <v>1947</v>
      </c>
      <c r="G32" s="127">
        <v>22</v>
      </c>
      <c r="H32" s="88">
        <v>36.8</v>
      </c>
      <c r="I32" s="92">
        <v>1.67272727272727</v>
      </c>
      <c r="J32" s="43"/>
      <c r="K32" s="153">
        <v>1947</v>
      </c>
      <c r="L32" s="127">
        <v>4</v>
      </c>
      <c r="M32" s="88">
        <v>2.3</v>
      </c>
      <c r="N32" s="94">
        <v>0.575</v>
      </c>
      <c r="O32" s="154"/>
      <c r="P32" s="155"/>
      <c r="Q32" s="90"/>
      <c r="R32" s="156"/>
      <c r="S32" s="155"/>
      <c r="T32" s="90"/>
      <c r="U32" s="156"/>
      <c r="V32" s="155"/>
      <c r="W32" s="90"/>
    </row>
    <row r="33" ht="21.95" customHeight="1">
      <c r="A33" s="152">
        <v>1948</v>
      </c>
      <c r="B33" s="127">
        <v>39</v>
      </c>
      <c r="C33" s="88">
        <v>87.09999999999999</v>
      </c>
      <c r="D33" s="92">
        <v>2.23333333333333</v>
      </c>
      <c r="E33" s="43"/>
      <c r="F33" s="153">
        <v>1948</v>
      </c>
      <c r="G33" s="127">
        <v>21</v>
      </c>
      <c r="H33" s="88">
        <v>27.6</v>
      </c>
      <c r="I33" s="92">
        <v>1.31428571428571</v>
      </c>
      <c r="J33" s="43"/>
      <c r="K33" s="153">
        <v>1948</v>
      </c>
      <c r="L33" s="127">
        <v>7</v>
      </c>
      <c r="M33" s="88">
        <v>0.6</v>
      </c>
      <c r="N33" s="94">
        <v>0.0857142857142857</v>
      </c>
      <c r="O33" s="154"/>
      <c r="P33" s="155"/>
      <c r="Q33" s="90"/>
      <c r="R33" s="156"/>
      <c r="S33" s="155"/>
      <c r="T33" s="90"/>
      <c r="U33" s="156"/>
      <c r="V33" s="155"/>
      <c r="W33" s="90"/>
    </row>
    <row r="34" ht="21.95" customHeight="1">
      <c r="A34" s="152">
        <v>1949</v>
      </c>
      <c r="B34" s="127">
        <v>53</v>
      </c>
      <c r="C34" s="88">
        <v>114.1</v>
      </c>
      <c r="D34" s="92">
        <v>2.15283018867925</v>
      </c>
      <c r="E34" s="43"/>
      <c r="F34" s="153">
        <v>1949</v>
      </c>
      <c r="G34" s="127">
        <v>28</v>
      </c>
      <c r="H34" s="88">
        <v>37.4</v>
      </c>
      <c r="I34" s="92">
        <v>1.33571428571429</v>
      </c>
      <c r="J34" s="43"/>
      <c r="K34" s="153">
        <v>1949</v>
      </c>
      <c r="L34" s="127">
        <v>9</v>
      </c>
      <c r="M34" s="88">
        <v>1.7</v>
      </c>
      <c r="N34" s="94">
        <v>0.188888888888889</v>
      </c>
      <c r="O34" s="154"/>
      <c r="P34" s="155"/>
      <c r="Q34" s="90"/>
      <c r="R34" s="156"/>
      <c r="S34" s="155"/>
      <c r="T34" s="90"/>
      <c r="U34" s="156"/>
      <c r="V34" s="155"/>
      <c r="W34" s="90"/>
    </row>
    <row r="35" ht="21.95" customHeight="1">
      <c r="A35" s="152">
        <v>1950</v>
      </c>
      <c r="B35" s="127">
        <v>46</v>
      </c>
      <c r="C35" s="88">
        <v>101.9</v>
      </c>
      <c r="D35" s="92">
        <v>2.21521739130435</v>
      </c>
      <c r="E35" s="43"/>
      <c r="F35" s="153">
        <v>1950</v>
      </c>
      <c r="G35" s="127">
        <v>23</v>
      </c>
      <c r="H35" s="88">
        <v>31.2</v>
      </c>
      <c r="I35" s="92">
        <v>1.35652173913043</v>
      </c>
      <c r="J35" s="43"/>
      <c r="K35" s="153">
        <v>1950</v>
      </c>
      <c r="L35" s="127">
        <v>6</v>
      </c>
      <c r="M35" s="88">
        <v>2.7</v>
      </c>
      <c r="N35" s="94">
        <v>0.45</v>
      </c>
      <c r="O35" s="154"/>
      <c r="P35" s="155"/>
      <c r="Q35" s="90"/>
      <c r="R35" s="156"/>
      <c r="S35" s="155"/>
      <c r="T35" s="90"/>
      <c r="U35" s="156"/>
      <c r="V35" s="155"/>
      <c r="W35" s="90"/>
    </row>
    <row r="36" ht="21.95" customHeight="1">
      <c r="A36" s="152">
        <v>1951</v>
      </c>
      <c r="B36" s="127">
        <v>48</v>
      </c>
      <c r="C36" s="88">
        <v>105.9</v>
      </c>
      <c r="D36" s="92">
        <v>2.20625</v>
      </c>
      <c r="E36" s="43"/>
      <c r="F36" s="153">
        <v>1951</v>
      </c>
      <c r="G36" s="127">
        <v>29</v>
      </c>
      <c r="H36" s="88">
        <v>46.6</v>
      </c>
      <c r="I36" s="92">
        <v>1.60689655172414</v>
      </c>
      <c r="J36" s="43"/>
      <c r="K36" s="153">
        <v>1951</v>
      </c>
      <c r="L36" s="127">
        <v>7</v>
      </c>
      <c r="M36" s="88">
        <v>0.6</v>
      </c>
      <c r="N36" s="94">
        <v>0.0857142857142857</v>
      </c>
      <c r="O36" s="154"/>
      <c r="P36" s="155"/>
      <c r="Q36" s="90"/>
      <c r="R36" s="156"/>
      <c r="S36" s="155"/>
      <c r="T36" s="90"/>
      <c r="U36" s="156"/>
      <c r="V36" s="155"/>
      <c r="W36" s="90"/>
    </row>
    <row r="37" ht="21.95" customHeight="1">
      <c r="A37" s="152">
        <v>1952</v>
      </c>
      <c r="B37" s="127">
        <v>45</v>
      </c>
      <c r="C37" s="88">
        <v>99.3</v>
      </c>
      <c r="D37" s="92">
        <v>2.20666666666667</v>
      </c>
      <c r="E37" s="43"/>
      <c r="F37" s="153">
        <v>1952</v>
      </c>
      <c r="G37" s="127">
        <v>26</v>
      </c>
      <c r="H37" s="88">
        <v>38.6</v>
      </c>
      <c r="I37" s="92">
        <v>1.48461538461538</v>
      </c>
      <c r="J37" s="43"/>
      <c r="K37" s="153">
        <v>1952</v>
      </c>
      <c r="L37" s="127">
        <v>7</v>
      </c>
      <c r="M37" s="88">
        <v>4.2</v>
      </c>
      <c r="N37" s="94">
        <v>0.6</v>
      </c>
      <c r="O37" s="154"/>
      <c r="P37" s="155"/>
      <c r="Q37" s="90"/>
      <c r="R37" s="156"/>
      <c r="S37" s="155"/>
      <c r="T37" s="90"/>
      <c r="U37" s="156"/>
      <c r="V37" s="155"/>
      <c r="W37" s="90"/>
    </row>
    <row r="38" ht="21.95" customHeight="1">
      <c r="A38" s="152">
        <v>1953</v>
      </c>
      <c r="B38" s="127">
        <v>48</v>
      </c>
      <c r="C38" s="88">
        <v>94.8</v>
      </c>
      <c r="D38" s="92">
        <v>1.975</v>
      </c>
      <c r="E38" s="43"/>
      <c r="F38" s="153">
        <v>1953</v>
      </c>
      <c r="G38" s="127">
        <v>29</v>
      </c>
      <c r="H38" s="88">
        <v>34.5</v>
      </c>
      <c r="I38" s="92">
        <v>1.18965517241379</v>
      </c>
      <c r="J38" s="43"/>
      <c r="K38" s="153">
        <v>1953</v>
      </c>
      <c r="L38" s="127">
        <v>10</v>
      </c>
      <c r="M38" s="88">
        <v>0.5</v>
      </c>
      <c r="N38" s="94">
        <v>0.05</v>
      </c>
      <c r="O38" s="154"/>
      <c r="P38" s="155"/>
      <c r="Q38" s="90"/>
      <c r="R38" s="156"/>
      <c r="S38" s="155"/>
      <c r="T38" s="90"/>
      <c r="U38" s="156"/>
      <c r="V38" s="155"/>
      <c r="W38" s="90"/>
    </row>
    <row r="39" ht="21.95" customHeight="1">
      <c r="A39" s="152">
        <v>1954</v>
      </c>
      <c r="B39" s="127">
        <v>54</v>
      </c>
      <c r="C39" s="88">
        <v>108.6</v>
      </c>
      <c r="D39" s="92">
        <v>2.01111111111111</v>
      </c>
      <c r="E39" s="43"/>
      <c r="F39" s="153">
        <v>1954</v>
      </c>
      <c r="G39" s="127">
        <v>34</v>
      </c>
      <c r="H39" s="88">
        <v>46</v>
      </c>
      <c r="I39" s="92">
        <v>1.35294117647059</v>
      </c>
      <c r="J39" s="43"/>
      <c r="K39" s="153">
        <v>1954</v>
      </c>
      <c r="L39" s="127">
        <v>13</v>
      </c>
      <c r="M39" s="88">
        <v>2.5</v>
      </c>
      <c r="N39" s="94">
        <v>0.192307692307692</v>
      </c>
      <c r="O39" s="154"/>
      <c r="P39" s="155"/>
      <c r="Q39" s="90"/>
      <c r="R39" s="156"/>
      <c r="S39" s="155"/>
      <c r="T39" s="90"/>
      <c r="U39" s="156"/>
      <c r="V39" s="155"/>
      <c r="W39" s="90"/>
    </row>
    <row r="40" ht="21.95" customHeight="1">
      <c r="A40" s="152">
        <v>1955</v>
      </c>
      <c r="B40" s="127">
        <v>43</v>
      </c>
      <c r="C40" s="88">
        <v>102.8</v>
      </c>
      <c r="D40" s="92">
        <v>2.3906976744186</v>
      </c>
      <c r="E40" s="43"/>
      <c r="F40" s="153">
        <v>1955</v>
      </c>
      <c r="G40" s="127">
        <v>21</v>
      </c>
      <c r="H40" s="88">
        <v>33.3</v>
      </c>
      <c r="I40" s="92">
        <v>1.58571428571429</v>
      </c>
      <c r="J40" s="43"/>
      <c r="K40" s="153">
        <v>1955</v>
      </c>
      <c r="L40" s="127">
        <v>3</v>
      </c>
      <c r="M40" s="88">
        <v>-0.4</v>
      </c>
      <c r="N40" s="94">
        <v>-0.133333333333333</v>
      </c>
      <c r="O40" s="154"/>
      <c r="P40" s="155"/>
      <c r="Q40" s="90"/>
      <c r="R40" s="156"/>
      <c r="S40" s="155"/>
      <c r="T40" s="90"/>
      <c r="U40" s="156"/>
      <c r="V40" s="155"/>
      <c r="W40" s="90"/>
    </row>
    <row r="41" ht="21.95" customHeight="1">
      <c r="A41" s="152">
        <v>1956</v>
      </c>
      <c r="B41" s="127">
        <v>39</v>
      </c>
      <c r="C41" s="88">
        <v>76.7</v>
      </c>
      <c r="D41" s="92">
        <v>1.96666666666667</v>
      </c>
      <c r="E41" s="43"/>
      <c r="F41" s="153">
        <v>1956</v>
      </c>
      <c r="G41" s="127">
        <v>23</v>
      </c>
      <c r="H41" s="88">
        <v>27.4</v>
      </c>
      <c r="I41" s="92">
        <v>1.19130434782609</v>
      </c>
      <c r="J41" s="43"/>
      <c r="K41" s="153">
        <v>1956</v>
      </c>
      <c r="L41" s="127">
        <v>7</v>
      </c>
      <c r="M41" s="88">
        <v>2.5</v>
      </c>
      <c r="N41" s="94">
        <v>0.357142857142857</v>
      </c>
      <c r="O41" s="154"/>
      <c r="P41" s="155"/>
      <c r="Q41" s="90"/>
      <c r="R41" s="156"/>
      <c r="S41" s="155"/>
      <c r="T41" s="90"/>
      <c r="U41" s="156"/>
      <c r="V41" s="155"/>
      <c r="W41" s="90"/>
    </row>
    <row r="42" ht="21.95" customHeight="1">
      <c r="A42" s="152">
        <v>1957</v>
      </c>
      <c r="B42" s="127">
        <v>54</v>
      </c>
      <c r="C42" s="88">
        <v>120.3</v>
      </c>
      <c r="D42" s="92">
        <v>2.22777777777778</v>
      </c>
      <c r="E42" s="43"/>
      <c r="F42" s="153">
        <v>1957</v>
      </c>
      <c r="G42" s="127">
        <v>33</v>
      </c>
      <c r="H42" s="88">
        <v>54.6</v>
      </c>
      <c r="I42" s="92">
        <v>1.65454545454545</v>
      </c>
      <c r="J42" s="43"/>
      <c r="K42" s="153">
        <v>1957</v>
      </c>
      <c r="L42" s="127">
        <v>5</v>
      </c>
      <c r="M42" s="88">
        <v>1.8</v>
      </c>
      <c r="N42" s="94">
        <v>0.36</v>
      </c>
      <c r="O42" s="154"/>
      <c r="P42" s="155"/>
      <c r="Q42" s="90"/>
      <c r="R42" s="156"/>
      <c r="S42" s="155"/>
      <c r="T42" s="90"/>
      <c r="U42" s="156"/>
      <c r="V42" s="155"/>
      <c r="W42" s="90"/>
    </row>
    <row r="43" ht="21.95" customHeight="1">
      <c r="A43" s="152">
        <v>1958</v>
      </c>
      <c r="B43" s="127">
        <v>51</v>
      </c>
      <c r="C43" s="88">
        <v>107.4</v>
      </c>
      <c r="D43" s="92">
        <v>2.10588235294118</v>
      </c>
      <c r="E43" s="43"/>
      <c r="F43" s="153">
        <v>1958</v>
      </c>
      <c r="G43" s="127">
        <v>30</v>
      </c>
      <c r="H43" s="88">
        <v>42.3</v>
      </c>
      <c r="I43" s="92">
        <v>1.41</v>
      </c>
      <c r="J43" s="43"/>
      <c r="K43" s="153">
        <v>1958</v>
      </c>
      <c r="L43" s="127">
        <v>7</v>
      </c>
      <c r="M43" s="88">
        <v>0</v>
      </c>
      <c r="N43" s="94">
        <v>0</v>
      </c>
      <c r="O43" s="154"/>
      <c r="P43" s="155"/>
      <c r="Q43" s="90"/>
      <c r="R43" s="156"/>
      <c r="S43" s="155"/>
      <c r="T43" s="90"/>
      <c r="U43" s="156"/>
      <c r="V43" s="155"/>
      <c r="W43" s="90"/>
    </row>
    <row r="44" ht="21.95" customHeight="1">
      <c r="A44" s="152">
        <v>1959</v>
      </c>
      <c r="B44" s="127">
        <v>46</v>
      </c>
      <c r="C44" s="88">
        <v>95</v>
      </c>
      <c r="D44" s="92">
        <v>2.06521739130435</v>
      </c>
      <c r="E44" s="43"/>
      <c r="F44" s="153">
        <v>1959</v>
      </c>
      <c r="G44" s="127">
        <v>27</v>
      </c>
      <c r="H44" s="88">
        <v>35.3</v>
      </c>
      <c r="I44" s="92">
        <v>1.30740740740741</v>
      </c>
      <c r="J44" s="43"/>
      <c r="K44" s="153">
        <v>1959</v>
      </c>
      <c r="L44" s="127">
        <v>8</v>
      </c>
      <c r="M44" s="88">
        <v>1.9</v>
      </c>
      <c r="N44" s="94">
        <v>0.2375</v>
      </c>
      <c r="O44" s="154"/>
      <c r="P44" s="155"/>
      <c r="Q44" s="90"/>
      <c r="R44" s="156"/>
      <c r="S44" s="155"/>
      <c r="T44" s="90"/>
      <c r="U44" s="156"/>
      <c r="V44" s="155"/>
      <c r="W44" s="90"/>
    </row>
    <row r="45" ht="21.95" customHeight="1">
      <c r="A45" s="152">
        <v>1960</v>
      </c>
      <c r="B45" s="127">
        <v>47</v>
      </c>
      <c r="C45" s="88">
        <v>107.3</v>
      </c>
      <c r="D45" s="92">
        <v>2.28297872340426</v>
      </c>
      <c r="E45" s="43"/>
      <c r="F45" s="153">
        <v>1960</v>
      </c>
      <c r="G45" s="127">
        <v>23</v>
      </c>
      <c r="H45" s="88">
        <v>32.3</v>
      </c>
      <c r="I45" s="92">
        <v>1.40434782608696</v>
      </c>
      <c r="J45" s="43"/>
      <c r="K45" s="153">
        <v>1960</v>
      </c>
      <c r="L45" s="127">
        <v>7</v>
      </c>
      <c r="M45" s="88">
        <v>3.4</v>
      </c>
      <c r="N45" s="94">
        <v>0.485714285714286</v>
      </c>
      <c r="O45" s="154"/>
      <c r="P45" s="155"/>
      <c r="Q45" s="90"/>
      <c r="R45" s="156"/>
      <c r="S45" s="155"/>
      <c r="T45" s="90"/>
      <c r="U45" s="156"/>
      <c r="V45" s="155"/>
      <c r="W45" s="90"/>
    </row>
    <row r="46" ht="21.95" customHeight="1">
      <c r="A46" s="152">
        <v>1961</v>
      </c>
      <c r="B46" s="127">
        <v>31</v>
      </c>
      <c r="C46" s="88">
        <v>70.40000000000001</v>
      </c>
      <c r="D46" s="92">
        <v>2.27096774193548</v>
      </c>
      <c r="E46" s="43"/>
      <c r="F46" s="153">
        <v>1961</v>
      </c>
      <c r="G46" s="127">
        <v>18</v>
      </c>
      <c r="H46" s="88">
        <v>29.4</v>
      </c>
      <c r="I46" s="92">
        <v>1.63333333333333</v>
      </c>
      <c r="J46" s="43"/>
      <c r="K46" s="153">
        <v>1961</v>
      </c>
      <c r="L46" s="127">
        <v>3</v>
      </c>
      <c r="M46" s="88">
        <v>0.2</v>
      </c>
      <c r="N46" s="94">
        <v>0.06666666666666669</v>
      </c>
      <c r="O46" s="154"/>
      <c r="P46" s="155"/>
      <c r="Q46" s="90"/>
      <c r="R46" s="156"/>
      <c r="S46" s="155"/>
      <c r="T46" s="90"/>
      <c r="U46" s="156"/>
      <c r="V46" s="155"/>
      <c r="W46" s="90"/>
    </row>
    <row r="47" ht="21.95" customHeight="1">
      <c r="A47" s="152">
        <v>1962</v>
      </c>
      <c r="B47" s="127">
        <v>34</v>
      </c>
      <c r="C47" s="88">
        <v>77.09999999999999</v>
      </c>
      <c r="D47" s="92">
        <v>2.26764705882353</v>
      </c>
      <c r="E47" s="43"/>
      <c r="F47" s="153">
        <v>1962</v>
      </c>
      <c r="G47" s="127">
        <v>17</v>
      </c>
      <c r="H47" s="88">
        <v>22.7</v>
      </c>
      <c r="I47" s="92">
        <v>1.33529411764706</v>
      </c>
      <c r="J47" s="43"/>
      <c r="K47" s="153">
        <v>1962</v>
      </c>
      <c r="L47" s="127">
        <v>4</v>
      </c>
      <c r="M47" s="88">
        <v>-1.7</v>
      </c>
      <c r="N47" s="94">
        <v>-0.425</v>
      </c>
      <c r="O47" s="154"/>
      <c r="P47" s="155"/>
      <c r="Q47" s="90"/>
      <c r="R47" s="156"/>
      <c r="S47" s="155"/>
      <c r="T47" s="90"/>
      <c r="U47" s="156"/>
      <c r="V47" s="155"/>
      <c r="W47" s="90"/>
    </row>
    <row r="48" ht="21.95" customHeight="1">
      <c r="A48" s="152">
        <v>1963</v>
      </c>
      <c r="B48" s="127">
        <v>58</v>
      </c>
      <c r="C48" s="88">
        <v>123.5</v>
      </c>
      <c r="D48" s="92">
        <v>2.12931034482759</v>
      </c>
      <c r="E48" s="43"/>
      <c r="F48" s="153">
        <v>1963</v>
      </c>
      <c r="G48" s="127">
        <v>33</v>
      </c>
      <c r="H48" s="88">
        <v>46.6</v>
      </c>
      <c r="I48" s="92">
        <v>1.41212121212121</v>
      </c>
      <c r="J48" s="43"/>
      <c r="K48" s="153">
        <v>1963</v>
      </c>
      <c r="L48" s="127">
        <v>10</v>
      </c>
      <c r="M48" s="88">
        <v>1.4</v>
      </c>
      <c r="N48" s="94">
        <v>0.14</v>
      </c>
      <c r="O48" s="154"/>
      <c r="P48" s="155"/>
      <c r="Q48" s="90"/>
      <c r="R48" s="156"/>
      <c r="S48" s="155"/>
      <c r="T48" s="90"/>
      <c r="U48" s="156"/>
      <c r="V48" s="155"/>
      <c r="W48" s="90"/>
    </row>
    <row r="49" ht="21.95" customHeight="1">
      <c r="A49" s="152">
        <v>1964</v>
      </c>
      <c r="B49" s="127">
        <v>34</v>
      </c>
      <c r="C49" s="88">
        <v>71.40000000000001</v>
      </c>
      <c r="D49" s="92">
        <v>2.1</v>
      </c>
      <c r="E49" s="43"/>
      <c r="F49" s="153">
        <v>1964</v>
      </c>
      <c r="G49" s="127">
        <v>21</v>
      </c>
      <c r="H49" s="88">
        <v>30.7</v>
      </c>
      <c r="I49" s="92">
        <v>1.46190476190476</v>
      </c>
      <c r="J49" s="43"/>
      <c r="K49" s="153">
        <v>1964</v>
      </c>
      <c r="L49" s="127">
        <v>5</v>
      </c>
      <c r="M49" s="88">
        <v>0.6</v>
      </c>
      <c r="N49" s="94">
        <v>0.12</v>
      </c>
      <c r="O49" s="154"/>
      <c r="P49" s="155"/>
      <c r="Q49" s="90"/>
      <c r="R49" s="156"/>
      <c r="S49" s="155"/>
      <c r="T49" s="90"/>
      <c r="U49" s="156"/>
      <c r="V49" s="155"/>
      <c r="W49" s="90"/>
    </row>
    <row r="50" ht="21.95" customHeight="1">
      <c r="A50" s="152">
        <v>1965</v>
      </c>
      <c r="B50" s="127">
        <v>46</v>
      </c>
      <c r="C50" s="88">
        <v>100.5</v>
      </c>
      <c r="D50" s="92">
        <v>2.18478260869565</v>
      </c>
      <c r="E50" s="43"/>
      <c r="F50" s="153">
        <v>1965</v>
      </c>
      <c r="G50" s="127">
        <v>28</v>
      </c>
      <c r="H50" s="88">
        <v>44.2</v>
      </c>
      <c r="I50" s="92">
        <v>1.57857142857143</v>
      </c>
      <c r="J50" s="43"/>
      <c r="K50" s="153">
        <v>1965</v>
      </c>
      <c r="L50" s="127">
        <v>5</v>
      </c>
      <c r="M50" s="88">
        <v>1.3</v>
      </c>
      <c r="N50" s="94">
        <v>0.26</v>
      </c>
      <c r="O50" s="154"/>
      <c r="P50" s="155"/>
      <c r="Q50" s="90"/>
      <c r="R50" s="156"/>
      <c r="S50" s="155"/>
      <c r="T50" s="90"/>
      <c r="U50" s="156"/>
      <c r="V50" s="155"/>
      <c r="W50" s="90"/>
    </row>
    <row r="51" ht="21.95" customHeight="1">
      <c r="A51" s="152">
        <v>1966</v>
      </c>
      <c r="B51" s="127">
        <v>45</v>
      </c>
      <c r="C51" s="88">
        <v>98.8</v>
      </c>
      <c r="D51" s="92">
        <v>2.19555555555556</v>
      </c>
      <c r="E51" s="43"/>
      <c r="F51" s="153">
        <v>1966</v>
      </c>
      <c r="G51" s="127">
        <v>23</v>
      </c>
      <c r="H51" s="88">
        <v>30.7</v>
      </c>
      <c r="I51" s="92">
        <v>1.33478260869565</v>
      </c>
      <c r="J51" s="43"/>
      <c r="K51" s="153">
        <v>1966</v>
      </c>
      <c r="L51" s="127">
        <v>6</v>
      </c>
      <c r="M51" s="88">
        <v>-0.8</v>
      </c>
      <c r="N51" s="94">
        <v>-0.133333333333333</v>
      </c>
      <c r="O51" s="154"/>
      <c r="P51" s="155"/>
      <c r="Q51" s="90"/>
      <c r="R51" s="156"/>
      <c r="S51" s="155"/>
      <c r="T51" s="90"/>
      <c r="U51" s="156"/>
      <c r="V51" s="155"/>
      <c r="W51" s="90"/>
    </row>
    <row r="52" ht="21.95" customHeight="1">
      <c r="A52" s="152">
        <v>1967</v>
      </c>
      <c r="B52" s="127">
        <v>41</v>
      </c>
      <c r="C52" s="88">
        <v>94.59999999999999</v>
      </c>
      <c r="D52" s="92">
        <v>2.30731707317073</v>
      </c>
      <c r="E52" s="43"/>
      <c r="F52" s="153">
        <v>1967</v>
      </c>
      <c r="G52" s="127">
        <v>19</v>
      </c>
      <c r="H52" s="88">
        <v>27.1</v>
      </c>
      <c r="I52" s="92">
        <v>1.42631578947368</v>
      </c>
      <c r="J52" s="43"/>
      <c r="K52" s="153">
        <v>1967</v>
      </c>
      <c r="L52" s="127">
        <v>6</v>
      </c>
      <c r="M52" s="88">
        <v>2.6</v>
      </c>
      <c r="N52" s="94">
        <v>0.433333333333333</v>
      </c>
      <c r="O52" s="154"/>
      <c r="P52" s="155"/>
      <c r="Q52" s="90"/>
      <c r="R52" s="156"/>
      <c r="S52" s="155"/>
      <c r="T52" s="90"/>
      <c r="U52" s="156"/>
      <c r="V52" s="155"/>
      <c r="W52" s="90"/>
    </row>
    <row r="53" ht="21.95" customHeight="1">
      <c r="A53" s="152">
        <v>1968</v>
      </c>
      <c r="B53" s="127">
        <v>41</v>
      </c>
      <c r="C53" s="88">
        <v>108.8</v>
      </c>
      <c r="D53" s="92">
        <v>2.65365853658537</v>
      </c>
      <c r="E53" s="43"/>
      <c r="F53" s="153">
        <v>1968</v>
      </c>
      <c r="G53" s="127">
        <v>19</v>
      </c>
      <c r="H53" s="88">
        <v>37.2</v>
      </c>
      <c r="I53" s="92">
        <v>1.95789473684211</v>
      </c>
      <c r="J53" s="43"/>
      <c r="K53" s="153">
        <v>1968</v>
      </c>
      <c r="L53" s="127">
        <v>2</v>
      </c>
      <c r="M53" s="88">
        <v>1</v>
      </c>
      <c r="N53" s="94">
        <v>0.5</v>
      </c>
      <c r="O53" s="154"/>
      <c r="P53" s="155"/>
      <c r="Q53" s="90"/>
      <c r="R53" s="156"/>
      <c r="S53" s="155"/>
      <c r="T53" s="90"/>
      <c r="U53" s="156"/>
      <c r="V53" s="155"/>
      <c r="W53" s="90"/>
    </row>
    <row r="54" ht="21.95" customHeight="1">
      <c r="A54" s="152">
        <v>1969</v>
      </c>
      <c r="B54" s="127">
        <v>46</v>
      </c>
      <c r="C54" s="88">
        <v>100.8</v>
      </c>
      <c r="D54" s="92">
        <v>2.19130434782609</v>
      </c>
      <c r="E54" s="43"/>
      <c r="F54" s="153">
        <v>1969</v>
      </c>
      <c r="G54" s="127">
        <v>30</v>
      </c>
      <c r="H54" s="88">
        <v>51.4</v>
      </c>
      <c r="I54" s="92">
        <v>1.71333333333333</v>
      </c>
      <c r="J54" s="43"/>
      <c r="K54" s="153">
        <v>1969</v>
      </c>
      <c r="L54" s="127">
        <v>2</v>
      </c>
      <c r="M54" s="88">
        <v>-0.2</v>
      </c>
      <c r="N54" s="94">
        <v>-0.1</v>
      </c>
      <c r="O54" s="154"/>
      <c r="P54" s="155"/>
      <c r="Q54" s="90"/>
      <c r="R54" s="156"/>
      <c r="S54" s="155"/>
      <c r="T54" s="90"/>
      <c r="U54" s="156"/>
      <c r="V54" s="155"/>
      <c r="W54" s="90"/>
    </row>
    <row r="55" ht="21.95" customHeight="1">
      <c r="A55" s="152">
        <v>1970</v>
      </c>
      <c r="B55" s="127">
        <v>40</v>
      </c>
      <c r="C55" s="88">
        <v>102.2</v>
      </c>
      <c r="D55" s="92">
        <v>2.555</v>
      </c>
      <c r="E55" s="43"/>
      <c r="F55" s="153">
        <v>1970</v>
      </c>
      <c r="G55" s="127">
        <v>18</v>
      </c>
      <c r="H55" s="88">
        <v>31.2</v>
      </c>
      <c r="I55" s="92">
        <v>1.73333333333333</v>
      </c>
      <c r="J55" s="43"/>
      <c r="K55" s="153">
        <v>1970</v>
      </c>
      <c r="L55" s="127">
        <v>2</v>
      </c>
      <c r="M55" s="88">
        <v>1.1</v>
      </c>
      <c r="N55" s="94">
        <v>0.55</v>
      </c>
      <c r="O55" s="154"/>
      <c r="P55" s="155"/>
      <c r="Q55" s="90"/>
      <c r="R55" s="156"/>
      <c r="S55" s="155"/>
      <c r="T55" s="90"/>
      <c r="U55" s="156"/>
      <c r="V55" s="155"/>
      <c r="W55" s="90"/>
    </row>
    <row r="56" ht="21.95" customHeight="1">
      <c r="A56" s="152">
        <v>1971</v>
      </c>
      <c r="B56" s="127">
        <v>38</v>
      </c>
      <c r="C56" s="88">
        <v>104.5</v>
      </c>
      <c r="D56" s="92">
        <v>2.75</v>
      </c>
      <c r="E56" s="43"/>
      <c r="F56" s="153">
        <v>1971</v>
      </c>
      <c r="G56" s="127">
        <v>12</v>
      </c>
      <c r="H56" s="88">
        <v>22.6</v>
      </c>
      <c r="I56" s="92">
        <v>1.88333333333333</v>
      </c>
      <c r="J56" s="43"/>
      <c r="K56" s="153">
        <v>1971</v>
      </c>
      <c r="L56" s="127">
        <v>1</v>
      </c>
      <c r="M56" s="88">
        <v>0.6</v>
      </c>
      <c r="N56" s="94">
        <v>0.6</v>
      </c>
      <c r="O56" s="154"/>
      <c r="P56" s="155"/>
      <c r="Q56" s="90"/>
      <c r="R56" s="156"/>
      <c r="S56" s="155"/>
      <c r="T56" s="90"/>
      <c r="U56" s="156"/>
      <c r="V56" s="155"/>
      <c r="W56" s="90"/>
    </row>
    <row r="57" ht="21.95" customHeight="1">
      <c r="A57" s="152">
        <v>1972</v>
      </c>
      <c r="B57" s="127">
        <v>38</v>
      </c>
      <c r="C57" s="88">
        <v>76.3</v>
      </c>
      <c r="D57" s="92">
        <v>2.00789473684211</v>
      </c>
      <c r="E57" s="43"/>
      <c r="F57" s="153">
        <v>1972</v>
      </c>
      <c r="G57" s="127">
        <v>19</v>
      </c>
      <c r="H57" s="88">
        <v>16.7</v>
      </c>
      <c r="I57" s="92">
        <v>0.878947368421053</v>
      </c>
      <c r="J57" s="43"/>
      <c r="K57" s="153">
        <v>1972</v>
      </c>
      <c r="L57" s="127">
        <v>7</v>
      </c>
      <c r="M57" s="88">
        <v>-6.4</v>
      </c>
      <c r="N57" s="94">
        <v>-0.914285714285714</v>
      </c>
      <c r="O57" s="154"/>
      <c r="P57" s="155"/>
      <c r="Q57" s="90"/>
      <c r="R57" s="156"/>
      <c r="S57" s="155"/>
      <c r="T57" s="90"/>
      <c r="U57" s="156"/>
      <c r="V57" s="155"/>
      <c r="W57" s="90"/>
    </row>
    <row r="58" ht="21.95" customHeight="1">
      <c r="A58" s="152">
        <v>1973</v>
      </c>
      <c r="B58" s="127">
        <v>44</v>
      </c>
      <c r="C58" s="88">
        <v>82.90000000000001</v>
      </c>
      <c r="D58" s="92">
        <v>1.88409090909091</v>
      </c>
      <c r="E58" s="43"/>
      <c r="F58" s="153">
        <v>1973</v>
      </c>
      <c r="G58" s="127">
        <v>28</v>
      </c>
      <c r="H58" s="88">
        <v>33.9</v>
      </c>
      <c r="I58" s="92">
        <v>1.21071428571429</v>
      </c>
      <c r="J58" s="43"/>
      <c r="K58" s="153">
        <v>1973</v>
      </c>
      <c r="L58" s="127">
        <v>6</v>
      </c>
      <c r="M58" s="88">
        <v>-5.4</v>
      </c>
      <c r="N58" s="94">
        <v>-0.9</v>
      </c>
      <c r="O58" s="154"/>
      <c r="P58" s="155"/>
      <c r="Q58" s="90"/>
      <c r="R58" s="156"/>
      <c r="S58" s="155"/>
      <c r="T58" s="90"/>
      <c r="U58" s="156"/>
      <c r="V58" s="155"/>
      <c r="W58" s="90"/>
    </row>
    <row r="59" ht="21.95" customHeight="1">
      <c r="A59" s="152">
        <v>1974</v>
      </c>
      <c r="B59" s="127">
        <v>25</v>
      </c>
      <c r="C59" s="88">
        <v>55</v>
      </c>
      <c r="D59" s="92">
        <v>2.2</v>
      </c>
      <c r="E59" s="43"/>
      <c r="F59" s="153">
        <v>1974</v>
      </c>
      <c r="G59" s="127">
        <v>16</v>
      </c>
      <c r="H59" s="88">
        <v>28</v>
      </c>
      <c r="I59" s="92">
        <v>1.75</v>
      </c>
      <c r="J59" s="43"/>
      <c r="K59" s="153">
        <v>1974</v>
      </c>
      <c r="L59" s="127">
        <v>3</v>
      </c>
      <c r="M59" s="88">
        <v>1.8</v>
      </c>
      <c r="N59" s="94">
        <v>0.6</v>
      </c>
      <c r="O59" s="154"/>
      <c r="P59" s="155"/>
      <c r="Q59" s="90"/>
      <c r="R59" s="156"/>
      <c r="S59" s="155"/>
      <c r="T59" s="90"/>
      <c r="U59" s="156"/>
      <c r="V59" s="155"/>
      <c r="W59" s="90"/>
    </row>
    <row r="60" ht="21.95" customHeight="1">
      <c r="A60" s="152">
        <v>1975</v>
      </c>
      <c r="B60" s="127">
        <v>26</v>
      </c>
      <c r="C60" s="88">
        <v>74.7</v>
      </c>
      <c r="D60" s="92">
        <v>2.87307692307692</v>
      </c>
      <c r="E60" s="43"/>
      <c r="F60" s="153">
        <v>1975</v>
      </c>
      <c r="G60" s="127">
        <v>8</v>
      </c>
      <c r="H60" s="88">
        <v>15</v>
      </c>
      <c r="I60" s="92">
        <v>1.875</v>
      </c>
      <c r="J60" s="43"/>
      <c r="K60" s="153">
        <v>1975</v>
      </c>
      <c r="L60" s="127">
        <v>1</v>
      </c>
      <c r="M60" s="88">
        <v>0.8</v>
      </c>
      <c r="N60" s="94">
        <v>0.8</v>
      </c>
      <c r="O60" s="154"/>
      <c r="P60" s="155"/>
      <c r="Q60" s="90"/>
      <c r="R60" s="156"/>
      <c r="S60" s="155"/>
      <c r="T60" s="90"/>
      <c r="U60" s="156"/>
      <c r="V60" s="155"/>
      <c r="W60" s="90"/>
    </row>
    <row r="61" ht="21.95" customHeight="1">
      <c r="A61" s="152">
        <v>1976</v>
      </c>
      <c r="B61" s="127">
        <v>43</v>
      </c>
      <c r="C61" s="88">
        <v>106.3</v>
      </c>
      <c r="D61" s="92">
        <v>2.47209302325581</v>
      </c>
      <c r="E61" s="43"/>
      <c r="F61" s="153">
        <v>1976</v>
      </c>
      <c r="G61" s="127">
        <v>22</v>
      </c>
      <c r="H61" s="88">
        <v>38.7</v>
      </c>
      <c r="I61" s="92">
        <v>1.75909090909091</v>
      </c>
      <c r="J61" s="43"/>
      <c r="K61" s="153">
        <v>1976</v>
      </c>
      <c r="L61" s="127">
        <v>3</v>
      </c>
      <c r="M61" s="88">
        <v>0</v>
      </c>
      <c r="N61" s="94">
        <v>0</v>
      </c>
      <c r="O61" s="154"/>
      <c r="P61" s="155"/>
      <c r="Q61" s="90"/>
      <c r="R61" s="156"/>
      <c r="S61" s="155"/>
      <c r="T61" s="90"/>
      <c r="U61" s="156"/>
      <c r="V61" s="155"/>
      <c r="W61" s="90"/>
    </row>
    <row r="62" ht="21.95" customHeight="1">
      <c r="A62" s="152">
        <v>1977</v>
      </c>
      <c r="B62" s="127">
        <v>27</v>
      </c>
      <c r="C62" s="88">
        <v>67.7</v>
      </c>
      <c r="D62" s="92">
        <v>2.50740740740741</v>
      </c>
      <c r="E62" s="43"/>
      <c r="F62" s="153">
        <v>1977</v>
      </c>
      <c r="G62" s="127">
        <v>13</v>
      </c>
      <c r="H62" s="88">
        <v>21.7</v>
      </c>
      <c r="I62" s="92">
        <v>1.66923076923077</v>
      </c>
      <c r="J62" s="43"/>
      <c r="K62" s="153">
        <v>1977</v>
      </c>
      <c r="L62" s="127">
        <v>2</v>
      </c>
      <c r="M62" s="88">
        <v>0.9</v>
      </c>
      <c r="N62" s="94">
        <v>0.45</v>
      </c>
      <c r="O62" s="154"/>
      <c r="P62" s="155"/>
      <c r="Q62" s="90"/>
      <c r="R62" s="156"/>
      <c r="S62" s="155"/>
      <c r="T62" s="90"/>
      <c r="U62" s="156"/>
      <c r="V62" s="155"/>
      <c r="W62" s="90"/>
    </row>
    <row r="63" ht="21.95" customHeight="1">
      <c r="A63" s="152">
        <v>1978</v>
      </c>
      <c r="B63" s="127">
        <v>38</v>
      </c>
      <c r="C63" s="88">
        <v>80.3</v>
      </c>
      <c r="D63" s="92">
        <v>2.11315789473684</v>
      </c>
      <c r="E63" s="43"/>
      <c r="F63" s="153">
        <v>1978</v>
      </c>
      <c r="G63" s="127">
        <v>21</v>
      </c>
      <c r="H63" s="88">
        <v>25.7</v>
      </c>
      <c r="I63" s="92">
        <v>1.22380952380952</v>
      </c>
      <c r="J63" s="43"/>
      <c r="K63" s="153">
        <v>1978</v>
      </c>
      <c r="L63" s="127">
        <v>8</v>
      </c>
      <c r="M63" s="88">
        <v>0.8</v>
      </c>
      <c r="N63" s="94">
        <v>0.1</v>
      </c>
      <c r="O63" s="154"/>
      <c r="P63" s="155"/>
      <c r="Q63" s="90"/>
      <c r="R63" s="156"/>
      <c r="S63" s="155"/>
      <c r="T63" s="90"/>
      <c r="U63" s="156"/>
      <c r="V63" s="155"/>
      <c r="W63" s="90"/>
    </row>
    <row r="64" ht="21.95" customHeight="1">
      <c r="A64" s="152">
        <v>1979</v>
      </c>
      <c r="B64" s="127">
        <v>35</v>
      </c>
      <c r="C64" s="88">
        <v>84.90000000000001</v>
      </c>
      <c r="D64" s="92">
        <v>2.42571428571429</v>
      </c>
      <c r="E64" s="43"/>
      <c r="F64" s="153">
        <v>1979</v>
      </c>
      <c r="G64" s="127">
        <v>20</v>
      </c>
      <c r="H64" s="88">
        <v>36.9</v>
      </c>
      <c r="I64" s="92">
        <v>1.845</v>
      </c>
      <c r="J64" s="43"/>
      <c r="K64" s="153">
        <v>1979</v>
      </c>
      <c r="L64" s="127">
        <v>2</v>
      </c>
      <c r="M64" s="88">
        <v>-0.1</v>
      </c>
      <c r="N64" s="94">
        <v>-0.05</v>
      </c>
      <c r="O64" s="154"/>
      <c r="P64" s="155"/>
      <c r="Q64" s="90"/>
      <c r="R64" s="156"/>
      <c r="S64" s="155"/>
      <c r="T64" s="90"/>
      <c r="U64" s="156"/>
      <c r="V64" s="155"/>
      <c r="W64" s="90"/>
    </row>
    <row r="65" ht="21.95" customHeight="1">
      <c r="A65" s="152">
        <v>1980</v>
      </c>
      <c r="B65" s="127">
        <v>21</v>
      </c>
      <c r="C65" s="88">
        <v>61</v>
      </c>
      <c r="D65" s="92">
        <v>2.9047619047619</v>
      </c>
      <c r="E65" s="43"/>
      <c r="F65" s="153">
        <v>1980</v>
      </c>
      <c r="G65" s="127">
        <v>7</v>
      </c>
      <c r="H65" s="88">
        <v>16</v>
      </c>
      <c r="I65" s="92">
        <v>2.28571428571429</v>
      </c>
      <c r="J65" s="43"/>
      <c r="K65" s="153">
        <v>1980</v>
      </c>
      <c r="L65" s="127">
        <v>0</v>
      </c>
      <c r="M65" s="88">
        <v>0</v>
      </c>
      <c r="N65" s="94"/>
      <c r="O65" s="154"/>
      <c r="P65" s="155"/>
      <c r="Q65" s="90"/>
      <c r="R65" s="156"/>
      <c r="S65" s="155"/>
      <c r="T65" s="90"/>
      <c r="U65" s="156"/>
      <c r="V65" s="155"/>
      <c r="W65" s="90"/>
    </row>
    <row r="66" ht="21.95" customHeight="1">
      <c r="A66" s="152">
        <v>1981</v>
      </c>
      <c r="B66" s="127">
        <v>27</v>
      </c>
      <c r="C66" s="88">
        <v>60.5</v>
      </c>
      <c r="D66" s="92">
        <v>2.24074074074074</v>
      </c>
      <c r="E66" s="43"/>
      <c r="F66" s="153">
        <v>1981</v>
      </c>
      <c r="G66" s="127">
        <v>12</v>
      </c>
      <c r="H66" s="88">
        <v>14.6</v>
      </c>
      <c r="I66" s="92">
        <v>1.21666666666667</v>
      </c>
      <c r="J66" s="43"/>
      <c r="K66" s="153">
        <v>1981</v>
      </c>
      <c r="L66" s="127">
        <v>2</v>
      </c>
      <c r="M66" s="88">
        <v>-3.8</v>
      </c>
      <c r="N66" s="94">
        <v>-1.9</v>
      </c>
      <c r="O66" s="154"/>
      <c r="P66" s="155"/>
      <c r="Q66" s="90"/>
      <c r="R66" s="156"/>
      <c r="S66" s="155"/>
      <c r="T66" s="90"/>
      <c r="U66" s="156"/>
      <c r="V66" s="155"/>
      <c r="W66" s="90"/>
    </row>
    <row r="67" ht="21.95" customHeight="1">
      <c r="A67" s="152">
        <v>1982</v>
      </c>
      <c r="B67" s="127">
        <v>42</v>
      </c>
      <c r="C67" s="88">
        <v>92.7</v>
      </c>
      <c r="D67" s="92">
        <v>2.20714285714286</v>
      </c>
      <c r="E67" s="43"/>
      <c r="F67" s="153">
        <v>1982</v>
      </c>
      <c r="G67" s="127">
        <v>24</v>
      </c>
      <c r="H67" s="88">
        <v>37</v>
      </c>
      <c r="I67" s="92">
        <v>1.54166666666667</v>
      </c>
      <c r="J67" s="43"/>
      <c r="K67" s="153">
        <v>1982</v>
      </c>
      <c r="L67" s="127">
        <v>6</v>
      </c>
      <c r="M67" s="88">
        <v>0.1</v>
      </c>
      <c r="N67" s="94">
        <v>0.0166666666666667</v>
      </c>
      <c r="O67" s="154"/>
      <c r="P67" s="155"/>
      <c r="Q67" s="90"/>
      <c r="R67" s="156"/>
      <c r="S67" s="155"/>
      <c r="T67" s="90"/>
      <c r="U67" s="156"/>
      <c r="V67" s="155"/>
      <c r="W67" s="90"/>
    </row>
    <row r="68" ht="21.95" customHeight="1">
      <c r="A68" s="152">
        <v>1983</v>
      </c>
      <c r="B68" s="127">
        <v>41</v>
      </c>
      <c r="C68" s="88">
        <v>73.7</v>
      </c>
      <c r="D68" s="92">
        <v>1.79756097560976</v>
      </c>
      <c r="E68" s="43"/>
      <c r="F68" s="153">
        <v>1983</v>
      </c>
      <c r="G68" s="127">
        <v>27</v>
      </c>
      <c r="H68" s="88">
        <v>29.7</v>
      </c>
      <c r="I68" s="92">
        <v>1.1</v>
      </c>
      <c r="J68" s="43"/>
      <c r="K68" s="153">
        <v>1983</v>
      </c>
      <c r="L68" s="127">
        <v>7</v>
      </c>
      <c r="M68" s="88">
        <v>-4.3</v>
      </c>
      <c r="N68" s="94">
        <v>-0.614285714285714</v>
      </c>
      <c r="O68" s="154"/>
      <c r="P68" s="155"/>
      <c r="Q68" s="90"/>
      <c r="R68" s="156"/>
      <c r="S68" s="155"/>
      <c r="T68" s="90"/>
      <c r="U68" s="156"/>
      <c r="V68" s="155"/>
      <c r="W68" s="90"/>
    </row>
    <row r="69" ht="21.95" customHeight="1">
      <c r="A69" s="152">
        <v>1984</v>
      </c>
      <c r="B69" s="127">
        <v>26</v>
      </c>
      <c r="C69" s="88">
        <v>62.7</v>
      </c>
      <c r="D69" s="92">
        <v>2.41153846153846</v>
      </c>
      <c r="E69" s="43"/>
      <c r="F69" s="153">
        <v>1984</v>
      </c>
      <c r="G69" s="127">
        <v>12</v>
      </c>
      <c r="H69" s="88">
        <v>18.7</v>
      </c>
      <c r="I69" s="92">
        <v>1.55833333333333</v>
      </c>
      <c r="J69" s="43"/>
      <c r="K69" s="153">
        <v>1984</v>
      </c>
      <c r="L69" s="127">
        <v>2</v>
      </c>
      <c r="M69" s="88">
        <v>0.6</v>
      </c>
      <c r="N69" s="94">
        <v>0.3</v>
      </c>
      <c r="O69" s="154"/>
      <c r="P69" s="155"/>
      <c r="Q69" s="90"/>
      <c r="R69" s="156"/>
      <c r="S69" s="155"/>
      <c r="T69" s="90"/>
      <c r="U69" s="156"/>
      <c r="V69" s="155"/>
      <c r="W69" s="90"/>
    </row>
    <row r="70" ht="21.95" customHeight="1">
      <c r="A70" s="152">
        <v>1985</v>
      </c>
      <c r="B70" s="127">
        <v>38</v>
      </c>
      <c r="C70" s="88">
        <v>90.59999999999999</v>
      </c>
      <c r="D70" s="92">
        <v>2.38421052631579</v>
      </c>
      <c r="E70" s="43"/>
      <c r="F70" s="153">
        <v>1985</v>
      </c>
      <c r="G70" s="127">
        <v>25</v>
      </c>
      <c r="H70" s="88">
        <v>48</v>
      </c>
      <c r="I70" s="92">
        <v>1.92</v>
      </c>
      <c r="J70" s="43"/>
      <c r="K70" s="153">
        <v>1985</v>
      </c>
      <c r="L70" s="127">
        <v>2</v>
      </c>
      <c r="M70" s="88">
        <v>-1.3</v>
      </c>
      <c r="N70" s="94">
        <v>-0.65</v>
      </c>
      <c r="O70" s="154"/>
      <c r="P70" s="155"/>
      <c r="Q70" s="90"/>
      <c r="R70" s="156"/>
      <c r="S70" s="155"/>
      <c r="T70" s="90"/>
      <c r="U70" s="156"/>
      <c r="V70" s="155"/>
      <c r="W70" s="90"/>
    </row>
    <row r="71" ht="21.95" customHeight="1">
      <c r="A71" s="152">
        <v>1986</v>
      </c>
      <c r="B71" s="127">
        <v>29</v>
      </c>
      <c r="C71" s="88">
        <v>66.5</v>
      </c>
      <c r="D71" s="92">
        <v>2.29310344827586</v>
      </c>
      <c r="E71" s="43"/>
      <c r="F71" s="153">
        <v>1986</v>
      </c>
      <c r="G71" s="127">
        <v>17</v>
      </c>
      <c r="H71" s="88">
        <v>27.1</v>
      </c>
      <c r="I71" s="92">
        <v>1.59411764705882</v>
      </c>
      <c r="J71" s="43"/>
      <c r="K71" s="153">
        <v>1986</v>
      </c>
      <c r="L71" s="127">
        <v>4</v>
      </c>
      <c r="M71" s="88">
        <v>2.1</v>
      </c>
      <c r="N71" s="94">
        <v>0.525</v>
      </c>
      <c r="O71" s="154"/>
      <c r="P71" s="155"/>
      <c r="Q71" s="90"/>
      <c r="R71" s="156"/>
      <c r="S71" s="155"/>
      <c r="T71" s="90"/>
      <c r="U71" s="156"/>
      <c r="V71" s="155"/>
      <c r="W71" s="90"/>
    </row>
    <row r="72" ht="21.95" customHeight="1">
      <c r="A72" s="152">
        <v>1987</v>
      </c>
      <c r="B72" s="127">
        <v>37</v>
      </c>
      <c r="C72" s="88">
        <v>82.59999999999999</v>
      </c>
      <c r="D72" s="92">
        <v>2.23243243243243</v>
      </c>
      <c r="E72" s="43"/>
      <c r="F72" s="153">
        <v>1987</v>
      </c>
      <c r="G72" s="127">
        <v>23</v>
      </c>
      <c r="H72" s="88">
        <v>36.4</v>
      </c>
      <c r="I72" s="92">
        <v>1.58260869565217</v>
      </c>
      <c r="J72" s="43"/>
      <c r="K72" s="153">
        <v>1987</v>
      </c>
      <c r="L72" s="127">
        <v>5</v>
      </c>
      <c r="M72" s="88">
        <v>1.8</v>
      </c>
      <c r="N72" s="94">
        <v>0.36</v>
      </c>
      <c r="O72" t="s" s="136">
        <v>107</v>
      </c>
      <c r="P72" s="155">
        <f>AVERAGE(B72:B91)</f>
        <v>30.2</v>
      </c>
      <c r="Q72" s="90">
        <f>AVERAGE(D72:D91)</f>
        <v>2.48682697750863</v>
      </c>
      <c r="R72" t="s" s="139">
        <v>107</v>
      </c>
      <c r="S72" s="155">
        <f>AVERAGE(G72:G91)</f>
        <v>15.1</v>
      </c>
      <c r="T72" s="90">
        <f>AVERAGE(I72:I91)</f>
        <v>1.69227565965577</v>
      </c>
      <c r="U72" t="s" s="139">
        <v>107</v>
      </c>
      <c r="V72" s="155">
        <f>AVERAGE(L72:L91)</f>
        <v>2.45</v>
      </c>
      <c r="W72" s="90">
        <f>AVERAGE(N72:N91)</f>
        <v>0.252136752136752</v>
      </c>
    </row>
    <row r="73" ht="21.95" customHeight="1">
      <c r="A73" s="152">
        <v>1988</v>
      </c>
      <c r="B73" s="127">
        <v>15</v>
      </c>
      <c r="C73" s="88">
        <v>44.2</v>
      </c>
      <c r="D73" s="92">
        <v>2.94666666666667</v>
      </c>
      <c r="E73" s="43"/>
      <c r="F73" s="153">
        <v>1988</v>
      </c>
      <c r="G73" s="127">
        <v>3</v>
      </c>
      <c r="H73" s="88">
        <v>5.6</v>
      </c>
      <c r="I73" s="92">
        <v>1.86666666666667</v>
      </c>
      <c r="J73" s="43"/>
      <c r="K73" s="153">
        <v>1988</v>
      </c>
      <c r="L73" s="127">
        <v>0</v>
      </c>
      <c r="M73" s="88">
        <v>0</v>
      </c>
      <c r="N73" s="94"/>
      <c r="O73" t="s" s="136">
        <v>108</v>
      </c>
      <c r="P73" s="155">
        <f>AVERAGE(B73:B91)</f>
        <v>29.8421052631579</v>
      </c>
      <c r="Q73" s="90">
        <f>AVERAGE(D73:D91)</f>
        <v>2.50021616409159</v>
      </c>
      <c r="R73" t="s" s="139">
        <v>108</v>
      </c>
      <c r="S73" s="155">
        <f>AVERAGE(G73:G91)</f>
        <v>14.6842105263158</v>
      </c>
      <c r="T73" s="90">
        <f>AVERAGE(I73:I91)</f>
        <v>1.69804760512965</v>
      </c>
      <c r="U73" t="s" s="139">
        <v>108</v>
      </c>
      <c r="V73" s="155">
        <f>AVERAGE(L73:L91)</f>
        <v>2.31578947368421</v>
      </c>
      <c r="W73" s="90">
        <f>AVERAGE(N73:N91)</f>
        <v>0.243148148148148</v>
      </c>
    </row>
    <row r="74" ht="21.95" customHeight="1">
      <c r="A74" s="152">
        <v>1989</v>
      </c>
      <c r="B74" s="127">
        <v>44</v>
      </c>
      <c r="C74" s="88">
        <v>90.5</v>
      </c>
      <c r="D74" s="92">
        <v>2.05681818181818</v>
      </c>
      <c r="E74" s="43"/>
      <c r="F74" s="153">
        <v>1989</v>
      </c>
      <c r="G74" s="127">
        <v>26</v>
      </c>
      <c r="H74" s="88">
        <v>32.8</v>
      </c>
      <c r="I74" s="92">
        <v>1.26153846153846</v>
      </c>
      <c r="J74" s="43"/>
      <c r="K74" s="153">
        <v>1989</v>
      </c>
      <c r="L74" s="127">
        <v>9</v>
      </c>
      <c r="M74" s="88">
        <v>2.4</v>
      </c>
      <c r="N74" s="94">
        <v>0.266666666666667</v>
      </c>
      <c r="O74" t="s" s="136">
        <v>109</v>
      </c>
      <c r="P74" s="155">
        <f>AVERAGE(B74:B91)</f>
        <v>30.6666666666667</v>
      </c>
      <c r="Q74" s="90">
        <f>AVERAGE(D74:D91)</f>
        <v>2.47541335839297</v>
      </c>
      <c r="R74" t="s" s="139">
        <v>109</v>
      </c>
      <c r="S74" s="155">
        <f>AVERAGE(G74:G91)</f>
        <v>15.3333333333333</v>
      </c>
      <c r="T74" s="90">
        <f>AVERAGE(I74:I91)</f>
        <v>1.6886798794887</v>
      </c>
      <c r="U74" t="s" s="139">
        <v>109</v>
      </c>
      <c r="V74" s="155">
        <f>AVERAGE(L74:L91)</f>
        <v>2.44444444444444</v>
      </c>
      <c r="W74" s="90">
        <f>AVERAGE(N74:N91)</f>
        <v>0.243148148148148</v>
      </c>
    </row>
    <row r="75" ht="21.95" customHeight="1">
      <c r="A75" s="152">
        <v>1990</v>
      </c>
      <c r="B75" s="127">
        <v>36</v>
      </c>
      <c r="C75" s="88">
        <v>85.2</v>
      </c>
      <c r="D75" s="92">
        <v>2.36666666666667</v>
      </c>
      <c r="E75" s="43"/>
      <c r="F75" s="153">
        <v>1990</v>
      </c>
      <c r="G75" s="127">
        <v>24</v>
      </c>
      <c r="H75" s="88">
        <v>46.3</v>
      </c>
      <c r="I75" s="92">
        <v>1.92916666666667</v>
      </c>
      <c r="J75" s="43"/>
      <c r="K75" s="153">
        <v>1990</v>
      </c>
      <c r="L75" s="127">
        <v>3</v>
      </c>
      <c r="M75" s="88">
        <v>1.1</v>
      </c>
      <c r="N75" s="94">
        <v>0.366666666666667</v>
      </c>
      <c r="O75" t="s" s="136">
        <v>110</v>
      </c>
      <c r="P75" s="155">
        <f>AVERAGE(B75:B91)</f>
        <v>29.8823529411765</v>
      </c>
      <c r="Q75" s="90">
        <f>AVERAGE(D75:D91)</f>
        <v>2.50003660407384</v>
      </c>
      <c r="R75" t="s" s="139">
        <v>110</v>
      </c>
      <c r="S75" s="155">
        <f>AVERAGE(G75:G91)</f>
        <v>14.7058823529412</v>
      </c>
      <c r="T75" s="90">
        <f>AVERAGE(I75:I91)</f>
        <v>1.71380584525048</v>
      </c>
      <c r="U75" t="s" s="139">
        <v>110</v>
      </c>
      <c r="V75" s="155">
        <f>AVERAGE(L75:L91)</f>
        <v>2.05882352941176</v>
      </c>
      <c r="W75" s="90">
        <f>AVERAGE(N75:N91)</f>
        <v>0.241010101010101</v>
      </c>
    </row>
    <row r="76" ht="21.95" customHeight="1">
      <c r="A76" s="152">
        <v>1991</v>
      </c>
      <c r="B76" s="127">
        <v>26</v>
      </c>
      <c r="C76" s="88">
        <v>62.2</v>
      </c>
      <c r="D76" s="92">
        <v>2.39230769230769</v>
      </c>
      <c r="E76" s="43"/>
      <c r="F76" s="153">
        <v>1991</v>
      </c>
      <c r="G76" s="127">
        <v>15</v>
      </c>
      <c r="H76" s="88">
        <v>26</v>
      </c>
      <c r="I76" s="92">
        <v>1.73333333333333</v>
      </c>
      <c r="J76" s="43"/>
      <c r="K76" s="153">
        <v>1991</v>
      </c>
      <c r="L76" s="127">
        <v>2</v>
      </c>
      <c r="M76" s="88">
        <v>0.6</v>
      </c>
      <c r="N76" s="94">
        <v>0.3</v>
      </c>
      <c r="O76" t="s" s="136">
        <v>111</v>
      </c>
      <c r="P76" s="155">
        <f>AVERAGE(B76:B91)</f>
        <v>29.5</v>
      </c>
      <c r="Q76" s="90">
        <f>AVERAGE(D76:D91)</f>
        <v>2.50837222516179</v>
      </c>
      <c r="R76" t="s" s="139">
        <v>111</v>
      </c>
      <c r="S76" s="155">
        <f>AVERAGE(G76:G91)</f>
        <v>14.125</v>
      </c>
      <c r="T76" s="90">
        <f>AVERAGE(I76:I91)</f>
        <v>1.70034579391197</v>
      </c>
      <c r="U76" t="s" s="139">
        <v>111</v>
      </c>
      <c r="V76" s="155">
        <f>AVERAGE(L76:L91)</f>
        <v>2</v>
      </c>
      <c r="W76" s="90">
        <f>AVERAGE(N76:N91)</f>
        <v>0.228444444444444</v>
      </c>
    </row>
    <row r="77" ht="21.95" customHeight="1">
      <c r="A77" s="152">
        <v>1992</v>
      </c>
      <c r="B77" s="157">
        <v>46</v>
      </c>
      <c r="C77" s="158">
        <v>94.8</v>
      </c>
      <c r="D77" s="159">
        <v>2.06086956521739</v>
      </c>
      <c r="E77" s="43"/>
      <c r="F77" s="153">
        <v>1992</v>
      </c>
      <c r="G77" s="157">
        <v>26</v>
      </c>
      <c r="H77" s="158">
        <v>31.5</v>
      </c>
      <c r="I77" s="159">
        <v>1.21153846153846</v>
      </c>
      <c r="J77" s="43"/>
      <c r="K77" s="153">
        <v>1992</v>
      </c>
      <c r="L77" s="157">
        <v>9</v>
      </c>
      <c r="M77" s="158">
        <v>0.4</v>
      </c>
      <c r="N77" s="160">
        <v>0.0444444444444444</v>
      </c>
      <c r="O77" t="s" s="136">
        <v>112</v>
      </c>
      <c r="P77" s="155">
        <f>AVERAGE(B77:B91)</f>
        <v>29.7333333333333</v>
      </c>
      <c r="Q77" s="90">
        <f>AVERAGE(D77:D91)</f>
        <v>2.5161098606854</v>
      </c>
      <c r="R77" t="s" s="139">
        <v>112</v>
      </c>
      <c r="S77" s="155">
        <f>AVERAGE(G77:G91)</f>
        <v>14.0666666666667</v>
      </c>
      <c r="T77" s="90">
        <f>AVERAGE(I77:I91)</f>
        <v>1.69814662461721</v>
      </c>
      <c r="U77" t="s" s="139">
        <v>112</v>
      </c>
      <c r="V77" s="155">
        <f>AVERAGE(L77:L91)</f>
        <v>2</v>
      </c>
      <c r="W77" s="90">
        <f>AVERAGE(N77:N91)</f>
        <v>0.220493827160494</v>
      </c>
    </row>
    <row r="78" ht="21.95" customHeight="1">
      <c r="A78" s="152">
        <v>1993</v>
      </c>
      <c r="B78" s="127">
        <v>22</v>
      </c>
      <c r="C78" s="88">
        <v>53.2</v>
      </c>
      <c r="D78" s="92">
        <v>2.41818181818182</v>
      </c>
      <c r="E78" s="43"/>
      <c r="F78" s="153">
        <v>1993</v>
      </c>
      <c r="G78" s="127">
        <v>11</v>
      </c>
      <c r="H78" s="88">
        <v>16.5</v>
      </c>
      <c r="I78" s="92">
        <v>1.5</v>
      </c>
      <c r="J78" s="43"/>
      <c r="K78" s="153">
        <v>1993</v>
      </c>
      <c r="L78" s="127">
        <v>2</v>
      </c>
      <c r="M78" s="88">
        <v>0.8</v>
      </c>
      <c r="N78" s="94">
        <v>0.4</v>
      </c>
      <c r="O78" t="s" s="136">
        <v>113</v>
      </c>
      <c r="P78" s="155">
        <f>AVERAGE(B78:B91)</f>
        <v>28.5714285714286</v>
      </c>
      <c r="Q78" s="90">
        <f>AVERAGE(D78:D91)</f>
        <v>2.5486270246474</v>
      </c>
      <c r="R78" t="s" s="139">
        <v>113</v>
      </c>
      <c r="S78" s="155">
        <f>AVERAGE(G78:G91)</f>
        <v>13.2142857142857</v>
      </c>
      <c r="T78" s="90">
        <f>AVERAGE(I78:I91)</f>
        <v>1.73290435055141</v>
      </c>
      <c r="U78" t="s" s="139">
        <v>113</v>
      </c>
      <c r="V78" s="155">
        <f>AVERAGE(L78:L91)</f>
        <v>1.5</v>
      </c>
      <c r="W78" s="90">
        <f>AVERAGE(N78:N91)</f>
        <v>0.2425</v>
      </c>
    </row>
    <row r="79" ht="21.95" customHeight="1">
      <c r="A79" s="152">
        <v>1994</v>
      </c>
      <c r="B79" s="127">
        <v>41</v>
      </c>
      <c r="C79" s="88">
        <v>96.90000000000001</v>
      </c>
      <c r="D79" s="92">
        <v>2.36341463414634</v>
      </c>
      <c r="E79" s="43"/>
      <c r="F79" s="153">
        <v>1994</v>
      </c>
      <c r="G79" s="127">
        <v>21</v>
      </c>
      <c r="H79" s="88">
        <v>32.4</v>
      </c>
      <c r="I79" s="92">
        <v>1.54285714285714</v>
      </c>
      <c r="J79" s="43"/>
      <c r="K79" s="153">
        <v>1994</v>
      </c>
      <c r="L79" s="127">
        <v>6</v>
      </c>
      <c r="M79" s="88">
        <v>2.1</v>
      </c>
      <c r="N79" s="94">
        <v>0.35</v>
      </c>
      <c r="O79" t="s" s="136">
        <v>114</v>
      </c>
      <c r="P79" s="155">
        <f>AVERAGE(B79:B91)</f>
        <v>29.0769230769231</v>
      </c>
      <c r="Q79" s="90">
        <f>AVERAGE(D79:D91)</f>
        <v>2.55866127129859</v>
      </c>
      <c r="R79" t="s" s="139">
        <v>114</v>
      </c>
      <c r="S79" s="155">
        <f>AVERAGE(G79:G91)</f>
        <v>13.3846153846154</v>
      </c>
      <c r="T79" s="90">
        <f>AVERAGE(I79:I91)</f>
        <v>1.75082006982459</v>
      </c>
      <c r="U79" t="s" s="139">
        <v>114</v>
      </c>
      <c r="V79" s="155">
        <f>AVERAGE(L79:L91)</f>
        <v>1.46153846153846</v>
      </c>
      <c r="W79" s="90">
        <f>AVERAGE(N79:N91)</f>
        <v>0.22</v>
      </c>
    </row>
    <row r="80" ht="21.95" customHeight="1">
      <c r="A80" s="152">
        <v>1995</v>
      </c>
      <c r="B80" s="127">
        <v>39</v>
      </c>
      <c r="C80" s="88">
        <v>97.3</v>
      </c>
      <c r="D80" s="92">
        <v>2.49487179487179</v>
      </c>
      <c r="E80" s="43"/>
      <c r="F80" s="153">
        <v>1995</v>
      </c>
      <c r="G80" s="127">
        <v>18</v>
      </c>
      <c r="H80" s="88">
        <v>28.1</v>
      </c>
      <c r="I80" s="92">
        <v>1.56111111111111</v>
      </c>
      <c r="J80" s="43"/>
      <c r="K80" s="153">
        <v>1995</v>
      </c>
      <c r="L80" s="127">
        <v>3</v>
      </c>
      <c r="M80" s="88">
        <v>-0.3</v>
      </c>
      <c r="N80" s="94">
        <v>-0.1</v>
      </c>
      <c r="O80" t="s" s="136">
        <v>115</v>
      </c>
      <c r="P80" s="155">
        <f>AVERAGE(B80:B91)</f>
        <v>28.0833333333333</v>
      </c>
      <c r="Q80" s="90">
        <f>AVERAGE(D80:D91)</f>
        <v>2.57493182439462</v>
      </c>
      <c r="R80" t="s" s="139">
        <v>115</v>
      </c>
      <c r="S80" s="155">
        <f>AVERAGE(G80:G91)</f>
        <v>12.75</v>
      </c>
      <c r="T80" s="90">
        <f>AVERAGE(I80:I91)</f>
        <v>1.76815031373855</v>
      </c>
      <c r="U80" t="s" s="139">
        <v>115</v>
      </c>
      <c r="V80" s="155">
        <f>AVERAGE(L80:L91)</f>
        <v>1.08333333333333</v>
      </c>
      <c r="W80" s="90">
        <f>AVERAGE(N80:N91)</f>
        <v>0.198333333333333</v>
      </c>
    </row>
    <row r="81" ht="21.95" customHeight="1">
      <c r="A81" s="152">
        <v>1996</v>
      </c>
      <c r="B81" s="127">
        <v>24</v>
      </c>
      <c r="C81" s="88">
        <v>60.4</v>
      </c>
      <c r="D81" s="92">
        <v>2.51666666666667</v>
      </c>
      <c r="E81" s="43"/>
      <c r="F81" s="153">
        <v>1996</v>
      </c>
      <c r="G81" s="127">
        <v>12</v>
      </c>
      <c r="H81" s="88">
        <v>21.4</v>
      </c>
      <c r="I81" s="92">
        <v>1.78333333333333</v>
      </c>
      <c r="J81" s="43"/>
      <c r="K81" s="153">
        <v>1996</v>
      </c>
      <c r="L81" s="127">
        <v>1</v>
      </c>
      <c r="M81" s="88">
        <v>-0.3</v>
      </c>
      <c r="N81" s="94">
        <v>-0.3</v>
      </c>
      <c r="O81" t="s" s="136">
        <v>116</v>
      </c>
      <c r="P81" s="155">
        <f>AVERAGE(B81:B91)</f>
        <v>27.0909090909091</v>
      </c>
      <c r="Q81" s="90">
        <f>AVERAGE(D81:D91)</f>
        <v>2.58221000889669</v>
      </c>
      <c r="R81" t="s" s="139">
        <v>116</v>
      </c>
      <c r="S81" s="155">
        <f>AVERAGE(G81:G91)</f>
        <v>12.2727272727273</v>
      </c>
      <c r="T81" s="90">
        <f>AVERAGE(I81:I91)</f>
        <v>1.78697205943195</v>
      </c>
      <c r="U81" t="s" s="139">
        <v>116</v>
      </c>
      <c r="V81" s="155">
        <f>AVERAGE(L81:L91)</f>
        <v>0.9090909090909089</v>
      </c>
      <c r="W81" s="90">
        <f>AVERAGE(N81:N91)</f>
        <v>0.258</v>
      </c>
    </row>
    <row r="82" ht="21.95" customHeight="1">
      <c r="A82" s="152">
        <v>1997</v>
      </c>
      <c r="B82" s="127">
        <v>33</v>
      </c>
      <c r="C82" s="88">
        <v>92.09999999999999</v>
      </c>
      <c r="D82" s="92">
        <v>2.79090909090909</v>
      </c>
      <c r="E82" s="43"/>
      <c r="F82" s="153">
        <v>1997</v>
      </c>
      <c r="G82" s="127">
        <v>13</v>
      </c>
      <c r="H82" s="88">
        <v>27.5</v>
      </c>
      <c r="I82" s="92">
        <v>2.11538461538462</v>
      </c>
      <c r="J82" s="43"/>
      <c r="K82" s="153">
        <v>1997</v>
      </c>
      <c r="L82" s="127">
        <v>0</v>
      </c>
      <c r="M82" s="88">
        <v>0</v>
      </c>
      <c r="N82" s="94"/>
      <c r="O82" t="s" s="136">
        <v>117</v>
      </c>
      <c r="P82" s="155">
        <f>AVERAGE(B82:B91)</f>
        <v>27.4</v>
      </c>
      <c r="Q82" s="90">
        <f>AVERAGE(D82:D91)</f>
        <v>2.58876434311969</v>
      </c>
      <c r="R82" t="s" s="139">
        <v>117</v>
      </c>
      <c r="S82" s="155">
        <f>AVERAGE(G82:G91)</f>
        <v>12.3</v>
      </c>
      <c r="T82" s="90">
        <f>AVERAGE(I82:I91)</f>
        <v>1.78733593204182</v>
      </c>
      <c r="U82" t="s" s="139">
        <v>117</v>
      </c>
      <c r="V82" s="155">
        <f>AVERAGE(L82:L91)</f>
        <v>0.9</v>
      </c>
      <c r="W82" s="90">
        <f>AVERAGE(N82:N91)</f>
        <v>0.3975</v>
      </c>
    </row>
    <row r="83" ht="21.95" customHeight="1">
      <c r="A83" s="152">
        <v>1998</v>
      </c>
      <c r="B83" s="127">
        <v>38</v>
      </c>
      <c r="C83" s="88">
        <v>93.7</v>
      </c>
      <c r="D83" s="92">
        <v>2.46578947368421</v>
      </c>
      <c r="E83" s="43"/>
      <c r="F83" s="153">
        <v>1998</v>
      </c>
      <c r="G83" s="127">
        <v>17</v>
      </c>
      <c r="H83" s="88">
        <v>26.1</v>
      </c>
      <c r="I83" s="92">
        <v>1.53529411764706</v>
      </c>
      <c r="J83" s="43"/>
      <c r="K83" s="153">
        <v>1998</v>
      </c>
      <c r="L83" s="127">
        <v>5</v>
      </c>
      <c r="M83" s="88">
        <v>1.2</v>
      </c>
      <c r="N83" s="94">
        <v>0.24</v>
      </c>
      <c r="O83" t="s" s="136">
        <v>118</v>
      </c>
      <c r="P83" s="155">
        <f>AVERAGE(B83:B91)</f>
        <v>26.7777777777778</v>
      </c>
      <c r="Q83" s="90">
        <f>AVERAGE(D83:D91)</f>
        <v>2.56630381558754</v>
      </c>
      <c r="R83" t="s" s="139">
        <v>118</v>
      </c>
      <c r="S83" s="155">
        <f>AVERAGE(G83:G91)</f>
        <v>12.2222222222222</v>
      </c>
      <c r="T83" s="90">
        <f>AVERAGE(I83:I91)</f>
        <v>1.75088607833706</v>
      </c>
      <c r="U83" t="s" s="139">
        <v>118</v>
      </c>
      <c r="V83" s="155">
        <f>AVERAGE(L83:L91)</f>
        <v>1</v>
      </c>
      <c r="W83" s="90">
        <f>AVERAGE(N83:N91)</f>
        <v>0.3975</v>
      </c>
    </row>
    <row r="84" ht="21.95" customHeight="1">
      <c r="A84" s="152">
        <v>1999</v>
      </c>
      <c r="B84" s="127">
        <v>28</v>
      </c>
      <c r="C84" s="88">
        <v>78.90000000000001</v>
      </c>
      <c r="D84" s="92">
        <v>2.81785714285714</v>
      </c>
      <c r="E84" s="43"/>
      <c r="F84" s="153">
        <v>1999</v>
      </c>
      <c r="G84" s="127">
        <v>9</v>
      </c>
      <c r="H84" s="88">
        <v>16.5</v>
      </c>
      <c r="I84" s="92">
        <v>1.83333333333333</v>
      </c>
      <c r="J84" s="43"/>
      <c r="K84" s="153">
        <v>1999</v>
      </c>
      <c r="L84" s="127">
        <v>0</v>
      </c>
      <c r="M84" s="88">
        <v>0</v>
      </c>
      <c r="N84" s="94"/>
      <c r="O84" t="s" s="136">
        <v>119</v>
      </c>
      <c r="P84" s="155">
        <f>AVERAGE(B84:B91)</f>
        <v>25.375</v>
      </c>
      <c r="Q84" s="90">
        <f>AVERAGE(D84:D91)</f>
        <v>2.57886810832545</v>
      </c>
      <c r="R84" t="s" s="139">
        <v>119</v>
      </c>
      <c r="S84" s="155">
        <f>AVERAGE(G84:G91)</f>
        <v>11.625</v>
      </c>
      <c r="T84" s="90">
        <f>AVERAGE(I84:I91)</f>
        <v>1.77783507342331</v>
      </c>
      <c r="U84" t="s" s="139">
        <v>119</v>
      </c>
      <c r="V84" s="155">
        <f>AVERAGE(L84:L91)</f>
        <v>0.5</v>
      </c>
      <c r="W84" s="90">
        <f>AVERAGE(N84:N91)</f>
        <v>0.45</v>
      </c>
    </row>
    <row r="85" ht="21.95" customHeight="1">
      <c r="A85" s="152">
        <v>2000</v>
      </c>
      <c r="B85" s="127">
        <v>15</v>
      </c>
      <c r="C85" s="88">
        <v>41.2</v>
      </c>
      <c r="D85" s="92">
        <v>2.74666666666667</v>
      </c>
      <c r="E85" s="43"/>
      <c r="F85" s="153">
        <v>2000</v>
      </c>
      <c r="G85" s="127">
        <v>6</v>
      </c>
      <c r="H85" s="88">
        <v>12.1</v>
      </c>
      <c r="I85" s="92">
        <v>2.01666666666667</v>
      </c>
      <c r="J85" s="43"/>
      <c r="K85" s="153">
        <v>2000</v>
      </c>
      <c r="L85" s="127">
        <v>0</v>
      </c>
      <c r="M85" s="88">
        <v>0</v>
      </c>
      <c r="N85" s="94"/>
      <c r="O85" t="s" s="136">
        <v>120</v>
      </c>
      <c r="P85" s="155">
        <f>AVERAGE(B85:B91)</f>
        <v>25</v>
      </c>
      <c r="Q85" s="90">
        <f>AVERAGE(D85:D91)</f>
        <v>2.54472681767807</v>
      </c>
      <c r="R85" t="s" s="139">
        <v>120</v>
      </c>
      <c r="S85" s="155">
        <f>AVERAGE(G85:G91)</f>
        <v>12</v>
      </c>
      <c r="T85" s="90">
        <f>AVERAGE(I85:I91)</f>
        <v>1.76990675057902</v>
      </c>
      <c r="U85" t="s" s="139">
        <v>120</v>
      </c>
      <c r="V85" s="155">
        <f>AVERAGE(L85:L91)</f>
        <v>0.571428571428571</v>
      </c>
      <c r="W85" s="90">
        <f>AVERAGE(N85:N91)</f>
        <v>0.45</v>
      </c>
    </row>
    <row r="86" ht="21.95" customHeight="1">
      <c r="A86" s="152">
        <v>2001</v>
      </c>
      <c r="B86" s="127">
        <v>17</v>
      </c>
      <c r="C86" s="88">
        <v>42.1</v>
      </c>
      <c r="D86" s="92">
        <v>2.47647058823529</v>
      </c>
      <c r="E86" s="43"/>
      <c r="F86" s="153">
        <v>2001</v>
      </c>
      <c r="G86" s="127">
        <v>6</v>
      </c>
      <c r="H86" s="88">
        <v>6.8</v>
      </c>
      <c r="I86" s="92">
        <v>1.13333333333333</v>
      </c>
      <c r="J86" s="43"/>
      <c r="K86" s="153">
        <v>2001</v>
      </c>
      <c r="L86" s="127">
        <v>1</v>
      </c>
      <c r="M86" s="88">
        <v>0</v>
      </c>
      <c r="N86" s="94">
        <v>0</v>
      </c>
      <c r="O86" t="s" s="136">
        <v>98</v>
      </c>
      <c r="P86" s="155">
        <f>AVERAGE(B86:B91)</f>
        <v>26.6666666666667</v>
      </c>
      <c r="Q86" s="90">
        <f>AVERAGE(D86:D91)</f>
        <v>2.51107017617997</v>
      </c>
      <c r="R86" t="s" s="139">
        <v>98</v>
      </c>
      <c r="S86" s="155">
        <f>AVERAGE(G86:G91)</f>
        <v>13</v>
      </c>
      <c r="T86" s="90">
        <f>AVERAGE(I86:I91)</f>
        <v>1.72878009789775</v>
      </c>
      <c r="U86" t="s" s="139">
        <v>98</v>
      </c>
      <c r="V86" s="155">
        <f>AVERAGE(L86:L91)</f>
        <v>0.666666666666667</v>
      </c>
      <c r="W86" s="90">
        <f>AVERAGE(N86:N91)</f>
        <v>0.45</v>
      </c>
    </row>
    <row r="87" ht="21.95" customHeight="1">
      <c r="A87" s="152">
        <v>2002</v>
      </c>
      <c r="B87" s="127">
        <v>20</v>
      </c>
      <c r="C87" s="88">
        <v>54.9</v>
      </c>
      <c r="D87" s="92">
        <v>2.745</v>
      </c>
      <c r="E87" s="43"/>
      <c r="F87" s="153">
        <v>2002</v>
      </c>
      <c r="G87" s="127">
        <v>9</v>
      </c>
      <c r="H87" s="88">
        <v>19.7</v>
      </c>
      <c r="I87" s="92">
        <v>2.18888888888889</v>
      </c>
      <c r="J87" s="43"/>
      <c r="K87" s="153">
        <v>2002</v>
      </c>
      <c r="L87" s="127">
        <v>0</v>
      </c>
      <c r="M87" s="88">
        <v>0</v>
      </c>
      <c r="N87" s="94"/>
      <c r="O87" t="s" s="136">
        <v>121</v>
      </c>
      <c r="P87" s="155">
        <f>AVERAGE(B87:B91)</f>
        <v>28.6</v>
      </c>
      <c r="Q87" s="90">
        <f>AVERAGE(D87:D91)</f>
        <v>2.51799009376891</v>
      </c>
      <c r="R87" t="s" s="139">
        <v>121</v>
      </c>
      <c r="S87" s="155">
        <f>AVERAGE(G87:G91)</f>
        <v>14.4</v>
      </c>
      <c r="T87" s="90">
        <f>AVERAGE(I87:I91)</f>
        <v>1.84786945081063</v>
      </c>
      <c r="U87" t="s" s="139">
        <v>121</v>
      </c>
      <c r="V87" s="155">
        <f>AVERAGE(L87:L91)</f>
        <v>0.6</v>
      </c>
      <c r="W87" s="90">
        <f>AVERAGE(N87:N91)</f>
        <v>0.675</v>
      </c>
    </row>
    <row r="88" ht="21.95" customHeight="1">
      <c r="A88" s="152">
        <v>2003</v>
      </c>
      <c r="B88" s="127">
        <v>29</v>
      </c>
      <c r="C88" s="88">
        <v>75.5</v>
      </c>
      <c r="D88" s="92">
        <v>2.60344827586207</v>
      </c>
      <c r="E88" s="43"/>
      <c r="F88" s="153">
        <v>2003</v>
      </c>
      <c r="G88" s="127">
        <v>14</v>
      </c>
      <c r="H88" s="88">
        <v>27.4</v>
      </c>
      <c r="I88" s="92">
        <v>1.95714285714286</v>
      </c>
      <c r="J88" s="43"/>
      <c r="K88" s="153">
        <v>2003</v>
      </c>
      <c r="L88" s="127">
        <v>0</v>
      </c>
      <c r="M88" s="88">
        <v>0</v>
      </c>
      <c r="N88" s="94"/>
      <c r="O88" t="s" s="136">
        <v>122</v>
      </c>
      <c r="P88" s="155">
        <f>AVERAGE(B88:B91)</f>
        <v>30.75</v>
      </c>
      <c r="Q88" s="90">
        <f>AVERAGE(D88:D91)</f>
        <v>2.46123761721113</v>
      </c>
      <c r="R88" t="s" s="139">
        <v>122</v>
      </c>
      <c r="S88" s="155">
        <f>AVERAGE(G88:G91)</f>
        <v>15.75</v>
      </c>
      <c r="T88" s="90">
        <f>AVERAGE(I88:I91)</f>
        <v>1.76261459129106</v>
      </c>
      <c r="U88" t="s" s="139">
        <v>122</v>
      </c>
      <c r="V88" s="155">
        <f>AVERAGE(L88:L91)</f>
        <v>0.75</v>
      </c>
      <c r="W88" s="90">
        <f>AVERAGE(N88:N91)</f>
        <v>0.675</v>
      </c>
    </row>
    <row r="89" ht="21.95" customHeight="1">
      <c r="A89" s="152">
        <v>2004</v>
      </c>
      <c r="B89" s="127">
        <v>32</v>
      </c>
      <c r="C89" s="88">
        <v>73.7</v>
      </c>
      <c r="D89" s="92">
        <v>2.303125</v>
      </c>
      <c r="E89" s="43"/>
      <c r="F89" s="153">
        <v>2004</v>
      </c>
      <c r="G89" s="127">
        <v>17</v>
      </c>
      <c r="H89" s="88">
        <v>26.7</v>
      </c>
      <c r="I89" s="92">
        <v>1.57058823529412</v>
      </c>
      <c r="J89" s="43"/>
      <c r="K89" s="153">
        <v>2004</v>
      </c>
      <c r="L89" s="127">
        <v>2</v>
      </c>
      <c r="M89" s="88">
        <v>1.1</v>
      </c>
      <c r="N89" s="94">
        <v>0.55</v>
      </c>
      <c r="O89" t="s" s="136">
        <v>123</v>
      </c>
      <c r="P89" s="155">
        <f>AVERAGE(B89:B91)</f>
        <v>31.3333333333333</v>
      </c>
      <c r="Q89" s="90">
        <f>AVERAGE(D89:D91)</f>
        <v>2.41383406432749</v>
      </c>
      <c r="R89" t="s" s="139">
        <v>123</v>
      </c>
      <c r="S89" s="155">
        <f>AVERAGE(G89:G91)</f>
        <v>16.3333333333333</v>
      </c>
      <c r="T89" s="90">
        <f>AVERAGE(I89:I91)</f>
        <v>1.69777183600713</v>
      </c>
      <c r="U89" t="s" s="139">
        <v>123</v>
      </c>
      <c r="V89" s="155">
        <f>AVERAGE(L89:L91)</f>
        <v>1</v>
      </c>
      <c r="W89" s="90">
        <f>AVERAGE(N89:N91)</f>
        <v>0.675</v>
      </c>
    </row>
    <row r="90" ht="21.95" customHeight="1">
      <c r="A90" s="152">
        <v>2005</v>
      </c>
      <c r="B90" s="127">
        <v>24</v>
      </c>
      <c r="C90" s="88">
        <v>62.5</v>
      </c>
      <c r="D90" s="92">
        <v>2.60416666666667</v>
      </c>
      <c r="E90" s="43"/>
      <c r="F90" s="153">
        <v>2005</v>
      </c>
      <c r="G90" s="127">
        <v>10</v>
      </c>
      <c r="H90" s="88">
        <v>18</v>
      </c>
      <c r="I90" s="92">
        <v>1.8</v>
      </c>
      <c r="J90" s="43"/>
      <c r="K90" s="153">
        <v>2005</v>
      </c>
      <c r="L90" s="127">
        <v>0</v>
      </c>
      <c r="M90" s="88">
        <v>0</v>
      </c>
      <c r="N90" s="94"/>
      <c r="O90" t="s" s="136">
        <v>124</v>
      </c>
      <c r="P90" s="155">
        <f>AVERAGE(B90:B91)</f>
        <v>31</v>
      </c>
      <c r="Q90" s="90">
        <f>AVERAGE(D90:D91)</f>
        <v>2.46918859649123</v>
      </c>
      <c r="R90" t="s" s="139">
        <v>124</v>
      </c>
      <c r="S90" s="155">
        <f>AVERAGE(G90:G91)</f>
        <v>16</v>
      </c>
      <c r="T90" s="90">
        <f>AVERAGE(I90:I91)</f>
        <v>1.76136363636364</v>
      </c>
      <c r="U90" t="s" s="139">
        <v>124</v>
      </c>
      <c r="V90" s="155">
        <f>AVERAGE(L90:L91)</f>
        <v>0.5</v>
      </c>
      <c r="W90" s="90">
        <f>AVERAGE(N90:N91)</f>
        <v>0.8</v>
      </c>
    </row>
    <row r="91" ht="21.95" customHeight="1">
      <c r="A91" s="152">
        <v>2006</v>
      </c>
      <c r="B91" s="127">
        <v>38</v>
      </c>
      <c r="C91" s="88">
        <v>88.7</v>
      </c>
      <c r="D91" s="92">
        <v>2.33421052631579</v>
      </c>
      <c r="E91" s="43"/>
      <c r="F91" s="153">
        <v>2006</v>
      </c>
      <c r="G91" s="127">
        <v>22</v>
      </c>
      <c r="H91" s="88">
        <v>37.9</v>
      </c>
      <c r="I91" s="92">
        <v>1.72272727272727</v>
      </c>
      <c r="J91" s="43"/>
      <c r="K91" s="153">
        <v>2006</v>
      </c>
      <c r="L91" s="127">
        <v>1</v>
      </c>
      <c r="M91" s="88">
        <v>0.8</v>
      </c>
      <c r="N91" s="94">
        <v>0.8</v>
      </c>
      <c r="O91" t="s" s="136">
        <v>125</v>
      </c>
      <c r="P91" s="155">
        <f>AVERAGE(B91)</f>
        <v>38</v>
      </c>
      <c r="Q91" s="90">
        <f>AVERAGE(D91)</f>
        <v>2.33421052631579</v>
      </c>
      <c r="R91" t="s" s="139">
        <v>125</v>
      </c>
      <c r="S91" s="155">
        <f>AVERAGE(G91)</f>
        <v>22</v>
      </c>
      <c r="T91" s="90">
        <f>AVERAGE(I91)</f>
        <v>1.72272727272727</v>
      </c>
      <c r="U91" t="s" s="139">
        <v>125</v>
      </c>
      <c r="V91" s="155">
        <f>AVERAGE(L91)</f>
        <v>1</v>
      </c>
      <c r="W91" s="90">
        <f>AVERAGE(N91)</f>
        <v>0.8</v>
      </c>
    </row>
    <row r="92" ht="21.95" customHeight="1">
      <c r="A92" s="152">
        <v>2007</v>
      </c>
      <c r="B92" s="212">
        <v>38</v>
      </c>
      <c r="C92" s="207">
        <v>82.40000000000001</v>
      </c>
      <c r="D92" s="214">
        <v>2.16842105263158</v>
      </c>
      <c r="E92" s="43"/>
      <c r="F92" s="153">
        <v>2007</v>
      </c>
      <c r="G92" s="212">
        <v>23</v>
      </c>
      <c r="H92" s="207">
        <v>35.3</v>
      </c>
      <c r="I92" s="214">
        <v>1.53478260869565</v>
      </c>
      <c r="J92" s="43"/>
      <c r="K92" s="153">
        <v>2007</v>
      </c>
      <c r="L92" s="212">
        <v>2</v>
      </c>
      <c r="M92" s="207">
        <v>0.4</v>
      </c>
      <c r="N92" s="215">
        <v>0.2</v>
      </c>
      <c r="O92" t="s" s="136">
        <v>126</v>
      </c>
      <c r="P92" s="161">
        <f>AVERAGE(B92)</f>
        <v>38</v>
      </c>
      <c r="Q92" s="162">
        <f>AVERAGE(D92)</f>
        <v>2.16842105263158</v>
      </c>
      <c r="R92" t="s" s="139">
        <v>126</v>
      </c>
      <c r="S92" s="161">
        <f>AVERAGE(G92)</f>
        <v>23</v>
      </c>
      <c r="T92" s="162">
        <f>AVERAGE(I92)</f>
        <v>1.53478260869565</v>
      </c>
      <c r="U92" t="s" s="139">
        <v>126</v>
      </c>
      <c r="V92" s="161">
        <f>AVERAGE(L92)</f>
        <v>2</v>
      </c>
      <c r="W92" s="162">
        <f>AVERAGE(N92)</f>
        <v>0.2</v>
      </c>
    </row>
    <row r="93" ht="21.95" customHeight="1">
      <c r="A93" s="152">
        <v>2008</v>
      </c>
      <c r="B93" s="127">
        <v>30</v>
      </c>
      <c r="C93" s="88">
        <v>65.3</v>
      </c>
      <c r="D93" s="92">
        <v>2.17666666666667</v>
      </c>
      <c r="E93" s="43"/>
      <c r="F93" s="153">
        <v>2008</v>
      </c>
      <c r="G93" s="127">
        <v>18</v>
      </c>
      <c r="H93" s="88">
        <v>26.2</v>
      </c>
      <c r="I93" s="92">
        <v>1.45555555555556</v>
      </c>
      <c r="J93" s="43"/>
      <c r="K93" s="153">
        <v>2008</v>
      </c>
      <c r="L93" s="127">
        <v>3</v>
      </c>
      <c r="M93" s="88">
        <v>1.5</v>
      </c>
      <c r="N93" s="94">
        <v>0.5</v>
      </c>
      <c r="O93" t="s" s="136">
        <v>125</v>
      </c>
      <c r="P93" s="155">
        <f>AVERAGE(B93)</f>
        <v>30</v>
      </c>
      <c r="Q93" s="90">
        <f>AVERAGE(D93)</f>
        <v>2.17666666666667</v>
      </c>
      <c r="R93" t="s" s="139">
        <v>125</v>
      </c>
      <c r="S93" s="155">
        <f>AVERAGE(G93)</f>
        <v>18</v>
      </c>
      <c r="T93" s="90">
        <f>AVERAGE(I93)</f>
        <v>1.45555555555556</v>
      </c>
      <c r="U93" t="s" s="139">
        <v>125</v>
      </c>
      <c r="V93" s="155">
        <f>AVERAGE(L93)</f>
        <v>3</v>
      </c>
      <c r="W93" s="90">
        <f>AVERAGE(N93)</f>
        <v>0.5</v>
      </c>
    </row>
    <row r="94" ht="21.95" customHeight="1">
      <c r="A94" s="152">
        <v>2009</v>
      </c>
      <c r="B94" s="127">
        <v>22</v>
      </c>
      <c r="C94" s="88">
        <v>53.7</v>
      </c>
      <c r="D94" s="92">
        <v>2.44090909090909</v>
      </c>
      <c r="E94" s="43"/>
      <c r="F94" s="153">
        <v>2009</v>
      </c>
      <c r="G94" s="127">
        <v>10</v>
      </c>
      <c r="H94" s="88">
        <v>15.3</v>
      </c>
      <c r="I94" s="92">
        <v>1.53</v>
      </c>
      <c r="J94" s="43"/>
      <c r="K94" s="153">
        <v>2009</v>
      </c>
      <c r="L94" s="127">
        <v>1</v>
      </c>
      <c r="M94" s="88">
        <v>0.5</v>
      </c>
      <c r="N94" s="94">
        <v>0.5</v>
      </c>
      <c r="O94" t="s" s="136">
        <v>124</v>
      </c>
      <c r="P94" s="155">
        <f>AVERAGE(B93:B94)</f>
        <v>26</v>
      </c>
      <c r="Q94" s="90">
        <f>AVERAGE(D93:D94)</f>
        <v>2.30878787878788</v>
      </c>
      <c r="R94" t="s" s="139">
        <v>124</v>
      </c>
      <c r="S94" s="155">
        <f>AVERAGE(G93:G94)</f>
        <v>14</v>
      </c>
      <c r="T94" s="90">
        <f>AVERAGE(I93:I94)</f>
        <v>1.49277777777778</v>
      </c>
      <c r="U94" t="s" s="139">
        <v>124</v>
      </c>
      <c r="V94" s="155">
        <f>AVERAGE(L93:L94)</f>
        <v>2</v>
      </c>
      <c r="W94" s="90">
        <f>AVERAGE(N93:N94)</f>
        <v>0.5</v>
      </c>
    </row>
    <row r="95" ht="21.95" customHeight="1">
      <c r="A95" s="152">
        <v>2010</v>
      </c>
      <c r="B95" s="127">
        <v>40</v>
      </c>
      <c r="C95" s="88">
        <v>103</v>
      </c>
      <c r="D95" s="92">
        <v>2.575</v>
      </c>
      <c r="E95" s="43"/>
      <c r="F95" s="153">
        <v>2010</v>
      </c>
      <c r="G95" s="127">
        <v>18</v>
      </c>
      <c r="H95" s="88">
        <v>33.3</v>
      </c>
      <c r="I95" s="92">
        <v>1.85</v>
      </c>
      <c r="J95" s="43"/>
      <c r="K95" s="153">
        <v>2010</v>
      </c>
      <c r="L95" s="127">
        <v>0</v>
      </c>
      <c r="M95" s="88">
        <v>0</v>
      </c>
      <c r="N95" s="94"/>
      <c r="O95" t="s" s="136">
        <v>123</v>
      </c>
      <c r="P95" s="155">
        <f>AVERAGE(B93:B95)</f>
        <v>30.6666666666667</v>
      </c>
      <c r="Q95" s="90">
        <f>AVERAGE(D93:D95)</f>
        <v>2.39752525252525</v>
      </c>
      <c r="R95" t="s" s="139">
        <v>123</v>
      </c>
      <c r="S95" s="155">
        <f>AVERAGE(G93:G95)</f>
        <v>15.3333333333333</v>
      </c>
      <c r="T95" s="90">
        <f>AVERAGE(I93:I95)</f>
        <v>1.61185185185185</v>
      </c>
      <c r="U95" t="s" s="139">
        <v>123</v>
      </c>
      <c r="V95" s="155">
        <f>AVERAGE(L93:L95)</f>
        <v>1.33333333333333</v>
      </c>
      <c r="W95" s="90">
        <f>AVERAGE(N93:N95)</f>
        <v>0.5</v>
      </c>
    </row>
    <row r="96" ht="21.95" customHeight="1">
      <c r="A96" s="152">
        <v>2011</v>
      </c>
      <c r="B96" s="127">
        <v>34</v>
      </c>
      <c r="C96" s="88">
        <v>86.40000000000001</v>
      </c>
      <c r="D96" s="92">
        <v>2.54117647058824</v>
      </c>
      <c r="E96" s="43"/>
      <c r="F96" s="153">
        <v>2011</v>
      </c>
      <c r="G96" s="127">
        <v>16</v>
      </c>
      <c r="H96" s="88">
        <v>27.9</v>
      </c>
      <c r="I96" s="92">
        <v>1.74375</v>
      </c>
      <c r="J96" s="43"/>
      <c r="K96" s="153">
        <v>2011</v>
      </c>
      <c r="L96" s="127">
        <v>3</v>
      </c>
      <c r="M96" s="88">
        <v>2</v>
      </c>
      <c r="N96" s="94">
        <v>0.666666666666667</v>
      </c>
      <c r="O96" t="s" s="136">
        <v>122</v>
      </c>
      <c r="P96" s="155">
        <f>AVERAGE(B93:B96)</f>
        <v>31.5</v>
      </c>
      <c r="Q96" s="90">
        <f>AVERAGE(D93:D96)</f>
        <v>2.433438057041</v>
      </c>
      <c r="R96" t="s" s="139">
        <v>122</v>
      </c>
      <c r="S96" s="155">
        <f>AVERAGE(G93:G96)</f>
        <v>15.5</v>
      </c>
      <c r="T96" s="90">
        <f>AVERAGE(I93:I96)</f>
        <v>1.64482638888889</v>
      </c>
      <c r="U96" t="s" s="139">
        <v>122</v>
      </c>
      <c r="V96" s="155">
        <f>AVERAGE(L93:L96)</f>
        <v>1.75</v>
      </c>
      <c r="W96" s="90">
        <f>AVERAGE(N93:N96)</f>
        <v>0.555555555555556</v>
      </c>
    </row>
    <row r="97" ht="21.95" customHeight="1">
      <c r="A97" s="152">
        <v>2012</v>
      </c>
      <c r="B97" s="127">
        <v>22</v>
      </c>
      <c r="C97" s="88">
        <v>55.3</v>
      </c>
      <c r="D97" s="92">
        <v>2.51363636363636</v>
      </c>
      <c r="E97" s="43"/>
      <c r="F97" s="153">
        <v>2012</v>
      </c>
      <c r="G97" s="127">
        <v>10</v>
      </c>
      <c r="H97" s="88">
        <v>17.5</v>
      </c>
      <c r="I97" s="92">
        <v>1.75</v>
      </c>
      <c r="J97" s="43"/>
      <c r="K97" s="153">
        <v>2012</v>
      </c>
      <c r="L97" s="127">
        <v>0</v>
      </c>
      <c r="M97" s="88">
        <v>0</v>
      </c>
      <c r="N97" s="94"/>
      <c r="O97" t="s" s="136">
        <v>121</v>
      </c>
      <c r="P97" s="155">
        <f>AVERAGE(B93:B97)</f>
        <v>29.6</v>
      </c>
      <c r="Q97" s="90">
        <f>AVERAGE(D93:D97)</f>
        <v>2.44947771836007</v>
      </c>
      <c r="R97" t="s" s="139">
        <v>121</v>
      </c>
      <c r="S97" s="155">
        <f>AVERAGE(G93:G97)</f>
        <v>14.4</v>
      </c>
      <c r="T97" s="90">
        <f>AVERAGE(I93:I97)</f>
        <v>1.66586111111111</v>
      </c>
      <c r="U97" t="s" s="139">
        <v>121</v>
      </c>
      <c r="V97" s="155">
        <f>AVERAGE(L93:L97)</f>
        <v>1.4</v>
      </c>
      <c r="W97" s="90">
        <f>AVERAGE(N93:N97)</f>
        <v>0.555555555555556</v>
      </c>
    </row>
    <row r="98" ht="21.95" customHeight="1">
      <c r="A98" s="152">
        <v>2013</v>
      </c>
      <c r="B98" s="127">
        <v>25</v>
      </c>
      <c r="C98" s="88">
        <v>48.2</v>
      </c>
      <c r="D98" s="92">
        <v>1.928</v>
      </c>
      <c r="E98" s="43"/>
      <c r="F98" s="153">
        <v>2013</v>
      </c>
      <c r="G98" s="127">
        <v>18</v>
      </c>
      <c r="H98" s="88">
        <v>24.9</v>
      </c>
      <c r="I98" s="92">
        <v>1.38333333333333</v>
      </c>
      <c r="J98" s="43"/>
      <c r="K98" s="153">
        <v>2013</v>
      </c>
      <c r="L98" s="127">
        <v>4</v>
      </c>
      <c r="M98" s="88">
        <v>0.8</v>
      </c>
      <c r="N98" s="94">
        <v>0.2</v>
      </c>
      <c r="O98" t="s" s="136">
        <v>98</v>
      </c>
      <c r="P98" s="155">
        <f>AVERAGE(B93:B98)</f>
        <v>28.8333333333333</v>
      </c>
      <c r="Q98" s="90">
        <f>AVERAGE(D93:D98)</f>
        <v>2.36256476530006</v>
      </c>
      <c r="R98" t="s" s="139">
        <v>98</v>
      </c>
      <c r="S98" s="155">
        <f>AVERAGE(G93:G98)</f>
        <v>15</v>
      </c>
      <c r="T98" s="90">
        <f>AVERAGE(I93:I98)</f>
        <v>1.61877314814815</v>
      </c>
      <c r="U98" t="s" s="139">
        <v>98</v>
      </c>
      <c r="V98" s="155">
        <f>AVERAGE(L93:L98)</f>
        <v>1.83333333333333</v>
      </c>
      <c r="W98" s="90">
        <f>AVERAGE(N93:N98)</f>
        <v>0.466666666666667</v>
      </c>
    </row>
    <row r="99" ht="21.95" customHeight="1">
      <c r="A99" s="152">
        <v>2014</v>
      </c>
      <c r="B99" s="127">
        <v>25</v>
      </c>
      <c r="C99" s="88">
        <v>70.2</v>
      </c>
      <c r="D99" s="92">
        <v>2.808</v>
      </c>
      <c r="E99" s="43"/>
      <c r="F99" s="153">
        <v>2014</v>
      </c>
      <c r="G99" s="127">
        <v>11</v>
      </c>
      <c r="H99" s="88">
        <v>24</v>
      </c>
      <c r="I99" s="92">
        <v>2.18181818181818</v>
      </c>
      <c r="J99" s="43"/>
      <c r="K99" s="153">
        <v>2014</v>
      </c>
      <c r="L99" s="127">
        <v>0</v>
      </c>
      <c r="M99" s="88">
        <v>0</v>
      </c>
      <c r="N99" s="94"/>
      <c r="O99" t="s" s="136">
        <v>120</v>
      </c>
      <c r="P99" s="155">
        <f>AVERAGE(B93:B99)</f>
        <v>28.2857142857143</v>
      </c>
      <c r="Q99" s="90">
        <f>AVERAGE(D93:D99)</f>
        <v>2.42619837025719</v>
      </c>
      <c r="R99" t="s" s="139">
        <v>120</v>
      </c>
      <c r="S99" s="155">
        <f>AVERAGE(G93:G99)</f>
        <v>14.4285714285714</v>
      </c>
      <c r="T99" s="90">
        <f>AVERAGE(I93:I99)</f>
        <v>1.69920815295815</v>
      </c>
      <c r="U99" t="s" s="139">
        <v>120</v>
      </c>
      <c r="V99" s="155">
        <f>AVERAGE(L93:L99)</f>
        <v>1.57142857142857</v>
      </c>
      <c r="W99" s="90">
        <f>AVERAGE(N93:N99)</f>
        <v>0.466666666666667</v>
      </c>
    </row>
    <row r="100" ht="21.95" customHeight="1">
      <c r="A100" s="152">
        <v>2015</v>
      </c>
      <c r="B100" s="127">
        <v>42</v>
      </c>
      <c r="C100" s="88">
        <v>90.3</v>
      </c>
      <c r="D100" s="92">
        <v>2.15</v>
      </c>
      <c r="E100" s="43"/>
      <c r="F100" s="153">
        <v>2015</v>
      </c>
      <c r="G100" s="127">
        <v>27</v>
      </c>
      <c r="H100" s="88">
        <v>43.4</v>
      </c>
      <c r="I100" s="92">
        <v>1.60740740740741</v>
      </c>
      <c r="J100" s="43"/>
      <c r="K100" s="153">
        <v>2015</v>
      </c>
      <c r="L100" s="127">
        <v>4</v>
      </c>
      <c r="M100" s="88">
        <v>1.5</v>
      </c>
      <c r="N100" s="94">
        <v>0.375</v>
      </c>
      <c r="O100" t="s" s="136">
        <v>119</v>
      </c>
      <c r="P100" s="155">
        <f>AVERAGE(B93:B100)</f>
        <v>30</v>
      </c>
      <c r="Q100" s="90">
        <f>AVERAGE(D93:D100)</f>
        <v>2.39167357397505</v>
      </c>
      <c r="R100" t="s" s="139">
        <v>119</v>
      </c>
      <c r="S100" s="155">
        <f>AVERAGE(G93:G100)</f>
        <v>16</v>
      </c>
      <c r="T100" s="90">
        <f>AVERAGE(I93:I100)</f>
        <v>1.68773305976431</v>
      </c>
      <c r="U100" t="s" s="139">
        <v>119</v>
      </c>
      <c r="V100" s="155">
        <f>AVERAGE(L93:L100)</f>
        <v>1.875</v>
      </c>
      <c r="W100" s="90">
        <f>AVERAGE(N93:N100)</f>
        <v>0.448333333333333</v>
      </c>
    </row>
    <row r="101" ht="21.95" customHeight="1">
      <c r="A101" s="152">
        <v>2016</v>
      </c>
      <c r="B101" s="127">
        <v>27</v>
      </c>
      <c r="C101" s="88">
        <v>70.40000000000001</v>
      </c>
      <c r="D101" s="92">
        <v>2.60740740740741</v>
      </c>
      <c r="E101" s="43"/>
      <c r="F101" s="153">
        <v>2016</v>
      </c>
      <c r="G101" s="127">
        <v>13</v>
      </c>
      <c r="H101" s="88">
        <v>24</v>
      </c>
      <c r="I101" s="92">
        <v>1.84615384615385</v>
      </c>
      <c r="J101" s="43"/>
      <c r="K101" s="153">
        <v>2016</v>
      </c>
      <c r="L101" s="127">
        <v>0</v>
      </c>
      <c r="M101" s="88">
        <v>0</v>
      </c>
      <c r="N101" s="94"/>
      <c r="O101" t="s" s="136">
        <v>118</v>
      </c>
      <c r="P101" s="155">
        <f>AVERAGE(B93:B101)</f>
        <v>29.6666666666667</v>
      </c>
      <c r="Q101" s="90">
        <f>AVERAGE(D93:D101)</f>
        <v>2.41564399991197</v>
      </c>
      <c r="R101" t="s" s="139">
        <v>118</v>
      </c>
      <c r="S101" s="155">
        <f>AVERAGE(G93:G101)</f>
        <v>15.6666666666667</v>
      </c>
      <c r="T101" s="90">
        <f>AVERAGE(I93:I101)</f>
        <v>1.70533536936315</v>
      </c>
      <c r="U101" t="s" s="139">
        <v>118</v>
      </c>
      <c r="V101" s="155">
        <f>AVERAGE(L93:L101)</f>
        <v>1.66666666666667</v>
      </c>
      <c r="W101" s="90">
        <f>AVERAGE(N93:N101)</f>
        <v>0.448333333333333</v>
      </c>
    </row>
    <row r="102" ht="21.95" customHeight="1">
      <c r="A102" s="152">
        <v>2017</v>
      </c>
      <c r="B102" s="127">
        <v>42</v>
      </c>
      <c r="C102" s="88">
        <v>100.6</v>
      </c>
      <c r="D102" s="92">
        <v>2.3952380952381</v>
      </c>
      <c r="E102" s="43"/>
      <c r="F102" s="153">
        <v>2017</v>
      </c>
      <c r="G102" s="127">
        <v>20</v>
      </c>
      <c r="H102" s="88">
        <v>30.7</v>
      </c>
      <c r="I102" s="92">
        <v>1.535</v>
      </c>
      <c r="J102" s="43"/>
      <c r="K102" s="153">
        <v>2017</v>
      </c>
      <c r="L102" s="127">
        <v>2</v>
      </c>
      <c r="M102" s="88">
        <v>1.3</v>
      </c>
      <c r="N102" s="94">
        <v>0.65</v>
      </c>
      <c r="O102" t="s" s="136">
        <v>117</v>
      </c>
      <c r="P102" s="155">
        <f>AVERAGE(B93:B102)</f>
        <v>30.9</v>
      </c>
      <c r="Q102" s="90">
        <f>AVERAGE(D93:D102)</f>
        <v>2.41360340944459</v>
      </c>
      <c r="R102" t="s" s="139">
        <v>117</v>
      </c>
      <c r="S102" s="155">
        <f>AVERAGE(G93:G102)</f>
        <v>16.1</v>
      </c>
      <c r="T102" s="90">
        <f>AVERAGE(I93:I102)</f>
        <v>1.68830183242683</v>
      </c>
      <c r="U102" t="s" s="139">
        <v>117</v>
      </c>
      <c r="V102" s="155">
        <f>AVERAGE(L93:L102)</f>
        <v>1.7</v>
      </c>
      <c r="W102" s="90">
        <f>AVERAGE(N93:N102)</f>
        <v>0.481944444444445</v>
      </c>
    </row>
    <row r="103" ht="21.95" customHeight="1">
      <c r="A103" s="152">
        <v>2018</v>
      </c>
      <c r="B103" s="127">
        <v>24</v>
      </c>
      <c r="C103" s="88">
        <v>65.3</v>
      </c>
      <c r="D103" s="92">
        <v>2.72083333333333</v>
      </c>
      <c r="E103" s="43"/>
      <c r="F103" s="153">
        <v>2018</v>
      </c>
      <c r="G103" s="127">
        <v>7</v>
      </c>
      <c r="H103" s="88">
        <v>13.4</v>
      </c>
      <c r="I103" s="92">
        <v>1.91428571428571</v>
      </c>
      <c r="J103" s="43"/>
      <c r="K103" s="153">
        <v>2018</v>
      </c>
      <c r="L103" s="127">
        <v>1</v>
      </c>
      <c r="M103" s="88">
        <v>0.6</v>
      </c>
      <c r="N103" s="94">
        <v>0.6</v>
      </c>
      <c r="O103" t="s" s="136">
        <v>116</v>
      </c>
      <c r="P103" s="155">
        <f>AVERAGE(B93:B103)</f>
        <v>30.2727272727273</v>
      </c>
      <c r="Q103" s="90">
        <f>AVERAGE(D93:D103)</f>
        <v>2.44153340252538</v>
      </c>
      <c r="R103" t="s" s="139">
        <v>116</v>
      </c>
      <c r="S103" s="155">
        <f>AVERAGE(G93:G103)</f>
        <v>15.2727272727273</v>
      </c>
      <c r="T103" s="90">
        <f>AVERAGE(I93:I103)</f>
        <v>1.70884582168673</v>
      </c>
      <c r="U103" t="s" s="139">
        <v>116</v>
      </c>
      <c r="V103" s="155">
        <f>AVERAGE(L93:L103)</f>
        <v>1.63636363636364</v>
      </c>
      <c r="W103" s="90">
        <f>AVERAGE(N93:N103)</f>
        <v>0.498809523809524</v>
      </c>
    </row>
    <row r="104" ht="21.95" customHeight="1">
      <c r="A104" s="152">
        <v>2019</v>
      </c>
      <c r="B104" s="127">
        <v>27</v>
      </c>
      <c r="C104" s="88">
        <v>66.7</v>
      </c>
      <c r="D104" s="92">
        <v>2.47037037037037</v>
      </c>
      <c r="E104" s="43"/>
      <c r="F104" s="153">
        <v>2019</v>
      </c>
      <c r="G104" s="127">
        <v>14</v>
      </c>
      <c r="H104" s="88">
        <v>24.5</v>
      </c>
      <c r="I104" s="92">
        <v>1.75</v>
      </c>
      <c r="J104" s="43"/>
      <c r="K104" s="153">
        <v>2019</v>
      </c>
      <c r="L104" s="127">
        <v>1</v>
      </c>
      <c r="M104" s="88">
        <v>-0.2</v>
      </c>
      <c r="N104" s="94">
        <v>-0.2</v>
      </c>
      <c r="O104" t="s" s="136">
        <v>115</v>
      </c>
      <c r="P104" s="155">
        <f>AVERAGE(B93:B104)</f>
        <v>30</v>
      </c>
      <c r="Q104" s="90">
        <f>AVERAGE(D93:D104)</f>
        <v>2.44393648317913</v>
      </c>
      <c r="R104" t="s" s="139">
        <v>115</v>
      </c>
      <c r="S104" s="155">
        <f>AVERAGE(G93:G104)</f>
        <v>15.1666666666667</v>
      </c>
      <c r="T104" s="90">
        <f>AVERAGE(I93:I104)</f>
        <v>1.71227533654617</v>
      </c>
      <c r="U104" t="s" s="139">
        <v>115</v>
      </c>
      <c r="V104" s="155">
        <f>AVERAGE(L93:L104)</f>
        <v>1.58333333333333</v>
      </c>
      <c r="W104" s="90">
        <f>AVERAGE(N93:N104)</f>
        <v>0.411458333333333</v>
      </c>
    </row>
    <row r="105" ht="21.95" customHeight="1">
      <c r="A105" s="152">
        <v>2020</v>
      </c>
      <c r="B105" s="127">
        <v>36</v>
      </c>
      <c r="C105" s="88">
        <v>83</v>
      </c>
      <c r="D105" s="92">
        <v>2.30555555555556</v>
      </c>
      <c r="E105" s="43"/>
      <c r="F105" s="153">
        <v>2020</v>
      </c>
      <c r="G105" s="127">
        <v>22</v>
      </c>
      <c r="H105" s="88">
        <v>37.8</v>
      </c>
      <c r="I105" s="92">
        <v>1.71818181818182</v>
      </c>
      <c r="J105" s="43"/>
      <c r="K105" s="153">
        <v>2020</v>
      </c>
      <c r="L105" s="127">
        <v>2</v>
      </c>
      <c r="M105" s="88">
        <v>0.9</v>
      </c>
      <c r="N105" s="94">
        <v>0.45</v>
      </c>
      <c r="O105" t="s" s="136">
        <v>114</v>
      </c>
      <c r="P105" s="155">
        <f>AVERAGE(B93:B105)</f>
        <v>30.4615384615385</v>
      </c>
      <c r="Q105" s="90">
        <f>AVERAGE(D93:D105)</f>
        <v>2.43329179643886</v>
      </c>
      <c r="R105" t="s" s="139">
        <v>114</v>
      </c>
      <c r="S105" s="155">
        <f>AVERAGE(G93:G105)</f>
        <v>15.6923076923077</v>
      </c>
      <c r="T105" s="90">
        <f>AVERAGE(I93:I105)</f>
        <v>1.71272968128737</v>
      </c>
      <c r="U105" t="s" s="139">
        <v>114</v>
      </c>
      <c r="V105" s="155">
        <f>AVERAGE(L93:L105)</f>
        <v>1.61538461538462</v>
      </c>
      <c r="W105" s="90">
        <f>AVERAGE(N93:N105)</f>
        <v>0.415740740740741</v>
      </c>
    </row>
    <row r="106" ht="21.95" customHeight="1">
      <c r="A106" s="152">
        <v>2021</v>
      </c>
      <c r="B106" s="127">
        <v>26</v>
      </c>
      <c r="C106" s="88">
        <v>62.2</v>
      </c>
      <c r="D106" s="92">
        <v>2.39230769230769</v>
      </c>
      <c r="E106" s="43"/>
      <c r="F106" s="153">
        <v>2021</v>
      </c>
      <c r="G106" s="127">
        <v>14</v>
      </c>
      <c r="H106" s="88">
        <v>24.8</v>
      </c>
      <c r="I106" s="92">
        <v>1.77142857142857</v>
      </c>
      <c r="J106" s="43"/>
      <c r="K106" s="153">
        <v>2021</v>
      </c>
      <c r="L106" s="127">
        <v>2</v>
      </c>
      <c r="M106" s="88">
        <v>0.7</v>
      </c>
      <c r="N106" s="94">
        <v>0.35</v>
      </c>
      <c r="O106" t="s" s="136">
        <v>113</v>
      </c>
      <c r="P106" s="155">
        <f>AVERAGE(B93:B106)</f>
        <v>30.1428571428571</v>
      </c>
      <c r="Q106" s="90">
        <f>AVERAGE(D93:D106)</f>
        <v>2.43036436042949</v>
      </c>
      <c r="R106" t="s" s="139">
        <v>113</v>
      </c>
      <c r="S106" s="155">
        <f>AVERAGE(G93:G106)</f>
        <v>15.5714285714286</v>
      </c>
      <c r="T106" s="90">
        <f>AVERAGE(I93:I106)</f>
        <v>1.7169224591546</v>
      </c>
      <c r="U106" t="s" s="139">
        <v>113</v>
      </c>
      <c r="V106" s="155">
        <f>AVERAGE(L93:L106)</f>
        <v>1.64285714285714</v>
      </c>
      <c r="W106" s="90">
        <f>AVERAGE(N93:N106)</f>
        <v>0.409166666666667</v>
      </c>
    </row>
    <row r="107" ht="21.95" customHeight="1">
      <c r="A107" s="152">
        <v>2022</v>
      </c>
      <c r="B107" s="127">
        <v>25</v>
      </c>
      <c r="C107" s="88">
        <v>63.4</v>
      </c>
      <c r="D107" s="92">
        <v>2.536</v>
      </c>
      <c r="E107" s="43"/>
      <c r="F107" s="153">
        <v>2022</v>
      </c>
      <c r="G107" s="127">
        <v>15</v>
      </c>
      <c r="H107" s="88">
        <v>31.5</v>
      </c>
      <c r="I107" s="92">
        <v>2.1</v>
      </c>
      <c r="J107" s="43"/>
      <c r="K107" s="153">
        <v>2022</v>
      </c>
      <c r="L107" s="127">
        <v>0</v>
      </c>
      <c r="M107" s="88">
        <v>0</v>
      </c>
      <c r="N107" s="94"/>
      <c r="O107" t="s" s="136">
        <v>112</v>
      </c>
      <c r="P107" s="155">
        <f>AVERAGE(B93:B107)</f>
        <v>29.8</v>
      </c>
      <c r="Q107" s="90">
        <f>AVERAGE(D93:D107)</f>
        <v>2.43740673640085</v>
      </c>
      <c r="R107" t="s" s="139">
        <v>112</v>
      </c>
      <c r="S107" s="155">
        <f>AVERAGE(G93:G107)</f>
        <v>15.5333333333333</v>
      </c>
      <c r="T107" s="90">
        <f>AVERAGE(I93:I107)</f>
        <v>1.74246096187763</v>
      </c>
      <c r="U107" t="s" s="139">
        <v>112</v>
      </c>
      <c r="V107" s="155">
        <f>AVERAGE(L93:L107)</f>
        <v>1.53333333333333</v>
      </c>
      <c r="W107" s="90">
        <f>AVERAGE(N93:N107)</f>
        <v>0.409166666666667</v>
      </c>
    </row>
    <row r="108" ht="21.95" customHeight="1">
      <c r="A108" s="91"/>
      <c r="B108" s="125"/>
      <c r="C108" s="88"/>
      <c r="D108" s="92"/>
      <c r="E108" s="43"/>
      <c r="F108" s="93"/>
      <c r="G108" s="125"/>
      <c r="H108" s="88"/>
      <c r="I108" s="92"/>
      <c r="J108" s="43"/>
      <c r="K108" s="93"/>
      <c r="L108" s="125"/>
      <c r="M108" s="88"/>
      <c r="N108" s="94"/>
      <c r="O108" s="87"/>
      <c r="P108" s="88"/>
      <c r="Q108" s="88"/>
      <c r="R108" s="89"/>
      <c r="S108" s="88"/>
      <c r="T108" s="88"/>
      <c r="U108" s="89"/>
      <c r="V108" s="88"/>
      <c r="W108" s="90"/>
    </row>
    <row r="109" ht="21.95" customHeight="1">
      <c r="A109" s="91"/>
      <c r="B109" s="125"/>
      <c r="C109" s="88"/>
      <c r="D109" s="92"/>
      <c r="E109" s="43"/>
      <c r="F109" s="93"/>
      <c r="G109" s="125"/>
      <c r="H109" s="88"/>
      <c r="I109" s="92"/>
      <c r="J109" s="43"/>
      <c r="K109" s="93"/>
      <c r="L109" s="125"/>
      <c r="M109" s="88"/>
      <c r="N109" s="94"/>
      <c r="O109" s="87"/>
      <c r="P109" s="88"/>
      <c r="Q109" s="88"/>
      <c r="R109" s="89"/>
      <c r="S109" s="88"/>
      <c r="T109" s="88"/>
      <c r="U109" s="89"/>
      <c r="V109" s="88"/>
      <c r="W109" s="90"/>
    </row>
    <row r="110" ht="21.95" customHeight="1">
      <c r="A110" s="91"/>
      <c r="B110" s="125"/>
      <c r="C110" s="88"/>
      <c r="D110" s="92"/>
      <c r="E110" s="43"/>
      <c r="F110" s="93"/>
      <c r="G110" s="125"/>
      <c r="H110" s="88"/>
      <c r="I110" s="92"/>
      <c r="J110" s="43"/>
      <c r="K110" s="93"/>
      <c r="L110" s="125"/>
      <c r="M110" s="88"/>
      <c r="N110" s="94"/>
      <c r="O110" s="87"/>
      <c r="P110" s="88"/>
      <c r="Q110" s="88"/>
      <c r="R110" s="89"/>
      <c r="S110" s="88"/>
      <c r="T110" s="88"/>
      <c r="U110" s="89"/>
      <c r="V110" s="88"/>
      <c r="W110" s="90"/>
    </row>
    <row r="111" ht="21.95" customHeight="1">
      <c r="A111" s="91"/>
      <c r="B111" s="125"/>
      <c r="C111" s="88"/>
      <c r="D111" s="92"/>
      <c r="E111" s="43"/>
      <c r="F111" s="93"/>
      <c r="G111" s="125"/>
      <c r="H111" s="88"/>
      <c r="I111" s="92"/>
      <c r="J111" s="43"/>
      <c r="K111" s="93"/>
      <c r="L111" s="125"/>
      <c r="M111" s="88"/>
      <c r="N111" s="94"/>
      <c r="O111" s="87"/>
      <c r="P111" s="88"/>
      <c r="Q111" s="88"/>
      <c r="R111" s="89"/>
      <c r="S111" s="88"/>
      <c r="T111" s="88"/>
      <c r="U111" s="89"/>
      <c r="V111" s="88"/>
      <c r="W111" s="90"/>
    </row>
    <row r="112" ht="21.95" customHeight="1">
      <c r="A112" s="91"/>
      <c r="B112" s="125"/>
      <c r="C112" s="88"/>
      <c r="D112" s="92"/>
      <c r="E112" s="43"/>
      <c r="F112" s="93"/>
      <c r="G112" s="125"/>
      <c r="H112" s="88"/>
      <c r="I112" s="92"/>
      <c r="J112" s="43"/>
      <c r="K112" s="93"/>
      <c r="L112" s="125"/>
      <c r="M112" s="88"/>
      <c r="N112" s="94"/>
      <c r="O112" s="87"/>
      <c r="P112" s="88"/>
      <c r="Q112" s="88"/>
      <c r="R112" s="89"/>
      <c r="S112" s="88"/>
      <c r="T112" s="88"/>
      <c r="U112" s="89"/>
      <c r="V112" s="88"/>
      <c r="W112" s="90"/>
    </row>
    <row r="113" ht="21.95" customHeight="1">
      <c r="A113" s="91"/>
      <c r="B113" s="125"/>
      <c r="C113" s="88"/>
      <c r="D113" s="92"/>
      <c r="E113" s="43"/>
      <c r="F113" s="93"/>
      <c r="G113" s="125"/>
      <c r="H113" s="88"/>
      <c r="I113" s="92"/>
      <c r="J113" s="43"/>
      <c r="K113" s="93"/>
      <c r="L113" s="125"/>
      <c r="M113" s="88"/>
      <c r="N113" s="94"/>
      <c r="O113" s="87"/>
      <c r="P113" s="88"/>
      <c r="Q113" s="88"/>
      <c r="R113" s="89"/>
      <c r="S113" s="88"/>
      <c r="T113" s="88"/>
      <c r="U113" s="89"/>
      <c r="V113" s="88"/>
      <c r="W113" s="90"/>
    </row>
    <row r="114" ht="21.95" customHeight="1">
      <c r="A114" s="91"/>
      <c r="B114" s="125"/>
      <c r="C114" s="88"/>
      <c r="D114" s="92"/>
      <c r="E114" s="43"/>
      <c r="F114" s="93"/>
      <c r="G114" s="125"/>
      <c r="H114" s="88"/>
      <c r="I114" s="92"/>
      <c r="J114" s="43"/>
      <c r="K114" s="93"/>
      <c r="L114" s="125"/>
      <c r="M114" s="88"/>
      <c r="N114" s="94"/>
      <c r="O114" s="87"/>
      <c r="P114" s="88"/>
      <c r="Q114" s="88"/>
      <c r="R114" s="89"/>
      <c r="S114" s="88"/>
      <c r="T114" s="88"/>
      <c r="U114" s="89"/>
      <c r="V114" s="88"/>
      <c r="W114" s="90"/>
    </row>
    <row r="115" ht="21.95" customHeight="1">
      <c r="A115" s="91"/>
      <c r="B115" s="125"/>
      <c r="C115" s="88"/>
      <c r="D115" s="92"/>
      <c r="E115" s="43"/>
      <c r="F115" s="93"/>
      <c r="G115" s="125"/>
      <c r="H115" s="88"/>
      <c r="I115" s="92"/>
      <c r="J115" s="43"/>
      <c r="K115" s="93"/>
      <c r="L115" s="125"/>
      <c r="M115" s="88"/>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89"/>
      <c r="C127" s="88"/>
      <c r="D127" s="97"/>
      <c r="E127" s="43"/>
      <c r="F127" s="93"/>
      <c r="G127" s="89"/>
      <c r="H127" s="88"/>
      <c r="I127" s="97"/>
      <c r="J127" s="43"/>
      <c r="K127" s="93"/>
      <c r="L127" s="89"/>
      <c r="M127" s="88"/>
      <c r="N127" s="98"/>
      <c r="O127" s="87"/>
      <c r="P127" s="88"/>
      <c r="Q127" s="88"/>
      <c r="R127" s="89"/>
      <c r="S127" s="88"/>
      <c r="T127" s="88"/>
      <c r="U127" s="89"/>
      <c r="V127" s="88"/>
      <c r="W127" s="90"/>
    </row>
    <row r="128" ht="21.95" customHeight="1">
      <c r="A128" t="s" s="99">
        <v>97</v>
      </c>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t="s" s="100">
        <v>98</v>
      </c>
      <c r="B129" s="89"/>
      <c r="C129" s="89"/>
      <c r="D129" s="97"/>
      <c r="E129" s="43"/>
      <c r="F129" t="s" s="101">
        <v>98</v>
      </c>
      <c r="G129" s="89"/>
      <c r="H129" s="89"/>
      <c r="I129" s="97"/>
      <c r="J129" s="43"/>
      <c r="K129" t="s" s="101">
        <v>98</v>
      </c>
      <c r="L129" s="89"/>
      <c r="M129" s="89"/>
      <c r="N129" s="94"/>
      <c r="O129" s="87"/>
      <c r="P129" s="88"/>
      <c r="Q129" s="88"/>
      <c r="R129" s="89"/>
      <c r="S129" s="88"/>
      <c r="T129" s="88"/>
      <c r="U129" s="89"/>
      <c r="V129" s="88"/>
      <c r="W129" s="90"/>
    </row>
    <row r="130" ht="21.95" customHeight="1">
      <c r="A130" t="s" s="102">
        <v>99</v>
      </c>
      <c r="B130" s="88">
        <f>AVERAGE(B86:B91)</f>
        <v>26.6666666666667</v>
      </c>
      <c r="C130" s="88">
        <f>AVERAGE(C86:C91)</f>
        <v>66.23333333333331</v>
      </c>
      <c r="D130" s="92">
        <f>AVERAGE(D86:D91)</f>
        <v>2.51107017617997</v>
      </c>
      <c r="E130" s="43"/>
      <c r="F130" t="s" s="103">
        <v>99</v>
      </c>
      <c r="G130" s="88">
        <f>AVERAGE(G86:G91)</f>
        <v>13</v>
      </c>
      <c r="H130" s="88">
        <f>AVERAGE(H86:H91)</f>
        <v>22.75</v>
      </c>
      <c r="I130" s="92">
        <f>AVERAGE(I86:I91)</f>
        <v>1.72878009789775</v>
      </c>
      <c r="J130" s="43"/>
      <c r="K130" t="s" s="103">
        <v>99</v>
      </c>
      <c r="L130" s="88">
        <f>AVERAGE(L86:L91)</f>
        <v>0.666666666666667</v>
      </c>
      <c r="M130" s="88">
        <f>AVERAGE(M86:M91)</f>
        <v>0.316666666666667</v>
      </c>
      <c r="N130" s="94">
        <f>AVERAGE(N86:N91)</f>
        <v>0.45</v>
      </c>
      <c r="O130" s="87"/>
      <c r="P130" s="88"/>
      <c r="Q130" s="88"/>
      <c r="R130" s="89"/>
      <c r="S130" s="88"/>
      <c r="T130" s="88"/>
      <c r="U130" s="89"/>
      <c r="V130" s="88"/>
      <c r="W130" s="90"/>
    </row>
    <row r="131" ht="21.95" customHeight="1">
      <c r="A131" t="s" s="102">
        <v>100</v>
      </c>
      <c r="B131" s="88">
        <f>AVERAGE(B93:B98)</f>
        <v>28.8333333333333</v>
      </c>
      <c r="C131" s="88">
        <f>AVERAGE(C93:C98)</f>
        <v>68.65000000000001</v>
      </c>
      <c r="D131" s="92">
        <f>AVERAGE(D93:D98)</f>
        <v>2.36256476530006</v>
      </c>
      <c r="E131" s="43"/>
      <c r="F131" t="s" s="103">
        <v>100</v>
      </c>
      <c r="G131" s="88">
        <f>AVERAGE(G93:G98)</f>
        <v>15</v>
      </c>
      <c r="H131" s="88">
        <f>AVERAGE(H93:H98)</f>
        <v>24.1833333333333</v>
      </c>
      <c r="I131" s="92">
        <f>AVERAGE(I93:I98)</f>
        <v>1.61877314814815</v>
      </c>
      <c r="J131" s="43"/>
      <c r="K131" t="s" s="103">
        <v>100</v>
      </c>
      <c r="L131" s="88">
        <f>AVERAGE(L93:L98)</f>
        <v>1.83333333333333</v>
      </c>
      <c r="M131" s="88">
        <f>AVERAGE(M93:M98)</f>
        <v>0.8</v>
      </c>
      <c r="N131" s="94">
        <f>AVERAGE(N93:N98)</f>
        <v>0.466666666666667</v>
      </c>
      <c r="O131" s="87"/>
      <c r="P131" s="88"/>
      <c r="Q131" s="88"/>
      <c r="R131" s="89"/>
      <c r="S131" s="88"/>
      <c r="T131" s="88"/>
      <c r="U131" s="89"/>
      <c r="V131" s="88"/>
      <c r="W131" s="90"/>
    </row>
    <row r="132" ht="21.95" customHeight="1">
      <c r="A132" s="104"/>
      <c r="B132" s="89"/>
      <c r="C132" s="89"/>
      <c r="D132" s="97"/>
      <c r="E132" s="43"/>
      <c r="F132" s="105"/>
      <c r="G132" s="89"/>
      <c r="H132" s="89"/>
      <c r="I132" s="97"/>
      <c r="J132" s="43"/>
      <c r="K132" s="105"/>
      <c r="L132" s="89"/>
      <c r="M132" s="89"/>
      <c r="N132" s="98"/>
      <c r="O132" s="87"/>
      <c r="P132" s="88"/>
      <c r="Q132" s="88"/>
      <c r="R132" s="89"/>
      <c r="S132" s="88"/>
      <c r="T132" s="88"/>
      <c r="U132" s="89"/>
      <c r="V132" s="88"/>
      <c r="W132" s="90"/>
    </row>
    <row r="133" ht="21.95" customHeight="1">
      <c r="A133" s="106"/>
      <c r="B133" s="107"/>
      <c r="C133" t="s" s="108">
        <v>101</v>
      </c>
      <c r="D133" s="92"/>
      <c r="E133" s="43"/>
      <c r="F133" s="109"/>
      <c r="G133" s="107"/>
      <c r="H133" t="s" s="108">
        <v>101</v>
      </c>
      <c r="I133" s="92"/>
      <c r="J133" s="43"/>
      <c r="K133" s="109"/>
      <c r="L133" s="107"/>
      <c r="M133" t="s" s="108">
        <v>101</v>
      </c>
      <c r="N133" s="234"/>
      <c r="O133" s="87"/>
      <c r="P133" s="88"/>
      <c r="Q133" s="88"/>
      <c r="R133" s="89"/>
      <c r="S133" s="88"/>
      <c r="T133" s="88"/>
      <c r="U133" s="89"/>
      <c r="V133" s="88"/>
      <c r="W133" s="90"/>
    </row>
    <row r="134" ht="21.95" customHeight="1">
      <c r="A134" s="106"/>
      <c r="B134" s="110"/>
      <c r="C134" t="s" s="108">
        <v>102</v>
      </c>
      <c r="D134" s="92"/>
      <c r="E134" s="43"/>
      <c r="F134" s="109"/>
      <c r="G134" s="110"/>
      <c r="H134" t="s" s="108">
        <v>102</v>
      </c>
      <c r="I134" s="92"/>
      <c r="J134" s="43"/>
      <c r="K134" s="109"/>
      <c r="L134" s="110"/>
      <c r="M134" t="s" s="108">
        <v>102</v>
      </c>
      <c r="N134" s="234"/>
      <c r="O134" s="87"/>
      <c r="P134" s="88"/>
      <c r="Q134" s="88"/>
      <c r="R134" s="89"/>
      <c r="S134" s="88"/>
      <c r="T134" s="88"/>
      <c r="U134" s="89"/>
      <c r="V134" s="88"/>
      <c r="W134" s="90"/>
    </row>
    <row r="135" ht="22.75" customHeight="1">
      <c r="A135" s="111"/>
      <c r="B135" s="112"/>
      <c r="C135" t="s" s="113">
        <v>103</v>
      </c>
      <c r="D135" s="114"/>
      <c r="E135" s="115"/>
      <c r="F135" s="116"/>
      <c r="G135" s="112"/>
      <c r="H135" t="s" s="113">
        <v>103</v>
      </c>
      <c r="I135" s="114"/>
      <c r="J135" s="115"/>
      <c r="K135" s="116"/>
      <c r="L135" s="112"/>
      <c r="M135" t="s" s="113">
        <v>103</v>
      </c>
      <c r="N135" s="210"/>
      <c r="O135" s="87"/>
      <c r="P135" s="88"/>
      <c r="Q135" s="88"/>
      <c r="R135" s="89"/>
      <c r="S135" s="88"/>
      <c r="T135" s="88"/>
      <c r="U135" s="89"/>
      <c r="V135" s="88"/>
      <c r="W135"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33:N133"/>
    <mergeCell ref="M134:N134"/>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2.xml><?xml version="1.0" encoding="utf-8"?>
<worksheet xmlns:r="http://schemas.openxmlformats.org/officeDocument/2006/relationships" xmlns="http://schemas.openxmlformats.org/spreadsheetml/2006/main">
  <dimension ref="A1:W102"/>
  <sheetViews>
    <sheetView workbookViewId="0" showGridLines="0" defaultGridColor="1"/>
  </sheetViews>
  <sheetFormatPr defaultColWidth="16.3333" defaultRowHeight="19.9" customHeight="1" outlineLevelRow="0" outlineLevelCol="0"/>
  <cols>
    <col min="1" max="1" width="10" style="273" customWidth="1"/>
    <col min="2" max="4" width="12.1719" style="273" customWidth="1"/>
    <col min="5" max="5" width="1.35156" style="273" customWidth="1"/>
    <col min="6" max="6" width="10" style="273" customWidth="1"/>
    <col min="7" max="9" width="12.1719" style="273" customWidth="1"/>
    <col min="10" max="10" width="1.35156" style="273" customWidth="1"/>
    <col min="11" max="11" width="10" style="273" customWidth="1"/>
    <col min="12" max="14" width="12.1719" style="273" customWidth="1"/>
    <col min="15" max="15" width="10.8516" style="273" customWidth="1"/>
    <col min="16" max="17" width="6.5" style="273" customWidth="1"/>
    <col min="18" max="18" width="10.8516" style="273" customWidth="1"/>
    <col min="19" max="20" width="6.5" style="273" customWidth="1"/>
    <col min="21" max="21" width="10.8516" style="273" customWidth="1"/>
    <col min="22" max="23" width="6.5" style="273" customWidth="1"/>
    <col min="24" max="16384" width="16.3516" style="273" customWidth="1"/>
  </cols>
  <sheetData>
    <row r="1" ht="64.15" customHeight="1">
      <c r="A1" t="s" s="167">
        <v>304</v>
      </c>
      <c r="B1" t="s" s="30">
        <v>41</v>
      </c>
      <c r="C1" t="s" s="30">
        <v>42</v>
      </c>
      <c r="D1" t="s" s="31">
        <v>43</v>
      </c>
      <c r="E1" s="32"/>
      <c r="F1" t="s" s="33">
        <v>305</v>
      </c>
      <c r="G1" t="s" s="30">
        <v>45</v>
      </c>
      <c r="H1" t="s" s="30">
        <v>46</v>
      </c>
      <c r="I1" t="s" s="31">
        <v>47</v>
      </c>
      <c r="J1" s="32"/>
      <c r="K1" t="s" s="33">
        <v>306</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1951</v>
      </c>
      <c r="B3" s="146">
        <v>37</v>
      </c>
      <c r="C3" s="83">
        <v>804.8</v>
      </c>
      <c r="D3" s="84">
        <v>21.7513513513514</v>
      </c>
      <c r="E3" s="43"/>
      <c r="F3" s="147">
        <v>1951</v>
      </c>
      <c r="G3" s="146">
        <v>19</v>
      </c>
      <c r="H3" s="83">
        <v>404.6</v>
      </c>
      <c r="I3" s="84">
        <v>21.2947368421053</v>
      </c>
      <c r="J3" s="43"/>
      <c r="K3" s="147">
        <v>1951</v>
      </c>
      <c r="L3" s="146">
        <v>4</v>
      </c>
      <c r="M3" s="83">
        <v>81.2</v>
      </c>
      <c r="N3" s="86">
        <v>20.3</v>
      </c>
      <c r="O3" s="154"/>
      <c r="P3" s="155"/>
      <c r="Q3" s="90"/>
      <c r="R3" s="156"/>
      <c r="S3" s="155"/>
      <c r="T3" s="90"/>
      <c r="U3" s="156"/>
      <c r="V3" s="155"/>
      <c r="W3" s="90"/>
    </row>
    <row r="4" ht="21.95" customHeight="1">
      <c r="A4" s="152">
        <v>1952</v>
      </c>
      <c r="B4" s="127">
        <v>23</v>
      </c>
      <c r="C4" s="88">
        <v>498.3</v>
      </c>
      <c r="D4" s="92">
        <v>21.6652173913043</v>
      </c>
      <c r="E4" s="43"/>
      <c r="F4" s="153">
        <v>1952</v>
      </c>
      <c r="G4" s="127">
        <v>13</v>
      </c>
      <c r="H4" s="88">
        <v>276.6</v>
      </c>
      <c r="I4" s="92">
        <v>21.2769230769231</v>
      </c>
      <c r="J4" s="43"/>
      <c r="K4" s="153">
        <v>1952</v>
      </c>
      <c r="L4" s="127">
        <v>2</v>
      </c>
      <c r="M4" s="88">
        <v>40.7</v>
      </c>
      <c r="N4" s="94">
        <v>20.35</v>
      </c>
      <c r="O4" s="154"/>
      <c r="P4" s="155"/>
      <c r="Q4" s="90"/>
      <c r="R4" s="156"/>
      <c r="S4" s="155"/>
      <c r="T4" s="90"/>
      <c r="U4" s="156"/>
      <c r="V4" s="155"/>
      <c r="W4" s="90"/>
    </row>
    <row r="5" ht="21.95" customHeight="1">
      <c r="A5" s="152">
        <v>1953</v>
      </c>
      <c r="B5" s="127">
        <v>52</v>
      </c>
      <c r="C5" s="88">
        <v>1134.9</v>
      </c>
      <c r="D5" s="92">
        <v>21.825</v>
      </c>
      <c r="E5" s="43"/>
      <c r="F5" s="153">
        <v>1953</v>
      </c>
      <c r="G5" s="127">
        <v>25</v>
      </c>
      <c r="H5" s="88">
        <v>535</v>
      </c>
      <c r="I5" s="92">
        <v>21.4</v>
      </c>
      <c r="J5" s="43"/>
      <c r="K5" s="153">
        <v>1953</v>
      </c>
      <c r="L5" s="127">
        <v>2</v>
      </c>
      <c r="M5" s="88">
        <v>40.3</v>
      </c>
      <c r="N5" s="94">
        <v>20.15</v>
      </c>
      <c r="O5" s="154"/>
      <c r="P5" s="155"/>
      <c r="Q5" s="90"/>
      <c r="R5" s="156"/>
      <c r="S5" s="155"/>
      <c r="T5" s="90"/>
      <c r="U5" s="156"/>
      <c r="V5" s="155"/>
      <c r="W5" s="90"/>
    </row>
    <row r="6" ht="21.95" customHeight="1">
      <c r="A6" s="152">
        <v>1954</v>
      </c>
      <c r="B6" s="127">
        <v>24</v>
      </c>
      <c r="C6" s="88">
        <v>522.3</v>
      </c>
      <c r="D6" s="92">
        <v>21.7625</v>
      </c>
      <c r="E6" s="43"/>
      <c r="F6" s="153">
        <v>1954</v>
      </c>
      <c r="G6" s="127">
        <v>11</v>
      </c>
      <c r="H6" s="88">
        <v>233</v>
      </c>
      <c r="I6" s="92">
        <v>21.1818181818182</v>
      </c>
      <c r="J6" s="43"/>
      <c r="K6" s="153">
        <v>1954</v>
      </c>
      <c r="L6" s="127">
        <v>2</v>
      </c>
      <c r="M6" s="88">
        <v>37.6</v>
      </c>
      <c r="N6" s="94">
        <v>18.8</v>
      </c>
      <c r="O6" s="154"/>
      <c r="P6" s="155"/>
      <c r="Q6" s="90"/>
      <c r="R6" s="156"/>
      <c r="S6" s="155"/>
      <c r="T6" s="90"/>
      <c r="U6" s="156"/>
      <c r="V6" s="155"/>
      <c r="W6" s="90"/>
    </row>
    <row r="7" ht="21.95" customHeight="1">
      <c r="A7" s="152">
        <v>1955</v>
      </c>
      <c r="B7" s="127">
        <v>2</v>
      </c>
      <c r="C7" s="88">
        <v>44.7</v>
      </c>
      <c r="D7" s="92">
        <v>22.35</v>
      </c>
      <c r="E7" s="43"/>
      <c r="F7" s="153">
        <v>1955</v>
      </c>
      <c r="G7" s="127">
        <v>0</v>
      </c>
      <c r="H7" s="88">
        <v>0</v>
      </c>
      <c r="I7" s="92"/>
      <c r="J7" s="43"/>
      <c r="K7" s="153">
        <v>1955</v>
      </c>
      <c r="L7" s="127">
        <v>0</v>
      </c>
      <c r="M7" s="88">
        <v>0</v>
      </c>
      <c r="N7" s="94"/>
      <c r="O7" s="154"/>
      <c r="P7" s="155"/>
      <c r="Q7" s="90"/>
      <c r="R7" s="156"/>
      <c r="S7" s="155"/>
      <c r="T7" s="90"/>
      <c r="U7" s="156"/>
      <c r="V7" s="155"/>
      <c r="W7" s="90"/>
    </row>
    <row r="8" ht="21.95" customHeight="1">
      <c r="A8" s="152">
        <v>1956</v>
      </c>
      <c r="B8" s="127">
        <v>6</v>
      </c>
      <c r="C8" s="88">
        <v>133.3</v>
      </c>
      <c r="D8" s="92">
        <v>22.2166666666667</v>
      </c>
      <c r="E8" s="43"/>
      <c r="F8" s="153">
        <v>1956</v>
      </c>
      <c r="G8" s="127">
        <v>1</v>
      </c>
      <c r="H8" s="88">
        <v>21.9</v>
      </c>
      <c r="I8" s="92">
        <v>21.9</v>
      </c>
      <c r="J8" s="43"/>
      <c r="K8" s="153">
        <v>1956</v>
      </c>
      <c r="L8" s="127">
        <v>0</v>
      </c>
      <c r="M8" s="88">
        <v>0</v>
      </c>
      <c r="N8" s="94"/>
      <c r="O8" s="154"/>
      <c r="P8" s="155"/>
      <c r="Q8" s="90"/>
      <c r="R8" s="156"/>
      <c r="S8" s="155"/>
      <c r="T8" s="90"/>
      <c r="U8" s="156"/>
      <c r="V8" s="155"/>
      <c r="W8" s="90"/>
    </row>
    <row r="9" ht="21.95" customHeight="1">
      <c r="A9" s="152">
        <v>1957</v>
      </c>
      <c r="B9" s="127">
        <v>22</v>
      </c>
      <c r="C9" s="88">
        <v>481.1</v>
      </c>
      <c r="D9" s="92">
        <v>21.8681818181818</v>
      </c>
      <c r="E9" s="43"/>
      <c r="F9" s="153">
        <v>1957</v>
      </c>
      <c r="G9" s="127">
        <v>12</v>
      </c>
      <c r="H9" s="88">
        <v>259</v>
      </c>
      <c r="I9" s="92">
        <v>21.5833333333333</v>
      </c>
      <c r="J9" s="43"/>
      <c r="K9" s="153">
        <v>1957</v>
      </c>
      <c r="L9" s="127">
        <v>0</v>
      </c>
      <c r="M9" s="88">
        <v>0</v>
      </c>
      <c r="N9" s="94"/>
      <c r="O9" s="154"/>
      <c r="P9" s="155"/>
      <c r="Q9" s="90"/>
      <c r="R9" s="156"/>
      <c r="S9" s="155"/>
      <c r="T9" s="90"/>
      <c r="U9" s="156"/>
      <c r="V9" s="155"/>
      <c r="W9" s="90"/>
    </row>
    <row r="10" ht="21.95" customHeight="1">
      <c r="A10" s="152">
        <v>1958</v>
      </c>
      <c r="B10" s="127">
        <v>27</v>
      </c>
      <c r="C10" s="88">
        <v>592.8</v>
      </c>
      <c r="D10" s="92">
        <v>21.9555555555556</v>
      </c>
      <c r="E10" s="43"/>
      <c r="F10" s="153">
        <v>1958</v>
      </c>
      <c r="G10" s="127">
        <v>9</v>
      </c>
      <c r="H10" s="88">
        <v>192.8</v>
      </c>
      <c r="I10" s="92">
        <v>21.4222222222222</v>
      </c>
      <c r="J10" s="43"/>
      <c r="K10" s="153">
        <v>1958</v>
      </c>
      <c r="L10" s="127">
        <v>1</v>
      </c>
      <c r="M10" s="88">
        <v>20.3</v>
      </c>
      <c r="N10" s="94">
        <v>20.3</v>
      </c>
      <c r="O10" s="154"/>
      <c r="P10" s="155"/>
      <c r="Q10" s="90"/>
      <c r="R10" s="156"/>
      <c r="S10" s="155"/>
      <c r="T10" s="90"/>
      <c r="U10" s="156"/>
      <c r="V10" s="155"/>
      <c r="W10" s="90"/>
    </row>
    <row r="11" ht="21.95" customHeight="1">
      <c r="A11" s="152">
        <v>1959</v>
      </c>
      <c r="B11" s="127">
        <v>71</v>
      </c>
      <c r="C11" s="88">
        <v>1547.3</v>
      </c>
      <c r="D11" s="92">
        <v>21.7929577464789</v>
      </c>
      <c r="E11" s="43"/>
      <c r="F11" s="153">
        <v>1959</v>
      </c>
      <c r="G11" s="127">
        <v>35</v>
      </c>
      <c r="H11" s="88">
        <v>744.9</v>
      </c>
      <c r="I11" s="92">
        <v>21.2828571428571</v>
      </c>
      <c r="J11" s="43"/>
      <c r="K11" s="153">
        <v>1959</v>
      </c>
      <c r="L11" s="127">
        <v>4</v>
      </c>
      <c r="M11" s="88">
        <v>81.90000000000001</v>
      </c>
      <c r="N11" s="94">
        <v>20.475</v>
      </c>
      <c r="O11" s="154"/>
      <c r="P11" s="155"/>
      <c r="Q11" s="90"/>
      <c r="R11" s="156"/>
      <c r="S11" s="155"/>
      <c r="T11" s="90"/>
      <c r="U11" s="156"/>
      <c r="V11" s="155"/>
      <c r="W11" s="90"/>
    </row>
    <row r="12" ht="21.95" customHeight="1">
      <c r="A12" s="152">
        <v>1960</v>
      </c>
      <c r="B12" s="127">
        <v>59</v>
      </c>
      <c r="C12" s="88">
        <v>1297.7</v>
      </c>
      <c r="D12" s="92">
        <v>21.9949152542373</v>
      </c>
      <c r="E12" s="43"/>
      <c r="F12" s="153">
        <v>1960</v>
      </c>
      <c r="G12" s="127">
        <v>22</v>
      </c>
      <c r="H12" s="88">
        <v>474.9</v>
      </c>
      <c r="I12" s="92">
        <v>21.5863636363636</v>
      </c>
      <c r="J12" s="43"/>
      <c r="K12" s="153">
        <v>1960</v>
      </c>
      <c r="L12" s="127">
        <v>1</v>
      </c>
      <c r="M12" s="88">
        <v>20.6</v>
      </c>
      <c r="N12" s="94">
        <v>20.6</v>
      </c>
      <c r="O12" s="154"/>
      <c r="P12" s="155"/>
      <c r="Q12" s="90"/>
      <c r="R12" s="156"/>
      <c r="S12" s="155"/>
      <c r="T12" s="90"/>
      <c r="U12" s="156"/>
      <c r="V12" s="155"/>
      <c r="W12" s="90"/>
    </row>
    <row r="13" ht="21.95" customHeight="1">
      <c r="A13" s="152">
        <v>1961</v>
      </c>
      <c r="B13" s="127">
        <v>66</v>
      </c>
      <c r="C13" s="88">
        <v>1450.4</v>
      </c>
      <c r="D13" s="92">
        <v>21.9757575757576</v>
      </c>
      <c r="E13" s="43"/>
      <c r="F13" s="153">
        <v>1961</v>
      </c>
      <c r="G13" s="127">
        <v>29</v>
      </c>
      <c r="H13" s="88">
        <v>628.2</v>
      </c>
      <c r="I13" s="92">
        <v>21.6620689655172</v>
      </c>
      <c r="J13" s="43"/>
      <c r="K13" s="153">
        <v>1961</v>
      </c>
      <c r="L13" s="127">
        <v>0</v>
      </c>
      <c r="M13" s="88">
        <v>0</v>
      </c>
      <c r="N13" s="94"/>
      <c r="O13" s="154"/>
      <c r="P13" s="155"/>
      <c r="Q13" s="90"/>
      <c r="R13" s="156"/>
      <c r="S13" s="155"/>
      <c r="T13" s="90"/>
      <c r="U13" s="156"/>
      <c r="V13" s="155"/>
      <c r="W13" s="90"/>
    </row>
    <row r="14" ht="21.95" customHeight="1">
      <c r="A14" s="152">
        <v>1962</v>
      </c>
      <c r="B14" s="127">
        <v>31</v>
      </c>
      <c r="C14" s="88">
        <v>679.5</v>
      </c>
      <c r="D14" s="92">
        <v>21.9193548387097</v>
      </c>
      <c r="E14" s="43"/>
      <c r="F14" s="153">
        <v>1962</v>
      </c>
      <c r="G14" s="127">
        <v>11</v>
      </c>
      <c r="H14" s="88">
        <v>233.9</v>
      </c>
      <c r="I14" s="92">
        <v>21.2636363636364</v>
      </c>
      <c r="J14" s="43"/>
      <c r="K14" s="153">
        <v>1962</v>
      </c>
      <c r="L14" s="127">
        <v>1</v>
      </c>
      <c r="M14" s="88">
        <v>20.2</v>
      </c>
      <c r="N14" s="94">
        <v>20.2</v>
      </c>
      <c r="O14" s="154"/>
      <c r="P14" s="155"/>
      <c r="Q14" s="90"/>
      <c r="R14" s="156"/>
      <c r="S14" s="155"/>
      <c r="T14" s="90"/>
      <c r="U14" s="156"/>
      <c r="V14" s="155"/>
      <c r="W14" s="90"/>
    </row>
    <row r="15" ht="21.95" customHeight="1">
      <c r="A15" s="152">
        <v>1963</v>
      </c>
      <c r="B15" s="127">
        <v>66</v>
      </c>
      <c r="C15" s="88">
        <v>1417.2</v>
      </c>
      <c r="D15" s="92">
        <v>21.4727272727273</v>
      </c>
      <c r="E15" s="43"/>
      <c r="F15" s="153">
        <v>1963</v>
      </c>
      <c r="G15" s="127">
        <v>43</v>
      </c>
      <c r="H15" s="88">
        <v>907</v>
      </c>
      <c r="I15" s="92">
        <v>21.093023255814</v>
      </c>
      <c r="J15" s="43"/>
      <c r="K15" s="153">
        <v>1963</v>
      </c>
      <c r="L15" s="127">
        <v>9</v>
      </c>
      <c r="M15" s="88">
        <v>182.6</v>
      </c>
      <c r="N15" s="94">
        <v>20.2888888888889</v>
      </c>
      <c r="O15" s="154"/>
      <c r="P15" s="155"/>
      <c r="Q15" s="90"/>
      <c r="R15" s="156"/>
      <c r="S15" s="155"/>
      <c r="T15" s="90"/>
      <c r="U15" s="156"/>
      <c r="V15" s="155"/>
      <c r="W15" s="90"/>
    </row>
    <row r="16" ht="21.95" customHeight="1">
      <c r="A16" s="152">
        <v>1964</v>
      </c>
      <c r="B16" s="127">
        <v>23</v>
      </c>
      <c r="C16" s="88">
        <v>503.8</v>
      </c>
      <c r="D16" s="92">
        <v>21.904347826087</v>
      </c>
      <c r="E16" s="43"/>
      <c r="F16" s="153">
        <v>1964</v>
      </c>
      <c r="G16" s="127">
        <v>9</v>
      </c>
      <c r="H16" s="88">
        <v>192.8</v>
      </c>
      <c r="I16" s="92">
        <v>21.4222222222222</v>
      </c>
      <c r="J16" s="43"/>
      <c r="K16" s="153">
        <v>1964</v>
      </c>
      <c r="L16" s="127">
        <v>1</v>
      </c>
      <c r="M16" s="88">
        <v>20.6</v>
      </c>
      <c r="N16" s="94">
        <v>20.6</v>
      </c>
      <c r="O16" s="154"/>
      <c r="P16" s="155"/>
      <c r="Q16" s="90"/>
      <c r="R16" s="156"/>
      <c r="S16" s="155"/>
      <c r="T16" s="90"/>
      <c r="U16" s="156"/>
      <c r="V16" s="155"/>
      <c r="W16" s="90"/>
    </row>
    <row r="17" ht="21.95" customHeight="1">
      <c r="A17" s="152">
        <v>1965</v>
      </c>
      <c r="B17" s="127">
        <v>108</v>
      </c>
      <c r="C17" s="88">
        <v>2301.4</v>
      </c>
      <c r="D17" s="92">
        <v>21.3092592592593</v>
      </c>
      <c r="E17" s="43"/>
      <c r="F17" s="153">
        <v>1965</v>
      </c>
      <c r="G17" s="127">
        <v>73</v>
      </c>
      <c r="H17" s="88">
        <v>1523.5</v>
      </c>
      <c r="I17" s="92">
        <v>20.8698630136986</v>
      </c>
      <c r="J17" s="43"/>
      <c r="K17" s="153">
        <v>1965</v>
      </c>
      <c r="L17" s="127">
        <v>22</v>
      </c>
      <c r="M17" s="88">
        <v>433.9</v>
      </c>
      <c r="N17" s="94">
        <v>19.7227272727273</v>
      </c>
      <c r="O17" s="154"/>
      <c r="P17" s="155"/>
      <c r="Q17" s="90"/>
      <c r="R17" s="156"/>
      <c r="S17" s="155"/>
      <c r="T17" s="90"/>
      <c r="U17" s="156"/>
      <c r="V17" s="155"/>
      <c r="W17" s="90"/>
    </row>
    <row r="18" ht="21.95" customHeight="1">
      <c r="A18" s="152">
        <v>1966</v>
      </c>
      <c r="B18" s="127">
        <v>60</v>
      </c>
      <c r="C18" s="88">
        <v>1304</v>
      </c>
      <c r="D18" s="92">
        <v>21.7333333333333</v>
      </c>
      <c r="E18" s="43"/>
      <c r="F18" s="153">
        <v>1966</v>
      </c>
      <c r="G18" s="127">
        <v>34</v>
      </c>
      <c r="H18" s="88">
        <v>725.6</v>
      </c>
      <c r="I18" s="92">
        <v>21.3411764705882</v>
      </c>
      <c r="J18" s="43"/>
      <c r="K18" s="153">
        <v>1966</v>
      </c>
      <c r="L18" s="127">
        <v>5</v>
      </c>
      <c r="M18" s="88">
        <v>102</v>
      </c>
      <c r="N18" s="94">
        <v>20.4</v>
      </c>
      <c r="O18" s="154"/>
      <c r="P18" s="155"/>
      <c r="Q18" s="90"/>
      <c r="R18" s="156"/>
      <c r="S18" s="155"/>
      <c r="T18" s="90"/>
      <c r="U18" s="156"/>
      <c r="V18" s="155"/>
      <c r="W18" s="90"/>
    </row>
    <row r="19" ht="21.95" customHeight="1">
      <c r="A19" s="152">
        <v>1967</v>
      </c>
      <c r="B19" s="127">
        <v>60</v>
      </c>
      <c r="C19" s="88">
        <v>1306.7</v>
      </c>
      <c r="D19" s="92">
        <v>21.7783333333333</v>
      </c>
      <c r="E19" s="43"/>
      <c r="F19" s="153">
        <v>1967</v>
      </c>
      <c r="G19" s="127">
        <v>32</v>
      </c>
      <c r="H19" s="88">
        <v>683.2</v>
      </c>
      <c r="I19" s="92">
        <v>21.35</v>
      </c>
      <c r="J19" s="43"/>
      <c r="K19" s="153">
        <v>1967</v>
      </c>
      <c r="L19" s="127">
        <v>2</v>
      </c>
      <c r="M19" s="88">
        <v>40.7</v>
      </c>
      <c r="N19" s="94">
        <v>20.35</v>
      </c>
      <c r="O19" s="154"/>
      <c r="P19" s="155"/>
      <c r="Q19" s="90"/>
      <c r="R19" s="156"/>
      <c r="S19" s="155"/>
      <c r="T19" s="90"/>
      <c r="U19" s="156"/>
      <c r="V19" s="155"/>
      <c r="W19" s="90"/>
    </row>
    <row r="20" ht="21.95" customHeight="1">
      <c r="A20" s="152">
        <v>1968</v>
      </c>
      <c r="B20" s="127">
        <v>59</v>
      </c>
      <c r="C20" s="88">
        <v>1286.3</v>
      </c>
      <c r="D20" s="92">
        <v>21.8016949152542</v>
      </c>
      <c r="E20" s="43"/>
      <c r="F20" s="153">
        <v>1968</v>
      </c>
      <c r="G20" s="127">
        <v>21</v>
      </c>
      <c r="H20" s="88">
        <v>440.7</v>
      </c>
      <c r="I20" s="92">
        <v>20.9857142857143</v>
      </c>
      <c r="J20" s="43"/>
      <c r="K20" s="153">
        <v>1968</v>
      </c>
      <c r="L20" s="127">
        <v>6</v>
      </c>
      <c r="M20" s="88">
        <v>118</v>
      </c>
      <c r="N20" s="94">
        <v>19.6666666666667</v>
      </c>
      <c r="O20" s="154"/>
      <c r="P20" s="155"/>
      <c r="Q20" s="90"/>
      <c r="R20" s="156"/>
      <c r="S20" s="155"/>
      <c r="T20" s="90"/>
      <c r="U20" s="156"/>
      <c r="V20" s="155"/>
      <c r="W20" s="90"/>
    </row>
    <row r="21" ht="21.95" customHeight="1">
      <c r="A21" s="152">
        <v>1969</v>
      </c>
      <c r="B21" s="127">
        <v>48</v>
      </c>
      <c r="C21" s="88">
        <v>1051.4</v>
      </c>
      <c r="D21" s="92">
        <v>21.9041666666667</v>
      </c>
      <c r="E21" s="43"/>
      <c r="F21" s="153">
        <v>1969</v>
      </c>
      <c r="G21" s="127">
        <v>19</v>
      </c>
      <c r="H21" s="88">
        <v>406.9</v>
      </c>
      <c r="I21" s="92">
        <v>21.4157894736842</v>
      </c>
      <c r="J21" s="43"/>
      <c r="K21" s="153">
        <v>1969</v>
      </c>
      <c r="L21" s="127">
        <v>1</v>
      </c>
      <c r="M21" s="88">
        <v>20.5</v>
      </c>
      <c r="N21" s="94">
        <v>20.5</v>
      </c>
      <c r="O21" s="154"/>
      <c r="P21" s="155"/>
      <c r="Q21" s="90"/>
      <c r="R21" s="156"/>
      <c r="S21" s="155"/>
      <c r="T21" s="90"/>
      <c r="U21" s="156"/>
      <c r="V21" s="155"/>
      <c r="W21" s="90"/>
    </row>
    <row r="22" ht="21.95" customHeight="1">
      <c r="A22" s="152">
        <v>1970</v>
      </c>
      <c r="B22" s="127">
        <v>44</v>
      </c>
      <c r="C22" s="88">
        <v>966.7</v>
      </c>
      <c r="D22" s="92">
        <v>21.9704545454545</v>
      </c>
      <c r="E22" s="43"/>
      <c r="F22" s="153">
        <v>1970</v>
      </c>
      <c r="G22" s="127">
        <v>16</v>
      </c>
      <c r="H22" s="88">
        <v>343.8</v>
      </c>
      <c r="I22" s="92">
        <v>21.4875</v>
      </c>
      <c r="J22" s="43"/>
      <c r="K22" s="153">
        <v>1970</v>
      </c>
      <c r="L22" s="127">
        <v>1</v>
      </c>
      <c r="M22" s="88">
        <v>20.5</v>
      </c>
      <c r="N22" s="94">
        <v>20.5</v>
      </c>
      <c r="O22" s="154"/>
      <c r="P22" s="155"/>
      <c r="Q22" s="90"/>
      <c r="R22" s="156"/>
      <c r="S22" s="155"/>
      <c r="T22" s="90"/>
      <c r="U22" s="156"/>
      <c r="V22" s="155"/>
      <c r="W22" s="90"/>
    </row>
    <row r="23" ht="21.95" customHeight="1">
      <c r="A23" s="152">
        <v>1971</v>
      </c>
      <c r="B23" s="127">
        <v>45</v>
      </c>
      <c r="C23" s="88">
        <v>987.9</v>
      </c>
      <c r="D23" s="92">
        <v>21.9533333333333</v>
      </c>
      <c r="E23" s="43"/>
      <c r="F23" s="153">
        <v>1971</v>
      </c>
      <c r="G23" s="127">
        <v>19</v>
      </c>
      <c r="H23" s="88">
        <v>409.5</v>
      </c>
      <c r="I23" s="92">
        <v>21.5526315789474</v>
      </c>
      <c r="J23" s="43"/>
      <c r="K23" s="153">
        <v>1971</v>
      </c>
      <c r="L23" s="127">
        <v>0</v>
      </c>
      <c r="M23" s="88">
        <v>0</v>
      </c>
      <c r="N23" s="94"/>
      <c r="O23" s="154"/>
      <c r="P23" s="155"/>
      <c r="Q23" s="90"/>
      <c r="R23" s="156"/>
      <c r="S23" s="155"/>
      <c r="T23" s="90"/>
      <c r="U23" s="156"/>
      <c r="V23" s="155"/>
      <c r="W23" s="90"/>
    </row>
    <row r="24" ht="21.95" customHeight="1">
      <c r="A24" s="152">
        <v>1972</v>
      </c>
      <c r="B24" s="127">
        <v>144</v>
      </c>
      <c r="C24" s="88">
        <v>3097.1</v>
      </c>
      <c r="D24" s="92">
        <v>21.5076388888889</v>
      </c>
      <c r="E24" s="43"/>
      <c r="F24" s="153">
        <v>1972</v>
      </c>
      <c r="G24" s="127">
        <v>97</v>
      </c>
      <c r="H24" s="88">
        <v>2053</v>
      </c>
      <c r="I24" s="92">
        <v>21.1649484536082</v>
      </c>
      <c r="J24" s="43"/>
      <c r="K24" s="153">
        <v>1972</v>
      </c>
      <c r="L24" s="127">
        <v>19</v>
      </c>
      <c r="M24" s="88">
        <v>384.5</v>
      </c>
      <c r="N24" s="94">
        <v>20.2368421052632</v>
      </c>
      <c r="O24" s="154"/>
      <c r="P24" s="155"/>
      <c r="Q24" s="90"/>
      <c r="R24" s="156"/>
      <c r="S24" s="155"/>
      <c r="T24" s="90"/>
      <c r="U24" s="156"/>
      <c r="V24" s="155"/>
      <c r="W24" s="90"/>
    </row>
    <row r="25" ht="21.95" customHeight="1">
      <c r="A25" s="152">
        <v>1973</v>
      </c>
      <c r="B25" s="127">
        <v>22</v>
      </c>
      <c r="C25" s="88">
        <v>474.1</v>
      </c>
      <c r="D25" s="92">
        <v>21.55</v>
      </c>
      <c r="E25" s="43"/>
      <c r="F25" s="153">
        <v>1973</v>
      </c>
      <c r="G25" s="127">
        <v>16</v>
      </c>
      <c r="H25" s="88">
        <v>340.8</v>
      </c>
      <c r="I25" s="92">
        <v>21.3</v>
      </c>
      <c r="J25" s="43"/>
      <c r="K25" s="153">
        <v>1973</v>
      </c>
      <c r="L25" s="127">
        <v>2</v>
      </c>
      <c r="M25" s="88">
        <v>40.3</v>
      </c>
      <c r="N25" s="94">
        <v>20.15</v>
      </c>
      <c r="O25" s="154"/>
      <c r="P25" s="155"/>
      <c r="Q25" s="90"/>
      <c r="R25" s="156"/>
      <c r="S25" s="155"/>
      <c r="T25" s="90"/>
      <c r="U25" s="156"/>
      <c r="V25" s="155"/>
      <c r="W25" s="90"/>
    </row>
    <row r="26" ht="21.95" customHeight="1">
      <c r="A26" s="152">
        <v>1974</v>
      </c>
      <c r="B26" s="127">
        <v>31</v>
      </c>
      <c r="C26" s="88">
        <v>683.2</v>
      </c>
      <c r="D26" s="92">
        <v>22.0387096774194</v>
      </c>
      <c r="E26" s="43"/>
      <c r="F26" s="153">
        <v>1974</v>
      </c>
      <c r="G26" s="127">
        <v>9</v>
      </c>
      <c r="H26" s="88">
        <v>194.2</v>
      </c>
      <c r="I26" s="92">
        <v>21.5777777777778</v>
      </c>
      <c r="J26" s="43"/>
      <c r="K26" s="153">
        <v>1974</v>
      </c>
      <c r="L26" s="127">
        <v>0</v>
      </c>
      <c r="M26" s="88">
        <v>0</v>
      </c>
      <c r="N26" s="94"/>
      <c r="O26" s="154"/>
      <c r="P26" s="155"/>
      <c r="Q26" s="90"/>
      <c r="R26" s="156"/>
      <c r="S26" s="155"/>
      <c r="T26" s="90"/>
      <c r="U26" s="156"/>
      <c r="V26" s="155"/>
      <c r="W26" s="90"/>
    </row>
    <row r="27" ht="21.95" customHeight="1">
      <c r="A27" s="152">
        <v>1975</v>
      </c>
      <c r="B27" s="127">
        <v>23</v>
      </c>
      <c r="C27" s="88">
        <v>503.4</v>
      </c>
      <c r="D27" s="92">
        <v>21.8869565217391</v>
      </c>
      <c r="E27" s="43"/>
      <c r="F27" s="153">
        <v>1975</v>
      </c>
      <c r="G27" s="127">
        <v>9</v>
      </c>
      <c r="H27" s="88">
        <v>192.3</v>
      </c>
      <c r="I27" s="92">
        <v>21.3666666666667</v>
      </c>
      <c r="J27" s="43"/>
      <c r="K27" s="153">
        <v>1975</v>
      </c>
      <c r="L27" s="127">
        <v>1</v>
      </c>
      <c r="M27" s="88">
        <v>20.6</v>
      </c>
      <c r="N27" s="94">
        <v>20.6</v>
      </c>
      <c r="O27" s="154"/>
      <c r="P27" s="155"/>
      <c r="Q27" s="90"/>
      <c r="R27" s="156"/>
      <c r="S27" s="155"/>
      <c r="T27" s="90"/>
      <c r="U27" s="156"/>
      <c r="V27" s="155"/>
      <c r="W27" s="90"/>
    </row>
    <row r="28" ht="21.95" customHeight="1">
      <c r="A28" s="152">
        <v>1976</v>
      </c>
      <c r="B28" s="127">
        <v>93</v>
      </c>
      <c r="C28" s="88">
        <v>2013.5</v>
      </c>
      <c r="D28" s="92">
        <v>21.6505376344086</v>
      </c>
      <c r="E28" s="43"/>
      <c r="F28" s="153">
        <v>1976</v>
      </c>
      <c r="G28" s="127">
        <v>62</v>
      </c>
      <c r="H28" s="88">
        <v>1325.2</v>
      </c>
      <c r="I28" s="92">
        <v>21.3741935483871</v>
      </c>
      <c r="J28" s="43"/>
      <c r="K28" s="153">
        <v>1976</v>
      </c>
      <c r="L28" s="127">
        <v>5</v>
      </c>
      <c r="M28" s="88">
        <v>101.2</v>
      </c>
      <c r="N28" s="94">
        <v>20.24</v>
      </c>
      <c r="O28" s="154"/>
      <c r="P28" s="155"/>
      <c r="Q28" s="90"/>
      <c r="R28" s="156"/>
      <c r="S28" s="155"/>
      <c r="T28" s="90"/>
      <c r="U28" s="156"/>
      <c r="V28" s="155"/>
      <c r="W28" s="90"/>
    </row>
    <row r="29" ht="21.95" customHeight="1">
      <c r="A29" s="152">
        <v>1977</v>
      </c>
      <c r="B29" s="127">
        <v>83</v>
      </c>
      <c r="C29" s="88">
        <v>1804.9</v>
      </c>
      <c r="D29" s="92">
        <v>21.7457831325301</v>
      </c>
      <c r="E29" s="43"/>
      <c r="F29" s="153">
        <v>1977</v>
      </c>
      <c r="G29" s="127">
        <v>50</v>
      </c>
      <c r="H29" s="88">
        <v>1072.2</v>
      </c>
      <c r="I29" s="92">
        <v>21.444</v>
      </c>
      <c r="J29" s="43"/>
      <c r="K29" s="153">
        <v>1977</v>
      </c>
      <c r="L29" s="127">
        <v>1</v>
      </c>
      <c r="M29" s="88">
        <v>20.4</v>
      </c>
      <c r="N29" s="94">
        <v>20.4</v>
      </c>
      <c r="O29" s="154"/>
      <c r="P29" s="155"/>
      <c r="Q29" s="90"/>
      <c r="R29" s="156"/>
      <c r="S29" s="155"/>
      <c r="T29" s="90"/>
      <c r="U29" s="156"/>
      <c r="V29" s="155"/>
      <c r="W29" s="90"/>
    </row>
    <row r="30" ht="21.95" customHeight="1">
      <c r="A30" s="152">
        <v>1978</v>
      </c>
      <c r="B30" s="127">
        <v>10</v>
      </c>
      <c r="C30" s="88">
        <v>216.2</v>
      </c>
      <c r="D30" s="92">
        <v>21.62</v>
      </c>
      <c r="E30" s="43"/>
      <c r="F30" s="153">
        <v>1978</v>
      </c>
      <c r="G30" s="127">
        <v>5</v>
      </c>
      <c r="H30" s="88">
        <v>105.2</v>
      </c>
      <c r="I30" s="92">
        <v>21.04</v>
      </c>
      <c r="J30" s="43"/>
      <c r="K30" s="153">
        <v>1978</v>
      </c>
      <c r="L30" s="127">
        <v>1</v>
      </c>
      <c r="M30" s="88">
        <v>19.1</v>
      </c>
      <c r="N30" s="94">
        <v>19.1</v>
      </c>
      <c r="O30" s="154"/>
      <c r="P30" s="155"/>
      <c r="Q30" s="90"/>
      <c r="R30" s="156"/>
      <c r="S30" s="155"/>
      <c r="T30" s="90"/>
      <c r="U30" s="156"/>
      <c r="V30" s="155"/>
      <c r="W30" s="90"/>
    </row>
    <row r="31" ht="21.95" customHeight="1">
      <c r="A31" s="152">
        <v>1979</v>
      </c>
      <c r="B31" s="127">
        <v>66</v>
      </c>
      <c r="C31" s="88">
        <v>1433</v>
      </c>
      <c r="D31" s="92">
        <v>21.7121212121212</v>
      </c>
      <c r="E31" s="43"/>
      <c r="F31" s="153">
        <v>1979</v>
      </c>
      <c r="G31" s="127">
        <v>39</v>
      </c>
      <c r="H31" s="88">
        <v>832.4</v>
      </c>
      <c r="I31" s="92">
        <v>21.3435897435897</v>
      </c>
      <c r="J31" s="43"/>
      <c r="K31" s="153">
        <v>1979</v>
      </c>
      <c r="L31" s="127">
        <v>6</v>
      </c>
      <c r="M31" s="88">
        <v>120.8</v>
      </c>
      <c r="N31" s="94">
        <v>20.1333333333333</v>
      </c>
      <c r="O31" s="154"/>
      <c r="P31" s="155"/>
      <c r="Q31" s="90"/>
      <c r="R31" s="156"/>
      <c r="S31" s="155"/>
      <c r="T31" s="90"/>
      <c r="U31" s="156"/>
      <c r="V31" s="155"/>
      <c r="W31" s="90"/>
    </row>
    <row r="32" ht="21.95" customHeight="1">
      <c r="A32" s="152">
        <v>1980</v>
      </c>
      <c r="B32" s="127">
        <v>34</v>
      </c>
      <c r="C32" s="88">
        <v>745.2</v>
      </c>
      <c r="D32" s="92">
        <v>21.9176470588235</v>
      </c>
      <c r="E32" s="43"/>
      <c r="F32" s="153">
        <v>1980</v>
      </c>
      <c r="G32" s="127">
        <v>13</v>
      </c>
      <c r="H32" s="88">
        <v>279</v>
      </c>
      <c r="I32" s="92">
        <v>21.4615384615385</v>
      </c>
      <c r="J32" s="43"/>
      <c r="K32" s="153">
        <v>1980</v>
      </c>
      <c r="L32" s="127">
        <v>1</v>
      </c>
      <c r="M32" s="88">
        <v>20.6</v>
      </c>
      <c r="N32" s="94">
        <v>20.6</v>
      </c>
      <c r="O32" s="154"/>
      <c r="P32" s="155"/>
      <c r="Q32" s="90"/>
      <c r="R32" s="156"/>
      <c r="S32" s="155"/>
      <c r="T32" s="90"/>
      <c r="U32" s="156"/>
      <c r="V32" s="155"/>
      <c r="W32" s="90"/>
    </row>
    <row r="33" ht="21.95" customHeight="1">
      <c r="A33" s="152">
        <v>1981</v>
      </c>
      <c r="B33" s="127">
        <v>30</v>
      </c>
      <c r="C33" s="88">
        <v>662</v>
      </c>
      <c r="D33" s="92">
        <v>22.0666666666667</v>
      </c>
      <c r="E33" s="43"/>
      <c r="F33" s="153">
        <v>1981</v>
      </c>
      <c r="G33" s="127">
        <v>8</v>
      </c>
      <c r="H33" s="88">
        <v>173.2</v>
      </c>
      <c r="I33" s="92">
        <v>21.65</v>
      </c>
      <c r="J33" s="43"/>
      <c r="K33" s="153">
        <v>1981</v>
      </c>
      <c r="L33" s="127">
        <v>0</v>
      </c>
      <c r="M33" s="88">
        <v>0</v>
      </c>
      <c r="N33" s="94"/>
      <c r="O33" s="154"/>
      <c r="P33" s="155"/>
      <c r="Q33" s="90"/>
      <c r="R33" s="156"/>
      <c r="S33" s="155"/>
      <c r="T33" s="90"/>
      <c r="U33" s="156"/>
      <c r="V33" s="155"/>
      <c r="W33" s="90"/>
    </row>
    <row r="34" ht="21.95" customHeight="1">
      <c r="A34" s="152">
        <v>1982</v>
      </c>
      <c r="B34" s="127">
        <v>101</v>
      </c>
      <c r="C34" s="88">
        <v>2187.9</v>
      </c>
      <c r="D34" s="92">
        <v>21.6623762376238</v>
      </c>
      <c r="E34" s="43"/>
      <c r="F34" s="153">
        <v>1982</v>
      </c>
      <c r="G34" s="127">
        <v>74</v>
      </c>
      <c r="H34" s="88">
        <v>1588.6</v>
      </c>
      <c r="I34" s="92">
        <v>21.4675675675676</v>
      </c>
      <c r="J34" s="43"/>
      <c r="K34" s="153">
        <v>1982</v>
      </c>
      <c r="L34" s="127">
        <v>2</v>
      </c>
      <c r="M34" s="88">
        <v>41.1</v>
      </c>
      <c r="N34" s="94">
        <v>20.55</v>
      </c>
      <c r="O34" s="154"/>
      <c r="P34" s="155"/>
      <c r="Q34" s="90"/>
      <c r="R34" s="156"/>
      <c r="S34" s="155"/>
      <c r="T34" s="90"/>
      <c r="U34" s="156"/>
      <c r="V34" s="155"/>
      <c r="W34" s="90"/>
    </row>
    <row r="35" ht="21.95" customHeight="1">
      <c r="A35" s="152">
        <v>1983</v>
      </c>
      <c r="B35" s="127">
        <v>33</v>
      </c>
      <c r="C35" s="88">
        <v>722.4</v>
      </c>
      <c r="D35" s="92">
        <v>21.8909090909091</v>
      </c>
      <c r="E35" s="43"/>
      <c r="F35" s="153">
        <v>1983</v>
      </c>
      <c r="G35" s="127">
        <v>16</v>
      </c>
      <c r="H35" s="88">
        <v>345.3</v>
      </c>
      <c r="I35" s="92">
        <v>21.58125</v>
      </c>
      <c r="J35" s="43"/>
      <c r="K35" s="153">
        <v>1983</v>
      </c>
      <c r="L35" s="127">
        <v>1</v>
      </c>
      <c r="M35" s="88">
        <v>20.6</v>
      </c>
      <c r="N35" s="94">
        <v>20.6</v>
      </c>
      <c r="O35" s="154"/>
      <c r="P35" s="155"/>
      <c r="Q35" s="90"/>
      <c r="R35" s="156"/>
      <c r="S35" s="155"/>
      <c r="T35" s="90"/>
      <c r="U35" s="156"/>
      <c r="V35" s="155"/>
      <c r="W35" s="90"/>
    </row>
    <row r="36" ht="21.95" customHeight="1">
      <c r="A36" s="152">
        <v>1984</v>
      </c>
      <c r="B36" s="127">
        <v>33</v>
      </c>
      <c r="C36" s="88">
        <v>713.6</v>
      </c>
      <c r="D36" s="92">
        <v>21.6242424242424</v>
      </c>
      <c r="E36" s="43"/>
      <c r="F36" s="153">
        <v>1984</v>
      </c>
      <c r="G36" s="127">
        <v>16</v>
      </c>
      <c r="H36" s="88">
        <v>335.6</v>
      </c>
      <c r="I36" s="92">
        <v>20.975</v>
      </c>
      <c r="J36" s="43"/>
      <c r="K36" s="153">
        <v>1984</v>
      </c>
      <c r="L36" s="127">
        <v>5</v>
      </c>
      <c r="M36" s="88">
        <v>99.3</v>
      </c>
      <c r="N36" s="94">
        <v>19.86</v>
      </c>
      <c r="O36" s="154"/>
      <c r="P36" s="155"/>
      <c r="Q36" s="90"/>
      <c r="R36" s="156"/>
      <c r="S36" s="155"/>
      <c r="T36" s="90"/>
      <c r="U36" s="156"/>
      <c r="V36" s="155"/>
      <c r="W36" s="90"/>
    </row>
    <row r="37" ht="21.95" customHeight="1">
      <c r="A37" s="152">
        <v>1985</v>
      </c>
      <c r="B37" s="127">
        <v>48</v>
      </c>
      <c r="C37" s="88">
        <v>1047.3</v>
      </c>
      <c r="D37" s="92">
        <v>21.81875</v>
      </c>
      <c r="E37" s="43"/>
      <c r="F37" s="153">
        <v>1985</v>
      </c>
      <c r="G37" s="127">
        <v>18</v>
      </c>
      <c r="H37" s="88">
        <v>380.9</v>
      </c>
      <c r="I37" s="92">
        <v>21.1611111111111</v>
      </c>
      <c r="J37" s="43"/>
      <c r="K37" s="153">
        <v>1985</v>
      </c>
      <c r="L37" s="127">
        <v>2</v>
      </c>
      <c r="M37" s="88">
        <v>41</v>
      </c>
      <c r="N37" s="94">
        <v>20.5</v>
      </c>
      <c r="O37" s="154"/>
      <c r="P37" s="155"/>
      <c r="Q37" s="90"/>
      <c r="R37" s="156"/>
      <c r="S37" s="155"/>
      <c r="T37" s="90"/>
      <c r="U37" s="156"/>
      <c r="V37" s="155"/>
      <c r="W37" s="90"/>
    </row>
    <row r="38" ht="21.95" customHeight="1">
      <c r="A38" s="152">
        <v>1986</v>
      </c>
      <c r="B38" s="127">
        <v>29</v>
      </c>
      <c r="C38" s="88">
        <v>631.4</v>
      </c>
      <c r="D38" s="92">
        <v>21.7724137931034</v>
      </c>
      <c r="E38" s="43"/>
      <c r="F38" s="153">
        <v>1986</v>
      </c>
      <c r="G38" s="127">
        <v>13</v>
      </c>
      <c r="H38" s="88">
        <v>275.6</v>
      </c>
      <c r="I38" s="92">
        <v>21.2</v>
      </c>
      <c r="J38" s="43"/>
      <c r="K38" s="153">
        <v>1986</v>
      </c>
      <c r="L38" s="127">
        <v>3</v>
      </c>
      <c r="M38" s="88">
        <v>60.5</v>
      </c>
      <c r="N38" s="94">
        <v>20.1666666666667</v>
      </c>
      <c r="O38" t="s" s="136">
        <v>107</v>
      </c>
      <c r="P38" s="155">
        <f>AVERAGE(B38:B57)</f>
        <v>30.45</v>
      </c>
      <c r="Q38" s="90">
        <f>AVERAGE(D38:D57)</f>
        <v>21.5247221930495</v>
      </c>
      <c r="R38" t="s" s="139">
        <v>107</v>
      </c>
      <c r="S38" s="155">
        <f>AVERAGE(G38:G57)</f>
        <v>15.9</v>
      </c>
      <c r="T38" s="90">
        <f>AVERAGE(I38:I57)</f>
        <v>20.9860925781735</v>
      </c>
      <c r="U38" t="s" s="139">
        <v>107</v>
      </c>
      <c r="V38" s="155">
        <f>AVERAGE(L38:L57)</f>
        <v>4.6</v>
      </c>
      <c r="W38" s="90">
        <f>AVERAGE(N38:N57)</f>
        <v>19.6267309368192</v>
      </c>
    </row>
    <row r="39" ht="21.95" customHeight="1">
      <c r="A39" s="152">
        <v>1987</v>
      </c>
      <c r="B39" s="127">
        <v>29</v>
      </c>
      <c r="C39" s="88">
        <v>636.5</v>
      </c>
      <c r="D39" s="92">
        <v>21.948275862069</v>
      </c>
      <c r="E39" s="43"/>
      <c r="F39" s="153">
        <v>1987</v>
      </c>
      <c r="G39" s="127">
        <v>11</v>
      </c>
      <c r="H39" s="88">
        <v>236.9</v>
      </c>
      <c r="I39" s="92">
        <v>21.5363636363636</v>
      </c>
      <c r="J39" s="43"/>
      <c r="K39" s="153">
        <v>1987</v>
      </c>
      <c r="L39" s="127">
        <v>0</v>
      </c>
      <c r="M39" s="88">
        <v>0</v>
      </c>
      <c r="N39" s="94"/>
      <c r="O39" t="s" s="136">
        <v>108</v>
      </c>
      <c r="P39" s="155">
        <f>AVERAGE(B39:B57)</f>
        <v>30.5263157894737</v>
      </c>
      <c r="Q39" s="90">
        <f>AVERAGE(D39:D57)</f>
        <v>21.5116857930466</v>
      </c>
      <c r="R39" t="s" s="139">
        <v>108</v>
      </c>
      <c r="S39" s="155">
        <f>AVERAGE(G39:G57)</f>
        <v>16.0526315789474</v>
      </c>
      <c r="T39" s="90">
        <f>AVERAGE(I39:I57)</f>
        <v>20.9748342928142</v>
      </c>
      <c r="U39" t="s" s="139">
        <v>108</v>
      </c>
      <c r="V39" s="155">
        <f>AVERAGE(L39:L57)</f>
        <v>4.68421052631579</v>
      </c>
      <c r="W39" s="90">
        <f>AVERAGE(N39:N57)</f>
        <v>19.5881640989729</v>
      </c>
    </row>
    <row r="40" ht="21.95" customHeight="1">
      <c r="A40" s="152">
        <v>1988</v>
      </c>
      <c r="B40" s="127">
        <v>9</v>
      </c>
      <c r="C40" s="88">
        <v>198.4</v>
      </c>
      <c r="D40" s="92">
        <v>22.0444444444444</v>
      </c>
      <c r="E40" s="43"/>
      <c r="F40" s="153">
        <v>1988</v>
      </c>
      <c r="G40" s="127">
        <v>2</v>
      </c>
      <c r="H40" s="88">
        <v>43.3</v>
      </c>
      <c r="I40" s="92">
        <v>21.65</v>
      </c>
      <c r="J40" s="43"/>
      <c r="K40" s="153">
        <v>1988</v>
      </c>
      <c r="L40" s="127">
        <v>0</v>
      </c>
      <c r="M40" s="88">
        <v>0</v>
      </c>
      <c r="N40" s="94"/>
      <c r="O40" t="s" s="136">
        <v>109</v>
      </c>
      <c r="P40" s="155">
        <f>AVERAGE(B40:B57)</f>
        <v>30.6111111111111</v>
      </c>
      <c r="Q40" s="90">
        <f>AVERAGE(D40:D57)</f>
        <v>21.4874307892121</v>
      </c>
      <c r="R40" t="s" s="139">
        <v>109</v>
      </c>
      <c r="S40" s="155">
        <f>AVERAGE(G40:G57)</f>
        <v>16.3333333333333</v>
      </c>
      <c r="T40" s="90">
        <f>AVERAGE(I40:I57)</f>
        <v>20.9436382181725</v>
      </c>
      <c r="U40" t="s" s="139">
        <v>109</v>
      </c>
      <c r="V40" s="155">
        <f>AVERAGE(L40:L57)</f>
        <v>4.94444444444444</v>
      </c>
      <c r="W40" s="90">
        <f>AVERAGE(N40:N57)</f>
        <v>19.5881640989729</v>
      </c>
    </row>
    <row r="41" ht="21.95" customHeight="1">
      <c r="A41" s="152">
        <v>1989</v>
      </c>
      <c r="B41" s="127">
        <v>17</v>
      </c>
      <c r="C41" s="88">
        <v>376</v>
      </c>
      <c r="D41" s="92">
        <v>22.1176470588235</v>
      </c>
      <c r="E41" s="43"/>
      <c r="F41" s="153">
        <v>1989</v>
      </c>
      <c r="G41" s="127">
        <v>3</v>
      </c>
      <c r="H41" s="88">
        <v>65.40000000000001</v>
      </c>
      <c r="I41" s="92">
        <v>21.8</v>
      </c>
      <c r="J41" s="43"/>
      <c r="K41" s="153">
        <v>1989</v>
      </c>
      <c r="L41" s="127">
        <v>0</v>
      </c>
      <c r="M41" s="88">
        <v>0</v>
      </c>
      <c r="N41" s="94"/>
      <c r="O41" t="s" s="136">
        <v>110</v>
      </c>
      <c r="P41" s="155">
        <f>AVERAGE(B41:B57)</f>
        <v>31.8823529411765</v>
      </c>
      <c r="Q41" s="90">
        <f>AVERAGE(D41:D57)</f>
        <v>21.4546652800807</v>
      </c>
      <c r="R41" t="s" s="139">
        <v>110</v>
      </c>
      <c r="S41" s="155">
        <f>AVERAGE(G41:G57)</f>
        <v>17.1764705882353</v>
      </c>
      <c r="T41" s="90">
        <f>AVERAGE(I41:I57)</f>
        <v>20.9020875251239</v>
      </c>
      <c r="U41" t="s" s="139">
        <v>110</v>
      </c>
      <c r="V41" s="155">
        <f>AVERAGE(L41:L57)</f>
        <v>5.23529411764706</v>
      </c>
      <c r="W41" s="90">
        <f>AVERAGE(N41:N57)</f>
        <v>19.5881640989729</v>
      </c>
    </row>
    <row r="42" ht="21.95" customHeight="1">
      <c r="A42" s="152">
        <v>1990</v>
      </c>
      <c r="B42" s="127">
        <v>29</v>
      </c>
      <c r="C42" s="88">
        <v>635.7</v>
      </c>
      <c r="D42" s="92">
        <v>21.9206896551724</v>
      </c>
      <c r="E42" s="43"/>
      <c r="F42" s="153">
        <v>1990</v>
      </c>
      <c r="G42" s="127">
        <v>10</v>
      </c>
      <c r="H42" s="88">
        <v>212.4</v>
      </c>
      <c r="I42" s="92">
        <v>21.24</v>
      </c>
      <c r="J42" s="43"/>
      <c r="K42" s="153">
        <v>1990</v>
      </c>
      <c r="L42" s="127">
        <v>2</v>
      </c>
      <c r="M42" s="88">
        <v>39.4</v>
      </c>
      <c r="N42" s="94">
        <v>19.7</v>
      </c>
      <c r="O42" t="s" s="136">
        <v>111</v>
      </c>
      <c r="P42" s="155">
        <f>AVERAGE(B42:B57)</f>
        <v>32.8125</v>
      </c>
      <c r="Q42" s="90">
        <f>AVERAGE(D42:D57)</f>
        <v>21.4132289189093</v>
      </c>
      <c r="R42" t="s" s="139">
        <v>111</v>
      </c>
      <c r="S42" s="155">
        <f>AVERAGE(G42:G57)</f>
        <v>18.0625</v>
      </c>
      <c r="T42" s="90">
        <f>AVERAGE(I42:I57)</f>
        <v>20.8459679954441</v>
      </c>
      <c r="U42" t="s" s="139">
        <v>111</v>
      </c>
      <c r="V42" s="155">
        <f>AVERAGE(L42:L57)</f>
        <v>5.5625</v>
      </c>
      <c r="W42" s="90">
        <f>AVERAGE(N42:N57)</f>
        <v>19.5881640989729</v>
      </c>
    </row>
    <row r="43" ht="21.95" customHeight="1">
      <c r="A43" s="152">
        <v>1991</v>
      </c>
      <c r="B43" s="127">
        <v>65</v>
      </c>
      <c r="C43" s="88">
        <v>1431.9</v>
      </c>
      <c r="D43" s="92">
        <v>22.0292307692308</v>
      </c>
      <c r="E43" s="43"/>
      <c r="F43" s="153">
        <v>1991</v>
      </c>
      <c r="G43" s="127">
        <v>22</v>
      </c>
      <c r="H43" s="88">
        <v>476</v>
      </c>
      <c r="I43" s="92">
        <v>21.6363636363636</v>
      </c>
      <c r="J43" s="43"/>
      <c r="K43" s="153">
        <v>1991</v>
      </c>
      <c r="L43" s="127">
        <v>0</v>
      </c>
      <c r="M43" s="88">
        <v>0</v>
      </c>
      <c r="N43" s="94"/>
      <c r="O43" t="s" s="136">
        <v>112</v>
      </c>
      <c r="P43" s="155">
        <f>AVERAGE(B43:B57)</f>
        <v>33.0666666666667</v>
      </c>
      <c r="Q43" s="90">
        <f>AVERAGE(D43:D57)</f>
        <v>21.3793982031585</v>
      </c>
      <c r="R43" t="s" s="139">
        <v>112</v>
      </c>
      <c r="S43" s="155">
        <f>AVERAGE(G43:G57)</f>
        <v>18.6</v>
      </c>
      <c r="T43" s="90">
        <f>AVERAGE(I43:I57)</f>
        <v>20.8196991951404</v>
      </c>
      <c r="U43" t="s" s="139">
        <v>112</v>
      </c>
      <c r="V43" s="155">
        <f>AVERAGE(L43:L57)</f>
        <v>5.8</v>
      </c>
      <c r="W43" s="90">
        <f>AVERAGE(N43:N57)</f>
        <v>19.5795613373555</v>
      </c>
    </row>
    <row r="44" ht="21.95" customHeight="1">
      <c r="A44" s="152">
        <v>1992</v>
      </c>
      <c r="B44" s="127">
        <v>35</v>
      </c>
      <c r="C44" s="88">
        <v>767.5</v>
      </c>
      <c r="D44" s="92">
        <v>21.9285714285714</v>
      </c>
      <c r="E44" s="43"/>
      <c r="F44" s="153">
        <v>1992</v>
      </c>
      <c r="G44" s="127">
        <v>17</v>
      </c>
      <c r="H44" s="88">
        <v>367.4</v>
      </c>
      <c r="I44" s="92">
        <v>21.6117647058824</v>
      </c>
      <c r="J44" s="43"/>
      <c r="K44" s="153">
        <v>1992</v>
      </c>
      <c r="L44" s="127">
        <v>0</v>
      </c>
      <c r="M44" s="88">
        <v>0</v>
      </c>
      <c r="N44" s="94"/>
      <c r="O44" t="s" s="136">
        <v>113</v>
      </c>
      <c r="P44" s="155">
        <f>AVERAGE(B44:B57)</f>
        <v>30.7857142857143</v>
      </c>
      <c r="Q44" s="90">
        <f>AVERAGE(D44:D57)</f>
        <v>21.3329815912961</v>
      </c>
      <c r="R44" t="s" s="139">
        <v>113</v>
      </c>
      <c r="S44" s="155">
        <f>AVERAGE(G44:G57)</f>
        <v>18.3571428571429</v>
      </c>
      <c r="T44" s="90">
        <f>AVERAGE(I44:I57)</f>
        <v>20.7613660207673</v>
      </c>
      <c r="U44" t="s" s="139">
        <v>113</v>
      </c>
      <c r="V44" s="155">
        <f>AVERAGE(L44:L57)</f>
        <v>6.21428571428571</v>
      </c>
      <c r="W44" s="90">
        <f>AVERAGE(N44:N57)</f>
        <v>19.5795613373555</v>
      </c>
    </row>
    <row r="45" ht="21.95" customHeight="1">
      <c r="A45" s="152">
        <v>1993</v>
      </c>
      <c r="B45" s="127">
        <v>33</v>
      </c>
      <c r="C45" s="88">
        <v>717.2</v>
      </c>
      <c r="D45" s="92">
        <v>21.7333333333333</v>
      </c>
      <c r="E45" s="43"/>
      <c r="F45" s="153">
        <v>1993</v>
      </c>
      <c r="G45" s="127">
        <v>14</v>
      </c>
      <c r="H45" s="88">
        <v>295.7</v>
      </c>
      <c r="I45" s="92">
        <v>21.1214285714286</v>
      </c>
      <c r="J45" s="43"/>
      <c r="K45" s="153">
        <v>1993</v>
      </c>
      <c r="L45" s="127">
        <v>3</v>
      </c>
      <c r="M45" s="88">
        <v>61.5</v>
      </c>
      <c r="N45" s="94">
        <v>20.5</v>
      </c>
      <c r="O45" t="s" s="136">
        <v>114</v>
      </c>
      <c r="P45" s="155">
        <f>AVERAGE(B45:B57)</f>
        <v>30.4615384615385</v>
      </c>
      <c r="Q45" s="90">
        <f>AVERAGE(D45:D57)</f>
        <v>21.2871669884288</v>
      </c>
      <c r="R45" t="s" s="139">
        <v>114</v>
      </c>
      <c r="S45" s="155">
        <f>AVERAGE(G45:G57)</f>
        <v>18.4615384615385</v>
      </c>
      <c r="T45" s="90">
        <f>AVERAGE(I45:I57)</f>
        <v>20.6959507372969</v>
      </c>
      <c r="U45" t="s" s="139">
        <v>114</v>
      </c>
      <c r="V45" s="155">
        <f>AVERAGE(L45:L57)</f>
        <v>6.69230769230769</v>
      </c>
      <c r="W45" s="90">
        <f>AVERAGE(N45:N57)</f>
        <v>19.5795613373555</v>
      </c>
    </row>
    <row r="46" ht="21.95" customHeight="1">
      <c r="A46" s="152">
        <v>1994</v>
      </c>
      <c r="B46" s="127">
        <v>42</v>
      </c>
      <c r="C46" s="88">
        <v>918.4</v>
      </c>
      <c r="D46" s="92">
        <v>21.8666666666667</v>
      </c>
      <c r="E46" s="43"/>
      <c r="F46" s="153">
        <v>1994</v>
      </c>
      <c r="G46" s="127">
        <v>16</v>
      </c>
      <c r="H46" s="88">
        <v>340.6</v>
      </c>
      <c r="I46" s="92">
        <v>21.2875</v>
      </c>
      <c r="J46" s="43"/>
      <c r="K46" s="153">
        <v>1994</v>
      </c>
      <c r="L46" s="127">
        <v>3</v>
      </c>
      <c r="M46" s="88">
        <v>61.7</v>
      </c>
      <c r="N46" s="94">
        <v>20.5666666666667</v>
      </c>
      <c r="O46" t="s" s="136">
        <v>115</v>
      </c>
      <c r="P46" s="155">
        <f>AVERAGE(B46:B57)</f>
        <v>30.25</v>
      </c>
      <c r="Q46" s="90">
        <f>AVERAGE(D46:D57)</f>
        <v>21.2499864596868</v>
      </c>
      <c r="R46" t="s" s="139">
        <v>115</v>
      </c>
      <c r="S46" s="155">
        <f>AVERAGE(G46:G57)</f>
        <v>18.8333333333333</v>
      </c>
      <c r="T46" s="90">
        <f>AVERAGE(I46:I57)</f>
        <v>20.6604942511192</v>
      </c>
      <c r="U46" t="s" s="139">
        <v>115</v>
      </c>
      <c r="V46" s="155">
        <f>AVERAGE(L46:L57)</f>
        <v>7</v>
      </c>
      <c r="W46" s="90">
        <f>AVERAGE(N46:N57)</f>
        <v>19.5028581154684</v>
      </c>
    </row>
    <row r="47" ht="21.95" customHeight="1">
      <c r="A47" s="152">
        <v>1995</v>
      </c>
      <c r="B47" s="157">
        <v>19</v>
      </c>
      <c r="C47" s="158">
        <v>414.2</v>
      </c>
      <c r="D47" s="159">
        <v>21.8</v>
      </c>
      <c r="E47" s="43"/>
      <c r="F47" s="153">
        <v>1995</v>
      </c>
      <c r="G47" s="157">
        <v>9</v>
      </c>
      <c r="H47" s="158">
        <v>191.6</v>
      </c>
      <c r="I47" s="159">
        <v>21.2888888888889</v>
      </c>
      <c r="J47" s="43"/>
      <c r="K47" s="153">
        <v>1995</v>
      </c>
      <c r="L47" s="157">
        <v>2</v>
      </c>
      <c r="M47" s="158">
        <v>40.8</v>
      </c>
      <c r="N47" s="160">
        <v>20.4</v>
      </c>
      <c r="O47" t="s" s="136">
        <v>116</v>
      </c>
      <c r="P47" s="155">
        <f>AVERAGE(B47:B57)</f>
        <v>29.1818181818182</v>
      </c>
      <c r="Q47" s="90">
        <f>AVERAGE(D47:D57)</f>
        <v>21.1939246226886</v>
      </c>
      <c r="R47" t="s" s="139">
        <v>116</v>
      </c>
      <c r="S47" s="155">
        <f>AVERAGE(G47:G57)</f>
        <v>19.0909090909091</v>
      </c>
      <c r="T47" s="90">
        <f>AVERAGE(I47:I57)</f>
        <v>20.6034937284937</v>
      </c>
      <c r="U47" t="s" s="139">
        <v>116</v>
      </c>
      <c r="V47" s="155">
        <f>AVERAGE(L47:L57)</f>
        <v>7.36363636363636</v>
      </c>
      <c r="W47" s="90">
        <f>AVERAGE(N47:N57)</f>
        <v>19.4061482471777</v>
      </c>
    </row>
    <row r="48" ht="21.95" customHeight="1">
      <c r="A48" s="152">
        <v>1996</v>
      </c>
      <c r="B48" s="127">
        <v>20</v>
      </c>
      <c r="C48" s="88">
        <v>426.8</v>
      </c>
      <c r="D48" s="92">
        <v>21.34</v>
      </c>
      <c r="E48" s="43"/>
      <c r="F48" s="153">
        <v>1996</v>
      </c>
      <c r="G48" s="127">
        <v>12</v>
      </c>
      <c r="H48" s="88">
        <v>249</v>
      </c>
      <c r="I48" s="92">
        <v>20.75</v>
      </c>
      <c r="J48" s="43"/>
      <c r="K48" s="153">
        <v>1996</v>
      </c>
      <c r="L48" s="127">
        <v>4</v>
      </c>
      <c r="M48" s="88">
        <v>78</v>
      </c>
      <c r="N48" s="94">
        <v>19.5</v>
      </c>
      <c r="O48" t="s" s="136">
        <v>117</v>
      </c>
      <c r="P48" s="155">
        <f>AVERAGE(B48:B57)</f>
        <v>30.2</v>
      </c>
      <c r="Q48" s="90">
        <f>AVERAGE(D48:D57)</f>
        <v>21.1333170849575</v>
      </c>
      <c r="R48" t="s" s="139">
        <v>117</v>
      </c>
      <c r="S48" s="155">
        <f>AVERAGE(G48:G57)</f>
        <v>20.1</v>
      </c>
      <c r="T48" s="90">
        <f>AVERAGE(I48:I57)</f>
        <v>20.5349542124542</v>
      </c>
      <c r="U48" t="s" s="139">
        <v>117</v>
      </c>
      <c r="V48" s="155">
        <f>AVERAGE(L48:L57)</f>
        <v>7.9</v>
      </c>
      <c r="W48" s="90">
        <f>AVERAGE(N48:N57)</f>
        <v>19.3067630718954</v>
      </c>
    </row>
    <row r="49" ht="21.95" customHeight="1">
      <c r="A49" s="152">
        <v>1997</v>
      </c>
      <c r="B49" s="127">
        <v>67</v>
      </c>
      <c r="C49" s="88">
        <v>1419</v>
      </c>
      <c r="D49" s="92">
        <v>21.1791044776119</v>
      </c>
      <c r="E49" s="43"/>
      <c r="F49" s="153">
        <v>1997</v>
      </c>
      <c r="G49" s="127">
        <v>43</v>
      </c>
      <c r="H49" s="88">
        <v>885.8</v>
      </c>
      <c r="I49" s="92">
        <v>20.6</v>
      </c>
      <c r="J49" s="43"/>
      <c r="K49" s="153">
        <v>1997</v>
      </c>
      <c r="L49" s="127">
        <v>15</v>
      </c>
      <c r="M49" s="88">
        <v>285.1</v>
      </c>
      <c r="N49" s="94">
        <v>19.0066666666667</v>
      </c>
      <c r="O49" t="s" s="136">
        <v>118</v>
      </c>
      <c r="P49" s="155">
        <f>AVERAGE(B49:B57)</f>
        <v>31.3333333333333</v>
      </c>
      <c r="Q49" s="90">
        <f>AVERAGE(D49:D57)</f>
        <v>21.1103523166194</v>
      </c>
      <c r="R49" t="s" s="139">
        <v>118</v>
      </c>
      <c r="S49" s="155">
        <f>AVERAGE(G49:G57)</f>
        <v>21</v>
      </c>
      <c r="T49" s="90">
        <f>AVERAGE(I49:I57)</f>
        <v>20.5110602360602</v>
      </c>
      <c r="U49" t="s" s="139">
        <v>118</v>
      </c>
      <c r="V49" s="155">
        <f>AVERAGE(L49:L57)</f>
        <v>8.33333333333333</v>
      </c>
      <c r="W49" s="90">
        <f>AVERAGE(N49:N57)</f>
        <v>19.285292302106</v>
      </c>
    </row>
    <row r="50" ht="21.95" customHeight="1">
      <c r="A50" s="152">
        <v>1998</v>
      </c>
      <c r="B50" s="127">
        <v>8</v>
      </c>
      <c r="C50" s="88">
        <v>168.4</v>
      </c>
      <c r="D50" s="92">
        <v>21.05</v>
      </c>
      <c r="E50" s="43"/>
      <c r="F50" s="153">
        <v>1998</v>
      </c>
      <c r="G50" s="127">
        <v>4</v>
      </c>
      <c r="H50" s="88">
        <v>79.5</v>
      </c>
      <c r="I50" s="92">
        <v>19.875</v>
      </c>
      <c r="J50" s="43"/>
      <c r="K50" s="153">
        <v>1998</v>
      </c>
      <c r="L50" s="127">
        <v>3</v>
      </c>
      <c r="M50" s="88">
        <v>58.2</v>
      </c>
      <c r="N50" s="94">
        <v>19.4</v>
      </c>
      <c r="O50" t="s" s="136">
        <v>119</v>
      </c>
      <c r="P50" s="155">
        <f>AVERAGE(B50:B57)</f>
        <v>26.875</v>
      </c>
      <c r="Q50" s="90">
        <f>AVERAGE(D50:D57)</f>
        <v>21.1017582964953</v>
      </c>
      <c r="R50" t="s" s="139">
        <v>119</v>
      </c>
      <c r="S50" s="155">
        <f>AVERAGE(G50:G57)</f>
        <v>18.25</v>
      </c>
      <c r="T50" s="90">
        <f>AVERAGE(I50:I57)</f>
        <v>20.4999427655678</v>
      </c>
      <c r="U50" t="s" s="139">
        <v>119</v>
      </c>
      <c r="V50" s="155">
        <f>AVERAGE(L50:L57)</f>
        <v>7.5</v>
      </c>
      <c r="W50" s="90">
        <f>AVERAGE(N50:N57)</f>
        <v>19.320120506536</v>
      </c>
    </row>
    <row r="51" ht="21.95" customHeight="1">
      <c r="A51" s="152">
        <v>1999</v>
      </c>
      <c r="B51" s="127">
        <v>23</v>
      </c>
      <c r="C51" s="88">
        <v>496.4</v>
      </c>
      <c r="D51" s="92">
        <v>21.5826086956522</v>
      </c>
      <c r="E51" s="43"/>
      <c r="F51" s="153">
        <v>1999</v>
      </c>
      <c r="G51" s="127">
        <v>10</v>
      </c>
      <c r="H51" s="88">
        <v>207.3</v>
      </c>
      <c r="I51" s="92">
        <v>20.73</v>
      </c>
      <c r="J51" s="43"/>
      <c r="K51" s="153">
        <v>1999</v>
      </c>
      <c r="L51" s="127">
        <v>3</v>
      </c>
      <c r="M51" s="88">
        <v>56.9</v>
      </c>
      <c r="N51" s="94">
        <v>18.9666666666667</v>
      </c>
      <c r="O51" t="s" s="136">
        <v>120</v>
      </c>
      <c r="P51" s="155">
        <f>AVERAGE(B51:B57)</f>
        <v>29.5714285714286</v>
      </c>
      <c r="Q51" s="90">
        <f>AVERAGE(D51:D57)</f>
        <v>21.1091523388518</v>
      </c>
      <c r="R51" t="s" s="139">
        <v>120</v>
      </c>
      <c r="S51" s="155">
        <f>AVERAGE(G51:G57)</f>
        <v>20.2857142857143</v>
      </c>
      <c r="T51" s="90">
        <f>AVERAGE(I51:I57)</f>
        <v>20.589220303506</v>
      </c>
      <c r="U51" t="s" s="139">
        <v>120</v>
      </c>
      <c r="V51" s="155">
        <f>AVERAGE(L51:L57)</f>
        <v>8.142857142857141</v>
      </c>
      <c r="W51" s="90">
        <f>AVERAGE(N51:N57)</f>
        <v>19.3087091503268</v>
      </c>
    </row>
    <row r="52" ht="21.95" customHeight="1">
      <c r="A52" s="152">
        <v>2000</v>
      </c>
      <c r="B52" s="127">
        <v>33</v>
      </c>
      <c r="C52" s="88">
        <v>697.7</v>
      </c>
      <c r="D52" s="92">
        <v>21.1424242424242</v>
      </c>
      <c r="E52" s="43"/>
      <c r="F52" s="153">
        <v>2000</v>
      </c>
      <c r="G52" s="127">
        <v>21</v>
      </c>
      <c r="H52" s="88">
        <v>431.3</v>
      </c>
      <c r="I52" s="92">
        <v>20.5380952380952</v>
      </c>
      <c r="J52" s="43"/>
      <c r="K52" s="153">
        <v>2000</v>
      </c>
      <c r="L52" s="127">
        <v>10</v>
      </c>
      <c r="M52" s="88">
        <v>195.8</v>
      </c>
      <c r="N52" s="94">
        <v>19.58</v>
      </c>
      <c r="O52" t="s" s="136">
        <v>98</v>
      </c>
      <c r="P52" s="155">
        <f>AVERAGE(B52:B57)</f>
        <v>30.6666666666667</v>
      </c>
      <c r="Q52" s="90">
        <f>AVERAGE(D52:D57)</f>
        <v>21.0302429460518</v>
      </c>
      <c r="R52" t="s" s="139">
        <v>98</v>
      </c>
      <c r="S52" s="155">
        <f>AVERAGE(G52:G57)</f>
        <v>22</v>
      </c>
      <c r="T52" s="90">
        <f>AVERAGE(I52:I57)</f>
        <v>20.565757020757</v>
      </c>
      <c r="U52" t="s" s="139">
        <v>98</v>
      </c>
      <c r="V52" s="155">
        <f>AVERAGE(L52:L57)</f>
        <v>9</v>
      </c>
      <c r="W52" s="90">
        <f>AVERAGE(N52:N57)</f>
        <v>19.3657162309368</v>
      </c>
    </row>
    <row r="53" ht="21.95" customHeight="1">
      <c r="A53" s="152">
        <v>2001</v>
      </c>
      <c r="B53" s="127">
        <v>24</v>
      </c>
      <c r="C53" s="88">
        <v>499.7</v>
      </c>
      <c r="D53" s="92">
        <v>20.8208333333333</v>
      </c>
      <c r="E53" s="43"/>
      <c r="F53" s="153">
        <v>2001</v>
      </c>
      <c r="G53" s="127">
        <v>18</v>
      </c>
      <c r="H53" s="88">
        <v>366.9</v>
      </c>
      <c r="I53" s="92">
        <v>20.3833333333333</v>
      </c>
      <c r="J53" s="43"/>
      <c r="K53" s="153">
        <v>2001</v>
      </c>
      <c r="L53" s="127">
        <v>8</v>
      </c>
      <c r="M53" s="88">
        <v>153.9</v>
      </c>
      <c r="N53" s="94">
        <v>19.2375</v>
      </c>
      <c r="O53" t="s" s="136">
        <v>121</v>
      </c>
      <c r="P53" s="155">
        <f>AVERAGE(B53:B57)</f>
        <v>30.2</v>
      </c>
      <c r="Q53" s="90">
        <f>AVERAGE(D53:D57)</f>
        <v>21.0078066867773</v>
      </c>
      <c r="R53" t="s" s="139">
        <v>121</v>
      </c>
      <c r="S53" s="155">
        <f>AVERAGE(G53:G57)</f>
        <v>22.2</v>
      </c>
      <c r="T53" s="90">
        <f>AVERAGE(I53:I57)</f>
        <v>20.5712893772894</v>
      </c>
      <c r="U53" t="s" s="139">
        <v>121</v>
      </c>
      <c r="V53" s="155">
        <f>AVERAGE(L53:L57)</f>
        <v>8.800000000000001</v>
      </c>
      <c r="W53" s="90">
        <f>AVERAGE(N53:N57)</f>
        <v>19.3228594771242</v>
      </c>
    </row>
    <row r="54" ht="21.95" customHeight="1">
      <c r="A54" s="152">
        <v>2002</v>
      </c>
      <c r="B54" s="127">
        <v>34</v>
      </c>
      <c r="C54" s="88">
        <v>718.6</v>
      </c>
      <c r="D54" s="92">
        <v>21.1352941176471</v>
      </c>
      <c r="E54" s="43"/>
      <c r="F54" s="153">
        <v>2002</v>
      </c>
      <c r="G54" s="127">
        <v>26</v>
      </c>
      <c r="H54" s="88">
        <v>540.2</v>
      </c>
      <c r="I54" s="92">
        <v>20.7769230769231</v>
      </c>
      <c r="J54" s="43"/>
      <c r="K54" s="153">
        <v>2002</v>
      </c>
      <c r="L54" s="127">
        <v>9</v>
      </c>
      <c r="M54" s="88">
        <v>176.8</v>
      </c>
      <c r="N54" s="94">
        <v>19.6444444444444</v>
      </c>
      <c r="O54" t="s" s="136">
        <v>122</v>
      </c>
      <c r="P54" s="155">
        <f>AVERAGE(B54:B57)</f>
        <v>31.75</v>
      </c>
      <c r="Q54" s="90">
        <f>AVERAGE(D54:D57)</f>
        <v>21.0545500251383</v>
      </c>
      <c r="R54" t="s" s="139">
        <v>122</v>
      </c>
      <c r="S54" s="155">
        <f>AVERAGE(G54:G57)</f>
        <v>23.25</v>
      </c>
      <c r="T54" s="90">
        <f>AVERAGE(I54:I57)</f>
        <v>20.6182783882784</v>
      </c>
      <c r="U54" t="s" s="139">
        <v>122</v>
      </c>
      <c r="V54" s="155">
        <f>AVERAGE(L54:L57)</f>
        <v>9</v>
      </c>
      <c r="W54" s="90">
        <f>AVERAGE(N54:N57)</f>
        <v>19.3441993464052</v>
      </c>
    </row>
    <row r="55" ht="21.95" customHeight="1">
      <c r="A55" s="152">
        <v>2003</v>
      </c>
      <c r="B55" s="127">
        <v>26</v>
      </c>
      <c r="C55" s="88">
        <v>547</v>
      </c>
      <c r="D55" s="92">
        <v>21.0384615384615</v>
      </c>
      <c r="E55" s="43"/>
      <c r="F55" s="153">
        <v>2003</v>
      </c>
      <c r="G55" s="127">
        <v>18</v>
      </c>
      <c r="H55" s="88">
        <v>368.7</v>
      </c>
      <c r="I55" s="92">
        <v>20.4833333333333</v>
      </c>
      <c r="J55" s="43"/>
      <c r="K55" s="153">
        <v>2003</v>
      </c>
      <c r="L55" s="127">
        <v>8</v>
      </c>
      <c r="M55" s="88">
        <v>154.8</v>
      </c>
      <c r="N55" s="94">
        <v>19.35</v>
      </c>
      <c r="O55" t="s" s="136">
        <v>123</v>
      </c>
      <c r="P55" s="155">
        <f>AVERAGE(B55:B57)</f>
        <v>31</v>
      </c>
      <c r="Q55" s="90">
        <f>AVERAGE(D55:D57)</f>
        <v>21.0276353276353</v>
      </c>
      <c r="R55" t="s" s="139">
        <v>123</v>
      </c>
      <c r="S55" s="155">
        <f>AVERAGE(G55:G57)</f>
        <v>22.3333333333333</v>
      </c>
      <c r="T55" s="90">
        <f>AVERAGE(I55:I57)</f>
        <v>20.5653968253968</v>
      </c>
      <c r="U55" t="s" s="139">
        <v>123</v>
      </c>
      <c r="V55" s="155">
        <f>AVERAGE(L55:L57)</f>
        <v>9</v>
      </c>
      <c r="W55" s="90">
        <f>AVERAGE(N55:N57)</f>
        <v>19.2441176470588</v>
      </c>
    </row>
    <row r="56" ht="21.95" customHeight="1">
      <c r="A56" s="152">
        <v>2004</v>
      </c>
      <c r="B56" s="127">
        <v>45</v>
      </c>
      <c r="C56" s="88">
        <v>920</v>
      </c>
      <c r="D56" s="92">
        <v>20.4444444444444</v>
      </c>
      <c r="E56" s="43"/>
      <c r="F56" s="153">
        <v>2004</v>
      </c>
      <c r="G56" s="127">
        <v>35</v>
      </c>
      <c r="H56" s="88">
        <v>698.7</v>
      </c>
      <c r="I56" s="92">
        <v>19.9628571428571</v>
      </c>
      <c r="J56" s="43"/>
      <c r="K56" s="153">
        <v>2004</v>
      </c>
      <c r="L56" s="127">
        <v>17</v>
      </c>
      <c r="M56" s="88">
        <v>314.2</v>
      </c>
      <c r="N56" s="94">
        <v>18.4823529411765</v>
      </c>
      <c r="O56" t="s" s="136">
        <v>124</v>
      </c>
      <c r="P56" s="155">
        <f>AVERAGE(B56:B57)</f>
        <v>33.5</v>
      </c>
      <c r="Q56" s="90">
        <f>AVERAGE(D56:D57)</f>
        <v>21.0222222222222</v>
      </c>
      <c r="R56" t="s" s="139">
        <v>124</v>
      </c>
      <c r="S56" s="155">
        <f>AVERAGE(G56:G57)</f>
        <v>24.5</v>
      </c>
      <c r="T56" s="90">
        <f>AVERAGE(I56:I57)</f>
        <v>20.6064285714286</v>
      </c>
      <c r="U56" t="s" s="139">
        <v>124</v>
      </c>
      <c r="V56" s="155">
        <f>AVERAGE(L56:L57)</f>
        <v>9.5</v>
      </c>
      <c r="W56" s="90">
        <f>AVERAGE(N56:N57)</f>
        <v>19.1911764705883</v>
      </c>
    </row>
    <row r="57" ht="21.95" customHeight="1">
      <c r="A57" s="152">
        <v>2005</v>
      </c>
      <c r="B57" s="127">
        <v>22</v>
      </c>
      <c r="C57" s="88">
        <v>475.2</v>
      </c>
      <c r="D57" s="92">
        <v>21.6</v>
      </c>
      <c r="E57" s="43"/>
      <c r="F57" s="153">
        <v>2005</v>
      </c>
      <c r="G57" s="127">
        <v>14</v>
      </c>
      <c r="H57" s="88">
        <v>297.5</v>
      </c>
      <c r="I57" s="92">
        <v>21.25</v>
      </c>
      <c r="J57" s="43"/>
      <c r="K57" s="153">
        <v>2005</v>
      </c>
      <c r="L57" s="127">
        <v>2</v>
      </c>
      <c r="M57" s="88">
        <v>39.8</v>
      </c>
      <c r="N57" s="94">
        <v>19.9</v>
      </c>
      <c r="O57" t="s" s="136">
        <v>125</v>
      </c>
      <c r="P57" s="155">
        <f>AVERAGE(B57)</f>
        <v>22</v>
      </c>
      <c r="Q57" s="90">
        <f>AVERAGE(D57)</f>
        <v>21.6</v>
      </c>
      <c r="R57" t="s" s="139">
        <v>125</v>
      </c>
      <c r="S57" s="155">
        <f>AVERAGE(G57)</f>
        <v>14</v>
      </c>
      <c r="T57" s="90">
        <f>AVERAGE(I57)</f>
        <v>21.25</v>
      </c>
      <c r="U57" t="s" s="139">
        <v>125</v>
      </c>
      <c r="V57" s="155">
        <f>AVERAGE(L57)</f>
        <v>2</v>
      </c>
      <c r="W57" s="90">
        <f>AVERAGE(N57)</f>
        <v>19.9</v>
      </c>
    </row>
    <row r="58" ht="21.95" customHeight="1">
      <c r="A58" s="152">
        <v>2006</v>
      </c>
      <c r="B58" s="206">
        <v>32</v>
      </c>
      <c r="C58" s="207">
        <v>686.7</v>
      </c>
      <c r="D58" s="208">
        <v>21.459375</v>
      </c>
      <c r="E58" s="43"/>
      <c r="F58" s="153">
        <v>2006</v>
      </c>
      <c r="G58" s="206">
        <v>24</v>
      </c>
      <c r="H58" s="207">
        <v>509</v>
      </c>
      <c r="I58" s="208">
        <v>21.2083333333333</v>
      </c>
      <c r="J58" s="43"/>
      <c r="K58" s="153">
        <v>2006</v>
      </c>
      <c r="L58" s="206">
        <v>5</v>
      </c>
      <c r="M58" s="207">
        <v>101.3</v>
      </c>
      <c r="N58" s="209">
        <v>20.26</v>
      </c>
      <c r="O58" t="s" s="136">
        <v>126</v>
      </c>
      <c r="P58" s="161">
        <f>AVERAGE(B58)</f>
        <v>32</v>
      </c>
      <c r="Q58" s="162">
        <f>AVERAGE(D58)</f>
        <v>21.459375</v>
      </c>
      <c r="R58" t="s" s="139">
        <v>126</v>
      </c>
      <c r="S58" s="161">
        <f>AVERAGE(G58)</f>
        <v>24</v>
      </c>
      <c r="T58" s="162">
        <f>AVERAGE(I58)</f>
        <v>21.2083333333333</v>
      </c>
      <c r="U58" t="s" s="139">
        <v>126</v>
      </c>
      <c r="V58" s="161">
        <f>AVERAGE(L58)</f>
        <v>5</v>
      </c>
      <c r="W58" s="90">
        <f>AVERAGE(N58)</f>
        <v>20.26</v>
      </c>
    </row>
    <row r="59" ht="21.95" customHeight="1">
      <c r="A59" s="152">
        <v>2007</v>
      </c>
      <c r="B59" s="127">
        <v>25</v>
      </c>
      <c r="C59" s="88">
        <v>540.7</v>
      </c>
      <c r="D59" s="92">
        <v>21.628</v>
      </c>
      <c r="E59" s="43"/>
      <c r="F59" s="153">
        <v>2007</v>
      </c>
      <c r="G59" s="127">
        <v>12</v>
      </c>
      <c r="H59" s="88">
        <v>252.3</v>
      </c>
      <c r="I59" s="92">
        <v>21.025</v>
      </c>
      <c r="J59" s="43"/>
      <c r="K59" s="153">
        <v>2007</v>
      </c>
      <c r="L59" s="127">
        <v>2</v>
      </c>
      <c r="M59" s="88">
        <v>40.3</v>
      </c>
      <c r="N59" s="94">
        <v>20.15</v>
      </c>
      <c r="O59" t="s" s="136">
        <v>125</v>
      </c>
      <c r="P59" s="155">
        <f>AVERAGE(B59)</f>
        <v>25</v>
      </c>
      <c r="Q59" s="90">
        <f>AVERAGE(D59)</f>
        <v>21.628</v>
      </c>
      <c r="R59" t="s" s="139">
        <v>125</v>
      </c>
      <c r="S59" s="155">
        <f>AVERAGE(G59)</f>
        <v>12</v>
      </c>
      <c r="T59" s="90"/>
      <c r="U59" t="s" s="139">
        <v>125</v>
      </c>
      <c r="V59" s="155">
        <f>AVERAGE(L59)</f>
        <v>2</v>
      </c>
      <c r="W59" s="90">
        <f>AVERAGE(N59)</f>
        <v>20.15</v>
      </c>
    </row>
    <row r="60" ht="21.95" customHeight="1">
      <c r="A60" s="152">
        <v>2008</v>
      </c>
      <c r="B60" s="127">
        <v>10</v>
      </c>
      <c r="C60" s="88">
        <v>208.5</v>
      </c>
      <c r="D60" s="92">
        <v>20.85</v>
      </c>
      <c r="E60" s="43"/>
      <c r="F60" s="153">
        <v>2008</v>
      </c>
      <c r="G60" s="127">
        <v>7</v>
      </c>
      <c r="H60" s="88">
        <v>141.5</v>
      </c>
      <c r="I60" s="92">
        <v>20.2142857142857</v>
      </c>
      <c r="J60" s="43"/>
      <c r="K60" s="153">
        <v>2008</v>
      </c>
      <c r="L60" s="127">
        <v>2</v>
      </c>
      <c r="M60" s="88">
        <v>33.4</v>
      </c>
      <c r="N60" s="94">
        <v>16.7</v>
      </c>
      <c r="O60" t="s" s="136">
        <v>124</v>
      </c>
      <c r="P60" s="155">
        <f>AVERAGE(B59:B60)</f>
        <v>17.5</v>
      </c>
      <c r="Q60" s="90">
        <f>AVERAGE(D59:D60)</f>
        <v>21.239</v>
      </c>
      <c r="R60" t="s" s="139">
        <v>124</v>
      </c>
      <c r="S60" s="155">
        <f>AVERAGE(G59:G60)</f>
        <v>9.5</v>
      </c>
      <c r="T60" s="90">
        <f>AVERAGE(I59:I60)</f>
        <v>20.6196428571429</v>
      </c>
      <c r="U60" t="s" s="139">
        <v>124</v>
      </c>
      <c r="V60" s="155">
        <f>AVERAGE(L59:L60)</f>
        <v>2</v>
      </c>
      <c r="W60" s="90">
        <f>AVERAGE(N59:N60)</f>
        <v>18.425</v>
      </c>
    </row>
    <row r="61" ht="21.95" customHeight="1">
      <c r="A61" s="152">
        <v>2009</v>
      </c>
      <c r="B61" s="127">
        <v>19</v>
      </c>
      <c r="C61" s="88">
        <v>394.8</v>
      </c>
      <c r="D61" s="92">
        <v>20.7789473684211</v>
      </c>
      <c r="E61" s="43"/>
      <c r="F61" s="153">
        <v>2009</v>
      </c>
      <c r="G61" s="127">
        <v>13</v>
      </c>
      <c r="H61" s="88">
        <v>261.5</v>
      </c>
      <c r="I61" s="92">
        <v>20.1153846153846</v>
      </c>
      <c r="J61" s="43"/>
      <c r="K61" s="153">
        <v>2009</v>
      </c>
      <c r="L61" s="127">
        <v>9</v>
      </c>
      <c r="M61" s="88">
        <v>175.6</v>
      </c>
      <c r="N61" s="94">
        <v>19.5111111111111</v>
      </c>
      <c r="O61" t="s" s="136">
        <v>123</v>
      </c>
      <c r="P61" s="155">
        <f>AVERAGE(B59:B61)</f>
        <v>18</v>
      </c>
      <c r="Q61" s="90">
        <f>AVERAGE(D59:D61)</f>
        <v>21.085649122807</v>
      </c>
      <c r="R61" t="s" s="139">
        <v>123</v>
      </c>
      <c r="S61" s="155">
        <f>AVERAGE(G59:G61)</f>
        <v>10.6666666666667</v>
      </c>
      <c r="T61" s="90">
        <f>AVERAGE(I59:I61)</f>
        <v>20.4515567765568</v>
      </c>
      <c r="U61" t="s" s="139">
        <v>123</v>
      </c>
      <c r="V61" s="155">
        <f>AVERAGE(L59:L61)</f>
        <v>4.33333333333333</v>
      </c>
      <c r="W61" s="90">
        <f>AVERAGE(N59:N61)</f>
        <v>18.787037037037</v>
      </c>
    </row>
    <row r="62" ht="21.95" customHeight="1">
      <c r="A62" s="152">
        <v>2010</v>
      </c>
      <c r="B62" s="127">
        <v>1</v>
      </c>
      <c r="C62" s="88">
        <v>22.2</v>
      </c>
      <c r="D62" s="92">
        <v>22.2</v>
      </c>
      <c r="E62" s="43"/>
      <c r="F62" s="153">
        <v>2010</v>
      </c>
      <c r="G62" s="127">
        <v>0</v>
      </c>
      <c r="H62" s="88">
        <v>0</v>
      </c>
      <c r="I62" s="92"/>
      <c r="J62" s="43"/>
      <c r="K62" s="153">
        <v>2010</v>
      </c>
      <c r="L62" s="127">
        <v>0</v>
      </c>
      <c r="M62" s="88">
        <v>0</v>
      </c>
      <c r="N62" s="94"/>
      <c r="O62" t="s" s="136">
        <v>122</v>
      </c>
      <c r="P62" s="155">
        <f>AVERAGE(B59:B62)</f>
        <v>13.75</v>
      </c>
      <c r="Q62" s="90">
        <f>AVERAGE(D59:D62)</f>
        <v>21.3642368421053</v>
      </c>
      <c r="R62" t="s" s="139">
        <v>122</v>
      </c>
      <c r="S62" s="155">
        <f>AVERAGE(G59:G62)</f>
        <v>8</v>
      </c>
      <c r="T62" s="90">
        <f>AVERAGE(I59:I62)</f>
        <v>20.4515567765568</v>
      </c>
      <c r="U62" t="s" s="139">
        <v>122</v>
      </c>
      <c r="V62" s="155">
        <f>AVERAGE(L59:L62)</f>
        <v>3.25</v>
      </c>
      <c r="W62" s="90">
        <f>AVERAGE(N59:N62)</f>
        <v>18.787037037037</v>
      </c>
    </row>
    <row r="63" ht="21.95" customHeight="1">
      <c r="A63" s="152">
        <v>2011</v>
      </c>
      <c r="B63" s="127">
        <v>43</v>
      </c>
      <c r="C63" s="88">
        <v>909.5</v>
      </c>
      <c r="D63" s="92">
        <v>21.1511627906977</v>
      </c>
      <c r="E63" s="43"/>
      <c r="F63" s="153">
        <v>2011</v>
      </c>
      <c r="G63" s="127">
        <v>28</v>
      </c>
      <c r="H63" s="88">
        <v>576.6</v>
      </c>
      <c r="I63" s="92">
        <v>20.5928571428571</v>
      </c>
      <c r="J63" s="43"/>
      <c r="K63" s="153">
        <v>2011</v>
      </c>
      <c r="L63" s="127">
        <v>8</v>
      </c>
      <c r="M63" s="88">
        <v>148.7</v>
      </c>
      <c r="N63" s="94">
        <v>18.5875</v>
      </c>
      <c r="O63" t="s" s="136">
        <v>121</v>
      </c>
      <c r="P63" s="155">
        <f>AVERAGE(B59:B63)</f>
        <v>19.6</v>
      </c>
      <c r="Q63" s="90">
        <f>AVERAGE(D59:D63)</f>
        <v>21.3216220318238</v>
      </c>
      <c r="R63" t="s" s="139">
        <v>121</v>
      </c>
      <c r="S63" s="155">
        <f>AVERAGE(G59:G63)</f>
        <v>12</v>
      </c>
      <c r="T63" s="90">
        <f>AVERAGE(I59:I63)</f>
        <v>20.4868818681319</v>
      </c>
      <c r="U63" t="s" s="139">
        <v>121</v>
      </c>
      <c r="V63" s="155">
        <f>AVERAGE(L59:L63)</f>
        <v>4.2</v>
      </c>
      <c r="W63" s="90">
        <f>AVERAGE(N59:N63)</f>
        <v>18.7371527777778</v>
      </c>
    </row>
    <row r="64" ht="21.95" customHeight="1">
      <c r="A64" s="152">
        <v>2012</v>
      </c>
      <c r="B64" s="127">
        <v>36</v>
      </c>
      <c r="C64" s="88">
        <v>771.7</v>
      </c>
      <c r="D64" s="92">
        <v>21.4361111111111</v>
      </c>
      <c r="E64" s="43"/>
      <c r="F64" s="153">
        <v>2012</v>
      </c>
      <c r="G64" s="127">
        <v>23</v>
      </c>
      <c r="H64" s="88">
        <v>483</v>
      </c>
      <c r="I64" s="92">
        <v>21</v>
      </c>
      <c r="J64" s="43"/>
      <c r="K64" s="153">
        <v>2012</v>
      </c>
      <c r="L64" s="127">
        <v>6</v>
      </c>
      <c r="M64" s="88">
        <v>116.8</v>
      </c>
      <c r="N64" s="94">
        <v>19.4666666666667</v>
      </c>
      <c r="O64" t="s" s="136">
        <v>98</v>
      </c>
      <c r="P64" s="155">
        <f>AVERAGE(B59:B64)</f>
        <v>22.3333333333333</v>
      </c>
      <c r="Q64" s="90">
        <f>AVERAGE(D59:D64)</f>
        <v>21.3407035450383</v>
      </c>
      <c r="R64" t="s" s="139">
        <v>98</v>
      </c>
      <c r="S64" s="155">
        <f>AVERAGE(G59:G64)</f>
        <v>13.8333333333333</v>
      </c>
      <c r="T64" s="90">
        <f>AVERAGE(I59:I64)</f>
        <v>20.5895054945055</v>
      </c>
      <c r="U64" t="s" s="139">
        <v>98</v>
      </c>
      <c r="V64" s="155">
        <f>AVERAGE(L59:L64)</f>
        <v>4.5</v>
      </c>
      <c r="W64" s="90">
        <f>AVERAGE(N59:N64)</f>
        <v>18.8830555555556</v>
      </c>
    </row>
    <row r="65" ht="21.95" customHeight="1">
      <c r="A65" s="152">
        <v>2013</v>
      </c>
      <c r="B65" s="127">
        <v>20</v>
      </c>
      <c r="C65" s="88">
        <v>437</v>
      </c>
      <c r="D65" s="92">
        <v>21.85</v>
      </c>
      <c r="E65" s="43"/>
      <c r="F65" s="153">
        <v>2013</v>
      </c>
      <c r="G65" s="127">
        <v>6</v>
      </c>
      <c r="H65" s="88">
        <v>126.1</v>
      </c>
      <c r="I65" s="92">
        <v>21.0166666666667</v>
      </c>
      <c r="J65" s="43"/>
      <c r="K65" s="153">
        <v>2013</v>
      </c>
      <c r="L65" s="127">
        <v>2</v>
      </c>
      <c r="M65" s="88">
        <v>39.9</v>
      </c>
      <c r="N65" s="94">
        <v>19.95</v>
      </c>
      <c r="O65" t="s" s="136">
        <v>120</v>
      </c>
      <c r="P65" s="155">
        <f>AVERAGE(B59:B65)</f>
        <v>22</v>
      </c>
      <c r="Q65" s="90">
        <f>AVERAGE(D59:D65)</f>
        <v>21.4134601814614</v>
      </c>
      <c r="R65" t="s" s="139">
        <v>120</v>
      </c>
      <c r="S65" s="155">
        <f>AVERAGE(G59:G65)</f>
        <v>12.7142857142857</v>
      </c>
      <c r="T65" s="90">
        <f>AVERAGE(I59:I65)</f>
        <v>20.660699023199</v>
      </c>
      <c r="U65" t="s" s="139">
        <v>120</v>
      </c>
      <c r="V65" s="155">
        <f>AVERAGE(L59:L65)</f>
        <v>4.14285714285714</v>
      </c>
      <c r="W65" s="90">
        <f>AVERAGE(N59:N65)</f>
        <v>19.0608796296296</v>
      </c>
    </row>
    <row r="66" ht="21.95" customHeight="1">
      <c r="A66" s="152">
        <v>2014</v>
      </c>
      <c r="B66" s="127">
        <v>23</v>
      </c>
      <c r="C66" s="88">
        <v>486.8</v>
      </c>
      <c r="D66" s="92">
        <v>21.1652173913043</v>
      </c>
      <c r="E66" s="43"/>
      <c r="F66" s="153">
        <v>2014</v>
      </c>
      <c r="G66" s="127">
        <v>16</v>
      </c>
      <c r="H66" s="88">
        <v>331.4</v>
      </c>
      <c r="I66" s="92">
        <v>20.7125</v>
      </c>
      <c r="J66" s="43"/>
      <c r="K66" s="153">
        <v>2014</v>
      </c>
      <c r="L66" s="127">
        <v>5</v>
      </c>
      <c r="M66" s="88">
        <v>96.09999999999999</v>
      </c>
      <c r="N66" s="94">
        <v>19.22</v>
      </c>
      <c r="O66" t="s" s="136">
        <v>119</v>
      </c>
      <c r="P66" s="155">
        <f>AVERAGE(B59:B66)</f>
        <v>22.125</v>
      </c>
      <c r="Q66" s="90">
        <f>AVERAGE(D59:D66)</f>
        <v>21.3824298326918</v>
      </c>
      <c r="R66" t="s" s="139">
        <v>119</v>
      </c>
      <c r="S66" s="155">
        <f>AVERAGE(G59:G66)</f>
        <v>13.125</v>
      </c>
      <c r="T66" s="90">
        <f>AVERAGE(I59:I66)</f>
        <v>20.668099162742</v>
      </c>
      <c r="U66" t="s" s="139">
        <v>119</v>
      </c>
      <c r="V66" s="155">
        <f>AVERAGE(L59:L66)</f>
        <v>4.25</v>
      </c>
      <c r="W66" s="90">
        <f>AVERAGE(N59:N66)</f>
        <v>19.0836111111111</v>
      </c>
    </row>
    <row r="67" ht="21.95" customHeight="1">
      <c r="A67" s="152">
        <v>2015</v>
      </c>
      <c r="B67" s="127">
        <v>25</v>
      </c>
      <c r="C67" s="88">
        <v>523.7</v>
      </c>
      <c r="D67" s="92">
        <v>20.948</v>
      </c>
      <c r="E67" s="43"/>
      <c r="F67" s="153">
        <v>2015</v>
      </c>
      <c r="G67" s="127">
        <v>17</v>
      </c>
      <c r="H67" s="88">
        <v>346.1</v>
      </c>
      <c r="I67" s="92">
        <v>20.3588235294118</v>
      </c>
      <c r="J67" s="43"/>
      <c r="K67" s="153">
        <v>2015</v>
      </c>
      <c r="L67" s="127">
        <v>9</v>
      </c>
      <c r="M67" s="88">
        <v>174.4</v>
      </c>
      <c r="N67" s="94">
        <v>19.3777777777778</v>
      </c>
      <c r="O67" t="s" s="136">
        <v>118</v>
      </c>
      <c r="P67" s="155">
        <f>AVERAGE(B59:B67)</f>
        <v>22.4444444444444</v>
      </c>
      <c r="Q67" s="90">
        <f>AVERAGE(D59:D67)</f>
        <v>21.3341598512816</v>
      </c>
      <c r="R67" t="s" s="139">
        <v>118</v>
      </c>
      <c r="S67" s="155">
        <f>AVERAGE(G59:G67)</f>
        <v>13.5555555555556</v>
      </c>
      <c r="T67" s="90">
        <f>AVERAGE(I59:I67)</f>
        <v>20.6294397085757</v>
      </c>
      <c r="U67" t="s" s="139">
        <v>118</v>
      </c>
      <c r="V67" s="155">
        <f>AVERAGE(L59:L67)</f>
        <v>4.77777777777778</v>
      </c>
      <c r="W67" s="90">
        <f>AVERAGE(N59:N67)</f>
        <v>19.1203819444445</v>
      </c>
    </row>
    <row r="68" ht="21.95" customHeight="1">
      <c r="A68" s="152">
        <v>2016</v>
      </c>
      <c r="B68" s="127">
        <v>13</v>
      </c>
      <c r="C68" s="88">
        <v>279.7</v>
      </c>
      <c r="D68" s="92">
        <v>21.5153846153846</v>
      </c>
      <c r="E68" s="43"/>
      <c r="F68" s="153">
        <v>2016</v>
      </c>
      <c r="G68" s="127">
        <v>7</v>
      </c>
      <c r="H68" s="88">
        <v>146.5</v>
      </c>
      <c r="I68" s="92">
        <v>20.9285714285714</v>
      </c>
      <c r="J68" s="43"/>
      <c r="K68" s="153">
        <v>2016</v>
      </c>
      <c r="L68" s="127">
        <v>2</v>
      </c>
      <c r="M68" s="88">
        <v>38.1</v>
      </c>
      <c r="N68" s="94">
        <v>19.05</v>
      </c>
      <c r="O68" t="s" s="136">
        <v>117</v>
      </c>
      <c r="P68" s="155">
        <f>AVERAGE(B59:B68)</f>
        <v>21.5</v>
      </c>
      <c r="Q68" s="90">
        <f>AVERAGE(D59:D68)</f>
        <v>21.3522823276919</v>
      </c>
      <c r="R68" t="s" s="139">
        <v>117</v>
      </c>
      <c r="S68" s="155">
        <f>AVERAGE(G59:G68)</f>
        <v>12.9</v>
      </c>
      <c r="T68" s="90">
        <f>AVERAGE(I59:I68)</f>
        <v>20.662676566353</v>
      </c>
      <c r="U68" t="s" s="139">
        <v>117</v>
      </c>
      <c r="V68" s="155">
        <f>AVERAGE(L59:L68)</f>
        <v>4.5</v>
      </c>
      <c r="W68" s="90">
        <f>AVERAGE(N59:N68)</f>
        <v>19.1125617283951</v>
      </c>
    </row>
    <row r="69" ht="21.95" customHeight="1">
      <c r="A69" s="152">
        <v>2017</v>
      </c>
      <c r="B69" s="127">
        <v>4</v>
      </c>
      <c r="C69" s="88">
        <v>87.7</v>
      </c>
      <c r="D69" s="92">
        <v>21.925</v>
      </c>
      <c r="E69" s="43"/>
      <c r="F69" s="153">
        <v>2017</v>
      </c>
      <c r="G69" s="127">
        <v>2</v>
      </c>
      <c r="H69" s="88">
        <v>42.9</v>
      </c>
      <c r="I69" s="92">
        <v>21.45</v>
      </c>
      <c r="J69" s="43"/>
      <c r="K69" s="153">
        <v>2017</v>
      </c>
      <c r="L69" s="127">
        <v>0</v>
      </c>
      <c r="M69" s="88">
        <v>0</v>
      </c>
      <c r="N69" s="94"/>
      <c r="O69" t="s" s="136">
        <v>116</v>
      </c>
      <c r="P69" s="155">
        <f>AVERAGE(B59:B69)</f>
        <v>19.9090909090909</v>
      </c>
      <c r="Q69" s="90">
        <f>AVERAGE(D59:D69)</f>
        <v>21.404347570629</v>
      </c>
      <c r="R69" t="s" s="139">
        <v>116</v>
      </c>
      <c r="S69" s="155">
        <f>AVERAGE(G59:G69)</f>
        <v>11.9090909090909</v>
      </c>
      <c r="T69" s="90">
        <f>AVERAGE(I59:I69)</f>
        <v>20.7414089097177</v>
      </c>
      <c r="U69" t="s" s="139">
        <v>116</v>
      </c>
      <c r="V69" s="155">
        <f>AVERAGE(L59:L69)</f>
        <v>4.09090909090909</v>
      </c>
      <c r="W69" s="90">
        <f>AVERAGE(N59:N69)</f>
        <v>19.1125617283951</v>
      </c>
    </row>
    <row r="70" ht="21.95" customHeight="1">
      <c r="A70" s="152">
        <v>2018</v>
      </c>
      <c r="B70" s="127">
        <v>14</v>
      </c>
      <c r="C70" s="88">
        <v>294.8</v>
      </c>
      <c r="D70" s="92">
        <v>21.0571428571429</v>
      </c>
      <c r="E70" s="43"/>
      <c r="F70" s="153">
        <v>2018</v>
      </c>
      <c r="G70" s="127">
        <v>8</v>
      </c>
      <c r="H70" s="88">
        <v>161.2</v>
      </c>
      <c r="I70" s="92">
        <v>20.15</v>
      </c>
      <c r="J70" s="43"/>
      <c r="K70" s="153">
        <v>2018</v>
      </c>
      <c r="L70" s="127">
        <v>6</v>
      </c>
      <c r="M70" s="88">
        <v>119.3</v>
      </c>
      <c r="N70" s="94">
        <v>19.8833333333333</v>
      </c>
      <c r="O70" t="s" s="136">
        <v>115</v>
      </c>
      <c r="P70" s="155">
        <f>AVERAGE(B59:B70)</f>
        <v>19.4166666666667</v>
      </c>
      <c r="Q70" s="90">
        <f>AVERAGE(D59:D70)</f>
        <v>21.3754138445051</v>
      </c>
      <c r="R70" t="s" s="139">
        <v>115</v>
      </c>
      <c r="S70" s="155">
        <f>AVERAGE(G59:G70)</f>
        <v>11.5833333333333</v>
      </c>
      <c r="T70" s="90">
        <f>AVERAGE(I59:I70)</f>
        <v>20.6876444633798</v>
      </c>
      <c r="U70" t="s" s="139">
        <v>115</v>
      </c>
      <c r="V70" s="155">
        <f>AVERAGE(L59:L70)</f>
        <v>4.25</v>
      </c>
      <c r="W70" s="90">
        <f>AVERAGE(N59:N70)</f>
        <v>19.1896388888889</v>
      </c>
    </row>
    <row r="71" ht="21.95" customHeight="1">
      <c r="A71" s="152">
        <v>2019</v>
      </c>
      <c r="B71" s="127">
        <v>39</v>
      </c>
      <c r="C71" s="88">
        <v>836</v>
      </c>
      <c r="D71" s="92">
        <v>21.4358974358974</v>
      </c>
      <c r="E71" s="43"/>
      <c r="F71" s="153">
        <v>2019</v>
      </c>
      <c r="G71" s="127">
        <v>20</v>
      </c>
      <c r="H71" s="88">
        <v>414.2</v>
      </c>
      <c r="I71" s="92">
        <v>20.71</v>
      </c>
      <c r="J71" s="43"/>
      <c r="K71" s="153">
        <v>2019</v>
      </c>
      <c r="L71" s="127">
        <v>5</v>
      </c>
      <c r="M71" s="88">
        <v>94.3</v>
      </c>
      <c r="N71" s="94">
        <v>18.86</v>
      </c>
      <c r="O71" t="s" s="136">
        <v>114</v>
      </c>
      <c r="P71" s="155">
        <f>AVERAGE(B59:B71)</f>
        <v>20.9230769230769</v>
      </c>
      <c r="Q71" s="90">
        <f>AVERAGE(D59:D71)</f>
        <v>21.3800664284584</v>
      </c>
      <c r="R71" t="s" s="139">
        <v>114</v>
      </c>
      <c r="S71" s="155">
        <f>AVERAGE(G59:G71)</f>
        <v>12.2307692307692</v>
      </c>
      <c r="T71" s="90">
        <f>AVERAGE(I59:I71)</f>
        <v>20.6895074247648</v>
      </c>
      <c r="U71" t="s" s="139">
        <v>114</v>
      </c>
      <c r="V71" s="155">
        <f>AVERAGE(L59:L71)</f>
        <v>4.30769230769231</v>
      </c>
      <c r="W71" s="90">
        <f>AVERAGE(N59:N71)</f>
        <v>19.1596717171717</v>
      </c>
    </row>
    <row r="72" ht="21.95" customHeight="1">
      <c r="A72" s="152">
        <v>2020</v>
      </c>
      <c r="B72" s="127">
        <v>9</v>
      </c>
      <c r="C72" s="88">
        <v>186.7</v>
      </c>
      <c r="D72" s="92">
        <v>20.7444444444444</v>
      </c>
      <c r="E72" s="43"/>
      <c r="F72" s="153">
        <v>2020</v>
      </c>
      <c r="G72" s="127">
        <v>6</v>
      </c>
      <c r="H72" s="88">
        <v>119.8</v>
      </c>
      <c r="I72" s="92">
        <v>19.9666666666667</v>
      </c>
      <c r="J72" s="43"/>
      <c r="K72" s="153">
        <v>2020</v>
      </c>
      <c r="L72" s="127">
        <v>2</v>
      </c>
      <c r="M72" s="88">
        <v>33.8</v>
      </c>
      <c r="N72" s="94">
        <v>16.9</v>
      </c>
      <c r="O72" t="s" s="136">
        <v>113</v>
      </c>
      <c r="P72" s="155">
        <f>AVERAGE(B59:B72)</f>
        <v>20.0714285714286</v>
      </c>
      <c r="Q72" s="90">
        <f>AVERAGE(D59:D72)</f>
        <v>21.3346648581717</v>
      </c>
      <c r="R72" t="s" s="139">
        <v>113</v>
      </c>
      <c r="S72" s="155">
        <f>AVERAGE(G59:G72)</f>
        <v>11.7857142857143</v>
      </c>
      <c r="T72" s="90">
        <f>AVERAGE(I59:I72)</f>
        <v>20.6339042895265</v>
      </c>
      <c r="U72" t="s" s="139">
        <v>113</v>
      </c>
      <c r="V72" s="155">
        <f>AVERAGE(L59:L72)</f>
        <v>4.14285714285714</v>
      </c>
      <c r="W72" s="90">
        <f>AVERAGE(N59:N72)</f>
        <v>18.9713657407407</v>
      </c>
    </row>
    <row r="73" ht="21.95" customHeight="1">
      <c r="A73" s="152">
        <v>2021</v>
      </c>
      <c r="B73" s="127">
        <v>5</v>
      </c>
      <c r="C73" s="88">
        <v>109.6</v>
      </c>
      <c r="D73" s="92">
        <v>21.92</v>
      </c>
      <c r="E73" s="43"/>
      <c r="F73" s="153">
        <v>2021</v>
      </c>
      <c r="G73" s="127">
        <v>3</v>
      </c>
      <c r="H73" s="88">
        <v>64.90000000000001</v>
      </c>
      <c r="I73" s="92">
        <v>21.6333333333333</v>
      </c>
      <c r="J73" s="43"/>
      <c r="K73" s="153">
        <v>2021</v>
      </c>
      <c r="L73" s="127">
        <v>0</v>
      </c>
      <c r="M73" s="88">
        <v>0</v>
      </c>
      <c r="N73" s="94"/>
      <c r="O73" t="s" s="136">
        <v>112</v>
      </c>
      <c r="P73" s="155">
        <f>AVERAGE(B59:B73)</f>
        <v>19.0666666666667</v>
      </c>
      <c r="Q73" s="90">
        <f>AVERAGE(D59:D73)</f>
        <v>21.3736872009602</v>
      </c>
      <c r="R73" t="s" s="139">
        <v>112</v>
      </c>
      <c r="S73" s="155">
        <f>AVERAGE(G59:G73)</f>
        <v>11.2</v>
      </c>
      <c r="T73" s="90">
        <f>AVERAGE(I59:I73)</f>
        <v>20.7052920783698</v>
      </c>
      <c r="U73" t="s" s="139">
        <v>112</v>
      </c>
      <c r="V73" s="155">
        <f>AVERAGE(L59:L73)</f>
        <v>3.86666666666667</v>
      </c>
      <c r="W73" s="90">
        <f>AVERAGE(N59:N73)</f>
        <v>18.9713657407407</v>
      </c>
    </row>
    <row r="74" ht="21.95" customHeight="1">
      <c r="A74" s="152">
        <v>2022</v>
      </c>
      <c r="B74" s="127">
        <v>11</v>
      </c>
      <c r="C74" s="88">
        <v>236.7</v>
      </c>
      <c r="D74" s="92">
        <v>21.5181818181818</v>
      </c>
      <c r="E74" s="43"/>
      <c r="F74" s="153">
        <v>2022</v>
      </c>
      <c r="G74" s="127">
        <v>7</v>
      </c>
      <c r="H74" s="88">
        <v>148.2</v>
      </c>
      <c r="I74" s="92">
        <v>21.1714285714286</v>
      </c>
      <c r="J74" s="43"/>
      <c r="K74" s="153">
        <v>2022</v>
      </c>
      <c r="L74" s="127">
        <v>0</v>
      </c>
      <c r="M74" s="88">
        <v>0</v>
      </c>
      <c r="N74" s="94"/>
      <c r="O74" t="s" s="136">
        <v>111</v>
      </c>
      <c r="P74" s="155">
        <f>AVERAGE(B59:B74)</f>
        <v>18.5625</v>
      </c>
      <c r="Q74" s="90">
        <f>AVERAGE(D59:D74)</f>
        <v>21.3827181145366</v>
      </c>
      <c r="R74" t="s" s="139">
        <v>111</v>
      </c>
      <c r="S74" s="155">
        <f>AVERAGE(G59:G74)</f>
        <v>10.9375</v>
      </c>
      <c r="T74" s="90">
        <f>AVERAGE(I59:I74)</f>
        <v>20.7363678445737</v>
      </c>
      <c r="U74" t="s" s="139">
        <v>111</v>
      </c>
      <c r="V74" s="155">
        <f>AVERAGE(L59:L74)</f>
        <v>3.625</v>
      </c>
      <c r="W74" s="90">
        <f>AVERAGE(N59:N74)</f>
        <v>18.9713657407407</v>
      </c>
    </row>
    <row r="75" ht="21.95" customHeight="1">
      <c r="A75" s="91"/>
      <c r="B75" s="89"/>
      <c r="C75" s="88"/>
      <c r="D75" s="92"/>
      <c r="E75" s="43"/>
      <c r="F75" s="93"/>
      <c r="G75" s="89"/>
      <c r="H75" s="88"/>
      <c r="I75" s="92"/>
      <c r="J75" s="43"/>
      <c r="K75" s="93"/>
      <c r="L75" s="89"/>
      <c r="M75" s="88"/>
      <c r="N75" s="94"/>
      <c r="O75" s="87"/>
      <c r="P75" s="88"/>
      <c r="Q75" s="88"/>
      <c r="R75" s="89"/>
      <c r="S75" s="88"/>
      <c r="T75" s="88"/>
      <c r="U75" s="89"/>
      <c r="V75" s="88"/>
      <c r="W75" s="90"/>
    </row>
    <row r="76" ht="21.95" customHeight="1">
      <c r="A76" s="91"/>
      <c r="B76" s="89"/>
      <c r="C76" s="88"/>
      <c r="D76" s="92"/>
      <c r="E76" s="43"/>
      <c r="F76" s="93"/>
      <c r="G76" s="89"/>
      <c r="H76" s="88"/>
      <c r="I76" s="92"/>
      <c r="J76" s="43"/>
      <c r="K76" s="93"/>
      <c r="L76" s="89"/>
      <c r="M76" s="88"/>
      <c r="N76" s="94"/>
      <c r="O76" s="87"/>
      <c r="P76" s="88"/>
      <c r="Q76" s="88"/>
      <c r="R76" s="89"/>
      <c r="S76" s="88"/>
      <c r="T76" s="88"/>
      <c r="U76" s="89"/>
      <c r="V76" s="88"/>
      <c r="W76" s="90"/>
    </row>
    <row r="77" ht="21.95" customHeight="1">
      <c r="A77" s="91"/>
      <c r="B77" s="89"/>
      <c r="C77" s="88"/>
      <c r="D77" s="92"/>
      <c r="E77" s="43"/>
      <c r="F77" s="93"/>
      <c r="G77" s="89"/>
      <c r="H77" s="88"/>
      <c r="I77" s="92"/>
      <c r="J77" s="43"/>
      <c r="K77" s="93"/>
      <c r="L77" s="89"/>
      <c r="M77" s="88"/>
      <c r="N77" s="94"/>
      <c r="O77" s="87"/>
      <c r="P77" s="88"/>
      <c r="Q77" s="88"/>
      <c r="R77" s="89"/>
      <c r="S77" s="88"/>
      <c r="T77" s="88"/>
      <c r="U77" s="89"/>
      <c r="V77" s="88"/>
      <c r="W77" s="90"/>
    </row>
    <row r="78" ht="21.95" customHeight="1">
      <c r="A78" s="91"/>
      <c r="B78" s="89"/>
      <c r="C78" s="88"/>
      <c r="D78" s="92"/>
      <c r="E78" s="43"/>
      <c r="F78" s="93"/>
      <c r="G78" s="89"/>
      <c r="H78" s="88"/>
      <c r="I78" s="92"/>
      <c r="J78" s="43"/>
      <c r="K78" s="93"/>
      <c r="L78" s="89"/>
      <c r="M78" s="88"/>
      <c r="N78" s="94"/>
      <c r="O78" s="87"/>
      <c r="P78" s="88"/>
      <c r="Q78" s="88"/>
      <c r="R78" s="89"/>
      <c r="S78" s="88"/>
      <c r="T78" s="88"/>
      <c r="U78" s="89"/>
      <c r="V78" s="88"/>
      <c r="W78" s="90"/>
    </row>
    <row r="79" ht="21.95" customHeight="1">
      <c r="A79" s="91"/>
      <c r="B79" s="89"/>
      <c r="C79" s="88"/>
      <c r="D79" s="92"/>
      <c r="E79" s="43"/>
      <c r="F79" s="93"/>
      <c r="G79" s="89"/>
      <c r="H79" s="88"/>
      <c r="I79" s="92"/>
      <c r="J79" s="43"/>
      <c r="K79" s="93"/>
      <c r="L79" s="89"/>
      <c r="M79" s="88"/>
      <c r="N79" s="94"/>
      <c r="O79" s="87"/>
      <c r="P79" s="88"/>
      <c r="Q79" s="88"/>
      <c r="R79" s="89"/>
      <c r="S79" s="88"/>
      <c r="T79" s="88"/>
      <c r="U79" s="89"/>
      <c r="V79" s="88"/>
      <c r="W79" s="90"/>
    </row>
    <row r="80" ht="21.95" customHeight="1">
      <c r="A80" s="91"/>
      <c r="B80" s="89"/>
      <c r="C80" s="88"/>
      <c r="D80" s="92"/>
      <c r="E80" s="43"/>
      <c r="F80" s="93"/>
      <c r="G80" s="89"/>
      <c r="H80" s="88"/>
      <c r="I80" s="92"/>
      <c r="J80" s="43"/>
      <c r="K80" s="93"/>
      <c r="L80" s="89"/>
      <c r="M80" s="88"/>
      <c r="N80" s="94"/>
      <c r="O80" s="87"/>
      <c r="P80" s="88"/>
      <c r="Q80" s="88"/>
      <c r="R80" s="89"/>
      <c r="S80" s="88"/>
      <c r="T80" s="88"/>
      <c r="U80" s="89"/>
      <c r="V80" s="88"/>
      <c r="W80" s="90"/>
    </row>
    <row r="81" ht="21.95" customHeight="1">
      <c r="A81" s="91"/>
      <c r="B81" s="89"/>
      <c r="C81" s="88"/>
      <c r="D81" s="92"/>
      <c r="E81" s="43"/>
      <c r="F81" s="93"/>
      <c r="G81" s="89"/>
      <c r="H81" s="88"/>
      <c r="I81" s="92"/>
      <c r="J81" s="43"/>
      <c r="K81" s="93"/>
      <c r="L81" s="89"/>
      <c r="M81" s="88"/>
      <c r="N81" s="94"/>
      <c r="O81" s="87"/>
      <c r="P81" s="88"/>
      <c r="Q81" s="88"/>
      <c r="R81" s="89"/>
      <c r="S81" s="88"/>
      <c r="T81" s="88"/>
      <c r="U81" s="89"/>
      <c r="V81" s="88"/>
      <c r="W81" s="90"/>
    </row>
    <row r="82" ht="21.95" customHeight="1">
      <c r="A82" s="91"/>
      <c r="B82" s="89"/>
      <c r="C82" s="88"/>
      <c r="D82" s="92"/>
      <c r="E82" s="43"/>
      <c r="F82" s="93"/>
      <c r="G82" s="89"/>
      <c r="H82" s="88"/>
      <c r="I82" s="92"/>
      <c r="J82" s="43"/>
      <c r="K82" s="93"/>
      <c r="L82" s="89"/>
      <c r="M82" s="88"/>
      <c r="N82" s="94"/>
      <c r="O82" s="87"/>
      <c r="P82" s="88"/>
      <c r="Q82" s="88"/>
      <c r="R82" s="89"/>
      <c r="S82" s="88"/>
      <c r="T82" s="88"/>
      <c r="U82" s="89"/>
      <c r="V82" s="88"/>
      <c r="W82" s="90"/>
    </row>
    <row r="83" ht="21.95" customHeight="1">
      <c r="A83" s="91"/>
      <c r="B83" s="89"/>
      <c r="C83" s="88"/>
      <c r="D83" s="92"/>
      <c r="E83" s="43"/>
      <c r="F83" s="93"/>
      <c r="G83" s="89"/>
      <c r="H83" s="88"/>
      <c r="I83" s="92"/>
      <c r="J83" s="43"/>
      <c r="K83" s="93"/>
      <c r="L83" s="89"/>
      <c r="M83" s="88"/>
      <c r="N83" s="94"/>
      <c r="O83" s="87"/>
      <c r="P83" s="88"/>
      <c r="Q83" s="88"/>
      <c r="R83" s="89"/>
      <c r="S83" s="88"/>
      <c r="T83" s="88"/>
      <c r="U83" s="89"/>
      <c r="V83" s="88"/>
      <c r="W83" s="90"/>
    </row>
    <row r="84" ht="21.95" customHeight="1">
      <c r="A84" s="91"/>
      <c r="B84" s="89"/>
      <c r="C84" s="88"/>
      <c r="D84" s="92"/>
      <c r="E84" s="43"/>
      <c r="F84" s="93"/>
      <c r="G84" s="89"/>
      <c r="H84" s="88"/>
      <c r="I84" s="92"/>
      <c r="J84" s="43"/>
      <c r="K84" s="93"/>
      <c r="L84" s="89"/>
      <c r="M84" s="88"/>
      <c r="N84" s="94"/>
      <c r="O84" s="87"/>
      <c r="P84" s="88"/>
      <c r="Q84" s="88"/>
      <c r="R84" s="89"/>
      <c r="S84" s="88"/>
      <c r="T84" s="88"/>
      <c r="U84" s="89"/>
      <c r="V84" s="88"/>
      <c r="W84" s="90"/>
    </row>
    <row r="85" ht="21.95" customHeight="1">
      <c r="A85" s="91"/>
      <c r="B85" s="89"/>
      <c r="C85" s="88"/>
      <c r="D85" s="92"/>
      <c r="E85" s="43"/>
      <c r="F85" s="93"/>
      <c r="G85" s="89"/>
      <c r="H85" s="88"/>
      <c r="I85" s="92"/>
      <c r="J85" s="43"/>
      <c r="K85" s="93"/>
      <c r="L85" s="89"/>
      <c r="M85" s="88"/>
      <c r="N85" s="94"/>
      <c r="O85" s="87"/>
      <c r="P85" s="88"/>
      <c r="Q85" s="88"/>
      <c r="R85" s="89"/>
      <c r="S85" s="88"/>
      <c r="T85" s="88"/>
      <c r="U85" s="89"/>
      <c r="V85" s="88"/>
      <c r="W85" s="90"/>
    </row>
    <row r="86" ht="21.95" customHeight="1">
      <c r="A86" s="91"/>
      <c r="B86" s="89"/>
      <c r="C86" s="88"/>
      <c r="D86" s="92"/>
      <c r="E86" s="43"/>
      <c r="F86" s="93"/>
      <c r="G86" s="89"/>
      <c r="H86" s="88"/>
      <c r="I86" s="92"/>
      <c r="J86" s="43"/>
      <c r="K86" s="93"/>
      <c r="L86" s="89"/>
      <c r="M86" s="88"/>
      <c r="N86" s="94"/>
      <c r="O86" s="87"/>
      <c r="P86" s="88"/>
      <c r="Q86" s="88"/>
      <c r="R86" s="89"/>
      <c r="S86" s="88"/>
      <c r="T86" s="88"/>
      <c r="U86" s="89"/>
      <c r="V86" s="88"/>
      <c r="W86" s="90"/>
    </row>
    <row r="87" ht="21.95" customHeight="1">
      <c r="A87" s="91"/>
      <c r="B87" s="89"/>
      <c r="C87" s="88"/>
      <c r="D87" s="92"/>
      <c r="E87" s="43"/>
      <c r="F87" s="93"/>
      <c r="G87" s="89"/>
      <c r="H87" s="88"/>
      <c r="I87" s="92"/>
      <c r="J87" s="43"/>
      <c r="K87" s="93"/>
      <c r="L87" s="89"/>
      <c r="M87" s="88"/>
      <c r="N87" s="94"/>
      <c r="O87" s="87"/>
      <c r="P87" s="88"/>
      <c r="Q87" s="88"/>
      <c r="R87" s="89"/>
      <c r="S87" s="88"/>
      <c r="T87" s="88"/>
      <c r="U87" s="89"/>
      <c r="V87" s="88"/>
      <c r="W87" s="90"/>
    </row>
    <row r="88" ht="21.95" customHeight="1">
      <c r="A88" s="91"/>
      <c r="B88" s="89"/>
      <c r="C88" s="88"/>
      <c r="D88" s="92"/>
      <c r="E88" s="43"/>
      <c r="F88" s="93"/>
      <c r="G88" s="89"/>
      <c r="H88" s="88"/>
      <c r="I88" s="92"/>
      <c r="J88" s="43"/>
      <c r="K88" s="93"/>
      <c r="L88" s="89"/>
      <c r="M88" s="88"/>
      <c r="N88" s="94"/>
      <c r="O88" s="87"/>
      <c r="P88" s="88"/>
      <c r="Q88" s="88"/>
      <c r="R88" s="89"/>
      <c r="S88" s="88"/>
      <c r="T88" s="88"/>
      <c r="U88" s="89"/>
      <c r="V88" s="88"/>
      <c r="W88" s="90"/>
    </row>
    <row r="89" ht="21.95" customHeight="1">
      <c r="A89" s="91"/>
      <c r="B89" s="89"/>
      <c r="C89" s="88"/>
      <c r="D89" s="92"/>
      <c r="E89" s="43"/>
      <c r="F89" s="93"/>
      <c r="G89" s="89"/>
      <c r="H89" s="88"/>
      <c r="I89" s="92"/>
      <c r="J89" s="43"/>
      <c r="K89" s="93"/>
      <c r="L89" s="89"/>
      <c r="M89" s="88"/>
      <c r="N89" s="94"/>
      <c r="O89" s="87"/>
      <c r="P89" s="88"/>
      <c r="Q89" s="88"/>
      <c r="R89" s="89"/>
      <c r="S89" s="88"/>
      <c r="T89" s="88"/>
      <c r="U89" s="89"/>
      <c r="V89" s="88"/>
      <c r="W89" s="90"/>
    </row>
    <row r="90" ht="21.95" customHeight="1">
      <c r="A90" s="91"/>
      <c r="B90" s="89"/>
      <c r="C90" s="88"/>
      <c r="D90" s="92"/>
      <c r="E90" s="43"/>
      <c r="F90" s="93"/>
      <c r="G90" s="89"/>
      <c r="H90" s="88"/>
      <c r="I90" s="92"/>
      <c r="J90" s="43"/>
      <c r="K90" s="93"/>
      <c r="L90" s="89"/>
      <c r="M90" s="88"/>
      <c r="N90" s="94"/>
      <c r="O90" s="87"/>
      <c r="P90" s="88"/>
      <c r="Q90" s="88"/>
      <c r="R90" s="89"/>
      <c r="S90" s="88"/>
      <c r="T90" s="88"/>
      <c r="U90" s="89"/>
      <c r="V90" s="88"/>
      <c r="W90" s="90"/>
    </row>
    <row r="91" ht="21.95" customHeight="1">
      <c r="A91" s="91"/>
      <c r="B91" s="89"/>
      <c r="C91" s="88"/>
      <c r="D91" s="92"/>
      <c r="E91" s="43"/>
      <c r="F91" s="93"/>
      <c r="G91" s="89"/>
      <c r="H91" s="88"/>
      <c r="I91" s="92"/>
      <c r="J91" s="43"/>
      <c r="K91" s="93"/>
      <c r="L91" s="89"/>
      <c r="M91" s="88"/>
      <c r="N91" s="94"/>
      <c r="O91" s="87"/>
      <c r="P91" s="88"/>
      <c r="Q91" s="88"/>
      <c r="R91" s="89"/>
      <c r="S91" s="88"/>
      <c r="T91" s="88"/>
      <c r="U91" s="89"/>
      <c r="V91" s="88"/>
      <c r="W91" s="90"/>
    </row>
    <row r="92" ht="21.95" customHeight="1">
      <c r="A92" s="91"/>
      <c r="B92" s="89"/>
      <c r="C92" s="88"/>
      <c r="D92" s="92"/>
      <c r="E92" s="43"/>
      <c r="F92" s="93"/>
      <c r="G92" s="89"/>
      <c r="H92" s="88"/>
      <c r="I92" s="92"/>
      <c r="J92" s="43"/>
      <c r="K92" s="93"/>
      <c r="L92" s="89"/>
      <c r="M92" s="88"/>
      <c r="N92" s="94"/>
      <c r="O92" s="87"/>
      <c r="P92" s="88"/>
      <c r="Q92" s="88"/>
      <c r="R92" s="89"/>
      <c r="S92" s="88"/>
      <c r="T92" s="88"/>
      <c r="U92" s="89"/>
      <c r="V92" s="88"/>
      <c r="W92" s="90"/>
    </row>
    <row r="93" ht="21.95" customHeight="1">
      <c r="A93" s="91"/>
      <c r="B93" s="89"/>
      <c r="C93" s="88"/>
      <c r="D93" s="92"/>
      <c r="E93" s="43"/>
      <c r="F93" s="93"/>
      <c r="G93" s="89"/>
      <c r="H93" s="88"/>
      <c r="I93" s="92"/>
      <c r="J93" s="43"/>
      <c r="K93" s="93"/>
      <c r="L93" s="89"/>
      <c r="M93" s="88"/>
      <c r="N93" s="94"/>
      <c r="O93" s="87"/>
      <c r="P93" s="88"/>
      <c r="Q93" s="88"/>
      <c r="R93" s="89"/>
      <c r="S93" s="88"/>
      <c r="T93" s="88"/>
      <c r="U93" s="89"/>
      <c r="V93" s="88"/>
      <c r="W93" s="90"/>
    </row>
    <row r="94" ht="21.95" customHeight="1">
      <c r="A94" s="91"/>
      <c r="B94" s="89"/>
      <c r="C94" s="88"/>
      <c r="D94" s="97"/>
      <c r="E94" s="43"/>
      <c r="F94" s="93"/>
      <c r="G94" s="89"/>
      <c r="H94" s="88"/>
      <c r="I94" s="97"/>
      <c r="J94" s="43"/>
      <c r="K94" s="93"/>
      <c r="L94" s="89"/>
      <c r="M94" s="88"/>
      <c r="N94" s="98"/>
      <c r="O94" s="87"/>
      <c r="P94" s="88"/>
      <c r="Q94" s="88"/>
      <c r="R94" s="89"/>
      <c r="S94" s="88"/>
      <c r="T94" s="88"/>
      <c r="U94" s="89"/>
      <c r="V94" s="88"/>
      <c r="W94" s="90"/>
    </row>
    <row r="95" ht="21.95" customHeight="1">
      <c r="A95" t="s" s="99">
        <v>97</v>
      </c>
      <c r="B95" s="89"/>
      <c r="C95" s="88"/>
      <c r="D95" s="92"/>
      <c r="E95" s="43"/>
      <c r="F95" s="93"/>
      <c r="G95" s="89"/>
      <c r="H95" s="88"/>
      <c r="I95" s="92"/>
      <c r="J95" s="43"/>
      <c r="K95" s="93"/>
      <c r="L95" s="89"/>
      <c r="M95" s="88"/>
      <c r="N95" s="94"/>
      <c r="O95" s="87"/>
      <c r="P95" s="88"/>
      <c r="Q95" s="88"/>
      <c r="R95" s="89"/>
      <c r="S95" s="88"/>
      <c r="T95" s="88"/>
      <c r="U95" s="89"/>
      <c r="V95" s="88"/>
      <c r="W95" s="90"/>
    </row>
    <row r="96" ht="21.95" customHeight="1">
      <c r="A96" t="s" s="100">
        <v>98</v>
      </c>
      <c r="B96" s="89"/>
      <c r="C96" s="89"/>
      <c r="D96" s="97"/>
      <c r="E96" s="43"/>
      <c r="F96" t="s" s="101">
        <v>98</v>
      </c>
      <c r="G96" s="89"/>
      <c r="H96" s="89"/>
      <c r="I96" s="97"/>
      <c r="J96" s="43"/>
      <c r="K96" t="s" s="101">
        <v>98</v>
      </c>
      <c r="L96" s="89"/>
      <c r="M96" s="89"/>
      <c r="N96" s="94"/>
      <c r="O96" s="87"/>
      <c r="P96" s="88"/>
      <c r="Q96" s="88"/>
      <c r="R96" s="89"/>
      <c r="S96" s="88"/>
      <c r="T96" s="88"/>
      <c r="U96" s="89"/>
      <c r="V96" s="88"/>
      <c r="W96" s="90"/>
    </row>
    <row r="97" ht="21.95" customHeight="1">
      <c r="A97" t="s" s="102">
        <v>99</v>
      </c>
      <c r="B97" s="88">
        <f>AVERAGE(B52:B57)</f>
        <v>30.6666666666667</v>
      </c>
      <c r="C97" s="88">
        <f>AVERAGE(C52:C57)</f>
        <v>643.033333333333</v>
      </c>
      <c r="D97" s="92">
        <f>AVERAGE(D52:D57)</f>
        <v>21.0302429460518</v>
      </c>
      <c r="E97" s="43"/>
      <c r="F97" t="s" s="103">
        <v>99</v>
      </c>
      <c r="G97" s="88">
        <f>AVERAGE(G52:G57)</f>
        <v>22</v>
      </c>
      <c r="H97" s="88">
        <f>AVERAGE(H52:H57)</f>
        <v>450.55</v>
      </c>
      <c r="I97" s="92">
        <f>AVERAGE(I52:I57)</f>
        <v>20.565757020757</v>
      </c>
      <c r="J97" s="43"/>
      <c r="K97" t="s" s="103">
        <v>99</v>
      </c>
      <c r="L97" s="88">
        <f>AVERAGE(L52:L57)</f>
        <v>9</v>
      </c>
      <c r="M97" s="88">
        <f>AVERAGE(M52:M57)</f>
        <v>172.55</v>
      </c>
      <c r="N97" s="94">
        <f>AVERAGE(N52:N57)</f>
        <v>19.3657162309368</v>
      </c>
      <c r="O97" s="87"/>
      <c r="P97" s="88"/>
      <c r="Q97" s="88"/>
      <c r="R97" s="89"/>
      <c r="S97" s="88"/>
      <c r="T97" s="88"/>
      <c r="U97" s="89"/>
      <c r="V97" s="88"/>
      <c r="W97" s="90"/>
    </row>
    <row r="98" ht="21.95" customHeight="1">
      <c r="A98" t="s" s="102">
        <v>100</v>
      </c>
      <c r="B98" s="88">
        <f>AVERAGE(B59:B64)</f>
        <v>22.3333333333333</v>
      </c>
      <c r="C98" s="88">
        <f>AVERAGE(C59:C64)</f>
        <v>474.566666666667</v>
      </c>
      <c r="D98" s="92">
        <f>AVERAGE(D59:D64)</f>
        <v>21.3407035450383</v>
      </c>
      <c r="E98" s="43"/>
      <c r="F98" t="s" s="103">
        <v>100</v>
      </c>
      <c r="G98" s="88">
        <f>AVERAGE(G59:G64)</f>
        <v>13.8333333333333</v>
      </c>
      <c r="H98" s="88">
        <f>AVERAGE(H59:H64)</f>
        <v>285.816666666667</v>
      </c>
      <c r="I98" s="92">
        <f>AVERAGE(I59:I64)</f>
        <v>20.5895054945055</v>
      </c>
      <c r="J98" s="43"/>
      <c r="K98" t="s" s="103">
        <v>100</v>
      </c>
      <c r="L98" s="88">
        <f>AVERAGE(L59:L64)</f>
        <v>4.5</v>
      </c>
      <c r="M98" s="88">
        <f>AVERAGE(M59:M64)</f>
        <v>85.8</v>
      </c>
      <c r="N98" s="94">
        <f>AVERAGE(N59:N64)</f>
        <v>18.8830555555556</v>
      </c>
      <c r="O98" s="87"/>
      <c r="P98" s="88"/>
      <c r="Q98" s="88"/>
      <c r="R98" s="89"/>
      <c r="S98" s="88"/>
      <c r="T98" s="88"/>
      <c r="U98" s="89"/>
      <c r="V98" s="88"/>
      <c r="W98" s="90"/>
    </row>
    <row r="99" ht="21.95" customHeight="1">
      <c r="A99" s="104"/>
      <c r="B99" s="89"/>
      <c r="C99" s="89"/>
      <c r="D99" s="97"/>
      <c r="E99" s="43"/>
      <c r="F99" s="105"/>
      <c r="G99" s="89"/>
      <c r="H99" s="89"/>
      <c r="I99" s="97"/>
      <c r="J99" s="43"/>
      <c r="K99" s="105"/>
      <c r="L99" s="89"/>
      <c r="M99" s="89"/>
      <c r="N99" s="98"/>
      <c r="O99" s="87"/>
      <c r="P99" s="88"/>
      <c r="Q99" s="88"/>
      <c r="R99" s="89"/>
      <c r="S99" s="88"/>
      <c r="T99" s="88"/>
      <c r="U99" s="89"/>
      <c r="V99" s="88"/>
      <c r="W99" s="90"/>
    </row>
    <row r="100" ht="21.95" customHeight="1">
      <c r="A100" s="106"/>
      <c r="B100" s="107"/>
      <c r="C100" t="s" s="108">
        <v>101</v>
      </c>
      <c r="D100" s="92"/>
      <c r="E100" s="43"/>
      <c r="F100" s="109"/>
      <c r="G100" s="107"/>
      <c r="H100" t="s" s="108">
        <v>101</v>
      </c>
      <c r="I100" s="92"/>
      <c r="J100" s="43"/>
      <c r="K100" s="109"/>
      <c r="L100" s="107"/>
      <c r="M100" t="s" s="108">
        <v>101</v>
      </c>
      <c r="N100" s="234"/>
      <c r="O100" s="87"/>
      <c r="P100" s="88"/>
      <c r="Q100" s="88"/>
      <c r="R100" s="89"/>
      <c r="S100" s="88"/>
      <c r="T100" s="88"/>
      <c r="U100" s="89"/>
      <c r="V100" s="88"/>
      <c r="W100" s="90"/>
    </row>
    <row r="101" ht="21.95" customHeight="1">
      <c r="A101" s="106"/>
      <c r="B101" s="110"/>
      <c r="C101" t="s" s="108">
        <v>102</v>
      </c>
      <c r="D101" s="92"/>
      <c r="E101" s="43"/>
      <c r="F101" s="109"/>
      <c r="G101" s="110"/>
      <c r="H101" t="s" s="108">
        <v>102</v>
      </c>
      <c r="I101" s="92"/>
      <c r="J101" s="43"/>
      <c r="K101" s="109"/>
      <c r="L101" s="110"/>
      <c r="M101" t="s" s="108">
        <v>102</v>
      </c>
      <c r="N101" s="234"/>
      <c r="O101" s="87"/>
      <c r="P101" s="88"/>
      <c r="Q101" s="88"/>
      <c r="R101" s="89"/>
      <c r="S101" s="88"/>
      <c r="T101" s="88"/>
      <c r="U101" s="89"/>
      <c r="V101" s="88"/>
      <c r="W101" s="90"/>
    </row>
    <row r="102" ht="22.75" customHeight="1">
      <c r="A102" s="111"/>
      <c r="B102" s="112"/>
      <c r="C102" t="s" s="113">
        <v>103</v>
      </c>
      <c r="D102" s="114"/>
      <c r="E102" s="115"/>
      <c r="F102" s="116"/>
      <c r="G102" s="112"/>
      <c r="H102" t="s" s="113">
        <v>103</v>
      </c>
      <c r="I102" s="114"/>
      <c r="J102" s="115"/>
      <c r="K102" s="116"/>
      <c r="L102" s="112"/>
      <c r="M102" t="s" s="113">
        <v>103</v>
      </c>
      <c r="N102" s="210"/>
      <c r="O102" s="87"/>
      <c r="P102" s="88"/>
      <c r="Q102" s="88"/>
      <c r="R102" s="89"/>
      <c r="S102" s="88"/>
      <c r="T102" s="88"/>
      <c r="U102" s="89"/>
      <c r="V102" s="88"/>
      <c r="W102"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00:N100"/>
    <mergeCell ref="M101:N10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3.xml><?xml version="1.0" encoding="utf-8"?>
<worksheet xmlns:r="http://schemas.openxmlformats.org/officeDocument/2006/relationships" xmlns="http://schemas.openxmlformats.org/spreadsheetml/2006/main">
  <dimension ref="A1:N137"/>
  <sheetViews>
    <sheetView workbookViewId="0" showGridLines="0" defaultGridColor="1"/>
  </sheetViews>
  <sheetFormatPr defaultColWidth="16.3333" defaultRowHeight="19.9" customHeight="1" outlineLevelRow="0" outlineLevelCol="0"/>
  <cols>
    <col min="1" max="1" width="10" style="274" customWidth="1"/>
    <col min="2" max="4" width="12.1719" style="274" customWidth="1"/>
    <col min="5" max="5" width="1.35156" style="274" customWidth="1"/>
    <col min="6" max="6" width="10" style="274" customWidth="1"/>
    <col min="7" max="9" width="12.1719" style="274" customWidth="1"/>
    <col min="10" max="10" width="1.35156" style="274" customWidth="1"/>
    <col min="11" max="11" width="10" style="274" customWidth="1"/>
    <col min="12" max="14" width="12.1719" style="274" customWidth="1"/>
    <col min="15" max="16384" width="16.3516" style="274" customWidth="1"/>
  </cols>
  <sheetData>
    <row r="1" ht="22.6" customHeight="1">
      <c r="A1" t="s" s="167">
        <v>201</v>
      </c>
      <c r="B1" t="s" s="30">
        <v>41</v>
      </c>
      <c r="C1" t="s" s="30">
        <v>42</v>
      </c>
      <c r="D1" t="s" s="31">
        <v>43</v>
      </c>
      <c r="E1" s="32"/>
      <c r="F1" t="s" s="33">
        <v>189</v>
      </c>
      <c r="G1" t="s" s="30">
        <v>45</v>
      </c>
      <c r="H1" t="s" s="30">
        <v>46</v>
      </c>
      <c r="I1" t="s" s="31">
        <v>47</v>
      </c>
      <c r="J1" s="32"/>
      <c r="K1" t="s" s="33">
        <v>308</v>
      </c>
      <c r="L1" t="s" s="30">
        <v>49</v>
      </c>
      <c r="M1" t="s" s="30">
        <v>50</v>
      </c>
      <c r="N1" t="s" s="168">
        <v>51</v>
      </c>
    </row>
    <row r="2" ht="45.5" customHeight="1">
      <c r="A2" s="229"/>
      <c r="B2" s="41"/>
      <c r="C2" s="41"/>
      <c r="D2" s="42"/>
      <c r="E2" s="43"/>
      <c r="F2" s="44"/>
      <c r="G2" s="41"/>
      <c r="H2" s="41"/>
      <c r="I2" s="42"/>
      <c r="J2" s="43"/>
      <c r="K2" s="44"/>
      <c r="L2" s="41"/>
      <c r="M2" s="41"/>
      <c r="N2" s="56"/>
    </row>
    <row r="3" ht="22.25" customHeight="1">
      <c r="A3" s="145">
        <v>1910</v>
      </c>
      <c r="B3" s="146">
        <v>35</v>
      </c>
      <c r="C3" s="83">
        <v>-95.59999999999999</v>
      </c>
      <c r="D3" s="84">
        <v>-2.73142857142857</v>
      </c>
      <c r="E3" s="43"/>
      <c r="F3" s="147">
        <v>1910</v>
      </c>
      <c r="G3" s="146">
        <v>13</v>
      </c>
      <c r="H3" s="83">
        <v>-50.4</v>
      </c>
      <c r="I3" s="84">
        <v>-3.87692307692308</v>
      </c>
      <c r="J3" s="43"/>
      <c r="K3" s="147">
        <v>1910</v>
      </c>
      <c r="L3" s="146">
        <v>0</v>
      </c>
      <c r="M3" s="83">
        <v>0</v>
      </c>
      <c r="N3" s="138"/>
    </row>
    <row r="4" ht="21.95" customHeight="1">
      <c r="A4" s="152">
        <v>1911</v>
      </c>
      <c r="B4" s="127">
        <v>47</v>
      </c>
      <c r="C4" s="88">
        <v>-207.2</v>
      </c>
      <c r="D4" s="92">
        <v>-4.40851063829787</v>
      </c>
      <c r="E4" s="43"/>
      <c r="F4" s="153">
        <v>1911</v>
      </c>
      <c r="G4" s="127">
        <v>32</v>
      </c>
      <c r="H4" s="88">
        <v>-172</v>
      </c>
      <c r="I4" s="92">
        <v>-5.375</v>
      </c>
      <c r="J4" s="43"/>
      <c r="K4" s="153">
        <v>1911</v>
      </c>
      <c r="L4" s="127">
        <v>14</v>
      </c>
      <c r="M4" s="88">
        <v>-93.3</v>
      </c>
      <c r="N4" s="90">
        <v>-6.66428571428571</v>
      </c>
    </row>
    <row r="5" ht="21.95" customHeight="1">
      <c r="A5" s="152">
        <v>1912</v>
      </c>
      <c r="B5" s="127">
        <v>37</v>
      </c>
      <c r="C5" s="88">
        <v>-102.5</v>
      </c>
      <c r="D5" s="92">
        <v>-2.77027027027027</v>
      </c>
      <c r="E5" s="43"/>
      <c r="F5" s="153">
        <v>1912</v>
      </c>
      <c r="G5" s="127">
        <v>11</v>
      </c>
      <c r="H5" s="88">
        <v>-42.8</v>
      </c>
      <c r="I5" s="92">
        <v>-3.89090909090909</v>
      </c>
      <c r="J5" s="43"/>
      <c r="K5" s="153">
        <v>1912</v>
      </c>
      <c r="L5" s="127">
        <v>0</v>
      </c>
      <c r="M5" s="88">
        <v>0</v>
      </c>
      <c r="N5" s="90"/>
    </row>
    <row r="6" ht="21.95" customHeight="1">
      <c r="A6" s="152">
        <v>1913</v>
      </c>
      <c r="B6" s="127">
        <v>30</v>
      </c>
      <c r="C6" s="88">
        <v>-99.3</v>
      </c>
      <c r="D6" s="92">
        <v>-3.31</v>
      </c>
      <c r="E6" s="43"/>
      <c r="F6" s="153">
        <v>1913</v>
      </c>
      <c r="G6" s="127">
        <v>15</v>
      </c>
      <c r="H6" s="88">
        <v>-66.40000000000001</v>
      </c>
      <c r="I6" s="92">
        <v>-4.42666666666667</v>
      </c>
      <c r="J6" s="43"/>
      <c r="K6" s="153">
        <v>1913</v>
      </c>
      <c r="L6" s="127">
        <v>4</v>
      </c>
      <c r="M6" s="88">
        <v>-25.4</v>
      </c>
      <c r="N6" s="90">
        <v>-6.35</v>
      </c>
    </row>
    <row r="7" ht="21.95" customHeight="1">
      <c r="A7" s="152">
        <v>1914</v>
      </c>
      <c r="B7" s="127">
        <v>28</v>
      </c>
      <c r="C7" s="88">
        <v>-93.7</v>
      </c>
      <c r="D7" s="92">
        <v>-3.34642857142857</v>
      </c>
      <c r="E7" s="43"/>
      <c r="F7" s="153">
        <v>1914</v>
      </c>
      <c r="G7" s="127">
        <v>12</v>
      </c>
      <c r="H7" s="88">
        <v>-57.6</v>
      </c>
      <c r="I7" s="92">
        <v>-4.8</v>
      </c>
      <c r="J7" s="43"/>
      <c r="K7" s="153">
        <v>1914</v>
      </c>
      <c r="L7" s="127">
        <v>3</v>
      </c>
      <c r="M7" s="88">
        <v>-19.3</v>
      </c>
      <c r="N7" s="90">
        <v>-6.43333333333333</v>
      </c>
    </row>
    <row r="8" ht="21.95" customHeight="1">
      <c r="A8" s="152">
        <v>1915</v>
      </c>
      <c r="B8" s="127">
        <v>27</v>
      </c>
      <c r="C8" s="88">
        <v>-79.09999999999999</v>
      </c>
      <c r="D8" s="92">
        <v>-2.92962962962963</v>
      </c>
      <c r="E8" s="43"/>
      <c r="F8" s="153">
        <v>1915</v>
      </c>
      <c r="G8" s="127">
        <v>9</v>
      </c>
      <c r="H8" s="88">
        <v>-35.1</v>
      </c>
      <c r="I8" s="92">
        <v>-3.9</v>
      </c>
      <c r="J8" s="43"/>
      <c r="K8" s="153">
        <v>1915</v>
      </c>
      <c r="L8" s="127">
        <v>0</v>
      </c>
      <c r="M8" s="88">
        <v>0</v>
      </c>
      <c r="N8" s="90"/>
    </row>
    <row r="9" ht="21.95" customHeight="1">
      <c r="A9" s="152">
        <v>1916</v>
      </c>
      <c r="B9" s="127">
        <v>18</v>
      </c>
      <c r="C9" s="88">
        <v>-47.2</v>
      </c>
      <c r="D9" s="92">
        <v>-2.62222222222222</v>
      </c>
      <c r="E9" s="43"/>
      <c r="F9" s="153">
        <v>1916</v>
      </c>
      <c r="G9" s="127">
        <v>4</v>
      </c>
      <c r="H9" s="88">
        <v>-16.2</v>
      </c>
      <c r="I9" s="92">
        <v>-4.05</v>
      </c>
      <c r="J9" s="43"/>
      <c r="K9" s="153">
        <v>1916</v>
      </c>
      <c r="L9" s="127">
        <v>0</v>
      </c>
      <c r="M9" s="88">
        <v>0</v>
      </c>
      <c r="N9" s="90"/>
    </row>
    <row r="10" ht="21.95" customHeight="1">
      <c r="A10" s="152">
        <v>1917</v>
      </c>
      <c r="B10" s="127">
        <v>62</v>
      </c>
      <c r="C10" s="88">
        <v>-220.7</v>
      </c>
      <c r="D10" s="92">
        <v>-3.55967741935484</v>
      </c>
      <c r="E10" s="43"/>
      <c r="F10" s="153">
        <v>1917</v>
      </c>
      <c r="G10" s="127">
        <v>30</v>
      </c>
      <c r="H10" s="88">
        <v>-144.4</v>
      </c>
      <c r="I10" s="92">
        <v>-4.81333333333333</v>
      </c>
      <c r="J10" s="43"/>
      <c r="K10" s="153">
        <v>1917</v>
      </c>
      <c r="L10" s="127">
        <v>9</v>
      </c>
      <c r="M10" s="88">
        <v>-56.2</v>
      </c>
      <c r="N10" s="90">
        <v>-6.24444444444444</v>
      </c>
    </row>
    <row r="11" ht="21.95" customHeight="1">
      <c r="A11" s="152">
        <v>1918</v>
      </c>
      <c r="B11" s="127">
        <v>61</v>
      </c>
      <c r="C11" s="88">
        <v>-249.2</v>
      </c>
      <c r="D11" s="92">
        <v>-4.08524590163934</v>
      </c>
      <c r="E11" s="43"/>
      <c r="F11" s="153">
        <v>1918</v>
      </c>
      <c r="G11" s="127">
        <v>34</v>
      </c>
      <c r="H11" s="88">
        <v>-192.4</v>
      </c>
      <c r="I11" s="92">
        <v>-5.65882352941176</v>
      </c>
      <c r="J11" s="43"/>
      <c r="K11" s="153">
        <v>1918</v>
      </c>
      <c r="L11" s="127">
        <v>13</v>
      </c>
      <c r="M11" s="88">
        <v>-98.5</v>
      </c>
      <c r="N11" s="90">
        <v>-7.57692307692308</v>
      </c>
    </row>
    <row r="12" ht="21.95" customHeight="1">
      <c r="A12" s="152">
        <v>1919</v>
      </c>
      <c r="B12" s="127">
        <v>49</v>
      </c>
      <c r="C12" s="88">
        <v>-188</v>
      </c>
      <c r="D12" s="92">
        <v>-3.83673469387755</v>
      </c>
      <c r="E12" s="43"/>
      <c r="F12" s="153">
        <v>1919</v>
      </c>
      <c r="G12" s="127">
        <v>25</v>
      </c>
      <c r="H12" s="88">
        <v>-132.8</v>
      </c>
      <c r="I12" s="92">
        <v>-5.312</v>
      </c>
      <c r="J12" s="43"/>
      <c r="K12" s="153">
        <v>1919</v>
      </c>
      <c r="L12" s="127">
        <v>10</v>
      </c>
      <c r="M12" s="88">
        <v>-66.7</v>
      </c>
      <c r="N12" s="90">
        <v>-6.67</v>
      </c>
    </row>
    <row r="13" ht="21.95" customHeight="1">
      <c r="A13" s="152">
        <v>1920</v>
      </c>
      <c r="B13" s="127">
        <v>31</v>
      </c>
      <c r="C13" s="88">
        <v>-107.1</v>
      </c>
      <c r="D13" s="92">
        <v>-3.45483870967742</v>
      </c>
      <c r="E13" s="43"/>
      <c r="F13" s="153">
        <v>1920</v>
      </c>
      <c r="G13" s="127">
        <v>18</v>
      </c>
      <c r="H13" s="88">
        <v>-80.3</v>
      </c>
      <c r="I13" s="92">
        <v>-4.46111111111111</v>
      </c>
      <c r="J13" s="43"/>
      <c r="K13" s="153">
        <v>1920</v>
      </c>
      <c r="L13" s="127">
        <v>1</v>
      </c>
      <c r="M13" s="88">
        <v>-6.1</v>
      </c>
      <c r="N13" s="90">
        <v>-6.1</v>
      </c>
    </row>
    <row r="14" ht="21.95" customHeight="1">
      <c r="A14" s="152">
        <v>1921</v>
      </c>
      <c r="B14" s="127">
        <v>24</v>
      </c>
      <c r="C14" s="88">
        <v>-58.7</v>
      </c>
      <c r="D14" s="92">
        <v>-2.44583333333333</v>
      </c>
      <c r="E14" s="43"/>
      <c r="F14" s="153">
        <v>1921</v>
      </c>
      <c r="G14" s="127">
        <v>5</v>
      </c>
      <c r="H14" s="88">
        <v>-21.1</v>
      </c>
      <c r="I14" s="92">
        <v>-4.22</v>
      </c>
      <c r="J14" s="43"/>
      <c r="K14" s="153">
        <v>1921</v>
      </c>
      <c r="L14" s="127">
        <v>1</v>
      </c>
      <c r="M14" s="88">
        <v>-6.1</v>
      </c>
      <c r="N14" s="90">
        <v>-6.1</v>
      </c>
    </row>
    <row r="15" ht="21.95" customHeight="1">
      <c r="A15" s="152">
        <v>1922</v>
      </c>
      <c r="B15" s="127">
        <v>60</v>
      </c>
      <c r="C15" s="88">
        <v>-249.1</v>
      </c>
      <c r="D15" s="92">
        <v>-4.15166666666667</v>
      </c>
      <c r="E15" s="43"/>
      <c r="F15" s="153">
        <v>1922</v>
      </c>
      <c r="G15" s="127">
        <v>41</v>
      </c>
      <c r="H15" s="88">
        <v>-207.4</v>
      </c>
      <c r="I15" s="92">
        <v>-5.05853658536585</v>
      </c>
      <c r="J15" s="43"/>
      <c r="K15" s="153">
        <v>1922</v>
      </c>
      <c r="L15" s="127">
        <v>12</v>
      </c>
      <c r="M15" s="88">
        <v>-80.2</v>
      </c>
      <c r="N15" s="90">
        <v>-6.68333333333333</v>
      </c>
    </row>
    <row r="16" ht="21.95" customHeight="1">
      <c r="A16" s="152">
        <v>1923</v>
      </c>
      <c r="B16" s="127">
        <v>39</v>
      </c>
      <c r="C16" s="88">
        <v>-131.9</v>
      </c>
      <c r="D16" s="92">
        <v>-3.38205128205128</v>
      </c>
      <c r="E16" s="43"/>
      <c r="F16" s="153">
        <v>1923</v>
      </c>
      <c r="G16" s="127">
        <v>22</v>
      </c>
      <c r="H16" s="88">
        <v>-93.40000000000001</v>
      </c>
      <c r="I16" s="92">
        <v>-4.24545454545455</v>
      </c>
      <c r="J16" s="43"/>
      <c r="K16" s="153">
        <v>1923</v>
      </c>
      <c r="L16" s="127">
        <v>4</v>
      </c>
      <c r="M16" s="88">
        <v>-25</v>
      </c>
      <c r="N16" s="90">
        <v>-6.25</v>
      </c>
    </row>
    <row r="17" ht="21.95" customHeight="1">
      <c r="A17" s="152">
        <v>1924</v>
      </c>
      <c r="B17" s="127">
        <v>37</v>
      </c>
      <c r="C17" s="88">
        <v>-130.6</v>
      </c>
      <c r="D17" s="92">
        <v>-3.52972972972973</v>
      </c>
      <c r="E17" s="43"/>
      <c r="F17" s="153">
        <v>1924</v>
      </c>
      <c r="G17" s="127">
        <v>22</v>
      </c>
      <c r="H17" s="88">
        <v>-94.90000000000001</v>
      </c>
      <c r="I17" s="92">
        <v>-4.31363636363636</v>
      </c>
      <c r="J17" s="43"/>
      <c r="K17" s="153">
        <v>1924</v>
      </c>
      <c r="L17" s="127">
        <v>1</v>
      </c>
      <c r="M17" s="88">
        <v>-6.1</v>
      </c>
      <c r="N17" s="90">
        <v>-6.1</v>
      </c>
    </row>
    <row r="18" ht="21.95" customHeight="1">
      <c r="A18" s="152">
        <v>1925</v>
      </c>
      <c r="B18" s="127">
        <v>58</v>
      </c>
      <c r="C18" s="88">
        <v>-180</v>
      </c>
      <c r="D18" s="92">
        <v>-3.10344827586207</v>
      </c>
      <c r="E18" s="43"/>
      <c r="F18" s="153">
        <v>1925</v>
      </c>
      <c r="G18" s="127">
        <v>29</v>
      </c>
      <c r="H18" s="88">
        <v>-116.3</v>
      </c>
      <c r="I18" s="92">
        <v>-4.01034482758621</v>
      </c>
      <c r="J18" s="43"/>
      <c r="K18" s="153">
        <v>1925</v>
      </c>
      <c r="L18" s="127">
        <v>1</v>
      </c>
      <c r="M18" s="88">
        <v>-6.1</v>
      </c>
      <c r="N18" s="90">
        <v>-6.1</v>
      </c>
    </row>
    <row r="19" ht="21.95" customHeight="1">
      <c r="A19" s="152">
        <v>1926</v>
      </c>
      <c r="B19" s="127">
        <v>33</v>
      </c>
      <c r="C19" s="88">
        <v>-83.40000000000001</v>
      </c>
      <c r="D19" s="92">
        <v>-2.52727272727273</v>
      </c>
      <c r="E19" s="43"/>
      <c r="F19" s="153">
        <v>1926</v>
      </c>
      <c r="G19" s="127">
        <v>8</v>
      </c>
      <c r="H19" s="88">
        <v>-29.3</v>
      </c>
      <c r="I19" s="92">
        <v>-3.6625</v>
      </c>
      <c r="J19" s="43"/>
      <c r="K19" s="153">
        <v>1926</v>
      </c>
      <c r="L19" s="127">
        <v>0</v>
      </c>
      <c r="M19" s="88">
        <v>0</v>
      </c>
      <c r="N19" s="90"/>
    </row>
    <row r="20" ht="21.95" customHeight="1">
      <c r="A20" s="152">
        <v>1927</v>
      </c>
      <c r="B20" s="127">
        <v>72</v>
      </c>
      <c r="C20" s="88">
        <v>-308.4</v>
      </c>
      <c r="D20" s="92">
        <v>-4.28333333333333</v>
      </c>
      <c r="E20" s="43"/>
      <c r="F20" s="153">
        <v>1927</v>
      </c>
      <c r="G20" s="127">
        <v>50</v>
      </c>
      <c r="H20" s="88">
        <v>-260.9</v>
      </c>
      <c r="I20" s="92">
        <v>-5.218</v>
      </c>
      <c r="J20" s="43"/>
      <c r="K20" s="153">
        <v>1927</v>
      </c>
      <c r="L20" s="127">
        <v>19</v>
      </c>
      <c r="M20" s="88">
        <v>-123.9</v>
      </c>
      <c r="N20" s="90">
        <v>-6.52105263157895</v>
      </c>
    </row>
    <row r="21" ht="21.95" customHeight="1">
      <c r="A21" s="152">
        <v>1928</v>
      </c>
      <c r="B21" s="127">
        <v>39</v>
      </c>
      <c r="C21" s="88">
        <v>-100</v>
      </c>
      <c r="D21" s="92">
        <v>-2.56410256410256</v>
      </c>
      <c r="E21" s="43"/>
      <c r="F21" s="153">
        <v>1928</v>
      </c>
      <c r="G21" s="127">
        <v>11</v>
      </c>
      <c r="H21" s="88">
        <v>-42</v>
      </c>
      <c r="I21" s="92">
        <v>-3.81818181818182</v>
      </c>
      <c r="J21" s="43"/>
      <c r="K21" s="153">
        <v>1928</v>
      </c>
      <c r="L21" s="127">
        <v>0</v>
      </c>
      <c r="M21" s="88">
        <v>0</v>
      </c>
      <c r="N21" s="90"/>
    </row>
    <row r="22" ht="21.95" customHeight="1">
      <c r="A22" s="152">
        <v>1929</v>
      </c>
      <c r="B22" s="127">
        <v>69</v>
      </c>
      <c r="C22" s="88">
        <v>-311.1</v>
      </c>
      <c r="D22" s="92">
        <v>-4.50869565217391</v>
      </c>
      <c r="E22" s="43"/>
      <c r="F22" s="153">
        <v>1929</v>
      </c>
      <c r="G22" s="127">
        <v>47</v>
      </c>
      <c r="H22" s="88">
        <v>-267.4</v>
      </c>
      <c r="I22" s="92">
        <v>-5.68936170212766</v>
      </c>
      <c r="J22" s="43"/>
      <c r="K22" s="153">
        <v>1929</v>
      </c>
      <c r="L22" s="127">
        <v>25</v>
      </c>
      <c r="M22" s="88">
        <v>-173.2</v>
      </c>
      <c r="N22" s="90">
        <v>-6.928</v>
      </c>
    </row>
    <row r="23" ht="21.95" customHeight="1">
      <c r="A23" s="152">
        <v>1930</v>
      </c>
      <c r="B23" s="127">
        <v>30</v>
      </c>
      <c r="C23" s="88">
        <v>-83.5</v>
      </c>
      <c r="D23" s="92">
        <v>-2.78333333333333</v>
      </c>
      <c r="E23" s="43"/>
      <c r="F23" s="153">
        <v>1930</v>
      </c>
      <c r="G23" s="127">
        <v>11</v>
      </c>
      <c r="H23" s="88">
        <v>-45.4</v>
      </c>
      <c r="I23" s="92">
        <v>-4.12727272727273</v>
      </c>
      <c r="J23" s="43"/>
      <c r="K23" s="153">
        <v>1930</v>
      </c>
      <c r="L23" s="127">
        <v>1</v>
      </c>
      <c r="M23" s="88">
        <v>-6.1</v>
      </c>
      <c r="N23" s="90">
        <v>-6.1</v>
      </c>
    </row>
    <row r="24" ht="21.95" customHeight="1">
      <c r="A24" s="152">
        <v>1931</v>
      </c>
      <c r="B24" s="127">
        <v>25</v>
      </c>
      <c r="C24" s="88">
        <v>-72.7</v>
      </c>
      <c r="D24" s="92">
        <v>-2.908</v>
      </c>
      <c r="E24" s="43"/>
      <c r="F24" s="153">
        <v>1931</v>
      </c>
      <c r="G24" s="127">
        <v>9</v>
      </c>
      <c r="H24" s="88">
        <v>-38.9</v>
      </c>
      <c r="I24" s="92">
        <v>-4.32222222222222</v>
      </c>
      <c r="J24" s="43"/>
      <c r="K24" s="153">
        <v>1931</v>
      </c>
      <c r="L24" s="127">
        <v>0</v>
      </c>
      <c r="M24" s="88">
        <v>0</v>
      </c>
      <c r="N24" s="90"/>
    </row>
    <row r="25" ht="21.95" customHeight="1">
      <c r="A25" s="152">
        <v>1932</v>
      </c>
      <c r="B25" s="127">
        <v>39</v>
      </c>
      <c r="C25" s="88">
        <v>-132.4</v>
      </c>
      <c r="D25" s="92">
        <v>-3.39487179487179</v>
      </c>
      <c r="E25" s="43"/>
      <c r="F25" s="153">
        <v>1932</v>
      </c>
      <c r="G25" s="127">
        <v>16</v>
      </c>
      <c r="H25" s="88">
        <v>-81.59999999999999</v>
      </c>
      <c r="I25" s="92">
        <v>-5.1</v>
      </c>
      <c r="J25" s="43"/>
      <c r="K25" s="153">
        <v>1932</v>
      </c>
      <c r="L25" s="127">
        <v>4</v>
      </c>
      <c r="M25" s="88">
        <v>-27.6</v>
      </c>
      <c r="N25" s="90">
        <v>-6.9</v>
      </c>
    </row>
    <row r="26" ht="21.95" customHeight="1">
      <c r="A26" s="152">
        <v>1933</v>
      </c>
      <c r="B26" s="127">
        <v>33</v>
      </c>
      <c r="C26" s="88">
        <v>-92.5</v>
      </c>
      <c r="D26" s="92">
        <v>-2.8030303030303</v>
      </c>
      <c r="E26" s="43"/>
      <c r="F26" s="153">
        <v>1933</v>
      </c>
      <c r="G26" s="127">
        <v>12</v>
      </c>
      <c r="H26" s="88">
        <v>-44.5</v>
      </c>
      <c r="I26" s="92">
        <v>-3.70833333333333</v>
      </c>
      <c r="J26" s="43"/>
      <c r="K26" s="153">
        <v>1933</v>
      </c>
      <c r="L26" s="127">
        <v>0</v>
      </c>
      <c r="M26" s="88">
        <v>0</v>
      </c>
      <c r="N26" s="90"/>
    </row>
    <row r="27" ht="21.95" customHeight="1">
      <c r="A27" s="152">
        <v>1934</v>
      </c>
      <c r="B27" s="127">
        <v>37</v>
      </c>
      <c r="C27" s="88">
        <v>-123.6</v>
      </c>
      <c r="D27" s="92">
        <v>-3.34054054054054</v>
      </c>
      <c r="E27" s="43"/>
      <c r="F27" s="153">
        <v>1934</v>
      </c>
      <c r="G27" s="127">
        <v>18</v>
      </c>
      <c r="H27" s="88">
        <v>-79.7</v>
      </c>
      <c r="I27" s="92">
        <v>-4.42777777777778</v>
      </c>
      <c r="J27" s="43"/>
      <c r="K27" s="153">
        <v>1934</v>
      </c>
      <c r="L27" s="127">
        <v>1</v>
      </c>
      <c r="M27" s="88">
        <v>-6.1</v>
      </c>
      <c r="N27" s="90">
        <v>-6.1</v>
      </c>
    </row>
    <row r="28" ht="21.95" customHeight="1">
      <c r="A28" s="152">
        <v>1935</v>
      </c>
      <c r="B28" s="127">
        <v>58</v>
      </c>
      <c r="C28" s="88">
        <v>-222.6</v>
      </c>
      <c r="D28" s="92">
        <v>-3.83793103448276</v>
      </c>
      <c r="E28" s="43"/>
      <c r="F28" s="153">
        <v>1935</v>
      </c>
      <c r="G28" s="127">
        <v>40</v>
      </c>
      <c r="H28" s="88">
        <v>-181.3</v>
      </c>
      <c r="I28" s="92">
        <v>-4.5325</v>
      </c>
      <c r="J28" s="43"/>
      <c r="K28" s="153">
        <v>1935</v>
      </c>
      <c r="L28" s="127">
        <v>5</v>
      </c>
      <c r="M28" s="88">
        <v>-33.3</v>
      </c>
      <c r="N28" s="90">
        <v>-6.66</v>
      </c>
    </row>
    <row r="29" ht="21.95" customHeight="1">
      <c r="A29" s="152">
        <v>1936</v>
      </c>
      <c r="B29" s="127">
        <v>33</v>
      </c>
      <c r="C29" s="88">
        <v>-94.2</v>
      </c>
      <c r="D29" s="92">
        <v>-2.85454545454545</v>
      </c>
      <c r="E29" s="43"/>
      <c r="F29" s="153">
        <v>1936</v>
      </c>
      <c r="G29" s="127">
        <v>13</v>
      </c>
      <c r="H29" s="88">
        <v>-50.3</v>
      </c>
      <c r="I29" s="92">
        <v>-3.86923076923077</v>
      </c>
      <c r="J29" s="43"/>
      <c r="K29" s="153">
        <v>1936</v>
      </c>
      <c r="L29" s="127">
        <v>0</v>
      </c>
      <c r="M29" s="88">
        <v>0</v>
      </c>
      <c r="N29" s="90"/>
    </row>
    <row r="30" ht="21.95" customHeight="1">
      <c r="A30" s="152">
        <v>1937</v>
      </c>
      <c r="B30" s="127">
        <v>43</v>
      </c>
      <c r="C30" s="88">
        <v>-145</v>
      </c>
      <c r="D30" s="92">
        <v>-3.37209302325581</v>
      </c>
      <c r="E30" s="43"/>
      <c r="F30" s="153">
        <v>1937</v>
      </c>
      <c r="G30" s="127">
        <v>19</v>
      </c>
      <c r="H30" s="88">
        <v>-93.40000000000001</v>
      </c>
      <c r="I30" s="92">
        <v>-4.91578947368421</v>
      </c>
      <c r="J30" s="43"/>
      <c r="K30" s="153">
        <v>1937</v>
      </c>
      <c r="L30" s="127">
        <v>4</v>
      </c>
      <c r="M30" s="88">
        <v>-27.9</v>
      </c>
      <c r="N30" s="90">
        <v>-6.975</v>
      </c>
    </row>
    <row r="31" ht="21.95" customHeight="1">
      <c r="A31" s="152">
        <v>1938</v>
      </c>
      <c r="B31" s="127">
        <v>25</v>
      </c>
      <c r="C31" s="88">
        <v>-68.40000000000001</v>
      </c>
      <c r="D31" s="92">
        <v>-2.736</v>
      </c>
      <c r="E31" s="43"/>
      <c r="F31" s="153">
        <v>1938</v>
      </c>
      <c r="G31" s="127">
        <v>8</v>
      </c>
      <c r="H31" s="88">
        <v>-32.1</v>
      </c>
      <c r="I31" s="92">
        <v>-4.0125</v>
      </c>
      <c r="J31" s="43"/>
      <c r="K31" s="153">
        <v>1938</v>
      </c>
      <c r="L31" s="127">
        <v>0</v>
      </c>
      <c r="M31" s="88">
        <v>0</v>
      </c>
      <c r="N31" s="90"/>
    </row>
    <row r="32" ht="21.95" customHeight="1">
      <c r="A32" s="152">
        <v>1939</v>
      </c>
      <c r="B32" s="127">
        <v>45</v>
      </c>
      <c r="C32" s="88">
        <v>-137.2</v>
      </c>
      <c r="D32" s="92">
        <v>-3.04888888888889</v>
      </c>
      <c r="E32" s="43"/>
      <c r="F32" s="153">
        <v>1939</v>
      </c>
      <c r="G32" s="127">
        <v>17</v>
      </c>
      <c r="H32" s="88">
        <v>-71.59999999999999</v>
      </c>
      <c r="I32" s="92">
        <v>-4.21176470588235</v>
      </c>
      <c r="J32" s="43"/>
      <c r="K32" s="153">
        <v>1939</v>
      </c>
      <c r="L32" s="127">
        <v>1</v>
      </c>
      <c r="M32" s="88">
        <v>-6.1</v>
      </c>
      <c r="N32" s="90">
        <v>-6.1</v>
      </c>
    </row>
    <row r="33" ht="21.95" customHeight="1">
      <c r="A33" s="152">
        <v>1940</v>
      </c>
      <c r="B33" s="127">
        <v>54</v>
      </c>
      <c r="C33" s="88">
        <v>-210.9</v>
      </c>
      <c r="D33" s="92">
        <v>-3.90555555555556</v>
      </c>
      <c r="E33" s="43"/>
      <c r="F33" s="153">
        <v>1940</v>
      </c>
      <c r="G33" s="127">
        <v>30</v>
      </c>
      <c r="H33" s="88">
        <v>-158.4</v>
      </c>
      <c r="I33" s="92">
        <v>-5.28</v>
      </c>
      <c r="J33" s="43"/>
      <c r="K33" s="153">
        <v>1940</v>
      </c>
      <c r="L33" s="127">
        <v>9</v>
      </c>
      <c r="M33" s="88">
        <v>-66.8</v>
      </c>
      <c r="N33" s="90">
        <v>-7.42222222222222</v>
      </c>
    </row>
    <row r="34" ht="21.95" customHeight="1">
      <c r="A34" s="152">
        <v>1941</v>
      </c>
      <c r="B34" s="127">
        <v>45</v>
      </c>
      <c r="C34" s="88">
        <v>-179.6</v>
      </c>
      <c r="D34" s="92">
        <v>-3.99111111111111</v>
      </c>
      <c r="E34" s="43"/>
      <c r="F34" s="153">
        <v>1941</v>
      </c>
      <c r="G34" s="127">
        <v>26</v>
      </c>
      <c r="H34" s="88">
        <v>-137.2</v>
      </c>
      <c r="I34" s="92">
        <v>-5.27692307692308</v>
      </c>
      <c r="J34" s="43"/>
      <c r="K34" s="153">
        <v>1941</v>
      </c>
      <c r="L34" s="127">
        <v>6</v>
      </c>
      <c r="M34" s="88">
        <v>-44.4</v>
      </c>
      <c r="N34" s="90">
        <v>-7.4</v>
      </c>
    </row>
    <row r="35" ht="21.95" customHeight="1">
      <c r="A35" s="152">
        <v>1942</v>
      </c>
      <c r="B35" s="127">
        <v>50</v>
      </c>
      <c r="C35" s="88">
        <v>-142.9</v>
      </c>
      <c r="D35" s="92">
        <v>-2.858</v>
      </c>
      <c r="E35" s="43"/>
      <c r="F35" s="153">
        <v>1942</v>
      </c>
      <c r="G35" s="127">
        <v>20</v>
      </c>
      <c r="H35" s="88">
        <v>-76.8</v>
      </c>
      <c r="I35" s="92">
        <v>-3.84</v>
      </c>
      <c r="J35" s="43"/>
      <c r="K35" s="153">
        <v>1942</v>
      </c>
      <c r="L35" s="127">
        <v>0</v>
      </c>
      <c r="M35" s="88">
        <v>0</v>
      </c>
      <c r="N35" s="90"/>
    </row>
    <row r="36" ht="21.95" customHeight="1">
      <c r="A36" s="152">
        <v>1943</v>
      </c>
      <c r="B36" s="127">
        <v>37</v>
      </c>
      <c r="C36" s="88">
        <v>-153.8</v>
      </c>
      <c r="D36" s="92">
        <v>-4.15675675675676</v>
      </c>
      <c r="E36" s="43"/>
      <c r="F36" s="153">
        <v>1943</v>
      </c>
      <c r="G36" s="127">
        <v>27</v>
      </c>
      <c r="H36" s="88">
        <v>-132</v>
      </c>
      <c r="I36" s="92">
        <v>-4.88888888888889</v>
      </c>
      <c r="J36" s="43"/>
      <c r="K36" s="153">
        <v>1943</v>
      </c>
      <c r="L36" s="127">
        <v>5</v>
      </c>
      <c r="M36" s="88">
        <v>-36.1</v>
      </c>
      <c r="N36" s="90">
        <v>-7.22</v>
      </c>
    </row>
    <row r="37" ht="21.95" customHeight="1">
      <c r="A37" s="152">
        <v>1944</v>
      </c>
      <c r="B37" s="127">
        <v>58</v>
      </c>
      <c r="C37" s="88">
        <v>-195.1</v>
      </c>
      <c r="D37" s="92">
        <v>-3.36379310344828</v>
      </c>
      <c r="E37" s="43"/>
      <c r="F37" s="153">
        <v>1944</v>
      </c>
      <c r="G37" s="127">
        <v>30</v>
      </c>
      <c r="H37" s="88">
        <v>-130.8</v>
      </c>
      <c r="I37" s="92">
        <v>-4.36</v>
      </c>
      <c r="J37" s="43"/>
      <c r="K37" s="153">
        <v>1944</v>
      </c>
      <c r="L37" s="127">
        <v>3</v>
      </c>
      <c r="M37" s="88">
        <v>-18.9</v>
      </c>
      <c r="N37" s="90">
        <v>-6.3</v>
      </c>
    </row>
    <row r="38" ht="21.95" customHeight="1">
      <c r="A38" s="152">
        <v>1945</v>
      </c>
      <c r="B38" s="127">
        <v>29</v>
      </c>
      <c r="C38" s="88">
        <v>-80.59999999999999</v>
      </c>
      <c r="D38" s="92">
        <v>-2.77931034482759</v>
      </c>
      <c r="E38" s="43"/>
      <c r="F38" s="153">
        <v>1945</v>
      </c>
      <c r="G38" s="127">
        <v>8</v>
      </c>
      <c r="H38" s="88">
        <v>-32.1</v>
      </c>
      <c r="I38" s="92">
        <v>-4.0125</v>
      </c>
      <c r="J38" s="43"/>
      <c r="K38" s="153">
        <v>1945</v>
      </c>
      <c r="L38" s="127">
        <v>1</v>
      </c>
      <c r="M38" s="88">
        <v>-6.7</v>
      </c>
      <c r="N38" s="90">
        <v>-6.7</v>
      </c>
    </row>
    <row r="39" ht="21.95" customHeight="1">
      <c r="A39" s="152">
        <v>1946</v>
      </c>
      <c r="B39" s="127">
        <v>77</v>
      </c>
      <c r="C39" s="88">
        <v>-347.5</v>
      </c>
      <c r="D39" s="92">
        <v>-4.51298701298701</v>
      </c>
      <c r="E39" s="43"/>
      <c r="F39" s="153">
        <v>1946</v>
      </c>
      <c r="G39" s="127">
        <v>58</v>
      </c>
      <c r="H39" s="88">
        <v>-302.2</v>
      </c>
      <c r="I39" s="92">
        <v>-5.21034482758621</v>
      </c>
      <c r="J39" s="43"/>
      <c r="K39" s="153">
        <v>1946</v>
      </c>
      <c r="L39" s="127">
        <v>17</v>
      </c>
      <c r="M39" s="88">
        <v>-110.6</v>
      </c>
      <c r="N39" s="90">
        <v>-6.50588235294118</v>
      </c>
    </row>
    <row r="40" ht="21.95" customHeight="1">
      <c r="A40" s="152">
        <v>1947</v>
      </c>
      <c r="B40" s="127">
        <v>48</v>
      </c>
      <c r="C40" s="88">
        <v>-167.8</v>
      </c>
      <c r="D40" s="92">
        <v>-3.49583333333333</v>
      </c>
      <c r="E40" s="43"/>
      <c r="F40" s="153">
        <v>1947</v>
      </c>
      <c r="G40" s="127">
        <v>28</v>
      </c>
      <c r="H40" s="88">
        <v>-122</v>
      </c>
      <c r="I40" s="92">
        <v>-4.35714285714286</v>
      </c>
      <c r="J40" s="43"/>
      <c r="K40" s="153">
        <v>1947</v>
      </c>
      <c r="L40" s="127">
        <v>3</v>
      </c>
      <c r="M40" s="88">
        <v>-18.9</v>
      </c>
      <c r="N40" s="90">
        <v>-6.3</v>
      </c>
    </row>
    <row r="41" ht="21.95" customHeight="1">
      <c r="A41" s="152">
        <v>1948</v>
      </c>
      <c r="B41" s="127">
        <v>53</v>
      </c>
      <c r="C41" s="88">
        <v>-188.5</v>
      </c>
      <c r="D41" s="92">
        <v>-3.55660377358491</v>
      </c>
      <c r="E41" s="43"/>
      <c r="F41" s="153">
        <v>1948</v>
      </c>
      <c r="G41" s="127">
        <v>32</v>
      </c>
      <c r="H41" s="88">
        <v>-140.3</v>
      </c>
      <c r="I41" s="92">
        <v>-4.384375</v>
      </c>
      <c r="J41" s="43"/>
      <c r="K41" s="153">
        <v>1948</v>
      </c>
      <c r="L41" s="127">
        <v>5</v>
      </c>
      <c r="M41" s="88">
        <v>-32.3</v>
      </c>
      <c r="N41" s="90">
        <v>-6.46</v>
      </c>
    </row>
    <row r="42" ht="21.95" customHeight="1">
      <c r="A42" s="152">
        <v>1949</v>
      </c>
      <c r="B42" s="127">
        <v>42</v>
      </c>
      <c r="C42" s="88">
        <v>-158.3</v>
      </c>
      <c r="D42" s="92">
        <v>-3.76904761904762</v>
      </c>
      <c r="E42" s="43"/>
      <c r="F42" s="153">
        <v>1949</v>
      </c>
      <c r="G42" s="127">
        <v>29</v>
      </c>
      <c r="H42" s="88">
        <v>-128</v>
      </c>
      <c r="I42" s="92">
        <v>-4.41379310344828</v>
      </c>
      <c r="J42" s="43"/>
      <c r="K42" s="153">
        <v>1949</v>
      </c>
      <c r="L42" s="127">
        <v>2</v>
      </c>
      <c r="M42" s="88">
        <v>-12.2</v>
      </c>
      <c r="N42" s="90">
        <v>-6.1</v>
      </c>
    </row>
    <row r="43" ht="21.95" customHeight="1">
      <c r="A43" s="152">
        <v>1950</v>
      </c>
      <c r="B43" s="127">
        <v>12</v>
      </c>
      <c r="C43" s="88">
        <v>-27.7</v>
      </c>
      <c r="D43" s="92">
        <v>-2.30833333333333</v>
      </c>
      <c r="E43" s="43"/>
      <c r="F43" s="153">
        <v>1950</v>
      </c>
      <c r="G43" s="127">
        <v>1</v>
      </c>
      <c r="H43" s="88">
        <v>-3.3</v>
      </c>
      <c r="I43" s="92">
        <v>-3.3</v>
      </c>
      <c r="J43" s="43"/>
      <c r="K43" s="153">
        <v>1950</v>
      </c>
      <c r="L43" s="127">
        <v>0</v>
      </c>
      <c r="M43" s="88">
        <v>0</v>
      </c>
      <c r="N43" s="90"/>
    </row>
    <row r="44" ht="21.95" customHeight="1">
      <c r="A44" s="152">
        <v>1951</v>
      </c>
      <c r="B44" s="127">
        <v>34</v>
      </c>
      <c r="C44" s="88">
        <v>-104.7</v>
      </c>
      <c r="D44" s="92">
        <v>-3.07941176470588</v>
      </c>
      <c r="E44" s="43"/>
      <c r="F44" s="153">
        <v>1951</v>
      </c>
      <c r="G44" s="127">
        <v>13</v>
      </c>
      <c r="H44" s="88">
        <v>-58.9</v>
      </c>
      <c r="I44" s="92">
        <v>-4.53076923076923</v>
      </c>
      <c r="J44" s="43"/>
      <c r="K44" s="153">
        <v>1951</v>
      </c>
      <c r="L44" s="127">
        <v>1</v>
      </c>
      <c r="M44" s="88">
        <v>-6.7</v>
      </c>
      <c r="N44" s="90">
        <v>-6.7</v>
      </c>
    </row>
    <row r="45" ht="21.95" customHeight="1">
      <c r="A45" s="152">
        <v>1952</v>
      </c>
      <c r="B45" s="127">
        <v>31</v>
      </c>
      <c r="C45" s="88">
        <v>-107.5</v>
      </c>
      <c r="D45" s="92">
        <v>-3.46774193548387</v>
      </c>
      <c r="E45" s="43"/>
      <c r="F45" s="153">
        <v>1952</v>
      </c>
      <c r="G45" s="127">
        <v>16</v>
      </c>
      <c r="H45" s="88">
        <v>-73.3</v>
      </c>
      <c r="I45" s="92">
        <v>-4.58125</v>
      </c>
      <c r="J45" s="43"/>
      <c r="K45" s="153">
        <v>1952</v>
      </c>
      <c r="L45" s="127">
        <v>2</v>
      </c>
      <c r="M45" s="88">
        <v>-13.4</v>
      </c>
      <c r="N45" s="90">
        <v>-6.7</v>
      </c>
    </row>
    <row r="46" ht="21.95" customHeight="1">
      <c r="A46" s="152">
        <v>1953</v>
      </c>
      <c r="B46" s="127">
        <v>49</v>
      </c>
      <c r="C46" s="88">
        <v>-172.1</v>
      </c>
      <c r="D46" s="92">
        <v>-3.51224489795918</v>
      </c>
      <c r="E46" s="43"/>
      <c r="F46" s="153">
        <v>1953</v>
      </c>
      <c r="G46" s="127">
        <v>28</v>
      </c>
      <c r="H46" s="88">
        <v>-126.2</v>
      </c>
      <c r="I46" s="92">
        <v>-4.50714285714286</v>
      </c>
      <c r="J46" s="43"/>
      <c r="K46" s="153">
        <v>1953</v>
      </c>
      <c r="L46" s="127">
        <v>2</v>
      </c>
      <c r="M46" s="88">
        <v>-11.9</v>
      </c>
      <c r="N46" s="90">
        <v>-5.95</v>
      </c>
    </row>
    <row r="47" ht="21.95" customHeight="1">
      <c r="A47" s="152">
        <v>1954</v>
      </c>
      <c r="B47" s="127">
        <v>24</v>
      </c>
      <c r="C47" s="88">
        <v>-64.90000000000001</v>
      </c>
      <c r="D47" s="92">
        <v>-2.70416666666667</v>
      </c>
      <c r="E47" s="43"/>
      <c r="F47" s="153">
        <v>1954</v>
      </c>
      <c r="G47" s="127">
        <v>7</v>
      </c>
      <c r="H47" s="88">
        <v>-27.1</v>
      </c>
      <c r="I47" s="92">
        <v>-3.87142857142857</v>
      </c>
      <c r="J47" s="43"/>
      <c r="K47" s="153">
        <v>1954</v>
      </c>
      <c r="L47" s="127">
        <v>0</v>
      </c>
      <c r="M47" s="88">
        <v>0</v>
      </c>
      <c r="N47" s="90"/>
    </row>
    <row r="48" ht="21.95" customHeight="1">
      <c r="A48" s="152">
        <v>1955</v>
      </c>
      <c r="B48" s="127">
        <v>30</v>
      </c>
      <c r="C48" s="88">
        <v>-91</v>
      </c>
      <c r="D48" s="92">
        <v>-3.03333333333333</v>
      </c>
      <c r="E48" s="43"/>
      <c r="F48" s="153">
        <v>1955</v>
      </c>
      <c r="G48" s="127">
        <v>10</v>
      </c>
      <c r="H48" s="88">
        <v>-48.1</v>
      </c>
      <c r="I48" s="92">
        <v>-4.81</v>
      </c>
      <c r="J48" s="43"/>
      <c r="K48" s="153">
        <v>1955</v>
      </c>
      <c r="L48" s="127">
        <v>2</v>
      </c>
      <c r="M48" s="88">
        <v>-12.5</v>
      </c>
      <c r="N48" s="90">
        <v>-6.25</v>
      </c>
    </row>
    <row r="49" ht="21.95" customHeight="1">
      <c r="A49" s="152">
        <v>1956</v>
      </c>
      <c r="B49" s="127">
        <v>36</v>
      </c>
      <c r="C49" s="88">
        <v>-101.3</v>
      </c>
      <c r="D49" s="92">
        <v>-2.81388888888889</v>
      </c>
      <c r="E49" s="43"/>
      <c r="F49" s="153">
        <v>1956</v>
      </c>
      <c r="G49" s="127">
        <v>8</v>
      </c>
      <c r="H49" s="88">
        <v>-34.9</v>
      </c>
      <c r="I49" s="92">
        <v>-4.3625</v>
      </c>
      <c r="J49" s="43"/>
      <c r="K49" s="153">
        <v>1956</v>
      </c>
      <c r="L49" s="127">
        <v>1</v>
      </c>
      <c r="M49" s="88">
        <v>-7.2</v>
      </c>
      <c r="N49" s="90">
        <v>-7.2</v>
      </c>
    </row>
    <row r="50" ht="21.95" customHeight="1">
      <c r="A50" s="152">
        <v>1957</v>
      </c>
      <c r="B50" s="127">
        <v>43</v>
      </c>
      <c r="C50" s="88">
        <v>-137.7</v>
      </c>
      <c r="D50" s="92">
        <v>-3.20232558139535</v>
      </c>
      <c r="E50" s="43"/>
      <c r="F50" s="153">
        <v>1957</v>
      </c>
      <c r="G50" s="127">
        <v>21</v>
      </c>
      <c r="H50" s="88">
        <v>-89.5</v>
      </c>
      <c r="I50" s="92">
        <v>-4.26190476190476</v>
      </c>
      <c r="J50" s="43"/>
      <c r="K50" s="153">
        <v>1957</v>
      </c>
      <c r="L50" s="127">
        <v>1</v>
      </c>
      <c r="M50" s="88">
        <v>-5.8</v>
      </c>
      <c r="N50" s="90">
        <v>-5.8</v>
      </c>
    </row>
    <row r="51" ht="21.95" customHeight="1">
      <c r="A51" s="152">
        <v>1958</v>
      </c>
      <c r="B51" s="127">
        <v>24</v>
      </c>
      <c r="C51" s="88">
        <v>-80.09999999999999</v>
      </c>
      <c r="D51" s="92">
        <v>-3.3375</v>
      </c>
      <c r="E51" s="43"/>
      <c r="F51" s="153">
        <v>1958</v>
      </c>
      <c r="G51" s="127">
        <v>11</v>
      </c>
      <c r="H51" s="88">
        <v>-50.9</v>
      </c>
      <c r="I51" s="92">
        <v>-4.62727272727273</v>
      </c>
      <c r="J51" s="43"/>
      <c r="K51" s="153">
        <v>1958</v>
      </c>
      <c r="L51" s="127">
        <v>2</v>
      </c>
      <c r="M51" s="88">
        <v>-12.2</v>
      </c>
      <c r="N51" s="90">
        <v>-6.1</v>
      </c>
    </row>
    <row r="52" ht="21.95" customHeight="1">
      <c r="A52" s="152">
        <v>1959</v>
      </c>
      <c r="B52" s="127">
        <v>20</v>
      </c>
      <c r="C52" s="88">
        <v>-53.2</v>
      </c>
      <c r="D52" s="92">
        <v>-2.66</v>
      </c>
      <c r="E52" s="43"/>
      <c r="F52" s="153">
        <v>1959</v>
      </c>
      <c r="G52" s="127">
        <v>6</v>
      </c>
      <c r="H52" s="88">
        <v>-23.1</v>
      </c>
      <c r="I52" s="92">
        <v>-3.85</v>
      </c>
      <c r="J52" s="43"/>
      <c r="K52" s="153">
        <v>1959</v>
      </c>
      <c r="L52" s="127">
        <v>0</v>
      </c>
      <c r="M52" s="88">
        <v>0</v>
      </c>
      <c r="N52" s="90"/>
    </row>
    <row r="53" ht="21.95" customHeight="1">
      <c r="A53" s="152">
        <v>1960</v>
      </c>
      <c r="B53" s="127">
        <v>39</v>
      </c>
      <c r="C53" s="88">
        <v>-130.6</v>
      </c>
      <c r="D53" s="92">
        <v>-3.34871794871795</v>
      </c>
      <c r="E53" s="43"/>
      <c r="F53" s="153">
        <v>1960</v>
      </c>
      <c r="G53" s="127">
        <v>22</v>
      </c>
      <c r="H53" s="88">
        <v>-91.3</v>
      </c>
      <c r="I53" s="92">
        <v>-4.15</v>
      </c>
      <c r="J53" s="43"/>
      <c r="K53" s="153">
        <v>1960</v>
      </c>
      <c r="L53" s="127">
        <v>0</v>
      </c>
      <c r="M53" s="88">
        <v>0</v>
      </c>
      <c r="N53" s="90"/>
    </row>
    <row r="54" ht="21.95" customHeight="1">
      <c r="A54" s="152">
        <v>1961</v>
      </c>
      <c r="B54" s="127">
        <v>39</v>
      </c>
      <c r="C54" s="88">
        <v>-153.4</v>
      </c>
      <c r="D54" s="92">
        <v>-3.93333333333333</v>
      </c>
      <c r="E54" s="43"/>
      <c r="F54" s="153">
        <v>1961</v>
      </c>
      <c r="G54" s="127">
        <v>22</v>
      </c>
      <c r="H54" s="88">
        <v>-117.1</v>
      </c>
      <c r="I54" s="92">
        <v>-5.32272727272727</v>
      </c>
      <c r="J54" s="43"/>
      <c r="K54" s="153">
        <v>1961</v>
      </c>
      <c r="L54" s="127">
        <v>9</v>
      </c>
      <c r="M54" s="88">
        <v>-59.3</v>
      </c>
      <c r="N54" s="90">
        <v>-6.58888888888889</v>
      </c>
    </row>
    <row r="55" ht="21.95" customHeight="1">
      <c r="A55" s="152">
        <v>1962</v>
      </c>
      <c r="B55" s="127">
        <v>38</v>
      </c>
      <c r="C55" s="88">
        <v>-98.3</v>
      </c>
      <c r="D55" s="92">
        <v>-2.58684210526316</v>
      </c>
      <c r="E55" s="43"/>
      <c r="F55" s="153">
        <v>1962</v>
      </c>
      <c r="G55" s="127">
        <v>9</v>
      </c>
      <c r="H55" s="88">
        <v>-35.6</v>
      </c>
      <c r="I55" s="92">
        <v>-3.95555555555556</v>
      </c>
      <c r="J55" s="43"/>
      <c r="K55" s="153">
        <v>1962</v>
      </c>
      <c r="L55" s="127">
        <v>0</v>
      </c>
      <c r="M55" s="88">
        <v>0</v>
      </c>
      <c r="N55" s="90"/>
    </row>
    <row r="56" ht="21.95" customHeight="1">
      <c r="A56" s="152">
        <v>1963</v>
      </c>
      <c r="B56" s="127">
        <v>23</v>
      </c>
      <c r="C56" s="88">
        <v>-69.8</v>
      </c>
      <c r="D56" s="92">
        <v>-3.03478260869565</v>
      </c>
      <c r="E56" s="43"/>
      <c r="F56" s="153">
        <v>1963</v>
      </c>
      <c r="G56" s="127">
        <v>14</v>
      </c>
      <c r="H56" s="88">
        <v>-53</v>
      </c>
      <c r="I56" s="92">
        <v>-3.78571428571429</v>
      </c>
      <c r="J56" s="43"/>
      <c r="K56" s="153">
        <v>1963</v>
      </c>
      <c r="L56" s="127">
        <v>0</v>
      </c>
      <c r="M56" s="88">
        <v>0</v>
      </c>
      <c r="N56" s="90"/>
    </row>
    <row r="57" ht="21.95" customHeight="1">
      <c r="A57" s="152">
        <v>1964</v>
      </c>
      <c r="B57" s="127">
        <v>29</v>
      </c>
      <c r="C57" s="88">
        <v>-84</v>
      </c>
      <c r="D57" s="92">
        <v>-2.89655172413793</v>
      </c>
      <c r="E57" s="43"/>
      <c r="F57" s="153">
        <v>1964</v>
      </c>
      <c r="G57" s="127">
        <v>10</v>
      </c>
      <c r="H57" s="88">
        <v>-41.6</v>
      </c>
      <c r="I57" s="92">
        <v>-4.16</v>
      </c>
      <c r="J57" s="43"/>
      <c r="K57" s="153">
        <v>1964</v>
      </c>
      <c r="L57" s="127">
        <v>1</v>
      </c>
      <c r="M57" s="88">
        <v>-6.7</v>
      </c>
      <c r="N57" s="90">
        <v>-6.7</v>
      </c>
    </row>
    <row r="58" ht="21.95" customHeight="1">
      <c r="A58" s="152">
        <v>1965</v>
      </c>
      <c r="B58" s="127">
        <v>36</v>
      </c>
      <c r="C58" s="88">
        <v>-140.8</v>
      </c>
      <c r="D58" s="92">
        <v>-3.91111111111111</v>
      </c>
      <c r="E58" s="43"/>
      <c r="F58" s="153">
        <v>1965</v>
      </c>
      <c r="G58" s="127">
        <v>22</v>
      </c>
      <c r="H58" s="88">
        <v>-107.7</v>
      </c>
      <c r="I58" s="92">
        <v>-4.89545454545455</v>
      </c>
      <c r="J58" s="43"/>
      <c r="K58" s="153">
        <v>1965</v>
      </c>
      <c r="L58" s="127">
        <v>5</v>
      </c>
      <c r="M58" s="88">
        <v>-33.6</v>
      </c>
      <c r="N58" s="90">
        <v>-6.72</v>
      </c>
    </row>
    <row r="59" ht="21.95" customHeight="1">
      <c r="A59" s="152">
        <v>1966</v>
      </c>
      <c r="B59" s="127">
        <v>28</v>
      </c>
      <c r="C59" s="88">
        <v>-90.90000000000001</v>
      </c>
      <c r="D59" s="92">
        <v>-3.24642857142857</v>
      </c>
      <c r="E59" s="43"/>
      <c r="F59" s="153">
        <v>1966</v>
      </c>
      <c r="G59" s="127">
        <v>13</v>
      </c>
      <c r="H59" s="88">
        <v>-57.2</v>
      </c>
      <c r="I59" s="92">
        <v>-4.4</v>
      </c>
      <c r="J59" s="43"/>
      <c r="K59" s="153">
        <v>1966</v>
      </c>
      <c r="L59" s="127">
        <v>1</v>
      </c>
      <c r="M59" s="88">
        <v>-7.2</v>
      </c>
      <c r="N59" s="90">
        <v>-7.2</v>
      </c>
    </row>
    <row r="60" ht="21.95" customHeight="1">
      <c r="A60" s="152">
        <v>1967</v>
      </c>
      <c r="B60" s="127">
        <v>39</v>
      </c>
      <c r="C60" s="88">
        <v>-116.1</v>
      </c>
      <c r="D60" s="92">
        <v>-2.97692307692308</v>
      </c>
      <c r="E60" s="43"/>
      <c r="F60" s="153">
        <v>1967</v>
      </c>
      <c r="G60" s="127">
        <v>15</v>
      </c>
      <c r="H60" s="88">
        <v>-58.4</v>
      </c>
      <c r="I60" s="92">
        <v>-3.89333333333333</v>
      </c>
      <c r="J60" s="43"/>
      <c r="K60" s="153">
        <v>1967</v>
      </c>
      <c r="L60" s="127">
        <v>0</v>
      </c>
      <c r="M60" s="88">
        <v>0</v>
      </c>
      <c r="N60" s="90"/>
    </row>
    <row r="61" ht="21.95" customHeight="1">
      <c r="A61" s="152">
        <v>1968</v>
      </c>
      <c r="B61" s="127">
        <v>36</v>
      </c>
      <c r="C61" s="88">
        <v>-132.8</v>
      </c>
      <c r="D61" s="92">
        <v>-3.68888888888889</v>
      </c>
      <c r="E61" s="43"/>
      <c r="F61" s="153">
        <v>1968</v>
      </c>
      <c r="G61" s="127">
        <v>17</v>
      </c>
      <c r="H61" s="88">
        <v>-87.09999999999999</v>
      </c>
      <c r="I61" s="92">
        <v>-5.12352941176471</v>
      </c>
      <c r="J61" s="43"/>
      <c r="K61" s="153">
        <v>1968</v>
      </c>
      <c r="L61" s="127">
        <v>5</v>
      </c>
      <c r="M61" s="88">
        <v>-32.4</v>
      </c>
      <c r="N61" s="90">
        <v>-6.48</v>
      </c>
    </row>
    <row r="62" ht="21.95" customHeight="1">
      <c r="A62" s="152">
        <v>1969</v>
      </c>
      <c r="B62" s="127">
        <v>21</v>
      </c>
      <c r="C62" s="88">
        <v>-52.7</v>
      </c>
      <c r="D62" s="92">
        <v>-2.50952380952381</v>
      </c>
      <c r="E62" s="43"/>
      <c r="F62" s="153">
        <v>1969</v>
      </c>
      <c r="G62" s="127">
        <v>3</v>
      </c>
      <c r="H62" s="88">
        <v>-11.1</v>
      </c>
      <c r="I62" s="92">
        <v>-3.7</v>
      </c>
      <c r="J62" s="43"/>
      <c r="K62" s="153">
        <v>1969</v>
      </c>
      <c r="L62" s="127">
        <v>0</v>
      </c>
      <c r="M62" s="88">
        <v>0</v>
      </c>
      <c r="N62" s="90"/>
    </row>
    <row r="63" ht="21.95" customHeight="1">
      <c r="A63" s="152">
        <v>1970</v>
      </c>
      <c r="B63" s="127">
        <v>65</v>
      </c>
      <c r="C63" s="88">
        <v>-304.4</v>
      </c>
      <c r="D63" s="92">
        <v>-4.68307692307692</v>
      </c>
      <c r="E63" s="43"/>
      <c r="F63" s="153">
        <v>1970</v>
      </c>
      <c r="G63" s="127">
        <v>45</v>
      </c>
      <c r="H63" s="88">
        <v>-252.2</v>
      </c>
      <c r="I63" s="92">
        <v>-5.60444444444444</v>
      </c>
      <c r="J63" s="43"/>
      <c r="K63" s="153">
        <v>1970</v>
      </c>
      <c r="L63" s="127">
        <v>18</v>
      </c>
      <c r="M63" s="88">
        <v>-132.1</v>
      </c>
      <c r="N63" s="90">
        <v>-7.33888888888889</v>
      </c>
    </row>
    <row r="64" ht="21.95" customHeight="1">
      <c r="A64" s="152">
        <v>1971</v>
      </c>
      <c r="B64" s="127">
        <v>43</v>
      </c>
      <c r="C64" s="88">
        <v>-179.8</v>
      </c>
      <c r="D64" s="92">
        <v>-4.18139534883721</v>
      </c>
      <c r="E64" s="43"/>
      <c r="F64" s="153">
        <v>1971</v>
      </c>
      <c r="G64" s="127">
        <v>26</v>
      </c>
      <c r="H64" s="88">
        <v>-139.6</v>
      </c>
      <c r="I64" s="92">
        <v>-5.36923076923077</v>
      </c>
      <c r="J64" s="43"/>
      <c r="K64" s="153">
        <v>1971</v>
      </c>
      <c r="L64" s="127">
        <v>11</v>
      </c>
      <c r="M64" s="88">
        <v>-76.8</v>
      </c>
      <c r="N64" s="90">
        <v>-6.98181818181818</v>
      </c>
    </row>
    <row r="65" ht="21.95" customHeight="1">
      <c r="A65" s="152">
        <v>1972</v>
      </c>
      <c r="B65" s="127">
        <v>52</v>
      </c>
      <c r="C65" s="88">
        <v>-229.6</v>
      </c>
      <c r="D65" s="92">
        <v>-4.41538461538462</v>
      </c>
      <c r="E65" s="43"/>
      <c r="F65" s="153">
        <v>1972</v>
      </c>
      <c r="G65" s="127">
        <v>35</v>
      </c>
      <c r="H65" s="88">
        <v>-189.1</v>
      </c>
      <c r="I65" s="92">
        <v>-5.40285714285714</v>
      </c>
      <c r="J65" s="43"/>
      <c r="K65" s="153">
        <v>1972</v>
      </c>
      <c r="L65" s="127">
        <v>14</v>
      </c>
      <c r="M65" s="88">
        <v>-102.7</v>
      </c>
      <c r="N65" s="90">
        <v>-7.33571428571429</v>
      </c>
    </row>
    <row r="66" ht="21.95" customHeight="1">
      <c r="A66" s="152">
        <v>1973</v>
      </c>
      <c r="B66" s="127">
        <v>12</v>
      </c>
      <c r="C66" s="88">
        <v>-30.6</v>
      </c>
      <c r="D66" s="92">
        <v>-2.55</v>
      </c>
      <c r="E66" s="43"/>
      <c r="F66" s="153">
        <v>1973</v>
      </c>
      <c r="G66" s="127">
        <v>1</v>
      </c>
      <c r="H66" s="88">
        <v>-3.6</v>
      </c>
      <c r="I66" s="92">
        <v>-3.6</v>
      </c>
      <c r="J66" s="43"/>
      <c r="K66" s="153">
        <v>1973</v>
      </c>
      <c r="L66" s="127">
        <v>0</v>
      </c>
      <c r="M66" s="88">
        <v>0</v>
      </c>
      <c r="N66" s="90"/>
    </row>
    <row r="67" ht="21.95" customHeight="1">
      <c r="A67" s="152">
        <v>1974</v>
      </c>
      <c r="B67" s="127">
        <v>44</v>
      </c>
      <c r="C67" s="88">
        <v>-184.5</v>
      </c>
      <c r="D67" s="92">
        <v>-4.19318181818182</v>
      </c>
      <c r="E67" s="43"/>
      <c r="F67" s="153">
        <v>1974</v>
      </c>
      <c r="G67" s="127">
        <v>30</v>
      </c>
      <c r="H67" s="88">
        <v>-149.3</v>
      </c>
      <c r="I67" s="92">
        <v>-4.97666666666667</v>
      </c>
      <c r="J67" s="43"/>
      <c r="K67" s="153">
        <v>1974</v>
      </c>
      <c r="L67" s="127">
        <v>7</v>
      </c>
      <c r="M67" s="88">
        <v>-48</v>
      </c>
      <c r="N67" s="90">
        <v>-6.85714285714286</v>
      </c>
    </row>
    <row r="68" ht="21.95" customHeight="1">
      <c r="A68" s="152">
        <v>1975</v>
      </c>
      <c r="B68" s="127">
        <v>43</v>
      </c>
      <c r="C68" s="88">
        <v>-150</v>
      </c>
      <c r="D68" s="92">
        <v>-3.48837209302326</v>
      </c>
      <c r="E68" s="43"/>
      <c r="F68" s="153">
        <v>1975</v>
      </c>
      <c r="G68" s="127">
        <v>22</v>
      </c>
      <c r="H68" s="88">
        <v>-94.90000000000001</v>
      </c>
      <c r="I68" s="92">
        <v>-4.31363636363636</v>
      </c>
      <c r="J68" s="43"/>
      <c r="K68" s="153">
        <v>1975</v>
      </c>
      <c r="L68" s="127">
        <v>2</v>
      </c>
      <c r="M68" s="88">
        <v>-12.5</v>
      </c>
      <c r="N68" s="90">
        <v>-6.25</v>
      </c>
    </row>
    <row r="69" ht="21.95" customHeight="1">
      <c r="A69" s="152">
        <v>1976</v>
      </c>
      <c r="B69" s="127">
        <v>46</v>
      </c>
      <c r="C69" s="88">
        <v>-138.5</v>
      </c>
      <c r="D69" s="92">
        <v>-3.01086956521739</v>
      </c>
      <c r="E69" s="43"/>
      <c r="F69" s="153">
        <v>1976</v>
      </c>
      <c r="G69" s="127">
        <v>15</v>
      </c>
      <c r="H69" s="88">
        <v>-63.1</v>
      </c>
      <c r="I69" s="92">
        <v>-4.20666666666667</v>
      </c>
      <c r="J69" s="43"/>
      <c r="K69" s="153">
        <v>1976</v>
      </c>
      <c r="L69" s="127">
        <v>0</v>
      </c>
      <c r="M69" s="88">
        <v>0</v>
      </c>
      <c r="N69" s="90"/>
    </row>
    <row r="70" ht="21.95" customHeight="1">
      <c r="A70" s="152">
        <v>1977</v>
      </c>
      <c r="B70" s="127">
        <v>47</v>
      </c>
      <c r="C70" s="88">
        <v>-180.1</v>
      </c>
      <c r="D70" s="92">
        <v>-3.83191489361702</v>
      </c>
      <c r="E70" s="43"/>
      <c r="F70" s="153">
        <v>1977</v>
      </c>
      <c r="G70" s="127">
        <v>28</v>
      </c>
      <c r="H70" s="88">
        <v>-135.9</v>
      </c>
      <c r="I70" s="92">
        <v>-4.85357142857143</v>
      </c>
      <c r="J70" s="43"/>
      <c r="K70" s="153">
        <v>1977</v>
      </c>
      <c r="L70" s="127">
        <v>6</v>
      </c>
      <c r="M70" s="88">
        <v>-40.1</v>
      </c>
      <c r="N70" s="90">
        <v>-6.68333333333333</v>
      </c>
    </row>
    <row r="71" ht="21.95" customHeight="1">
      <c r="A71" s="152">
        <v>1978</v>
      </c>
      <c r="B71" s="127">
        <v>31</v>
      </c>
      <c r="C71" s="88">
        <v>-96.5</v>
      </c>
      <c r="D71" s="92">
        <v>-3.11290322580645</v>
      </c>
      <c r="E71" s="43"/>
      <c r="F71" s="153">
        <v>1978</v>
      </c>
      <c r="G71" s="127">
        <v>12</v>
      </c>
      <c r="H71" s="88">
        <v>-51.8</v>
      </c>
      <c r="I71" s="92">
        <v>-4.31666666666667</v>
      </c>
      <c r="J71" s="43"/>
      <c r="K71" s="153">
        <v>1978</v>
      </c>
      <c r="L71" s="127">
        <v>1</v>
      </c>
      <c r="M71" s="88">
        <v>-6.5</v>
      </c>
      <c r="N71" s="90">
        <v>-6.5</v>
      </c>
    </row>
    <row r="72" ht="21.95" customHeight="1">
      <c r="A72" s="152">
        <v>1979</v>
      </c>
      <c r="B72" s="127">
        <v>38</v>
      </c>
      <c r="C72" s="88">
        <v>-135.9</v>
      </c>
      <c r="D72" s="92">
        <v>-3.57631578947368</v>
      </c>
      <c r="E72" s="43"/>
      <c r="F72" s="153">
        <v>1979</v>
      </c>
      <c r="G72" s="127">
        <v>19</v>
      </c>
      <c r="H72" s="88">
        <v>-89.2</v>
      </c>
      <c r="I72" s="92">
        <v>-4.69473684210526</v>
      </c>
      <c r="J72" s="43"/>
      <c r="K72" s="153">
        <v>1979</v>
      </c>
      <c r="L72" s="127">
        <v>4</v>
      </c>
      <c r="M72" s="88">
        <v>-24.2</v>
      </c>
      <c r="N72" s="90">
        <v>-6.05</v>
      </c>
    </row>
    <row r="73" ht="21.95" customHeight="1">
      <c r="A73" s="152">
        <v>1980</v>
      </c>
      <c r="B73" s="127">
        <v>39</v>
      </c>
      <c r="C73" s="88">
        <v>-130.4</v>
      </c>
      <c r="D73" s="92">
        <v>-3.34358974358974</v>
      </c>
      <c r="E73" s="43"/>
      <c r="F73" s="153">
        <v>1980</v>
      </c>
      <c r="G73" s="127">
        <v>17</v>
      </c>
      <c r="H73" s="88">
        <v>-75.8</v>
      </c>
      <c r="I73" s="92">
        <v>-4.45882352941176</v>
      </c>
      <c r="J73" s="43"/>
      <c r="K73" s="153">
        <v>1980</v>
      </c>
      <c r="L73" s="127">
        <v>1</v>
      </c>
      <c r="M73" s="88">
        <v>-6.2</v>
      </c>
      <c r="N73" s="90">
        <v>-6.2</v>
      </c>
    </row>
    <row r="74" ht="21.95" customHeight="1">
      <c r="A74" s="152">
        <v>1981</v>
      </c>
      <c r="B74" s="127">
        <v>30</v>
      </c>
      <c r="C74" s="88">
        <v>-91.7</v>
      </c>
      <c r="D74" s="92">
        <v>-3.05666666666667</v>
      </c>
      <c r="E74" s="43"/>
      <c r="F74" s="153">
        <v>1981</v>
      </c>
      <c r="G74" s="127">
        <v>10</v>
      </c>
      <c r="H74" s="88">
        <v>-42.8</v>
      </c>
      <c r="I74" s="92">
        <v>-4.28</v>
      </c>
      <c r="J74" s="43"/>
      <c r="K74" s="153">
        <v>1981</v>
      </c>
      <c r="L74" s="127">
        <v>0</v>
      </c>
      <c r="M74" s="88">
        <v>0</v>
      </c>
      <c r="N74" s="90"/>
    </row>
    <row r="75" ht="21.95" customHeight="1">
      <c r="A75" s="152">
        <v>1982</v>
      </c>
      <c r="B75" s="127">
        <v>56</v>
      </c>
      <c r="C75" s="88">
        <v>-250.9</v>
      </c>
      <c r="D75" s="92">
        <v>-4.48035714285714</v>
      </c>
      <c r="E75" s="43"/>
      <c r="F75" s="153">
        <v>1982</v>
      </c>
      <c r="G75" s="127">
        <v>38</v>
      </c>
      <c r="H75" s="88">
        <v>-210.2</v>
      </c>
      <c r="I75" s="92">
        <v>-5.53157894736842</v>
      </c>
      <c r="J75" s="43"/>
      <c r="K75" s="153">
        <v>1982</v>
      </c>
      <c r="L75" s="127">
        <v>18</v>
      </c>
      <c r="M75" s="88">
        <v>-121.6</v>
      </c>
      <c r="N75" s="90">
        <v>-6.75555555555556</v>
      </c>
    </row>
    <row r="76" ht="21.95" customHeight="1">
      <c r="A76" s="152">
        <v>1983</v>
      </c>
      <c r="B76" s="127">
        <v>12</v>
      </c>
      <c r="C76" s="88">
        <v>-41.5</v>
      </c>
      <c r="D76" s="92">
        <v>-3.45833333333333</v>
      </c>
      <c r="E76" s="43"/>
      <c r="F76" s="153">
        <v>1983</v>
      </c>
      <c r="G76" s="127">
        <v>7</v>
      </c>
      <c r="H76" s="88">
        <v>-29.4</v>
      </c>
      <c r="I76" s="92">
        <v>-4.2</v>
      </c>
      <c r="J76" s="43"/>
      <c r="K76" s="153">
        <v>1983</v>
      </c>
      <c r="L76" s="127">
        <v>0</v>
      </c>
      <c r="M76" s="88">
        <v>0</v>
      </c>
      <c r="N76" s="90"/>
    </row>
    <row r="77" ht="21.95" customHeight="1">
      <c r="A77" s="152">
        <v>1984</v>
      </c>
      <c r="B77" s="127">
        <v>24</v>
      </c>
      <c r="C77" s="88">
        <v>-71.7</v>
      </c>
      <c r="D77" s="92">
        <v>-2.9875</v>
      </c>
      <c r="E77" s="43"/>
      <c r="F77" s="153">
        <v>1984</v>
      </c>
      <c r="G77" s="127">
        <v>9</v>
      </c>
      <c r="H77" s="88">
        <v>-36.3</v>
      </c>
      <c r="I77" s="92">
        <v>-4.03333333333333</v>
      </c>
      <c r="J77" s="43"/>
      <c r="K77" s="153">
        <v>1984</v>
      </c>
      <c r="L77" s="127">
        <v>0</v>
      </c>
      <c r="M77" s="88">
        <v>0</v>
      </c>
      <c r="N77" s="90"/>
    </row>
    <row r="78" ht="21.95" customHeight="1">
      <c r="A78" s="152">
        <v>1985</v>
      </c>
      <c r="B78" s="127">
        <v>38</v>
      </c>
      <c r="C78" s="88">
        <v>-140.5</v>
      </c>
      <c r="D78" s="92">
        <v>-3.69736842105263</v>
      </c>
      <c r="E78" s="43"/>
      <c r="F78" s="153">
        <v>1985</v>
      </c>
      <c r="G78" s="127">
        <v>19</v>
      </c>
      <c r="H78" s="88">
        <v>-94.90000000000001</v>
      </c>
      <c r="I78" s="92">
        <v>-4.99473684210526</v>
      </c>
      <c r="J78" s="43"/>
      <c r="K78" s="153">
        <v>1985</v>
      </c>
      <c r="L78" s="127">
        <v>6</v>
      </c>
      <c r="M78" s="88">
        <v>-37.6</v>
      </c>
      <c r="N78" s="90">
        <v>-6.26666666666667</v>
      </c>
    </row>
    <row r="79" ht="21.95" customHeight="1">
      <c r="A79" s="152">
        <v>1986</v>
      </c>
      <c r="B79" s="127">
        <v>33</v>
      </c>
      <c r="C79" s="88">
        <v>-131.2</v>
      </c>
      <c r="D79" s="92">
        <v>-3.97575757575758</v>
      </c>
      <c r="E79" s="43"/>
      <c r="F79" s="153">
        <v>1986</v>
      </c>
      <c r="G79" s="127">
        <v>19</v>
      </c>
      <c r="H79" s="88">
        <v>-100.2</v>
      </c>
      <c r="I79" s="92">
        <v>-5.27368421052632</v>
      </c>
      <c r="J79" s="43"/>
      <c r="K79" s="153">
        <v>1986</v>
      </c>
      <c r="L79" s="127">
        <v>8</v>
      </c>
      <c r="M79" s="88">
        <v>-57.8</v>
      </c>
      <c r="N79" s="90">
        <v>-7.225</v>
      </c>
    </row>
    <row r="80" ht="21.95" customHeight="1">
      <c r="A80" s="152">
        <v>1987</v>
      </c>
      <c r="B80" s="127">
        <v>29</v>
      </c>
      <c r="C80" s="88">
        <v>-109.1</v>
      </c>
      <c r="D80" s="92">
        <v>-3.76206896551724</v>
      </c>
      <c r="E80" s="43"/>
      <c r="F80" s="153">
        <v>1987</v>
      </c>
      <c r="G80" s="127">
        <v>18</v>
      </c>
      <c r="H80" s="88">
        <v>-82.3</v>
      </c>
      <c r="I80" s="92">
        <v>-4.57222222222222</v>
      </c>
      <c r="J80" s="43"/>
      <c r="K80" s="153">
        <v>1987</v>
      </c>
      <c r="L80" s="127">
        <v>2</v>
      </c>
      <c r="M80" s="88">
        <v>-13.5</v>
      </c>
      <c r="N80" s="90">
        <v>-6.75</v>
      </c>
    </row>
    <row r="81" ht="21.95" customHeight="1">
      <c r="A81" s="152">
        <v>1988</v>
      </c>
      <c r="B81" s="127">
        <v>14</v>
      </c>
      <c r="C81" s="88">
        <v>-39.1</v>
      </c>
      <c r="D81" s="92">
        <v>-2.79285714285714</v>
      </c>
      <c r="E81" s="43"/>
      <c r="F81" s="153">
        <v>1988</v>
      </c>
      <c r="G81" s="127">
        <v>4</v>
      </c>
      <c r="H81" s="88">
        <v>-16.8</v>
      </c>
      <c r="I81" s="92">
        <v>-4.2</v>
      </c>
      <c r="J81" s="43"/>
      <c r="K81" s="153">
        <v>1988</v>
      </c>
      <c r="L81" s="127">
        <v>0</v>
      </c>
      <c r="M81" s="88">
        <v>0</v>
      </c>
      <c r="N81" s="90"/>
    </row>
    <row r="82" ht="21.95" customHeight="1">
      <c r="A82" s="152">
        <v>1989</v>
      </c>
      <c r="B82" s="127">
        <v>29</v>
      </c>
      <c r="C82" s="88">
        <v>-87.8</v>
      </c>
      <c r="D82" s="92">
        <v>-3.02758620689655</v>
      </c>
      <c r="E82" s="43"/>
      <c r="F82" s="153">
        <v>1989</v>
      </c>
      <c r="G82" s="127">
        <v>9</v>
      </c>
      <c r="H82" s="88">
        <v>-40.6</v>
      </c>
      <c r="I82" s="92">
        <v>-4.51111111111111</v>
      </c>
      <c r="J82" s="43"/>
      <c r="K82" s="153">
        <v>1989</v>
      </c>
      <c r="L82" s="127">
        <v>1</v>
      </c>
      <c r="M82" s="88">
        <v>-5.8</v>
      </c>
      <c r="N82" s="90">
        <v>-5.8</v>
      </c>
    </row>
    <row r="83" ht="21.95" customHeight="1">
      <c r="A83" s="152">
        <v>1990</v>
      </c>
      <c r="B83" s="127">
        <v>22</v>
      </c>
      <c r="C83" s="88">
        <v>-59.4</v>
      </c>
      <c r="D83" s="92">
        <v>-2.7</v>
      </c>
      <c r="E83" s="43"/>
      <c r="F83" s="153">
        <v>1990</v>
      </c>
      <c r="G83" s="127">
        <v>4</v>
      </c>
      <c r="H83" s="88">
        <v>-16</v>
      </c>
      <c r="I83" s="92">
        <v>-4</v>
      </c>
      <c r="J83" s="43"/>
      <c r="K83" s="153">
        <v>1990</v>
      </c>
      <c r="L83" s="127">
        <v>0</v>
      </c>
      <c r="M83" s="88">
        <v>0</v>
      </c>
      <c r="N83" s="90"/>
    </row>
    <row r="84" ht="21.95" customHeight="1">
      <c r="A84" s="152">
        <v>1991</v>
      </c>
      <c r="B84" s="127">
        <v>44</v>
      </c>
      <c r="C84" s="88">
        <v>-152.4</v>
      </c>
      <c r="D84" s="92">
        <v>-3.46363636363636</v>
      </c>
      <c r="E84" s="43"/>
      <c r="F84" s="153">
        <v>1991</v>
      </c>
      <c r="G84" s="127">
        <v>24</v>
      </c>
      <c r="H84" s="88">
        <v>-98.5</v>
      </c>
      <c r="I84" s="92">
        <v>-4.10416666666667</v>
      </c>
      <c r="J84" s="43"/>
      <c r="K84" s="153">
        <v>1991</v>
      </c>
      <c r="L84" s="127">
        <v>0</v>
      </c>
      <c r="M84" s="88">
        <v>0</v>
      </c>
      <c r="N84" s="90"/>
    </row>
    <row r="85" ht="21.95" customHeight="1">
      <c r="A85" s="152">
        <v>1992</v>
      </c>
      <c r="B85" s="127">
        <v>33</v>
      </c>
      <c r="C85" s="88">
        <v>-116.4</v>
      </c>
      <c r="D85" s="92">
        <v>-3.52727272727273</v>
      </c>
      <c r="E85" s="43"/>
      <c r="F85" s="153">
        <v>1992</v>
      </c>
      <c r="G85" s="127">
        <v>18</v>
      </c>
      <c r="H85" s="88">
        <v>-79.90000000000001</v>
      </c>
      <c r="I85" s="92">
        <v>-4.43888888888889</v>
      </c>
      <c r="J85" s="43"/>
      <c r="K85" s="153">
        <v>1992</v>
      </c>
      <c r="L85" s="127">
        <v>0</v>
      </c>
      <c r="M85" s="88">
        <v>0</v>
      </c>
      <c r="N85" s="90"/>
    </row>
    <row r="86" ht="21.95" customHeight="1">
      <c r="A86" s="152">
        <v>1993</v>
      </c>
      <c r="B86" s="127">
        <v>18</v>
      </c>
      <c r="C86" s="88">
        <v>-54.5</v>
      </c>
      <c r="D86" s="92">
        <v>-3.02777777777778</v>
      </c>
      <c r="E86" s="43"/>
      <c r="F86" s="153">
        <v>1993</v>
      </c>
      <c r="G86" s="127">
        <v>8</v>
      </c>
      <c r="H86" s="88">
        <v>-31.5</v>
      </c>
      <c r="I86" s="92">
        <v>-3.9375</v>
      </c>
      <c r="J86" s="43"/>
      <c r="K86" s="153">
        <v>1993</v>
      </c>
      <c r="L86" s="127">
        <v>0</v>
      </c>
      <c r="M86" s="88">
        <v>0</v>
      </c>
      <c r="N86" s="90"/>
    </row>
    <row r="87" ht="21.95" customHeight="1">
      <c r="A87" s="152">
        <v>1994</v>
      </c>
      <c r="B87" s="127">
        <v>73</v>
      </c>
      <c r="C87" s="88">
        <v>-285.1</v>
      </c>
      <c r="D87" s="92">
        <v>-3.90547945205479</v>
      </c>
      <c r="E87" s="43"/>
      <c r="F87" s="153">
        <v>1994</v>
      </c>
      <c r="G87" s="127">
        <v>45</v>
      </c>
      <c r="H87" s="88">
        <v>-217</v>
      </c>
      <c r="I87" s="92">
        <v>-4.82222222222222</v>
      </c>
      <c r="J87" s="43"/>
      <c r="K87" s="153">
        <v>1994</v>
      </c>
      <c r="L87" s="127">
        <v>8</v>
      </c>
      <c r="M87" s="88">
        <v>-55.3</v>
      </c>
      <c r="N87" s="90">
        <v>-6.9125</v>
      </c>
    </row>
    <row r="88" ht="21.95" customHeight="1">
      <c r="A88" s="152">
        <v>1995</v>
      </c>
      <c r="B88" s="212">
        <v>35</v>
      </c>
      <c r="C88" s="213">
        <v>-135.2</v>
      </c>
      <c r="D88" s="214">
        <v>-3.86285714285714</v>
      </c>
      <c r="E88" s="43"/>
      <c r="F88" s="153">
        <v>1995</v>
      </c>
      <c r="G88" s="212">
        <v>23</v>
      </c>
      <c r="H88" s="213">
        <v>-106.5</v>
      </c>
      <c r="I88" s="214">
        <v>-4.6304347826087</v>
      </c>
      <c r="J88" s="43"/>
      <c r="K88" s="153">
        <v>1995</v>
      </c>
      <c r="L88" s="212">
        <v>4</v>
      </c>
      <c r="M88" s="213">
        <v>-26.9</v>
      </c>
      <c r="N88" s="275">
        <v>-6.725</v>
      </c>
    </row>
    <row r="89" ht="21.95" customHeight="1">
      <c r="A89" s="152">
        <v>1996</v>
      </c>
      <c r="B89" s="127">
        <v>29</v>
      </c>
      <c r="C89" s="88">
        <v>-89.09999999999999</v>
      </c>
      <c r="D89" s="92">
        <v>-3.07241379310345</v>
      </c>
      <c r="E89" s="43"/>
      <c r="F89" s="153">
        <v>1996</v>
      </c>
      <c r="G89" s="127">
        <v>12</v>
      </c>
      <c r="H89" s="88">
        <v>-49.3</v>
      </c>
      <c r="I89" s="92">
        <v>-4.10833333333333</v>
      </c>
      <c r="J89" s="43"/>
      <c r="K89" s="153">
        <v>1996</v>
      </c>
      <c r="L89" s="127">
        <v>1</v>
      </c>
      <c r="M89" s="88">
        <v>-6.2</v>
      </c>
      <c r="N89" s="90">
        <v>-6.2</v>
      </c>
    </row>
    <row r="90" ht="21.95" customHeight="1">
      <c r="A90" s="152">
        <v>1997</v>
      </c>
      <c r="B90" s="127">
        <v>49</v>
      </c>
      <c r="C90" s="88">
        <v>-182.7</v>
      </c>
      <c r="D90" s="92">
        <v>-3.72857142857143</v>
      </c>
      <c r="E90" s="43"/>
      <c r="F90" s="153">
        <v>1997</v>
      </c>
      <c r="G90" s="127">
        <v>26</v>
      </c>
      <c r="H90" s="88">
        <v>-126.7</v>
      </c>
      <c r="I90" s="92">
        <v>-4.87307692307692</v>
      </c>
      <c r="J90" s="43"/>
      <c r="K90" s="153">
        <v>1997</v>
      </c>
      <c r="L90" s="127">
        <v>6</v>
      </c>
      <c r="M90" s="88">
        <v>-40.9</v>
      </c>
      <c r="N90" s="90">
        <v>-6.81666666666667</v>
      </c>
    </row>
    <row r="91" ht="21.95" customHeight="1">
      <c r="A91" s="152">
        <v>1998</v>
      </c>
      <c r="B91" s="127">
        <v>19</v>
      </c>
      <c r="C91" s="88">
        <v>-58.4</v>
      </c>
      <c r="D91" s="92">
        <v>-3.07368421052632</v>
      </c>
      <c r="E91" s="43"/>
      <c r="F91" s="153">
        <v>1998</v>
      </c>
      <c r="G91" s="127">
        <v>7</v>
      </c>
      <c r="H91" s="88">
        <v>-31.1</v>
      </c>
      <c r="I91" s="92">
        <v>-4.44285714285714</v>
      </c>
      <c r="J91" s="43"/>
      <c r="K91" s="153">
        <v>1998</v>
      </c>
      <c r="L91" s="127">
        <v>0</v>
      </c>
      <c r="M91" s="88">
        <v>0</v>
      </c>
      <c r="N91" s="90"/>
    </row>
    <row r="92" ht="21.95" customHeight="1">
      <c r="A92" s="152">
        <v>1999</v>
      </c>
      <c r="B92" s="127">
        <v>22</v>
      </c>
      <c r="C92" s="88">
        <v>-70.90000000000001</v>
      </c>
      <c r="D92" s="92">
        <v>-3.22272727272727</v>
      </c>
      <c r="E92" s="43"/>
      <c r="F92" s="153">
        <v>1999</v>
      </c>
      <c r="G92" s="127">
        <v>9</v>
      </c>
      <c r="H92" s="88">
        <v>-41</v>
      </c>
      <c r="I92" s="92">
        <v>-4.55555555555556</v>
      </c>
      <c r="J92" s="43"/>
      <c r="K92" s="153">
        <v>1999</v>
      </c>
      <c r="L92" s="127">
        <v>0</v>
      </c>
      <c r="M92" s="88">
        <v>0</v>
      </c>
      <c r="N92" s="90"/>
    </row>
    <row r="93" ht="21.95" customHeight="1">
      <c r="A93" s="152">
        <v>2000</v>
      </c>
      <c r="B93" s="127">
        <v>42</v>
      </c>
      <c r="C93" s="88">
        <v>-148.9</v>
      </c>
      <c r="D93" s="92">
        <v>-3.5452380952381</v>
      </c>
      <c r="E93" s="43"/>
      <c r="F93" s="153">
        <v>2000</v>
      </c>
      <c r="G93" s="127">
        <v>20</v>
      </c>
      <c r="H93" s="88">
        <v>-95.40000000000001</v>
      </c>
      <c r="I93" s="92">
        <v>-4.77</v>
      </c>
      <c r="J93" s="43"/>
      <c r="K93" s="153">
        <v>2000</v>
      </c>
      <c r="L93" s="127">
        <v>4</v>
      </c>
      <c r="M93" s="88">
        <v>-25.4</v>
      </c>
      <c r="N93" s="90">
        <v>-6.35</v>
      </c>
    </row>
    <row r="94" ht="21.95" customHeight="1">
      <c r="A94" s="152">
        <v>2001</v>
      </c>
      <c r="B94" s="127">
        <v>38</v>
      </c>
      <c r="C94" s="88">
        <v>-140.8</v>
      </c>
      <c r="D94" s="92">
        <v>-3.70526315789474</v>
      </c>
      <c r="E94" s="43"/>
      <c r="F94" s="153">
        <v>2001</v>
      </c>
      <c r="G94" s="127">
        <v>24</v>
      </c>
      <c r="H94" s="88">
        <v>-107.8</v>
      </c>
      <c r="I94" s="92">
        <v>-4.49166666666667</v>
      </c>
      <c r="J94" s="43"/>
      <c r="K94" s="153">
        <v>2001</v>
      </c>
      <c r="L94" s="127">
        <v>2</v>
      </c>
      <c r="M94" s="88">
        <v>-11.8</v>
      </c>
      <c r="N94" s="90">
        <v>-5.9</v>
      </c>
    </row>
    <row r="95" ht="21.95" customHeight="1">
      <c r="A95" s="152">
        <v>2002</v>
      </c>
      <c r="B95" s="157">
        <v>64</v>
      </c>
      <c r="C95" s="158">
        <v>-310</v>
      </c>
      <c r="D95" s="159">
        <v>-4.84375</v>
      </c>
      <c r="E95" s="43"/>
      <c r="F95" s="153">
        <v>2002</v>
      </c>
      <c r="G95" s="157">
        <v>47</v>
      </c>
      <c r="H95" s="158">
        <v>-270</v>
      </c>
      <c r="I95" s="159">
        <v>-5.74468085106383</v>
      </c>
      <c r="J95" s="43"/>
      <c r="K95" s="153">
        <v>2002</v>
      </c>
      <c r="L95" s="157">
        <v>19</v>
      </c>
      <c r="M95" s="158">
        <v>-143.3</v>
      </c>
      <c r="N95" s="162">
        <v>-7.54210526315789</v>
      </c>
    </row>
    <row r="96" ht="21.95" customHeight="1">
      <c r="A96" s="152">
        <v>2003</v>
      </c>
      <c r="B96" s="127">
        <v>47</v>
      </c>
      <c r="C96" s="88">
        <v>-174.3</v>
      </c>
      <c r="D96" s="92">
        <v>-3.70851063829787</v>
      </c>
      <c r="E96" s="43"/>
      <c r="F96" s="153">
        <v>2003</v>
      </c>
      <c r="G96" s="127">
        <v>24</v>
      </c>
      <c r="H96" s="88">
        <v>-118.7</v>
      </c>
      <c r="I96" s="92">
        <v>-4.94583333333333</v>
      </c>
      <c r="J96" s="43"/>
      <c r="K96" s="153">
        <v>2003</v>
      </c>
      <c r="L96" s="127">
        <v>5</v>
      </c>
      <c r="M96" s="88">
        <v>-35</v>
      </c>
      <c r="N96" s="90">
        <v>-7</v>
      </c>
    </row>
    <row r="97" ht="21.95" customHeight="1">
      <c r="A97" s="152">
        <v>2004</v>
      </c>
      <c r="B97" s="127">
        <v>58</v>
      </c>
      <c r="C97" s="88">
        <v>-223.2</v>
      </c>
      <c r="D97" s="92">
        <v>-3.84827586206897</v>
      </c>
      <c r="E97" s="43"/>
      <c r="F97" s="153">
        <v>2004</v>
      </c>
      <c r="G97" s="127">
        <v>32</v>
      </c>
      <c r="H97" s="88">
        <v>-159.5</v>
      </c>
      <c r="I97" s="92">
        <v>-4.984375</v>
      </c>
      <c r="J97" s="43"/>
      <c r="K97" s="153">
        <v>2004</v>
      </c>
      <c r="L97" s="127">
        <v>7</v>
      </c>
      <c r="M97" s="88">
        <v>-48.1</v>
      </c>
      <c r="N97" s="90">
        <v>-6.87142857142857</v>
      </c>
    </row>
    <row r="98" ht="21.95" customHeight="1">
      <c r="A98" s="152">
        <v>2005</v>
      </c>
      <c r="B98" s="127">
        <v>32</v>
      </c>
      <c r="C98" s="88">
        <v>-108.2</v>
      </c>
      <c r="D98" s="92">
        <v>-3.38125</v>
      </c>
      <c r="E98" s="43"/>
      <c r="F98" s="153">
        <v>2005</v>
      </c>
      <c r="G98" s="127">
        <v>16</v>
      </c>
      <c r="H98" s="88">
        <v>-71</v>
      </c>
      <c r="I98" s="92">
        <v>-4.4375</v>
      </c>
      <c r="J98" s="43"/>
      <c r="K98" s="153">
        <v>2005</v>
      </c>
      <c r="L98" s="127">
        <v>0</v>
      </c>
      <c r="M98" s="88">
        <v>0</v>
      </c>
      <c r="N98" s="90"/>
    </row>
    <row r="99" ht="21.95" customHeight="1">
      <c r="A99" s="152">
        <v>2006</v>
      </c>
      <c r="B99" s="127">
        <v>52</v>
      </c>
      <c r="C99" s="88">
        <v>-204.1</v>
      </c>
      <c r="D99" s="92">
        <v>-3.925</v>
      </c>
      <c r="E99" s="43"/>
      <c r="F99" s="153">
        <v>2006</v>
      </c>
      <c r="G99" s="127">
        <v>29</v>
      </c>
      <c r="H99" s="88">
        <v>-146</v>
      </c>
      <c r="I99" s="92">
        <v>-5.03448275862069</v>
      </c>
      <c r="J99" s="43"/>
      <c r="K99" s="153">
        <v>2006</v>
      </c>
      <c r="L99" s="127">
        <v>10</v>
      </c>
      <c r="M99" s="88">
        <v>-66.09999999999999</v>
      </c>
      <c r="N99" s="90">
        <v>-6.61</v>
      </c>
    </row>
    <row r="100" ht="21.95" customHeight="1">
      <c r="A100" s="152">
        <v>2007</v>
      </c>
      <c r="B100" s="127">
        <v>32</v>
      </c>
      <c r="C100" s="88">
        <v>-120.3</v>
      </c>
      <c r="D100" s="92">
        <v>-3.759375</v>
      </c>
      <c r="E100" s="43"/>
      <c r="F100" s="153">
        <v>2007</v>
      </c>
      <c r="G100" s="127">
        <v>17</v>
      </c>
      <c r="H100" s="88">
        <v>-84.7</v>
      </c>
      <c r="I100" s="92">
        <v>-4.98235294117647</v>
      </c>
      <c r="J100" s="43"/>
      <c r="K100" s="153">
        <v>2007</v>
      </c>
      <c r="L100" s="127">
        <v>5</v>
      </c>
      <c r="M100" s="88">
        <v>-34.4</v>
      </c>
      <c r="N100" s="90">
        <v>-6.88</v>
      </c>
    </row>
    <row r="101" ht="21.95" customHeight="1">
      <c r="A101" s="152">
        <v>2008</v>
      </c>
      <c r="B101" s="127">
        <v>54</v>
      </c>
      <c r="C101" s="88">
        <v>-213.1</v>
      </c>
      <c r="D101" s="92">
        <v>-3.9462962962963</v>
      </c>
      <c r="E101" s="43"/>
      <c r="F101" s="153">
        <v>2008</v>
      </c>
      <c r="G101" s="127">
        <v>34</v>
      </c>
      <c r="H101" s="88">
        <v>-164.1</v>
      </c>
      <c r="I101" s="92">
        <v>-4.82647058823529</v>
      </c>
      <c r="J101" s="43"/>
      <c r="K101" s="153">
        <v>2008</v>
      </c>
      <c r="L101" s="127">
        <v>8</v>
      </c>
      <c r="M101" s="88">
        <v>-54.3</v>
      </c>
      <c r="N101" s="90">
        <v>-6.7875</v>
      </c>
    </row>
    <row r="102" ht="21.95" customHeight="1">
      <c r="A102" s="152">
        <v>2009</v>
      </c>
      <c r="B102" s="127">
        <v>41</v>
      </c>
      <c r="C102" s="88">
        <v>-136.4</v>
      </c>
      <c r="D102" s="92">
        <v>-3.32682926829268</v>
      </c>
      <c r="E102" s="43"/>
      <c r="F102" s="153">
        <v>2009</v>
      </c>
      <c r="G102" s="127">
        <v>19</v>
      </c>
      <c r="H102" s="88">
        <v>-83.40000000000001</v>
      </c>
      <c r="I102" s="92">
        <v>-4.38947368421053</v>
      </c>
      <c r="J102" s="43"/>
      <c r="K102" s="153">
        <v>2009</v>
      </c>
      <c r="L102" s="127">
        <v>1</v>
      </c>
      <c r="M102" s="88">
        <v>-6.5</v>
      </c>
      <c r="N102" s="90">
        <v>-6.5</v>
      </c>
    </row>
    <row r="103" ht="21.95" customHeight="1">
      <c r="A103" s="152">
        <v>2010</v>
      </c>
      <c r="B103" s="127">
        <v>28</v>
      </c>
      <c r="C103" s="88">
        <v>-89.90000000000001</v>
      </c>
      <c r="D103" s="92">
        <v>-3.21071428571429</v>
      </c>
      <c r="E103" s="43"/>
      <c r="F103" s="153">
        <v>2010</v>
      </c>
      <c r="G103" s="127">
        <v>12</v>
      </c>
      <c r="H103" s="88">
        <v>-54</v>
      </c>
      <c r="I103" s="92">
        <v>-4.5</v>
      </c>
      <c r="J103" s="43"/>
      <c r="K103" s="153">
        <v>2010</v>
      </c>
      <c r="L103" s="127">
        <v>2</v>
      </c>
      <c r="M103" s="88">
        <v>-12.7</v>
      </c>
      <c r="N103" s="90">
        <v>-6.35</v>
      </c>
    </row>
    <row r="104" ht="21.95" customHeight="1">
      <c r="A104" s="152">
        <v>2011</v>
      </c>
      <c r="B104" s="127">
        <v>36</v>
      </c>
      <c r="C104" s="88">
        <v>-122.4</v>
      </c>
      <c r="D104" s="92">
        <v>-3.4</v>
      </c>
      <c r="E104" s="43"/>
      <c r="F104" s="153">
        <v>2011</v>
      </c>
      <c r="G104" s="127">
        <v>15</v>
      </c>
      <c r="H104" s="88">
        <v>-72.2</v>
      </c>
      <c r="I104" s="92">
        <v>-4.81333333333333</v>
      </c>
      <c r="J104" s="43"/>
      <c r="K104" s="153">
        <v>2011</v>
      </c>
      <c r="L104" s="127">
        <v>4</v>
      </c>
      <c r="M104" s="88">
        <v>-26.9</v>
      </c>
      <c r="N104" s="90">
        <v>-6.725</v>
      </c>
    </row>
    <row r="105" ht="21.95" customHeight="1">
      <c r="A105" s="152">
        <v>2012</v>
      </c>
      <c r="B105" s="127">
        <v>51</v>
      </c>
      <c r="C105" s="88">
        <v>-194.9</v>
      </c>
      <c r="D105" s="92">
        <v>-3.82156862745098</v>
      </c>
      <c r="E105" s="43"/>
      <c r="F105" s="153">
        <v>2012</v>
      </c>
      <c r="G105" s="127">
        <v>26</v>
      </c>
      <c r="H105" s="88">
        <v>-128.7</v>
      </c>
      <c r="I105" s="92">
        <v>-4.95</v>
      </c>
      <c r="J105" s="43"/>
      <c r="K105" s="153">
        <v>2012</v>
      </c>
      <c r="L105" s="127">
        <v>6</v>
      </c>
      <c r="M105" s="88">
        <v>-39.7</v>
      </c>
      <c r="N105" s="90">
        <v>-6.61666666666667</v>
      </c>
    </row>
    <row r="106" ht="21.95" customHeight="1">
      <c r="A106" s="152">
        <v>2013</v>
      </c>
      <c r="B106" s="127">
        <v>27</v>
      </c>
      <c r="C106" s="88">
        <v>-95</v>
      </c>
      <c r="D106" s="92">
        <v>-3.51851851851852</v>
      </c>
      <c r="E106" s="43"/>
      <c r="F106" s="153">
        <v>2013</v>
      </c>
      <c r="G106" s="127">
        <v>12</v>
      </c>
      <c r="H106" s="88">
        <v>-56.2</v>
      </c>
      <c r="I106" s="92">
        <v>-4.68333333333333</v>
      </c>
      <c r="J106" s="43"/>
      <c r="K106" s="153">
        <v>2013</v>
      </c>
      <c r="L106" s="127">
        <v>3</v>
      </c>
      <c r="M106" s="88">
        <v>-18.8</v>
      </c>
      <c r="N106" s="90">
        <v>-6.26666666666667</v>
      </c>
    </row>
    <row r="107" ht="21.95" customHeight="1">
      <c r="A107" s="152">
        <v>2014</v>
      </c>
      <c r="B107" s="127">
        <v>38</v>
      </c>
      <c r="C107" s="88">
        <v>-136.2</v>
      </c>
      <c r="D107" s="92">
        <v>-3.58421052631579</v>
      </c>
      <c r="E107" s="43"/>
      <c r="F107" s="153">
        <v>2014</v>
      </c>
      <c r="G107" s="127">
        <v>21</v>
      </c>
      <c r="H107" s="88">
        <v>-94.5</v>
      </c>
      <c r="I107" s="92">
        <v>-4.5</v>
      </c>
      <c r="J107" s="43"/>
      <c r="K107" s="153">
        <v>2014</v>
      </c>
      <c r="L107" s="127">
        <v>4</v>
      </c>
      <c r="M107" s="88">
        <v>-23.9</v>
      </c>
      <c r="N107" s="90">
        <v>-5.975</v>
      </c>
    </row>
    <row r="108" ht="21.95" customHeight="1">
      <c r="A108" s="152">
        <v>2015</v>
      </c>
      <c r="B108" s="127">
        <v>24</v>
      </c>
      <c r="C108" s="88">
        <v>-78.3</v>
      </c>
      <c r="D108" s="92">
        <v>-3.2625</v>
      </c>
      <c r="E108" s="43"/>
      <c r="F108" s="153">
        <v>2015</v>
      </c>
      <c r="G108" s="127">
        <v>10</v>
      </c>
      <c r="H108" s="88">
        <v>-41</v>
      </c>
      <c r="I108" s="92">
        <v>-4.1</v>
      </c>
      <c r="J108" s="43"/>
      <c r="K108" s="153">
        <v>2015</v>
      </c>
      <c r="L108" s="127">
        <v>0</v>
      </c>
      <c r="M108" s="88">
        <v>0</v>
      </c>
      <c r="N108" s="90"/>
    </row>
    <row r="109" ht="21.95" customHeight="1">
      <c r="A109" s="152">
        <v>2016</v>
      </c>
      <c r="B109" s="127">
        <v>18</v>
      </c>
      <c r="C109" s="88">
        <v>-54.1</v>
      </c>
      <c r="D109" s="92">
        <v>-3.00555555555556</v>
      </c>
      <c r="E109" s="43"/>
      <c r="F109" s="153">
        <v>2016</v>
      </c>
      <c r="G109" s="127">
        <v>9</v>
      </c>
      <c r="H109" s="88">
        <v>-31.8</v>
      </c>
      <c r="I109" s="92">
        <v>-3.53333333333333</v>
      </c>
      <c r="J109" s="43"/>
      <c r="K109" s="153">
        <v>2016</v>
      </c>
      <c r="L109" s="127">
        <v>0</v>
      </c>
      <c r="M109" s="88">
        <v>0</v>
      </c>
      <c r="N109" s="90"/>
    </row>
    <row r="110" ht="21.95" customHeight="1">
      <c r="A110" s="152">
        <v>2017</v>
      </c>
      <c r="B110" s="127">
        <v>43</v>
      </c>
      <c r="C110" s="88">
        <v>-126.3</v>
      </c>
      <c r="D110" s="92">
        <v>-2.93720930232558</v>
      </c>
      <c r="E110" s="43"/>
      <c r="F110" s="153">
        <v>2017</v>
      </c>
      <c r="G110" s="127">
        <v>13</v>
      </c>
      <c r="H110" s="88">
        <v>-51.7</v>
      </c>
      <c r="I110" s="92">
        <v>-3.97692307692308</v>
      </c>
      <c r="J110" s="43"/>
      <c r="K110" s="153">
        <v>2017</v>
      </c>
      <c r="L110" s="127">
        <v>0</v>
      </c>
      <c r="M110" s="88">
        <v>0</v>
      </c>
      <c r="N110" s="90"/>
    </row>
    <row r="111" ht="21.95" customHeight="1">
      <c r="A111" s="152">
        <v>2018</v>
      </c>
      <c r="B111" s="127">
        <v>28</v>
      </c>
      <c r="C111" s="88">
        <v>-92.3</v>
      </c>
      <c r="D111" s="92">
        <v>-3.29642857142857</v>
      </c>
      <c r="E111" s="43"/>
      <c r="F111" s="153">
        <v>2018</v>
      </c>
      <c r="G111" s="127">
        <v>12</v>
      </c>
      <c r="H111" s="88">
        <v>-50</v>
      </c>
      <c r="I111" s="92">
        <v>-4.16666666666667</v>
      </c>
      <c r="J111" s="43"/>
      <c r="K111" s="153">
        <v>2018</v>
      </c>
      <c r="L111" s="127">
        <v>0</v>
      </c>
      <c r="M111" s="88">
        <v>0</v>
      </c>
      <c r="N111" s="90"/>
    </row>
    <row r="112" ht="21.95" customHeight="1">
      <c r="A112" s="152">
        <v>2019</v>
      </c>
      <c r="B112" s="127">
        <v>0</v>
      </c>
      <c r="C112" s="88">
        <v>0</v>
      </c>
      <c r="D112" s="92"/>
      <c r="E112" s="43"/>
      <c r="F112" s="153">
        <v>2019</v>
      </c>
      <c r="G112" s="127">
        <v>0</v>
      </c>
      <c r="H112" s="88">
        <v>0</v>
      </c>
      <c r="I112" s="92"/>
      <c r="J112" s="43"/>
      <c r="K112" s="153">
        <v>2019</v>
      </c>
      <c r="L112" s="127">
        <v>0</v>
      </c>
      <c r="M112" s="88">
        <v>0</v>
      </c>
      <c r="N112" s="90"/>
    </row>
    <row r="113" ht="21.95" customHeight="1">
      <c r="A113" s="152">
        <v>2020</v>
      </c>
      <c r="B113" s="127">
        <v>27</v>
      </c>
      <c r="C113" s="88">
        <v>-76.2</v>
      </c>
      <c r="D113" s="92">
        <v>-2.82222222222222</v>
      </c>
      <c r="E113" s="43"/>
      <c r="F113" s="153">
        <v>2020</v>
      </c>
      <c r="G113" s="127">
        <v>7</v>
      </c>
      <c r="H113" s="88">
        <v>-31.4</v>
      </c>
      <c r="I113" s="92">
        <v>-4.48571428571429</v>
      </c>
      <c r="J113" s="43"/>
      <c r="K113" s="153">
        <v>2020</v>
      </c>
      <c r="L113" s="127">
        <v>1</v>
      </c>
      <c r="M113" s="88">
        <v>-6.5</v>
      </c>
      <c r="N113" s="90">
        <v>-6.5</v>
      </c>
    </row>
    <row r="114" ht="21.95" customHeight="1">
      <c r="A114" s="152">
        <v>2021</v>
      </c>
      <c r="B114" s="127">
        <v>15</v>
      </c>
      <c r="C114" s="88">
        <v>-40.1</v>
      </c>
      <c r="D114" s="92">
        <v>-2.67333333333333</v>
      </c>
      <c r="E114" s="43"/>
      <c r="F114" s="153">
        <v>2021</v>
      </c>
      <c r="G114" s="127">
        <v>3</v>
      </c>
      <c r="H114" s="88">
        <v>-12.9</v>
      </c>
      <c r="I114" s="92">
        <v>-4.3</v>
      </c>
      <c r="J114" s="43"/>
      <c r="K114" s="153">
        <v>2021</v>
      </c>
      <c r="L114" s="127">
        <v>0</v>
      </c>
      <c r="M114" s="88">
        <v>0</v>
      </c>
      <c r="N114" s="90"/>
    </row>
    <row r="115" ht="21.95" customHeight="1">
      <c r="A115" s="152">
        <v>2022</v>
      </c>
      <c r="B115" s="127">
        <v>23</v>
      </c>
      <c r="C115" s="88">
        <v>-71.2</v>
      </c>
      <c r="D115" s="92">
        <v>-3.09565217391304</v>
      </c>
      <c r="E115" s="43"/>
      <c r="F115" s="153">
        <v>2022</v>
      </c>
      <c r="G115" s="127">
        <v>9</v>
      </c>
      <c r="H115" s="88">
        <v>-35.1</v>
      </c>
      <c r="I115" s="92">
        <v>-3.9</v>
      </c>
      <c r="J115" s="43"/>
      <c r="K115" s="153">
        <v>2022</v>
      </c>
      <c r="L115" s="127">
        <v>0</v>
      </c>
      <c r="M115" s="88">
        <v>0</v>
      </c>
      <c r="N115" s="90"/>
    </row>
    <row r="116" ht="21.95" customHeight="1">
      <c r="A116" s="91"/>
      <c r="B116" s="125"/>
      <c r="C116" s="88"/>
      <c r="D116" s="92"/>
      <c r="E116" s="43"/>
      <c r="F116" s="93"/>
      <c r="G116" s="125"/>
      <c r="H116" s="88"/>
      <c r="I116" s="92"/>
      <c r="J116" s="43"/>
      <c r="K116" s="93"/>
      <c r="L116" s="125"/>
      <c r="M116" s="88"/>
      <c r="N116" s="90"/>
    </row>
    <row r="117" ht="21.95" customHeight="1">
      <c r="A117" s="91"/>
      <c r="B117" s="125"/>
      <c r="C117" s="88"/>
      <c r="D117" s="92"/>
      <c r="E117" s="43"/>
      <c r="F117" s="93"/>
      <c r="G117" s="125"/>
      <c r="H117" s="88"/>
      <c r="I117" s="92"/>
      <c r="J117" s="43"/>
      <c r="K117" s="93"/>
      <c r="L117" s="125"/>
      <c r="M117" s="88"/>
      <c r="N117" s="90"/>
    </row>
    <row r="118" ht="21.95" customHeight="1">
      <c r="A118" s="91"/>
      <c r="B118" s="125"/>
      <c r="C118" s="88"/>
      <c r="D118" s="92"/>
      <c r="E118" s="43"/>
      <c r="F118" s="93"/>
      <c r="G118" s="125"/>
      <c r="H118" s="88"/>
      <c r="I118" s="92"/>
      <c r="J118" s="43"/>
      <c r="K118" s="93"/>
      <c r="L118" s="125"/>
      <c r="M118" s="88"/>
      <c r="N118" s="90"/>
    </row>
    <row r="119" ht="21.95" customHeight="1">
      <c r="A119" s="91"/>
      <c r="B119" s="125"/>
      <c r="C119" s="88"/>
      <c r="D119" s="92"/>
      <c r="E119" s="43"/>
      <c r="F119" s="93"/>
      <c r="G119" s="125"/>
      <c r="H119" s="88"/>
      <c r="I119" s="92"/>
      <c r="J119" s="43"/>
      <c r="K119" s="93"/>
      <c r="L119" s="125"/>
      <c r="M119" s="88"/>
      <c r="N119" s="90"/>
    </row>
    <row r="120" ht="21.95" customHeight="1">
      <c r="A120" s="91"/>
      <c r="B120" s="125"/>
      <c r="C120" s="88"/>
      <c r="D120" s="92"/>
      <c r="E120" s="43"/>
      <c r="F120" s="93"/>
      <c r="G120" s="125"/>
      <c r="H120" s="88"/>
      <c r="I120" s="92"/>
      <c r="J120" s="43"/>
      <c r="K120" s="93"/>
      <c r="L120" s="125"/>
      <c r="M120" s="88"/>
      <c r="N120" s="90"/>
    </row>
    <row r="121" ht="21.95" customHeight="1">
      <c r="A121" s="91"/>
      <c r="B121" s="125"/>
      <c r="C121" s="88"/>
      <c r="D121" s="92"/>
      <c r="E121" s="43"/>
      <c r="F121" s="93"/>
      <c r="G121" s="125"/>
      <c r="H121" s="88"/>
      <c r="I121" s="92"/>
      <c r="J121" s="43"/>
      <c r="K121" s="93"/>
      <c r="L121" s="125"/>
      <c r="M121" s="88"/>
      <c r="N121" s="90"/>
    </row>
    <row r="122" ht="21.95" customHeight="1">
      <c r="A122" s="91"/>
      <c r="B122" s="125"/>
      <c r="C122" s="88"/>
      <c r="D122" s="92"/>
      <c r="E122" s="43"/>
      <c r="F122" s="93"/>
      <c r="G122" s="125"/>
      <c r="H122" s="88"/>
      <c r="I122" s="92"/>
      <c r="J122" s="43"/>
      <c r="K122" s="93"/>
      <c r="L122" s="125"/>
      <c r="M122" s="88"/>
      <c r="N122" s="90"/>
    </row>
    <row r="123" ht="21.95" customHeight="1">
      <c r="A123" s="91"/>
      <c r="B123" s="125"/>
      <c r="C123" s="88"/>
      <c r="D123" s="92"/>
      <c r="E123" s="43"/>
      <c r="F123" s="93"/>
      <c r="G123" s="125"/>
      <c r="H123" s="88"/>
      <c r="I123" s="92"/>
      <c r="J123" s="43"/>
      <c r="K123" s="93"/>
      <c r="L123" s="125"/>
      <c r="M123" s="88"/>
      <c r="N123" s="90"/>
    </row>
    <row r="124" ht="21.95" customHeight="1">
      <c r="A124" s="91"/>
      <c r="B124" s="125"/>
      <c r="C124" s="88"/>
      <c r="D124" s="92"/>
      <c r="E124" s="43"/>
      <c r="F124" s="93"/>
      <c r="G124" s="125"/>
      <c r="H124" s="88"/>
      <c r="I124" s="92"/>
      <c r="J124" s="43"/>
      <c r="K124" s="93"/>
      <c r="L124" s="125"/>
      <c r="M124" s="88"/>
      <c r="N124" s="90"/>
    </row>
    <row r="125" ht="21.95" customHeight="1">
      <c r="A125" s="91"/>
      <c r="B125" s="125"/>
      <c r="C125" s="88"/>
      <c r="D125" s="92"/>
      <c r="E125" s="43"/>
      <c r="F125" s="93"/>
      <c r="G125" s="125"/>
      <c r="H125" s="88"/>
      <c r="I125" s="92"/>
      <c r="J125" s="43"/>
      <c r="K125" s="93"/>
      <c r="L125" s="125"/>
      <c r="M125" s="88"/>
      <c r="N125" s="90"/>
    </row>
    <row r="126" ht="21.95" customHeight="1">
      <c r="A126" s="91"/>
      <c r="B126" s="125"/>
      <c r="C126" s="88"/>
      <c r="D126" s="92"/>
      <c r="E126" s="43"/>
      <c r="F126" s="93"/>
      <c r="G126" s="125"/>
      <c r="H126" s="88"/>
      <c r="I126" s="92"/>
      <c r="J126" s="43"/>
      <c r="K126" s="93"/>
      <c r="L126" s="125"/>
      <c r="M126" s="88"/>
      <c r="N126" s="90"/>
    </row>
    <row r="127" ht="21.95" customHeight="1">
      <c r="A127" s="91"/>
      <c r="B127" s="125"/>
      <c r="C127" s="88"/>
      <c r="D127" s="92"/>
      <c r="E127" s="43"/>
      <c r="F127" s="93"/>
      <c r="G127" s="125"/>
      <c r="H127" s="88"/>
      <c r="I127" s="92"/>
      <c r="J127" s="43"/>
      <c r="K127" s="93"/>
      <c r="L127" s="125"/>
      <c r="M127" s="88"/>
      <c r="N127" s="90"/>
    </row>
    <row r="128" ht="21.95" customHeight="1">
      <c r="A128" s="91"/>
      <c r="B128" s="125"/>
      <c r="C128" s="88"/>
      <c r="D128" s="92"/>
      <c r="E128" s="43"/>
      <c r="F128" s="93"/>
      <c r="G128" s="125"/>
      <c r="H128" s="88"/>
      <c r="I128" s="92"/>
      <c r="J128" s="43"/>
      <c r="K128" s="93"/>
      <c r="L128" s="125"/>
      <c r="M128" s="88"/>
      <c r="N128" s="90"/>
    </row>
    <row r="129" ht="21.95" customHeight="1">
      <c r="A129" s="91"/>
      <c r="B129" s="125"/>
      <c r="C129" s="88"/>
      <c r="D129" s="92"/>
      <c r="E129" s="43"/>
      <c r="F129" s="93"/>
      <c r="G129" s="125"/>
      <c r="H129" s="88"/>
      <c r="I129" s="92"/>
      <c r="J129" s="43"/>
      <c r="K129" s="93"/>
      <c r="L129" s="125"/>
      <c r="M129" s="88"/>
      <c r="N129" s="90"/>
    </row>
    <row r="130" ht="21.95" customHeight="1">
      <c r="A130" s="91"/>
      <c r="B130" s="125"/>
      <c r="C130" s="88"/>
      <c r="D130" s="92"/>
      <c r="E130" s="43"/>
      <c r="F130" s="93"/>
      <c r="G130" s="125"/>
      <c r="H130" s="88"/>
      <c r="I130" s="92"/>
      <c r="J130" s="43"/>
      <c r="K130" s="93"/>
      <c r="L130" s="125"/>
      <c r="M130" s="88"/>
      <c r="N130" s="90"/>
    </row>
    <row r="131" ht="21.95" customHeight="1">
      <c r="A131" s="91"/>
      <c r="B131" s="125"/>
      <c r="C131" s="88"/>
      <c r="D131" s="92"/>
      <c r="E131" s="43"/>
      <c r="F131" s="93"/>
      <c r="G131" s="125"/>
      <c r="H131" s="88"/>
      <c r="I131" s="92"/>
      <c r="J131" s="43"/>
      <c r="K131" s="93"/>
      <c r="L131" s="125"/>
      <c r="M131" s="88"/>
      <c r="N131" s="90"/>
    </row>
    <row r="132" ht="21.95" customHeight="1">
      <c r="A132" s="91"/>
      <c r="B132" s="125"/>
      <c r="C132" s="88"/>
      <c r="D132" s="92"/>
      <c r="E132" s="43"/>
      <c r="F132" s="93"/>
      <c r="G132" s="125"/>
      <c r="H132" s="88"/>
      <c r="I132" s="92"/>
      <c r="J132" s="43"/>
      <c r="K132" s="93"/>
      <c r="L132" s="125"/>
      <c r="M132" s="88"/>
      <c r="N132" s="90"/>
    </row>
    <row r="133" ht="21.95" customHeight="1">
      <c r="A133" s="91"/>
      <c r="B133" s="125"/>
      <c r="C133" s="88"/>
      <c r="D133" s="92"/>
      <c r="E133" s="43"/>
      <c r="F133" s="93"/>
      <c r="G133" s="125"/>
      <c r="H133" s="88"/>
      <c r="I133" s="92"/>
      <c r="J133" s="43"/>
      <c r="K133" s="93"/>
      <c r="L133" s="125"/>
      <c r="M133" s="88"/>
      <c r="N133" s="90"/>
    </row>
    <row r="134" ht="21.95" customHeight="1">
      <c r="A134" s="91"/>
      <c r="B134" s="89"/>
      <c r="C134" s="88"/>
      <c r="D134" s="97"/>
      <c r="E134" s="43"/>
      <c r="F134" s="93"/>
      <c r="G134" s="89"/>
      <c r="H134" s="88"/>
      <c r="I134" s="97"/>
      <c r="J134" s="43"/>
      <c r="K134" s="93"/>
      <c r="L134" s="89"/>
      <c r="M134" s="88"/>
      <c r="N134" s="96"/>
    </row>
    <row r="135" ht="21.95" customHeight="1">
      <c r="A135" t="s" s="188">
        <v>143</v>
      </c>
      <c r="B135" t="s" s="165">
        <v>236</v>
      </c>
      <c r="C135" s="88"/>
      <c r="D135" s="92"/>
      <c r="E135" s="43"/>
      <c r="F135" t="s" s="101">
        <v>143</v>
      </c>
      <c r="G135" t="s" s="165">
        <v>236</v>
      </c>
      <c r="H135" s="88"/>
      <c r="I135" s="92"/>
      <c r="J135" s="43"/>
      <c r="K135" t="s" s="101">
        <v>143</v>
      </c>
      <c r="L135" t="s" s="165">
        <v>236</v>
      </c>
      <c r="M135" s="88"/>
      <c r="N135" s="90"/>
    </row>
    <row r="136" ht="21.95" customHeight="1">
      <c r="A136" t="s" s="126">
        <v>237</v>
      </c>
      <c r="B136" s="88">
        <f>AVERAGE(B3:B58)</f>
        <v>39.7142857142857</v>
      </c>
      <c r="C136" s="88">
        <f>AVERAGE(C3:C58)</f>
        <v>-136.732142857143</v>
      </c>
      <c r="D136" s="92">
        <f>AVERAGE(D3:D58)</f>
        <v>-3.30088640016033</v>
      </c>
      <c r="E136" s="43"/>
      <c r="F136" t="s" s="128">
        <v>237</v>
      </c>
      <c r="G136" s="88">
        <f>AVERAGE(G3:G58)</f>
        <v>19.8035714285714</v>
      </c>
      <c r="H136" s="88">
        <f>AVERAGE(H3:H58)</f>
        <v>-92.55892857142859</v>
      </c>
      <c r="I136" s="92">
        <f>AVERAGE(I3:I58)</f>
        <v>-4.44685466467982</v>
      </c>
      <c r="J136" s="43"/>
      <c r="K136" t="s" s="128">
        <v>237</v>
      </c>
      <c r="L136" s="88">
        <f>AVERAGE(L3:L58)</f>
        <v>3.75</v>
      </c>
      <c r="M136" s="88">
        <f>AVERAGE(M3:M58)</f>
        <v>-25.1678571428571</v>
      </c>
      <c r="N136" s="90">
        <f>AVERAGE(N3:N58)</f>
        <v>-6.53008630763977</v>
      </c>
    </row>
    <row r="137" ht="22.75" customHeight="1">
      <c r="A137" t="s" s="190">
        <v>238</v>
      </c>
      <c r="B137" s="119">
        <f>AVERAGE(B59:B115)</f>
        <v>35.280701754386</v>
      </c>
      <c r="C137" s="119">
        <f>AVERAGE(C59:C115)</f>
        <v>-127.659649122807</v>
      </c>
      <c r="D137" s="114">
        <f>AVERAGE(D59:D115)</f>
        <v>-3.46873902538044</v>
      </c>
      <c r="E137" s="115"/>
      <c r="F137" t="s" s="181">
        <v>238</v>
      </c>
      <c r="G137" s="119">
        <f>AVERAGE(G59:G115)</f>
        <v>17.859649122807</v>
      </c>
      <c r="H137" s="119">
        <f>AVERAGE(H59:H115)</f>
        <v>-85.42807017543861</v>
      </c>
      <c r="I137" s="114">
        <f>AVERAGE(I59:I115)</f>
        <v>-4.55250009464004</v>
      </c>
      <c r="J137" s="115"/>
      <c r="K137" t="s" s="181">
        <v>238</v>
      </c>
      <c r="L137" s="119">
        <f>AVERAGE(L59:L115)</f>
        <v>3.59649122807018</v>
      </c>
      <c r="M137" s="119">
        <f>AVERAGE(M59:M115)</f>
        <v>-24.6964912280702</v>
      </c>
      <c r="N137" s="121">
        <f>AVERAGE(N59:N115)</f>
        <v>-6.63436153153446</v>
      </c>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4.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76" customWidth="1"/>
    <col min="2" max="4" width="12.1719" style="276" customWidth="1"/>
    <col min="5" max="5" width="1.35156" style="276" customWidth="1"/>
    <col min="6" max="6" width="10" style="276" customWidth="1"/>
    <col min="7" max="9" width="12.1719" style="276" customWidth="1"/>
    <col min="10" max="10" width="1.35156" style="276" customWidth="1"/>
    <col min="11" max="11" width="10" style="276" customWidth="1"/>
    <col min="12" max="14" width="12.1719" style="276" customWidth="1"/>
    <col min="15" max="15" width="10.8516" style="276" customWidth="1"/>
    <col min="16" max="17" width="6.5" style="276" customWidth="1"/>
    <col min="18" max="18" width="10.8516" style="276" customWidth="1"/>
    <col min="19" max="20" width="6.5" style="276" customWidth="1"/>
    <col min="21" max="21" width="10.8516" style="276" customWidth="1"/>
    <col min="22" max="23" width="6.5" style="276" customWidth="1"/>
    <col min="24" max="16384" width="16.3516" style="276" customWidth="1"/>
  </cols>
  <sheetData>
    <row r="1" ht="64.15" customHeight="1">
      <c r="A1" t="s" s="167">
        <v>310</v>
      </c>
      <c r="B1" t="s" s="30">
        <v>41</v>
      </c>
      <c r="C1" t="s" s="30">
        <v>42</v>
      </c>
      <c r="D1" t="s" s="31">
        <v>43</v>
      </c>
      <c r="E1" s="32"/>
      <c r="F1" t="s" s="33">
        <v>311</v>
      </c>
      <c r="G1" t="s" s="30">
        <v>45</v>
      </c>
      <c r="H1" t="s" s="30">
        <v>46</v>
      </c>
      <c r="I1" t="s" s="31">
        <v>47</v>
      </c>
      <c r="J1" s="32"/>
      <c r="K1" t="s" s="33">
        <v>312</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38</v>
      </c>
      <c r="C3" s="83">
        <v>114.4</v>
      </c>
      <c r="D3" s="84">
        <v>3.01052631578947</v>
      </c>
      <c r="E3" s="43"/>
      <c r="F3" s="147">
        <v>1910</v>
      </c>
      <c r="G3" s="146">
        <v>14</v>
      </c>
      <c r="H3" s="83">
        <v>26.3</v>
      </c>
      <c r="I3" s="84">
        <v>1.87857142857143</v>
      </c>
      <c r="J3" s="43"/>
      <c r="K3" s="147">
        <v>1910</v>
      </c>
      <c r="L3" s="146">
        <v>0</v>
      </c>
      <c r="M3" s="83">
        <v>0</v>
      </c>
      <c r="N3" s="86"/>
      <c r="O3" s="148"/>
      <c r="P3" s="149"/>
      <c r="Q3" s="150"/>
      <c r="R3" s="151"/>
      <c r="S3" s="149"/>
      <c r="T3" s="150"/>
      <c r="U3" s="151"/>
      <c r="V3" s="149"/>
      <c r="W3" s="150"/>
    </row>
    <row r="4" ht="21.95" customHeight="1">
      <c r="A4" s="152">
        <v>1911</v>
      </c>
      <c r="B4" s="127">
        <v>31</v>
      </c>
      <c r="C4" s="88">
        <v>100.6</v>
      </c>
      <c r="D4" s="92">
        <v>3.24516129032258</v>
      </c>
      <c r="E4" s="43"/>
      <c r="F4" s="153">
        <v>1911</v>
      </c>
      <c r="G4" s="127">
        <v>10</v>
      </c>
      <c r="H4" s="88">
        <v>21.5</v>
      </c>
      <c r="I4" s="92">
        <v>2.15</v>
      </c>
      <c r="J4" s="43"/>
      <c r="K4" s="153">
        <v>1911</v>
      </c>
      <c r="L4" s="127">
        <v>0</v>
      </c>
      <c r="M4" s="88">
        <v>0</v>
      </c>
      <c r="N4" s="94"/>
      <c r="O4" s="154"/>
      <c r="P4" s="155"/>
      <c r="Q4" s="90"/>
      <c r="R4" s="156"/>
      <c r="S4" s="155"/>
      <c r="T4" s="90"/>
      <c r="U4" s="156"/>
      <c r="V4" s="155"/>
      <c r="W4" s="90"/>
    </row>
    <row r="5" ht="21.95" customHeight="1">
      <c r="A5" s="152">
        <v>1912</v>
      </c>
      <c r="B5" s="127">
        <v>26</v>
      </c>
      <c r="C5" s="88">
        <v>75.5</v>
      </c>
      <c r="D5" s="92">
        <v>2.90384615384615</v>
      </c>
      <c r="E5" s="43"/>
      <c r="F5" s="153">
        <v>1912</v>
      </c>
      <c r="G5" s="127">
        <v>9</v>
      </c>
      <c r="H5" s="88">
        <v>16.4</v>
      </c>
      <c r="I5" s="92">
        <v>1.82222222222222</v>
      </c>
      <c r="J5" s="43"/>
      <c r="K5" s="153">
        <v>1912</v>
      </c>
      <c r="L5" s="127">
        <v>0</v>
      </c>
      <c r="M5" s="88">
        <v>0</v>
      </c>
      <c r="N5" s="94"/>
      <c r="O5" s="154"/>
      <c r="P5" s="155"/>
      <c r="Q5" s="90"/>
      <c r="R5" s="156"/>
      <c r="S5" s="155"/>
      <c r="T5" s="90"/>
      <c r="U5" s="156"/>
      <c r="V5" s="155"/>
      <c r="W5" s="90"/>
    </row>
    <row r="6" ht="21.95" customHeight="1">
      <c r="A6" s="152">
        <v>1913</v>
      </c>
      <c r="B6" s="127">
        <v>29</v>
      </c>
      <c r="C6" s="88">
        <v>95</v>
      </c>
      <c r="D6" s="92">
        <v>3.27586206896552</v>
      </c>
      <c r="E6" s="43"/>
      <c r="F6" s="153">
        <v>1913</v>
      </c>
      <c r="G6" s="127">
        <v>6</v>
      </c>
      <c r="H6" s="88">
        <v>8.699999999999999</v>
      </c>
      <c r="I6" s="92">
        <v>1.45</v>
      </c>
      <c r="J6" s="43"/>
      <c r="K6" s="153">
        <v>1913</v>
      </c>
      <c r="L6" s="127">
        <v>1</v>
      </c>
      <c r="M6" s="88">
        <v>0</v>
      </c>
      <c r="N6" s="94">
        <v>0</v>
      </c>
      <c r="O6" s="154"/>
      <c r="P6" s="155"/>
      <c r="Q6" s="90"/>
      <c r="R6" s="156"/>
      <c r="S6" s="155"/>
      <c r="T6" s="90"/>
      <c r="U6" s="156"/>
      <c r="V6" s="155"/>
      <c r="W6" s="90"/>
    </row>
    <row r="7" ht="21.95" customHeight="1">
      <c r="A7" s="152">
        <v>1914</v>
      </c>
      <c r="B7" s="127">
        <v>25</v>
      </c>
      <c r="C7" s="88">
        <v>72.09999999999999</v>
      </c>
      <c r="D7" s="92">
        <v>2.884</v>
      </c>
      <c r="E7" s="43"/>
      <c r="F7" s="153">
        <v>1914</v>
      </c>
      <c r="G7" s="127">
        <v>12</v>
      </c>
      <c r="H7" s="88">
        <v>24.5</v>
      </c>
      <c r="I7" s="92">
        <v>2.04166666666667</v>
      </c>
      <c r="J7" s="43"/>
      <c r="K7" s="153">
        <v>1914</v>
      </c>
      <c r="L7" s="127">
        <v>0</v>
      </c>
      <c r="M7" s="88">
        <v>0</v>
      </c>
      <c r="N7" s="94"/>
      <c r="O7" s="154"/>
      <c r="P7" s="155"/>
      <c r="Q7" s="90"/>
      <c r="R7" s="156"/>
      <c r="S7" s="155"/>
      <c r="T7" s="90"/>
      <c r="U7" s="156"/>
      <c r="V7" s="155"/>
      <c r="W7" s="90"/>
    </row>
    <row r="8" ht="21.95" customHeight="1">
      <c r="A8" s="152">
        <v>1915</v>
      </c>
      <c r="B8" s="127">
        <v>15</v>
      </c>
      <c r="C8" s="88">
        <v>54.4</v>
      </c>
      <c r="D8" s="92">
        <v>3.62666666666667</v>
      </c>
      <c r="E8" s="43"/>
      <c r="F8" s="153">
        <v>1915</v>
      </c>
      <c r="G8" s="127">
        <v>3</v>
      </c>
      <c r="H8" s="88">
        <v>8.300000000000001</v>
      </c>
      <c r="I8" s="92">
        <v>2.76666666666667</v>
      </c>
      <c r="J8" s="43"/>
      <c r="K8" s="153">
        <v>1915</v>
      </c>
      <c r="L8" s="127">
        <v>0</v>
      </c>
      <c r="M8" s="88">
        <v>0</v>
      </c>
      <c r="N8" s="94"/>
      <c r="O8" s="154"/>
      <c r="P8" s="155"/>
      <c r="Q8" s="90"/>
      <c r="R8" s="156"/>
      <c r="S8" s="155"/>
      <c r="T8" s="90"/>
      <c r="U8" s="156"/>
      <c r="V8" s="155"/>
      <c r="W8" s="90"/>
    </row>
    <row r="9" ht="21.95" customHeight="1">
      <c r="A9" s="152">
        <v>1916</v>
      </c>
      <c r="B9" s="127">
        <v>31</v>
      </c>
      <c r="C9" s="88">
        <v>77.59999999999999</v>
      </c>
      <c r="D9" s="92">
        <v>2.50322580645161</v>
      </c>
      <c r="E9" s="43"/>
      <c r="F9" s="153">
        <v>1916</v>
      </c>
      <c r="G9" s="127">
        <v>17</v>
      </c>
      <c r="H9" s="88">
        <v>27.2</v>
      </c>
      <c r="I9" s="92">
        <v>1.6</v>
      </c>
      <c r="J9" s="43"/>
      <c r="K9" s="153">
        <v>1916</v>
      </c>
      <c r="L9" s="127">
        <v>2</v>
      </c>
      <c r="M9" s="88">
        <v>0.8</v>
      </c>
      <c r="N9" s="94">
        <v>0.4</v>
      </c>
      <c r="O9" s="154"/>
      <c r="P9" s="155"/>
      <c r="Q9" s="90"/>
      <c r="R9" s="156"/>
      <c r="S9" s="155"/>
      <c r="T9" s="90"/>
      <c r="U9" s="156"/>
      <c r="V9" s="155"/>
      <c r="W9" s="90"/>
    </row>
    <row r="10" ht="21.95" customHeight="1">
      <c r="A10" s="152">
        <v>1917</v>
      </c>
      <c r="B10" s="127">
        <v>35</v>
      </c>
      <c r="C10" s="88">
        <v>96.90000000000001</v>
      </c>
      <c r="D10" s="92">
        <v>2.76857142857143</v>
      </c>
      <c r="E10" s="43"/>
      <c r="F10" s="153">
        <v>1917</v>
      </c>
      <c r="G10" s="127">
        <v>15</v>
      </c>
      <c r="H10" s="88">
        <v>22.2</v>
      </c>
      <c r="I10" s="92">
        <v>1.48</v>
      </c>
      <c r="J10" s="43"/>
      <c r="K10" s="153">
        <v>1917</v>
      </c>
      <c r="L10" s="127">
        <v>3</v>
      </c>
      <c r="M10" s="88">
        <v>0.3</v>
      </c>
      <c r="N10" s="94">
        <v>0.1</v>
      </c>
      <c r="O10" s="154"/>
      <c r="P10" s="155"/>
      <c r="Q10" s="90"/>
      <c r="R10" s="156"/>
      <c r="S10" s="155"/>
      <c r="T10" s="90"/>
      <c r="U10" s="156"/>
      <c r="V10" s="155"/>
      <c r="W10" s="90"/>
    </row>
    <row r="11" ht="21.95" customHeight="1">
      <c r="A11" s="152">
        <v>1918</v>
      </c>
      <c r="B11" s="127">
        <v>14</v>
      </c>
      <c r="C11" s="88">
        <v>42.7</v>
      </c>
      <c r="D11" s="92">
        <v>3.05</v>
      </c>
      <c r="E11" s="43"/>
      <c r="F11" s="153">
        <v>1918</v>
      </c>
      <c r="G11" s="127">
        <v>5</v>
      </c>
      <c r="H11" s="88">
        <v>9.9</v>
      </c>
      <c r="I11" s="92">
        <v>1.98</v>
      </c>
      <c r="J11" s="43"/>
      <c r="K11" s="153">
        <v>1918</v>
      </c>
      <c r="L11" s="127">
        <v>1</v>
      </c>
      <c r="M11" s="88">
        <v>-0.4</v>
      </c>
      <c r="N11" s="94">
        <v>-0.4</v>
      </c>
      <c r="O11" s="154"/>
      <c r="P11" s="155"/>
      <c r="Q11" s="90"/>
      <c r="R11" s="156"/>
      <c r="S11" s="155"/>
      <c r="T11" s="90"/>
      <c r="U11" s="156"/>
      <c r="V11" s="155"/>
      <c r="W11" s="90"/>
    </row>
    <row r="12" ht="21.95" customHeight="1">
      <c r="A12" s="152">
        <v>1919</v>
      </c>
      <c r="B12" s="127">
        <v>16</v>
      </c>
      <c r="C12" s="88">
        <v>47.3</v>
      </c>
      <c r="D12" s="92">
        <v>2.95625</v>
      </c>
      <c r="E12" s="43"/>
      <c r="F12" s="153">
        <v>1919</v>
      </c>
      <c r="G12" s="127">
        <v>7</v>
      </c>
      <c r="H12" s="88">
        <v>14.5</v>
      </c>
      <c r="I12" s="92">
        <v>2.07142857142857</v>
      </c>
      <c r="J12" s="43"/>
      <c r="K12" s="153">
        <v>1919</v>
      </c>
      <c r="L12" s="127">
        <v>0</v>
      </c>
      <c r="M12" s="88">
        <v>0</v>
      </c>
      <c r="N12" s="94"/>
      <c r="O12" s="154"/>
      <c r="P12" s="155"/>
      <c r="Q12" s="90"/>
      <c r="R12" s="156"/>
      <c r="S12" s="155"/>
      <c r="T12" s="90"/>
      <c r="U12" s="156"/>
      <c r="V12" s="155"/>
      <c r="W12" s="90"/>
    </row>
    <row r="13" ht="21.95" customHeight="1">
      <c r="A13" s="152">
        <v>1920</v>
      </c>
      <c r="B13" s="127">
        <v>32</v>
      </c>
      <c r="C13" s="88">
        <v>76.40000000000001</v>
      </c>
      <c r="D13" s="92">
        <v>2.3875</v>
      </c>
      <c r="E13" s="43"/>
      <c r="F13" s="153">
        <v>1920</v>
      </c>
      <c r="G13" s="127">
        <v>18</v>
      </c>
      <c r="H13" s="88">
        <v>24.8</v>
      </c>
      <c r="I13" s="92">
        <v>1.37777777777778</v>
      </c>
      <c r="J13" s="43"/>
      <c r="K13" s="153">
        <v>1920</v>
      </c>
      <c r="L13" s="127">
        <v>4</v>
      </c>
      <c r="M13" s="88">
        <v>-2.2</v>
      </c>
      <c r="N13" s="94">
        <v>-0.55</v>
      </c>
      <c r="O13" s="154"/>
      <c r="P13" s="155"/>
      <c r="Q13" s="90"/>
      <c r="R13" s="156"/>
      <c r="S13" s="155"/>
      <c r="T13" s="90"/>
      <c r="U13" s="156"/>
      <c r="V13" s="155"/>
      <c r="W13" s="90"/>
    </row>
    <row r="14" ht="21.95" customHeight="1">
      <c r="A14" s="152">
        <v>1921</v>
      </c>
      <c r="B14" s="127">
        <v>16</v>
      </c>
      <c r="C14" s="88">
        <v>41.3</v>
      </c>
      <c r="D14" s="92">
        <v>2.58125</v>
      </c>
      <c r="E14" s="43"/>
      <c r="F14" s="153">
        <v>1921</v>
      </c>
      <c r="G14" s="127">
        <v>11</v>
      </c>
      <c r="H14" s="88">
        <v>20.9</v>
      </c>
      <c r="I14" s="92">
        <v>1.9</v>
      </c>
      <c r="J14" s="43"/>
      <c r="K14" s="153">
        <v>1921</v>
      </c>
      <c r="L14" s="127">
        <v>1</v>
      </c>
      <c r="M14" s="88">
        <v>-0.3</v>
      </c>
      <c r="N14" s="94">
        <v>-0.3</v>
      </c>
      <c r="O14" s="154"/>
      <c r="P14" s="155"/>
      <c r="Q14" s="90"/>
      <c r="R14" s="156"/>
      <c r="S14" s="155"/>
      <c r="T14" s="90"/>
      <c r="U14" s="156"/>
      <c r="V14" s="155"/>
      <c r="W14" s="90"/>
    </row>
    <row r="15" ht="21.95" customHeight="1">
      <c r="A15" s="152">
        <v>1922</v>
      </c>
      <c r="B15" s="127">
        <v>27</v>
      </c>
      <c r="C15" s="88">
        <v>70.09999999999999</v>
      </c>
      <c r="D15" s="92">
        <v>2.5962962962963</v>
      </c>
      <c r="E15" s="43"/>
      <c r="F15" s="153">
        <v>1922</v>
      </c>
      <c r="G15" s="127">
        <v>13</v>
      </c>
      <c r="H15" s="88">
        <v>20.6</v>
      </c>
      <c r="I15" s="92">
        <v>1.58461538461538</v>
      </c>
      <c r="J15" s="43"/>
      <c r="K15" s="153">
        <v>1922</v>
      </c>
      <c r="L15" s="127">
        <v>2</v>
      </c>
      <c r="M15" s="88">
        <v>0.4</v>
      </c>
      <c r="N15" s="94">
        <v>0.2</v>
      </c>
      <c r="O15" s="154"/>
      <c r="P15" s="155"/>
      <c r="Q15" s="90"/>
      <c r="R15" s="156"/>
      <c r="S15" s="155"/>
      <c r="T15" s="90"/>
      <c r="U15" s="156"/>
      <c r="V15" s="155"/>
      <c r="W15" s="90"/>
    </row>
    <row r="16" ht="21.95" customHeight="1">
      <c r="A16" s="152">
        <v>1923</v>
      </c>
      <c r="B16" s="127">
        <v>31</v>
      </c>
      <c r="C16" s="88">
        <v>85.7</v>
      </c>
      <c r="D16" s="92">
        <v>2.76451612903226</v>
      </c>
      <c r="E16" s="43"/>
      <c r="F16" s="153">
        <v>1923</v>
      </c>
      <c r="G16" s="127">
        <v>12</v>
      </c>
      <c r="H16" s="88">
        <v>19.7</v>
      </c>
      <c r="I16" s="92">
        <v>1.64166666666667</v>
      </c>
      <c r="J16" s="43"/>
      <c r="K16" s="153">
        <v>1923</v>
      </c>
      <c r="L16" s="127">
        <v>1</v>
      </c>
      <c r="M16" s="88">
        <v>-1.1</v>
      </c>
      <c r="N16" s="94">
        <v>-1.1</v>
      </c>
      <c r="O16" s="154"/>
      <c r="P16" s="155"/>
      <c r="Q16" s="90"/>
      <c r="R16" s="156"/>
      <c r="S16" s="155"/>
      <c r="T16" s="90"/>
      <c r="U16" s="156"/>
      <c r="V16" s="155"/>
      <c r="W16" s="90"/>
    </row>
    <row r="17" ht="21.95" customHeight="1">
      <c r="A17" s="152">
        <v>1924</v>
      </c>
      <c r="B17" s="127">
        <v>30</v>
      </c>
      <c r="C17" s="88">
        <v>92.8</v>
      </c>
      <c r="D17" s="92">
        <v>3.09333333333333</v>
      </c>
      <c r="E17" s="43"/>
      <c r="F17" s="153">
        <v>1924</v>
      </c>
      <c r="G17" s="127">
        <v>12</v>
      </c>
      <c r="H17" s="88">
        <v>25.8</v>
      </c>
      <c r="I17" s="92">
        <v>2.15</v>
      </c>
      <c r="J17" s="43"/>
      <c r="K17" s="153">
        <v>1924</v>
      </c>
      <c r="L17" s="127">
        <v>0</v>
      </c>
      <c r="M17" s="88">
        <v>0</v>
      </c>
      <c r="N17" s="94"/>
      <c r="O17" s="154"/>
      <c r="P17" s="155"/>
      <c r="Q17" s="90"/>
      <c r="R17" s="156"/>
      <c r="S17" s="155"/>
      <c r="T17" s="90"/>
      <c r="U17" s="156"/>
      <c r="V17" s="155"/>
      <c r="W17" s="90"/>
    </row>
    <row r="18" ht="21.95" customHeight="1">
      <c r="A18" s="152">
        <v>1925</v>
      </c>
      <c r="B18" s="127">
        <v>42</v>
      </c>
      <c r="C18" s="88">
        <v>124</v>
      </c>
      <c r="D18" s="92">
        <v>2.95238095238095</v>
      </c>
      <c r="E18" s="43"/>
      <c r="F18" s="153">
        <v>1925</v>
      </c>
      <c r="G18" s="127">
        <v>20</v>
      </c>
      <c r="H18" s="88">
        <v>39.4</v>
      </c>
      <c r="I18" s="92">
        <v>1.97</v>
      </c>
      <c r="J18" s="43"/>
      <c r="K18" s="153">
        <v>1925</v>
      </c>
      <c r="L18" s="127">
        <v>1</v>
      </c>
      <c r="M18" s="88">
        <v>0.3</v>
      </c>
      <c r="N18" s="94">
        <v>0.3</v>
      </c>
      <c r="O18" s="154"/>
      <c r="P18" s="155"/>
      <c r="Q18" s="90"/>
      <c r="R18" s="156"/>
      <c r="S18" s="155"/>
      <c r="T18" s="90"/>
      <c r="U18" s="156"/>
      <c r="V18" s="155"/>
      <c r="W18" s="90"/>
    </row>
    <row r="19" ht="21.95" customHeight="1">
      <c r="A19" s="152">
        <v>1926</v>
      </c>
      <c r="B19" s="127">
        <v>31</v>
      </c>
      <c r="C19" s="88">
        <v>86.2</v>
      </c>
      <c r="D19" s="92">
        <v>2.78064516129032</v>
      </c>
      <c r="E19" s="43"/>
      <c r="F19" s="153">
        <v>1926</v>
      </c>
      <c r="G19" s="127">
        <v>15</v>
      </c>
      <c r="H19" s="88">
        <v>27.5</v>
      </c>
      <c r="I19" s="92">
        <v>1.83333333333333</v>
      </c>
      <c r="J19" s="43"/>
      <c r="K19" s="153">
        <v>1926</v>
      </c>
      <c r="L19" s="127">
        <v>1</v>
      </c>
      <c r="M19" s="88">
        <v>0.6</v>
      </c>
      <c r="N19" s="94">
        <v>0.6</v>
      </c>
      <c r="O19" s="154"/>
      <c r="P19" s="155"/>
      <c r="Q19" s="90"/>
      <c r="R19" s="156"/>
      <c r="S19" s="155"/>
      <c r="T19" s="90"/>
      <c r="U19" s="156"/>
      <c r="V19" s="155"/>
      <c r="W19" s="90"/>
    </row>
    <row r="20" ht="21.95" customHeight="1">
      <c r="A20" s="152">
        <v>1927</v>
      </c>
      <c r="B20" s="127">
        <v>20</v>
      </c>
      <c r="C20" s="88">
        <v>65.40000000000001</v>
      </c>
      <c r="D20" s="92">
        <v>3.27</v>
      </c>
      <c r="E20" s="43"/>
      <c r="F20" s="153">
        <v>1927</v>
      </c>
      <c r="G20" s="127">
        <v>5</v>
      </c>
      <c r="H20" s="88">
        <v>9.1</v>
      </c>
      <c r="I20" s="92">
        <v>1.82</v>
      </c>
      <c r="J20" s="43"/>
      <c r="K20" s="153">
        <v>1927</v>
      </c>
      <c r="L20" s="127">
        <v>0</v>
      </c>
      <c r="M20" s="88">
        <v>0</v>
      </c>
      <c r="N20" s="94"/>
      <c r="O20" s="154"/>
      <c r="P20" s="155"/>
      <c r="Q20" s="90"/>
      <c r="R20" s="156"/>
      <c r="S20" s="155"/>
      <c r="T20" s="90"/>
      <c r="U20" s="156"/>
      <c r="V20" s="155"/>
      <c r="W20" s="90"/>
    </row>
    <row r="21" ht="21.95" customHeight="1">
      <c r="A21" s="152">
        <v>1928</v>
      </c>
      <c r="B21" s="127">
        <v>25</v>
      </c>
      <c r="C21" s="88">
        <v>75.59999999999999</v>
      </c>
      <c r="D21" s="92">
        <v>3.024</v>
      </c>
      <c r="E21" s="43"/>
      <c r="F21" s="153">
        <v>1928</v>
      </c>
      <c r="G21" s="127">
        <v>10</v>
      </c>
      <c r="H21" s="88">
        <v>20.7</v>
      </c>
      <c r="I21" s="92">
        <v>2.07</v>
      </c>
      <c r="J21" s="43"/>
      <c r="K21" s="153">
        <v>1928</v>
      </c>
      <c r="L21" s="127">
        <v>1</v>
      </c>
      <c r="M21" s="88">
        <v>0</v>
      </c>
      <c r="N21" s="94">
        <v>0</v>
      </c>
      <c r="O21" s="154"/>
      <c r="P21" s="155"/>
      <c r="Q21" s="90"/>
      <c r="R21" s="156"/>
      <c r="S21" s="155"/>
      <c r="T21" s="90"/>
      <c r="U21" s="156"/>
      <c r="V21" s="155"/>
      <c r="W21" s="90"/>
    </row>
    <row r="22" ht="21.95" customHeight="1">
      <c r="A22" s="152">
        <v>1929</v>
      </c>
      <c r="B22" s="127">
        <v>33</v>
      </c>
      <c r="C22" s="88">
        <v>95.7</v>
      </c>
      <c r="D22" s="92">
        <v>2.9</v>
      </c>
      <c r="E22" s="43"/>
      <c r="F22" s="153">
        <v>1929</v>
      </c>
      <c r="G22" s="127">
        <v>16</v>
      </c>
      <c r="H22" s="88">
        <v>33.7</v>
      </c>
      <c r="I22" s="92">
        <v>2.10625</v>
      </c>
      <c r="J22" s="43"/>
      <c r="K22" s="153">
        <v>1929</v>
      </c>
      <c r="L22" s="127">
        <v>1</v>
      </c>
      <c r="M22" s="88">
        <v>0</v>
      </c>
      <c r="N22" s="94">
        <v>0</v>
      </c>
      <c r="O22" s="154"/>
      <c r="P22" s="155"/>
      <c r="Q22" s="90"/>
      <c r="R22" s="156"/>
      <c r="S22" s="155"/>
      <c r="T22" s="90"/>
      <c r="U22" s="156"/>
      <c r="V22" s="155"/>
      <c r="W22" s="90"/>
    </row>
    <row r="23" ht="21.95" customHeight="1">
      <c r="A23" s="152">
        <v>1930</v>
      </c>
      <c r="B23" s="127">
        <v>28</v>
      </c>
      <c r="C23" s="88">
        <v>71.90000000000001</v>
      </c>
      <c r="D23" s="92">
        <v>2.56785714285714</v>
      </c>
      <c r="E23" s="43"/>
      <c r="F23" s="153">
        <v>1930</v>
      </c>
      <c r="G23" s="127">
        <v>16</v>
      </c>
      <c r="H23" s="88">
        <v>25.3</v>
      </c>
      <c r="I23" s="92">
        <v>1.58125</v>
      </c>
      <c r="J23" s="43"/>
      <c r="K23" s="153">
        <v>1930</v>
      </c>
      <c r="L23" s="127">
        <v>4</v>
      </c>
      <c r="M23" s="88">
        <v>0.6</v>
      </c>
      <c r="N23" s="94">
        <v>0.15</v>
      </c>
      <c r="O23" s="154"/>
      <c r="P23" s="155"/>
      <c r="Q23" s="90"/>
      <c r="R23" s="156"/>
      <c r="S23" s="155"/>
      <c r="T23" s="90"/>
      <c r="U23" s="156"/>
      <c r="V23" s="155"/>
      <c r="W23" s="90"/>
    </row>
    <row r="24" ht="21.95" customHeight="1">
      <c r="A24" s="152">
        <v>1931</v>
      </c>
      <c r="B24" s="127">
        <v>46</v>
      </c>
      <c r="C24" s="88">
        <v>111</v>
      </c>
      <c r="D24" s="92">
        <v>2.41304347826087</v>
      </c>
      <c r="E24" s="43"/>
      <c r="F24" s="153">
        <v>1931</v>
      </c>
      <c r="G24" s="127">
        <v>29</v>
      </c>
      <c r="H24" s="88">
        <v>46.8</v>
      </c>
      <c r="I24" s="92">
        <v>1.61379310344828</v>
      </c>
      <c r="J24" s="43"/>
      <c r="K24" s="153">
        <v>1931</v>
      </c>
      <c r="L24" s="127">
        <v>7</v>
      </c>
      <c r="M24" s="88">
        <v>0.4</v>
      </c>
      <c r="N24" s="94">
        <v>0.0571428571428571</v>
      </c>
      <c r="O24" s="154"/>
      <c r="P24" s="155"/>
      <c r="Q24" s="90"/>
      <c r="R24" s="156"/>
      <c r="S24" s="155"/>
      <c r="T24" s="90"/>
      <c r="U24" s="156"/>
      <c r="V24" s="155"/>
      <c r="W24" s="90"/>
    </row>
    <row r="25" ht="21.95" customHeight="1">
      <c r="A25" s="152">
        <v>1932</v>
      </c>
      <c r="B25" s="127">
        <v>32</v>
      </c>
      <c r="C25" s="88">
        <v>84.5</v>
      </c>
      <c r="D25" s="92">
        <v>2.640625</v>
      </c>
      <c r="E25" s="43"/>
      <c r="F25" s="153">
        <v>1932</v>
      </c>
      <c r="G25" s="127">
        <v>17</v>
      </c>
      <c r="H25" s="88">
        <v>30.6</v>
      </c>
      <c r="I25" s="92">
        <v>1.8</v>
      </c>
      <c r="J25" s="43"/>
      <c r="K25" s="153">
        <v>1932</v>
      </c>
      <c r="L25" s="127">
        <v>2</v>
      </c>
      <c r="M25" s="88">
        <v>0.1</v>
      </c>
      <c r="N25" s="94">
        <v>0.05</v>
      </c>
      <c r="O25" s="154"/>
      <c r="P25" s="155"/>
      <c r="Q25" s="90"/>
      <c r="R25" s="156"/>
      <c r="S25" s="155"/>
      <c r="T25" s="90"/>
      <c r="U25" s="156"/>
      <c r="V25" s="155"/>
      <c r="W25" s="90"/>
    </row>
    <row r="26" ht="21.95" customHeight="1">
      <c r="A26" s="152">
        <v>1933</v>
      </c>
      <c r="B26" s="127">
        <v>33</v>
      </c>
      <c r="C26" s="88">
        <v>96.7</v>
      </c>
      <c r="D26" s="92">
        <v>2.93030303030303</v>
      </c>
      <c r="E26" s="43"/>
      <c r="F26" s="153">
        <v>1933</v>
      </c>
      <c r="G26" s="127">
        <v>15</v>
      </c>
      <c r="H26" s="88">
        <v>32.3</v>
      </c>
      <c r="I26" s="92">
        <v>2.15333333333333</v>
      </c>
      <c r="J26" s="43"/>
      <c r="K26" s="153">
        <v>1933</v>
      </c>
      <c r="L26" s="127">
        <v>0</v>
      </c>
      <c r="M26" s="88">
        <v>0</v>
      </c>
      <c r="N26" s="94"/>
      <c r="O26" s="154"/>
      <c r="P26" s="155"/>
      <c r="Q26" s="90"/>
      <c r="R26" s="156"/>
      <c r="S26" s="155"/>
      <c r="T26" s="90"/>
      <c r="U26" s="156"/>
      <c r="V26" s="155"/>
      <c r="W26" s="90"/>
    </row>
    <row r="27" ht="21.95" customHeight="1">
      <c r="A27" s="152">
        <v>1934</v>
      </c>
      <c r="B27" s="127">
        <v>23</v>
      </c>
      <c r="C27" s="88">
        <v>64.09999999999999</v>
      </c>
      <c r="D27" s="92">
        <v>2.78695652173913</v>
      </c>
      <c r="E27" s="43"/>
      <c r="F27" s="153">
        <v>1934</v>
      </c>
      <c r="G27" s="127">
        <v>9</v>
      </c>
      <c r="H27" s="88">
        <v>18.7</v>
      </c>
      <c r="I27" s="92">
        <v>2.07777777777778</v>
      </c>
      <c r="J27" s="43"/>
      <c r="K27" s="153">
        <v>1934</v>
      </c>
      <c r="L27" s="127">
        <v>0</v>
      </c>
      <c r="M27" s="88">
        <v>0</v>
      </c>
      <c r="N27" s="94"/>
      <c r="O27" s="154"/>
      <c r="P27" s="155"/>
      <c r="Q27" s="90"/>
      <c r="R27" s="156"/>
      <c r="S27" s="155"/>
      <c r="T27" s="90"/>
      <c r="U27" s="156"/>
      <c r="V27" s="155"/>
      <c r="W27" s="90"/>
    </row>
    <row r="28" ht="21.95" customHeight="1">
      <c r="A28" s="152">
        <v>1935</v>
      </c>
      <c r="B28" s="127">
        <v>31</v>
      </c>
      <c r="C28" s="88">
        <v>95.7</v>
      </c>
      <c r="D28" s="92">
        <v>3.08709677419355</v>
      </c>
      <c r="E28" s="43"/>
      <c r="F28" s="153">
        <v>1935</v>
      </c>
      <c r="G28" s="127">
        <v>11</v>
      </c>
      <c r="H28" s="88">
        <v>22.7</v>
      </c>
      <c r="I28" s="92">
        <v>2.06363636363636</v>
      </c>
      <c r="J28" s="43"/>
      <c r="K28" s="153">
        <v>1935</v>
      </c>
      <c r="L28" s="127">
        <v>0</v>
      </c>
      <c r="M28" s="88">
        <v>0</v>
      </c>
      <c r="N28" s="94"/>
      <c r="O28" s="154"/>
      <c r="P28" s="155"/>
      <c r="Q28" s="90"/>
      <c r="R28" s="156"/>
      <c r="S28" s="155"/>
      <c r="T28" s="90"/>
      <c r="U28" s="156"/>
      <c r="V28" s="155"/>
      <c r="W28" s="90"/>
    </row>
    <row r="29" ht="21.95" customHeight="1">
      <c r="A29" s="152">
        <v>1936</v>
      </c>
      <c r="B29" s="127">
        <v>15</v>
      </c>
      <c r="C29" s="88">
        <v>43.9</v>
      </c>
      <c r="D29" s="92">
        <v>2.92666666666667</v>
      </c>
      <c r="E29" s="43"/>
      <c r="F29" s="153">
        <v>1936</v>
      </c>
      <c r="G29" s="127">
        <v>8</v>
      </c>
      <c r="H29" s="88">
        <v>17.4</v>
      </c>
      <c r="I29" s="92">
        <v>2.175</v>
      </c>
      <c r="J29" s="43"/>
      <c r="K29" s="153">
        <v>1936</v>
      </c>
      <c r="L29" s="127">
        <v>1</v>
      </c>
      <c r="M29" s="88">
        <v>0.2</v>
      </c>
      <c r="N29" s="94">
        <v>0.2</v>
      </c>
      <c r="O29" s="154"/>
      <c r="P29" s="155"/>
      <c r="Q29" s="90"/>
      <c r="R29" s="156"/>
      <c r="S29" s="155"/>
      <c r="T29" s="90"/>
      <c r="U29" s="156"/>
      <c r="V29" s="155"/>
      <c r="W29" s="90"/>
    </row>
    <row r="30" ht="21.95" customHeight="1">
      <c r="A30" s="152">
        <v>1937</v>
      </c>
      <c r="B30" s="127">
        <v>9</v>
      </c>
      <c r="C30" s="88">
        <v>28.3</v>
      </c>
      <c r="D30" s="92">
        <v>3.14444444444444</v>
      </c>
      <c r="E30" s="43"/>
      <c r="F30" s="153">
        <v>1937</v>
      </c>
      <c r="G30" s="127">
        <v>1</v>
      </c>
      <c r="H30" s="88">
        <v>1.1</v>
      </c>
      <c r="I30" s="92">
        <v>1.1</v>
      </c>
      <c r="J30" s="43"/>
      <c r="K30" s="153">
        <v>1937</v>
      </c>
      <c r="L30" s="127">
        <v>0</v>
      </c>
      <c r="M30" s="88">
        <v>0</v>
      </c>
      <c r="N30" s="94"/>
      <c r="O30" s="154"/>
      <c r="P30" s="155"/>
      <c r="Q30" s="90"/>
      <c r="R30" s="156"/>
      <c r="S30" s="155"/>
      <c r="T30" s="90"/>
      <c r="U30" s="156"/>
      <c r="V30" s="155"/>
      <c r="W30" s="90"/>
    </row>
    <row r="31" ht="21.95" customHeight="1">
      <c r="A31" s="152">
        <v>1938</v>
      </c>
      <c r="B31" s="127">
        <v>28</v>
      </c>
      <c r="C31" s="88">
        <v>87.7</v>
      </c>
      <c r="D31" s="92">
        <v>3.13214285714286</v>
      </c>
      <c r="E31" s="43"/>
      <c r="F31" s="153">
        <v>1938</v>
      </c>
      <c r="G31" s="127">
        <v>10</v>
      </c>
      <c r="H31" s="88">
        <v>23</v>
      </c>
      <c r="I31" s="92">
        <v>2.3</v>
      </c>
      <c r="J31" s="43"/>
      <c r="K31" s="153">
        <v>1938</v>
      </c>
      <c r="L31" s="127">
        <v>0</v>
      </c>
      <c r="M31" s="88">
        <v>0</v>
      </c>
      <c r="N31" s="94"/>
      <c r="O31" s="154"/>
      <c r="P31" s="155"/>
      <c r="Q31" s="90"/>
      <c r="R31" s="156"/>
      <c r="S31" s="155"/>
      <c r="T31" s="90"/>
      <c r="U31" s="156"/>
      <c r="V31" s="155"/>
      <c r="W31" s="90"/>
    </row>
    <row r="32" ht="21.95" customHeight="1">
      <c r="A32" s="152">
        <v>1939</v>
      </c>
      <c r="B32" s="127">
        <v>41</v>
      </c>
      <c r="C32" s="88">
        <v>117.5</v>
      </c>
      <c r="D32" s="92">
        <v>2.86585365853659</v>
      </c>
      <c r="E32" s="43"/>
      <c r="F32" s="153">
        <v>1939</v>
      </c>
      <c r="G32" s="127">
        <v>16</v>
      </c>
      <c r="H32" s="88">
        <v>26.9</v>
      </c>
      <c r="I32" s="92">
        <v>1.68125</v>
      </c>
      <c r="J32" s="43"/>
      <c r="K32" s="153">
        <v>1939</v>
      </c>
      <c r="L32" s="127">
        <v>1</v>
      </c>
      <c r="M32" s="88">
        <v>-0.1</v>
      </c>
      <c r="N32" s="94">
        <v>-0.1</v>
      </c>
      <c r="O32" s="154"/>
      <c r="P32" s="155"/>
      <c r="Q32" s="90"/>
      <c r="R32" s="156"/>
      <c r="S32" s="155"/>
      <c r="T32" s="90"/>
      <c r="U32" s="156"/>
      <c r="V32" s="155"/>
      <c r="W32" s="90"/>
    </row>
    <row r="33" ht="21.95" customHeight="1">
      <c r="A33" s="152">
        <v>1940</v>
      </c>
      <c r="B33" s="127">
        <v>23</v>
      </c>
      <c r="C33" s="88">
        <v>69.8</v>
      </c>
      <c r="D33" s="92">
        <v>3.03478260869565</v>
      </c>
      <c r="E33" s="43"/>
      <c r="F33" s="153">
        <v>1940</v>
      </c>
      <c r="G33" s="127">
        <v>10</v>
      </c>
      <c r="H33" s="88">
        <v>20.4</v>
      </c>
      <c r="I33" s="92">
        <v>2.04</v>
      </c>
      <c r="J33" s="43"/>
      <c r="K33" s="153">
        <v>1940</v>
      </c>
      <c r="L33" s="127">
        <v>0</v>
      </c>
      <c r="M33" s="88">
        <v>0</v>
      </c>
      <c r="N33" s="94"/>
      <c r="O33" s="154"/>
      <c r="P33" s="155"/>
      <c r="Q33" s="90"/>
      <c r="R33" s="156"/>
      <c r="S33" s="155"/>
      <c r="T33" s="90"/>
      <c r="U33" s="156"/>
      <c r="V33" s="155"/>
      <c r="W33" s="90"/>
    </row>
    <row r="34" ht="21.95" customHeight="1">
      <c r="A34" s="152">
        <v>1941</v>
      </c>
      <c r="B34" s="127">
        <v>16</v>
      </c>
      <c r="C34" s="88">
        <v>53.7</v>
      </c>
      <c r="D34" s="92">
        <v>3.35625</v>
      </c>
      <c r="E34" s="43"/>
      <c r="F34" s="153">
        <v>1941</v>
      </c>
      <c r="G34" s="127">
        <v>4</v>
      </c>
      <c r="H34" s="88">
        <v>9</v>
      </c>
      <c r="I34" s="92">
        <v>2.25</v>
      </c>
      <c r="J34" s="43"/>
      <c r="K34" s="153">
        <v>1941</v>
      </c>
      <c r="L34" s="127">
        <v>0</v>
      </c>
      <c r="M34" s="88">
        <v>0</v>
      </c>
      <c r="N34" s="94"/>
      <c r="O34" s="154"/>
      <c r="P34" s="155"/>
      <c r="Q34" s="90"/>
      <c r="R34" s="156"/>
      <c r="S34" s="155"/>
      <c r="T34" s="90"/>
      <c r="U34" s="156"/>
      <c r="V34" s="155"/>
      <c r="W34" s="90"/>
    </row>
    <row r="35" ht="21.95" customHeight="1">
      <c r="A35" s="152">
        <v>1942</v>
      </c>
      <c r="B35" s="127">
        <v>43</v>
      </c>
      <c r="C35" s="88">
        <v>131.9</v>
      </c>
      <c r="D35" s="92">
        <v>3.06744186046512</v>
      </c>
      <c r="E35" s="43"/>
      <c r="F35" s="153">
        <v>1942</v>
      </c>
      <c r="G35" s="127">
        <v>15</v>
      </c>
      <c r="H35" s="88">
        <v>25.9</v>
      </c>
      <c r="I35" s="92">
        <v>1.72666666666667</v>
      </c>
      <c r="J35" s="43"/>
      <c r="K35" s="153">
        <v>1942</v>
      </c>
      <c r="L35" s="127">
        <v>1</v>
      </c>
      <c r="M35" s="88">
        <v>0.5</v>
      </c>
      <c r="N35" s="94">
        <v>0.5</v>
      </c>
      <c r="O35" s="154"/>
      <c r="P35" s="155"/>
      <c r="Q35" s="90"/>
      <c r="R35" s="156"/>
      <c r="S35" s="155"/>
      <c r="T35" s="90"/>
      <c r="U35" s="156"/>
      <c r="V35" s="155"/>
      <c r="W35" s="90"/>
    </row>
    <row r="36" ht="21.95" customHeight="1">
      <c r="A36" s="152">
        <v>1943</v>
      </c>
      <c r="B36" s="127">
        <v>35</v>
      </c>
      <c r="C36" s="88">
        <v>91.09999999999999</v>
      </c>
      <c r="D36" s="92">
        <v>2.60285714285714</v>
      </c>
      <c r="E36" s="43"/>
      <c r="F36" s="153">
        <v>1943</v>
      </c>
      <c r="G36" s="127">
        <v>17</v>
      </c>
      <c r="H36" s="88">
        <v>26.3</v>
      </c>
      <c r="I36" s="92">
        <v>1.54705882352941</v>
      </c>
      <c r="J36" s="43"/>
      <c r="K36" s="153">
        <v>1943</v>
      </c>
      <c r="L36" s="127">
        <v>2</v>
      </c>
      <c r="M36" s="88">
        <v>0.2</v>
      </c>
      <c r="N36" s="94">
        <v>0.1</v>
      </c>
      <c r="O36" s="154"/>
      <c r="P36" s="155"/>
      <c r="Q36" s="90"/>
      <c r="R36" s="156"/>
      <c r="S36" s="155"/>
      <c r="T36" s="90"/>
      <c r="U36" s="156"/>
      <c r="V36" s="155"/>
      <c r="W36" s="90"/>
    </row>
    <row r="37" ht="21.95" customHeight="1">
      <c r="A37" s="152">
        <v>1944</v>
      </c>
      <c r="B37" s="127">
        <v>27</v>
      </c>
      <c r="C37" s="88">
        <v>87.2</v>
      </c>
      <c r="D37" s="92">
        <v>3.22962962962963</v>
      </c>
      <c r="E37" s="43"/>
      <c r="F37" s="153">
        <v>1944</v>
      </c>
      <c r="G37" s="127">
        <v>10</v>
      </c>
      <c r="H37" s="88">
        <v>22.5</v>
      </c>
      <c r="I37" s="92">
        <v>2.25</v>
      </c>
      <c r="J37" s="43"/>
      <c r="K37" s="153">
        <v>1944</v>
      </c>
      <c r="L37" s="127">
        <v>0</v>
      </c>
      <c r="M37" s="88">
        <v>0</v>
      </c>
      <c r="N37" s="94"/>
      <c r="O37" s="154"/>
      <c r="P37" s="155"/>
      <c r="Q37" s="90"/>
      <c r="R37" s="156"/>
      <c r="S37" s="155"/>
      <c r="T37" s="90"/>
      <c r="U37" s="156"/>
      <c r="V37" s="155"/>
      <c r="W37" s="90"/>
    </row>
    <row r="38" ht="21.95" customHeight="1">
      <c r="A38" s="152">
        <v>1945</v>
      </c>
      <c r="B38" s="127">
        <v>13</v>
      </c>
      <c r="C38" s="88">
        <v>36.5</v>
      </c>
      <c r="D38" s="92">
        <v>2.80769230769231</v>
      </c>
      <c r="E38" s="43"/>
      <c r="F38" s="153">
        <v>1945</v>
      </c>
      <c r="G38" s="127">
        <v>7</v>
      </c>
      <c r="H38" s="88">
        <v>13.1</v>
      </c>
      <c r="I38" s="92">
        <v>1.87142857142857</v>
      </c>
      <c r="J38" s="43"/>
      <c r="K38" s="153">
        <v>1945</v>
      </c>
      <c r="L38" s="127">
        <v>1</v>
      </c>
      <c r="M38" s="88">
        <v>0.3</v>
      </c>
      <c r="N38" s="94">
        <v>0.3</v>
      </c>
      <c r="O38" s="154"/>
      <c r="P38" s="155"/>
      <c r="Q38" s="90"/>
      <c r="R38" s="156"/>
      <c r="S38" s="155"/>
      <c r="T38" s="90"/>
      <c r="U38" s="156"/>
      <c r="V38" s="155"/>
      <c r="W38" s="90"/>
    </row>
    <row r="39" ht="21.95" customHeight="1">
      <c r="A39" s="152">
        <v>1946</v>
      </c>
      <c r="B39" s="127">
        <v>22</v>
      </c>
      <c r="C39" s="88">
        <v>63.8</v>
      </c>
      <c r="D39" s="92">
        <v>2.9</v>
      </c>
      <c r="E39" s="43"/>
      <c r="F39" s="153">
        <v>1946</v>
      </c>
      <c r="G39" s="127">
        <v>10</v>
      </c>
      <c r="H39" s="88">
        <v>19.2</v>
      </c>
      <c r="I39" s="92">
        <v>1.92</v>
      </c>
      <c r="J39" s="43"/>
      <c r="K39" s="153">
        <v>1946</v>
      </c>
      <c r="L39" s="127">
        <v>0</v>
      </c>
      <c r="M39" s="88">
        <v>0</v>
      </c>
      <c r="N39" s="94"/>
      <c r="O39" s="154"/>
      <c r="P39" s="155"/>
      <c r="Q39" s="90"/>
      <c r="R39" s="156"/>
      <c r="S39" s="155"/>
      <c r="T39" s="90"/>
      <c r="U39" s="156"/>
      <c r="V39" s="155"/>
      <c r="W39" s="90"/>
    </row>
    <row r="40" ht="21.95" customHeight="1">
      <c r="A40" s="152">
        <v>1947</v>
      </c>
      <c r="B40" s="127">
        <v>21</v>
      </c>
      <c r="C40" s="88">
        <v>54.6</v>
      </c>
      <c r="D40" s="92">
        <v>2.6</v>
      </c>
      <c r="E40" s="43"/>
      <c r="F40" s="153">
        <v>1947</v>
      </c>
      <c r="G40" s="127">
        <v>12</v>
      </c>
      <c r="H40" s="88">
        <v>19.8</v>
      </c>
      <c r="I40" s="92">
        <v>1.65</v>
      </c>
      <c r="J40" s="43"/>
      <c r="K40" s="153">
        <v>1947</v>
      </c>
      <c r="L40" s="127">
        <v>2</v>
      </c>
      <c r="M40" s="88">
        <v>-0.6</v>
      </c>
      <c r="N40" s="94">
        <v>-0.3</v>
      </c>
      <c r="O40" s="154"/>
      <c r="P40" s="155"/>
      <c r="Q40" s="90"/>
      <c r="R40" s="156"/>
      <c r="S40" s="155"/>
      <c r="T40" s="90"/>
      <c r="U40" s="156"/>
      <c r="V40" s="155"/>
      <c r="W40" s="90"/>
    </row>
    <row r="41" ht="21.95" customHeight="1">
      <c r="A41" s="152">
        <v>1948</v>
      </c>
      <c r="B41" s="127">
        <v>20</v>
      </c>
      <c r="C41" s="88">
        <v>63.1</v>
      </c>
      <c r="D41" s="92">
        <v>3.155</v>
      </c>
      <c r="E41" s="43"/>
      <c r="F41" s="153">
        <v>1948</v>
      </c>
      <c r="G41" s="127">
        <v>8</v>
      </c>
      <c r="H41" s="88">
        <v>15.9</v>
      </c>
      <c r="I41" s="92">
        <v>1.9875</v>
      </c>
      <c r="J41" s="43"/>
      <c r="K41" s="153">
        <v>1948</v>
      </c>
      <c r="L41" s="127">
        <v>0</v>
      </c>
      <c r="M41" s="88">
        <v>0</v>
      </c>
      <c r="N41" s="94"/>
      <c r="O41" s="154"/>
      <c r="P41" s="155"/>
      <c r="Q41" s="90"/>
      <c r="R41" s="156"/>
      <c r="S41" s="155"/>
      <c r="T41" s="90"/>
      <c r="U41" s="156"/>
      <c r="V41" s="155"/>
      <c r="W41" s="90"/>
    </row>
    <row r="42" ht="21.95" customHeight="1">
      <c r="A42" s="152">
        <v>1949</v>
      </c>
      <c r="B42" s="127">
        <v>19</v>
      </c>
      <c r="C42" s="88">
        <v>63.8</v>
      </c>
      <c r="D42" s="92">
        <v>3.35789473684211</v>
      </c>
      <c r="E42" s="43"/>
      <c r="F42" s="153">
        <v>1949</v>
      </c>
      <c r="G42" s="127">
        <v>5</v>
      </c>
      <c r="H42" s="88">
        <v>11.4</v>
      </c>
      <c r="I42" s="92">
        <v>2.28</v>
      </c>
      <c r="J42" s="43"/>
      <c r="K42" s="153">
        <v>1949</v>
      </c>
      <c r="L42" s="127">
        <v>0</v>
      </c>
      <c r="M42" s="88">
        <v>0</v>
      </c>
      <c r="N42" s="94"/>
      <c r="O42" s="154"/>
      <c r="P42" s="155"/>
      <c r="Q42" s="90"/>
      <c r="R42" s="156"/>
      <c r="S42" s="155"/>
      <c r="T42" s="90"/>
      <c r="U42" s="156"/>
      <c r="V42" s="155"/>
      <c r="W42" s="90"/>
    </row>
    <row r="43" ht="21.95" customHeight="1">
      <c r="A43" s="152">
        <v>1950</v>
      </c>
      <c r="B43" s="127">
        <v>29</v>
      </c>
      <c r="C43" s="88">
        <v>83.59999999999999</v>
      </c>
      <c r="D43" s="92">
        <v>2.88275862068966</v>
      </c>
      <c r="E43" s="43"/>
      <c r="F43" s="153">
        <v>1950</v>
      </c>
      <c r="G43" s="127">
        <v>11</v>
      </c>
      <c r="H43" s="88">
        <v>16.5</v>
      </c>
      <c r="I43" s="92">
        <v>1.5</v>
      </c>
      <c r="J43" s="43"/>
      <c r="K43" s="153">
        <v>1950</v>
      </c>
      <c r="L43" s="127">
        <v>2</v>
      </c>
      <c r="M43" s="88">
        <v>0</v>
      </c>
      <c r="N43" s="94">
        <v>0</v>
      </c>
      <c r="O43" s="154"/>
      <c r="P43" s="155"/>
      <c r="Q43" s="90"/>
      <c r="R43" s="156"/>
      <c r="S43" s="155"/>
      <c r="T43" s="90"/>
      <c r="U43" s="156"/>
      <c r="V43" s="155"/>
      <c r="W43" s="90"/>
    </row>
    <row r="44" ht="21.95" customHeight="1">
      <c r="A44" s="152">
        <v>1951</v>
      </c>
      <c r="B44" s="127">
        <v>30</v>
      </c>
      <c r="C44" s="88">
        <v>66.7</v>
      </c>
      <c r="D44" s="92">
        <v>2.22333333333333</v>
      </c>
      <c r="E44" s="43"/>
      <c r="F44" s="153">
        <v>1951</v>
      </c>
      <c r="G44" s="127">
        <v>19</v>
      </c>
      <c r="H44" s="88">
        <v>25.2</v>
      </c>
      <c r="I44" s="92">
        <v>1.32631578947368</v>
      </c>
      <c r="J44" s="43"/>
      <c r="K44" s="153">
        <v>1951</v>
      </c>
      <c r="L44" s="127">
        <v>4</v>
      </c>
      <c r="M44" s="88">
        <v>-3.6</v>
      </c>
      <c r="N44" s="94">
        <v>-0.9</v>
      </c>
      <c r="O44" s="154"/>
      <c r="P44" s="155"/>
      <c r="Q44" s="90"/>
      <c r="R44" s="156"/>
      <c r="S44" s="155"/>
      <c r="T44" s="90"/>
      <c r="U44" s="156"/>
      <c r="V44" s="155"/>
      <c r="W44" s="90"/>
    </row>
    <row r="45" ht="21.95" customHeight="1">
      <c r="A45" s="152">
        <v>1952</v>
      </c>
      <c r="B45" s="127">
        <v>29</v>
      </c>
      <c r="C45" s="88">
        <v>77</v>
      </c>
      <c r="D45" s="92">
        <v>2.6551724137931</v>
      </c>
      <c r="E45" s="43"/>
      <c r="F45" s="153">
        <v>1952</v>
      </c>
      <c r="G45" s="127">
        <v>16</v>
      </c>
      <c r="H45" s="88">
        <v>31.3</v>
      </c>
      <c r="I45" s="92">
        <v>1.95625</v>
      </c>
      <c r="J45" s="43"/>
      <c r="K45" s="153">
        <v>1952</v>
      </c>
      <c r="L45" s="127">
        <v>1</v>
      </c>
      <c r="M45" s="88">
        <v>0.6</v>
      </c>
      <c r="N45" s="94">
        <v>0.6</v>
      </c>
      <c r="O45" s="154"/>
      <c r="P45" s="155"/>
      <c r="Q45" s="90"/>
      <c r="R45" s="156"/>
      <c r="S45" s="155"/>
      <c r="T45" s="90"/>
      <c r="U45" s="156"/>
      <c r="V45" s="155"/>
      <c r="W45" s="90"/>
    </row>
    <row r="46" ht="21.95" customHeight="1">
      <c r="A46" s="152">
        <v>1953</v>
      </c>
      <c r="B46" s="127">
        <v>53</v>
      </c>
      <c r="C46" s="88">
        <v>110.7</v>
      </c>
      <c r="D46" s="92">
        <v>2.08867924528302</v>
      </c>
      <c r="E46" s="43"/>
      <c r="F46" s="153">
        <v>1953</v>
      </c>
      <c r="G46" s="127">
        <v>30</v>
      </c>
      <c r="H46" s="88">
        <v>26.8</v>
      </c>
      <c r="I46" s="92">
        <v>0.893333333333333</v>
      </c>
      <c r="J46" s="43"/>
      <c r="K46" s="153">
        <v>1953</v>
      </c>
      <c r="L46" s="127">
        <v>14</v>
      </c>
      <c r="M46" s="88">
        <v>-6.6</v>
      </c>
      <c r="N46" s="94">
        <v>-0.471428571428571</v>
      </c>
      <c r="O46" s="154"/>
      <c r="P46" s="155"/>
      <c r="Q46" s="90"/>
      <c r="R46" s="156"/>
      <c r="S46" s="155"/>
      <c r="T46" s="90"/>
      <c r="U46" s="156"/>
      <c r="V46" s="155"/>
      <c r="W46" s="90"/>
    </row>
    <row r="47" ht="21.95" customHeight="1">
      <c r="A47" s="152">
        <v>1954</v>
      </c>
      <c r="B47" s="127">
        <v>51</v>
      </c>
      <c r="C47" s="88">
        <v>126.1</v>
      </c>
      <c r="D47" s="92">
        <v>2.47254901960784</v>
      </c>
      <c r="E47" s="43"/>
      <c r="F47" s="153">
        <v>1954</v>
      </c>
      <c r="G47" s="127">
        <v>29</v>
      </c>
      <c r="H47" s="88">
        <v>47</v>
      </c>
      <c r="I47" s="92">
        <v>1.62068965517241</v>
      </c>
      <c r="J47" s="43"/>
      <c r="K47" s="153">
        <v>1954</v>
      </c>
      <c r="L47" s="127">
        <v>5</v>
      </c>
      <c r="M47" s="88">
        <v>-1.1</v>
      </c>
      <c r="N47" s="94">
        <v>-0.22</v>
      </c>
      <c r="O47" s="154"/>
      <c r="P47" s="155"/>
      <c r="Q47" s="90"/>
      <c r="R47" s="156"/>
      <c r="S47" s="155"/>
      <c r="T47" s="90"/>
      <c r="U47" s="156"/>
      <c r="V47" s="155"/>
      <c r="W47" s="90"/>
    </row>
    <row r="48" ht="21.95" customHeight="1">
      <c r="A48" s="152">
        <v>1955</v>
      </c>
      <c r="B48" s="127">
        <v>45</v>
      </c>
      <c r="C48" s="88">
        <v>103.3</v>
      </c>
      <c r="D48" s="92">
        <v>2.29555555555556</v>
      </c>
      <c r="E48" s="43"/>
      <c r="F48" s="153">
        <v>1955</v>
      </c>
      <c r="G48" s="127">
        <v>28</v>
      </c>
      <c r="H48" s="88">
        <v>43</v>
      </c>
      <c r="I48" s="92">
        <v>1.53571428571429</v>
      </c>
      <c r="J48" s="43"/>
      <c r="K48" s="153">
        <v>1955</v>
      </c>
      <c r="L48" s="127">
        <v>5</v>
      </c>
      <c r="M48" s="88">
        <v>-0.2</v>
      </c>
      <c r="N48" s="94">
        <v>-0.04</v>
      </c>
      <c r="O48" s="154"/>
      <c r="P48" s="155"/>
      <c r="Q48" s="90"/>
      <c r="R48" s="156"/>
      <c r="S48" s="155"/>
      <c r="T48" s="90"/>
      <c r="U48" s="156"/>
      <c r="V48" s="155"/>
      <c r="W48" s="90"/>
    </row>
    <row r="49" ht="21.95" customHeight="1">
      <c r="A49" s="152">
        <v>1956</v>
      </c>
      <c r="B49" s="127">
        <v>72</v>
      </c>
      <c r="C49" s="88">
        <v>155.8</v>
      </c>
      <c r="D49" s="92">
        <v>2.16388888888889</v>
      </c>
      <c r="E49" s="43"/>
      <c r="F49" s="153">
        <v>1956</v>
      </c>
      <c r="G49" s="127">
        <v>41</v>
      </c>
      <c r="H49" s="88">
        <v>37.1</v>
      </c>
      <c r="I49" s="92">
        <v>0.9048780487804881</v>
      </c>
      <c r="J49" s="43"/>
      <c r="K49" s="153">
        <v>1956</v>
      </c>
      <c r="L49" s="127">
        <v>15</v>
      </c>
      <c r="M49" s="88">
        <v>-5.5</v>
      </c>
      <c r="N49" s="94">
        <v>-0.366666666666667</v>
      </c>
      <c r="O49" s="154"/>
      <c r="P49" s="155"/>
      <c r="Q49" s="90"/>
      <c r="R49" s="156"/>
      <c r="S49" s="155"/>
      <c r="T49" s="90"/>
      <c r="U49" s="156"/>
      <c r="V49" s="155"/>
      <c r="W49" s="90"/>
    </row>
    <row r="50" ht="21.95" customHeight="1">
      <c r="A50" s="152">
        <v>1957</v>
      </c>
      <c r="B50" s="127">
        <v>44</v>
      </c>
      <c r="C50" s="88">
        <v>87.09999999999999</v>
      </c>
      <c r="D50" s="92">
        <v>1.97954545454545</v>
      </c>
      <c r="E50" s="43"/>
      <c r="F50" s="153">
        <v>1957</v>
      </c>
      <c r="G50" s="127">
        <v>28</v>
      </c>
      <c r="H50" s="88">
        <v>29.9</v>
      </c>
      <c r="I50" s="92">
        <v>1.06785714285714</v>
      </c>
      <c r="J50" s="43"/>
      <c r="K50" s="153">
        <v>1957</v>
      </c>
      <c r="L50" s="127">
        <v>10</v>
      </c>
      <c r="M50" s="88">
        <v>-3.2</v>
      </c>
      <c r="N50" s="94">
        <v>-0.32</v>
      </c>
      <c r="O50" s="154"/>
      <c r="P50" s="155"/>
      <c r="Q50" s="90"/>
      <c r="R50" s="156"/>
      <c r="S50" s="155"/>
      <c r="T50" s="90"/>
      <c r="U50" s="156"/>
      <c r="V50" s="155"/>
      <c r="W50" s="90"/>
    </row>
    <row r="51" ht="21.95" customHeight="1">
      <c r="A51" s="152">
        <v>1958</v>
      </c>
      <c r="B51" s="127">
        <v>41</v>
      </c>
      <c r="C51" s="88">
        <v>108.8</v>
      </c>
      <c r="D51" s="92">
        <v>2.65365853658537</v>
      </c>
      <c r="E51" s="43"/>
      <c r="F51" s="153">
        <v>1958</v>
      </c>
      <c r="G51" s="127">
        <v>23</v>
      </c>
      <c r="H51" s="88">
        <v>45</v>
      </c>
      <c r="I51" s="92">
        <v>1.95652173913043</v>
      </c>
      <c r="J51" s="43"/>
      <c r="K51" s="153">
        <v>1958</v>
      </c>
      <c r="L51" s="127">
        <v>1</v>
      </c>
      <c r="M51" s="88">
        <v>-1.3</v>
      </c>
      <c r="N51" s="94">
        <v>-1.3</v>
      </c>
      <c r="O51" s="154"/>
      <c r="P51" s="155"/>
      <c r="Q51" s="90"/>
      <c r="R51" s="156"/>
      <c r="S51" s="155"/>
      <c r="T51" s="90"/>
      <c r="U51" s="156"/>
      <c r="V51" s="155"/>
      <c r="W51" s="90"/>
    </row>
    <row r="52" ht="21.95" customHeight="1">
      <c r="A52" s="152">
        <v>1959</v>
      </c>
      <c r="B52" s="127">
        <v>30</v>
      </c>
      <c r="C52" s="88">
        <v>73.2</v>
      </c>
      <c r="D52" s="92">
        <v>2.44</v>
      </c>
      <c r="E52" s="43"/>
      <c r="F52" s="153">
        <v>1959</v>
      </c>
      <c r="G52" s="127">
        <v>17</v>
      </c>
      <c r="H52" s="88">
        <v>27.9</v>
      </c>
      <c r="I52" s="92">
        <v>1.64117647058824</v>
      </c>
      <c r="J52" s="43"/>
      <c r="K52" s="153">
        <v>1959</v>
      </c>
      <c r="L52" s="127">
        <v>3</v>
      </c>
      <c r="M52" s="88">
        <v>1.3</v>
      </c>
      <c r="N52" s="94">
        <v>0.433333333333333</v>
      </c>
      <c r="O52" s="154"/>
      <c r="P52" s="155"/>
      <c r="Q52" s="90"/>
      <c r="R52" s="156"/>
      <c r="S52" s="155"/>
      <c r="T52" s="90"/>
      <c r="U52" s="156"/>
      <c r="V52" s="155"/>
      <c r="W52" s="90"/>
    </row>
    <row r="53" ht="21.95" customHeight="1">
      <c r="A53" s="152">
        <v>1960</v>
      </c>
      <c r="B53" s="127">
        <v>64</v>
      </c>
      <c r="C53" s="88">
        <v>135.7</v>
      </c>
      <c r="D53" s="92">
        <v>2.1203125</v>
      </c>
      <c r="E53" s="43"/>
      <c r="F53" s="153">
        <v>1960</v>
      </c>
      <c r="G53" s="127">
        <v>37</v>
      </c>
      <c r="H53" s="88">
        <v>37.3</v>
      </c>
      <c r="I53" s="92">
        <v>1.00810810810811</v>
      </c>
      <c r="J53" s="43"/>
      <c r="K53" s="153">
        <v>1960</v>
      </c>
      <c r="L53" s="127">
        <v>11</v>
      </c>
      <c r="M53" s="88">
        <v>-8.4</v>
      </c>
      <c r="N53" s="94">
        <v>-0.763636363636364</v>
      </c>
      <c r="O53" s="154"/>
      <c r="P53" s="155"/>
      <c r="Q53" s="90"/>
      <c r="R53" s="156"/>
      <c r="S53" s="155"/>
      <c r="T53" s="90"/>
      <c r="U53" s="156"/>
      <c r="V53" s="155"/>
      <c r="W53" s="90"/>
    </row>
    <row r="54" ht="21.95" customHeight="1">
      <c r="A54" s="152">
        <v>1961</v>
      </c>
      <c r="B54" s="127">
        <v>54</v>
      </c>
      <c r="C54" s="88">
        <v>126.9</v>
      </c>
      <c r="D54" s="92">
        <v>2.35</v>
      </c>
      <c r="E54" s="43"/>
      <c r="F54" s="153">
        <v>1961</v>
      </c>
      <c r="G54" s="127">
        <v>30</v>
      </c>
      <c r="H54" s="88">
        <v>42.1</v>
      </c>
      <c r="I54" s="92">
        <v>1.40333333333333</v>
      </c>
      <c r="J54" s="43"/>
      <c r="K54" s="153">
        <v>1961</v>
      </c>
      <c r="L54" s="127">
        <v>6</v>
      </c>
      <c r="M54" s="88">
        <v>0.4</v>
      </c>
      <c r="N54" s="94">
        <v>0.06666666666666669</v>
      </c>
      <c r="O54" s="154"/>
      <c r="P54" s="155"/>
      <c r="Q54" s="90"/>
      <c r="R54" s="156"/>
      <c r="S54" s="155"/>
      <c r="T54" s="90"/>
      <c r="U54" s="156"/>
      <c r="V54" s="155"/>
      <c r="W54" s="90"/>
    </row>
    <row r="55" ht="21.95" customHeight="1">
      <c r="A55" s="152">
        <v>1962</v>
      </c>
      <c r="B55" s="127">
        <v>42</v>
      </c>
      <c r="C55" s="88">
        <v>89.2</v>
      </c>
      <c r="D55" s="92">
        <v>2.12380952380952</v>
      </c>
      <c r="E55" s="43"/>
      <c r="F55" s="153">
        <v>1962</v>
      </c>
      <c r="G55" s="127">
        <v>29</v>
      </c>
      <c r="H55" s="88">
        <v>39.4</v>
      </c>
      <c r="I55" s="92">
        <v>1.35862068965517</v>
      </c>
      <c r="J55" s="43"/>
      <c r="K55" s="153">
        <v>1962</v>
      </c>
      <c r="L55" s="127">
        <v>7</v>
      </c>
      <c r="M55" s="88">
        <v>-1.9</v>
      </c>
      <c r="N55" s="94">
        <v>-0.271428571428571</v>
      </c>
      <c r="O55" s="154"/>
      <c r="P55" s="155"/>
      <c r="Q55" s="90"/>
      <c r="R55" s="156"/>
      <c r="S55" s="155"/>
      <c r="T55" s="90"/>
      <c r="U55" s="156"/>
      <c r="V55" s="155"/>
      <c r="W55" s="90"/>
    </row>
    <row r="56" ht="21.95" customHeight="1">
      <c r="A56" s="152">
        <v>1963</v>
      </c>
      <c r="B56" s="127">
        <v>39</v>
      </c>
      <c r="C56" s="88">
        <v>99.09999999999999</v>
      </c>
      <c r="D56" s="92">
        <v>2.54102564102564</v>
      </c>
      <c r="E56" s="43"/>
      <c r="F56" s="153">
        <v>1963</v>
      </c>
      <c r="G56" s="127">
        <v>22</v>
      </c>
      <c r="H56" s="88">
        <v>32.3</v>
      </c>
      <c r="I56" s="92">
        <v>1.46818181818182</v>
      </c>
      <c r="J56" s="43"/>
      <c r="K56" s="153">
        <v>1963</v>
      </c>
      <c r="L56" s="127">
        <v>4</v>
      </c>
      <c r="M56" s="88">
        <v>1.2</v>
      </c>
      <c r="N56" s="94">
        <v>0.3</v>
      </c>
      <c r="O56" s="154"/>
      <c r="P56" s="155"/>
      <c r="Q56" s="90"/>
      <c r="R56" s="156"/>
      <c r="S56" s="155"/>
      <c r="T56" s="90"/>
      <c r="U56" s="156"/>
      <c r="V56" s="155"/>
      <c r="W56" s="90"/>
    </row>
    <row r="57" ht="21.95" customHeight="1">
      <c r="A57" s="152">
        <v>1964</v>
      </c>
      <c r="B57" s="127">
        <v>48</v>
      </c>
      <c r="C57" s="88">
        <v>92.3</v>
      </c>
      <c r="D57" s="92">
        <v>1.92291666666667</v>
      </c>
      <c r="E57" s="43"/>
      <c r="F57" s="153">
        <v>1964</v>
      </c>
      <c r="G57" s="127">
        <v>30</v>
      </c>
      <c r="H57" s="88">
        <v>27.5</v>
      </c>
      <c r="I57" s="92">
        <v>0.916666666666667</v>
      </c>
      <c r="J57" s="43"/>
      <c r="K57" s="153">
        <v>1964</v>
      </c>
      <c r="L57" s="127">
        <v>11</v>
      </c>
      <c r="M57" s="88">
        <v>-10.3</v>
      </c>
      <c r="N57" s="94">
        <v>-0.936363636363636</v>
      </c>
      <c r="O57" s="154"/>
      <c r="P57" s="155"/>
      <c r="Q57" s="90"/>
      <c r="R57" s="156"/>
      <c r="S57" s="155"/>
      <c r="T57" s="90"/>
      <c r="U57" s="156"/>
      <c r="V57" s="155"/>
      <c r="W57" s="90"/>
    </row>
    <row r="58" ht="21.95" customHeight="1">
      <c r="A58" s="152">
        <v>1965</v>
      </c>
      <c r="B58" s="127">
        <v>45</v>
      </c>
      <c r="C58" s="88">
        <v>107.1</v>
      </c>
      <c r="D58" s="92">
        <v>2.38</v>
      </c>
      <c r="E58" s="43"/>
      <c r="F58" s="153">
        <v>1965</v>
      </c>
      <c r="G58" s="127">
        <v>27</v>
      </c>
      <c r="H58" s="88">
        <v>43.8</v>
      </c>
      <c r="I58" s="92">
        <v>1.62222222222222</v>
      </c>
      <c r="J58" s="43"/>
      <c r="K58" s="153">
        <v>1965</v>
      </c>
      <c r="L58" s="127">
        <v>4</v>
      </c>
      <c r="M58" s="88">
        <v>-0.1</v>
      </c>
      <c r="N58" s="94">
        <v>-0.025</v>
      </c>
      <c r="O58" s="154"/>
      <c r="P58" s="155"/>
      <c r="Q58" s="90"/>
      <c r="R58" s="156"/>
      <c r="S58" s="155"/>
      <c r="T58" s="90"/>
      <c r="U58" s="156"/>
      <c r="V58" s="155"/>
      <c r="W58" s="90"/>
    </row>
    <row r="59" ht="21.95" customHeight="1">
      <c r="A59" s="152">
        <v>1966</v>
      </c>
      <c r="B59" s="127">
        <v>60</v>
      </c>
      <c r="C59" s="88">
        <v>116.2</v>
      </c>
      <c r="D59" s="92">
        <v>1.93666666666667</v>
      </c>
      <c r="E59" s="43"/>
      <c r="F59" s="153">
        <v>1966</v>
      </c>
      <c r="G59" s="127">
        <v>36</v>
      </c>
      <c r="H59" s="88">
        <v>26.6</v>
      </c>
      <c r="I59" s="92">
        <v>0.738888888888889</v>
      </c>
      <c r="J59" s="43"/>
      <c r="K59" s="153">
        <v>1966</v>
      </c>
      <c r="L59" s="127">
        <v>18</v>
      </c>
      <c r="M59" s="88">
        <v>-7.7</v>
      </c>
      <c r="N59" s="94">
        <v>-0.427777777777778</v>
      </c>
      <c r="O59" s="154"/>
      <c r="P59" s="155"/>
      <c r="Q59" s="90"/>
      <c r="R59" s="156"/>
      <c r="S59" s="155"/>
      <c r="T59" s="90"/>
      <c r="U59" s="156"/>
      <c r="V59" s="155"/>
      <c r="W59" s="90"/>
    </row>
    <row r="60" ht="21.95" customHeight="1">
      <c r="A60" s="152">
        <v>1967</v>
      </c>
      <c r="B60" s="127">
        <v>54</v>
      </c>
      <c r="C60" s="88">
        <v>142.6</v>
      </c>
      <c r="D60" s="92">
        <v>2.64074074074074</v>
      </c>
      <c r="E60" s="43"/>
      <c r="F60" s="153">
        <v>1967</v>
      </c>
      <c r="G60" s="127">
        <v>24</v>
      </c>
      <c r="H60" s="88">
        <v>29.6</v>
      </c>
      <c r="I60" s="92">
        <v>1.23333333333333</v>
      </c>
      <c r="J60" s="43"/>
      <c r="K60" s="153">
        <v>1967</v>
      </c>
      <c r="L60" s="127">
        <v>7</v>
      </c>
      <c r="M60" s="88">
        <v>-2.1</v>
      </c>
      <c r="N60" s="94">
        <v>-0.3</v>
      </c>
      <c r="O60" s="154"/>
      <c r="P60" s="155"/>
      <c r="Q60" s="90"/>
      <c r="R60" s="156"/>
      <c r="S60" s="155"/>
      <c r="T60" s="90"/>
      <c r="U60" s="156"/>
      <c r="V60" s="155"/>
      <c r="W60" s="90"/>
    </row>
    <row r="61" ht="21.95" customHeight="1">
      <c r="A61" s="152">
        <v>1968</v>
      </c>
      <c r="B61" s="127">
        <v>71</v>
      </c>
      <c r="C61" s="88">
        <v>148.9</v>
      </c>
      <c r="D61" s="92">
        <v>2.09718309859155</v>
      </c>
      <c r="E61" s="43"/>
      <c r="F61" s="153">
        <v>1968</v>
      </c>
      <c r="G61" s="127">
        <v>44</v>
      </c>
      <c r="H61" s="88">
        <v>52.1</v>
      </c>
      <c r="I61" s="92">
        <v>1.18409090909091</v>
      </c>
      <c r="J61" s="43"/>
      <c r="K61" s="153">
        <v>1968</v>
      </c>
      <c r="L61" s="127">
        <v>12</v>
      </c>
      <c r="M61" s="88">
        <v>-6.9</v>
      </c>
      <c r="N61" s="94">
        <v>-0.575</v>
      </c>
      <c r="O61" s="154"/>
      <c r="P61" s="155"/>
      <c r="Q61" s="90"/>
      <c r="R61" s="156"/>
      <c r="S61" s="155"/>
      <c r="T61" s="90"/>
      <c r="U61" s="156"/>
      <c r="V61" s="155"/>
      <c r="W61" s="90"/>
    </row>
    <row r="62" ht="21.95" customHeight="1">
      <c r="A62" s="152">
        <v>1969</v>
      </c>
      <c r="B62" s="127">
        <v>55</v>
      </c>
      <c r="C62" s="88">
        <v>97.5</v>
      </c>
      <c r="D62" s="92">
        <v>1.77272727272727</v>
      </c>
      <c r="E62" s="43"/>
      <c r="F62" s="153">
        <v>1969</v>
      </c>
      <c r="G62" s="127">
        <v>36</v>
      </c>
      <c r="H62" s="88">
        <v>28.7</v>
      </c>
      <c r="I62" s="92">
        <v>0.7972222222222221</v>
      </c>
      <c r="J62" s="43"/>
      <c r="K62" s="153">
        <v>1969</v>
      </c>
      <c r="L62" s="127">
        <v>14</v>
      </c>
      <c r="M62" s="88">
        <v>-14</v>
      </c>
      <c r="N62" s="94">
        <v>-1</v>
      </c>
      <c r="O62" s="154"/>
      <c r="P62" s="155"/>
      <c r="Q62" s="90"/>
      <c r="R62" s="156"/>
      <c r="S62" s="155"/>
      <c r="T62" s="90"/>
      <c r="U62" s="156"/>
      <c r="V62" s="155"/>
      <c r="W62" s="90"/>
    </row>
    <row r="63" ht="21.95" customHeight="1">
      <c r="A63" s="152">
        <v>1970</v>
      </c>
      <c r="B63" s="127">
        <v>50</v>
      </c>
      <c r="C63" s="88">
        <v>130.6</v>
      </c>
      <c r="D63" s="92">
        <v>2.612</v>
      </c>
      <c r="E63" s="43"/>
      <c r="F63" s="153">
        <v>1970</v>
      </c>
      <c r="G63" s="127">
        <v>23</v>
      </c>
      <c r="H63" s="88">
        <v>31.9</v>
      </c>
      <c r="I63" s="92">
        <v>1.38695652173913</v>
      </c>
      <c r="J63" s="43"/>
      <c r="K63" s="153">
        <v>1970</v>
      </c>
      <c r="L63" s="127">
        <v>7</v>
      </c>
      <c r="M63" s="88">
        <v>0.9</v>
      </c>
      <c r="N63" s="94">
        <v>0.128571428571429</v>
      </c>
      <c r="O63" s="154"/>
      <c r="P63" s="155"/>
      <c r="Q63" s="90"/>
      <c r="R63" s="156"/>
      <c r="S63" s="155"/>
      <c r="T63" s="90"/>
      <c r="U63" s="156"/>
      <c r="V63" s="155"/>
      <c r="W63" s="90"/>
    </row>
    <row r="64" ht="21.95" customHeight="1">
      <c r="A64" s="152">
        <v>1971</v>
      </c>
      <c r="B64" s="127">
        <v>60</v>
      </c>
      <c r="C64" s="88">
        <v>147.1</v>
      </c>
      <c r="D64" s="92">
        <v>2.45166666666667</v>
      </c>
      <c r="E64" s="43"/>
      <c r="F64" s="153">
        <v>1971</v>
      </c>
      <c r="G64" s="127">
        <v>32</v>
      </c>
      <c r="H64" s="88">
        <v>44.3</v>
      </c>
      <c r="I64" s="92">
        <v>1.384375</v>
      </c>
      <c r="J64" s="43"/>
      <c r="K64" s="153">
        <v>1971</v>
      </c>
      <c r="L64" s="127">
        <v>10</v>
      </c>
      <c r="M64" s="88">
        <v>0.1</v>
      </c>
      <c r="N64" s="94">
        <v>0.01</v>
      </c>
      <c r="O64" s="154"/>
      <c r="P64" s="155"/>
      <c r="Q64" s="90"/>
      <c r="R64" s="156"/>
      <c r="S64" s="155"/>
      <c r="T64" s="90"/>
      <c r="U64" s="156"/>
      <c r="V64" s="155"/>
      <c r="W64" s="90"/>
    </row>
    <row r="65" ht="21.95" customHeight="1">
      <c r="A65" s="152">
        <v>1972</v>
      </c>
      <c r="B65" s="127">
        <v>32</v>
      </c>
      <c r="C65" s="88">
        <v>80.90000000000001</v>
      </c>
      <c r="D65" s="92">
        <v>2.528125</v>
      </c>
      <c r="E65" s="43"/>
      <c r="F65" s="153">
        <v>1972</v>
      </c>
      <c r="G65" s="127">
        <v>16</v>
      </c>
      <c r="H65" s="88">
        <v>21.9</v>
      </c>
      <c r="I65" s="92">
        <v>1.36875</v>
      </c>
      <c r="J65" s="43"/>
      <c r="K65" s="153">
        <v>1972</v>
      </c>
      <c r="L65" s="127">
        <v>6</v>
      </c>
      <c r="M65" s="88">
        <v>1.8</v>
      </c>
      <c r="N65" s="94">
        <v>0.3</v>
      </c>
      <c r="O65" s="154"/>
      <c r="P65" s="155"/>
      <c r="Q65" s="90"/>
      <c r="R65" s="156"/>
      <c r="S65" s="155"/>
      <c r="T65" s="90"/>
      <c r="U65" s="156"/>
      <c r="V65" s="155"/>
      <c r="W65" s="90"/>
    </row>
    <row r="66" ht="21.95" customHeight="1">
      <c r="A66" s="152">
        <v>1973</v>
      </c>
      <c r="B66" s="127">
        <v>38</v>
      </c>
      <c r="C66" s="88">
        <v>91.40000000000001</v>
      </c>
      <c r="D66" s="92">
        <v>2.40526315789474</v>
      </c>
      <c r="E66" s="43"/>
      <c r="F66" s="153">
        <v>1973</v>
      </c>
      <c r="G66" s="127">
        <v>19</v>
      </c>
      <c r="H66" s="88">
        <v>23.2</v>
      </c>
      <c r="I66" s="92">
        <v>1.22105263157895</v>
      </c>
      <c r="J66" s="43"/>
      <c r="K66" s="153">
        <v>1973</v>
      </c>
      <c r="L66" s="127">
        <v>4</v>
      </c>
      <c r="M66" s="88">
        <v>-1</v>
      </c>
      <c r="N66" s="94">
        <v>-0.25</v>
      </c>
      <c r="O66" s="154"/>
      <c r="P66" s="155"/>
      <c r="Q66" s="90"/>
      <c r="R66" s="156"/>
      <c r="S66" s="155"/>
      <c r="T66" s="90"/>
      <c r="U66" s="156"/>
      <c r="V66" s="155"/>
      <c r="W66" s="90"/>
    </row>
    <row r="67" ht="21.95" customHeight="1">
      <c r="A67" s="152">
        <v>1974</v>
      </c>
      <c r="B67" s="127">
        <v>33</v>
      </c>
      <c r="C67" s="88">
        <v>75.2</v>
      </c>
      <c r="D67" s="92">
        <v>2.27878787878788</v>
      </c>
      <c r="E67" s="43"/>
      <c r="F67" s="153">
        <v>1974</v>
      </c>
      <c r="G67" s="127">
        <v>22</v>
      </c>
      <c r="H67" s="88">
        <v>35.8</v>
      </c>
      <c r="I67" s="92">
        <v>1.62727272727273</v>
      </c>
      <c r="J67" s="43"/>
      <c r="K67" s="153">
        <v>1974</v>
      </c>
      <c r="L67" s="127">
        <v>3</v>
      </c>
      <c r="M67" s="88">
        <v>-0.2</v>
      </c>
      <c r="N67" s="94">
        <v>-0.06666666666666669</v>
      </c>
      <c r="O67" s="154"/>
      <c r="P67" s="155"/>
      <c r="Q67" s="90"/>
      <c r="R67" s="156"/>
      <c r="S67" s="155"/>
      <c r="T67" s="90"/>
      <c r="U67" s="156"/>
      <c r="V67" s="155"/>
      <c r="W67" s="90"/>
    </row>
    <row r="68" ht="21.95" customHeight="1">
      <c r="A68" s="152">
        <v>1975</v>
      </c>
      <c r="B68" s="127">
        <v>56</v>
      </c>
      <c r="C68" s="88">
        <v>121.5</v>
      </c>
      <c r="D68" s="92">
        <v>2.16964285714286</v>
      </c>
      <c r="E68" s="43"/>
      <c r="F68" s="153">
        <v>1975</v>
      </c>
      <c r="G68" s="127">
        <v>36</v>
      </c>
      <c r="H68" s="88">
        <v>51.4</v>
      </c>
      <c r="I68" s="92">
        <v>1.42777777777778</v>
      </c>
      <c r="J68" s="43"/>
      <c r="K68" s="153">
        <v>1975</v>
      </c>
      <c r="L68" s="127">
        <v>9</v>
      </c>
      <c r="M68" s="88">
        <v>-1.9</v>
      </c>
      <c r="N68" s="94">
        <v>-0.211111111111111</v>
      </c>
      <c r="O68" s="154"/>
      <c r="P68" s="155"/>
      <c r="Q68" s="90"/>
      <c r="R68" s="156"/>
      <c r="S68" s="155"/>
      <c r="T68" s="90"/>
      <c r="U68" s="156"/>
      <c r="V68" s="155"/>
      <c r="W68" s="90"/>
    </row>
    <row r="69" ht="21.95" customHeight="1">
      <c r="A69" s="152">
        <v>1976</v>
      </c>
      <c r="B69" s="127">
        <v>58</v>
      </c>
      <c r="C69" s="88">
        <v>129.2</v>
      </c>
      <c r="D69" s="92">
        <v>2.22758620689655</v>
      </c>
      <c r="E69" s="43"/>
      <c r="F69" s="153">
        <v>1976</v>
      </c>
      <c r="G69" s="127">
        <v>37</v>
      </c>
      <c r="H69" s="88">
        <v>55.6</v>
      </c>
      <c r="I69" s="92">
        <v>1.5027027027027</v>
      </c>
      <c r="J69" s="43"/>
      <c r="K69" s="153">
        <v>1976</v>
      </c>
      <c r="L69" s="127">
        <v>6</v>
      </c>
      <c r="M69" s="88">
        <v>-1.8</v>
      </c>
      <c r="N69" s="94">
        <v>-0.3</v>
      </c>
      <c r="O69" s="154"/>
      <c r="P69" s="155"/>
      <c r="Q69" s="90"/>
      <c r="R69" s="156"/>
      <c r="S69" s="155"/>
      <c r="T69" s="90"/>
      <c r="U69" s="156"/>
      <c r="V69" s="155"/>
      <c r="W69" s="90"/>
    </row>
    <row r="70" ht="21.95" customHeight="1">
      <c r="A70" s="152">
        <v>1977</v>
      </c>
      <c r="B70" s="127">
        <v>43</v>
      </c>
      <c r="C70" s="88">
        <v>113.1</v>
      </c>
      <c r="D70" s="92">
        <v>2.63023255813953</v>
      </c>
      <c r="E70" s="43"/>
      <c r="F70" s="153">
        <v>1977</v>
      </c>
      <c r="G70" s="127">
        <v>16</v>
      </c>
      <c r="H70" s="88">
        <v>17.1</v>
      </c>
      <c r="I70" s="92">
        <v>1.06875</v>
      </c>
      <c r="J70" s="43"/>
      <c r="K70" s="153">
        <v>1977</v>
      </c>
      <c r="L70" s="127">
        <v>4</v>
      </c>
      <c r="M70" s="88">
        <v>-4.6</v>
      </c>
      <c r="N70" s="94">
        <v>-1.15</v>
      </c>
      <c r="O70" s="154"/>
      <c r="P70" s="155"/>
      <c r="Q70" s="90"/>
      <c r="R70" s="156"/>
      <c r="S70" s="155"/>
      <c r="T70" s="90"/>
      <c r="U70" s="156"/>
      <c r="V70" s="155"/>
      <c r="W70" s="90"/>
    </row>
    <row r="71" ht="21.95" customHeight="1">
      <c r="A71" s="152">
        <v>1978</v>
      </c>
      <c r="B71" s="127">
        <v>34</v>
      </c>
      <c r="C71" s="88">
        <v>101.1</v>
      </c>
      <c r="D71" s="92">
        <v>2.97352941176471</v>
      </c>
      <c r="E71" s="43"/>
      <c r="F71" s="153">
        <v>1978</v>
      </c>
      <c r="G71" s="127">
        <v>12</v>
      </c>
      <c r="H71" s="88">
        <v>18.1</v>
      </c>
      <c r="I71" s="92">
        <v>1.50833333333333</v>
      </c>
      <c r="J71" s="43"/>
      <c r="K71" s="153">
        <v>1978</v>
      </c>
      <c r="L71" s="127">
        <v>2</v>
      </c>
      <c r="M71" s="88">
        <v>-0.3</v>
      </c>
      <c r="N71" s="94">
        <v>-0.15</v>
      </c>
      <c r="O71" s="154"/>
      <c r="P71" s="155"/>
      <c r="Q71" s="90"/>
      <c r="R71" s="156"/>
      <c r="S71" s="155"/>
      <c r="T71" s="90"/>
      <c r="U71" s="156"/>
      <c r="V71" s="155"/>
      <c r="W71" s="90"/>
    </row>
    <row r="72" ht="21.95" customHeight="1">
      <c r="A72" s="152">
        <v>1979</v>
      </c>
      <c r="B72" s="127">
        <v>45</v>
      </c>
      <c r="C72" s="88">
        <v>102</v>
      </c>
      <c r="D72" s="92">
        <v>2.26666666666667</v>
      </c>
      <c r="E72" s="43"/>
      <c r="F72" s="153">
        <v>1979</v>
      </c>
      <c r="G72" s="127">
        <v>29</v>
      </c>
      <c r="H72" s="88">
        <v>44.3</v>
      </c>
      <c r="I72" s="92">
        <v>1.52758620689655</v>
      </c>
      <c r="J72" s="43"/>
      <c r="K72" s="153">
        <v>1979</v>
      </c>
      <c r="L72" s="127">
        <v>5</v>
      </c>
      <c r="M72" s="88">
        <v>1.1</v>
      </c>
      <c r="N72" s="94">
        <v>0.22</v>
      </c>
      <c r="O72" s="154"/>
      <c r="P72" s="155"/>
      <c r="Q72" s="90"/>
      <c r="R72" s="156"/>
      <c r="S72" s="155"/>
      <c r="T72" s="90"/>
      <c r="U72" s="156"/>
      <c r="V72" s="155"/>
      <c r="W72" s="90"/>
    </row>
    <row r="73" ht="21.95" customHeight="1">
      <c r="A73" s="152">
        <v>1980</v>
      </c>
      <c r="B73" s="127">
        <v>44</v>
      </c>
      <c r="C73" s="88">
        <v>112.5</v>
      </c>
      <c r="D73" s="92">
        <v>2.55681818181818</v>
      </c>
      <c r="E73" s="43"/>
      <c r="F73" s="153">
        <v>1980</v>
      </c>
      <c r="G73" s="127">
        <v>21</v>
      </c>
      <c r="H73" s="88">
        <v>30.5</v>
      </c>
      <c r="I73" s="92">
        <v>1.45238095238095</v>
      </c>
      <c r="J73" s="43"/>
      <c r="K73" s="153">
        <v>1980</v>
      </c>
      <c r="L73" s="127">
        <v>3</v>
      </c>
      <c r="M73" s="88">
        <v>0.6</v>
      </c>
      <c r="N73" s="94">
        <v>0.2</v>
      </c>
      <c r="O73" s="154"/>
      <c r="P73" s="155"/>
      <c r="Q73" s="90"/>
      <c r="R73" s="156"/>
      <c r="S73" s="155"/>
      <c r="T73" s="90"/>
      <c r="U73" s="156"/>
      <c r="V73" s="155"/>
      <c r="W73" s="90"/>
    </row>
    <row r="74" ht="21.95" customHeight="1">
      <c r="A74" s="152">
        <v>1981</v>
      </c>
      <c r="B74" s="127">
        <v>51</v>
      </c>
      <c r="C74" s="88">
        <v>89.2</v>
      </c>
      <c r="D74" s="92">
        <v>1.74901960784314</v>
      </c>
      <c r="E74" s="43"/>
      <c r="F74" s="153">
        <v>1981</v>
      </c>
      <c r="G74" s="127">
        <v>38</v>
      </c>
      <c r="H74" s="88">
        <v>41.1</v>
      </c>
      <c r="I74" s="92">
        <v>1.08157894736842</v>
      </c>
      <c r="J74" s="43"/>
      <c r="K74" s="153">
        <v>1981</v>
      </c>
      <c r="L74" s="127">
        <v>11</v>
      </c>
      <c r="M74" s="88">
        <v>-9.1</v>
      </c>
      <c r="N74" s="94">
        <v>-0.827272727272727</v>
      </c>
      <c r="O74" s="154"/>
      <c r="P74" s="155"/>
      <c r="Q74" s="90"/>
      <c r="R74" s="156"/>
      <c r="S74" s="155"/>
      <c r="T74" s="90"/>
      <c r="U74" s="156"/>
      <c r="V74" s="155"/>
      <c r="W74" s="90"/>
    </row>
    <row r="75" ht="21.95" customHeight="1">
      <c r="A75" s="152">
        <v>1982</v>
      </c>
      <c r="B75" s="127">
        <v>50</v>
      </c>
      <c r="C75" s="88">
        <v>97.3</v>
      </c>
      <c r="D75" s="92">
        <v>1.946</v>
      </c>
      <c r="E75" s="43"/>
      <c r="F75" s="153">
        <v>1982</v>
      </c>
      <c r="G75" s="127">
        <v>32</v>
      </c>
      <c r="H75" s="88">
        <v>28.4</v>
      </c>
      <c r="I75" s="92">
        <v>0.8875</v>
      </c>
      <c r="J75" s="43"/>
      <c r="K75" s="153">
        <v>1982</v>
      </c>
      <c r="L75" s="127">
        <v>13</v>
      </c>
      <c r="M75" s="88">
        <v>-9.300000000000001</v>
      </c>
      <c r="N75" s="94">
        <v>-0.715384615384615</v>
      </c>
      <c r="O75" s="154"/>
      <c r="P75" s="155"/>
      <c r="Q75" s="90"/>
      <c r="R75" s="156"/>
      <c r="S75" s="155"/>
      <c r="T75" s="90"/>
      <c r="U75" s="156"/>
      <c r="V75" s="155"/>
      <c r="W75" s="90"/>
    </row>
    <row r="76" ht="21.95" customHeight="1">
      <c r="A76" s="152">
        <v>1983</v>
      </c>
      <c r="B76" s="127">
        <v>36</v>
      </c>
      <c r="C76" s="88">
        <v>73.59999999999999</v>
      </c>
      <c r="D76" s="92">
        <v>2.04444444444444</v>
      </c>
      <c r="E76" s="43"/>
      <c r="F76" s="153">
        <v>1983</v>
      </c>
      <c r="G76" s="127">
        <v>19</v>
      </c>
      <c r="H76" s="88">
        <v>11</v>
      </c>
      <c r="I76" s="92">
        <v>0.578947368421053</v>
      </c>
      <c r="J76" s="43"/>
      <c r="K76" s="153">
        <v>1983</v>
      </c>
      <c r="L76" s="127">
        <v>8</v>
      </c>
      <c r="M76" s="88">
        <v>-8.199999999999999</v>
      </c>
      <c r="N76" s="94">
        <v>-1.025</v>
      </c>
      <c r="O76" s="154"/>
      <c r="P76" s="155"/>
      <c r="Q76" s="90"/>
      <c r="R76" s="156"/>
      <c r="S76" s="155"/>
      <c r="T76" s="90"/>
      <c r="U76" s="156"/>
      <c r="V76" s="155"/>
      <c r="W76" s="90"/>
    </row>
    <row r="77" ht="21.95" customHeight="1">
      <c r="A77" s="152">
        <v>1984</v>
      </c>
      <c r="B77" s="127">
        <v>41</v>
      </c>
      <c r="C77" s="88">
        <v>107.3</v>
      </c>
      <c r="D77" s="92">
        <v>2.61707317073171</v>
      </c>
      <c r="E77" s="43"/>
      <c r="F77" s="153">
        <v>1984</v>
      </c>
      <c r="G77" s="127">
        <v>20</v>
      </c>
      <c r="H77" s="88">
        <v>31.4</v>
      </c>
      <c r="I77" s="92">
        <v>1.57</v>
      </c>
      <c r="J77" s="43"/>
      <c r="K77" s="153">
        <v>1984</v>
      </c>
      <c r="L77" s="127">
        <v>5</v>
      </c>
      <c r="M77" s="88">
        <v>1.3</v>
      </c>
      <c r="N77" s="94">
        <v>0.26</v>
      </c>
      <c r="O77" s="154"/>
      <c r="P77" s="155"/>
      <c r="Q77" s="90"/>
      <c r="R77" s="156"/>
      <c r="S77" s="155"/>
      <c r="T77" s="90"/>
      <c r="U77" s="156"/>
      <c r="V77" s="155"/>
      <c r="W77" s="90"/>
    </row>
    <row r="78" ht="21.95" customHeight="1">
      <c r="A78" s="152">
        <v>1985</v>
      </c>
      <c r="B78" s="127">
        <v>41</v>
      </c>
      <c r="C78" s="88">
        <v>94.09999999999999</v>
      </c>
      <c r="D78" s="92">
        <v>2.29512195121951</v>
      </c>
      <c r="E78" s="43"/>
      <c r="F78" s="153">
        <v>1985</v>
      </c>
      <c r="G78" s="127">
        <v>24</v>
      </c>
      <c r="H78" s="88">
        <v>34.2</v>
      </c>
      <c r="I78" s="92">
        <v>1.425</v>
      </c>
      <c r="J78" s="43"/>
      <c r="K78" s="153">
        <v>1985</v>
      </c>
      <c r="L78" s="127">
        <v>4</v>
      </c>
      <c r="M78" s="88">
        <v>-1.5</v>
      </c>
      <c r="N78" s="94">
        <v>-0.375</v>
      </c>
      <c r="O78" s="154"/>
      <c r="P78" s="155"/>
      <c r="Q78" s="90"/>
      <c r="R78" s="156"/>
      <c r="S78" s="155"/>
      <c r="T78" s="90"/>
      <c r="U78" s="156"/>
      <c r="V78" s="155"/>
      <c r="W78" s="90"/>
    </row>
    <row r="79" ht="21.95" customHeight="1">
      <c r="A79" s="152">
        <v>1986</v>
      </c>
      <c r="B79" s="127">
        <v>52</v>
      </c>
      <c r="C79" s="88">
        <v>118.3</v>
      </c>
      <c r="D79" s="92">
        <v>2.275</v>
      </c>
      <c r="E79" s="43"/>
      <c r="F79" s="153">
        <v>1986</v>
      </c>
      <c r="G79" s="127">
        <v>27</v>
      </c>
      <c r="H79" s="88">
        <v>28.4</v>
      </c>
      <c r="I79" s="92">
        <v>1.05185185185185</v>
      </c>
      <c r="J79" s="43"/>
      <c r="K79" s="153">
        <v>1986</v>
      </c>
      <c r="L79" s="127">
        <v>7</v>
      </c>
      <c r="M79" s="88">
        <v>-5.5</v>
      </c>
      <c r="N79" s="94">
        <v>-0.785714285714286</v>
      </c>
      <c r="O79" s="154"/>
      <c r="P79" s="155"/>
      <c r="Q79" s="90"/>
      <c r="R79" s="156"/>
      <c r="S79" s="155"/>
      <c r="T79" s="90"/>
      <c r="U79" s="156"/>
      <c r="V79" s="155"/>
      <c r="W79" s="90"/>
    </row>
    <row r="80" ht="21.95" customHeight="1">
      <c r="A80" s="152">
        <v>1987</v>
      </c>
      <c r="B80" s="127">
        <v>45</v>
      </c>
      <c r="C80" s="88">
        <v>88.90000000000001</v>
      </c>
      <c r="D80" s="92">
        <v>1.97555555555556</v>
      </c>
      <c r="E80" s="43"/>
      <c r="F80" s="153">
        <v>1987</v>
      </c>
      <c r="G80" s="127">
        <v>28</v>
      </c>
      <c r="H80" s="88">
        <v>31.4</v>
      </c>
      <c r="I80" s="92">
        <v>1.12142857142857</v>
      </c>
      <c r="J80" s="43"/>
      <c r="K80" s="153">
        <v>1987</v>
      </c>
      <c r="L80" s="127">
        <v>9</v>
      </c>
      <c r="M80" s="88">
        <v>-6.2</v>
      </c>
      <c r="N80" s="94">
        <v>-0.688888888888889</v>
      </c>
      <c r="O80" s="154"/>
      <c r="P80" s="155"/>
      <c r="Q80" s="90"/>
      <c r="R80" s="156"/>
      <c r="S80" s="155"/>
      <c r="T80" s="90"/>
      <c r="U80" s="156"/>
      <c r="V80" s="155"/>
      <c r="W80" s="90"/>
    </row>
    <row r="81" ht="21.95" customHeight="1">
      <c r="A81" s="152">
        <v>1988</v>
      </c>
      <c r="B81" s="127">
        <v>40</v>
      </c>
      <c r="C81" s="88">
        <v>87.90000000000001</v>
      </c>
      <c r="D81" s="92">
        <v>2.1975</v>
      </c>
      <c r="E81" s="43"/>
      <c r="F81" s="153">
        <v>1988</v>
      </c>
      <c r="G81" s="127">
        <v>23</v>
      </c>
      <c r="H81" s="88">
        <v>26.2</v>
      </c>
      <c r="I81" s="92">
        <v>1.13913043478261</v>
      </c>
      <c r="J81" s="43"/>
      <c r="K81" s="153">
        <v>1988</v>
      </c>
      <c r="L81" s="127">
        <v>7</v>
      </c>
      <c r="M81" s="88">
        <v>-2.1</v>
      </c>
      <c r="N81" s="94">
        <v>-0.3</v>
      </c>
      <c r="O81" s="154"/>
      <c r="P81" s="155"/>
      <c r="Q81" s="90"/>
      <c r="R81" s="156"/>
      <c r="S81" s="155"/>
      <c r="T81" s="90"/>
      <c r="U81" s="156"/>
      <c r="V81" s="155"/>
      <c r="W81" s="90"/>
    </row>
    <row r="82" ht="21.95" customHeight="1">
      <c r="A82" s="152">
        <v>1989</v>
      </c>
      <c r="B82" s="127">
        <v>54</v>
      </c>
      <c r="C82" s="88">
        <v>104.7</v>
      </c>
      <c r="D82" s="92">
        <v>1.93888888888889</v>
      </c>
      <c r="E82" s="43"/>
      <c r="F82" s="153">
        <v>1989</v>
      </c>
      <c r="G82" s="127">
        <v>36</v>
      </c>
      <c r="H82" s="88">
        <v>41.7</v>
      </c>
      <c r="I82" s="92">
        <v>1.15833333333333</v>
      </c>
      <c r="J82" s="43"/>
      <c r="K82" s="153">
        <v>1989</v>
      </c>
      <c r="L82" s="127">
        <v>12</v>
      </c>
      <c r="M82" s="88">
        <v>-4.6</v>
      </c>
      <c r="N82" s="94">
        <v>-0.383333333333333</v>
      </c>
      <c r="O82" s="154"/>
      <c r="P82" s="155"/>
      <c r="Q82" s="90"/>
      <c r="R82" s="156"/>
      <c r="S82" s="155"/>
      <c r="T82" s="90"/>
      <c r="U82" s="156"/>
      <c r="V82" s="155"/>
      <c r="W82" s="90"/>
    </row>
    <row r="83" ht="21.95" customHeight="1">
      <c r="A83" s="152">
        <v>1990</v>
      </c>
      <c r="B83" s="127">
        <v>47</v>
      </c>
      <c r="C83" s="88">
        <v>78.3</v>
      </c>
      <c r="D83" s="92">
        <v>1.66595744680851</v>
      </c>
      <c r="E83" s="43"/>
      <c r="F83" s="153">
        <v>1990</v>
      </c>
      <c r="G83" s="127">
        <v>33</v>
      </c>
      <c r="H83" s="88">
        <v>27.7</v>
      </c>
      <c r="I83" s="92">
        <v>0.839393939393939</v>
      </c>
      <c r="J83" s="43"/>
      <c r="K83" s="153">
        <v>1990</v>
      </c>
      <c r="L83" s="127">
        <v>11</v>
      </c>
      <c r="M83" s="88">
        <v>-7.6</v>
      </c>
      <c r="N83" s="94">
        <v>-0.690909090909091</v>
      </c>
      <c r="O83" s="154"/>
      <c r="P83" s="155"/>
      <c r="Q83" s="90"/>
      <c r="R83" s="156"/>
      <c r="S83" s="155"/>
      <c r="T83" s="90"/>
      <c r="U83" s="156"/>
      <c r="V83" s="155"/>
      <c r="W83" s="90"/>
    </row>
    <row r="84" ht="21.95" customHeight="1">
      <c r="A84" s="152">
        <v>1991</v>
      </c>
      <c r="B84" s="127">
        <v>32</v>
      </c>
      <c r="C84" s="88">
        <v>87.90000000000001</v>
      </c>
      <c r="D84" s="92">
        <v>2.746875</v>
      </c>
      <c r="E84" s="43"/>
      <c r="F84" s="153">
        <v>1991</v>
      </c>
      <c r="G84" s="127">
        <v>16</v>
      </c>
      <c r="H84" s="88">
        <v>31</v>
      </c>
      <c r="I84" s="92">
        <v>1.9375</v>
      </c>
      <c r="J84" s="43"/>
      <c r="K84" s="153">
        <v>1991</v>
      </c>
      <c r="L84" s="127">
        <v>1</v>
      </c>
      <c r="M84" s="88">
        <v>-0.2</v>
      </c>
      <c r="N84" s="94">
        <v>-0.2</v>
      </c>
      <c r="O84" t="s" s="136">
        <v>107</v>
      </c>
      <c r="P84" s="155">
        <f>AVERAGE(B84:B103)</f>
        <v>39.3</v>
      </c>
      <c r="Q84" s="90">
        <f>AVERAGE(D84:D103)</f>
        <v>2.51797764553618</v>
      </c>
      <c r="R84" t="s" s="139">
        <v>107</v>
      </c>
      <c r="S84" s="155">
        <f>AVERAGE(G84:G103)</f>
        <v>20.8</v>
      </c>
      <c r="T84" s="90">
        <f>AVERAGE(I84:I103)</f>
        <v>1.50116026649463</v>
      </c>
      <c r="U84" t="s" s="139">
        <v>107</v>
      </c>
      <c r="V84" s="155">
        <f>AVERAGE(L84:L103)</f>
        <v>4.15</v>
      </c>
      <c r="W84" s="90">
        <f>AVERAGE(N84:N103)</f>
        <v>-0.113182957393484</v>
      </c>
    </row>
    <row r="85" ht="21.95" customHeight="1">
      <c r="A85" s="152">
        <v>1992</v>
      </c>
      <c r="B85" s="157">
        <v>46</v>
      </c>
      <c r="C85" s="158">
        <v>122.2</v>
      </c>
      <c r="D85" s="159">
        <v>2.65652173913043</v>
      </c>
      <c r="E85" s="43"/>
      <c r="F85" s="153">
        <v>1992</v>
      </c>
      <c r="G85" s="157">
        <v>21</v>
      </c>
      <c r="H85" s="158">
        <v>32.4</v>
      </c>
      <c r="I85" s="159">
        <v>1.54285714285714</v>
      </c>
      <c r="J85" s="43"/>
      <c r="K85" s="153">
        <v>1992</v>
      </c>
      <c r="L85" s="157">
        <v>5</v>
      </c>
      <c r="M85" s="158">
        <v>-0.6</v>
      </c>
      <c r="N85" s="160">
        <v>-0.12</v>
      </c>
      <c r="O85" t="s" s="136">
        <v>108</v>
      </c>
      <c r="P85" s="155">
        <f>AVERAGE(B85:B103)</f>
        <v>39.6842105263158</v>
      </c>
      <c r="Q85" s="90">
        <f>AVERAGE(D85:D103)</f>
        <v>2.50593041635387</v>
      </c>
      <c r="R85" t="s" s="139">
        <v>108</v>
      </c>
      <c r="S85" s="155">
        <f>AVERAGE(G85:G103)</f>
        <v>21.0526315789474</v>
      </c>
      <c r="T85" s="90">
        <f>AVERAGE(I85:I103)</f>
        <v>1.47819501736277</v>
      </c>
      <c r="U85" t="s" s="139">
        <v>108</v>
      </c>
      <c r="V85" s="155">
        <f>AVERAGE(L85:L103)</f>
        <v>4.31578947368421</v>
      </c>
      <c r="W85" s="90">
        <f>AVERAGE(N85:N103)</f>
        <v>-0.108359788359788</v>
      </c>
    </row>
    <row r="86" ht="21.95" customHeight="1">
      <c r="A86" s="152">
        <v>1993</v>
      </c>
      <c r="B86" s="127">
        <v>57</v>
      </c>
      <c r="C86" s="88">
        <v>112.2</v>
      </c>
      <c r="D86" s="92">
        <v>1.96842105263158</v>
      </c>
      <c r="E86" s="43"/>
      <c r="F86" s="153">
        <v>1993</v>
      </c>
      <c r="G86" s="127">
        <v>37</v>
      </c>
      <c r="H86" s="88">
        <v>39.9</v>
      </c>
      <c r="I86" s="92">
        <v>1.07837837837838</v>
      </c>
      <c r="J86" s="43"/>
      <c r="K86" s="153">
        <v>1993</v>
      </c>
      <c r="L86" s="127">
        <v>10</v>
      </c>
      <c r="M86" s="88">
        <v>-3</v>
      </c>
      <c r="N86" s="94">
        <v>-0.3</v>
      </c>
      <c r="O86" t="s" s="136">
        <v>109</v>
      </c>
      <c r="P86" s="155">
        <f>AVERAGE(B86:B103)</f>
        <v>39.3333333333333</v>
      </c>
      <c r="Q86" s="90">
        <f>AVERAGE(D86:D103)</f>
        <v>2.49756423175518</v>
      </c>
      <c r="R86" t="s" s="139">
        <v>109</v>
      </c>
      <c r="S86" s="155">
        <f>AVERAGE(G86:G103)</f>
        <v>21.0555555555556</v>
      </c>
      <c r="T86" s="90">
        <f>AVERAGE(I86:I103)</f>
        <v>1.47460267705753</v>
      </c>
      <c r="U86" t="s" s="139">
        <v>109</v>
      </c>
      <c r="V86" s="155">
        <f>AVERAGE(L86:L103)</f>
        <v>4.27777777777778</v>
      </c>
      <c r="W86" s="90">
        <f>AVERAGE(N86:N103)</f>
        <v>-0.107675070028011</v>
      </c>
    </row>
    <row r="87" ht="21.95" customHeight="1">
      <c r="A87" s="152">
        <v>1994</v>
      </c>
      <c r="B87" s="127">
        <v>39</v>
      </c>
      <c r="C87" s="88">
        <v>107.2</v>
      </c>
      <c r="D87" s="92">
        <v>2.74871794871795</v>
      </c>
      <c r="E87" s="43"/>
      <c r="F87" s="153">
        <v>1994</v>
      </c>
      <c r="G87" s="127">
        <v>19</v>
      </c>
      <c r="H87" s="88">
        <v>32.8</v>
      </c>
      <c r="I87" s="92">
        <v>1.72631578947368</v>
      </c>
      <c r="J87" s="43"/>
      <c r="K87" s="153">
        <v>1994</v>
      </c>
      <c r="L87" s="127">
        <v>3</v>
      </c>
      <c r="M87" s="88">
        <v>-0.2</v>
      </c>
      <c r="N87" s="94">
        <v>-0.06666666666666669</v>
      </c>
      <c r="O87" t="s" s="136">
        <v>110</v>
      </c>
      <c r="P87" s="155">
        <f>AVERAGE(B87:B103)</f>
        <v>38.2941176470588</v>
      </c>
      <c r="Q87" s="90">
        <f>AVERAGE(D87:D103)</f>
        <v>2.52869030111539</v>
      </c>
      <c r="R87" t="s" s="139">
        <v>110</v>
      </c>
      <c r="S87" s="155">
        <f>AVERAGE(G87:G103)</f>
        <v>20.1176470588235</v>
      </c>
      <c r="T87" s="90">
        <f>AVERAGE(I87:I103)</f>
        <v>1.49790998874454</v>
      </c>
      <c r="U87" t="s" s="139">
        <v>110</v>
      </c>
      <c r="V87" s="155">
        <f>AVERAGE(L87:L103)</f>
        <v>3.94117647058824</v>
      </c>
      <c r="W87" s="90">
        <f>AVERAGE(N87:N103)</f>
        <v>-0.0956547619047619</v>
      </c>
    </row>
    <row r="88" ht="21.95" customHeight="1">
      <c r="A88" s="152">
        <v>1995</v>
      </c>
      <c r="B88" s="127">
        <v>35</v>
      </c>
      <c r="C88" s="88">
        <v>80.59999999999999</v>
      </c>
      <c r="D88" s="92">
        <v>2.30285714285714</v>
      </c>
      <c r="E88" s="43"/>
      <c r="F88" s="153">
        <v>1995</v>
      </c>
      <c r="G88" s="127">
        <v>20</v>
      </c>
      <c r="H88" s="88">
        <v>28.5</v>
      </c>
      <c r="I88" s="92">
        <v>1.425</v>
      </c>
      <c r="J88" s="43"/>
      <c r="K88" s="153">
        <v>1995</v>
      </c>
      <c r="L88" s="127">
        <v>6</v>
      </c>
      <c r="M88" s="88">
        <v>0</v>
      </c>
      <c r="N88" s="94">
        <v>0</v>
      </c>
      <c r="O88" t="s" s="136">
        <v>111</v>
      </c>
      <c r="P88" s="155">
        <f>AVERAGE(B88:B103)</f>
        <v>38.25</v>
      </c>
      <c r="Q88" s="90">
        <f>AVERAGE(D88:D103)</f>
        <v>2.51493857314023</v>
      </c>
      <c r="R88" t="s" s="139">
        <v>111</v>
      </c>
      <c r="S88" s="155">
        <f>AVERAGE(G88:G103)</f>
        <v>20.1875</v>
      </c>
      <c r="T88" s="90">
        <f>AVERAGE(I88:I103)</f>
        <v>1.48363462619896</v>
      </c>
      <c r="U88" t="s" s="139">
        <v>111</v>
      </c>
      <c r="V88" s="155">
        <f>AVERAGE(L88:L103)</f>
        <v>4</v>
      </c>
      <c r="W88" s="90">
        <f>AVERAGE(N88:N103)</f>
        <v>-0.0975873015873015</v>
      </c>
    </row>
    <row r="89" ht="21.95" customHeight="1">
      <c r="A89" s="152">
        <v>1996</v>
      </c>
      <c r="B89" s="127">
        <v>40</v>
      </c>
      <c r="C89" s="88">
        <v>112.1</v>
      </c>
      <c r="D89" s="92">
        <v>2.8025</v>
      </c>
      <c r="E89" s="43"/>
      <c r="F89" s="153">
        <v>1996</v>
      </c>
      <c r="G89" s="127">
        <v>17</v>
      </c>
      <c r="H89" s="88">
        <v>30.5</v>
      </c>
      <c r="I89" s="92">
        <v>1.79411764705882</v>
      </c>
      <c r="J89" s="43"/>
      <c r="K89" s="153">
        <v>1996</v>
      </c>
      <c r="L89" s="127">
        <v>2</v>
      </c>
      <c r="M89" s="88">
        <v>-1</v>
      </c>
      <c r="N89" s="94">
        <v>-0.5</v>
      </c>
      <c r="O89" t="s" s="136">
        <v>112</v>
      </c>
      <c r="P89" s="155">
        <f>AVERAGE(B89:B103)</f>
        <v>38.4666666666667</v>
      </c>
      <c r="Q89" s="90">
        <f>AVERAGE(D89:D103)</f>
        <v>2.5290773351591</v>
      </c>
      <c r="R89" t="s" s="139">
        <v>112</v>
      </c>
      <c r="S89" s="155">
        <f>AVERAGE(G89:G103)</f>
        <v>20.2</v>
      </c>
      <c r="T89" s="90">
        <f>AVERAGE(I89:I103)</f>
        <v>1.48754360127889</v>
      </c>
      <c r="U89" t="s" s="139">
        <v>112</v>
      </c>
      <c r="V89" s="155">
        <f>AVERAGE(L89:L103)</f>
        <v>3.86666666666667</v>
      </c>
      <c r="W89" s="90">
        <f>AVERAGE(N89:N103)</f>
        <v>-0.104557823129252</v>
      </c>
    </row>
    <row r="90" ht="21.95" customHeight="1">
      <c r="A90" s="152">
        <v>1997</v>
      </c>
      <c r="B90" s="127">
        <v>46</v>
      </c>
      <c r="C90" s="88">
        <v>85.09999999999999</v>
      </c>
      <c r="D90" s="92">
        <v>1.85</v>
      </c>
      <c r="E90" s="43"/>
      <c r="F90" s="153">
        <v>1997</v>
      </c>
      <c r="G90" s="127">
        <v>25</v>
      </c>
      <c r="H90" s="88">
        <v>11</v>
      </c>
      <c r="I90" s="92">
        <v>0.44</v>
      </c>
      <c r="J90" s="43"/>
      <c r="K90" s="153">
        <v>1997</v>
      </c>
      <c r="L90" s="127">
        <v>15</v>
      </c>
      <c r="M90" s="88">
        <v>-7.7</v>
      </c>
      <c r="N90" s="94">
        <v>-0.513333333333333</v>
      </c>
      <c r="O90" t="s" s="136">
        <v>113</v>
      </c>
      <c r="P90" s="155">
        <f>AVERAGE(B90:B103)</f>
        <v>38.3571428571429</v>
      </c>
      <c r="Q90" s="90">
        <f>AVERAGE(D90:D103)</f>
        <v>2.50954714481332</v>
      </c>
      <c r="R90" t="s" s="139">
        <v>113</v>
      </c>
      <c r="S90" s="155">
        <f>AVERAGE(G90:G103)</f>
        <v>20.4285714285714</v>
      </c>
      <c r="T90" s="90">
        <f>AVERAGE(I90:I103)</f>
        <v>1.46564545515176</v>
      </c>
      <c r="U90" t="s" s="139">
        <v>113</v>
      </c>
      <c r="V90" s="155">
        <f>AVERAGE(L90:L103)</f>
        <v>4</v>
      </c>
      <c r="W90" s="90">
        <f>AVERAGE(N90:N103)</f>
        <v>-0.07413919413919411</v>
      </c>
    </row>
    <row r="91" ht="21.95" customHeight="1">
      <c r="A91" s="152">
        <v>1998</v>
      </c>
      <c r="B91" s="127">
        <v>38</v>
      </c>
      <c r="C91" s="88">
        <v>98.8</v>
      </c>
      <c r="D91" s="92">
        <v>2.6</v>
      </c>
      <c r="E91" s="43"/>
      <c r="F91" s="153">
        <v>1998</v>
      </c>
      <c r="G91" s="127">
        <v>16</v>
      </c>
      <c r="H91" s="88">
        <v>18</v>
      </c>
      <c r="I91" s="92">
        <v>1.125</v>
      </c>
      <c r="J91" s="43"/>
      <c r="K91" s="153">
        <v>1998</v>
      </c>
      <c r="L91" s="127">
        <v>7</v>
      </c>
      <c r="M91" s="88">
        <v>1.7</v>
      </c>
      <c r="N91" s="94">
        <v>0.242857142857143</v>
      </c>
      <c r="O91" t="s" s="136">
        <v>114</v>
      </c>
      <c r="P91" s="155">
        <f>AVERAGE(B91:B103)</f>
        <v>37.7692307692308</v>
      </c>
      <c r="Q91" s="90">
        <f>AVERAGE(D91:D103)</f>
        <v>2.56028154056819</v>
      </c>
      <c r="R91" t="s" s="139">
        <v>114</v>
      </c>
      <c r="S91" s="155">
        <f>AVERAGE(G91:G103)</f>
        <v>20.0769230769231</v>
      </c>
      <c r="T91" s="90">
        <f>AVERAGE(I91:I103)</f>
        <v>1.5445412593942</v>
      </c>
      <c r="U91" t="s" s="139">
        <v>114</v>
      </c>
      <c r="V91" s="155">
        <f>AVERAGE(L91:L103)</f>
        <v>3.15384615384615</v>
      </c>
      <c r="W91" s="90">
        <f>AVERAGE(N91:N103)</f>
        <v>-0.0375396825396825</v>
      </c>
    </row>
    <row r="92" ht="21.95" customHeight="1">
      <c r="A92" s="152">
        <v>1999</v>
      </c>
      <c r="B92" s="127">
        <v>43</v>
      </c>
      <c r="C92" s="88">
        <v>111.5</v>
      </c>
      <c r="D92" s="92">
        <v>2.59302325581395</v>
      </c>
      <c r="E92" s="43"/>
      <c r="F92" s="153">
        <v>1999</v>
      </c>
      <c r="G92" s="127">
        <v>25</v>
      </c>
      <c r="H92" s="88">
        <v>45</v>
      </c>
      <c r="I92" s="92">
        <v>1.8</v>
      </c>
      <c r="J92" s="43"/>
      <c r="K92" s="153">
        <v>1999</v>
      </c>
      <c r="L92" s="127">
        <v>4</v>
      </c>
      <c r="M92" s="88">
        <v>0</v>
      </c>
      <c r="N92" s="94">
        <v>0</v>
      </c>
      <c r="O92" t="s" s="136">
        <v>115</v>
      </c>
      <c r="P92" s="155">
        <f>AVERAGE(B92:B103)</f>
        <v>37.75</v>
      </c>
      <c r="Q92" s="90">
        <f>AVERAGE(D92:D103)</f>
        <v>2.55697166894887</v>
      </c>
      <c r="R92" t="s" s="139">
        <v>115</v>
      </c>
      <c r="S92" s="155">
        <f>AVERAGE(G92:G103)</f>
        <v>20.4166666666667</v>
      </c>
      <c r="T92" s="90">
        <f>AVERAGE(I92:I103)</f>
        <v>1.57950303101038</v>
      </c>
      <c r="U92" t="s" s="139">
        <v>115</v>
      </c>
      <c r="V92" s="155">
        <f>AVERAGE(L92:L103)</f>
        <v>2.83333333333333</v>
      </c>
      <c r="W92" s="90">
        <f>AVERAGE(N92:N103)</f>
        <v>-0.06303030303030301</v>
      </c>
    </row>
    <row r="93" ht="21.95" customHeight="1">
      <c r="A93" s="152">
        <v>2000</v>
      </c>
      <c r="B93" s="127">
        <v>48</v>
      </c>
      <c r="C93" s="88">
        <v>133.7</v>
      </c>
      <c r="D93" s="92">
        <v>2.78541666666667</v>
      </c>
      <c r="E93" s="43"/>
      <c r="F93" s="153">
        <v>2000</v>
      </c>
      <c r="G93" s="127">
        <v>20</v>
      </c>
      <c r="H93" s="88">
        <v>30</v>
      </c>
      <c r="I93" s="92">
        <v>1.5</v>
      </c>
      <c r="J93" s="43"/>
      <c r="K93" s="153">
        <v>2000</v>
      </c>
      <c r="L93" s="127">
        <v>4</v>
      </c>
      <c r="M93" s="88">
        <v>-0.5</v>
      </c>
      <c r="N93" s="94">
        <v>-0.125</v>
      </c>
      <c r="O93" t="s" s="136">
        <v>116</v>
      </c>
      <c r="P93" s="155">
        <f>AVERAGE(B93:B103)</f>
        <v>37.2727272727273</v>
      </c>
      <c r="Q93" s="90">
        <f>AVERAGE(D93:D103)</f>
        <v>2.55369425196114</v>
      </c>
      <c r="R93" t="s" s="139">
        <v>116</v>
      </c>
      <c r="S93" s="155">
        <f>AVERAGE(G93:G103)</f>
        <v>20</v>
      </c>
      <c r="T93" s="90">
        <f>AVERAGE(I93:I103)</f>
        <v>1.55945785201133</v>
      </c>
      <c r="U93" t="s" s="139">
        <v>116</v>
      </c>
      <c r="V93" s="155">
        <f>AVERAGE(L93:L103)</f>
        <v>2.72727272727273</v>
      </c>
      <c r="W93" s="90">
        <f>AVERAGE(N93:N103)</f>
        <v>-0.0693333333333333</v>
      </c>
    </row>
    <row r="94" ht="21.95" customHeight="1">
      <c r="A94" s="152">
        <v>2001</v>
      </c>
      <c r="B94" s="127">
        <v>45</v>
      </c>
      <c r="C94" s="88">
        <v>98.5</v>
      </c>
      <c r="D94" s="92">
        <v>2.18888888888889</v>
      </c>
      <c r="E94" s="43"/>
      <c r="F94" s="153">
        <v>2001</v>
      </c>
      <c r="G94" s="127">
        <v>30</v>
      </c>
      <c r="H94" s="88">
        <v>43.8</v>
      </c>
      <c r="I94" s="92">
        <v>1.46</v>
      </c>
      <c r="J94" s="43"/>
      <c r="K94" s="153">
        <v>2001</v>
      </c>
      <c r="L94" s="127">
        <v>4</v>
      </c>
      <c r="M94" s="88">
        <v>-0.4</v>
      </c>
      <c r="N94" s="94">
        <v>-0.1</v>
      </c>
      <c r="O94" t="s" s="136">
        <v>117</v>
      </c>
      <c r="P94" s="155">
        <f>AVERAGE(B94:B103)</f>
        <v>36.2</v>
      </c>
      <c r="Q94" s="90">
        <f>AVERAGE(D94:D103)</f>
        <v>2.53052201049059</v>
      </c>
      <c r="R94" t="s" s="139">
        <v>117</v>
      </c>
      <c r="S94" s="155">
        <f>AVERAGE(G94:G103)</f>
        <v>20</v>
      </c>
      <c r="T94" s="90">
        <f>AVERAGE(I94:I103)</f>
        <v>1.56540363721246</v>
      </c>
      <c r="U94" t="s" s="139">
        <v>117</v>
      </c>
      <c r="V94" s="155">
        <f>AVERAGE(L94:L103)</f>
        <v>2.6</v>
      </c>
      <c r="W94" s="90">
        <f>AVERAGE(N94:N103)</f>
        <v>-0.06314814814814811</v>
      </c>
    </row>
    <row r="95" ht="21.95" customHeight="1">
      <c r="A95" s="152">
        <v>2002</v>
      </c>
      <c r="B95" s="127">
        <v>34</v>
      </c>
      <c r="C95" s="88">
        <v>88.5</v>
      </c>
      <c r="D95" s="92">
        <v>2.60294117647059</v>
      </c>
      <c r="E95" s="43"/>
      <c r="F95" s="153">
        <v>2002</v>
      </c>
      <c r="G95" s="127">
        <v>17</v>
      </c>
      <c r="H95" s="88">
        <v>26.5</v>
      </c>
      <c r="I95" s="92">
        <v>1.55882352941176</v>
      </c>
      <c r="J95" s="43"/>
      <c r="K95" s="153">
        <v>2002</v>
      </c>
      <c r="L95" s="127">
        <v>2</v>
      </c>
      <c r="M95" s="88">
        <v>-0.8</v>
      </c>
      <c r="N95" s="94">
        <v>-0.4</v>
      </c>
      <c r="O95" t="s" s="136">
        <v>118</v>
      </c>
      <c r="P95" s="155">
        <f>AVERAGE(B95:B103)</f>
        <v>35.2222222222222</v>
      </c>
      <c r="Q95" s="90">
        <f>AVERAGE(D95:D103)</f>
        <v>2.56848124622411</v>
      </c>
      <c r="R95" t="s" s="139">
        <v>118</v>
      </c>
      <c r="S95" s="155">
        <f>AVERAGE(G95:G103)</f>
        <v>18.8888888888889</v>
      </c>
      <c r="T95" s="90">
        <f>AVERAGE(I95:I103)</f>
        <v>1.57711515245829</v>
      </c>
      <c r="U95" t="s" s="139">
        <v>118</v>
      </c>
      <c r="V95" s="155">
        <f>AVERAGE(L95:L103)</f>
        <v>2.44444444444444</v>
      </c>
      <c r="W95" s="90">
        <f>AVERAGE(N95:N103)</f>
        <v>-0.0585416666666666</v>
      </c>
    </row>
    <row r="96" ht="21.95" customHeight="1">
      <c r="A96" s="152">
        <v>2003</v>
      </c>
      <c r="B96" s="127">
        <v>37</v>
      </c>
      <c r="C96" s="88">
        <v>99.2</v>
      </c>
      <c r="D96" s="92">
        <v>2.68108108108108</v>
      </c>
      <c r="E96" s="43"/>
      <c r="F96" s="153">
        <v>2003</v>
      </c>
      <c r="G96" s="127">
        <v>16</v>
      </c>
      <c r="H96" s="88">
        <v>22.2</v>
      </c>
      <c r="I96" s="92">
        <v>1.3875</v>
      </c>
      <c r="J96" s="43"/>
      <c r="K96" s="153">
        <v>2003</v>
      </c>
      <c r="L96" s="127">
        <v>3</v>
      </c>
      <c r="M96" s="88">
        <v>1.4</v>
      </c>
      <c r="N96" s="94">
        <v>0.466666666666667</v>
      </c>
      <c r="O96" t="s" s="136">
        <v>119</v>
      </c>
      <c r="P96" s="155">
        <f>AVERAGE(B96:B103)</f>
        <v>35.375</v>
      </c>
      <c r="Q96" s="90">
        <f>AVERAGE(D96:D103)</f>
        <v>2.5641737549433</v>
      </c>
      <c r="R96" t="s" s="139">
        <v>119</v>
      </c>
      <c r="S96" s="155">
        <f>AVERAGE(G96:G103)</f>
        <v>19.125</v>
      </c>
      <c r="T96" s="90">
        <f>AVERAGE(I96:I103)</f>
        <v>1.57940160533911</v>
      </c>
      <c r="U96" t="s" s="139">
        <v>119</v>
      </c>
      <c r="V96" s="155">
        <f>AVERAGE(L96:L103)</f>
        <v>2.5</v>
      </c>
      <c r="W96" s="90">
        <f>AVERAGE(N96:N103)</f>
        <v>-0.00976190476190471</v>
      </c>
    </row>
    <row r="97" ht="21.95" customHeight="1">
      <c r="A97" s="152">
        <v>2004</v>
      </c>
      <c r="B97" s="127">
        <v>49</v>
      </c>
      <c r="C97" s="88">
        <v>120.7</v>
      </c>
      <c r="D97" s="92">
        <v>2.46326530612245</v>
      </c>
      <c r="E97" s="43"/>
      <c r="F97" s="153">
        <v>2004</v>
      </c>
      <c r="G97" s="127">
        <v>33</v>
      </c>
      <c r="H97" s="88">
        <v>59.5</v>
      </c>
      <c r="I97" s="92">
        <v>1.8030303030303</v>
      </c>
      <c r="J97" s="43"/>
      <c r="K97" s="153">
        <v>2004</v>
      </c>
      <c r="L97" s="127">
        <v>1</v>
      </c>
      <c r="M97" s="88">
        <v>-0.1</v>
      </c>
      <c r="N97" s="94">
        <v>-0.1</v>
      </c>
      <c r="O97" t="s" s="136">
        <v>120</v>
      </c>
      <c r="P97" s="155">
        <f>AVERAGE(B97:B103)</f>
        <v>35.1428571428571</v>
      </c>
      <c r="Q97" s="90">
        <f>AVERAGE(D97:D103)</f>
        <v>2.54747270835219</v>
      </c>
      <c r="R97" t="s" s="139">
        <v>120</v>
      </c>
      <c r="S97" s="155">
        <f>AVERAGE(G97:G103)</f>
        <v>19.5714285714286</v>
      </c>
      <c r="T97" s="90">
        <f>AVERAGE(I97:I103)</f>
        <v>1.60681612038755</v>
      </c>
      <c r="U97" t="s" s="139">
        <v>120</v>
      </c>
      <c r="V97" s="155">
        <f>AVERAGE(L97:L103)</f>
        <v>2.42857142857143</v>
      </c>
      <c r="W97" s="90">
        <f>AVERAGE(N97:N103)</f>
        <v>-0.0891666666666667</v>
      </c>
    </row>
    <row r="98" ht="21.95" customHeight="1">
      <c r="A98" s="152">
        <v>2005</v>
      </c>
      <c r="B98" s="127">
        <v>34</v>
      </c>
      <c r="C98" s="88">
        <v>86</v>
      </c>
      <c r="D98" s="92">
        <v>2.52941176470588</v>
      </c>
      <c r="E98" s="43"/>
      <c r="F98" s="153">
        <v>2005</v>
      </c>
      <c r="G98" s="127">
        <v>18</v>
      </c>
      <c r="H98" s="88">
        <v>27.8</v>
      </c>
      <c r="I98" s="92">
        <v>1.54444444444444</v>
      </c>
      <c r="J98" s="43"/>
      <c r="K98" s="153">
        <v>2005</v>
      </c>
      <c r="L98" s="127">
        <v>4</v>
      </c>
      <c r="M98" s="88">
        <v>-0.3</v>
      </c>
      <c r="N98" s="94">
        <v>-0.075</v>
      </c>
      <c r="O98" t="s" s="136">
        <v>98</v>
      </c>
      <c r="P98" s="155">
        <f>AVERAGE(B98:B103)</f>
        <v>32.8333333333333</v>
      </c>
      <c r="Q98" s="90">
        <f>AVERAGE(D98:D103)</f>
        <v>2.56150727539048</v>
      </c>
      <c r="R98" t="s" s="139">
        <v>98</v>
      </c>
      <c r="S98" s="155">
        <f>AVERAGE(G98:G103)</f>
        <v>17.3333333333333</v>
      </c>
      <c r="T98" s="90">
        <f>AVERAGE(I98:I103)</f>
        <v>1.57411375661376</v>
      </c>
      <c r="U98" t="s" s="139">
        <v>98</v>
      </c>
      <c r="V98" s="155">
        <f>AVERAGE(L98:L103)</f>
        <v>2.66666666666667</v>
      </c>
      <c r="W98" s="90">
        <f>AVERAGE(N98:N103)</f>
        <v>-0.08699999999999999</v>
      </c>
    </row>
    <row r="99" ht="21.95" customHeight="1">
      <c r="A99" s="152">
        <v>2006</v>
      </c>
      <c r="B99" s="127">
        <v>30</v>
      </c>
      <c r="C99" s="88">
        <v>57.9</v>
      </c>
      <c r="D99" s="92">
        <v>1.93</v>
      </c>
      <c r="E99" s="43"/>
      <c r="F99" s="153">
        <v>2006</v>
      </c>
      <c r="G99" s="127">
        <v>21</v>
      </c>
      <c r="H99" s="88">
        <v>25.8</v>
      </c>
      <c r="I99" s="92">
        <v>1.22857142857143</v>
      </c>
      <c r="J99" s="43"/>
      <c r="K99" s="153">
        <v>2006</v>
      </c>
      <c r="L99" s="127">
        <v>4</v>
      </c>
      <c r="M99" s="88">
        <v>0.4</v>
      </c>
      <c r="N99" s="94">
        <v>0.1</v>
      </c>
      <c r="O99" t="s" s="136">
        <v>121</v>
      </c>
      <c r="P99" s="155">
        <f>AVERAGE(B99:B103)</f>
        <v>32.6</v>
      </c>
      <c r="Q99" s="90">
        <f>AVERAGE(D99:D103)</f>
        <v>2.5679263775274</v>
      </c>
      <c r="R99" t="s" s="139">
        <v>121</v>
      </c>
      <c r="S99" s="155">
        <f>AVERAGE(G99:G103)</f>
        <v>17.2</v>
      </c>
      <c r="T99" s="90">
        <f>AVERAGE(I99:I103)</f>
        <v>1.58004761904762</v>
      </c>
      <c r="U99" t="s" s="139">
        <v>121</v>
      </c>
      <c r="V99" s="155">
        <f>AVERAGE(L99:L103)</f>
        <v>2.4</v>
      </c>
      <c r="W99" s="90">
        <f>AVERAGE(N99:N103)</f>
        <v>-0.09</v>
      </c>
    </row>
    <row r="100" ht="21.95" customHeight="1">
      <c r="A100" s="152">
        <v>2007</v>
      </c>
      <c r="B100" s="127">
        <v>20</v>
      </c>
      <c r="C100" s="88">
        <v>58.4</v>
      </c>
      <c r="D100" s="92">
        <v>2.92</v>
      </c>
      <c r="E100" s="43"/>
      <c r="F100" s="153">
        <v>2007</v>
      </c>
      <c r="G100" s="127">
        <v>9</v>
      </c>
      <c r="H100" s="88">
        <v>17.4</v>
      </c>
      <c r="I100" s="92">
        <v>1.93333333333333</v>
      </c>
      <c r="J100" s="43"/>
      <c r="K100" s="153">
        <v>2007</v>
      </c>
      <c r="L100" s="127">
        <v>0</v>
      </c>
      <c r="M100" s="88">
        <v>0</v>
      </c>
      <c r="N100" s="94"/>
      <c r="O100" t="s" s="136">
        <v>122</v>
      </c>
      <c r="P100" s="155">
        <f>AVERAGE(B100:B103)</f>
        <v>33.25</v>
      </c>
      <c r="Q100" s="90">
        <f>AVERAGE(D100:D103)</f>
        <v>2.72740797190925</v>
      </c>
      <c r="R100" t="s" s="139">
        <v>122</v>
      </c>
      <c r="S100" s="155">
        <f>AVERAGE(G100:G103)</f>
        <v>16.25</v>
      </c>
      <c r="T100" s="90">
        <f>AVERAGE(I100:I103)</f>
        <v>1.66791666666667</v>
      </c>
      <c r="U100" t="s" s="139">
        <v>122</v>
      </c>
      <c r="V100" s="155">
        <f>AVERAGE(L100:L103)</f>
        <v>2</v>
      </c>
      <c r="W100" s="90">
        <f>AVERAGE(N100:N103)</f>
        <v>-0.153333333333333</v>
      </c>
    </row>
    <row r="101" ht="21.95" customHeight="1">
      <c r="A101" s="152">
        <v>2008</v>
      </c>
      <c r="B101" s="127">
        <v>31</v>
      </c>
      <c r="C101" s="88">
        <v>79.59999999999999</v>
      </c>
      <c r="D101" s="92">
        <v>2.56774193548387</v>
      </c>
      <c r="E101" s="43"/>
      <c r="F101" s="153">
        <v>2008</v>
      </c>
      <c r="G101" s="127">
        <v>20</v>
      </c>
      <c r="H101" s="88">
        <v>37.7</v>
      </c>
      <c r="I101" s="92">
        <v>1.885</v>
      </c>
      <c r="J101" s="43"/>
      <c r="K101" s="153">
        <v>2008</v>
      </c>
      <c r="L101" s="127">
        <v>1</v>
      </c>
      <c r="M101" s="88">
        <v>0.6</v>
      </c>
      <c r="N101" s="94">
        <v>0.6</v>
      </c>
      <c r="O101" t="s" s="136">
        <v>123</v>
      </c>
      <c r="P101" s="155">
        <f>AVERAGE(B101:B103)</f>
        <v>37.6666666666667</v>
      </c>
      <c r="Q101" s="90">
        <f>AVERAGE(D101:D103)</f>
        <v>2.66321062921233</v>
      </c>
      <c r="R101" t="s" s="139">
        <v>123</v>
      </c>
      <c r="S101" s="155">
        <f>AVERAGE(G101:G103)</f>
        <v>18.6666666666667</v>
      </c>
      <c r="T101" s="90">
        <f>AVERAGE(I101:I103)</f>
        <v>1.57944444444445</v>
      </c>
      <c r="U101" t="s" s="139">
        <v>123</v>
      </c>
      <c r="V101" s="155">
        <f>AVERAGE(L101:L103)</f>
        <v>2.66666666666667</v>
      </c>
      <c r="W101" s="90">
        <f>AVERAGE(N101:N103)</f>
        <v>-0.153333333333333</v>
      </c>
    </row>
    <row r="102" ht="21.95" customHeight="1">
      <c r="A102" s="152">
        <v>2009</v>
      </c>
      <c r="B102" s="127">
        <v>38</v>
      </c>
      <c r="C102" s="88">
        <v>110.6</v>
      </c>
      <c r="D102" s="92">
        <v>2.91052631578947</v>
      </c>
      <c r="E102" s="43"/>
      <c r="F102" s="153">
        <v>2009</v>
      </c>
      <c r="G102" s="127">
        <v>15</v>
      </c>
      <c r="H102" s="88">
        <v>23.8</v>
      </c>
      <c r="I102" s="92">
        <v>1.58666666666667</v>
      </c>
      <c r="J102" s="43"/>
      <c r="K102" s="153">
        <v>2009</v>
      </c>
      <c r="L102" s="127">
        <v>2</v>
      </c>
      <c r="M102" s="88">
        <v>-1.2</v>
      </c>
      <c r="N102" s="94">
        <v>-0.6</v>
      </c>
      <c r="O102" t="s" s="136">
        <v>124</v>
      </c>
      <c r="P102" s="155">
        <f>AVERAGE(B102:B103)</f>
        <v>41</v>
      </c>
      <c r="Q102" s="90">
        <f>AVERAGE(D102:D103)</f>
        <v>2.71094497607656</v>
      </c>
      <c r="R102" t="s" s="139">
        <v>124</v>
      </c>
      <c r="S102" s="155">
        <f>AVERAGE(G102:G103)</f>
        <v>18</v>
      </c>
      <c r="T102" s="90">
        <f>AVERAGE(I102:I103)</f>
        <v>1.42666666666667</v>
      </c>
      <c r="U102" t="s" s="139">
        <v>124</v>
      </c>
      <c r="V102" s="155">
        <f>AVERAGE(L102:L103)</f>
        <v>3.5</v>
      </c>
      <c r="W102" s="90">
        <f>AVERAGE(N102:N103)</f>
        <v>-0.53</v>
      </c>
    </row>
    <row r="103" ht="21.95" customHeight="1">
      <c r="A103" s="152">
        <v>2010</v>
      </c>
      <c r="B103" s="127">
        <v>44</v>
      </c>
      <c r="C103" s="88">
        <v>110.5</v>
      </c>
      <c r="D103" s="92">
        <v>2.51136363636364</v>
      </c>
      <c r="E103" s="43"/>
      <c r="F103" s="153">
        <v>2010</v>
      </c>
      <c r="G103" s="127">
        <v>21</v>
      </c>
      <c r="H103" s="88">
        <v>26.6</v>
      </c>
      <c r="I103" s="92">
        <v>1.26666666666667</v>
      </c>
      <c r="J103" s="43"/>
      <c r="K103" s="153">
        <v>2010</v>
      </c>
      <c r="L103" s="127">
        <v>5</v>
      </c>
      <c r="M103" s="88">
        <v>-2.3</v>
      </c>
      <c r="N103" s="94">
        <v>-0.46</v>
      </c>
      <c r="O103" t="s" s="136">
        <v>125</v>
      </c>
      <c r="P103" s="155">
        <f>AVERAGE(B103)</f>
        <v>44</v>
      </c>
      <c r="Q103" s="90">
        <f>AVERAGE(D103)</f>
        <v>2.51136363636364</v>
      </c>
      <c r="R103" t="s" s="139">
        <v>125</v>
      </c>
      <c r="S103" s="155">
        <f>AVERAGE(G103)</f>
        <v>21</v>
      </c>
      <c r="T103" s="90">
        <f>AVERAGE(I103)</f>
        <v>1.26666666666667</v>
      </c>
      <c r="U103" t="s" s="139">
        <v>125</v>
      </c>
      <c r="V103" s="155">
        <f>AVERAGE(L103)</f>
        <v>5</v>
      </c>
      <c r="W103" s="90">
        <f>AVERAGE(N103)</f>
        <v>-0.46</v>
      </c>
    </row>
    <row r="104" ht="21.95" customHeight="1">
      <c r="A104" s="152">
        <v>2011</v>
      </c>
      <c r="B104" s="206">
        <v>19</v>
      </c>
      <c r="C104" s="207">
        <v>54.2</v>
      </c>
      <c r="D104" s="208">
        <v>2.85263157894737</v>
      </c>
      <c r="E104" s="43"/>
      <c r="F104" s="153">
        <v>2011</v>
      </c>
      <c r="G104" s="206">
        <v>9</v>
      </c>
      <c r="H104" s="207">
        <v>16.8</v>
      </c>
      <c r="I104" s="208">
        <v>1.86666666666667</v>
      </c>
      <c r="J104" s="43"/>
      <c r="K104" s="153">
        <v>2011</v>
      </c>
      <c r="L104" s="206">
        <v>1</v>
      </c>
      <c r="M104" s="207">
        <v>0.4</v>
      </c>
      <c r="N104" s="209">
        <v>0.4</v>
      </c>
      <c r="O104" t="s" s="136">
        <v>126</v>
      </c>
      <c r="P104" s="161">
        <f>AVERAGE(B104)</f>
        <v>19</v>
      </c>
      <c r="Q104" s="162">
        <f>AVERAGE(D104)</f>
        <v>2.85263157894737</v>
      </c>
      <c r="R104" t="s" s="139">
        <v>126</v>
      </c>
      <c r="S104" s="161">
        <f>AVERAGE(G104)</f>
        <v>9</v>
      </c>
      <c r="T104" s="162">
        <f>AVERAGE(I104)</f>
        <v>1.86666666666667</v>
      </c>
      <c r="U104" t="s" s="139">
        <v>126</v>
      </c>
      <c r="V104" s="161">
        <f>AVERAGE(L104)</f>
        <v>1</v>
      </c>
      <c r="W104" s="162">
        <f>AVERAGE(N104)</f>
        <v>0.4</v>
      </c>
    </row>
    <row r="105" ht="21.95" customHeight="1">
      <c r="A105" s="152">
        <v>2012</v>
      </c>
      <c r="B105" s="127">
        <v>39</v>
      </c>
      <c r="C105" s="88">
        <v>94.2</v>
      </c>
      <c r="D105" s="92">
        <v>2.41538461538462</v>
      </c>
      <c r="E105" s="43"/>
      <c r="F105" s="153">
        <v>2012</v>
      </c>
      <c r="G105" s="127">
        <v>24</v>
      </c>
      <c r="H105" s="88">
        <v>39.8</v>
      </c>
      <c r="I105" s="92">
        <v>1.65833333333333</v>
      </c>
      <c r="J105" s="43"/>
      <c r="K105" s="153">
        <v>2012</v>
      </c>
      <c r="L105" s="127">
        <v>3</v>
      </c>
      <c r="M105" s="88">
        <v>-0.4</v>
      </c>
      <c r="N105" s="94">
        <v>-0.133333333333333</v>
      </c>
      <c r="O105" t="s" s="136">
        <v>125</v>
      </c>
      <c r="P105" s="155">
        <f>AVERAGE(B105)</f>
        <v>39</v>
      </c>
      <c r="Q105" s="90">
        <f>AVERAGE(D105)</f>
        <v>2.41538461538462</v>
      </c>
      <c r="R105" t="s" s="139">
        <v>125</v>
      </c>
      <c r="S105" s="155">
        <f>AVERAGE(G105)</f>
        <v>24</v>
      </c>
      <c r="T105" s="90">
        <f>AVERAGE(I105)</f>
        <v>1.65833333333333</v>
      </c>
      <c r="U105" t="s" s="139">
        <v>125</v>
      </c>
      <c r="V105" s="155">
        <f>AVERAGE(L105)</f>
        <v>3</v>
      </c>
      <c r="W105" s="90">
        <f>AVERAGE(N105)</f>
        <v>-0.133333333333333</v>
      </c>
    </row>
    <row r="106" ht="21.95" customHeight="1">
      <c r="A106" s="152">
        <v>2013</v>
      </c>
      <c r="B106" s="127">
        <v>31</v>
      </c>
      <c r="C106" s="88">
        <v>82.2</v>
      </c>
      <c r="D106" s="92">
        <v>2.65161290322581</v>
      </c>
      <c r="E106" s="43"/>
      <c r="F106" s="153">
        <v>2013</v>
      </c>
      <c r="G106" s="127">
        <v>11</v>
      </c>
      <c r="H106" s="88">
        <v>12.5</v>
      </c>
      <c r="I106" s="92">
        <v>1.13636363636364</v>
      </c>
      <c r="J106" s="43"/>
      <c r="K106" s="153">
        <v>2013</v>
      </c>
      <c r="L106" s="127">
        <v>5</v>
      </c>
      <c r="M106" s="88">
        <v>-0.9</v>
      </c>
      <c r="N106" s="94">
        <v>-0.18</v>
      </c>
      <c r="O106" t="s" s="136">
        <v>124</v>
      </c>
      <c r="P106" s="155">
        <f>AVERAGE(B105:B106)</f>
        <v>35</v>
      </c>
      <c r="Q106" s="90">
        <f>AVERAGE(D105:D106)</f>
        <v>2.53349875930522</v>
      </c>
      <c r="R106" t="s" s="139">
        <v>124</v>
      </c>
      <c r="S106" s="155">
        <f>AVERAGE(G105:G106)</f>
        <v>17.5</v>
      </c>
      <c r="T106" s="90">
        <f>AVERAGE(I105:I106)</f>
        <v>1.39734848484849</v>
      </c>
      <c r="U106" t="s" s="139">
        <v>124</v>
      </c>
      <c r="V106" s="155">
        <f>AVERAGE(L105:L106)</f>
        <v>4</v>
      </c>
      <c r="W106" s="90">
        <f>AVERAGE(N105:N106)</f>
        <v>-0.156666666666667</v>
      </c>
    </row>
    <row r="107" ht="21.95" customHeight="1">
      <c r="A107" s="152">
        <v>2014</v>
      </c>
      <c r="B107" s="127">
        <v>21</v>
      </c>
      <c r="C107" s="88">
        <v>43.7</v>
      </c>
      <c r="D107" s="92">
        <v>2.08095238095238</v>
      </c>
      <c r="E107" s="43"/>
      <c r="F107" s="153">
        <v>2014</v>
      </c>
      <c r="G107" s="127">
        <v>14</v>
      </c>
      <c r="H107" s="88">
        <v>17.6</v>
      </c>
      <c r="I107" s="92">
        <v>1.25714285714286</v>
      </c>
      <c r="J107" s="43"/>
      <c r="K107" s="153">
        <v>2014</v>
      </c>
      <c r="L107" s="127">
        <v>3</v>
      </c>
      <c r="M107" s="88">
        <v>-0.8</v>
      </c>
      <c r="N107" s="94">
        <v>-0.266666666666667</v>
      </c>
      <c r="O107" t="s" s="136">
        <v>123</v>
      </c>
      <c r="P107" s="155">
        <f>AVERAGE(B105:B107)</f>
        <v>30.3333333333333</v>
      </c>
      <c r="Q107" s="90">
        <f>AVERAGE(D105:D107)</f>
        <v>2.38264996652094</v>
      </c>
      <c r="R107" t="s" s="139">
        <v>123</v>
      </c>
      <c r="S107" s="155">
        <f>AVERAGE(G105:G107)</f>
        <v>16.3333333333333</v>
      </c>
      <c r="T107" s="90">
        <f>AVERAGE(I105:I107)</f>
        <v>1.35061327561328</v>
      </c>
      <c r="U107" t="s" s="139">
        <v>123</v>
      </c>
      <c r="V107" s="155">
        <f>AVERAGE(L105:L107)</f>
        <v>3.66666666666667</v>
      </c>
      <c r="W107" s="90">
        <f>AVERAGE(N105:N107)</f>
        <v>-0.193333333333333</v>
      </c>
    </row>
    <row r="108" ht="21.95" customHeight="1">
      <c r="A108" s="152">
        <v>2015</v>
      </c>
      <c r="B108" s="127">
        <v>28</v>
      </c>
      <c r="C108" s="88">
        <v>70.5</v>
      </c>
      <c r="D108" s="92">
        <v>2.51785714285714</v>
      </c>
      <c r="E108" s="43"/>
      <c r="F108" s="153">
        <v>2015</v>
      </c>
      <c r="G108" s="127">
        <v>14</v>
      </c>
      <c r="H108" s="88">
        <v>21.1</v>
      </c>
      <c r="I108" s="92">
        <v>1.50714285714286</v>
      </c>
      <c r="J108" s="43"/>
      <c r="K108" s="153">
        <v>2015</v>
      </c>
      <c r="L108" s="127">
        <v>3</v>
      </c>
      <c r="M108" s="88">
        <v>0.1</v>
      </c>
      <c r="N108" s="94">
        <v>0.0333333333333333</v>
      </c>
      <c r="O108" t="s" s="136">
        <v>122</v>
      </c>
      <c r="P108" s="155">
        <f>AVERAGE(B105:B108)</f>
        <v>29.75</v>
      </c>
      <c r="Q108" s="90">
        <f>AVERAGE(D105:D108)</f>
        <v>2.41645176060499</v>
      </c>
      <c r="R108" t="s" s="139">
        <v>122</v>
      </c>
      <c r="S108" s="155">
        <f>AVERAGE(G105:G108)</f>
        <v>15.75</v>
      </c>
      <c r="T108" s="90">
        <f>AVERAGE(I105:I108)</f>
        <v>1.38974567099567</v>
      </c>
      <c r="U108" t="s" s="139">
        <v>122</v>
      </c>
      <c r="V108" s="155">
        <f>AVERAGE(L105:L108)</f>
        <v>3.5</v>
      </c>
      <c r="W108" s="90">
        <f>AVERAGE(N105:N108)</f>
        <v>-0.136666666666667</v>
      </c>
    </row>
    <row r="109" ht="21.95" customHeight="1">
      <c r="A109" s="152">
        <v>2016</v>
      </c>
      <c r="B109" s="127">
        <v>45</v>
      </c>
      <c r="C109" s="88">
        <v>101.1</v>
      </c>
      <c r="D109" s="92">
        <v>2.24666666666667</v>
      </c>
      <c r="E109" s="43"/>
      <c r="F109" s="153">
        <v>2016</v>
      </c>
      <c r="G109" s="127">
        <v>30</v>
      </c>
      <c r="H109" s="88">
        <v>47.4</v>
      </c>
      <c r="I109" s="92">
        <v>1.58</v>
      </c>
      <c r="J109" s="43"/>
      <c r="K109" s="153">
        <v>2016</v>
      </c>
      <c r="L109" s="127">
        <v>7</v>
      </c>
      <c r="M109" s="88">
        <v>-1</v>
      </c>
      <c r="N109" s="94">
        <v>-0.142857142857143</v>
      </c>
      <c r="O109" t="s" s="136">
        <v>121</v>
      </c>
      <c r="P109" s="155">
        <f>AVERAGE(B105:B109)</f>
        <v>32.8</v>
      </c>
      <c r="Q109" s="90">
        <f>AVERAGE(D105:D109)</f>
        <v>2.38249474181732</v>
      </c>
      <c r="R109" t="s" s="139">
        <v>121</v>
      </c>
      <c r="S109" s="155">
        <f>AVERAGE(G105:G109)</f>
        <v>18.6</v>
      </c>
      <c r="T109" s="90">
        <f>AVERAGE(I105:I109)</f>
        <v>1.42779653679654</v>
      </c>
      <c r="U109" t="s" s="139">
        <v>121</v>
      </c>
      <c r="V109" s="155">
        <f>AVERAGE(L105:L109)</f>
        <v>4.2</v>
      </c>
      <c r="W109" s="90">
        <f>AVERAGE(N105:N109)</f>
        <v>-0.137904761904762</v>
      </c>
    </row>
    <row r="110" ht="21.95" customHeight="1">
      <c r="A110" s="152">
        <v>2017</v>
      </c>
      <c r="B110" s="127">
        <v>35</v>
      </c>
      <c r="C110" s="88">
        <v>92.40000000000001</v>
      </c>
      <c r="D110" s="92">
        <v>2.64</v>
      </c>
      <c r="E110" s="43"/>
      <c r="F110" s="153">
        <v>2017</v>
      </c>
      <c r="G110" s="127">
        <v>17</v>
      </c>
      <c r="H110" s="88">
        <v>26.9</v>
      </c>
      <c r="I110" s="92">
        <v>1.58235294117647</v>
      </c>
      <c r="J110" s="43"/>
      <c r="K110" s="153">
        <v>2017</v>
      </c>
      <c r="L110" s="127">
        <v>3</v>
      </c>
      <c r="M110" s="88">
        <v>0.3</v>
      </c>
      <c r="N110" s="94">
        <v>0.1</v>
      </c>
      <c r="O110" t="s" s="136">
        <v>98</v>
      </c>
      <c r="P110" s="155">
        <f>AVERAGE(B105:B110)</f>
        <v>33.1666666666667</v>
      </c>
      <c r="Q110" s="90">
        <f>AVERAGE(D105:D110)</f>
        <v>2.42541228484777</v>
      </c>
      <c r="R110" t="s" s="139">
        <v>98</v>
      </c>
      <c r="S110" s="155">
        <f>AVERAGE(G105:G110)</f>
        <v>18.3333333333333</v>
      </c>
      <c r="T110" s="90">
        <f>AVERAGE(I105:I110)</f>
        <v>1.45355593752653</v>
      </c>
      <c r="U110" t="s" s="139">
        <v>98</v>
      </c>
      <c r="V110" s="155">
        <f>AVERAGE(L105:L110)</f>
        <v>4</v>
      </c>
      <c r="W110" s="90">
        <f>AVERAGE(N105:N110)</f>
        <v>-0.0982539682539683</v>
      </c>
    </row>
    <row r="111" ht="21.95" customHeight="1">
      <c r="A111" s="152">
        <v>2018</v>
      </c>
      <c r="B111" s="127">
        <v>25</v>
      </c>
      <c r="C111" s="88">
        <v>73.2</v>
      </c>
      <c r="D111" s="92">
        <v>2.928</v>
      </c>
      <c r="E111" s="43"/>
      <c r="F111" s="153">
        <v>2018</v>
      </c>
      <c r="G111" s="127">
        <v>9</v>
      </c>
      <c r="H111" s="88">
        <v>15.8</v>
      </c>
      <c r="I111" s="92">
        <v>1.75555555555556</v>
      </c>
      <c r="J111" s="43"/>
      <c r="K111" s="153">
        <v>2018</v>
      </c>
      <c r="L111" s="127">
        <v>2</v>
      </c>
      <c r="M111" s="88">
        <v>0.8</v>
      </c>
      <c r="N111" s="94">
        <v>0.4</v>
      </c>
      <c r="O111" t="s" s="136">
        <v>120</v>
      </c>
      <c r="P111" s="155">
        <f>AVERAGE(B105:B111)</f>
        <v>32</v>
      </c>
      <c r="Q111" s="90">
        <f>AVERAGE(D105:D111)</f>
        <v>2.49721052986952</v>
      </c>
      <c r="R111" t="s" s="139">
        <v>120</v>
      </c>
      <c r="S111" s="155">
        <f>AVERAGE(G105:G111)</f>
        <v>17</v>
      </c>
      <c r="T111" s="90">
        <f>AVERAGE(I105:I111)</f>
        <v>1.4966987401021</v>
      </c>
      <c r="U111" t="s" s="139">
        <v>120</v>
      </c>
      <c r="V111" s="155">
        <f>AVERAGE(L105:L111)</f>
        <v>3.71428571428571</v>
      </c>
      <c r="W111" s="90">
        <f>AVERAGE(N105:N111)</f>
        <v>-0.0270748299319728</v>
      </c>
    </row>
    <row r="112" ht="21.95" customHeight="1">
      <c r="A112" s="152">
        <v>2019</v>
      </c>
      <c r="B112" s="127">
        <v>41</v>
      </c>
      <c r="C112" s="88">
        <v>112.2</v>
      </c>
      <c r="D112" s="92">
        <v>2.73658536585366</v>
      </c>
      <c r="E112" s="43"/>
      <c r="F112" s="153">
        <v>2019</v>
      </c>
      <c r="G112" s="127">
        <v>19</v>
      </c>
      <c r="H112" s="88">
        <v>35.8</v>
      </c>
      <c r="I112" s="92">
        <v>1.88421052631579</v>
      </c>
      <c r="J112" s="43"/>
      <c r="K112" s="153">
        <v>2019</v>
      </c>
      <c r="L112" s="127">
        <v>2</v>
      </c>
      <c r="M112" s="88">
        <v>0</v>
      </c>
      <c r="N112" s="94">
        <v>0</v>
      </c>
      <c r="O112" t="s" s="136">
        <v>119</v>
      </c>
      <c r="P112" s="155">
        <f>AVERAGE(B105:B112)</f>
        <v>33.125</v>
      </c>
      <c r="Q112" s="90">
        <f>AVERAGE(D105:D112)</f>
        <v>2.52713238436754</v>
      </c>
      <c r="R112" t="s" s="139">
        <v>119</v>
      </c>
      <c r="S112" s="155">
        <f>AVERAGE(G105:G112)</f>
        <v>17.25</v>
      </c>
      <c r="T112" s="90">
        <f>AVERAGE(I105:I112)</f>
        <v>1.54513771337881</v>
      </c>
      <c r="U112" t="s" s="139">
        <v>119</v>
      </c>
      <c r="V112" s="155">
        <f>AVERAGE(L105:L112)</f>
        <v>3.5</v>
      </c>
      <c r="W112" s="90">
        <f>AVERAGE(N105:N112)</f>
        <v>-0.0236904761904762</v>
      </c>
    </row>
    <row r="113" ht="21.95" customHeight="1">
      <c r="A113" s="152">
        <v>2020</v>
      </c>
      <c r="B113" s="127">
        <v>27</v>
      </c>
      <c r="C113" s="88">
        <v>85</v>
      </c>
      <c r="D113" s="92">
        <v>3.14814814814815</v>
      </c>
      <c r="E113" s="43"/>
      <c r="F113" s="153">
        <v>2020</v>
      </c>
      <c r="G113" s="127">
        <v>7</v>
      </c>
      <c r="H113" s="88">
        <v>15</v>
      </c>
      <c r="I113" s="92">
        <v>2.14285714285714</v>
      </c>
      <c r="J113" s="43"/>
      <c r="K113" s="153">
        <v>2020</v>
      </c>
      <c r="L113" s="127">
        <v>0</v>
      </c>
      <c r="M113" s="88">
        <v>0</v>
      </c>
      <c r="N113" s="94"/>
      <c r="O113" t="s" s="136">
        <v>118</v>
      </c>
      <c r="P113" s="155">
        <f>AVERAGE(B105:B113)</f>
        <v>32.4444444444444</v>
      </c>
      <c r="Q113" s="90">
        <f>AVERAGE(D105:D113)</f>
        <v>2.59613413589871</v>
      </c>
      <c r="R113" t="s" s="139">
        <v>118</v>
      </c>
      <c r="S113" s="155">
        <f>AVERAGE(G105:G113)</f>
        <v>16.1111111111111</v>
      </c>
      <c r="T113" s="90">
        <f>AVERAGE(I105:I113)</f>
        <v>1.61155098332085</v>
      </c>
      <c r="U113" t="s" s="139">
        <v>118</v>
      </c>
      <c r="V113" s="155">
        <f>AVERAGE(L105:L113)</f>
        <v>3.11111111111111</v>
      </c>
      <c r="W113" s="90">
        <f>AVERAGE(N105:N113)</f>
        <v>-0.0236904761904762</v>
      </c>
    </row>
    <row r="114" ht="21.95" customHeight="1">
      <c r="A114" s="152">
        <v>2021</v>
      </c>
      <c r="B114" s="127">
        <v>33</v>
      </c>
      <c r="C114" s="88">
        <v>93.2</v>
      </c>
      <c r="D114" s="92">
        <v>2.82424242424242</v>
      </c>
      <c r="E114" s="43"/>
      <c r="F114" s="153">
        <v>2021</v>
      </c>
      <c r="G114" s="127">
        <v>14</v>
      </c>
      <c r="H114" s="88">
        <v>23</v>
      </c>
      <c r="I114" s="92">
        <v>1.64285714285714</v>
      </c>
      <c r="J114" s="43"/>
      <c r="K114" s="153">
        <v>2021</v>
      </c>
      <c r="L114" s="127">
        <v>3</v>
      </c>
      <c r="M114" s="88">
        <v>0.3</v>
      </c>
      <c r="N114" s="94">
        <v>0.1</v>
      </c>
      <c r="O114" t="s" s="136">
        <v>117</v>
      </c>
      <c r="P114" s="155">
        <f>AVERAGE(B105:B114)</f>
        <v>32.5</v>
      </c>
      <c r="Q114" s="90">
        <f>AVERAGE(D105:D114)</f>
        <v>2.61894496473309</v>
      </c>
      <c r="R114" t="s" s="139">
        <v>117</v>
      </c>
      <c r="S114" s="155">
        <f>AVERAGE(G105:G114)</f>
        <v>15.9</v>
      </c>
      <c r="T114" s="90">
        <f>AVERAGE(I105:I114)</f>
        <v>1.61468159927448</v>
      </c>
      <c r="U114" t="s" s="139">
        <v>117</v>
      </c>
      <c r="V114" s="155">
        <f>AVERAGE(L105:L114)</f>
        <v>3.1</v>
      </c>
      <c r="W114" s="90">
        <f>AVERAGE(N105:N114)</f>
        <v>-0.00994708994708997</v>
      </c>
    </row>
    <row r="115" ht="21.95" customHeight="1">
      <c r="A115" s="152">
        <v>2022</v>
      </c>
      <c r="B115" s="127">
        <v>29</v>
      </c>
      <c r="C115" s="88">
        <v>79.59999999999999</v>
      </c>
      <c r="D115" s="92">
        <v>2.7448275862069</v>
      </c>
      <c r="E115" s="43"/>
      <c r="F115" s="153">
        <v>2022</v>
      </c>
      <c r="G115" s="127">
        <v>12</v>
      </c>
      <c r="H115" s="88">
        <v>21.1</v>
      </c>
      <c r="I115" s="92">
        <v>1.75833333333333</v>
      </c>
      <c r="J115" s="43"/>
      <c r="K115" s="153">
        <v>2022</v>
      </c>
      <c r="L115" s="127">
        <v>2</v>
      </c>
      <c r="M115" s="88">
        <v>0.7</v>
      </c>
      <c r="N115" s="94">
        <v>0.35</v>
      </c>
      <c r="O115" t="s" s="136">
        <v>116</v>
      </c>
      <c r="P115" s="155">
        <f>AVERAGE(B105:B115)</f>
        <v>32.1818181818182</v>
      </c>
      <c r="Q115" s="90">
        <f>AVERAGE(D105:D115)</f>
        <v>2.63038883941252</v>
      </c>
      <c r="R115" t="s" s="139">
        <v>116</v>
      </c>
      <c r="S115" s="155">
        <f>AVERAGE(G105:G115)</f>
        <v>15.5454545454545</v>
      </c>
      <c r="T115" s="90">
        <f>AVERAGE(I105:I115)</f>
        <v>1.62774084782528</v>
      </c>
      <c r="U115" t="s" s="139">
        <v>116</v>
      </c>
      <c r="V115" s="155">
        <f>AVERAGE(L105:L115)</f>
        <v>3</v>
      </c>
      <c r="W115" s="90">
        <f>AVERAGE(N105:N115)</f>
        <v>0.026047619047619</v>
      </c>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AVERAGE(B98:B103)</f>
        <v>32.8333333333333</v>
      </c>
      <c r="C138" s="88">
        <f>AVERAGE(C98:C103)</f>
        <v>83.8333333333333</v>
      </c>
      <c r="D138" s="92">
        <f>AVERAGE(D98:D103)</f>
        <v>2.56150727539048</v>
      </c>
      <c r="E138" s="43"/>
      <c r="F138" t="s" s="103">
        <v>99</v>
      </c>
      <c r="G138" s="88">
        <f>AVERAGE(G98:G103)</f>
        <v>17.3333333333333</v>
      </c>
      <c r="H138" s="88">
        <f>AVERAGE(H98:H103)</f>
        <v>26.5166666666667</v>
      </c>
      <c r="I138" s="92">
        <f>AVERAGE(I98:I103)</f>
        <v>1.57411375661376</v>
      </c>
      <c r="J138" s="43"/>
      <c r="K138" t="s" s="103">
        <v>99</v>
      </c>
      <c r="L138" s="88">
        <f>AVERAGE(L98:L103)</f>
        <v>2.66666666666667</v>
      </c>
      <c r="M138" s="88">
        <f>AVERAGE(M98:M103)</f>
        <v>-0.466666666666667</v>
      </c>
      <c r="N138" s="94">
        <f>AVERAGE(N98:N103)</f>
        <v>-0.08699999999999999</v>
      </c>
      <c r="O138" s="87"/>
      <c r="P138" s="88"/>
      <c r="Q138" s="88"/>
      <c r="R138" s="89"/>
      <c r="S138" s="88"/>
      <c r="T138" s="88"/>
      <c r="U138" s="89"/>
      <c r="V138" s="88"/>
      <c r="W138" s="90"/>
    </row>
    <row r="139" ht="21.95" customHeight="1">
      <c r="A139" t="s" s="102">
        <v>100</v>
      </c>
      <c r="B139" s="88">
        <f>AVERAGE(B105:B110)</f>
        <v>33.1666666666667</v>
      </c>
      <c r="C139" s="88">
        <f>AVERAGE(C105:C110)</f>
        <v>80.68333333333329</v>
      </c>
      <c r="D139" s="92">
        <f>AVERAGE(D105:D110)</f>
        <v>2.42541228484777</v>
      </c>
      <c r="E139" s="43"/>
      <c r="F139" t="s" s="103">
        <v>100</v>
      </c>
      <c r="G139" s="88">
        <f>AVERAGE(G105:G110)</f>
        <v>18.3333333333333</v>
      </c>
      <c r="H139" s="88">
        <f>AVERAGE(H105:H110)</f>
        <v>27.55</v>
      </c>
      <c r="I139" s="92">
        <f>AVERAGE(I105:I110)</f>
        <v>1.45355593752653</v>
      </c>
      <c r="J139" s="43"/>
      <c r="K139" t="s" s="103">
        <v>100</v>
      </c>
      <c r="L139" s="88">
        <f>AVERAGE(L105:L110)</f>
        <v>4</v>
      </c>
      <c r="M139" s="88">
        <f>AVERAGE(M105:M110)</f>
        <v>-0.45</v>
      </c>
      <c r="N139" s="94">
        <f>AVERAGE(N105:N110)</f>
        <v>-0.0982539682539683</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5.xml><?xml version="1.0" encoding="utf-8"?>
<worksheet xmlns:r="http://schemas.openxmlformats.org/officeDocument/2006/relationships" xmlns="http://schemas.openxmlformats.org/spreadsheetml/2006/main">
  <dimension ref="A1:W111"/>
  <sheetViews>
    <sheetView workbookViewId="0" showGridLines="0" defaultGridColor="1"/>
  </sheetViews>
  <sheetFormatPr defaultColWidth="16.3333" defaultRowHeight="19.9" customHeight="1" outlineLevelRow="0" outlineLevelCol="0"/>
  <cols>
    <col min="1" max="1" width="10" style="277" customWidth="1"/>
    <col min="2" max="4" width="12.1719" style="277" customWidth="1"/>
    <col min="5" max="5" width="1.35156" style="277" customWidth="1"/>
    <col min="6" max="6" width="10" style="277" customWidth="1"/>
    <col min="7" max="8" width="12.1719" style="277" customWidth="1"/>
    <col min="9" max="9" width="11.5547" style="277" customWidth="1"/>
    <col min="10" max="10" width="1.35156" style="277" customWidth="1"/>
    <col min="11" max="11" width="10" style="277" customWidth="1"/>
    <col min="12" max="14" width="12.1719" style="277" customWidth="1"/>
    <col min="15" max="15" width="10.8516" style="277" customWidth="1"/>
    <col min="16" max="17" width="6.5" style="277" customWidth="1"/>
    <col min="18" max="18" width="10.8516" style="277" customWidth="1"/>
    <col min="19" max="20" width="6.5" style="277" customWidth="1"/>
    <col min="21" max="21" width="10.8516" style="277" customWidth="1"/>
    <col min="22" max="23" width="6.5" style="277" customWidth="1"/>
    <col min="24" max="16384" width="16.3516" style="277" customWidth="1"/>
  </cols>
  <sheetData>
    <row r="1" ht="64.15" customHeight="1">
      <c r="A1" t="s" s="167">
        <v>314</v>
      </c>
      <c r="B1" t="s" s="30">
        <v>41</v>
      </c>
      <c r="C1" t="s" s="30">
        <v>42</v>
      </c>
      <c r="D1" t="s" s="31">
        <v>43</v>
      </c>
      <c r="E1" s="32"/>
      <c r="F1" t="s" s="33">
        <v>315</v>
      </c>
      <c r="G1" t="s" s="30">
        <v>45</v>
      </c>
      <c r="H1" t="s" s="30">
        <v>46</v>
      </c>
      <c r="I1" t="s" s="31">
        <v>47</v>
      </c>
      <c r="J1" s="32"/>
      <c r="K1" t="s" s="33">
        <v>316</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1942</v>
      </c>
      <c r="B3" s="146">
        <v>1</v>
      </c>
      <c r="C3" s="83">
        <v>12</v>
      </c>
      <c r="D3" s="84">
        <v>12</v>
      </c>
      <c r="E3" s="43"/>
      <c r="F3" s="147">
        <v>1942</v>
      </c>
      <c r="G3" s="146">
        <v>0</v>
      </c>
      <c r="H3" s="83">
        <v>0</v>
      </c>
      <c r="I3" s="84"/>
      <c r="J3" s="43"/>
      <c r="K3" s="147">
        <v>1942</v>
      </c>
      <c r="L3" s="146">
        <v>0</v>
      </c>
      <c r="M3" s="83">
        <v>0</v>
      </c>
      <c r="N3" s="86"/>
      <c r="O3" s="154"/>
      <c r="P3" s="155"/>
      <c r="Q3" s="90"/>
      <c r="R3" s="156"/>
      <c r="S3" s="155"/>
      <c r="T3" s="90"/>
      <c r="U3" s="156"/>
      <c r="V3" s="155"/>
      <c r="W3" s="90"/>
    </row>
    <row r="4" ht="21.95" customHeight="1">
      <c r="A4" s="152">
        <v>1943</v>
      </c>
      <c r="B4" s="127">
        <v>0</v>
      </c>
      <c r="C4" s="88">
        <v>0</v>
      </c>
      <c r="D4" s="92"/>
      <c r="E4" s="43"/>
      <c r="F4" s="153">
        <v>1943</v>
      </c>
      <c r="G4" s="127">
        <v>0</v>
      </c>
      <c r="H4" s="88">
        <v>0</v>
      </c>
      <c r="I4" s="92"/>
      <c r="J4" s="43"/>
      <c r="K4" s="153">
        <v>1943</v>
      </c>
      <c r="L4" s="127">
        <v>0</v>
      </c>
      <c r="M4" s="88">
        <v>0</v>
      </c>
      <c r="N4" s="94"/>
      <c r="O4" s="154"/>
      <c r="P4" s="155"/>
      <c r="Q4" s="90"/>
      <c r="R4" s="156"/>
      <c r="S4" s="155"/>
      <c r="T4" s="90"/>
      <c r="U4" s="156"/>
      <c r="V4" s="155"/>
      <c r="W4" s="90"/>
    </row>
    <row r="5" ht="21.95" customHeight="1">
      <c r="A5" s="152">
        <v>1944</v>
      </c>
      <c r="B5" s="127">
        <v>6</v>
      </c>
      <c r="C5" s="88">
        <v>73.2</v>
      </c>
      <c r="D5" s="92">
        <v>12.2</v>
      </c>
      <c r="E5" s="43"/>
      <c r="F5" s="153">
        <v>1944</v>
      </c>
      <c r="G5" s="127">
        <v>0</v>
      </c>
      <c r="H5" s="88">
        <v>0</v>
      </c>
      <c r="I5" s="92"/>
      <c r="J5" s="43"/>
      <c r="K5" s="153">
        <v>1944</v>
      </c>
      <c r="L5" s="127">
        <v>0</v>
      </c>
      <c r="M5" s="88">
        <v>0</v>
      </c>
      <c r="N5" s="94"/>
      <c r="O5" s="154"/>
      <c r="P5" s="155"/>
      <c r="Q5" s="90"/>
      <c r="R5" s="156"/>
      <c r="S5" s="155"/>
      <c r="T5" s="90"/>
      <c r="U5" s="156"/>
      <c r="V5" s="155"/>
      <c r="W5" s="90"/>
    </row>
    <row r="6" ht="21.95" customHeight="1">
      <c r="A6" s="152">
        <v>1945</v>
      </c>
      <c r="B6" s="127">
        <v>48</v>
      </c>
      <c r="C6" s="88">
        <v>492.2</v>
      </c>
      <c r="D6" s="92">
        <v>10.2541666666667</v>
      </c>
      <c r="E6" s="43"/>
      <c r="F6" s="153">
        <v>1945</v>
      </c>
      <c r="G6" s="127">
        <v>21</v>
      </c>
      <c r="H6" s="88">
        <v>172.4</v>
      </c>
      <c r="I6" s="92">
        <v>8.209523809523811</v>
      </c>
      <c r="J6" s="43"/>
      <c r="K6" s="153">
        <v>1945</v>
      </c>
      <c r="L6" s="127">
        <v>9</v>
      </c>
      <c r="M6" s="88">
        <v>54.8</v>
      </c>
      <c r="N6" s="94">
        <v>6.08888888888889</v>
      </c>
      <c r="O6" s="154"/>
      <c r="P6" s="155"/>
      <c r="Q6" s="90"/>
      <c r="R6" s="156"/>
      <c r="S6" s="155"/>
      <c r="T6" s="90"/>
      <c r="U6" s="156"/>
      <c r="V6" s="155"/>
      <c r="W6" s="90"/>
    </row>
    <row r="7" ht="21.95" customHeight="1">
      <c r="A7" s="152">
        <v>1946</v>
      </c>
      <c r="B7" s="127">
        <v>56</v>
      </c>
      <c r="C7" s="88">
        <v>631.8</v>
      </c>
      <c r="D7" s="92">
        <v>11.2821428571429</v>
      </c>
      <c r="E7" s="43"/>
      <c r="F7" s="153">
        <v>1946</v>
      </c>
      <c r="G7" s="127">
        <v>23</v>
      </c>
      <c r="H7" s="88">
        <v>230.5</v>
      </c>
      <c r="I7" s="92">
        <v>10.0217391304348</v>
      </c>
      <c r="J7" s="43"/>
      <c r="K7" s="153">
        <v>1946</v>
      </c>
      <c r="L7" s="127">
        <v>0</v>
      </c>
      <c r="M7" s="88">
        <v>0</v>
      </c>
      <c r="N7" s="94"/>
      <c r="O7" s="154"/>
      <c r="P7" s="155"/>
      <c r="Q7" s="90"/>
      <c r="R7" s="156"/>
      <c r="S7" s="155"/>
      <c r="T7" s="90"/>
      <c r="U7" s="156"/>
      <c r="V7" s="155"/>
      <c r="W7" s="90"/>
    </row>
    <row r="8" ht="21.95" customHeight="1">
      <c r="A8" s="152">
        <v>1947</v>
      </c>
      <c r="B8" s="127">
        <v>36</v>
      </c>
      <c r="C8" s="88">
        <v>400.3</v>
      </c>
      <c r="D8" s="92">
        <v>11.1194444444444</v>
      </c>
      <c r="E8" s="43"/>
      <c r="F8" s="153">
        <v>1947</v>
      </c>
      <c r="G8" s="127">
        <v>15</v>
      </c>
      <c r="H8" s="88">
        <v>146.1</v>
      </c>
      <c r="I8" s="92">
        <v>9.74</v>
      </c>
      <c r="J8" s="43"/>
      <c r="K8" s="153">
        <v>1947</v>
      </c>
      <c r="L8" s="127">
        <v>0</v>
      </c>
      <c r="M8" s="88">
        <v>0</v>
      </c>
      <c r="N8" s="94"/>
      <c r="O8" s="154"/>
      <c r="P8" s="155"/>
      <c r="Q8" s="90"/>
      <c r="R8" s="156"/>
      <c r="S8" s="155"/>
      <c r="T8" s="90"/>
      <c r="U8" s="156"/>
      <c r="V8" s="155"/>
      <c r="W8" s="90"/>
    </row>
    <row r="9" ht="21.95" customHeight="1">
      <c r="A9" s="152">
        <v>1948</v>
      </c>
      <c r="B9" s="127">
        <v>57</v>
      </c>
      <c r="C9" s="88">
        <v>599</v>
      </c>
      <c r="D9" s="92">
        <v>10.5087719298246</v>
      </c>
      <c r="E9" s="43"/>
      <c r="F9" s="153">
        <v>1948</v>
      </c>
      <c r="G9" s="127">
        <v>34</v>
      </c>
      <c r="H9" s="88">
        <v>323.4</v>
      </c>
      <c r="I9" s="92">
        <v>9.511764705882349</v>
      </c>
      <c r="J9" s="43"/>
      <c r="K9" s="153">
        <v>1948</v>
      </c>
      <c r="L9" s="127">
        <v>3</v>
      </c>
      <c r="M9" s="88">
        <v>16.2</v>
      </c>
      <c r="N9" s="94">
        <v>5.4</v>
      </c>
      <c r="O9" s="154"/>
      <c r="P9" s="155"/>
      <c r="Q9" s="90"/>
      <c r="R9" s="156"/>
      <c r="S9" s="155"/>
      <c r="T9" s="90"/>
      <c r="U9" s="156"/>
      <c r="V9" s="155"/>
      <c r="W9" s="90"/>
    </row>
    <row r="10" ht="21.95" customHeight="1">
      <c r="A10" s="152">
        <v>1949</v>
      </c>
      <c r="B10" s="127">
        <v>69</v>
      </c>
      <c r="C10" s="88">
        <v>700.1</v>
      </c>
      <c r="D10" s="92">
        <v>10.1463768115942</v>
      </c>
      <c r="E10" s="43"/>
      <c r="F10" s="153">
        <v>1949</v>
      </c>
      <c r="G10" s="127">
        <v>41</v>
      </c>
      <c r="H10" s="88">
        <v>367.7</v>
      </c>
      <c r="I10" s="92">
        <v>8.96829268292683</v>
      </c>
      <c r="J10" s="43"/>
      <c r="K10" s="153">
        <v>1949</v>
      </c>
      <c r="L10" s="127">
        <v>12</v>
      </c>
      <c r="M10" s="88">
        <v>82.90000000000001</v>
      </c>
      <c r="N10" s="94">
        <v>6.90833333333333</v>
      </c>
      <c r="O10" s="154"/>
      <c r="P10" s="155"/>
      <c r="Q10" s="90"/>
      <c r="R10" s="156"/>
      <c r="S10" s="155"/>
      <c r="T10" s="90"/>
      <c r="U10" s="156"/>
      <c r="V10" s="155"/>
      <c r="W10" s="90"/>
    </row>
    <row r="11" ht="21.95" customHeight="1">
      <c r="A11" s="152">
        <v>1950</v>
      </c>
      <c r="B11" s="127">
        <v>41</v>
      </c>
      <c r="C11" s="88">
        <v>413.8</v>
      </c>
      <c r="D11" s="92">
        <v>10.0926829268293</v>
      </c>
      <c r="E11" s="43"/>
      <c r="F11" s="153">
        <v>1950</v>
      </c>
      <c r="G11" s="127">
        <v>23</v>
      </c>
      <c r="H11" s="88">
        <v>201.6</v>
      </c>
      <c r="I11" s="92">
        <v>8.765217391304351</v>
      </c>
      <c r="J11" s="43"/>
      <c r="K11" s="153">
        <v>1950</v>
      </c>
      <c r="L11" s="127">
        <v>7</v>
      </c>
      <c r="M11" s="88">
        <v>46</v>
      </c>
      <c r="N11" s="94">
        <v>6.57142857142857</v>
      </c>
      <c r="O11" s="154"/>
      <c r="P11" s="155"/>
      <c r="Q11" s="90"/>
      <c r="R11" s="156"/>
      <c r="S11" s="155"/>
      <c r="T11" s="90"/>
      <c r="U11" s="156"/>
      <c r="V11" s="155"/>
      <c r="W11" s="90"/>
    </row>
    <row r="12" ht="21.95" customHeight="1">
      <c r="A12" s="152">
        <v>1951</v>
      </c>
      <c r="B12" s="127">
        <v>29</v>
      </c>
      <c r="C12" s="88">
        <v>332.9</v>
      </c>
      <c r="D12" s="92">
        <v>11.4793103448276</v>
      </c>
      <c r="E12" s="43"/>
      <c r="F12" s="153">
        <v>1951</v>
      </c>
      <c r="G12" s="127">
        <v>9</v>
      </c>
      <c r="H12" s="88">
        <v>91</v>
      </c>
      <c r="I12" s="92">
        <v>10.1111111111111</v>
      </c>
      <c r="J12" s="43"/>
      <c r="K12" s="153">
        <v>1951</v>
      </c>
      <c r="L12" s="127">
        <v>0</v>
      </c>
      <c r="M12" s="88">
        <v>0</v>
      </c>
      <c r="N12" s="94"/>
      <c r="O12" s="154"/>
      <c r="P12" s="155"/>
      <c r="Q12" s="90"/>
      <c r="R12" s="156"/>
      <c r="S12" s="155"/>
      <c r="T12" s="90"/>
      <c r="U12" s="156"/>
      <c r="V12" s="155"/>
      <c r="W12" s="90"/>
    </row>
    <row r="13" ht="21.95" customHeight="1">
      <c r="A13" s="152">
        <v>1952</v>
      </c>
      <c r="B13" s="127">
        <v>46</v>
      </c>
      <c r="C13" s="88">
        <v>495.6</v>
      </c>
      <c r="D13" s="92">
        <v>10.7739130434783</v>
      </c>
      <c r="E13" s="43"/>
      <c r="F13" s="153">
        <v>1952</v>
      </c>
      <c r="G13" s="127">
        <v>22</v>
      </c>
      <c r="H13" s="88">
        <v>206.7</v>
      </c>
      <c r="I13" s="92">
        <v>9.39545454545455</v>
      </c>
      <c r="J13" s="43"/>
      <c r="K13" s="153">
        <v>1952</v>
      </c>
      <c r="L13" s="127">
        <v>3</v>
      </c>
      <c r="M13" s="88">
        <v>23</v>
      </c>
      <c r="N13" s="94">
        <v>7.66666666666667</v>
      </c>
      <c r="O13" s="154"/>
      <c r="P13" s="155"/>
      <c r="Q13" s="90"/>
      <c r="R13" s="156"/>
      <c r="S13" s="155"/>
      <c r="T13" s="90"/>
      <c r="U13" s="156"/>
      <c r="V13" s="155"/>
      <c r="W13" s="90"/>
    </row>
    <row r="14" ht="21.95" customHeight="1">
      <c r="A14" s="152">
        <v>1953</v>
      </c>
      <c r="B14" s="127">
        <v>54</v>
      </c>
      <c r="C14" s="88">
        <v>565</v>
      </c>
      <c r="D14" s="92">
        <v>10.462962962963</v>
      </c>
      <c r="E14" s="43"/>
      <c r="F14" s="153">
        <v>1953</v>
      </c>
      <c r="G14" s="127">
        <v>31</v>
      </c>
      <c r="H14" s="88">
        <v>283.6</v>
      </c>
      <c r="I14" s="92">
        <v>9.14838709677419</v>
      </c>
      <c r="J14" s="43"/>
      <c r="K14" s="153">
        <v>1953</v>
      </c>
      <c r="L14" s="127">
        <v>5</v>
      </c>
      <c r="M14" s="88">
        <v>29.8</v>
      </c>
      <c r="N14" s="94">
        <v>5.96</v>
      </c>
      <c r="O14" s="154"/>
      <c r="P14" s="155"/>
      <c r="Q14" s="90"/>
      <c r="R14" s="156"/>
      <c r="S14" s="155"/>
      <c r="T14" s="90"/>
      <c r="U14" s="156"/>
      <c r="V14" s="155"/>
      <c r="W14" s="90"/>
    </row>
    <row r="15" ht="21.95" customHeight="1">
      <c r="A15" s="152">
        <v>1954</v>
      </c>
      <c r="B15" s="127">
        <v>39</v>
      </c>
      <c r="C15" s="88">
        <v>412.3</v>
      </c>
      <c r="D15" s="92">
        <v>10.5717948717949</v>
      </c>
      <c r="E15" s="43"/>
      <c r="F15" s="153">
        <v>1954</v>
      </c>
      <c r="G15" s="127">
        <v>20</v>
      </c>
      <c r="H15" s="88">
        <v>179.2</v>
      </c>
      <c r="I15" s="92">
        <v>8.960000000000001</v>
      </c>
      <c r="J15" s="43"/>
      <c r="K15" s="153">
        <v>1954</v>
      </c>
      <c r="L15" s="127">
        <v>6</v>
      </c>
      <c r="M15" s="88">
        <v>38.9</v>
      </c>
      <c r="N15" s="94">
        <v>6.48333333333333</v>
      </c>
      <c r="O15" s="154"/>
      <c r="P15" s="155"/>
      <c r="Q15" s="90"/>
      <c r="R15" s="156"/>
      <c r="S15" s="155"/>
      <c r="T15" s="90"/>
      <c r="U15" s="156"/>
      <c r="V15" s="155"/>
      <c r="W15" s="90"/>
    </row>
    <row r="16" ht="21.95" customHeight="1">
      <c r="A16" s="152">
        <v>1955</v>
      </c>
      <c r="B16" s="127">
        <v>3</v>
      </c>
      <c r="C16" s="88">
        <v>34.2</v>
      </c>
      <c r="D16" s="92">
        <v>11.4</v>
      </c>
      <c r="E16" s="43"/>
      <c r="F16" s="153">
        <v>1955</v>
      </c>
      <c r="G16" s="127">
        <v>2</v>
      </c>
      <c r="H16" s="88">
        <v>21.5</v>
      </c>
      <c r="I16" s="92">
        <v>10.75</v>
      </c>
      <c r="J16" s="43"/>
      <c r="K16" s="153">
        <v>1955</v>
      </c>
      <c r="L16" s="127">
        <v>0</v>
      </c>
      <c r="M16" s="88">
        <v>0</v>
      </c>
      <c r="N16" s="94"/>
      <c r="O16" s="154"/>
      <c r="P16" s="155"/>
      <c r="Q16" s="90"/>
      <c r="R16" s="156"/>
      <c r="S16" s="155"/>
      <c r="T16" s="90"/>
      <c r="U16" s="156"/>
      <c r="V16" s="155"/>
      <c r="W16" s="90"/>
    </row>
    <row r="17" ht="21.95" customHeight="1">
      <c r="A17" s="152">
        <v>1956</v>
      </c>
      <c r="B17" s="127">
        <v>24</v>
      </c>
      <c r="C17" s="88">
        <v>282.6</v>
      </c>
      <c r="D17" s="92">
        <v>11.775</v>
      </c>
      <c r="E17" s="43"/>
      <c r="F17" s="153">
        <v>1956</v>
      </c>
      <c r="G17" s="127">
        <v>5</v>
      </c>
      <c r="H17" s="88">
        <v>51.6</v>
      </c>
      <c r="I17" s="92">
        <v>10.32</v>
      </c>
      <c r="J17" s="43"/>
      <c r="K17" s="153">
        <v>1956</v>
      </c>
      <c r="L17" s="127">
        <v>0</v>
      </c>
      <c r="M17" s="88">
        <v>0</v>
      </c>
      <c r="N17" s="94"/>
      <c r="O17" s="154"/>
      <c r="P17" s="155"/>
      <c r="Q17" s="90"/>
      <c r="R17" s="156"/>
      <c r="S17" s="155"/>
      <c r="T17" s="90"/>
      <c r="U17" s="156"/>
      <c r="V17" s="155"/>
      <c r="W17" s="90"/>
    </row>
    <row r="18" ht="21.95" customHeight="1">
      <c r="A18" s="152">
        <v>1957</v>
      </c>
      <c r="B18" s="127">
        <v>30</v>
      </c>
      <c r="C18" s="88">
        <v>313.9</v>
      </c>
      <c r="D18" s="92">
        <v>10.4633333333333</v>
      </c>
      <c r="E18" s="43"/>
      <c r="F18" s="153">
        <v>1957</v>
      </c>
      <c r="G18" s="127">
        <v>16</v>
      </c>
      <c r="H18" s="88">
        <v>145.7</v>
      </c>
      <c r="I18" s="92">
        <v>9.106249999999999</v>
      </c>
      <c r="J18" s="43"/>
      <c r="K18" s="153">
        <v>1957</v>
      </c>
      <c r="L18" s="127">
        <v>4</v>
      </c>
      <c r="M18" s="88">
        <v>28.2</v>
      </c>
      <c r="N18" s="94">
        <v>7.05</v>
      </c>
      <c r="O18" s="154"/>
      <c r="P18" s="155"/>
      <c r="Q18" s="90"/>
      <c r="R18" s="156"/>
      <c r="S18" s="155"/>
      <c r="T18" s="90"/>
      <c r="U18" s="156"/>
      <c r="V18" s="155"/>
      <c r="W18" s="90"/>
    </row>
    <row r="19" ht="21.95" customHeight="1">
      <c r="A19" s="152">
        <v>1958</v>
      </c>
      <c r="B19" s="127">
        <v>34</v>
      </c>
      <c r="C19" s="88">
        <v>356.8</v>
      </c>
      <c r="D19" s="92">
        <v>10.4941176470588</v>
      </c>
      <c r="E19" s="43"/>
      <c r="F19" s="153">
        <v>1958</v>
      </c>
      <c r="G19" s="127">
        <v>18</v>
      </c>
      <c r="H19" s="88">
        <v>171.1</v>
      </c>
      <c r="I19" s="92">
        <v>9.50555555555556</v>
      </c>
      <c r="J19" s="43"/>
      <c r="K19" s="153">
        <v>1958</v>
      </c>
      <c r="L19" s="127">
        <v>1</v>
      </c>
      <c r="M19" s="88">
        <v>6.1</v>
      </c>
      <c r="N19" s="94">
        <v>6.1</v>
      </c>
      <c r="O19" s="154"/>
      <c r="P19" s="155"/>
      <c r="Q19" s="90"/>
      <c r="R19" s="156"/>
      <c r="S19" s="155"/>
      <c r="T19" s="90"/>
      <c r="U19" s="156"/>
      <c r="V19" s="155"/>
      <c r="W19" s="90"/>
    </row>
    <row r="20" ht="21.95" customHeight="1">
      <c r="A20" s="152">
        <v>1959</v>
      </c>
      <c r="B20" s="127">
        <v>21</v>
      </c>
      <c r="C20" s="88">
        <v>234</v>
      </c>
      <c r="D20" s="92">
        <v>11.1428571428571</v>
      </c>
      <c r="E20" s="43"/>
      <c r="F20" s="153">
        <v>1959</v>
      </c>
      <c r="G20" s="127">
        <v>7</v>
      </c>
      <c r="H20" s="88">
        <v>67.8</v>
      </c>
      <c r="I20" s="92">
        <v>9.68571428571429</v>
      </c>
      <c r="J20" s="43"/>
      <c r="K20" s="153">
        <v>1959</v>
      </c>
      <c r="L20" s="127">
        <v>0</v>
      </c>
      <c r="M20" s="88">
        <v>0</v>
      </c>
      <c r="N20" s="94"/>
      <c r="O20" s="154"/>
      <c r="P20" s="155"/>
      <c r="Q20" s="90"/>
      <c r="R20" s="156"/>
      <c r="S20" s="155"/>
      <c r="T20" s="90"/>
      <c r="U20" s="156"/>
      <c r="V20" s="155"/>
      <c r="W20" s="90"/>
    </row>
    <row r="21" ht="21.95" customHeight="1">
      <c r="A21" s="152">
        <v>1960</v>
      </c>
      <c r="B21" s="127">
        <v>52</v>
      </c>
      <c r="C21" s="88">
        <v>551.1</v>
      </c>
      <c r="D21" s="92">
        <v>10.5980769230769</v>
      </c>
      <c r="E21" s="43"/>
      <c r="F21" s="153">
        <v>1960</v>
      </c>
      <c r="G21" s="127">
        <v>24</v>
      </c>
      <c r="H21" s="88">
        <v>215</v>
      </c>
      <c r="I21" s="92">
        <v>8.95833333333333</v>
      </c>
      <c r="J21" s="43"/>
      <c r="K21" s="153">
        <v>1960</v>
      </c>
      <c r="L21" s="127">
        <v>4</v>
      </c>
      <c r="M21" s="88">
        <v>28.5</v>
      </c>
      <c r="N21" s="94">
        <v>7.125</v>
      </c>
      <c r="O21" s="154"/>
      <c r="P21" s="155"/>
      <c r="Q21" s="90"/>
      <c r="R21" s="156"/>
      <c r="S21" s="155"/>
      <c r="T21" s="90"/>
      <c r="U21" s="156"/>
      <c r="V21" s="155"/>
      <c r="W21" s="90"/>
    </row>
    <row r="22" ht="21.95" customHeight="1">
      <c r="A22" s="152">
        <v>1961</v>
      </c>
      <c r="B22" s="127">
        <v>70</v>
      </c>
      <c r="C22" s="88">
        <v>748.4</v>
      </c>
      <c r="D22" s="92">
        <v>10.6914285714286</v>
      </c>
      <c r="E22" s="43"/>
      <c r="F22" s="153">
        <v>1961</v>
      </c>
      <c r="G22" s="127">
        <v>30</v>
      </c>
      <c r="H22" s="88">
        <v>273.5</v>
      </c>
      <c r="I22" s="92">
        <v>9.116666666666671</v>
      </c>
      <c r="J22" s="43"/>
      <c r="K22" s="153">
        <v>1961</v>
      </c>
      <c r="L22" s="127">
        <v>6</v>
      </c>
      <c r="M22" s="88">
        <v>40.5</v>
      </c>
      <c r="N22" s="94">
        <v>6.75</v>
      </c>
      <c r="O22" s="154"/>
      <c r="P22" s="155"/>
      <c r="Q22" s="90"/>
      <c r="R22" s="156"/>
      <c r="S22" s="155"/>
      <c r="T22" s="90"/>
      <c r="U22" s="156"/>
      <c r="V22" s="155"/>
      <c r="W22" s="90"/>
    </row>
    <row r="23" ht="21.95" customHeight="1">
      <c r="A23" s="152">
        <v>1962</v>
      </c>
      <c r="B23" s="127">
        <v>27</v>
      </c>
      <c r="C23" s="88">
        <v>290.1</v>
      </c>
      <c r="D23" s="92">
        <v>10.7444444444444</v>
      </c>
      <c r="E23" s="43"/>
      <c r="F23" s="153">
        <v>1962</v>
      </c>
      <c r="G23" s="127">
        <v>13</v>
      </c>
      <c r="H23" s="88">
        <v>120.4</v>
      </c>
      <c r="I23" s="92">
        <v>9.261538461538461</v>
      </c>
      <c r="J23" s="43"/>
      <c r="K23" s="153">
        <v>1962</v>
      </c>
      <c r="L23" s="127">
        <v>4</v>
      </c>
      <c r="M23" s="88">
        <v>29.5</v>
      </c>
      <c r="N23" s="94">
        <v>7.375</v>
      </c>
      <c r="O23" s="154"/>
      <c r="P23" s="155"/>
      <c r="Q23" s="90"/>
      <c r="R23" s="156"/>
      <c r="S23" s="155"/>
      <c r="T23" s="90"/>
      <c r="U23" s="156"/>
      <c r="V23" s="155"/>
      <c r="W23" s="90"/>
    </row>
    <row r="24" ht="21.95" customHeight="1">
      <c r="A24" s="152">
        <v>1963</v>
      </c>
      <c r="B24" s="127">
        <v>55</v>
      </c>
      <c r="C24" s="88">
        <v>530.6</v>
      </c>
      <c r="D24" s="92">
        <v>9.64727272727273</v>
      </c>
      <c r="E24" s="43"/>
      <c r="F24" s="153">
        <v>1963</v>
      </c>
      <c r="G24" s="127">
        <v>29</v>
      </c>
      <c r="H24" s="88">
        <v>216.8</v>
      </c>
      <c r="I24" s="92">
        <v>7.47586206896552</v>
      </c>
      <c r="J24" s="43"/>
      <c r="K24" s="153">
        <v>1963</v>
      </c>
      <c r="L24" s="127">
        <v>16</v>
      </c>
      <c r="M24" s="88">
        <v>92.59999999999999</v>
      </c>
      <c r="N24" s="94">
        <v>5.7875</v>
      </c>
      <c r="O24" s="154"/>
      <c r="P24" s="155"/>
      <c r="Q24" s="90"/>
      <c r="R24" s="156"/>
      <c r="S24" s="155"/>
      <c r="T24" s="90"/>
      <c r="U24" s="156"/>
      <c r="V24" s="155"/>
      <c r="W24" s="90"/>
    </row>
    <row r="25" ht="21.95" customHeight="1">
      <c r="A25" s="152">
        <v>1964</v>
      </c>
      <c r="B25" s="127">
        <v>37</v>
      </c>
      <c r="C25" s="88">
        <v>391.2</v>
      </c>
      <c r="D25" s="92">
        <v>10.572972972973</v>
      </c>
      <c r="E25" s="43"/>
      <c r="F25" s="153">
        <v>1964</v>
      </c>
      <c r="G25" s="127">
        <v>18</v>
      </c>
      <c r="H25" s="88">
        <v>159.3</v>
      </c>
      <c r="I25" s="92">
        <v>8.85</v>
      </c>
      <c r="J25" s="43"/>
      <c r="K25" s="153">
        <v>1964</v>
      </c>
      <c r="L25" s="127">
        <v>6</v>
      </c>
      <c r="M25" s="88">
        <v>41.2</v>
      </c>
      <c r="N25" s="94">
        <v>6.86666666666667</v>
      </c>
      <c r="O25" s="154"/>
      <c r="P25" s="155"/>
      <c r="Q25" s="90"/>
      <c r="R25" s="156"/>
      <c r="S25" s="155"/>
      <c r="T25" s="90"/>
      <c r="U25" s="156"/>
      <c r="V25" s="155"/>
      <c r="W25" s="90"/>
    </row>
    <row r="26" ht="21.95" customHeight="1">
      <c r="A26" s="152">
        <v>1965</v>
      </c>
      <c r="B26" s="127">
        <v>36</v>
      </c>
      <c r="C26" s="88">
        <v>347.9</v>
      </c>
      <c r="D26" s="92">
        <v>9.66388888888889</v>
      </c>
      <c r="E26" s="43"/>
      <c r="F26" s="153">
        <v>1965</v>
      </c>
      <c r="G26" s="127">
        <v>20</v>
      </c>
      <c r="H26" s="88">
        <v>154.6</v>
      </c>
      <c r="I26" s="92">
        <v>7.73</v>
      </c>
      <c r="J26" s="43"/>
      <c r="K26" s="153">
        <v>1965</v>
      </c>
      <c r="L26" s="127">
        <v>11</v>
      </c>
      <c r="M26" s="88">
        <v>67.7</v>
      </c>
      <c r="N26" s="94">
        <v>6.15454545454545</v>
      </c>
      <c r="O26" s="154"/>
      <c r="P26" s="155"/>
      <c r="Q26" s="90"/>
      <c r="R26" s="156"/>
      <c r="S26" s="155"/>
      <c r="T26" s="90"/>
      <c r="U26" s="156"/>
      <c r="V26" s="155"/>
      <c r="W26" s="90"/>
    </row>
    <row r="27" ht="21.95" customHeight="1">
      <c r="A27" s="152">
        <v>1966</v>
      </c>
      <c r="B27" s="127">
        <v>35</v>
      </c>
      <c r="C27" s="88">
        <v>386.7</v>
      </c>
      <c r="D27" s="92">
        <v>11.0485714285714</v>
      </c>
      <c r="E27" s="43"/>
      <c r="F27" s="153">
        <v>1966</v>
      </c>
      <c r="G27" s="127">
        <v>18</v>
      </c>
      <c r="H27" s="88">
        <v>179.2</v>
      </c>
      <c r="I27" s="92">
        <v>9.955555555555559</v>
      </c>
      <c r="J27" s="43"/>
      <c r="K27" s="153">
        <v>1966</v>
      </c>
      <c r="L27" s="127">
        <v>0</v>
      </c>
      <c r="M27" s="88">
        <v>0</v>
      </c>
      <c r="N27" s="94"/>
      <c r="O27" s="154"/>
      <c r="P27" s="155"/>
      <c r="Q27" s="90"/>
      <c r="R27" s="156"/>
      <c r="S27" s="155"/>
      <c r="T27" s="90"/>
      <c r="U27" s="156"/>
      <c r="V27" s="155"/>
      <c r="W27" s="90"/>
    </row>
    <row r="28" ht="21.95" customHeight="1">
      <c r="A28" s="152">
        <v>1967</v>
      </c>
      <c r="B28" s="127">
        <v>71</v>
      </c>
      <c r="C28" s="88">
        <v>718.3</v>
      </c>
      <c r="D28" s="92">
        <v>10.1169014084507</v>
      </c>
      <c r="E28" s="43"/>
      <c r="F28" s="153">
        <v>1967</v>
      </c>
      <c r="G28" s="127">
        <v>42</v>
      </c>
      <c r="H28" s="88">
        <v>370.7</v>
      </c>
      <c r="I28" s="92">
        <v>8.826190476190479</v>
      </c>
      <c r="J28" s="43"/>
      <c r="K28" s="153">
        <v>1967</v>
      </c>
      <c r="L28" s="127">
        <v>11</v>
      </c>
      <c r="M28" s="88">
        <v>78.09999999999999</v>
      </c>
      <c r="N28" s="94">
        <v>7.1</v>
      </c>
      <c r="O28" s="154"/>
      <c r="P28" s="155"/>
      <c r="Q28" s="90"/>
      <c r="R28" s="156"/>
      <c r="S28" s="155"/>
      <c r="T28" s="90"/>
      <c r="U28" s="156"/>
      <c r="V28" s="155"/>
      <c r="W28" s="90"/>
    </row>
    <row r="29" ht="21.95" customHeight="1">
      <c r="A29" s="152">
        <v>1968</v>
      </c>
      <c r="B29" s="127">
        <v>12</v>
      </c>
      <c r="C29" s="88">
        <v>138.1</v>
      </c>
      <c r="D29" s="92">
        <v>11.5083333333333</v>
      </c>
      <c r="E29" s="43"/>
      <c r="F29" s="153">
        <v>1968</v>
      </c>
      <c r="G29" s="127">
        <v>5</v>
      </c>
      <c r="H29" s="88">
        <v>53.3</v>
      </c>
      <c r="I29" s="92">
        <v>10.66</v>
      </c>
      <c r="J29" s="43"/>
      <c r="K29" s="153">
        <v>1968</v>
      </c>
      <c r="L29" s="127">
        <v>0</v>
      </c>
      <c r="M29" s="88">
        <v>0</v>
      </c>
      <c r="N29" s="94"/>
      <c r="O29" s="154"/>
      <c r="P29" s="155"/>
      <c r="Q29" s="90"/>
      <c r="R29" s="156"/>
      <c r="S29" s="155"/>
      <c r="T29" s="90"/>
      <c r="U29" s="156"/>
      <c r="V29" s="155"/>
      <c r="W29" s="90"/>
    </row>
    <row r="30" ht="21.95" customHeight="1">
      <c r="A30" s="152">
        <v>1969</v>
      </c>
      <c r="B30" s="127">
        <v>37</v>
      </c>
      <c r="C30" s="88">
        <v>444.2</v>
      </c>
      <c r="D30" s="92">
        <v>12.0054054054054</v>
      </c>
      <c r="E30" s="43"/>
      <c r="F30" s="153">
        <v>1969</v>
      </c>
      <c r="G30" s="127">
        <v>6</v>
      </c>
      <c r="H30" s="88">
        <v>60.9</v>
      </c>
      <c r="I30" s="92">
        <v>10.15</v>
      </c>
      <c r="J30" s="43"/>
      <c r="K30" s="153">
        <v>1969</v>
      </c>
      <c r="L30" s="127">
        <v>0</v>
      </c>
      <c r="M30" s="88">
        <v>0</v>
      </c>
      <c r="N30" s="94"/>
      <c r="O30" s="154"/>
      <c r="P30" s="155"/>
      <c r="Q30" s="90"/>
      <c r="R30" s="156"/>
      <c r="S30" s="155"/>
      <c r="T30" s="90"/>
      <c r="U30" s="156"/>
      <c r="V30" s="155"/>
      <c r="W30" s="90"/>
    </row>
    <row r="31" ht="21.95" customHeight="1">
      <c r="A31" s="152">
        <v>1970</v>
      </c>
      <c r="B31" s="127">
        <v>52</v>
      </c>
      <c r="C31" s="88">
        <v>569.8</v>
      </c>
      <c r="D31" s="92">
        <v>10.9576923076923</v>
      </c>
      <c r="E31" s="43"/>
      <c r="F31" s="153">
        <v>1970</v>
      </c>
      <c r="G31" s="127">
        <v>22</v>
      </c>
      <c r="H31" s="88">
        <v>212.3</v>
      </c>
      <c r="I31" s="92">
        <v>9.65</v>
      </c>
      <c r="J31" s="43"/>
      <c r="K31" s="153">
        <v>1970</v>
      </c>
      <c r="L31" s="127">
        <v>2</v>
      </c>
      <c r="M31" s="88">
        <v>15</v>
      </c>
      <c r="N31" s="94">
        <v>7.5</v>
      </c>
      <c r="O31" s="154"/>
      <c r="P31" s="155"/>
      <c r="Q31" s="90"/>
      <c r="R31" s="156"/>
      <c r="S31" s="155"/>
      <c r="T31" s="90"/>
      <c r="U31" s="156"/>
      <c r="V31" s="155"/>
      <c r="W31" s="90"/>
    </row>
    <row r="32" ht="21.95" customHeight="1">
      <c r="A32" s="152">
        <v>1971</v>
      </c>
      <c r="B32" s="127">
        <v>42</v>
      </c>
      <c r="C32" s="88">
        <v>433.3</v>
      </c>
      <c r="D32" s="92">
        <v>10.3166666666667</v>
      </c>
      <c r="E32" s="43"/>
      <c r="F32" s="153">
        <v>1971</v>
      </c>
      <c r="G32" s="127">
        <v>24</v>
      </c>
      <c r="H32" s="88">
        <v>212.3</v>
      </c>
      <c r="I32" s="92">
        <v>8.84583333333333</v>
      </c>
      <c r="J32" s="43"/>
      <c r="K32" s="153">
        <v>1971</v>
      </c>
      <c r="L32" s="127">
        <v>6</v>
      </c>
      <c r="M32" s="88">
        <v>41</v>
      </c>
      <c r="N32" s="94">
        <v>6.83333333333333</v>
      </c>
      <c r="O32" s="154"/>
      <c r="P32" s="155"/>
      <c r="Q32" s="90"/>
      <c r="R32" s="156"/>
      <c r="S32" s="155"/>
      <c r="T32" s="90"/>
      <c r="U32" s="156"/>
      <c r="V32" s="155"/>
      <c r="W32" s="90"/>
    </row>
    <row r="33" ht="21.95" customHeight="1">
      <c r="A33" s="152">
        <v>1972</v>
      </c>
      <c r="B33" s="127">
        <v>33</v>
      </c>
      <c r="C33" s="88">
        <v>354.3</v>
      </c>
      <c r="D33" s="92">
        <v>10.7363636363636</v>
      </c>
      <c r="E33" s="43"/>
      <c r="F33" s="153">
        <v>1972</v>
      </c>
      <c r="G33" s="127">
        <v>14</v>
      </c>
      <c r="H33" s="88">
        <v>128.5</v>
      </c>
      <c r="I33" s="92">
        <v>9.178571428571431</v>
      </c>
      <c r="J33" s="43"/>
      <c r="K33" s="153">
        <v>1972</v>
      </c>
      <c r="L33" s="127">
        <v>1</v>
      </c>
      <c r="M33" s="88">
        <v>7.8</v>
      </c>
      <c r="N33" s="94">
        <v>7.8</v>
      </c>
      <c r="O33" s="154"/>
      <c r="P33" s="155"/>
      <c r="Q33" s="90"/>
      <c r="R33" s="156"/>
      <c r="S33" s="155"/>
      <c r="T33" s="90"/>
      <c r="U33" s="156"/>
      <c r="V33" s="155"/>
      <c r="W33" s="90"/>
    </row>
    <row r="34" ht="21.95" customHeight="1">
      <c r="A34" s="152">
        <v>1973</v>
      </c>
      <c r="B34" s="127">
        <v>15</v>
      </c>
      <c r="C34" s="88">
        <v>172.2</v>
      </c>
      <c r="D34" s="92">
        <v>11.48</v>
      </c>
      <c r="E34" s="43"/>
      <c r="F34" s="153">
        <v>1973</v>
      </c>
      <c r="G34" s="127">
        <v>5</v>
      </c>
      <c r="H34" s="88">
        <v>51.5</v>
      </c>
      <c r="I34" s="92">
        <v>10.3</v>
      </c>
      <c r="J34" s="43"/>
      <c r="K34" s="153">
        <v>1973</v>
      </c>
      <c r="L34" s="127">
        <v>0</v>
      </c>
      <c r="M34" s="88">
        <v>0</v>
      </c>
      <c r="N34" s="94"/>
      <c r="O34" s="154"/>
      <c r="P34" s="155"/>
      <c r="Q34" s="90"/>
      <c r="R34" s="156"/>
      <c r="S34" s="155"/>
      <c r="T34" s="90"/>
      <c r="U34" s="156"/>
      <c r="V34" s="155"/>
      <c r="W34" s="90"/>
    </row>
    <row r="35" ht="21.95" customHeight="1">
      <c r="A35" s="152">
        <v>1974</v>
      </c>
      <c r="B35" s="127">
        <v>40</v>
      </c>
      <c r="C35" s="88">
        <v>418.7</v>
      </c>
      <c r="D35" s="92">
        <v>10.4675</v>
      </c>
      <c r="E35" s="43"/>
      <c r="F35" s="153">
        <v>1974</v>
      </c>
      <c r="G35" s="127">
        <v>21</v>
      </c>
      <c r="H35" s="88">
        <v>186.2</v>
      </c>
      <c r="I35" s="92">
        <v>8.866666666666671</v>
      </c>
      <c r="J35" s="43"/>
      <c r="K35" s="153">
        <v>1974</v>
      </c>
      <c r="L35" s="127">
        <v>7</v>
      </c>
      <c r="M35" s="88">
        <v>49.9</v>
      </c>
      <c r="N35" s="94">
        <v>7.12857142857143</v>
      </c>
      <c r="O35" s="154"/>
      <c r="P35" s="155"/>
      <c r="Q35" s="90"/>
      <c r="R35" s="156"/>
      <c r="S35" s="155"/>
      <c r="T35" s="90"/>
      <c r="U35" s="156"/>
      <c r="V35" s="155"/>
      <c r="W35" s="90"/>
    </row>
    <row r="36" ht="21.95" customHeight="1">
      <c r="A36" s="152">
        <v>1975</v>
      </c>
      <c r="B36" s="127">
        <v>19</v>
      </c>
      <c r="C36" s="88">
        <v>206.4</v>
      </c>
      <c r="D36" s="92">
        <v>10.8631578947368</v>
      </c>
      <c r="E36" s="43"/>
      <c r="F36" s="153">
        <v>1975</v>
      </c>
      <c r="G36" s="127">
        <v>8</v>
      </c>
      <c r="H36" s="88">
        <v>74.59999999999999</v>
      </c>
      <c r="I36" s="92">
        <v>9.324999999999999</v>
      </c>
      <c r="J36" s="43"/>
      <c r="K36" s="153">
        <v>1975</v>
      </c>
      <c r="L36" s="127">
        <v>1</v>
      </c>
      <c r="M36" s="88">
        <v>6.1</v>
      </c>
      <c r="N36" s="94">
        <v>6.1</v>
      </c>
      <c r="O36" s="154"/>
      <c r="P36" s="155"/>
      <c r="Q36" s="90"/>
      <c r="R36" s="156"/>
      <c r="S36" s="155"/>
      <c r="T36" s="90"/>
      <c r="U36" s="156"/>
      <c r="V36" s="155"/>
      <c r="W36" s="90"/>
    </row>
    <row r="37" ht="21.95" customHeight="1">
      <c r="A37" s="152">
        <v>1976</v>
      </c>
      <c r="B37" s="127">
        <v>71</v>
      </c>
      <c r="C37" s="88">
        <v>767.9</v>
      </c>
      <c r="D37" s="92">
        <v>10.8154929577465</v>
      </c>
      <c r="E37" s="43"/>
      <c r="F37" s="153">
        <v>1976</v>
      </c>
      <c r="G37" s="127">
        <v>33</v>
      </c>
      <c r="H37" s="88">
        <v>306.6</v>
      </c>
      <c r="I37" s="92">
        <v>9.290909090909089</v>
      </c>
      <c r="J37" s="43"/>
      <c r="K37" s="153">
        <v>1976</v>
      </c>
      <c r="L37" s="127">
        <v>7</v>
      </c>
      <c r="M37" s="88">
        <v>50</v>
      </c>
      <c r="N37" s="94">
        <v>7.14285714285714</v>
      </c>
      <c r="O37" s="154"/>
      <c r="P37" s="155"/>
      <c r="Q37" s="90"/>
      <c r="R37" s="156"/>
      <c r="S37" s="155"/>
      <c r="T37" s="90"/>
      <c r="U37" s="156"/>
      <c r="V37" s="155"/>
      <c r="W37" s="90"/>
    </row>
    <row r="38" ht="21.95" customHeight="1">
      <c r="A38" s="152">
        <v>1977</v>
      </c>
      <c r="B38" s="127">
        <v>63</v>
      </c>
      <c r="C38" s="88">
        <v>627.5</v>
      </c>
      <c r="D38" s="92">
        <v>9.96031746031746</v>
      </c>
      <c r="E38" s="43"/>
      <c r="F38" s="153">
        <v>1977</v>
      </c>
      <c r="G38" s="127">
        <v>40</v>
      </c>
      <c r="H38" s="88">
        <v>347.9</v>
      </c>
      <c r="I38" s="92">
        <v>8.6975</v>
      </c>
      <c r="J38" s="43"/>
      <c r="K38" s="153">
        <v>1977</v>
      </c>
      <c r="L38" s="127">
        <v>13</v>
      </c>
      <c r="M38" s="88">
        <v>91.7</v>
      </c>
      <c r="N38" s="94">
        <v>7.05384615384615</v>
      </c>
      <c r="O38" s="154"/>
      <c r="P38" s="155"/>
      <c r="Q38" s="90"/>
      <c r="R38" s="156"/>
      <c r="S38" s="155"/>
      <c r="T38" s="90"/>
      <c r="U38" s="156"/>
      <c r="V38" s="155"/>
      <c r="W38" s="90"/>
    </row>
    <row r="39" ht="21.95" customHeight="1">
      <c r="A39" s="152">
        <v>1978</v>
      </c>
      <c r="B39" s="127">
        <v>26</v>
      </c>
      <c r="C39" s="88">
        <v>280.8</v>
      </c>
      <c r="D39" s="92">
        <v>10.8</v>
      </c>
      <c r="E39" s="43"/>
      <c r="F39" s="153">
        <v>1978</v>
      </c>
      <c r="G39" s="127">
        <v>12</v>
      </c>
      <c r="H39" s="88">
        <v>111.4</v>
      </c>
      <c r="I39" s="92">
        <v>9.28333333333333</v>
      </c>
      <c r="J39" s="43"/>
      <c r="K39" s="153">
        <v>1978</v>
      </c>
      <c r="L39" s="127">
        <v>3</v>
      </c>
      <c r="M39" s="88">
        <v>22.5</v>
      </c>
      <c r="N39" s="94">
        <v>7.5</v>
      </c>
      <c r="O39" s="154"/>
      <c r="P39" s="155"/>
      <c r="Q39" s="90"/>
      <c r="R39" s="156"/>
      <c r="S39" s="155"/>
      <c r="T39" s="90"/>
      <c r="U39" s="156"/>
      <c r="V39" s="155"/>
      <c r="W39" s="90"/>
    </row>
    <row r="40" ht="21.95" customHeight="1">
      <c r="A40" s="152">
        <v>1979</v>
      </c>
      <c r="B40" s="127">
        <v>20</v>
      </c>
      <c r="C40" s="88">
        <v>208.1</v>
      </c>
      <c r="D40" s="92">
        <v>10.405</v>
      </c>
      <c r="E40" s="43"/>
      <c r="F40" s="153">
        <v>1979</v>
      </c>
      <c r="G40" s="127">
        <v>11</v>
      </c>
      <c r="H40" s="88">
        <v>99.8</v>
      </c>
      <c r="I40" s="92">
        <v>9.072727272727271</v>
      </c>
      <c r="J40" s="43"/>
      <c r="K40" s="153">
        <v>1979</v>
      </c>
      <c r="L40" s="127">
        <v>2</v>
      </c>
      <c r="M40" s="88">
        <v>15.4</v>
      </c>
      <c r="N40" s="94">
        <v>7.7</v>
      </c>
      <c r="O40" s="154"/>
      <c r="P40" s="155"/>
      <c r="Q40" s="90"/>
      <c r="R40" s="156"/>
      <c r="S40" s="155"/>
      <c r="T40" s="90"/>
      <c r="U40" s="156"/>
      <c r="V40" s="155"/>
      <c r="W40" s="90"/>
    </row>
    <row r="41" ht="21.95" customHeight="1">
      <c r="A41" s="152">
        <v>1980</v>
      </c>
      <c r="B41" s="127">
        <v>31</v>
      </c>
      <c r="C41" s="88">
        <v>335.9</v>
      </c>
      <c r="D41" s="92">
        <v>10.8354838709677</v>
      </c>
      <c r="E41" s="43"/>
      <c r="F41" s="153">
        <v>1980</v>
      </c>
      <c r="G41" s="127">
        <v>14</v>
      </c>
      <c r="H41" s="88">
        <v>130.4</v>
      </c>
      <c r="I41" s="92">
        <v>9.31428571428571</v>
      </c>
      <c r="J41" s="43"/>
      <c r="K41" s="153">
        <v>1980</v>
      </c>
      <c r="L41" s="127">
        <v>2</v>
      </c>
      <c r="M41" s="88">
        <v>14.9</v>
      </c>
      <c r="N41" s="94">
        <v>7.45</v>
      </c>
      <c r="O41" s="154"/>
      <c r="P41" s="155"/>
      <c r="Q41" s="90"/>
      <c r="R41" s="156"/>
      <c r="S41" s="155"/>
      <c r="T41" s="90"/>
      <c r="U41" s="156"/>
      <c r="V41" s="155"/>
      <c r="W41" s="90"/>
    </row>
    <row r="42" ht="21.95" customHeight="1">
      <c r="A42" s="152">
        <v>1981</v>
      </c>
      <c r="B42" s="127">
        <v>11</v>
      </c>
      <c r="C42" s="88">
        <v>123.1</v>
      </c>
      <c r="D42" s="92">
        <v>11.1909090909091</v>
      </c>
      <c r="E42" s="43"/>
      <c r="F42" s="153">
        <v>1981</v>
      </c>
      <c r="G42" s="127">
        <v>5</v>
      </c>
      <c r="H42" s="88">
        <v>50.4</v>
      </c>
      <c r="I42" s="92">
        <v>10.08</v>
      </c>
      <c r="J42" s="43"/>
      <c r="K42" s="153">
        <v>1981</v>
      </c>
      <c r="L42" s="127">
        <v>0</v>
      </c>
      <c r="M42" s="88">
        <v>0</v>
      </c>
      <c r="N42" s="94"/>
      <c r="O42" t="s" s="136">
        <v>107</v>
      </c>
      <c r="P42" s="155">
        <f>AVERAGE(B42:B61)</f>
        <v>28.55</v>
      </c>
      <c r="Q42" s="90">
        <f>AVERAGE(D42:D61)</f>
        <v>10.8803524143342</v>
      </c>
      <c r="R42" t="s" s="139">
        <v>107</v>
      </c>
      <c r="S42" s="155">
        <f>AVERAGE(G42:G61)</f>
        <v>14.85</v>
      </c>
      <c r="T42" s="90">
        <f>AVERAGE(I42:I61)</f>
        <v>9.50677322448812</v>
      </c>
      <c r="U42" t="s" s="139">
        <v>107</v>
      </c>
      <c r="V42" s="155">
        <f>AVERAGE(L42:L61)</f>
        <v>3.4</v>
      </c>
      <c r="W42" s="90">
        <f>AVERAGE(N42:N61)</f>
        <v>7.16369047619048</v>
      </c>
    </row>
    <row r="43" ht="21.95" customHeight="1">
      <c r="A43" s="152">
        <v>1982</v>
      </c>
      <c r="B43" s="127">
        <v>52</v>
      </c>
      <c r="C43" s="88">
        <v>571.3</v>
      </c>
      <c r="D43" s="92">
        <v>10.9865384615385</v>
      </c>
      <c r="E43" s="43"/>
      <c r="F43" s="153">
        <v>1982</v>
      </c>
      <c r="G43" s="127">
        <v>23</v>
      </c>
      <c r="H43" s="88">
        <v>216.6</v>
      </c>
      <c r="I43" s="92">
        <v>9.417391304347831</v>
      </c>
      <c r="J43" s="43"/>
      <c r="K43" s="153">
        <v>1982</v>
      </c>
      <c r="L43" s="127">
        <v>4</v>
      </c>
      <c r="M43" s="88">
        <v>29.9</v>
      </c>
      <c r="N43" s="94">
        <v>7.475</v>
      </c>
      <c r="O43" t="s" s="136">
        <v>108</v>
      </c>
      <c r="P43" s="155">
        <f>AVERAGE(B43:B61)</f>
        <v>29.4736842105263</v>
      </c>
      <c r="Q43" s="90">
        <f>AVERAGE(D43:D61)</f>
        <v>10.8640073260934</v>
      </c>
      <c r="R43" t="s" s="139">
        <v>108</v>
      </c>
      <c r="S43" s="155">
        <f>AVERAGE(G43:G61)</f>
        <v>15.3684210526316</v>
      </c>
      <c r="T43" s="90">
        <f>AVERAGE(I43:I61)</f>
        <v>9.476603394198021</v>
      </c>
      <c r="U43" t="s" s="139">
        <v>108</v>
      </c>
      <c r="V43" s="155">
        <f>AVERAGE(L43:L61)</f>
        <v>3.57894736842105</v>
      </c>
      <c r="W43" s="90">
        <f>AVERAGE(N43:N61)</f>
        <v>7.16369047619048</v>
      </c>
    </row>
    <row r="44" ht="21.95" customHeight="1">
      <c r="A44" s="152">
        <v>1983</v>
      </c>
      <c r="B44" s="127">
        <v>42</v>
      </c>
      <c r="C44" s="88">
        <v>425.1</v>
      </c>
      <c r="D44" s="92">
        <v>10.1214285714286</v>
      </c>
      <c r="E44" s="43"/>
      <c r="F44" s="153">
        <v>1983</v>
      </c>
      <c r="G44" s="127">
        <v>32</v>
      </c>
      <c r="H44" s="88">
        <v>298.7</v>
      </c>
      <c r="I44" s="92">
        <v>9.334375</v>
      </c>
      <c r="J44" s="43"/>
      <c r="K44" s="153">
        <v>1983</v>
      </c>
      <c r="L44" s="127">
        <v>6</v>
      </c>
      <c r="M44" s="88">
        <v>42.3</v>
      </c>
      <c r="N44" s="94">
        <v>7.05</v>
      </c>
      <c r="O44" t="s" s="136">
        <v>109</v>
      </c>
      <c r="P44" s="155">
        <f>AVERAGE(B44:B61)</f>
        <v>28.2222222222222</v>
      </c>
      <c r="Q44" s="90">
        <f>AVERAGE(D44:D61)</f>
        <v>10.8572000407909</v>
      </c>
      <c r="R44" t="s" s="139">
        <v>109</v>
      </c>
      <c r="S44" s="155">
        <f>AVERAGE(G44:G61)</f>
        <v>14.9444444444444</v>
      </c>
      <c r="T44" s="90">
        <f>AVERAGE(I44:I61)</f>
        <v>9.47989295474525</v>
      </c>
      <c r="U44" t="s" s="139">
        <v>109</v>
      </c>
      <c r="V44" s="155">
        <f>AVERAGE(L44:L61)</f>
        <v>3.55555555555556</v>
      </c>
      <c r="W44" s="90">
        <f>AVERAGE(N44:N61)</f>
        <v>7.13974358974359</v>
      </c>
    </row>
    <row r="45" ht="21.95" customHeight="1">
      <c r="A45" s="152">
        <v>1984</v>
      </c>
      <c r="B45" s="127">
        <v>35</v>
      </c>
      <c r="C45" s="88">
        <v>350.5</v>
      </c>
      <c r="D45" s="92">
        <v>10.0142857142857</v>
      </c>
      <c r="E45" s="43"/>
      <c r="F45" s="153">
        <v>1984</v>
      </c>
      <c r="G45" s="127">
        <v>22</v>
      </c>
      <c r="H45" s="88">
        <v>193.6</v>
      </c>
      <c r="I45" s="92">
        <v>8.800000000000001</v>
      </c>
      <c r="J45" s="43"/>
      <c r="K45" s="153">
        <v>1984</v>
      </c>
      <c r="L45" s="127">
        <v>7</v>
      </c>
      <c r="M45" s="88">
        <v>45.5</v>
      </c>
      <c r="N45" s="94">
        <v>6.5</v>
      </c>
      <c r="O45" t="s" s="136">
        <v>110</v>
      </c>
      <c r="P45" s="155">
        <f>AVERAGE(B45:B61)</f>
        <v>27.4117647058824</v>
      </c>
      <c r="Q45" s="90">
        <f>AVERAGE(D45:D61)</f>
        <v>10.9004807154593</v>
      </c>
      <c r="R45" t="s" s="139">
        <v>110</v>
      </c>
      <c r="S45" s="155">
        <f>AVERAGE(G45:G61)</f>
        <v>13.9411764705882</v>
      </c>
      <c r="T45" s="90">
        <f>AVERAGE(I45:I61)</f>
        <v>9.488452834436149</v>
      </c>
      <c r="U45" t="s" s="139">
        <v>110</v>
      </c>
      <c r="V45" s="155">
        <f>AVERAGE(L45:L61)</f>
        <v>3.41176470588235</v>
      </c>
      <c r="W45" s="90">
        <f>AVERAGE(N45:N61)</f>
        <v>7.14722222222222</v>
      </c>
    </row>
    <row r="46" ht="21.95" customHeight="1">
      <c r="A46" s="152">
        <v>1985</v>
      </c>
      <c r="B46" s="127">
        <v>53</v>
      </c>
      <c r="C46" s="88">
        <v>520.9</v>
      </c>
      <c r="D46" s="92">
        <v>9.828301886792451</v>
      </c>
      <c r="E46" s="43"/>
      <c r="F46" s="153">
        <v>1985</v>
      </c>
      <c r="G46" s="127">
        <v>32</v>
      </c>
      <c r="H46" s="88">
        <v>265.5</v>
      </c>
      <c r="I46" s="92">
        <v>8.296875</v>
      </c>
      <c r="J46" s="43"/>
      <c r="K46" s="153">
        <v>1985</v>
      </c>
      <c r="L46" s="127">
        <v>12</v>
      </c>
      <c r="M46" s="88">
        <v>81.2</v>
      </c>
      <c r="N46" s="94">
        <v>6.76666666666667</v>
      </c>
      <c r="O46" t="s" s="136">
        <v>111</v>
      </c>
      <c r="P46" s="155">
        <f>AVERAGE(B46:B61)</f>
        <v>26.9375</v>
      </c>
      <c r="Q46" s="90">
        <f>AVERAGE(D46:D61)</f>
        <v>10.9558679030326</v>
      </c>
      <c r="R46" t="s" s="139">
        <v>111</v>
      </c>
      <c r="S46" s="155">
        <f>AVERAGE(G46:G61)</f>
        <v>13.4375</v>
      </c>
      <c r="T46" s="90">
        <f>AVERAGE(I46:I61)</f>
        <v>9.531481136588409</v>
      </c>
      <c r="U46" t="s" s="139">
        <v>111</v>
      </c>
      <c r="V46" s="155">
        <f>AVERAGE(L46:L61)</f>
        <v>3.1875</v>
      </c>
      <c r="W46" s="90">
        <f>AVERAGE(N46:N61)</f>
        <v>7.20606060606061</v>
      </c>
    </row>
    <row r="47" ht="21.95" customHeight="1">
      <c r="A47" s="152">
        <v>1986</v>
      </c>
      <c r="B47" s="127">
        <v>14</v>
      </c>
      <c r="C47" s="88">
        <v>149.3</v>
      </c>
      <c r="D47" s="92">
        <v>10.6642857142857</v>
      </c>
      <c r="E47" s="43"/>
      <c r="F47" s="153">
        <v>1986</v>
      </c>
      <c r="G47" s="127">
        <v>8</v>
      </c>
      <c r="H47" s="88">
        <v>76.5</v>
      </c>
      <c r="I47" s="92">
        <v>9.5625</v>
      </c>
      <c r="J47" s="43"/>
      <c r="K47" s="153">
        <v>1986</v>
      </c>
      <c r="L47" s="127">
        <v>1</v>
      </c>
      <c r="M47" s="88">
        <v>7.5</v>
      </c>
      <c r="N47" s="94">
        <v>7.5</v>
      </c>
      <c r="O47" t="s" s="136">
        <v>112</v>
      </c>
      <c r="P47" s="155">
        <f>AVERAGE(B47:B61)</f>
        <v>25.2</v>
      </c>
      <c r="Q47" s="90">
        <f>AVERAGE(D47:D61)</f>
        <v>11.031038970782</v>
      </c>
      <c r="R47" t="s" s="139">
        <v>112</v>
      </c>
      <c r="S47" s="155">
        <f>AVERAGE(G47:G61)</f>
        <v>12.2</v>
      </c>
      <c r="T47" s="90">
        <f>AVERAGE(I47:I61)</f>
        <v>9.613788212360969</v>
      </c>
      <c r="U47" t="s" s="139">
        <v>112</v>
      </c>
      <c r="V47" s="155">
        <f>AVERAGE(L47:L61)</f>
        <v>2.6</v>
      </c>
      <c r="W47" s="90">
        <f>AVERAGE(N47:N61)</f>
        <v>7.25</v>
      </c>
    </row>
    <row r="48" ht="21.95" customHeight="1">
      <c r="A48" s="152">
        <v>1987</v>
      </c>
      <c r="B48" s="127">
        <v>22</v>
      </c>
      <c r="C48" s="88">
        <v>241.4</v>
      </c>
      <c r="D48" s="92">
        <v>10.9727272727273</v>
      </c>
      <c r="E48" s="43"/>
      <c r="F48" s="153">
        <v>1987</v>
      </c>
      <c r="G48" s="127">
        <v>11</v>
      </c>
      <c r="H48" s="88">
        <v>107.8</v>
      </c>
      <c r="I48" s="92">
        <v>9.800000000000001</v>
      </c>
      <c r="J48" s="43"/>
      <c r="K48" s="153">
        <v>1987</v>
      </c>
      <c r="L48" s="127">
        <v>0</v>
      </c>
      <c r="M48" s="88">
        <v>0</v>
      </c>
      <c r="N48" s="94"/>
      <c r="O48" t="s" s="136">
        <v>113</v>
      </c>
      <c r="P48" s="155">
        <f>AVERAGE(B48:B61)</f>
        <v>26</v>
      </c>
      <c r="Q48" s="90">
        <f>AVERAGE(D48:D61)</f>
        <v>11.0572356319603</v>
      </c>
      <c r="R48" t="s" s="139">
        <v>113</v>
      </c>
      <c r="S48" s="155">
        <f>AVERAGE(G48:G61)</f>
        <v>12.5</v>
      </c>
      <c r="T48" s="90">
        <f>AVERAGE(I48:I61)</f>
        <v>9.61745165610103</v>
      </c>
      <c r="U48" t="s" s="139">
        <v>113</v>
      </c>
      <c r="V48" s="155">
        <f>AVERAGE(L48:L61)</f>
        <v>2.71428571428571</v>
      </c>
      <c r="W48" s="90">
        <f>AVERAGE(N48:N61)</f>
        <v>7.22222222222222</v>
      </c>
    </row>
    <row r="49" ht="21.95" customHeight="1">
      <c r="A49" s="152">
        <v>1988</v>
      </c>
      <c r="B49" s="127">
        <v>23</v>
      </c>
      <c r="C49" s="88">
        <v>238.5</v>
      </c>
      <c r="D49" s="92">
        <v>10.3695652173913</v>
      </c>
      <c r="E49" s="43"/>
      <c r="F49" s="153">
        <v>1988</v>
      </c>
      <c r="G49" s="127">
        <v>12</v>
      </c>
      <c r="H49" s="88">
        <v>107.6</v>
      </c>
      <c r="I49" s="92">
        <v>8.96666666666667</v>
      </c>
      <c r="J49" s="43"/>
      <c r="K49" s="153">
        <v>1988</v>
      </c>
      <c r="L49" s="127">
        <v>3</v>
      </c>
      <c r="M49" s="88">
        <v>21.4</v>
      </c>
      <c r="N49" s="94">
        <v>7.13333333333333</v>
      </c>
      <c r="O49" t="s" s="136">
        <v>114</v>
      </c>
      <c r="P49" s="155">
        <f>AVERAGE(B49:B61)</f>
        <v>26.3076923076923</v>
      </c>
      <c r="Q49" s="90">
        <f>AVERAGE(D49:D61)</f>
        <v>11.0637362749782</v>
      </c>
      <c r="R49" t="s" s="139">
        <v>114</v>
      </c>
      <c r="S49" s="155">
        <f>AVERAGE(G49:G61)</f>
        <v>12.6153846153846</v>
      </c>
      <c r="T49" s="90">
        <f>AVERAGE(I49:I61)</f>
        <v>9.60340947580111</v>
      </c>
      <c r="U49" t="s" s="139">
        <v>114</v>
      </c>
      <c r="V49" s="155">
        <f>AVERAGE(L49:L61)</f>
        <v>2.92307692307692</v>
      </c>
      <c r="W49" s="90">
        <f>AVERAGE(N49:N61)</f>
        <v>7.22222222222222</v>
      </c>
    </row>
    <row r="50" ht="21.95" customHeight="1">
      <c r="A50" s="152">
        <v>1989</v>
      </c>
      <c r="B50" s="127">
        <v>32</v>
      </c>
      <c r="C50" s="88">
        <v>332.6</v>
      </c>
      <c r="D50" s="92">
        <v>10.39375</v>
      </c>
      <c r="E50" s="43"/>
      <c r="F50" s="153">
        <v>1989</v>
      </c>
      <c r="G50" s="127">
        <v>19</v>
      </c>
      <c r="H50" s="88">
        <v>176.3</v>
      </c>
      <c r="I50" s="92">
        <v>9.278947368421051</v>
      </c>
      <c r="J50" s="43"/>
      <c r="K50" s="153">
        <v>1989</v>
      </c>
      <c r="L50" s="127">
        <v>3</v>
      </c>
      <c r="M50" s="88">
        <v>21</v>
      </c>
      <c r="N50" s="94">
        <v>7</v>
      </c>
      <c r="O50" t="s" s="136">
        <v>115</v>
      </c>
      <c r="P50" s="155">
        <f>AVERAGE(B50:B61)</f>
        <v>26.5833333333333</v>
      </c>
      <c r="Q50" s="90">
        <f>AVERAGE(D50:D61)</f>
        <v>11.1215838631105</v>
      </c>
      <c r="R50" t="s" s="139">
        <v>115</v>
      </c>
      <c r="S50" s="155">
        <f>AVERAGE(G50:G61)</f>
        <v>12.6666666666667</v>
      </c>
      <c r="T50" s="90">
        <f>AVERAGE(I50:I61)</f>
        <v>9.656471376562321</v>
      </c>
      <c r="U50" t="s" s="139">
        <v>115</v>
      </c>
      <c r="V50" s="155">
        <f>AVERAGE(L50:L61)</f>
        <v>2.91666666666667</v>
      </c>
      <c r="W50" s="90">
        <f>AVERAGE(N50:N61)</f>
        <v>7.23333333333333</v>
      </c>
    </row>
    <row r="51" ht="21.95" customHeight="1">
      <c r="A51" s="152">
        <v>1990</v>
      </c>
      <c r="B51" s="127">
        <v>31</v>
      </c>
      <c r="C51" s="88">
        <v>325.9</v>
      </c>
      <c r="D51" s="92">
        <v>10.5129032258065</v>
      </c>
      <c r="E51" s="43"/>
      <c r="F51" s="153">
        <v>1990</v>
      </c>
      <c r="G51" s="127">
        <v>18</v>
      </c>
      <c r="H51" s="88">
        <v>166.5</v>
      </c>
      <c r="I51" s="92">
        <v>9.25</v>
      </c>
      <c r="J51" s="43"/>
      <c r="K51" s="153">
        <v>1990</v>
      </c>
      <c r="L51" s="127">
        <v>5</v>
      </c>
      <c r="M51" s="88">
        <v>35</v>
      </c>
      <c r="N51" s="94">
        <v>7</v>
      </c>
      <c r="O51" t="s" s="136">
        <v>116</v>
      </c>
      <c r="P51" s="155">
        <f>AVERAGE(B51:B61)</f>
        <v>26.0909090909091</v>
      </c>
      <c r="Q51" s="90">
        <f>AVERAGE(D51:D61)</f>
        <v>11.1877505779387</v>
      </c>
      <c r="R51" t="s" s="139">
        <v>116</v>
      </c>
      <c r="S51" s="155">
        <f>AVERAGE(G51:G61)</f>
        <v>12.0909090909091</v>
      </c>
      <c r="T51" s="90">
        <f>AVERAGE(I51:I61)</f>
        <v>9.690791740938799</v>
      </c>
      <c r="U51" t="s" s="139">
        <v>116</v>
      </c>
      <c r="V51" s="155">
        <f>AVERAGE(L51:L61)</f>
        <v>2.90909090909091</v>
      </c>
      <c r="W51" s="90">
        <f>AVERAGE(N51:N61)</f>
        <v>7.26666666666667</v>
      </c>
    </row>
    <row r="52" ht="21.95" customHeight="1">
      <c r="A52" s="152">
        <v>1991</v>
      </c>
      <c r="B52" s="127">
        <v>23</v>
      </c>
      <c r="C52" s="88">
        <v>253.6</v>
      </c>
      <c r="D52" s="92">
        <v>11.0260869565217</v>
      </c>
      <c r="E52" s="43"/>
      <c r="F52" s="153">
        <v>1991</v>
      </c>
      <c r="G52" s="127">
        <v>10</v>
      </c>
      <c r="H52" s="88">
        <v>95.8</v>
      </c>
      <c r="I52" s="92">
        <v>9.58</v>
      </c>
      <c r="J52" s="43"/>
      <c r="K52" s="153">
        <v>1991</v>
      </c>
      <c r="L52" s="127">
        <v>2</v>
      </c>
      <c r="M52" s="88">
        <v>14.5</v>
      </c>
      <c r="N52" s="94">
        <v>7.25</v>
      </c>
      <c r="O52" t="s" s="136">
        <v>117</v>
      </c>
      <c r="P52" s="155">
        <f>AVERAGE(B52:B61)</f>
        <v>25.6</v>
      </c>
      <c r="Q52" s="90">
        <f>AVERAGE(D52:D61)</f>
        <v>11.2552353131519</v>
      </c>
      <c r="R52" t="s" s="139">
        <v>117</v>
      </c>
      <c r="S52" s="155">
        <f>AVERAGE(G52:G61)</f>
        <v>11.5</v>
      </c>
      <c r="T52" s="90">
        <f>AVERAGE(I52:I61)</f>
        <v>9.73487091503268</v>
      </c>
      <c r="U52" t="s" s="139">
        <v>117</v>
      </c>
      <c r="V52" s="155">
        <f>AVERAGE(L52:L61)</f>
        <v>2.7</v>
      </c>
      <c r="W52" s="90">
        <f>AVERAGE(N52:N61)</f>
        <v>7.31111111111111</v>
      </c>
    </row>
    <row r="53" ht="21.95" customHeight="1">
      <c r="A53" s="152">
        <v>1992</v>
      </c>
      <c r="B53" s="127">
        <v>27</v>
      </c>
      <c r="C53" s="88">
        <v>293.9</v>
      </c>
      <c r="D53" s="92">
        <v>10.8851851851852</v>
      </c>
      <c r="E53" s="43"/>
      <c r="F53" s="153">
        <v>1992</v>
      </c>
      <c r="G53" s="127">
        <v>12</v>
      </c>
      <c r="H53" s="88">
        <v>113.8</v>
      </c>
      <c r="I53" s="92">
        <v>9.483333333333331</v>
      </c>
      <c r="J53" s="43"/>
      <c r="K53" s="153">
        <v>1992</v>
      </c>
      <c r="L53" s="127">
        <v>0</v>
      </c>
      <c r="M53" s="88">
        <v>0</v>
      </c>
      <c r="N53" s="94"/>
      <c r="O53" t="s" s="136">
        <v>118</v>
      </c>
      <c r="P53" s="155">
        <f>AVERAGE(B53:B61)</f>
        <v>25.8888888888889</v>
      </c>
      <c r="Q53" s="90">
        <f>AVERAGE(D53:D61)</f>
        <v>11.2806962416664</v>
      </c>
      <c r="R53" t="s" s="139">
        <v>118</v>
      </c>
      <c r="S53" s="155">
        <f>AVERAGE(G53:G61)</f>
        <v>11.6666666666667</v>
      </c>
      <c r="T53" s="90">
        <f>AVERAGE(I53:I61)</f>
        <v>9.752078794480751</v>
      </c>
      <c r="U53" t="s" s="139">
        <v>118</v>
      </c>
      <c r="V53" s="155">
        <f>AVERAGE(L53:L61)</f>
        <v>2.77777777777778</v>
      </c>
      <c r="W53" s="90">
        <f>AVERAGE(N53:N61)</f>
        <v>7.32333333333333</v>
      </c>
    </row>
    <row r="54" ht="21.95" customHeight="1">
      <c r="A54" s="152">
        <v>1993</v>
      </c>
      <c r="B54" s="127">
        <v>9</v>
      </c>
      <c r="C54" s="88">
        <v>103.5</v>
      </c>
      <c r="D54" s="92">
        <v>11.5</v>
      </c>
      <c r="E54" s="43"/>
      <c r="F54" s="153">
        <v>1993</v>
      </c>
      <c r="G54" s="127">
        <v>3</v>
      </c>
      <c r="H54" s="88">
        <v>31</v>
      </c>
      <c r="I54" s="92">
        <v>10.3333333333333</v>
      </c>
      <c r="J54" s="43"/>
      <c r="K54" s="153">
        <v>1993</v>
      </c>
      <c r="L54" s="127">
        <v>0</v>
      </c>
      <c r="M54" s="88">
        <v>0</v>
      </c>
      <c r="N54" s="94"/>
      <c r="O54" t="s" s="136">
        <v>119</v>
      </c>
      <c r="P54" s="155">
        <f>AVERAGE(B54:B61)</f>
        <v>25.75</v>
      </c>
      <c r="Q54" s="90">
        <f>AVERAGE(D54:D61)</f>
        <v>11.3301351237265</v>
      </c>
      <c r="R54" t="s" s="139">
        <v>119</v>
      </c>
      <c r="S54" s="155">
        <f>AVERAGE(G54:G61)</f>
        <v>11.625</v>
      </c>
      <c r="T54" s="90">
        <f>AVERAGE(I54:I61)</f>
        <v>9.78567197712418</v>
      </c>
      <c r="U54" t="s" s="139">
        <v>119</v>
      </c>
      <c r="V54" s="155">
        <f>AVERAGE(L54:L61)</f>
        <v>3.125</v>
      </c>
      <c r="W54" s="90">
        <f>AVERAGE(N54:N61)</f>
        <v>7.32333333333333</v>
      </c>
    </row>
    <row r="55" ht="21.95" customHeight="1">
      <c r="A55" s="152">
        <v>1994</v>
      </c>
      <c r="B55" s="127">
        <v>49</v>
      </c>
      <c r="C55" s="88">
        <v>533.2</v>
      </c>
      <c r="D55" s="92">
        <v>10.8816326530612</v>
      </c>
      <c r="E55" s="43"/>
      <c r="F55" s="153">
        <v>1994</v>
      </c>
      <c r="G55" s="127">
        <v>21</v>
      </c>
      <c r="H55" s="88">
        <v>192.5</v>
      </c>
      <c r="I55" s="92">
        <v>9.16666666666667</v>
      </c>
      <c r="J55" s="43"/>
      <c r="K55" s="153">
        <v>1994</v>
      </c>
      <c r="L55" s="127">
        <v>6</v>
      </c>
      <c r="M55" s="88">
        <v>41.9</v>
      </c>
      <c r="N55" s="94">
        <v>6.98333333333333</v>
      </c>
      <c r="O55" t="s" s="136">
        <v>120</v>
      </c>
      <c r="P55" s="155">
        <f>AVERAGE(B55:B61)</f>
        <v>28.1428571428571</v>
      </c>
      <c r="Q55" s="90">
        <f>AVERAGE(D55:D61)</f>
        <v>11.3058687128303</v>
      </c>
      <c r="R55" t="s" s="139">
        <v>120</v>
      </c>
      <c r="S55" s="155">
        <f>AVERAGE(G55:G61)</f>
        <v>12.8571428571429</v>
      </c>
      <c r="T55" s="90">
        <f>AVERAGE(I55:I61)</f>
        <v>9.70743464052288</v>
      </c>
      <c r="U55" t="s" s="139">
        <v>120</v>
      </c>
      <c r="V55" s="155">
        <f>AVERAGE(L55:L61)</f>
        <v>3.57142857142857</v>
      </c>
      <c r="W55" s="90">
        <f>AVERAGE(N55:N61)</f>
        <v>7.32333333333333</v>
      </c>
    </row>
    <row r="56" ht="21.95" customHeight="1">
      <c r="A56" s="152">
        <v>1995</v>
      </c>
      <c r="B56" s="127">
        <v>21</v>
      </c>
      <c r="C56" s="88">
        <v>235.6</v>
      </c>
      <c r="D56" s="92">
        <v>11.2190476190476</v>
      </c>
      <c r="E56" s="43"/>
      <c r="F56" s="153">
        <v>1995</v>
      </c>
      <c r="G56" s="127">
        <v>9</v>
      </c>
      <c r="H56" s="88">
        <v>87.90000000000001</v>
      </c>
      <c r="I56" s="92">
        <v>9.766666666666669</v>
      </c>
      <c r="J56" s="43"/>
      <c r="K56" s="153">
        <v>1995</v>
      </c>
      <c r="L56" s="127">
        <v>2</v>
      </c>
      <c r="M56" s="88">
        <v>15.7</v>
      </c>
      <c r="N56" s="94">
        <v>7.85</v>
      </c>
      <c r="O56" t="s" s="136">
        <v>98</v>
      </c>
      <c r="P56" s="155">
        <f>AVERAGE(B56:B61)</f>
        <v>24.6666666666667</v>
      </c>
      <c r="Q56" s="90">
        <f>AVERAGE(D56:D61)</f>
        <v>11.3765747227918</v>
      </c>
      <c r="R56" t="s" s="139">
        <v>98</v>
      </c>
      <c r="S56" s="155">
        <f>AVERAGE(G56:G61)</f>
        <v>11.5</v>
      </c>
      <c r="T56" s="90">
        <f>AVERAGE(I56:I61)</f>
        <v>9.79756263616558</v>
      </c>
      <c r="U56" t="s" s="139">
        <v>98</v>
      </c>
      <c r="V56" s="155">
        <f>AVERAGE(L56:L61)</f>
        <v>3.16666666666667</v>
      </c>
      <c r="W56" s="90">
        <f>AVERAGE(N56:N61)</f>
        <v>7.40833333333333</v>
      </c>
    </row>
    <row r="57" ht="21.95" customHeight="1">
      <c r="A57" s="152">
        <v>1996</v>
      </c>
      <c r="B57" s="127">
        <v>22</v>
      </c>
      <c r="C57" s="88">
        <v>245.4</v>
      </c>
      <c r="D57" s="92">
        <v>11.1545454545455</v>
      </c>
      <c r="E57" s="43"/>
      <c r="F57" s="153">
        <v>1996</v>
      </c>
      <c r="G57" s="127">
        <v>9</v>
      </c>
      <c r="H57" s="88">
        <v>86.8</v>
      </c>
      <c r="I57" s="92">
        <v>9.64444444444444</v>
      </c>
      <c r="J57" s="43"/>
      <c r="K57" s="153">
        <v>1996</v>
      </c>
      <c r="L57" s="127">
        <v>2</v>
      </c>
      <c r="M57" s="88">
        <v>14.9</v>
      </c>
      <c r="N57" s="94">
        <v>7.45</v>
      </c>
      <c r="O57" t="s" s="136">
        <v>121</v>
      </c>
      <c r="P57" s="155">
        <f>AVERAGE(B57:B61)</f>
        <v>25.4</v>
      </c>
      <c r="Q57" s="90">
        <f>AVERAGE(D57:D61)</f>
        <v>11.4080801435407</v>
      </c>
      <c r="R57" t="s" s="139">
        <v>121</v>
      </c>
      <c r="S57" s="155">
        <f>AVERAGE(G57:G61)</f>
        <v>12</v>
      </c>
      <c r="T57" s="90">
        <f>AVERAGE(I57:I61)</f>
        <v>9.803741830065359</v>
      </c>
      <c r="U57" t="s" s="139">
        <v>121</v>
      </c>
      <c r="V57" s="155">
        <f>AVERAGE(L57:L61)</f>
        <v>3.4</v>
      </c>
      <c r="W57" s="90">
        <f>AVERAGE(N57:N61)</f>
        <v>7.26111111111111</v>
      </c>
    </row>
    <row r="58" ht="21.95" customHeight="1">
      <c r="A58" s="152">
        <v>1997</v>
      </c>
      <c r="B58" s="127">
        <v>8</v>
      </c>
      <c r="C58" s="88">
        <v>96.09999999999999</v>
      </c>
      <c r="D58" s="92">
        <v>12.0125</v>
      </c>
      <c r="E58" s="43"/>
      <c r="F58" s="153">
        <v>1997</v>
      </c>
      <c r="G58" s="127">
        <v>1</v>
      </c>
      <c r="H58" s="88">
        <v>10.4</v>
      </c>
      <c r="I58" s="92">
        <v>10.4</v>
      </c>
      <c r="J58" s="43"/>
      <c r="K58" s="153">
        <v>1997</v>
      </c>
      <c r="L58" s="127">
        <v>0</v>
      </c>
      <c r="M58" s="88">
        <v>0</v>
      </c>
      <c r="N58" s="94"/>
      <c r="O58" t="s" s="136">
        <v>122</v>
      </c>
      <c r="P58" s="155">
        <f>AVERAGE(B58:B61)</f>
        <v>26.25</v>
      </c>
      <c r="Q58" s="90">
        <f>AVERAGE(D58:D61)</f>
        <v>11.4714638157895</v>
      </c>
      <c r="R58" t="s" s="139">
        <v>122</v>
      </c>
      <c r="S58" s="155">
        <f>AVERAGE(G58:G61)</f>
        <v>12.75</v>
      </c>
      <c r="T58" s="90">
        <f>AVERAGE(I58:I61)</f>
        <v>9.84356617647059</v>
      </c>
      <c r="U58" t="s" s="139">
        <v>122</v>
      </c>
      <c r="V58" s="155">
        <f>AVERAGE(L58:L61)</f>
        <v>3.75</v>
      </c>
      <c r="W58" s="90">
        <f>AVERAGE(N58:N61)</f>
        <v>7.16666666666667</v>
      </c>
    </row>
    <row r="59" ht="21.95" customHeight="1">
      <c r="A59" s="152">
        <v>1998</v>
      </c>
      <c r="B59" s="157">
        <v>8</v>
      </c>
      <c r="C59" s="158">
        <v>97</v>
      </c>
      <c r="D59" s="159">
        <v>12.125</v>
      </c>
      <c r="E59" s="43"/>
      <c r="F59" s="153">
        <v>1998</v>
      </c>
      <c r="G59" s="157">
        <v>1</v>
      </c>
      <c r="H59" s="158">
        <v>10</v>
      </c>
      <c r="I59" s="159">
        <v>10</v>
      </c>
      <c r="J59" s="43"/>
      <c r="K59" s="153">
        <v>1998</v>
      </c>
      <c r="L59" s="157">
        <v>0</v>
      </c>
      <c r="M59" s="158">
        <v>0</v>
      </c>
      <c r="N59" s="160"/>
      <c r="O59" t="s" s="136">
        <v>123</v>
      </c>
      <c r="P59" s="155">
        <f>AVERAGE(B59:B61)</f>
        <v>32.3333333333333</v>
      </c>
      <c r="Q59" s="90">
        <f>AVERAGE(D59:D61)</f>
        <v>11.2911184210526</v>
      </c>
      <c r="R59" t="s" s="139">
        <v>123</v>
      </c>
      <c r="S59" s="155">
        <f>AVERAGE(G59:G61)</f>
        <v>16.6666666666667</v>
      </c>
      <c r="T59" s="90">
        <f>AVERAGE(I59:I61)</f>
        <v>9.65808823529412</v>
      </c>
      <c r="U59" t="s" s="139">
        <v>123</v>
      </c>
      <c r="V59" s="155">
        <f>AVERAGE(L59:L61)</f>
        <v>5</v>
      </c>
      <c r="W59" s="90">
        <f>AVERAGE(N59:N61)</f>
        <v>7.16666666666667</v>
      </c>
    </row>
    <row r="60" ht="21.95" customHeight="1">
      <c r="A60" s="152">
        <v>1999</v>
      </c>
      <c r="B60" s="127">
        <v>57</v>
      </c>
      <c r="C60" s="88">
        <v>618</v>
      </c>
      <c r="D60" s="92">
        <v>10.8421052631579</v>
      </c>
      <c r="E60" s="43"/>
      <c r="F60" s="153">
        <v>1999</v>
      </c>
      <c r="G60" s="127">
        <v>32</v>
      </c>
      <c r="H60" s="88">
        <v>306</v>
      </c>
      <c r="I60" s="92">
        <v>9.5625</v>
      </c>
      <c r="J60" s="43"/>
      <c r="K60" s="153">
        <v>1999</v>
      </c>
      <c r="L60" s="127">
        <v>9</v>
      </c>
      <c r="M60" s="88">
        <v>66</v>
      </c>
      <c r="N60" s="94">
        <v>7.33333333333333</v>
      </c>
      <c r="O60" t="s" s="136">
        <v>124</v>
      </c>
      <c r="P60" s="155">
        <f>AVERAGE(B60:B61)</f>
        <v>44.5</v>
      </c>
      <c r="Q60" s="90">
        <f>AVERAGE(D60:D61)</f>
        <v>10.874177631579</v>
      </c>
      <c r="R60" t="s" s="139">
        <v>124</v>
      </c>
      <c r="S60" s="155">
        <f>AVERAGE(G60:G61)</f>
        <v>24.5</v>
      </c>
      <c r="T60" s="90">
        <f>AVERAGE(I60:I61)</f>
        <v>9.487132352941179</v>
      </c>
      <c r="U60" t="s" s="139">
        <v>124</v>
      </c>
      <c r="V60" s="155">
        <f>AVERAGE(L60:L61)</f>
        <v>7.5</v>
      </c>
      <c r="W60" s="90">
        <f>AVERAGE(N60:N61)</f>
        <v>7.16666666666667</v>
      </c>
    </row>
    <row r="61" ht="21.95" customHeight="1">
      <c r="A61" s="152">
        <v>2000</v>
      </c>
      <c r="B61" s="127">
        <v>32</v>
      </c>
      <c r="C61" s="88">
        <v>349</v>
      </c>
      <c r="D61" s="92">
        <v>10.90625</v>
      </c>
      <c r="E61" s="43"/>
      <c r="F61" s="153">
        <v>2000</v>
      </c>
      <c r="G61" s="127">
        <v>17</v>
      </c>
      <c r="H61" s="88">
        <v>160</v>
      </c>
      <c r="I61" s="92">
        <v>9.41176470588235</v>
      </c>
      <c r="J61" s="43"/>
      <c r="K61" s="153">
        <v>2000</v>
      </c>
      <c r="L61" s="127">
        <v>6</v>
      </c>
      <c r="M61" s="88">
        <v>42</v>
      </c>
      <c r="N61" s="94">
        <v>7</v>
      </c>
      <c r="O61" t="s" s="136">
        <v>125</v>
      </c>
      <c r="P61" s="155">
        <f>AVERAGE(B61)</f>
        <v>32</v>
      </c>
      <c r="Q61" s="90">
        <f>AVERAGE(D61)</f>
        <v>10.90625</v>
      </c>
      <c r="R61" t="s" s="139">
        <v>125</v>
      </c>
      <c r="S61" s="155">
        <f>AVERAGE(G61)</f>
        <v>17</v>
      </c>
      <c r="T61" s="90">
        <f>AVERAGE(I61)</f>
        <v>9.41176470588235</v>
      </c>
      <c r="U61" t="s" s="139">
        <v>125</v>
      </c>
      <c r="V61" s="155">
        <f>AVERAGE(L61)</f>
        <v>6</v>
      </c>
      <c r="W61" s="90">
        <f>AVERAGE(N61)</f>
        <v>7</v>
      </c>
    </row>
    <row r="62" ht="21.95" customHeight="1">
      <c r="A62" s="152">
        <v>2001</v>
      </c>
      <c r="B62" s="206">
        <v>49</v>
      </c>
      <c r="C62" s="207">
        <v>548</v>
      </c>
      <c r="D62" s="208">
        <v>11.1836734693878</v>
      </c>
      <c r="E62" s="43"/>
      <c r="F62" s="153">
        <v>2001</v>
      </c>
      <c r="G62" s="206">
        <v>26</v>
      </c>
      <c r="H62" s="207">
        <v>260</v>
      </c>
      <c r="I62" s="208">
        <v>10</v>
      </c>
      <c r="J62" s="43"/>
      <c r="K62" s="153">
        <v>2001</v>
      </c>
      <c r="L62" s="206">
        <v>2</v>
      </c>
      <c r="M62" s="207">
        <v>14</v>
      </c>
      <c r="N62" s="209">
        <v>7</v>
      </c>
      <c r="O62" t="s" s="136">
        <v>126</v>
      </c>
      <c r="P62" s="161">
        <f>AVERAGE(B62)</f>
        <v>49</v>
      </c>
      <c r="Q62" s="162">
        <f>AVERAGE(D62)</f>
        <v>11.1836734693878</v>
      </c>
      <c r="R62" t="s" s="139">
        <v>126</v>
      </c>
      <c r="S62" s="161">
        <f>AVERAGE(G62)</f>
        <v>26</v>
      </c>
      <c r="T62" s="162">
        <f>AVERAGE(I62)</f>
        <v>10</v>
      </c>
      <c r="U62" t="s" s="139">
        <v>126</v>
      </c>
      <c r="V62" s="161">
        <f>AVERAGE(L62)</f>
        <v>2</v>
      </c>
      <c r="W62" s="162">
        <f>AVERAGE(N62)</f>
        <v>7</v>
      </c>
    </row>
    <row r="63" ht="21.95" customHeight="1">
      <c r="A63" s="152">
        <v>2002</v>
      </c>
      <c r="B63" s="127">
        <v>68</v>
      </c>
      <c r="C63" s="88">
        <v>680</v>
      </c>
      <c r="D63" s="92">
        <v>10</v>
      </c>
      <c r="E63" s="43"/>
      <c r="F63" s="153">
        <v>2002</v>
      </c>
      <c r="G63" s="127">
        <v>47</v>
      </c>
      <c r="H63" s="88">
        <v>420</v>
      </c>
      <c r="I63" s="92">
        <v>8.93617021276596</v>
      </c>
      <c r="J63" s="43"/>
      <c r="K63" s="153">
        <v>2002</v>
      </c>
      <c r="L63" s="127">
        <v>13</v>
      </c>
      <c r="M63" s="88">
        <v>88</v>
      </c>
      <c r="N63" s="94">
        <v>6.76923076923077</v>
      </c>
      <c r="O63" t="s" s="136">
        <v>125</v>
      </c>
      <c r="P63" s="155">
        <f>AVERAGE(B63)</f>
        <v>68</v>
      </c>
      <c r="Q63" s="90">
        <f>AVERAGE(D63)</f>
        <v>10</v>
      </c>
      <c r="R63" t="s" s="139">
        <v>125</v>
      </c>
      <c r="S63" s="155">
        <f>AVERAGE(G63)</f>
        <v>47</v>
      </c>
      <c r="T63" s="90">
        <f>AVERAGE(I63)</f>
        <v>8.93617021276596</v>
      </c>
      <c r="U63" t="s" s="139">
        <v>125</v>
      </c>
      <c r="V63" s="155">
        <f>AVERAGE(L63)</f>
        <v>13</v>
      </c>
      <c r="W63" s="90">
        <f>AVERAGE(N63)</f>
        <v>6.76923076923077</v>
      </c>
    </row>
    <row r="64" ht="21.95" customHeight="1">
      <c r="A64" s="152">
        <v>2003</v>
      </c>
      <c r="B64" s="127">
        <v>32</v>
      </c>
      <c r="C64" s="88">
        <v>368.4</v>
      </c>
      <c r="D64" s="92">
        <v>11.5125</v>
      </c>
      <c r="E64" s="43"/>
      <c r="F64" s="153">
        <v>2003</v>
      </c>
      <c r="G64" s="127">
        <v>9</v>
      </c>
      <c r="H64" s="88">
        <v>86.59999999999999</v>
      </c>
      <c r="I64" s="92">
        <v>9.62222222222222</v>
      </c>
      <c r="J64" s="43"/>
      <c r="K64" s="153">
        <v>2003</v>
      </c>
      <c r="L64" s="127">
        <v>1</v>
      </c>
      <c r="M64" s="88">
        <v>7.5</v>
      </c>
      <c r="N64" s="94">
        <v>7.5</v>
      </c>
      <c r="O64" t="s" s="136">
        <v>124</v>
      </c>
      <c r="P64" s="155">
        <f>AVERAGE(B63:B64)</f>
        <v>50</v>
      </c>
      <c r="Q64" s="90">
        <f>AVERAGE(D63:D64)</f>
        <v>10.75625</v>
      </c>
      <c r="R64" t="s" s="139">
        <v>124</v>
      </c>
      <c r="S64" s="155">
        <f>AVERAGE(G63:G64)</f>
        <v>28</v>
      </c>
      <c r="T64" s="90">
        <f>AVERAGE(I63:I64)</f>
        <v>9.279196217494089</v>
      </c>
      <c r="U64" t="s" s="139">
        <v>124</v>
      </c>
      <c r="V64" s="155">
        <f>AVERAGE(L63:L64)</f>
        <v>7</v>
      </c>
      <c r="W64" s="90">
        <f>AVERAGE(N64)</f>
        <v>7.5</v>
      </c>
    </row>
    <row r="65" ht="21.95" customHeight="1">
      <c r="A65" s="152">
        <v>2004</v>
      </c>
      <c r="B65" s="127">
        <v>41</v>
      </c>
      <c r="C65" s="88">
        <v>400.8</v>
      </c>
      <c r="D65" s="92">
        <v>9.775609756097561</v>
      </c>
      <c r="E65" s="43"/>
      <c r="F65" s="153">
        <v>2004</v>
      </c>
      <c r="G65" s="127">
        <v>23</v>
      </c>
      <c r="H65" s="88">
        <v>181.8</v>
      </c>
      <c r="I65" s="92">
        <v>7.90434782608696</v>
      </c>
      <c r="J65" s="43"/>
      <c r="K65" s="153">
        <v>2004</v>
      </c>
      <c r="L65" s="127">
        <v>13</v>
      </c>
      <c r="M65" s="88">
        <v>80.2</v>
      </c>
      <c r="N65" s="94">
        <v>6.16923076923077</v>
      </c>
      <c r="O65" t="s" s="136">
        <v>123</v>
      </c>
      <c r="P65" s="155">
        <f>AVERAGE(B63:B65)</f>
        <v>47</v>
      </c>
      <c r="Q65" s="90">
        <f>AVERAGE(D63:D65)</f>
        <v>10.4293699186992</v>
      </c>
      <c r="R65" t="s" s="139">
        <v>123</v>
      </c>
      <c r="S65" s="155">
        <f>AVERAGE(G63:G65)</f>
        <v>26.3333333333333</v>
      </c>
      <c r="T65" s="90">
        <f>AVERAGE(I63:I65)</f>
        <v>8.82091342035838</v>
      </c>
      <c r="U65" t="s" s="139">
        <v>123</v>
      </c>
      <c r="V65" s="155">
        <f>AVERAGE(L63:L65)</f>
        <v>9</v>
      </c>
      <c r="W65" s="90">
        <f>AVERAGE(N63:N65)</f>
        <v>6.81282051282051</v>
      </c>
    </row>
    <row r="66" ht="21.95" customHeight="1">
      <c r="A66" s="152">
        <v>2005</v>
      </c>
      <c r="B66" s="127">
        <v>23</v>
      </c>
      <c r="C66" s="88">
        <v>256.8</v>
      </c>
      <c r="D66" s="92">
        <v>11.1652173913043</v>
      </c>
      <c r="E66" s="43"/>
      <c r="F66" s="153">
        <v>2005</v>
      </c>
      <c r="G66" s="127">
        <v>9</v>
      </c>
      <c r="H66" s="88">
        <v>87.8</v>
      </c>
      <c r="I66" s="92">
        <v>9.75555555555556</v>
      </c>
      <c r="J66" s="43"/>
      <c r="K66" s="153">
        <v>2005</v>
      </c>
      <c r="L66" s="127">
        <v>2</v>
      </c>
      <c r="M66" s="88">
        <v>14.7</v>
      </c>
      <c r="N66" s="94">
        <v>7.35</v>
      </c>
      <c r="O66" t="s" s="136">
        <v>122</v>
      </c>
      <c r="P66" s="155">
        <f>AVERAGE(B63:B66)</f>
        <v>41</v>
      </c>
      <c r="Q66" s="90">
        <f>AVERAGE(D63:D66)</f>
        <v>10.6133317868505</v>
      </c>
      <c r="R66" t="s" s="139">
        <v>122</v>
      </c>
      <c r="S66" s="155">
        <f>AVERAGE(G63:G66)</f>
        <v>22</v>
      </c>
      <c r="T66" s="90">
        <f>AVERAGE(I63:I66)</f>
        <v>9.05457395415768</v>
      </c>
      <c r="U66" t="s" s="139">
        <v>122</v>
      </c>
      <c r="V66" s="155">
        <f>AVERAGE(L63:L66)</f>
        <v>7.25</v>
      </c>
      <c r="W66" s="90">
        <f>AVERAGE(N63:N66)</f>
        <v>6.94711538461539</v>
      </c>
    </row>
    <row r="67" ht="21.95" customHeight="1">
      <c r="A67" s="152">
        <v>2006</v>
      </c>
      <c r="B67" s="127">
        <v>63</v>
      </c>
      <c r="C67" s="88">
        <v>670.7</v>
      </c>
      <c r="D67" s="92">
        <v>10.6460317460317</v>
      </c>
      <c r="E67" s="43"/>
      <c r="F67" s="153">
        <v>2006</v>
      </c>
      <c r="G67" s="127">
        <v>36</v>
      </c>
      <c r="H67" s="88">
        <v>342.9</v>
      </c>
      <c r="I67" s="92">
        <v>9.525</v>
      </c>
      <c r="J67" s="43"/>
      <c r="K67" s="153">
        <v>2006</v>
      </c>
      <c r="L67" s="127">
        <v>3</v>
      </c>
      <c r="M67" s="88">
        <v>21.4</v>
      </c>
      <c r="N67" s="94">
        <v>7.13333333333333</v>
      </c>
      <c r="O67" t="s" s="136">
        <v>121</v>
      </c>
      <c r="P67" s="155">
        <f>AVERAGE(B63:B67)</f>
        <v>45.4</v>
      </c>
      <c r="Q67" s="90">
        <f>AVERAGE(D63:D67)</f>
        <v>10.6198717786867</v>
      </c>
      <c r="R67" t="s" s="139">
        <v>121</v>
      </c>
      <c r="S67" s="155">
        <f>AVERAGE(G63:G67)</f>
        <v>24.8</v>
      </c>
      <c r="T67" s="90">
        <f>AVERAGE(I63:I67)</f>
        <v>9.14865916332614</v>
      </c>
      <c r="U67" t="s" s="139">
        <v>121</v>
      </c>
      <c r="V67" s="155">
        <f>AVERAGE(L63:L67)</f>
        <v>6.4</v>
      </c>
      <c r="W67" s="90">
        <f>AVERAGE(N63:N67)</f>
        <v>6.98435897435897</v>
      </c>
    </row>
    <row r="68" ht="21.95" customHeight="1">
      <c r="A68" s="152">
        <v>2007</v>
      </c>
      <c r="B68" s="127">
        <v>34</v>
      </c>
      <c r="C68" s="88">
        <v>340.1</v>
      </c>
      <c r="D68" s="92">
        <v>10.0029411764706</v>
      </c>
      <c r="E68" s="43"/>
      <c r="F68" s="153">
        <v>2007</v>
      </c>
      <c r="G68" s="127">
        <v>24</v>
      </c>
      <c r="H68" s="88">
        <v>218.2</v>
      </c>
      <c r="I68" s="92">
        <v>9.09166666666667</v>
      </c>
      <c r="J68" s="43"/>
      <c r="K68" s="153">
        <v>2007</v>
      </c>
      <c r="L68" s="127">
        <v>7</v>
      </c>
      <c r="M68" s="88">
        <v>47.9</v>
      </c>
      <c r="N68" s="94">
        <v>6.84285714285714</v>
      </c>
      <c r="O68" t="s" s="136">
        <v>98</v>
      </c>
      <c r="P68" s="155">
        <f>AVERAGE(B63:B68)</f>
        <v>43.5</v>
      </c>
      <c r="Q68" s="90">
        <f>AVERAGE(D63:D68)</f>
        <v>10.5170500116507</v>
      </c>
      <c r="R68" t="s" s="139">
        <v>98</v>
      </c>
      <c r="S68" s="155">
        <f>AVERAGE(G63:G68)</f>
        <v>24.6666666666667</v>
      </c>
      <c r="T68" s="90">
        <f>AVERAGE(I63:I68)</f>
        <v>9.1391604138829</v>
      </c>
      <c r="U68" t="s" s="139">
        <v>98</v>
      </c>
      <c r="V68" s="155">
        <f>AVERAGE(L63:L68)</f>
        <v>6.5</v>
      </c>
      <c r="W68" s="90">
        <f>AVERAGE(N63:N68)</f>
        <v>6.96077533577534</v>
      </c>
    </row>
    <row r="69" ht="21.95" customHeight="1">
      <c r="A69" s="152">
        <v>2008</v>
      </c>
      <c r="B69" s="127">
        <v>60</v>
      </c>
      <c r="C69" s="88">
        <v>613.9</v>
      </c>
      <c r="D69" s="92">
        <v>10.2316666666667</v>
      </c>
      <c r="E69" s="43"/>
      <c r="F69" s="153">
        <v>2008</v>
      </c>
      <c r="G69" s="127">
        <v>34</v>
      </c>
      <c r="H69" s="88">
        <v>299.8</v>
      </c>
      <c r="I69" s="92">
        <v>8.81764705882353</v>
      </c>
      <c r="J69" s="43"/>
      <c r="K69" s="153">
        <v>2008</v>
      </c>
      <c r="L69" s="127">
        <v>8</v>
      </c>
      <c r="M69" s="88">
        <v>55.2</v>
      </c>
      <c r="N69" s="94">
        <v>6.9</v>
      </c>
      <c r="O69" t="s" s="136">
        <v>120</v>
      </c>
      <c r="P69" s="155">
        <f>AVERAGE(B63:B69)</f>
        <v>45.8571428571429</v>
      </c>
      <c r="Q69" s="90">
        <f>AVERAGE(D63:D69)</f>
        <v>10.4762809623673</v>
      </c>
      <c r="R69" t="s" s="139">
        <v>120</v>
      </c>
      <c r="S69" s="155">
        <f>AVERAGE(G63:G69)</f>
        <v>26</v>
      </c>
      <c r="T69" s="90">
        <f>AVERAGE(I63:I69)</f>
        <v>9.093229934588701</v>
      </c>
      <c r="U69" t="s" s="139">
        <v>120</v>
      </c>
      <c r="V69" s="155">
        <f>AVERAGE(L63:L69)</f>
        <v>6.71428571428571</v>
      </c>
      <c r="W69" s="90">
        <f>AVERAGE(N63:N69)</f>
        <v>6.95209314495029</v>
      </c>
    </row>
    <row r="70" ht="21.95" customHeight="1">
      <c r="A70" s="152">
        <v>2009</v>
      </c>
      <c r="B70" s="127">
        <v>32</v>
      </c>
      <c r="C70" s="88">
        <v>336.3</v>
      </c>
      <c r="D70" s="92">
        <v>10.509375</v>
      </c>
      <c r="E70" s="43"/>
      <c r="F70" s="153">
        <v>2009</v>
      </c>
      <c r="G70" s="127">
        <v>19</v>
      </c>
      <c r="H70" s="88">
        <v>179.9</v>
      </c>
      <c r="I70" s="92">
        <v>9.46842105263158</v>
      </c>
      <c r="J70" s="43"/>
      <c r="K70" s="153">
        <v>2009</v>
      </c>
      <c r="L70" s="127">
        <v>3</v>
      </c>
      <c r="M70" s="88">
        <v>23</v>
      </c>
      <c r="N70" s="94">
        <v>7.66666666666667</v>
      </c>
      <c r="O70" t="s" s="136">
        <v>119</v>
      </c>
      <c r="P70" s="155">
        <f>AVERAGE(B63:B70)</f>
        <v>44.125</v>
      </c>
      <c r="Q70" s="90">
        <f>AVERAGE(D63:D70)</f>
        <v>10.4804177170714</v>
      </c>
      <c r="R70" t="s" s="139">
        <v>119</v>
      </c>
      <c r="S70" s="155">
        <f>AVERAGE(G63:G70)</f>
        <v>25.125</v>
      </c>
      <c r="T70" s="90">
        <f>AVERAGE(I63:I70)</f>
        <v>9.14012882434406</v>
      </c>
      <c r="U70" t="s" s="139">
        <v>119</v>
      </c>
      <c r="V70" s="155">
        <f>AVERAGE(L63:L70)</f>
        <v>6.25</v>
      </c>
      <c r="W70" s="90">
        <f>AVERAGE(N63:N70)</f>
        <v>7.04141483516484</v>
      </c>
    </row>
    <row r="71" ht="21.95" customHeight="1">
      <c r="A71" s="152">
        <v>2010</v>
      </c>
      <c r="B71" s="127">
        <v>19</v>
      </c>
      <c r="C71" s="88">
        <v>225.1</v>
      </c>
      <c r="D71" s="92">
        <v>11.8473684210526</v>
      </c>
      <c r="E71" s="43"/>
      <c r="F71" s="153">
        <v>2010</v>
      </c>
      <c r="G71" s="127">
        <v>5</v>
      </c>
      <c r="H71" s="88">
        <v>51.8</v>
      </c>
      <c r="I71" s="92">
        <v>10.36</v>
      </c>
      <c r="J71" s="43"/>
      <c r="K71" s="153">
        <v>2010</v>
      </c>
      <c r="L71" s="127">
        <v>0</v>
      </c>
      <c r="M71" s="88">
        <v>0</v>
      </c>
      <c r="N71" s="94"/>
      <c r="O71" t="s" s="136">
        <v>118</v>
      </c>
      <c r="P71" s="155">
        <f>AVERAGE(B63:B71)</f>
        <v>41.3333333333333</v>
      </c>
      <c r="Q71" s="90">
        <f>AVERAGE(D63:D71)</f>
        <v>10.6323011286248</v>
      </c>
      <c r="R71" t="s" s="139">
        <v>118</v>
      </c>
      <c r="S71" s="155">
        <f>AVERAGE(G63:G71)</f>
        <v>22.8888888888889</v>
      </c>
      <c r="T71" s="90">
        <f>AVERAGE(I63:I71)</f>
        <v>9.27567006608361</v>
      </c>
      <c r="U71" t="s" s="139">
        <v>118</v>
      </c>
      <c r="V71" s="155">
        <f>AVERAGE(L63:L71)</f>
        <v>5.55555555555556</v>
      </c>
      <c r="W71" s="90">
        <f>AVERAGE(N63:N71)</f>
        <v>7.04141483516484</v>
      </c>
    </row>
    <row r="72" ht="21.95" customHeight="1">
      <c r="A72" s="152">
        <v>2011</v>
      </c>
      <c r="B72" s="127">
        <v>68</v>
      </c>
      <c r="C72" s="88">
        <v>672.6</v>
      </c>
      <c r="D72" s="92">
        <v>9.89117647058824</v>
      </c>
      <c r="E72" s="43"/>
      <c r="F72" s="153">
        <v>2011</v>
      </c>
      <c r="G72" s="127">
        <v>42</v>
      </c>
      <c r="H72" s="88">
        <v>359.3</v>
      </c>
      <c r="I72" s="92">
        <v>8.5547619047619</v>
      </c>
      <c r="J72" s="43"/>
      <c r="K72" s="153">
        <v>2011</v>
      </c>
      <c r="L72" s="127">
        <v>12</v>
      </c>
      <c r="M72" s="88">
        <v>73.7</v>
      </c>
      <c r="N72" s="94">
        <v>6.14166666666667</v>
      </c>
      <c r="O72" t="s" s="136">
        <v>117</v>
      </c>
      <c r="P72" s="155">
        <f>AVERAGE(B63:B72)</f>
        <v>44</v>
      </c>
      <c r="Q72" s="90">
        <f>AVERAGE(D63:D72)</f>
        <v>10.5581886628212</v>
      </c>
      <c r="R72" t="s" s="139">
        <v>117</v>
      </c>
      <c r="S72" s="155">
        <f>AVERAGE(G63:G72)</f>
        <v>24.8</v>
      </c>
      <c r="T72" s="90">
        <f>AVERAGE(I63:I72)</f>
        <v>9.20357924995144</v>
      </c>
      <c r="U72" t="s" s="139">
        <v>117</v>
      </c>
      <c r="V72" s="155">
        <f>AVERAGE(L63:L72)</f>
        <v>6.2</v>
      </c>
      <c r="W72" s="90">
        <f>AVERAGE(N63:N72)</f>
        <v>6.94144281644282</v>
      </c>
    </row>
    <row r="73" ht="21.95" customHeight="1">
      <c r="A73" s="152">
        <v>2012</v>
      </c>
      <c r="B73" s="127">
        <v>61</v>
      </c>
      <c r="C73" s="88">
        <v>649.7</v>
      </c>
      <c r="D73" s="92">
        <v>10.6508196721311</v>
      </c>
      <c r="E73" s="43"/>
      <c r="F73" s="153">
        <v>2012</v>
      </c>
      <c r="G73" s="127">
        <v>33</v>
      </c>
      <c r="H73" s="88">
        <v>313</v>
      </c>
      <c r="I73" s="92">
        <v>9.484848484848481</v>
      </c>
      <c r="J73" s="43"/>
      <c r="K73" s="153">
        <v>2012</v>
      </c>
      <c r="L73" s="127">
        <v>1</v>
      </c>
      <c r="M73" s="88">
        <v>7.6</v>
      </c>
      <c r="N73" s="94">
        <v>7.6</v>
      </c>
      <c r="O73" t="s" s="136">
        <v>116</v>
      </c>
      <c r="P73" s="155">
        <f>AVERAGE(B63:B73)</f>
        <v>45.5454545454545</v>
      </c>
      <c r="Q73" s="90">
        <f>AVERAGE(D63:D73)</f>
        <v>10.5666096636675</v>
      </c>
      <c r="R73" t="s" s="139">
        <v>116</v>
      </c>
      <c r="S73" s="155">
        <f>AVERAGE(G63:G73)</f>
        <v>25.5454545454545</v>
      </c>
      <c r="T73" s="90">
        <f>AVERAGE(I63:I73)</f>
        <v>9.22914918039662</v>
      </c>
      <c r="U73" t="s" s="139">
        <v>116</v>
      </c>
      <c r="V73" s="155">
        <f>AVERAGE(L63:L73)</f>
        <v>5.72727272727273</v>
      </c>
      <c r="W73" s="90">
        <f>AVERAGE(N63:N73)</f>
        <v>7.00729853479854</v>
      </c>
    </row>
    <row r="74" ht="21.95" customHeight="1">
      <c r="A74" s="152">
        <v>2013</v>
      </c>
      <c r="B74" s="127">
        <v>31</v>
      </c>
      <c r="C74" s="88">
        <v>332.6</v>
      </c>
      <c r="D74" s="92">
        <v>10.7290322580645</v>
      </c>
      <c r="E74" s="43"/>
      <c r="F74" s="153">
        <v>2013</v>
      </c>
      <c r="G74" s="127">
        <v>16</v>
      </c>
      <c r="H74" s="88">
        <v>153</v>
      </c>
      <c r="I74" s="92">
        <v>9.5625</v>
      </c>
      <c r="J74" s="43"/>
      <c r="K74" s="153">
        <v>2013</v>
      </c>
      <c r="L74" s="127">
        <v>2</v>
      </c>
      <c r="M74" s="88">
        <v>15.9</v>
      </c>
      <c r="N74" s="94">
        <v>7.95</v>
      </c>
      <c r="O74" t="s" s="136">
        <v>115</v>
      </c>
      <c r="P74" s="155">
        <f>AVERAGE(B63:B74)</f>
        <v>44.3333333333333</v>
      </c>
      <c r="Q74" s="90">
        <f>AVERAGE(D63:D74)</f>
        <v>10.5801448798673</v>
      </c>
      <c r="R74" t="s" s="139">
        <v>115</v>
      </c>
      <c r="S74" s="155">
        <f>AVERAGE(G63:G74)</f>
        <v>24.75</v>
      </c>
      <c r="T74" s="90">
        <f>AVERAGE(I63:I74)</f>
        <v>9.25692841536357</v>
      </c>
      <c r="U74" t="s" s="139">
        <v>115</v>
      </c>
      <c r="V74" s="155">
        <f>AVERAGE(L63:L74)</f>
        <v>5.41666666666667</v>
      </c>
      <c r="W74" s="90">
        <f>AVERAGE(N63:N74)</f>
        <v>7.09299866799867</v>
      </c>
    </row>
    <row r="75" ht="21.95" customHeight="1">
      <c r="A75" s="152">
        <v>2014</v>
      </c>
      <c r="B75" s="127">
        <v>39</v>
      </c>
      <c r="C75" s="88">
        <v>420.9</v>
      </c>
      <c r="D75" s="92">
        <v>10.7923076923077</v>
      </c>
      <c r="E75" s="43"/>
      <c r="F75" s="153">
        <v>2014</v>
      </c>
      <c r="G75" s="127">
        <v>21</v>
      </c>
      <c r="H75" s="88">
        <v>203</v>
      </c>
      <c r="I75" s="92">
        <v>9.66666666666667</v>
      </c>
      <c r="J75" s="43"/>
      <c r="K75" s="153">
        <v>2014</v>
      </c>
      <c r="L75" s="127">
        <v>1</v>
      </c>
      <c r="M75" s="88">
        <v>7.4</v>
      </c>
      <c r="N75" s="94">
        <v>7.4</v>
      </c>
      <c r="O75" t="s" s="136">
        <v>114</v>
      </c>
      <c r="P75" s="155">
        <f>AVERAGE(B63:B75)</f>
        <v>43.9230769230769</v>
      </c>
      <c r="Q75" s="90">
        <f>AVERAGE(D63:D75)</f>
        <v>10.5964650962088</v>
      </c>
      <c r="R75" t="s" s="139">
        <v>114</v>
      </c>
      <c r="S75" s="155">
        <f>AVERAGE(G63:G75)</f>
        <v>24.4615384615385</v>
      </c>
      <c r="T75" s="90">
        <f>AVERAGE(I63:I75)</f>
        <v>9.28844674238689</v>
      </c>
      <c r="U75" t="s" s="139">
        <v>114</v>
      </c>
      <c r="V75" s="155">
        <f>AVERAGE(L63:L75)</f>
        <v>5.07692307692308</v>
      </c>
      <c r="W75" s="90">
        <f>AVERAGE(N63:N75)</f>
        <v>7.11858211233211</v>
      </c>
    </row>
    <row r="76" ht="21.95" customHeight="1">
      <c r="A76" s="152">
        <v>2015</v>
      </c>
      <c r="B76" s="127">
        <v>46</v>
      </c>
      <c r="C76" s="88">
        <v>512</v>
      </c>
      <c r="D76" s="92">
        <v>11.1304347826087</v>
      </c>
      <c r="E76" s="43"/>
      <c r="F76" s="153">
        <v>2015</v>
      </c>
      <c r="G76" s="127">
        <v>20</v>
      </c>
      <c r="H76" s="88">
        <v>196.5</v>
      </c>
      <c r="I76" s="92">
        <v>9.824999999999999</v>
      </c>
      <c r="J76" s="43"/>
      <c r="K76" s="153">
        <v>2015</v>
      </c>
      <c r="L76" s="127">
        <v>1</v>
      </c>
      <c r="M76" s="88">
        <v>8</v>
      </c>
      <c r="N76" s="94">
        <v>8</v>
      </c>
      <c r="O76" t="s" s="136">
        <v>113</v>
      </c>
      <c r="P76" s="155">
        <f>AVERAGE(B63:B76)</f>
        <v>44.0714285714286</v>
      </c>
      <c r="Q76" s="90">
        <f>AVERAGE(D63:D76)</f>
        <v>10.6346057880946</v>
      </c>
      <c r="R76" t="s" s="139">
        <v>113</v>
      </c>
      <c r="S76" s="155">
        <f>AVERAGE(G63:G76)</f>
        <v>24.1428571428571</v>
      </c>
      <c r="T76" s="90">
        <f>AVERAGE(I63:I76)</f>
        <v>9.326771975073539</v>
      </c>
      <c r="U76" t="s" s="139">
        <v>113</v>
      </c>
      <c r="V76" s="155">
        <f>AVERAGE(L63:L76)</f>
        <v>4.78571428571429</v>
      </c>
      <c r="W76" s="90">
        <f>AVERAGE(N63:N76)</f>
        <v>7.18638348830657</v>
      </c>
    </row>
    <row r="77" ht="21.95" customHeight="1">
      <c r="A77" s="152">
        <v>2016</v>
      </c>
      <c r="B77" s="127">
        <v>14</v>
      </c>
      <c r="C77" s="88">
        <v>146.3</v>
      </c>
      <c r="D77" s="92">
        <v>10.45</v>
      </c>
      <c r="E77" s="43"/>
      <c r="F77" s="153">
        <v>2016</v>
      </c>
      <c r="G77" s="127">
        <v>9</v>
      </c>
      <c r="H77" s="88">
        <v>86.2</v>
      </c>
      <c r="I77" s="92">
        <v>9.577777777777779</v>
      </c>
      <c r="J77" s="43"/>
      <c r="K77" s="153">
        <v>2016</v>
      </c>
      <c r="L77" s="127">
        <v>1</v>
      </c>
      <c r="M77" s="88">
        <v>7.8</v>
      </c>
      <c r="N77" s="94">
        <v>7.8</v>
      </c>
      <c r="O77" t="s" s="136">
        <v>112</v>
      </c>
      <c r="P77" s="155">
        <f>AVERAGE(B63:B77)</f>
        <v>42.0666666666667</v>
      </c>
      <c r="Q77" s="90">
        <f>AVERAGE(D63:D77)</f>
        <v>10.6222987355549</v>
      </c>
      <c r="R77" t="s" s="139">
        <v>112</v>
      </c>
      <c r="S77" s="155">
        <f>AVERAGE(G63:G77)</f>
        <v>23.1333333333333</v>
      </c>
      <c r="T77" s="90">
        <f>AVERAGE(I63:I77)</f>
        <v>9.343505695253819</v>
      </c>
      <c r="U77" t="s" s="139">
        <v>112</v>
      </c>
      <c r="V77" s="155">
        <f>AVERAGE(L63:L77)</f>
        <v>4.53333333333333</v>
      </c>
      <c r="W77" s="90">
        <f>AVERAGE(N63:N77)</f>
        <v>7.23021323914181</v>
      </c>
    </row>
    <row r="78" ht="21.95" customHeight="1">
      <c r="A78" s="152">
        <v>2017</v>
      </c>
      <c r="B78" s="127">
        <v>25</v>
      </c>
      <c r="C78" s="88">
        <v>284.7</v>
      </c>
      <c r="D78" s="92">
        <v>11.388</v>
      </c>
      <c r="E78" s="43"/>
      <c r="F78" s="153">
        <v>2017</v>
      </c>
      <c r="G78" s="127">
        <v>7</v>
      </c>
      <c r="H78" s="88">
        <v>67.90000000000001</v>
      </c>
      <c r="I78" s="92">
        <v>9.699999999999999</v>
      </c>
      <c r="J78" s="43"/>
      <c r="K78" s="153">
        <v>2017</v>
      </c>
      <c r="L78" s="127">
        <v>0</v>
      </c>
      <c r="M78" s="88">
        <v>0</v>
      </c>
      <c r="N78" s="94"/>
      <c r="O78" t="s" s="136">
        <v>111</v>
      </c>
      <c r="P78" s="155">
        <f>AVERAGE(B63:B78)</f>
        <v>41</v>
      </c>
      <c r="Q78" s="90">
        <f>AVERAGE(D63:D78)</f>
        <v>10.6701550645827</v>
      </c>
      <c r="R78" t="s" s="139">
        <v>111</v>
      </c>
      <c r="S78" s="155">
        <f>AVERAGE(G63:G78)</f>
        <v>22.125</v>
      </c>
      <c r="T78" s="90">
        <f>AVERAGE(I63:I78)</f>
        <v>9.365786589300461</v>
      </c>
      <c r="U78" t="s" s="139">
        <v>111</v>
      </c>
      <c r="V78" s="155">
        <f>AVERAGE(L63:L78)</f>
        <v>4.25</v>
      </c>
      <c r="W78" s="90">
        <f>AVERAGE(N63:N78)</f>
        <v>7.23021323914181</v>
      </c>
    </row>
    <row r="79" ht="21.95" customHeight="1">
      <c r="A79" s="152">
        <v>2018</v>
      </c>
      <c r="B79" s="127">
        <v>56</v>
      </c>
      <c r="C79" s="88">
        <v>605.1</v>
      </c>
      <c r="D79" s="92">
        <v>10.8053571428571</v>
      </c>
      <c r="E79" s="43"/>
      <c r="F79" s="153">
        <v>2018</v>
      </c>
      <c r="G79" s="127">
        <v>28</v>
      </c>
      <c r="H79" s="88">
        <v>265</v>
      </c>
      <c r="I79" s="92">
        <v>9.46428571428571</v>
      </c>
      <c r="J79" s="43"/>
      <c r="K79" s="153">
        <v>2018</v>
      </c>
      <c r="L79" s="127">
        <v>2</v>
      </c>
      <c r="M79" s="88">
        <v>14.3</v>
      </c>
      <c r="N79" s="94">
        <v>7.15</v>
      </c>
      <c r="O79" t="s" s="136">
        <v>110</v>
      </c>
      <c r="P79" s="155">
        <f>AVERAGE(B63:B79)</f>
        <v>41.8823529411765</v>
      </c>
      <c r="Q79" s="90">
        <f>AVERAGE(D63:D79)</f>
        <v>10.6781081280106</v>
      </c>
      <c r="R79" t="s" s="139">
        <v>110</v>
      </c>
      <c r="S79" s="155">
        <f>AVERAGE(G63:G79)</f>
        <v>22.4705882352941</v>
      </c>
      <c r="T79" s="90">
        <f>AVERAGE(I63:I79)</f>
        <v>9.371580655476061</v>
      </c>
      <c r="U79" t="s" s="139">
        <v>110</v>
      </c>
      <c r="V79" s="155">
        <f>AVERAGE(L63:L79)</f>
        <v>4.11764705882353</v>
      </c>
      <c r="W79" s="90">
        <f>AVERAGE(N63:N79)</f>
        <v>7.22486568986569</v>
      </c>
    </row>
    <row r="80" ht="21.95" customHeight="1">
      <c r="A80" s="152">
        <v>2019</v>
      </c>
      <c r="B80" s="127">
        <v>40</v>
      </c>
      <c r="C80" s="88">
        <v>425</v>
      </c>
      <c r="D80" s="92">
        <v>10.625</v>
      </c>
      <c r="E80" s="43"/>
      <c r="F80" s="153">
        <v>2019</v>
      </c>
      <c r="G80" s="127">
        <v>19</v>
      </c>
      <c r="H80" s="88">
        <v>174.3</v>
      </c>
      <c r="I80" s="92">
        <v>9.17368421052632</v>
      </c>
      <c r="J80" s="43"/>
      <c r="K80" s="153">
        <v>2019</v>
      </c>
      <c r="L80" s="127">
        <v>5</v>
      </c>
      <c r="M80" s="88">
        <v>35.8</v>
      </c>
      <c r="N80" s="94">
        <v>7.16</v>
      </c>
      <c r="O80" t="s" s="136">
        <v>109</v>
      </c>
      <c r="P80" s="155">
        <f>AVERAGE(B63:B80)</f>
        <v>41.7777777777778</v>
      </c>
      <c r="Q80" s="90">
        <f>AVERAGE(D63:D80)</f>
        <v>10.6751576764545</v>
      </c>
      <c r="R80" t="s" s="139">
        <v>109</v>
      </c>
      <c r="S80" s="155">
        <f>AVERAGE(G63:G80)</f>
        <v>22.2777777777778</v>
      </c>
      <c r="T80" s="90">
        <f>AVERAGE(I63:I80)</f>
        <v>9.360586408534409</v>
      </c>
      <c r="U80" t="s" s="139">
        <v>109</v>
      </c>
      <c r="V80" s="155">
        <f>AVERAGE(L63:L80)</f>
        <v>4.16666666666667</v>
      </c>
      <c r="W80" s="90">
        <f>AVERAGE(N63:N80)</f>
        <v>7.22081158424908</v>
      </c>
    </row>
    <row r="81" ht="21.95" customHeight="1">
      <c r="A81" s="152">
        <v>2020</v>
      </c>
      <c r="B81" s="127">
        <v>42</v>
      </c>
      <c r="C81" s="88">
        <v>431.3</v>
      </c>
      <c r="D81" s="92">
        <v>10.2690476190476</v>
      </c>
      <c r="E81" s="43"/>
      <c r="F81" s="153">
        <v>2020</v>
      </c>
      <c r="G81" s="127">
        <v>26</v>
      </c>
      <c r="H81" s="88">
        <v>243.4</v>
      </c>
      <c r="I81" s="92">
        <v>9.36153846153846</v>
      </c>
      <c r="J81" s="43"/>
      <c r="K81" s="153">
        <v>2020</v>
      </c>
      <c r="L81" s="127">
        <v>4</v>
      </c>
      <c r="M81" s="88">
        <v>29.1</v>
      </c>
      <c r="N81" s="94">
        <v>7.275</v>
      </c>
      <c r="O81" t="s" s="136">
        <v>108</v>
      </c>
      <c r="P81" s="155">
        <f>AVERAGE(B63:B81)</f>
        <v>41.7894736842105</v>
      </c>
      <c r="Q81" s="90">
        <f>AVERAGE(D63:D81)</f>
        <v>10.6537834629068</v>
      </c>
      <c r="R81" t="s" s="139">
        <v>108</v>
      </c>
      <c r="S81" s="155">
        <f>AVERAGE(G63:G81)</f>
        <v>22.4736842105263</v>
      </c>
      <c r="T81" s="90">
        <f>AVERAGE(I63:I81)</f>
        <v>9.360636516587251</v>
      </c>
      <c r="U81" t="s" s="139">
        <v>108</v>
      </c>
      <c r="V81" s="155">
        <f>AVERAGE(L63:L81)</f>
        <v>4.15789473684211</v>
      </c>
      <c r="W81" s="90">
        <f>AVERAGE(N63:N81)</f>
        <v>7.22399913811679</v>
      </c>
    </row>
    <row r="82" ht="21.95" customHeight="1">
      <c r="A82" s="152">
        <v>2021</v>
      </c>
      <c r="B82" s="127">
        <v>24</v>
      </c>
      <c r="C82" s="88">
        <v>275.7</v>
      </c>
      <c r="D82" s="92">
        <v>11.4875</v>
      </c>
      <c r="E82" s="43"/>
      <c r="F82" s="153">
        <v>2021</v>
      </c>
      <c r="G82" s="127">
        <v>6</v>
      </c>
      <c r="H82" s="88">
        <v>60.6</v>
      </c>
      <c r="I82" s="92">
        <v>10.1</v>
      </c>
      <c r="J82" s="43"/>
      <c r="K82" s="153">
        <v>2021</v>
      </c>
      <c r="L82" s="127">
        <v>0</v>
      </c>
      <c r="M82" s="88">
        <v>0</v>
      </c>
      <c r="N82" s="94"/>
      <c r="O82" t="s" s="136">
        <v>107</v>
      </c>
      <c r="P82" s="155">
        <f>AVERAGE(B63:B82)</f>
        <v>40.9</v>
      </c>
      <c r="Q82" s="90">
        <f>AVERAGE(D63:D82)</f>
        <v>10.6954692897614</v>
      </c>
      <c r="R82" t="s" s="139">
        <v>107</v>
      </c>
      <c r="S82" s="155">
        <f>AVERAGE(G63:G82)</f>
        <v>21.65</v>
      </c>
      <c r="T82" s="90">
        <f>AVERAGE(I63:I82)</f>
        <v>9.397604690757889</v>
      </c>
      <c r="U82" t="s" s="139">
        <v>107</v>
      </c>
      <c r="V82" s="155">
        <f>AVERAGE(L63:L82)</f>
        <v>3.95</v>
      </c>
      <c r="W82" s="90">
        <f>AVERAGE(N63:N82)</f>
        <v>7.22399913811679</v>
      </c>
    </row>
    <row r="83" ht="21.95" customHeight="1">
      <c r="A83" s="152">
        <v>2022</v>
      </c>
      <c r="B83" s="127">
        <v>47</v>
      </c>
      <c r="C83" s="88">
        <v>469.2</v>
      </c>
      <c r="D83" s="92">
        <v>9.98297872340426</v>
      </c>
      <c r="E83" s="43"/>
      <c r="F83" s="153">
        <v>2022</v>
      </c>
      <c r="G83" s="127">
        <v>34</v>
      </c>
      <c r="H83" s="88">
        <v>312.1</v>
      </c>
      <c r="I83" s="92">
        <v>9.179411764705881</v>
      </c>
      <c r="J83" s="43"/>
      <c r="K83" s="153">
        <v>2022</v>
      </c>
      <c r="L83" s="127">
        <v>7</v>
      </c>
      <c r="M83" s="88">
        <v>44.3</v>
      </c>
      <c r="N83" s="94">
        <v>6.32857142857143</v>
      </c>
      <c r="O83" s="87"/>
      <c r="P83" s="88"/>
      <c r="Q83" s="88"/>
      <c r="R83" s="89"/>
      <c r="S83" s="88"/>
      <c r="T83" s="88"/>
      <c r="U83" s="89"/>
      <c r="V83" s="88"/>
      <c r="W83" s="90"/>
    </row>
    <row r="84" ht="21.95" customHeight="1">
      <c r="A84" s="91"/>
      <c r="B84" s="89"/>
      <c r="C84" s="88"/>
      <c r="D84" s="92"/>
      <c r="E84" s="43"/>
      <c r="F84" s="93"/>
      <c r="G84" s="89"/>
      <c r="H84" s="88"/>
      <c r="I84" s="92"/>
      <c r="J84" s="43"/>
      <c r="K84" s="93"/>
      <c r="L84" s="89"/>
      <c r="M84" s="88"/>
      <c r="N84" s="94"/>
      <c r="O84" s="95"/>
      <c r="P84" s="88"/>
      <c r="Q84" s="88"/>
      <c r="R84" s="89"/>
      <c r="S84" s="89"/>
      <c r="T84" s="88"/>
      <c r="U84" s="88"/>
      <c r="V84" s="88"/>
      <c r="W84" s="96"/>
    </row>
    <row r="85" ht="21.95" customHeight="1">
      <c r="A85" s="91"/>
      <c r="B85" s="89"/>
      <c r="C85" s="88"/>
      <c r="D85" s="92"/>
      <c r="E85" s="43"/>
      <c r="F85" s="93"/>
      <c r="G85" s="89"/>
      <c r="H85" s="88"/>
      <c r="I85" s="92"/>
      <c r="J85" s="43"/>
      <c r="K85" s="93"/>
      <c r="L85" s="89"/>
      <c r="M85" s="88"/>
      <c r="N85" s="94"/>
      <c r="O85" s="95"/>
      <c r="P85" s="88"/>
      <c r="Q85" s="88"/>
      <c r="R85" s="89"/>
      <c r="S85" s="89"/>
      <c r="T85" s="88"/>
      <c r="U85" s="88"/>
      <c r="V85" s="88"/>
      <c r="W85" s="96"/>
    </row>
    <row r="86" ht="21.95" customHeight="1">
      <c r="A86" s="91"/>
      <c r="B86" s="89"/>
      <c r="C86" s="88"/>
      <c r="D86" s="92"/>
      <c r="E86" s="43"/>
      <c r="F86" s="93"/>
      <c r="G86" s="89"/>
      <c r="H86" s="88"/>
      <c r="I86" s="92"/>
      <c r="J86" s="43"/>
      <c r="K86" s="93"/>
      <c r="L86" s="89"/>
      <c r="M86" s="88"/>
      <c r="N86" s="94"/>
      <c r="O86" s="95"/>
      <c r="P86" s="88"/>
      <c r="Q86" s="88"/>
      <c r="R86" s="89"/>
      <c r="S86" s="89"/>
      <c r="T86" s="88"/>
      <c r="U86" s="88"/>
      <c r="V86" s="88"/>
      <c r="W86" s="96"/>
    </row>
    <row r="87" ht="21.95" customHeight="1">
      <c r="A87" s="91"/>
      <c r="B87" s="89"/>
      <c r="C87" s="88"/>
      <c r="D87" s="92"/>
      <c r="E87" s="43"/>
      <c r="F87" s="93"/>
      <c r="G87" s="89"/>
      <c r="H87" s="88"/>
      <c r="I87" s="92"/>
      <c r="J87" s="43"/>
      <c r="K87" s="93"/>
      <c r="L87" s="89"/>
      <c r="M87" s="88"/>
      <c r="N87" s="94"/>
      <c r="O87" s="95"/>
      <c r="P87" s="88"/>
      <c r="Q87" s="88"/>
      <c r="R87" s="89"/>
      <c r="S87" s="89"/>
      <c r="T87" s="88"/>
      <c r="U87" s="88"/>
      <c r="V87" s="88"/>
      <c r="W87" s="96"/>
    </row>
    <row r="88" ht="21.95" customHeight="1">
      <c r="A88" s="91"/>
      <c r="B88" s="89"/>
      <c r="C88" s="88"/>
      <c r="D88" s="92"/>
      <c r="E88" s="43"/>
      <c r="F88" s="93"/>
      <c r="G88" s="89"/>
      <c r="H88" s="88"/>
      <c r="I88" s="92"/>
      <c r="J88" s="43"/>
      <c r="K88" s="93"/>
      <c r="L88" s="89"/>
      <c r="M88" s="88"/>
      <c r="N88" s="94"/>
      <c r="O88" s="95"/>
      <c r="P88" s="88"/>
      <c r="Q88" s="88"/>
      <c r="R88" s="89"/>
      <c r="S88" s="89"/>
      <c r="T88" s="88"/>
      <c r="U88" s="88"/>
      <c r="V88" s="88"/>
      <c r="W88" s="96"/>
    </row>
    <row r="89" ht="21.95" customHeight="1">
      <c r="A89" s="91"/>
      <c r="B89" s="89"/>
      <c r="C89" s="88"/>
      <c r="D89" s="92"/>
      <c r="E89" s="43"/>
      <c r="F89" s="93"/>
      <c r="G89" s="89"/>
      <c r="H89" s="88"/>
      <c r="I89" s="92"/>
      <c r="J89" s="43"/>
      <c r="K89" s="93"/>
      <c r="L89" s="89"/>
      <c r="M89" s="88"/>
      <c r="N89" s="94"/>
      <c r="O89" s="95"/>
      <c r="P89" s="88"/>
      <c r="Q89" s="88"/>
      <c r="R89" s="89"/>
      <c r="S89" s="89"/>
      <c r="T89" s="88"/>
      <c r="U89" s="88"/>
      <c r="V89" s="88"/>
      <c r="W89" s="96"/>
    </row>
    <row r="90" ht="21.95" customHeight="1">
      <c r="A90" s="91"/>
      <c r="B90" s="89"/>
      <c r="C90" s="88"/>
      <c r="D90" s="92"/>
      <c r="E90" s="43"/>
      <c r="F90" s="93"/>
      <c r="G90" s="89"/>
      <c r="H90" s="88"/>
      <c r="I90" s="92"/>
      <c r="J90" s="43"/>
      <c r="K90" s="93"/>
      <c r="L90" s="89"/>
      <c r="M90" s="88"/>
      <c r="N90" s="94"/>
      <c r="O90" s="95"/>
      <c r="P90" s="88"/>
      <c r="Q90" s="88"/>
      <c r="R90" s="89"/>
      <c r="S90" s="89"/>
      <c r="T90" s="88"/>
      <c r="U90" s="88"/>
      <c r="V90" s="88"/>
      <c r="W90" s="96"/>
    </row>
    <row r="91" ht="21.95" customHeight="1">
      <c r="A91" s="91"/>
      <c r="B91" s="89"/>
      <c r="C91" s="88"/>
      <c r="D91" s="92"/>
      <c r="E91" s="43"/>
      <c r="F91" s="93"/>
      <c r="G91" s="89"/>
      <c r="H91" s="88"/>
      <c r="I91" s="92"/>
      <c r="J91" s="43"/>
      <c r="K91" s="93"/>
      <c r="L91" s="89"/>
      <c r="M91" s="88"/>
      <c r="N91" s="94"/>
      <c r="O91" s="95"/>
      <c r="P91" s="88"/>
      <c r="Q91" s="88"/>
      <c r="R91" s="89"/>
      <c r="S91" s="89"/>
      <c r="T91" s="88"/>
      <c r="U91" s="88"/>
      <c r="V91" s="88"/>
      <c r="W91" s="96"/>
    </row>
    <row r="92" ht="21.95" customHeight="1">
      <c r="A92" s="91"/>
      <c r="B92" s="89"/>
      <c r="C92" s="88"/>
      <c r="D92" s="92"/>
      <c r="E92" s="43"/>
      <c r="F92" s="93"/>
      <c r="G92" s="89"/>
      <c r="H92" s="88"/>
      <c r="I92" s="92"/>
      <c r="J92" s="43"/>
      <c r="K92" s="93"/>
      <c r="L92" s="89"/>
      <c r="M92" s="88"/>
      <c r="N92" s="94"/>
      <c r="O92" s="95"/>
      <c r="P92" s="88"/>
      <c r="Q92" s="88"/>
      <c r="R92" s="89"/>
      <c r="S92" s="89"/>
      <c r="T92" s="88"/>
      <c r="U92" s="88"/>
      <c r="V92" s="88"/>
      <c r="W92" s="96"/>
    </row>
    <row r="93" ht="21.95" customHeight="1">
      <c r="A93" s="91"/>
      <c r="B93" s="89"/>
      <c r="C93" s="88"/>
      <c r="D93" s="92"/>
      <c r="E93" s="43"/>
      <c r="F93" s="93"/>
      <c r="G93" s="89"/>
      <c r="H93" s="88"/>
      <c r="I93" s="92"/>
      <c r="J93" s="43"/>
      <c r="K93" s="93"/>
      <c r="L93" s="89"/>
      <c r="M93" s="88"/>
      <c r="N93" s="94"/>
      <c r="O93" s="95"/>
      <c r="P93" s="88"/>
      <c r="Q93" s="88"/>
      <c r="R93" s="89"/>
      <c r="S93" s="89"/>
      <c r="T93" s="88"/>
      <c r="U93" s="88"/>
      <c r="V93" s="88"/>
      <c r="W93" s="96"/>
    </row>
    <row r="94" ht="21.95" customHeight="1">
      <c r="A94" s="91"/>
      <c r="B94" s="89"/>
      <c r="C94" s="88"/>
      <c r="D94" s="92"/>
      <c r="E94" s="43"/>
      <c r="F94" s="93"/>
      <c r="G94" s="89"/>
      <c r="H94" s="88"/>
      <c r="I94" s="92"/>
      <c r="J94" s="43"/>
      <c r="K94" s="93"/>
      <c r="L94" s="89"/>
      <c r="M94" s="88"/>
      <c r="N94" s="94"/>
      <c r="O94" s="95"/>
      <c r="P94" s="88"/>
      <c r="Q94" s="88"/>
      <c r="R94" s="89"/>
      <c r="S94" s="89"/>
      <c r="T94" s="88"/>
      <c r="U94" s="88"/>
      <c r="V94" s="88"/>
      <c r="W94" s="96"/>
    </row>
    <row r="95" ht="21.95" customHeight="1">
      <c r="A95" s="91"/>
      <c r="B95" s="89"/>
      <c r="C95" s="88"/>
      <c r="D95" s="92"/>
      <c r="E95" s="43"/>
      <c r="F95" s="93"/>
      <c r="G95" s="89"/>
      <c r="H95" s="88"/>
      <c r="I95" s="92"/>
      <c r="J95" s="43"/>
      <c r="K95" s="93"/>
      <c r="L95" s="89"/>
      <c r="M95" s="88"/>
      <c r="N95" s="94"/>
      <c r="O95" s="95"/>
      <c r="P95" s="88"/>
      <c r="Q95" s="88"/>
      <c r="R95" s="89"/>
      <c r="S95" s="89"/>
      <c r="T95" s="88"/>
      <c r="U95" s="88"/>
      <c r="V95" s="88"/>
      <c r="W95" s="96"/>
    </row>
    <row r="96" ht="21.95" customHeight="1">
      <c r="A96" s="91"/>
      <c r="B96" s="89"/>
      <c r="C96" s="88"/>
      <c r="D96" s="92"/>
      <c r="E96" s="43"/>
      <c r="F96" s="93"/>
      <c r="G96" s="89"/>
      <c r="H96" s="88"/>
      <c r="I96" s="92"/>
      <c r="J96" s="43"/>
      <c r="K96" s="93"/>
      <c r="L96" s="89"/>
      <c r="M96" s="88"/>
      <c r="N96" s="94"/>
      <c r="O96" s="95"/>
      <c r="P96" s="88"/>
      <c r="Q96" s="88"/>
      <c r="R96" s="89"/>
      <c r="S96" s="89"/>
      <c r="T96" s="88"/>
      <c r="U96" s="88"/>
      <c r="V96" s="88"/>
      <c r="W96" s="96"/>
    </row>
    <row r="97" ht="21.95" customHeight="1">
      <c r="A97" s="91"/>
      <c r="B97" s="89"/>
      <c r="C97" s="88"/>
      <c r="D97" s="92"/>
      <c r="E97" s="43"/>
      <c r="F97" s="93"/>
      <c r="G97" s="89"/>
      <c r="H97" s="88"/>
      <c r="I97" s="92"/>
      <c r="J97" s="43"/>
      <c r="K97" s="93"/>
      <c r="L97" s="89"/>
      <c r="M97" s="88"/>
      <c r="N97" s="94"/>
      <c r="O97" s="95"/>
      <c r="P97" s="88"/>
      <c r="Q97" s="88"/>
      <c r="R97" s="89"/>
      <c r="S97" s="89"/>
      <c r="T97" s="88"/>
      <c r="U97" s="88"/>
      <c r="V97" s="88"/>
      <c r="W97" s="96"/>
    </row>
    <row r="98" ht="21.95" customHeight="1">
      <c r="A98" s="91"/>
      <c r="B98" s="89"/>
      <c r="C98" s="88"/>
      <c r="D98" s="92"/>
      <c r="E98" s="43"/>
      <c r="F98" s="93"/>
      <c r="G98" s="89"/>
      <c r="H98" s="88"/>
      <c r="I98" s="92"/>
      <c r="J98" s="43"/>
      <c r="K98" s="93"/>
      <c r="L98" s="89"/>
      <c r="M98" s="88"/>
      <c r="N98" s="94"/>
      <c r="O98" s="95"/>
      <c r="P98" s="88"/>
      <c r="Q98" s="88"/>
      <c r="R98" s="89"/>
      <c r="S98" s="89"/>
      <c r="T98" s="88"/>
      <c r="U98" s="88"/>
      <c r="V98" s="88"/>
      <c r="W98" s="96"/>
    </row>
    <row r="99" ht="21.95" customHeight="1">
      <c r="A99" s="91"/>
      <c r="B99" s="89"/>
      <c r="C99" s="88"/>
      <c r="D99" s="92"/>
      <c r="E99" s="43"/>
      <c r="F99" s="93"/>
      <c r="G99" s="89"/>
      <c r="H99" s="88"/>
      <c r="I99" s="92"/>
      <c r="J99" s="43"/>
      <c r="K99" s="93"/>
      <c r="L99" s="89"/>
      <c r="M99" s="88"/>
      <c r="N99" s="94"/>
      <c r="O99" s="95"/>
      <c r="P99" s="88"/>
      <c r="Q99" s="88"/>
      <c r="R99" s="89"/>
      <c r="S99" s="89"/>
      <c r="T99" s="88"/>
      <c r="U99" s="88"/>
      <c r="V99" s="88"/>
      <c r="W99" s="96"/>
    </row>
    <row r="100" ht="21.95" customHeight="1">
      <c r="A100" s="91"/>
      <c r="B100" s="89"/>
      <c r="C100" s="88"/>
      <c r="D100" s="92"/>
      <c r="E100" s="43"/>
      <c r="F100" s="93"/>
      <c r="G100" s="89"/>
      <c r="H100" s="88"/>
      <c r="I100" s="92"/>
      <c r="J100" s="43"/>
      <c r="K100" s="93"/>
      <c r="L100" s="89"/>
      <c r="M100" s="88"/>
      <c r="N100" s="94"/>
      <c r="O100" s="95"/>
      <c r="P100" s="88"/>
      <c r="Q100" s="88"/>
      <c r="R100" s="89"/>
      <c r="S100" s="89"/>
      <c r="T100" s="88"/>
      <c r="U100" s="88"/>
      <c r="V100" s="88"/>
      <c r="W100" s="96"/>
    </row>
    <row r="101" ht="21.95" customHeight="1">
      <c r="A101" s="91"/>
      <c r="B101" s="89"/>
      <c r="C101" s="88"/>
      <c r="D101" s="92"/>
      <c r="E101" s="43"/>
      <c r="F101" s="93"/>
      <c r="G101" s="89"/>
      <c r="H101" s="88"/>
      <c r="I101" s="92"/>
      <c r="J101" s="43"/>
      <c r="K101" s="93"/>
      <c r="L101" s="89"/>
      <c r="M101" s="88"/>
      <c r="N101" s="94"/>
      <c r="O101" s="95"/>
      <c r="P101" s="88"/>
      <c r="Q101" s="88"/>
      <c r="R101" s="89"/>
      <c r="S101" s="89"/>
      <c r="T101" s="88"/>
      <c r="U101" s="88"/>
      <c r="V101" s="88"/>
      <c r="W101" s="96"/>
    </row>
    <row r="102" ht="21.95" customHeight="1">
      <c r="A102" s="91"/>
      <c r="B102" s="89"/>
      <c r="C102" s="88"/>
      <c r="D102" s="92"/>
      <c r="E102" s="43"/>
      <c r="F102" s="93"/>
      <c r="G102" s="89"/>
      <c r="H102" s="88"/>
      <c r="I102" s="92"/>
      <c r="J102" s="43"/>
      <c r="K102" s="93"/>
      <c r="L102" s="89"/>
      <c r="M102" s="88"/>
      <c r="N102" s="94"/>
      <c r="O102" s="95"/>
      <c r="P102" s="88"/>
      <c r="Q102" s="88"/>
      <c r="R102" s="89"/>
      <c r="S102" s="89"/>
      <c r="T102" s="88"/>
      <c r="U102" s="88"/>
      <c r="V102" s="88"/>
      <c r="W102" s="96"/>
    </row>
    <row r="103" ht="21.95" customHeight="1">
      <c r="A103" s="91"/>
      <c r="B103" s="89"/>
      <c r="C103" s="88"/>
      <c r="D103" s="97"/>
      <c r="E103" s="43"/>
      <c r="F103" s="93"/>
      <c r="G103" s="89"/>
      <c r="H103" s="88"/>
      <c r="I103" s="97"/>
      <c r="J103" s="43"/>
      <c r="K103" s="93"/>
      <c r="L103" s="89"/>
      <c r="M103" s="88"/>
      <c r="N103" s="98"/>
      <c r="O103" s="95"/>
      <c r="P103" s="88"/>
      <c r="Q103" s="88"/>
      <c r="R103" s="89"/>
      <c r="S103" s="89"/>
      <c r="T103" s="88"/>
      <c r="U103" s="88"/>
      <c r="V103" s="88"/>
      <c r="W103" s="96"/>
    </row>
    <row r="104" ht="21.95" customHeight="1">
      <c r="A104" t="s" s="99">
        <v>97</v>
      </c>
      <c r="B104" s="89"/>
      <c r="C104" s="88"/>
      <c r="D104" s="92"/>
      <c r="E104" s="43"/>
      <c r="F104" s="93"/>
      <c r="G104" s="89"/>
      <c r="H104" s="88"/>
      <c r="I104" s="92"/>
      <c r="J104" s="43"/>
      <c r="K104" s="93"/>
      <c r="L104" s="89"/>
      <c r="M104" s="88"/>
      <c r="N104" s="94"/>
      <c r="O104" s="95"/>
      <c r="P104" s="88"/>
      <c r="Q104" s="88"/>
      <c r="R104" s="89"/>
      <c r="S104" s="89"/>
      <c r="T104" s="88"/>
      <c r="U104" s="88"/>
      <c r="V104" s="88"/>
      <c r="W104" s="96"/>
    </row>
    <row r="105" ht="21.95" customHeight="1">
      <c r="A105" t="s" s="100">
        <v>98</v>
      </c>
      <c r="B105" s="89"/>
      <c r="C105" s="89"/>
      <c r="D105" s="97"/>
      <c r="E105" s="43"/>
      <c r="F105" t="s" s="101">
        <v>98</v>
      </c>
      <c r="G105" s="89"/>
      <c r="H105" s="89"/>
      <c r="I105" s="97"/>
      <c r="J105" s="43"/>
      <c r="K105" t="s" s="101">
        <v>98</v>
      </c>
      <c r="L105" s="89"/>
      <c r="M105" s="89"/>
      <c r="N105" s="94"/>
      <c r="O105" s="87"/>
      <c r="P105" s="88"/>
      <c r="Q105" s="88"/>
      <c r="R105" s="89"/>
      <c r="S105" s="88"/>
      <c r="T105" s="88"/>
      <c r="U105" s="89"/>
      <c r="V105" s="88"/>
      <c r="W105" s="90"/>
    </row>
    <row r="106" ht="21.95" customHeight="1">
      <c r="A106" t="s" s="102">
        <v>99</v>
      </c>
      <c r="B106" s="88">
        <f>AVERAGE(B56:B61)</f>
        <v>24.6666666666667</v>
      </c>
      <c r="C106" s="88">
        <f>AVERAGE(C56:C61)</f>
        <v>273.516666666667</v>
      </c>
      <c r="D106" s="92">
        <f>AVERAGE(D56:D61)</f>
        <v>11.3765747227918</v>
      </c>
      <c r="E106" s="43"/>
      <c r="F106" t="s" s="103">
        <v>99</v>
      </c>
      <c r="G106" s="88">
        <f>AVERAGE(G56:G61)</f>
        <v>11.5</v>
      </c>
      <c r="H106" s="88">
        <f>AVERAGE(H56:H61)</f>
        <v>110.183333333333</v>
      </c>
      <c r="I106" s="92">
        <f>AVERAGE(I56:I61)</f>
        <v>9.79756263616558</v>
      </c>
      <c r="J106" s="43"/>
      <c r="K106" t="s" s="103">
        <v>99</v>
      </c>
      <c r="L106" s="88">
        <f>AVERAGE(L56:L61)</f>
        <v>3.16666666666667</v>
      </c>
      <c r="M106" s="88">
        <f>AVERAGE(M56:M61)</f>
        <v>23.1</v>
      </c>
      <c r="N106" s="94">
        <f>AVERAGE(N56:N61)</f>
        <v>7.40833333333333</v>
      </c>
      <c r="O106" s="87"/>
      <c r="P106" s="88"/>
      <c r="Q106" s="88"/>
      <c r="R106" s="89"/>
      <c r="S106" s="88"/>
      <c r="T106" s="88"/>
      <c r="U106" s="89"/>
      <c r="V106" s="88"/>
      <c r="W106" s="90"/>
    </row>
    <row r="107" ht="21.95" customHeight="1">
      <c r="A107" t="s" s="102">
        <v>100</v>
      </c>
      <c r="B107" s="88">
        <f>AVERAGE(B63:B68)</f>
        <v>43.5</v>
      </c>
      <c r="C107" s="88">
        <f>AVERAGE(C63:C68)</f>
        <v>452.8</v>
      </c>
      <c r="D107" s="92">
        <f>AVERAGE(D63:D68)</f>
        <v>10.5170500116507</v>
      </c>
      <c r="E107" s="43"/>
      <c r="F107" t="s" s="103">
        <v>100</v>
      </c>
      <c r="G107" s="88">
        <f>AVERAGE(G63:G68)</f>
        <v>24.6666666666667</v>
      </c>
      <c r="H107" s="88">
        <f>AVERAGE(H63:H68)</f>
        <v>222.883333333333</v>
      </c>
      <c r="I107" s="92">
        <f>AVERAGE(I63:I68)</f>
        <v>9.1391604138829</v>
      </c>
      <c r="J107" s="43"/>
      <c r="K107" t="s" s="103">
        <v>100</v>
      </c>
      <c r="L107" s="88">
        <f>AVERAGE(L63:L68)</f>
        <v>6.5</v>
      </c>
      <c r="M107" s="88">
        <f>AVERAGE(M63:M68)</f>
        <v>43.2833333333333</v>
      </c>
      <c r="N107" s="94">
        <f>AVERAGE(N63:N68)</f>
        <v>6.96077533577534</v>
      </c>
      <c r="O107" s="87"/>
      <c r="P107" s="88"/>
      <c r="Q107" s="88"/>
      <c r="R107" s="89"/>
      <c r="S107" s="88"/>
      <c r="T107" s="88"/>
      <c r="U107" s="89"/>
      <c r="V107" s="88"/>
      <c r="W107" s="90"/>
    </row>
    <row r="108" ht="21.95" customHeight="1">
      <c r="A108" s="104"/>
      <c r="B108" s="89"/>
      <c r="C108" s="89"/>
      <c r="D108" s="97"/>
      <c r="E108" s="43"/>
      <c r="F108" s="105"/>
      <c r="G108" s="89"/>
      <c r="H108" s="89"/>
      <c r="I108" s="97"/>
      <c r="J108" s="43"/>
      <c r="K108" s="105"/>
      <c r="L108" s="89"/>
      <c r="M108" s="89"/>
      <c r="N108" s="98"/>
      <c r="O108" s="87"/>
      <c r="P108" s="88"/>
      <c r="Q108" s="88"/>
      <c r="R108" s="89"/>
      <c r="S108" s="88"/>
      <c r="T108" s="88"/>
      <c r="U108" s="89"/>
      <c r="V108" s="88"/>
      <c r="W108" s="90"/>
    </row>
    <row r="109" ht="21.95" customHeight="1">
      <c r="A109" s="106"/>
      <c r="B109" s="107"/>
      <c r="C109" t="s" s="108">
        <v>101</v>
      </c>
      <c r="D109" s="92"/>
      <c r="E109" s="43"/>
      <c r="F109" s="109"/>
      <c r="G109" s="107"/>
      <c r="H109" t="s" s="108">
        <v>101</v>
      </c>
      <c r="I109" s="92"/>
      <c r="J109" s="43"/>
      <c r="K109" s="109"/>
      <c r="L109" s="107"/>
      <c r="M109" t="s" s="108">
        <v>101</v>
      </c>
      <c r="N109" s="234"/>
      <c r="O109" s="87"/>
      <c r="P109" s="88"/>
      <c r="Q109" s="88"/>
      <c r="R109" s="89"/>
      <c r="S109" s="88"/>
      <c r="T109" s="88"/>
      <c r="U109" s="89"/>
      <c r="V109" s="88"/>
      <c r="W109" s="90"/>
    </row>
    <row r="110" ht="21.95" customHeight="1">
      <c r="A110" s="106"/>
      <c r="B110" s="110"/>
      <c r="C110" t="s" s="108">
        <v>102</v>
      </c>
      <c r="D110" s="92"/>
      <c r="E110" s="43"/>
      <c r="F110" s="109"/>
      <c r="G110" s="110"/>
      <c r="H110" t="s" s="108">
        <v>102</v>
      </c>
      <c r="I110" s="92"/>
      <c r="J110" s="43"/>
      <c r="K110" s="109"/>
      <c r="L110" s="110"/>
      <c r="M110" t="s" s="108">
        <v>102</v>
      </c>
      <c r="N110" s="234"/>
      <c r="O110" s="87"/>
      <c r="P110" s="88"/>
      <c r="Q110" s="88"/>
      <c r="R110" s="89"/>
      <c r="S110" s="88"/>
      <c r="T110" s="88"/>
      <c r="U110" s="89"/>
      <c r="V110" s="88"/>
      <c r="W110" s="90"/>
    </row>
    <row r="111" ht="22.75" customHeight="1">
      <c r="A111" s="111"/>
      <c r="B111" s="112"/>
      <c r="C111" t="s" s="113">
        <v>103</v>
      </c>
      <c r="D111" s="114"/>
      <c r="E111" s="115"/>
      <c r="F111" s="116"/>
      <c r="G111" s="112"/>
      <c r="H111" t="s" s="113">
        <v>103</v>
      </c>
      <c r="I111" s="114"/>
      <c r="J111" s="115"/>
      <c r="K111" s="116"/>
      <c r="L111" s="112"/>
      <c r="M111" t="s" s="113">
        <v>103</v>
      </c>
      <c r="N111" s="210"/>
      <c r="O111" s="87"/>
      <c r="P111" s="88"/>
      <c r="Q111" s="88"/>
      <c r="R111" s="89"/>
      <c r="S111" s="88"/>
      <c r="T111" s="88"/>
      <c r="U111" s="89"/>
      <c r="V111" s="88"/>
      <c r="W111"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09:N109"/>
    <mergeCell ref="M110:N110"/>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6.xml><?xml version="1.0" encoding="utf-8"?>
<worksheet xmlns:r="http://schemas.openxmlformats.org/officeDocument/2006/relationships" xmlns="http://schemas.openxmlformats.org/spreadsheetml/2006/main">
  <dimension ref="A1:W103"/>
  <sheetViews>
    <sheetView workbookViewId="0" showGridLines="0" defaultGridColor="1"/>
  </sheetViews>
  <sheetFormatPr defaultColWidth="16.3333" defaultRowHeight="19.9" customHeight="1" outlineLevelRow="0" outlineLevelCol="0"/>
  <cols>
    <col min="1" max="1" width="10" style="278" customWidth="1"/>
    <col min="2" max="4" width="12.1719" style="278" customWidth="1"/>
    <col min="5" max="5" width="1.35156" style="278" customWidth="1"/>
    <col min="6" max="6" width="10" style="278" customWidth="1"/>
    <col min="7" max="9" width="12.1719" style="278" customWidth="1"/>
    <col min="10" max="10" width="1.35156" style="278" customWidth="1"/>
    <col min="11" max="11" width="10" style="278" customWidth="1"/>
    <col min="12" max="14" width="12.1719" style="278" customWidth="1"/>
    <col min="15" max="15" width="10.8516" style="278" customWidth="1"/>
    <col min="16" max="17" width="6.5" style="278" customWidth="1"/>
    <col min="18" max="18" width="10.8516" style="278" customWidth="1"/>
    <col min="19" max="20" width="6.5" style="278" customWidth="1"/>
    <col min="21" max="21" width="10.8516" style="278" customWidth="1"/>
    <col min="22" max="23" width="6.5" style="278" customWidth="1"/>
    <col min="24" max="16384" width="16.3516" style="278" customWidth="1"/>
  </cols>
  <sheetData>
    <row r="1" ht="64.15" customHeight="1">
      <c r="A1" t="s" s="167">
        <v>318</v>
      </c>
      <c r="B1" t="s" s="30">
        <v>41</v>
      </c>
      <c r="C1" t="s" s="30">
        <v>42</v>
      </c>
      <c r="D1" t="s" s="31">
        <v>43</v>
      </c>
      <c r="E1" s="32"/>
      <c r="F1" t="s" s="33">
        <v>319</v>
      </c>
      <c r="G1" t="s" s="30">
        <v>45</v>
      </c>
      <c r="H1" t="s" s="30">
        <v>46</v>
      </c>
      <c r="I1" t="s" s="31">
        <v>47</v>
      </c>
      <c r="J1" s="32"/>
      <c r="K1" t="s" s="33">
        <v>320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1952</v>
      </c>
      <c r="B3" s="146">
        <v>44</v>
      </c>
      <c r="C3" s="83">
        <v>404.9</v>
      </c>
      <c r="D3" s="84">
        <v>9.20227272727273</v>
      </c>
      <c r="E3" s="43"/>
      <c r="F3" s="147">
        <v>1952</v>
      </c>
      <c r="G3" s="146">
        <v>24</v>
      </c>
      <c r="H3" s="83">
        <v>193.5</v>
      </c>
      <c r="I3" s="84">
        <v>8.0625</v>
      </c>
      <c r="J3" s="43"/>
      <c r="K3" s="147">
        <v>1952</v>
      </c>
      <c r="L3" s="146">
        <v>1</v>
      </c>
      <c r="M3" s="83">
        <v>6.7</v>
      </c>
      <c r="N3" s="86">
        <v>6.7</v>
      </c>
      <c r="O3" s="154"/>
      <c r="P3" s="155"/>
      <c r="Q3" s="90"/>
      <c r="R3" s="156"/>
      <c r="S3" s="155"/>
      <c r="T3" s="90"/>
      <c r="U3" s="156"/>
      <c r="V3" s="155"/>
      <c r="W3" s="90"/>
    </row>
    <row r="4" ht="21.95" customHeight="1">
      <c r="A4" s="152">
        <v>1953</v>
      </c>
      <c r="B4" s="127">
        <v>11</v>
      </c>
      <c r="C4" s="88">
        <v>119.5</v>
      </c>
      <c r="D4" s="92">
        <v>10.8636363636364</v>
      </c>
      <c r="E4" s="43"/>
      <c r="F4" s="153">
        <v>1953</v>
      </c>
      <c r="G4" s="127">
        <v>0</v>
      </c>
      <c r="H4" s="88">
        <v>0</v>
      </c>
      <c r="I4" s="92"/>
      <c r="J4" s="43"/>
      <c r="K4" s="153">
        <v>1953</v>
      </c>
      <c r="L4" s="127">
        <v>0</v>
      </c>
      <c r="M4" s="88">
        <v>0</v>
      </c>
      <c r="N4" s="94"/>
      <c r="O4" s="154"/>
      <c r="P4" s="155"/>
      <c r="Q4" s="90"/>
      <c r="R4" s="156"/>
      <c r="S4" s="155"/>
      <c r="T4" s="90"/>
      <c r="U4" s="156"/>
      <c r="V4" s="155"/>
      <c r="W4" s="90"/>
    </row>
    <row r="5" ht="21.95" customHeight="1">
      <c r="A5" s="152">
        <v>1954</v>
      </c>
      <c r="B5" s="127">
        <v>10</v>
      </c>
      <c r="C5" s="88">
        <v>105.6</v>
      </c>
      <c r="D5" s="92">
        <v>10.56</v>
      </c>
      <c r="E5" s="43"/>
      <c r="F5" s="153">
        <v>1954</v>
      </c>
      <c r="G5" s="127">
        <v>1</v>
      </c>
      <c r="H5" s="88">
        <v>9.4</v>
      </c>
      <c r="I5" s="92">
        <v>9.4</v>
      </c>
      <c r="J5" s="43"/>
      <c r="K5" s="153">
        <v>1954</v>
      </c>
      <c r="L5" s="127">
        <v>0</v>
      </c>
      <c r="M5" s="88">
        <v>0</v>
      </c>
      <c r="N5" s="94"/>
      <c r="O5" s="154"/>
      <c r="P5" s="155"/>
      <c r="Q5" s="90"/>
      <c r="R5" s="156"/>
      <c r="S5" s="155"/>
      <c r="T5" s="90"/>
      <c r="U5" s="156"/>
      <c r="V5" s="155"/>
      <c r="W5" s="90"/>
    </row>
    <row r="6" ht="21.95" customHeight="1">
      <c r="A6" s="152">
        <v>1955</v>
      </c>
      <c r="B6" s="127">
        <v>30</v>
      </c>
      <c r="C6" s="88">
        <v>291.5</v>
      </c>
      <c r="D6" s="92">
        <v>9.71666666666667</v>
      </c>
      <c r="E6" s="43"/>
      <c r="F6" s="153">
        <v>1955</v>
      </c>
      <c r="G6" s="127">
        <v>14</v>
      </c>
      <c r="H6" s="88">
        <v>123</v>
      </c>
      <c r="I6" s="92">
        <v>8.78571428571429</v>
      </c>
      <c r="J6" s="43"/>
      <c r="K6" s="153">
        <v>1955</v>
      </c>
      <c r="L6" s="127">
        <v>1</v>
      </c>
      <c r="M6" s="88">
        <v>6.7</v>
      </c>
      <c r="N6" s="94">
        <v>6.7</v>
      </c>
      <c r="O6" s="154"/>
      <c r="P6" s="155"/>
      <c r="Q6" s="90"/>
      <c r="R6" s="156"/>
      <c r="S6" s="155"/>
      <c r="T6" s="90"/>
      <c r="U6" s="156"/>
      <c r="V6" s="155"/>
      <c r="W6" s="90"/>
    </row>
    <row r="7" ht="21.95" customHeight="1">
      <c r="A7" s="152">
        <v>1956</v>
      </c>
      <c r="B7" s="127">
        <v>43</v>
      </c>
      <c r="C7" s="88">
        <v>359.6</v>
      </c>
      <c r="D7" s="92">
        <v>8.36279069767442</v>
      </c>
      <c r="E7" s="43"/>
      <c r="F7" s="153">
        <v>1956</v>
      </c>
      <c r="G7" s="127">
        <v>27</v>
      </c>
      <c r="H7" s="88">
        <v>189.9</v>
      </c>
      <c r="I7" s="92">
        <v>7.03333333333333</v>
      </c>
      <c r="J7" s="43"/>
      <c r="K7" s="153">
        <v>1956</v>
      </c>
      <c r="L7" s="127">
        <v>14</v>
      </c>
      <c r="M7" s="88">
        <v>78.90000000000001</v>
      </c>
      <c r="N7" s="94">
        <v>5.63571428571429</v>
      </c>
      <c r="O7" s="154"/>
      <c r="P7" s="155"/>
      <c r="Q7" s="90"/>
      <c r="R7" s="156"/>
      <c r="S7" s="155"/>
      <c r="T7" s="90"/>
      <c r="U7" s="156"/>
      <c r="V7" s="155"/>
      <c r="W7" s="90"/>
    </row>
    <row r="8" ht="21.95" customHeight="1">
      <c r="A8" s="152">
        <v>1957</v>
      </c>
      <c r="B8" s="127">
        <v>36</v>
      </c>
      <c r="C8" s="88">
        <v>308.6</v>
      </c>
      <c r="D8" s="92">
        <v>8.572222222222219</v>
      </c>
      <c r="E8" s="43"/>
      <c r="F8" s="153">
        <v>1957</v>
      </c>
      <c r="G8" s="127">
        <v>24</v>
      </c>
      <c r="H8" s="88">
        <v>186.8</v>
      </c>
      <c r="I8" s="92">
        <v>7.78333333333333</v>
      </c>
      <c r="J8" s="43"/>
      <c r="K8" s="153">
        <v>1957</v>
      </c>
      <c r="L8" s="127">
        <v>8</v>
      </c>
      <c r="M8" s="88">
        <v>44.5</v>
      </c>
      <c r="N8" s="94">
        <v>5.5625</v>
      </c>
      <c r="O8" s="154"/>
      <c r="P8" s="155"/>
      <c r="Q8" s="90"/>
      <c r="R8" s="156"/>
      <c r="S8" s="155"/>
      <c r="T8" s="90"/>
      <c r="U8" s="156"/>
      <c r="V8" s="155"/>
      <c r="W8" s="90"/>
    </row>
    <row r="9" ht="21.95" customHeight="1">
      <c r="A9" s="152">
        <v>1958</v>
      </c>
      <c r="B9" s="127">
        <v>35</v>
      </c>
      <c r="C9" s="88">
        <v>318.1</v>
      </c>
      <c r="D9" s="92">
        <v>9.088571428571431</v>
      </c>
      <c r="E9" s="43"/>
      <c r="F9" s="153">
        <v>1958</v>
      </c>
      <c r="G9" s="127">
        <v>18</v>
      </c>
      <c r="H9" s="88">
        <v>135.4</v>
      </c>
      <c r="I9" s="92">
        <v>7.52222222222222</v>
      </c>
      <c r="J9" s="43"/>
      <c r="K9" s="153">
        <v>1958</v>
      </c>
      <c r="L9" s="127">
        <v>5</v>
      </c>
      <c r="M9" s="88">
        <v>25</v>
      </c>
      <c r="N9" s="94">
        <v>5</v>
      </c>
      <c r="O9" s="154"/>
      <c r="P9" s="155"/>
      <c r="Q9" s="90"/>
      <c r="R9" s="156"/>
      <c r="S9" s="155"/>
      <c r="T9" s="90"/>
      <c r="U9" s="156"/>
      <c r="V9" s="155"/>
      <c r="W9" s="90"/>
    </row>
    <row r="10" ht="21.95" customHeight="1">
      <c r="A10" s="152">
        <v>1959</v>
      </c>
      <c r="B10" s="127">
        <v>25</v>
      </c>
      <c r="C10" s="88">
        <v>236</v>
      </c>
      <c r="D10" s="92">
        <v>9.44</v>
      </c>
      <c r="E10" s="43"/>
      <c r="F10" s="153">
        <v>1959</v>
      </c>
      <c r="G10" s="127">
        <v>13</v>
      </c>
      <c r="H10" s="88">
        <v>109.2</v>
      </c>
      <c r="I10" s="92">
        <v>8.4</v>
      </c>
      <c r="J10" s="43"/>
      <c r="K10" s="153">
        <v>1959</v>
      </c>
      <c r="L10" s="127">
        <v>0</v>
      </c>
      <c r="M10" s="88">
        <v>0</v>
      </c>
      <c r="N10" s="94"/>
      <c r="O10" s="154"/>
      <c r="P10" s="155"/>
      <c r="Q10" s="90"/>
      <c r="R10" s="156"/>
      <c r="S10" s="155"/>
      <c r="T10" s="90"/>
      <c r="U10" s="156"/>
      <c r="V10" s="155"/>
      <c r="W10" s="90"/>
    </row>
    <row r="11" ht="21.95" customHeight="1">
      <c r="A11" s="152">
        <v>1960</v>
      </c>
      <c r="B11" s="127">
        <v>41</v>
      </c>
      <c r="C11" s="88">
        <v>384.6</v>
      </c>
      <c r="D11" s="92">
        <v>9.380487804878049</v>
      </c>
      <c r="E11" s="43"/>
      <c r="F11" s="153">
        <v>1960</v>
      </c>
      <c r="G11" s="127">
        <v>17</v>
      </c>
      <c r="H11" s="88">
        <v>131.6</v>
      </c>
      <c r="I11" s="92">
        <v>7.74117647058824</v>
      </c>
      <c r="J11" s="43"/>
      <c r="K11" s="153">
        <v>1960</v>
      </c>
      <c r="L11" s="127">
        <v>5</v>
      </c>
      <c r="M11" s="88">
        <v>30</v>
      </c>
      <c r="N11" s="94">
        <v>6</v>
      </c>
      <c r="O11" s="154"/>
      <c r="P11" s="155"/>
      <c r="Q11" s="90"/>
      <c r="R11" s="156"/>
      <c r="S11" s="155"/>
      <c r="T11" s="90"/>
      <c r="U11" s="156"/>
      <c r="V11" s="155"/>
      <c r="W11" s="90"/>
    </row>
    <row r="12" ht="21.95" customHeight="1">
      <c r="A12" s="152">
        <v>1961</v>
      </c>
      <c r="B12" s="127">
        <v>41</v>
      </c>
      <c r="C12" s="88">
        <v>358.1</v>
      </c>
      <c r="D12" s="92">
        <v>8.73414634146341</v>
      </c>
      <c r="E12" s="43"/>
      <c r="F12" s="153">
        <v>1961</v>
      </c>
      <c r="G12" s="127">
        <v>24</v>
      </c>
      <c r="H12" s="88">
        <v>176.7</v>
      </c>
      <c r="I12" s="92">
        <v>7.3625</v>
      </c>
      <c r="J12" s="43"/>
      <c r="K12" s="153">
        <v>1961</v>
      </c>
      <c r="L12" s="127">
        <v>7</v>
      </c>
      <c r="M12" s="88">
        <v>36.1</v>
      </c>
      <c r="N12" s="94">
        <v>5.15714285714286</v>
      </c>
      <c r="O12" s="154"/>
      <c r="P12" s="155"/>
      <c r="Q12" s="90"/>
      <c r="R12" s="156"/>
      <c r="S12" s="155"/>
      <c r="T12" s="90"/>
      <c r="U12" s="156"/>
      <c r="V12" s="155"/>
      <c r="W12" s="90"/>
    </row>
    <row r="13" ht="21.95" customHeight="1">
      <c r="A13" s="152">
        <v>1962</v>
      </c>
      <c r="B13" s="127">
        <v>37</v>
      </c>
      <c r="C13" s="88">
        <v>369.1</v>
      </c>
      <c r="D13" s="92">
        <v>9.97567567567568</v>
      </c>
      <c r="E13" s="43"/>
      <c r="F13" s="153">
        <v>1962</v>
      </c>
      <c r="G13" s="127">
        <v>10</v>
      </c>
      <c r="H13" s="88">
        <v>84.7</v>
      </c>
      <c r="I13" s="92">
        <v>8.470000000000001</v>
      </c>
      <c r="J13" s="43"/>
      <c r="K13" s="153">
        <v>1962</v>
      </c>
      <c r="L13" s="127">
        <v>0</v>
      </c>
      <c r="M13" s="88">
        <v>0</v>
      </c>
      <c r="N13" s="94"/>
      <c r="O13" s="154"/>
      <c r="P13" s="155"/>
      <c r="Q13" s="90"/>
      <c r="R13" s="156"/>
      <c r="S13" s="155"/>
      <c r="T13" s="90"/>
      <c r="U13" s="156"/>
      <c r="V13" s="155"/>
      <c r="W13" s="90"/>
    </row>
    <row r="14" ht="21.95" customHeight="1">
      <c r="A14" s="152">
        <v>1963</v>
      </c>
      <c r="B14" s="127">
        <v>33</v>
      </c>
      <c r="C14" s="88">
        <v>318.5</v>
      </c>
      <c r="D14" s="92">
        <v>9.65151515151515</v>
      </c>
      <c r="E14" s="43"/>
      <c r="F14" s="153">
        <v>1963</v>
      </c>
      <c r="G14" s="127">
        <v>13</v>
      </c>
      <c r="H14" s="88">
        <v>107.3</v>
      </c>
      <c r="I14" s="92">
        <v>8.253846153846149</v>
      </c>
      <c r="J14" s="43"/>
      <c r="K14" s="153">
        <v>1963</v>
      </c>
      <c r="L14" s="127">
        <v>2</v>
      </c>
      <c r="M14" s="88">
        <v>12.7</v>
      </c>
      <c r="N14" s="94">
        <v>6.35</v>
      </c>
      <c r="O14" s="154"/>
      <c r="P14" s="155"/>
      <c r="Q14" s="90"/>
      <c r="R14" s="156"/>
      <c r="S14" s="155"/>
      <c r="T14" s="90"/>
      <c r="U14" s="156"/>
      <c r="V14" s="155"/>
      <c r="W14" s="90"/>
    </row>
    <row r="15" ht="21.95" customHeight="1">
      <c r="A15" s="152">
        <v>1964</v>
      </c>
      <c r="B15" s="127">
        <v>30</v>
      </c>
      <c r="C15" s="88">
        <v>280.7</v>
      </c>
      <c r="D15" s="92">
        <v>9.356666666666669</v>
      </c>
      <c r="E15" s="43"/>
      <c r="F15" s="153">
        <v>1964</v>
      </c>
      <c r="G15" s="127">
        <v>13</v>
      </c>
      <c r="H15" s="88">
        <v>102.1</v>
      </c>
      <c r="I15" s="92">
        <v>7.85384615384615</v>
      </c>
      <c r="J15" s="43"/>
      <c r="K15" s="153">
        <v>1964</v>
      </c>
      <c r="L15" s="127">
        <v>3</v>
      </c>
      <c r="M15" s="88">
        <v>16.6</v>
      </c>
      <c r="N15" s="94">
        <v>5.53333333333333</v>
      </c>
      <c r="O15" s="154"/>
      <c r="P15" s="155"/>
      <c r="Q15" s="90"/>
      <c r="R15" s="156"/>
      <c r="S15" s="155"/>
      <c r="T15" s="90"/>
      <c r="U15" s="156"/>
      <c r="V15" s="155"/>
      <c r="W15" s="90"/>
    </row>
    <row r="16" ht="21.95" customHeight="1">
      <c r="A16" s="152">
        <v>1965</v>
      </c>
      <c r="B16" s="127">
        <v>33</v>
      </c>
      <c r="C16" s="88">
        <v>304.1</v>
      </c>
      <c r="D16" s="92">
        <v>9.21515151515152</v>
      </c>
      <c r="E16" s="43"/>
      <c r="F16" s="153">
        <v>1965</v>
      </c>
      <c r="G16" s="127">
        <v>15</v>
      </c>
      <c r="H16" s="88">
        <v>111.9</v>
      </c>
      <c r="I16" s="92">
        <v>7.46</v>
      </c>
      <c r="J16" s="43"/>
      <c r="K16" s="153">
        <v>1965</v>
      </c>
      <c r="L16" s="127">
        <v>4</v>
      </c>
      <c r="M16" s="88">
        <v>18.8</v>
      </c>
      <c r="N16" s="94">
        <v>4.7</v>
      </c>
      <c r="O16" s="154"/>
      <c r="P16" s="155"/>
      <c r="Q16" s="90"/>
      <c r="R16" s="156"/>
      <c r="S16" s="155"/>
      <c r="T16" s="90"/>
      <c r="U16" s="156"/>
      <c r="V16" s="155"/>
      <c r="W16" s="90"/>
    </row>
    <row r="17" ht="21.95" customHeight="1">
      <c r="A17" s="152">
        <v>1966</v>
      </c>
      <c r="B17" s="127">
        <v>62</v>
      </c>
      <c r="C17" s="88">
        <v>565.1</v>
      </c>
      <c r="D17" s="92">
        <v>9.11451612903226</v>
      </c>
      <c r="E17" s="43"/>
      <c r="F17" s="153">
        <v>1966</v>
      </c>
      <c r="G17" s="127">
        <v>30</v>
      </c>
      <c r="H17" s="88">
        <v>225.9</v>
      </c>
      <c r="I17" s="92">
        <v>7.53</v>
      </c>
      <c r="J17" s="43"/>
      <c r="K17" s="153">
        <v>1966</v>
      </c>
      <c r="L17" s="127">
        <v>8</v>
      </c>
      <c r="M17" s="88">
        <v>48.1</v>
      </c>
      <c r="N17" s="94">
        <v>6.0125</v>
      </c>
      <c r="O17" s="154"/>
      <c r="P17" s="155"/>
      <c r="Q17" s="90"/>
      <c r="R17" s="156"/>
      <c r="S17" s="155"/>
      <c r="T17" s="90"/>
      <c r="U17" s="156"/>
      <c r="V17" s="155"/>
      <c r="W17" s="90"/>
    </row>
    <row r="18" ht="21.95" customHeight="1">
      <c r="A18" s="152">
        <v>1967</v>
      </c>
      <c r="B18" s="127">
        <v>52</v>
      </c>
      <c r="C18" s="88">
        <v>436.1</v>
      </c>
      <c r="D18" s="92">
        <v>8.386538461538461</v>
      </c>
      <c r="E18" s="43"/>
      <c r="F18" s="153">
        <v>1967</v>
      </c>
      <c r="G18" s="127">
        <v>31</v>
      </c>
      <c r="H18" s="88">
        <v>215.9</v>
      </c>
      <c r="I18" s="92">
        <v>6.96451612903226</v>
      </c>
      <c r="J18" s="43"/>
      <c r="K18" s="153">
        <v>1967</v>
      </c>
      <c r="L18" s="127">
        <v>15</v>
      </c>
      <c r="M18" s="88">
        <v>84.90000000000001</v>
      </c>
      <c r="N18" s="94">
        <v>5.66</v>
      </c>
      <c r="O18" s="154"/>
      <c r="P18" s="155"/>
      <c r="Q18" s="90"/>
      <c r="R18" s="156"/>
      <c r="S18" s="155"/>
      <c r="T18" s="90"/>
      <c r="U18" s="156"/>
      <c r="V18" s="155"/>
      <c r="W18" s="90"/>
    </row>
    <row r="19" ht="21.95" customHeight="1">
      <c r="A19" s="152">
        <v>1968</v>
      </c>
      <c r="B19" s="127">
        <v>52</v>
      </c>
      <c r="C19" s="88">
        <v>454.7</v>
      </c>
      <c r="D19" s="92">
        <v>8.74423076923077</v>
      </c>
      <c r="E19" s="43"/>
      <c r="F19" s="153">
        <v>1968</v>
      </c>
      <c r="G19" s="127">
        <v>29</v>
      </c>
      <c r="H19" s="88">
        <v>211.3</v>
      </c>
      <c r="I19" s="92">
        <v>7.28620689655172</v>
      </c>
      <c r="J19" s="43"/>
      <c r="K19" s="153">
        <v>1968</v>
      </c>
      <c r="L19" s="127">
        <v>10</v>
      </c>
      <c r="M19" s="88">
        <v>47.9</v>
      </c>
      <c r="N19" s="94">
        <v>4.79</v>
      </c>
      <c r="O19" s="154"/>
      <c r="P19" s="155"/>
      <c r="Q19" s="90"/>
      <c r="R19" s="156"/>
      <c r="S19" s="155"/>
      <c r="T19" s="90"/>
      <c r="U19" s="156"/>
      <c r="V19" s="155"/>
      <c r="W19" s="90"/>
    </row>
    <row r="20" ht="21.95" customHeight="1">
      <c r="A20" s="152">
        <v>1969</v>
      </c>
      <c r="B20" s="127">
        <v>53</v>
      </c>
      <c r="C20" s="88">
        <v>496.6</v>
      </c>
      <c r="D20" s="92">
        <v>9.369811320754719</v>
      </c>
      <c r="E20" s="43"/>
      <c r="F20" s="153">
        <v>1969</v>
      </c>
      <c r="G20" s="127">
        <v>25</v>
      </c>
      <c r="H20" s="88">
        <v>205.3</v>
      </c>
      <c r="I20" s="92">
        <v>8.212</v>
      </c>
      <c r="J20" s="43"/>
      <c r="K20" s="153">
        <v>1969</v>
      </c>
      <c r="L20" s="127">
        <v>2</v>
      </c>
      <c r="M20" s="88">
        <v>13.4</v>
      </c>
      <c r="N20" s="94">
        <v>6.7</v>
      </c>
      <c r="O20" s="154"/>
      <c r="P20" s="155"/>
      <c r="Q20" s="90"/>
      <c r="R20" s="156"/>
      <c r="S20" s="155"/>
      <c r="T20" s="90"/>
      <c r="U20" s="156"/>
      <c r="V20" s="155"/>
      <c r="W20" s="90"/>
    </row>
    <row r="21" ht="21.95" customHeight="1">
      <c r="A21" s="152">
        <v>1970</v>
      </c>
      <c r="B21" s="127">
        <v>44</v>
      </c>
      <c r="C21" s="88">
        <v>396.1</v>
      </c>
      <c r="D21" s="92">
        <v>9.002272727272731</v>
      </c>
      <c r="E21" s="43"/>
      <c r="F21" s="153">
        <v>1970</v>
      </c>
      <c r="G21" s="127">
        <v>27</v>
      </c>
      <c r="H21" s="88">
        <v>216.7</v>
      </c>
      <c r="I21" s="92">
        <v>8.025925925925931</v>
      </c>
      <c r="J21" s="43"/>
      <c r="K21" s="153">
        <v>1970</v>
      </c>
      <c r="L21" s="127">
        <v>4</v>
      </c>
      <c r="M21" s="88">
        <v>24</v>
      </c>
      <c r="N21" s="94">
        <v>6</v>
      </c>
      <c r="O21" s="154"/>
      <c r="P21" s="155"/>
      <c r="Q21" s="90"/>
      <c r="R21" s="156"/>
      <c r="S21" s="155"/>
      <c r="T21" s="90"/>
      <c r="U21" s="156"/>
      <c r="V21" s="155"/>
      <c r="W21" s="90"/>
    </row>
    <row r="22" ht="21.95" customHeight="1">
      <c r="A22" s="152">
        <v>1971</v>
      </c>
      <c r="B22" s="127">
        <v>69</v>
      </c>
      <c r="C22" s="88">
        <v>614.2</v>
      </c>
      <c r="D22" s="92">
        <v>8.901449275362319</v>
      </c>
      <c r="E22" s="43"/>
      <c r="F22" s="153">
        <v>1971</v>
      </c>
      <c r="G22" s="127">
        <v>43</v>
      </c>
      <c r="H22" s="88">
        <v>338.9</v>
      </c>
      <c r="I22" s="92">
        <v>7.88139534883721</v>
      </c>
      <c r="J22" s="43"/>
      <c r="K22" s="153">
        <v>1971</v>
      </c>
      <c r="L22" s="127">
        <v>9</v>
      </c>
      <c r="M22" s="88">
        <v>52.6</v>
      </c>
      <c r="N22" s="94">
        <v>5.84444444444444</v>
      </c>
      <c r="O22" s="154"/>
      <c r="P22" s="155"/>
      <c r="Q22" s="90"/>
      <c r="R22" s="156"/>
      <c r="S22" s="155"/>
      <c r="T22" s="90"/>
      <c r="U22" s="156"/>
      <c r="V22" s="155"/>
      <c r="W22" s="90"/>
    </row>
    <row r="23" ht="21.95" customHeight="1">
      <c r="A23" s="152">
        <v>1972</v>
      </c>
      <c r="B23" s="127">
        <v>37</v>
      </c>
      <c r="C23" s="88">
        <v>338.7</v>
      </c>
      <c r="D23" s="92">
        <v>9.15405405405405</v>
      </c>
      <c r="E23" s="43"/>
      <c r="F23" s="153">
        <v>1972</v>
      </c>
      <c r="G23" s="127">
        <v>15</v>
      </c>
      <c r="H23" s="88">
        <v>105.1</v>
      </c>
      <c r="I23" s="92">
        <v>7.00666666666667</v>
      </c>
      <c r="J23" s="43"/>
      <c r="K23" s="153">
        <v>1972</v>
      </c>
      <c r="L23" s="127">
        <v>8</v>
      </c>
      <c r="M23" s="88">
        <v>50.7</v>
      </c>
      <c r="N23" s="94">
        <v>6.3375</v>
      </c>
      <c r="O23" s="154"/>
      <c r="P23" s="155"/>
      <c r="Q23" s="90"/>
      <c r="R23" s="156"/>
      <c r="S23" s="155"/>
      <c r="T23" s="90"/>
      <c r="U23" s="156"/>
      <c r="V23" s="155"/>
      <c r="W23" s="90"/>
    </row>
    <row r="24" ht="21.95" customHeight="1">
      <c r="A24" s="152">
        <v>1973</v>
      </c>
      <c r="B24" s="127">
        <v>14</v>
      </c>
      <c r="C24" s="88">
        <v>139.1</v>
      </c>
      <c r="D24" s="92">
        <v>9.93571428571429</v>
      </c>
      <c r="E24" s="43"/>
      <c r="F24" s="153">
        <v>1973</v>
      </c>
      <c r="G24" s="127">
        <v>5</v>
      </c>
      <c r="H24" s="88">
        <v>41.5</v>
      </c>
      <c r="I24" s="92">
        <v>8.300000000000001</v>
      </c>
      <c r="J24" s="43"/>
      <c r="K24" s="153">
        <v>1973</v>
      </c>
      <c r="L24" s="127">
        <v>1</v>
      </c>
      <c r="M24" s="88">
        <v>6.5</v>
      </c>
      <c r="N24" s="94">
        <v>6.5</v>
      </c>
      <c r="O24" s="154"/>
      <c r="P24" s="155"/>
      <c r="Q24" s="90"/>
      <c r="R24" s="156"/>
      <c r="S24" s="155"/>
      <c r="T24" s="90"/>
      <c r="U24" s="156"/>
      <c r="V24" s="155"/>
      <c r="W24" s="90"/>
    </row>
    <row r="25" ht="21.95" customHeight="1">
      <c r="A25" s="152">
        <v>1974</v>
      </c>
      <c r="B25" s="127">
        <v>37</v>
      </c>
      <c r="C25" s="88">
        <v>360.6</v>
      </c>
      <c r="D25" s="92">
        <v>9.74594594594595</v>
      </c>
      <c r="E25" s="43"/>
      <c r="F25" s="153">
        <v>1974</v>
      </c>
      <c r="G25" s="127">
        <v>14</v>
      </c>
      <c r="H25" s="88">
        <v>119.5</v>
      </c>
      <c r="I25" s="92">
        <v>8.53571428571429</v>
      </c>
      <c r="J25" s="43"/>
      <c r="K25" s="153">
        <v>1974</v>
      </c>
      <c r="L25" s="127">
        <v>1</v>
      </c>
      <c r="M25" s="88">
        <v>6.8</v>
      </c>
      <c r="N25" s="94">
        <v>6.8</v>
      </c>
      <c r="O25" s="154"/>
      <c r="P25" s="155"/>
      <c r="Q25" s="90"/>
      <c r="R25" s="156"/>
      <c r="S25" s="155"/>
      <c r="T25" s="90"/>
      <c r="U25" s="156"/>
      <c r="V25" s="155"/>
      <c r="W25" s="90"/>
    </row>
    <row r="26" ht="21.95" customHeight="1">
      <c r="A26" s="152">
        <v>1975</v>
      </c>
      <c r="B26" s="127">
        <v>26</v>
      </c>
      <c r="C26" s="88">
        <v>238.5</v>
      </c>
      <c r="D26" s="92">
        <v>9.17307692307692</v>
      </c>
      <c r="E26" s="43"/>
      <c r="F26" s="153">
        <v>1975</v>
      </c>
      <c r="G26" s="127">
        <v>15</v>
      </c>
      <c r="H26" s="88">
        <v>124.3</v>
      </c>
      <c r="I26" s="92">
        <v>8.286666666666671</v>
      </c>
      <c r="J26" s="43"/>
      <c r="K26" s="153">
        <v>1975</v>
      </c>
      <c r="L26" s="127">
        <v>2</v>
      </c>
      <c r="M26" s="88">
        <v>12.8</v>
      </c>
      <c r="N26" s="94">
        <v>6.4</v>
      </c>
      <c r="O26" s="154"/>
      <c r="P26" s="155"/>
      <c r="Q26" s="90"/>
      <c r="R26" s="156"/>
      <c r="S26" s="155"/>
      <c r="T26" s="90"/>
      <c r="U26" s="156"/>
      <c r="V26" s="155"/>
      <c r="W26" s="90"/>
    </row>
    <row r="27" ht="21.95" customHeight="1">
      <c r="A27" s="152">
        <v>1976</v>
      </c>
      <c r="B27" s="127">
        <v>43</v>
      </c>
      <c r="C27" s="88">
        <v>374.9</v>
      </c>
      <c r="D27" s="92">
        <v>8.71860465116279</v>
      </c>
      <c r="E27" s="43"/>
      <c r="F27" s="153">
        <v>1976</v>
      </c>
      <c r="G27" s="127">
        <v>24</v>
      </c>
      <c r="H27" s="88">
        <v>177.7</v>
      </c>
      <c r="I27" s="92">
        <v>7.40416666666667</v>
      </c>
      <c r="J27" s="43"/>
      <c r="K27" s="153">
        <v>1976</v>
      </c>
      <c r="L27" s="127">
        <v>7</v>
      </c>
      <c r="M27" s="88">
        <v>37.4</v>
      </c>
      <c r="N27" s="94">
        <v>5.34285714285714</v>
      </c>
      <c r="O27" s="154"/>
      <c r="P27" s="155"/>
      <c r="Q27" s="90"/>
      <c r="R27" s="156"/>
      <c r="S27" s="155"/>
      <c r="T27" s="90"/>
      <c r="U27" s="156"/>
      <c r="V27" s="155"/>
      <c r="W27" s="90"/>
    </row>
    <row r="28" ht="21.95" customHeight="1">
      <c r="A28" s="152">
        <v>1977</v>
      </c>
      <c r="B28" s="127">
        <v>32</v>
      </c>
      <c r="C28" s="88">
        <v>303.2</v>
      </c>
      <c r="D28" s="92">
        <v>9.475</v>
      </c>
      <c r="E28" s="43"/>
      <c r="F28" s="153">
        <v>1977</v>
      </c>
      <c r="G28" s="127">
        <v>16</v>
      </c>
      <c r="H28" s="88">
        <v>133.6</v>
      </c>
      <c r="I28" s="92">
        <v>8.35</v>
      </c>
      <c r="J28" s="43"/>
      <c r="K28" s="153">
        <v>1977</v>
      </c>
      <c r="L28" s="127">
        <v>0</v>
      </c>
      <c r="M28" s="88">
        <v>0</v>
      </c>
      <c r="N28" s="94"/>
      <c r="O28" s="154"/>
      <c r="P28" s="155"/>
      <c r="Q28" s="90"/>
      <c r="R28" s="156"/>
      <c r="S28" s="155"/>
      <c r="T28" s="90"/>
      <c r="U28" s="156"/>
      <c r="V28" s="155"/>
      <c r="W28" s="90"/>
    </row>
    <row r="29" ht="21.95" customHeight="1">
      <c r="A29" s="152">
        <v>1978</v>
      </c>
      <c r="B29" s="127">
        <v>39</v>
      </c>
      <c r="C29" s="88">
        <v>356.7</v>
      </c>
      <c r="D29" s="92">
        <v>9.146153846153849</v>
      </c>
      <c r="E29" s="43"/>
      <c r="F29" s="153">
        <v>1978</v>
      </c>
      <c r="G29" s="127">
        <v>23</v>
      </c>
      <c r="H29" s="88">
        <v>187.7</v>
      </c>
      <c r="I29" s="92">
        <v>8.160869565217389</v>
      </c>
      <c r="J29" s="43"/>
      <c r="K29" s="153">
        <v>1978</v>
      </c>
      <c r="L29" s="127">
        <v>4</v>
      </c>
      <c r="M29" s="88">
        <v>24.2</v>
      </c>
      <c r="N29" s="94">
        <v>6.05</v>
      </c>
      <c r="O29" s="154"/>
      <c r="P29" s="155"/>
      <c r="Q29" s="90"/>
      <c r="R29" s="156"/>
      <c r="S29" s="155"/>
      <c r="T29" s="90"/>
      <c r="U29" s="156"/>
      <c r="V29" s="155"/>
      <c r="W29" s="90"/>
    </row>
    <row r="30" ht="21.95" customHeight="1">
      <c r="A30" s="152">
        <v>1979</v>
      </c>
      <c r="B30" s="127">
        <v>42</v>
      </c>
      <c r="C30" s="88">
        <v>384.4</v>
      </c>
      <c r="D30" s="92">
        <v>9.15238095238095</v>
      </c>
      <c r="E30" s="43"/>
      <c r="F30" s="153">
        <v>1979</v>
      </c>
      <c r="G30" s="127">
        <v>22</v>
      </c>
      <c r="H30" s="88">
        <v>178.4</v>
      </c>
      <c r="I30" s="92">
        <v>8.109090909090909</v>
      </c>
      <c r="J30" s="43"/>
      <c r="K30" s="153">
        <v>1979</v>
      </c>
      <c r="L30" s="127">
        <v>4</v>
      </c>
      <c r="M30" s="88">
        <v>26.2</v>
      </c>
      <c r="N30" s="94">
        <v>6.55</v>
      </c>
      <c r="O30" s="154"/>
      <c r="P30" s="155"/>
      <c r="Q30" s="90"/>
      <c r="R30" s="156"/>
      <c r="S30" s="155"/>
      <c r="T30" s="90"/>
      <c r="U30" s="156"/>
      <c r="V30" s="155"/>
      <c r="W30" s="90"/>
    </row>
    <row r="31" ht="21.95" customHeight="1">
      <c r="A31" s="152">
        <v>1980</v>
      </c>
      <c r="B31" s="127">
        <v>32</v>
      </c>
      <c r="C31" s="88">
        <v>293.7</v>
      </c>
      <c r="D31" s="92">
        <v>9.178125</v>
      </c>
      <c r="E31" s="43"/>
      <c r="F31" s="153">
        <v>1980</v>
      </c>
      <c r="G31" s="127">
        <v>17</v>
      </c>
      <c r="H31" s="88">
        <v>137.3</v>
      </c>
      <c r="I31" s="92">
        <v>8.07647058823529</v>
      </c>
      <c r="J31" s="43"/>
      <c r="K31" s="153">
        <v>1980</v>
      </c>
      <c r="L31" s="127">
        <v>4</v>
      </c>
      <c r="M31" s="88">
        <v>26.4</v>
      </c>
      <c r="N31" s="94">
        <v>6.6</v>
      </c>
      <c r="O31" s="154"/>
      <c r="P31" s="155"/>
      <c r="Q31" s="90"/>
      <c r="R31" s="156"/>
      <c r="S31" s="155"/>
      <c r="T31" s="90"/>
      <c r="U31" s="156"/>
      <c r="V31" s="155"/>
      <c r="W31" s="90"/>
    </row>
    <row r="32" ht="21.95" customHeight="1">
      <c r="A32" s="152">
        <v>1981</v>
      </c>
      <c r="B32" s="127">
        <v>38</v>
      </c>
      <c r="C32" s="88">
        <v>342.8</v>
      </c>
      <c r="D32" s="92">
        <v>9.02105263157895</v>
      </c>
      <c r="E32" s="43"/>
      <c r="F32" s="153">
        <v>1981</v>
      </c>
      <c r="G32" s="127">
        <v>22</v>
      </c>
      <c r="H32" s="88">
        <v>172.7</v>
      </c>
      <c r="I32" s="92">
        <v>7.85</v>
      </c>
      <c r="J32" s="43"/>
      <c r="K32" s="153">
        <v>1981</v>
      </c>
      <c r="L32" s="127">
        <v>6</v>
      </c>
      <c r="M32" s="88">
        <v>34</v>
      </c>
      <c r="N32" s="94">
        <v>5.66666666666667</v>
      </c>
      <c r="O32" s="154"/>
      <c r="P32" s="155"/>
      <c r="Q32" s="90"/>
      <c r="R32" s="156"/>
      <c r="S32" s="155"/>
      <c r="T32" s="90"/>
      <c r="U32" s="156"/>
      <c r="V32" s="155"/>
      <c r="W32" s="90"/>
    </row>
    <row r="33" ht="21.95" customHeight="1">
      <c r="A33" s="152">
        <v>1982</v>
      </c>
      <c r="B33" s="127">
        <v>42</v>
      </c>
      <c r="C33" s="88">
        <v>356.4</v>
      </c>
      <c r="D33" s="92">
        <v>8.485714285714289</v>
      </c>
      <c r="E33" s="43"/>
      <c r="F33" s="153">
        <v>1982</v>
      </c>
      <c r="G33" s="127">
        <v>30</v>
      </c>
      <c r="H33" s="88">
        <v>229.1</v>
      </c>
      <c r="I33" s="92">
        <v>7.63666666666667</v>
      </c>
      <c r="J33" s="43"/>
      <c r="K33" s="153">
        <v>1982</v>
      </c>
      <c r="L33" s="127">
        <v>12</v>
      </c>
      <c r="M33" s="88">
        <v>72.2</v>
      </c>
      <c r="N33" s="94">
        <v>6.01666666666667</v>
      </c>
      <c r="O33" s="154"/>
      <c r="P33" s="155"/>
      <c r="Q33" s="90"/>
      <c r="R33" s="156"/>
      <c r="S33" s="155"/>
      <c r="T33" s="90"/>
      <c r="U33" s="156"/>
      <c r="V33" s="155"/>
      <c r="W33" s="90"/>
    </row>
    <row r="34" ht="21.95" customHeight="1">
      <c r="A34" s="152">
        <v>1983</v>
      </c>
      <c r="B34" s="127">
        <v>31</v>
      </c>
      <c r="C34" s="88">
        <v>294</v>
      </c>
      <c r="D34" s="92">
        <v>9.483870967741939</v>
      </c>
      <c r="E34" s="43"/>
      <c r="F34" s="153">
        <v>1983</v>
      </c>
      <c r="G34" s="127">
        <v>15</v>
      </c>
      <c r="H34" s="88">
        <v>125.4</v>
      </c>
      <c r="I34" s="92">
        <v>8.359999999999999</v>
      </c>
      <c r="J34" s="43"/>
      <c r="K34" s="153">
        <v>1983</v>
      </c>
      <c r="L34" s="127">
        <v>2</v>
      </c>
      <c r="M34" s="88">
        <v>12.4</v>
      </c>
      <c r="N34" s="94">
        <v>6.2</v>
      </c>
      <c r="O34" s="154"/>
      <c r="P34" s="155"/>
      <c r="Q34" s="90"/>
      <c r="R34" s="156"/>
      <c r="S34" s="155"/>
      <c r="T34" s="90"/>
      <c r="U34" s="156"/>
      <c r="V34" s="155"/>
      <c r="W34" s="90"/>
    </row>
    <row r="35" ht="21.95" customHeight="1">
      <c r="A35" s="152">
        <v>1984</v>
      </c>
      <c r="B35" s="127">
        <v>47</v>
      </c>
      <c r="C35" s="88">
        <v>427.7</v>
      </c>
      <c r="D35" s="92">
        <v>9.1</v>
      </c>
      <c r="E35" s="43"/>
      <c r="F35" s="153">
        <v>1984</v>
      </c>
      <c r="G35" s="127">
        <v>26</v>
      </c>
      <c r="H35" s="88">
        <v>206.4</v>
      </c>
      <c r="I35" s="92">
        <v>7.93846153846154</v>
      </c>
      <c r="J35" s="43"/>
      <c r="K35" s="153">
        <v>1984</v>
      </c>
      <c r="L35" s="127">
        <v>5</v>
      </c>
      <c r="M35" s="88">
        <v>28.2</v>
      </c>
      <c r="N35" s="94">
        <v>5.64</v>
      </c>
      <c r="O35" s="154"/>
      <c r="P35" s="155"/>
      <c r="Q35" s="90"/>
      <c r="R35" s="156"/>
      <c r="S35" s="155"/>
      <c r="T35" s="90"/>
      <c r="U35" s="156"/>
      <c r="V35" s="155"/>
      <c r="W35" s="90"/>
    </row>
    <row r="36" ht="21.95" customHeight="1">
      <c r="A36" s="152">
        <v>1985</v>
      </c>
      <c r="B36" s="127">
        <v>33</v>
      </c>
      <c r="C36" s="88">
        <v>287.6</v>
      </c>
      <c r="D36" s="92">
        <v>8.71515151515152</v>
      </c>
      <c r="E36" s="43"/>
      <c r="F36" s="153">
        <v>1985</v>
      </c>
      <c r="G36" s="127">
        <v>19</v>
      </c>
      <c r="H36" s="88">
        <v>141.8</v>
      </c>
      <c r="I36" s="92">
        <v>7.46315789473684</v>
      </c>
      <c r="J36" s="43"/>
      <c r="K36" s="153">
        <v>1985</v>
      </c>
      <c r="L36" s="127">
        <v>6</v>
      </c>
      <c r="M36" s="88">
        <v>37.1</v>
      </c>
      <c r="N36" s="94">
        <v>6.18333333333333</v>
      </c>
      <c r="O36" s="154"/>
      <c r="P36" s="155"/>
      <c r="Q36" s="90"/>
      <c r="R36" s="156"/>
      <c r="S36" s="155"/>
      <c r="T36" s="90"/>
      <c r="U36" s="156"/>
      <c r="V36" s="155"/>
      <c r="W36" s="90"/>
    </row>
    <row r="37" ht="21.95" customHeight="1">
      <c r="A37" s="152">
        <v>1986</v>
      </c>
      <c r="B37" s="127">
        <v>40</v>
      </c>
      <c r="C37" s="88">
        <v>357.2</v>
      </c>
      <c r="D37" s="92">
        <v>8.93</v>
      </c>
      <c r="E37" s="43"/>
      <c r="F37" s="153">
        <v>1986</v>
      </c>
      <c r="G37" s="127">
        <v>25</v>
      </c>
      <c r="H37" s="88">
        <v>199</v>
      </c>
      <c r="I37" s="92">
        <v>7.96</v>
      </c>
      <c r="J37" s="43"/>
      <c r="K37" s="153">
        <v>1986</v>
      </c>
      <c r="L37" s="127">
        <v>6</v>
      </c>
      <c r="M37" s="88">
        <v>33</v>
      </c>
      <c r="N37" s="94">
        <v>5.5</v>
      </c>
      <c r="O37" s="154"/>
      <c r="P37" s="155"/>
      <c r="Q37" s="90"/>
      <c r="R37" s="156"/>
      <c r="S37" s="155"/>
      <c r="T37" s="90"/>
      <c r="U37" s="156"/>
      <c r="V37" s="155"/>
      <c r="W37" s="90"/>
    </row>
    <row r="38" ht="21.95" customHeight="1">
      <c r="A38" s="152">
        <v>1987</v>
      </c>
      <c r="B38" s="127">
        <v>30</v>
      </c>
      <c r="C38" s="88">
        <v>297.3</v>
      </c>
      <c r="D38" s="92">
        <v>9.91</v>
      </c>
      <c r="E38" s="43"/>
      <c r="F38" s="153">
        <v>1987</v>
      </c>
      <c r="G38" s="127">
        <v>10</v>
      </c>
      <c r="H38" s="88">
        <v>86.40000000000001</v>
      </c>
      <c r="I38" s="92">
        <v>8.640000000000001</v>
      </c>
      <c r="J38" s="43"/>
      <c r="K38" s="153">
        <v>1987</v>
      </c>
      <c r="L38" s="127">
        <v>0</v>
      </c>
      <c r="M38" s="88">
        <v>0</v>
      </c>
      <c r="N38" s="94"/>
      <c r="O38" s="154"/>
      <c r="P38" s="155"/>
      <c r="Q38" s="90"/>
      <c r="R38" s="156"/>
      <c r="S38" s="155"/>
      <c r="T38" s="90"/>
      <c r="U38" s="156"/>
      <c r="V38" s="155"/>
      <c r="W38" s="90"/>
    </row>
    <row r="39" ht="21.95" customHeight="1">
      <c r="A39" s="152">
        <v>1988</v>
      </c>
      <c r="B39" s="127">
        <v>30</v>
      </c>
      <c r="C39" s="88">
        <v>298.2</v>
      </c>
      <c r="D39" s="92">
        <v>9.94</v>
      </c>
      <c r="E39" s="43"/>
      <c r="F39" s="153">
        <v>1988</v>
      </c>
      <c r="G39" s="127">
        <v>9</v>
      </c>
      <c r="H39" s="88">
        <v>78.40000000000001</v>
      </c>
      <c r="I39" s="92">
        <v>8.71111111111111</v>
      </c>
      <c r="J39" s="43"/>
      <c r="K39" s="153">
        <v>1988</v>
      </c>
      <c r="L39" s="127">
        <v>0</v>
      </c>
      <c r="M39" s="88">
        <v>0</v>
      </c>
      <c r="N39" s="94"/>
      <c r="O39" s="154"/>
      <c r="P39" s="155"/>
      <c r="Q39" s="90"/>
      <c r="R39" s="156"/>
      <c r="S39" s="155"/>
      <c r="T39" s="90"/>
      <c r="U39" s="156"/>
      <c r="V39" s="155"/>
      <c r="W39" s="90"/>
    </row>
    <row r="40" ht="21.95" customHeight="1">
      <c r="A40" s="152">
        <v>1989</v>
      </c>
      <c r="B40" s="127">
        <v>33</v>
      </c>
      <c r="C40" s="88">
        <v>292.5</v>
      </c>
      <c r="D40" s="92">
        <v>8.86363636363636</v>
      </c>
      <c r="E40" s="43"/>
      <c r="F40" s="153">
        <v>1989</v>
      </c>
      <c r="G40" s="127">
        <v>20</v>
      </c>
      <c r="H40" s="88">
        <v>156.2</v>
      </c>
      <c r="I40" s="92">
        <v>7.81</v>
      </c>
      <c r="J40" s="43"/>
      <c r="K40" s="153">
        <v>1989</v>
      </c>
      <c r="L40" s="127">
        <v>5</v>
      </c>
      <c r="M40" s="88">
        <v>32.8</v>
      </c>
      <c r="N40" s="94">
        <v>6.56</v>
      </c>
      <c r="O40" s="154"/>
      <c r="P40" s="155"/>
      <c r="Q40" s="90"/>
      <c r="R40" s="156"/>
      <c r="S40" s="155"/>
      <c r="T40" s="90"/>
      <c r="U40" s="156"/>
      <c r="V40" s="155"/>
      <c r="W40" s="90"/>
    </row>
    <row r="41" ht="21.95" customHeight="1">
      <c r="A41" s="152">
        <v>1990</v>
      </c>
      <c r="B41" s="127">
        <v>34</v>
      </c>
      <c r="C41" s="88">
        <v>323.2</v>
      </c>
      <c r="D41" s="92">
        <v>9.50588235294118</v>
      </c>
      <c r="E41" s="43"/>
      <c r="F41" s="153">
        <v>1990</v>
      </c>
      <c r="G41" s="127">
        <v>14</v>
      </c>
      <c r="H41" s="88">
        <v>112.7</v>
      </c>
      <c r="I41" s="92">
        <v>8.050000000000001</v>
      </c>
      <c r="J41" s="43"/>
      <c r="K41" s="153">
        <v>1990</v>
      </c>
      <c r="L41" s="127">
        <v>2</v>
      </c>
      <c r="M41" s="88">
        <v>6.8</v>
      </c>
      <c r="N41" s="94">
        <v>3.4</v>
      </c>
      <c r="O41" s="154"/>
      <c r="P41" s="155"/>
      <c r="Q41" s="90"/>
      <c r="R41" s="156"/>
      <c r="S41" s="155"/>
      <c r="T41" s="90"/>
      <c r="U41" s="156"/>
      <c r="V41" s="155"/>
      <c r="W41" s="90"/>
    </row>
    <row r="42" ht="21.95" customHeight="1">
      <c r="A42" s="152">
        <v>1991</v>
      </c>
      <c r="B42" s="127">
        <v>20</v>
      </c>
      <c r="C42" s="88">
        <v>195.3</v>
      </c>
      <c r="D42" s="92">
        <v>9.765000000000001</v>
      </c>
      <c r="E42" s="43"/>
      <c r="F42" s="153">
        <v>1991</v>
      </c>
      <c r="G42" s="127">
        <v>9</v>
      </c>
      <c r="H42" s="88">
        <v>77.7</v>
      </c>
      <c r="I42" s="92">
        <v>8.633333333333329</v>
      </c>
      <c r="J42" s="43"/>
      <c r="K42" s="153">
        <v>1991</v>
      </c>
      <c r="L42" s="127">
        <v>0</v>
      </c>
      <c r="M42" s="88">
        <v>0</v>
      </c>
      <c r="N42" s="94"/>
      <c r="O42" s="154"/>
      <c r="P42" s="155"/>
      <c r="Q42" s="90"/>
      <c r="R42" s="156"/>
      <c r="S42" s="155"/>
      <c r="T42" s="90"/>
      <c r="U42" s="156"/>
      <c r="V42" s="155"/>
      <c r="W42" s="90"/>
    </row>
    <row r="43" ht="21.95" customHeight="1">
      <c r="A43" s="152">
        <v>1992</v>
      </c>
      <c r="B43" s="127">
        <v>28</v>
      </c>
      <c r="C43" s="88">
        <v>271.7</v>
      </c>
      <c r="D43" s="92">
        <v>9.703571428571429</v>
      </c>
      <c r="E43" s="43"/>
      <c r="F43" s="153">
        <v>1992</v>
      </c>
      <c r="G43" s="127">
        <v>10</v>
      </c>
      <c r="H43" s="88">
        <v>83.90000000000001</v>
      </c>
      <c r="I43" s="92">
        <v>8.390000000000001</v>
      </c>
      <c r="J43" s="43"/>
      <c r="K43" s="153">
        <v>1992</v>
      </c>
      <c r="L43" s="127">
        <v>0</v>
      </c>
      <c r="M43" s="88">
        <v>0</v>
      </c>
      <c r="N43" s="94"/>
      <c r="O43" s="154"/>
      <c r="P43" s="155"/>
      <c r="Q43" s="90"/>
      <c r="R43" s="156"/>
      <c r="S43" s="155"/>
      <c r="T43" s="90"/>
      <c r="U43" s="156"/>
      <c r="V43" s="155"/>
      <c r="W43" s="90"/>
    </row>
    <row r="44" ht="21.95" customHeight="1">
      <c r="A44" s="152">
        <v>1993</v>
      </c>
      <c r="B44" s="127">
        <v>39</v>
      </c>
      <c r="C44" s="88">
        <v>383.1</v>
      </c>
      <c r="D44" s="92">
        <v>9.82307692307692</v>
      </c>
      <c r="E44" s="43"/>
      <c r="F44" s="153">
        <v>1993</v>
      </c>
      <c r="G44" s="127">
        <v>14</v>
      </c>
      <c r="H44" s="88">
        <v>120.8</v>
      </c>
      <c r="I44" s="92">
        <v>8.62857142857143</v>
      </c>
      <c r="J44" s="43"/>
      <c r="K44" s="153">
        <v>1993</v>
      </c>
      <c r="L44" s="127">
        <v>0</v>
      </c>
      <c r="M44" s="88">
        <v>0</v>
      </c>
      <c r="N44" s="94"/>
      <c r="O44" s="154"/>
      <c r="P44" s="155"/>
      <c r="Q44" s="90"/>
      <c r="R44" s="156"/>
      <c r="S44" s="155"/>
      <c r="T44" s="90"/>
      <c r="U44" s="156"/>
      <c r="V44" s="155"/>
      <c r="W44" s="90"/>
    </row>
    <row r="45" ht="21.95" customHeight="1">
      <c r="A45" s="152">
        <v>1994</v>
      </c>
      <c r="B45" s="127">
        <v>48</v>
      </c>
      <c r="C45" s="88">
        <v>435.2</v>
      </c>
      <c r="D45" s="92">
        <v>9.06666666666667</v>
      </c>
      <c r="E45" s="43"/>
      <c r="F45" s="153">
        <v>1994</v>
      </c>
      <c r="G45" s="127">
        <v>29</v>
      </c>
      <c r="H45" s="88">
        <v>238.3</v>
      </c>
      <c r="I45" s="92">
        <v>8.217241379310339</v>
      </c>
      <c r="J45" s="43"/>
      <c r="K45" s="153">
        <v>1994</v>
      </c>
      <c r="L45" s="127">
        <v>1</v>
      </c>
      <c r="M45" s="88">
        <v>5.3</v>
      </c>
      <c r="N45" s="94">
        <v>5.3</v>
      </c>
      <c r="O45" s="154"/>
      <c r="P45" s="155"/>
      <c r="Q45" s="90"/>
      <c r="R45" s="156"/>
      <c r="S45" s="155"/>
      <c r="T45" s="90"/>
      <c r="U45" s="156"/>
      <c r="V45" s="155"/>
      <c r="W45" s="90"/>
    </row>
    <row r="46" ht="21.95" customHeight="1">
      <c r="A46" s="152">
        <v>1995</v>
      </c>
      <c r="B46" s="127">
        <v>42</v>
      </c>
      <c r="C46" s="88">
        <v>386.1</v>
      </c>
      <c r="D46" s="92">
        <v>9.19285714285714</v>
      </c>
      <c r="E46" s="43"/>
      <c r="F46" s="153">
        <v>1995</v>
      </c>
      <c r="G46" s="127">
        <v>19</v>
      </c>
      <c r="H46" s="88">
        <v>148.6</v>
      </c>
      <c r="I46" s="92">
        <v>7.82105263157895</v>
      </c>
      <c r="J46" s="43"/>
      <c r="K46" s="153">
        <v>1995</v>
      </c>
      <c r="L46" s="127">
        <v>4</v>
      </c>
      <c r="M46" s="88">
        <v>23.7</v>
      </c>
      <c r="N46" s="94">
        <v>5.925</v>
      </c>
      <c r="O46" s="154"/>
      <c r="P46" s="155"/>
      <c r="Q46" s="90"/>
      <c r="R46" s="156"/>
      <c r="S46" s="155"/>
      <c r="T46" s="90"/>
      <c r="U46" s="156"/>
      <c r="V46" s="155"/>
      <c r="W46" s="90"/>
    </row>
    <row r="47" ht="21.95" customHeight="1">
      <c r="A47" s="152">
        <v>1996</v>
      </c>
      <c r="B47" s="127">
        <v>14</v>
      </c>
      <c r="C47" s="88">
        <v>135.7</v>
      </c>
      <c r="D47" s="92">
        <v>9.69285714285714</v>
      </c>
      <c r="E47" s="43"/>
      <c r="F47" s="153">
        <v>1996</v>
      </c>
      <c r="G47" s="127">
        <v>5</v>
      </c>
      <c r="H47" s="88">
        <v>39.4</v>
      </c>
      <c r="I47" s="92">
        <v>7.88</v>
      </c>
      <c r="J47" s="43"/>
      <c r="K47" s="153">
        <v>1996</v>
      </c>
      <c r="L47" s="127">
        <v>1</v>
      </c>
      <c r="M47" s="88">
        <v>5.6</v>
      </c>
      <c r="N47" s="94">
        <v>5.6</v>
      </c>
      <c r="O47" s="154"/>
      <c r="P47" s="155"/>
      <c r="Q47" s="90"/>
      <c r="R47" s="156"/>
      <c r="S47" s="155"/>
      <c r="T47" s="90"/>
      <c r="U47" s="156"/>
      <c r="V47" s="155"/>
      <c r="W47" s="90"/>
    </row>
    <row r="48" ht="21.95" customHeight="1">
      <c r="A48" s="152">
        <v>1997</v>
      </c>
      <c r="B48" s="127">
        <v>40</v>
      </c>
      <c r="C48" s="88">
        <v>356.4</v>
      </c>
      <c r="D48" s="92">
        <v>8.91</v>
      </c>
      <c r="E48" s="43"/>
      <c r="F48" s="153">
        <v>1997</v>
      </c>
      <c r="G48" s="127">
        <v>26</v>
      </c>
      <c r="H48" s="88">
        <v>207.4</v>
      </c>
      <c r="I48" s="92">
        <v>7.97692307692308</v>
      </c>
      <c r="J48" s="43"/>
      <c r="K48" s="153">
        <v>1997</v>
      </c>
      <c r="L48" s="127">
        <v>4</v>
      </c>
      <c r="M48" s="88">
        <v>25.1</v>
      </c>
      <c r="N48" s="94">
        <v>6.275</v>
      </c>
      <c r="O48" s="154"/>
      <c r="P48" s="155"/>
      <c r="Q48" s="90"/>
      <c r="R48" s="156"/>
      <c r="S48" s="155"/>
      <c r="T48" s="90"/>
      <c r="U48" s="156"/>
      <c r="V48" s="155"/>
      <c r="W48" s="90"/>
    </row>
    <row r="49" ht="21.95" customHeight="1">
      <c r="A49" s="152">
        <v>1998</v>
      </c>
      <c r="B49" s="127">
        <v>24</v>
      </c>
      <c r="C49" s="88">
        <v>231.7</v>
      </c>
      <c r="D49" s="92">
        <v>9.65416666666667</v>
      </c>
      <c r="E49" s="43"/>
      <c r="F49" s="153">
        <v>1998</v>
      </c>
      <c r="G49" s="127">
        <v>6</v>
      </c>
      <c r="H49" s="88">
        <v>44.2</v>
      </c>
      <c r="I49" s="92">
        <v>7.36666666666667</v>
      </c>
      <c r="J49" s="43"/>
      <c r="K49" s="153">
        <v>1998</v>
      </c>
      <c r="L49" s="127">
        <v>2</v>
      </c>
      <c r="M49" s="88">
        <v>12.8</v>
      </c>
      <c r="N49" s="94">
        <v>6.4</v>
      </c>
      <c r="O49" t="s" s="136">
        <v>107</v>
      </c>
      <c r="P49" s="155">
        <f>AVERAGE(B49:B68)</f>
        <v>35.9</v>
      </c>
      <c r="Q49" s="90">
        <f>AVERAGE(D49:D68)</f>
        <v>9.36895567828701</v>
      </c>
      <c r="R49" t="s" s="139">
        <v>107</v>
      </c>
      <c r="S49" s="155">
        <f>AVERAGE(G49:G68)</f>
        <v>17.5</v>
      </c>
      <c r="T49" s="90">
        <f>AVERAGE(I49:I68)</f>
        <v>8.044227794516701</v>
      </c>
      <c r="U49" t="s" s="139">
        <v>107</v>
      </c>
      <c r="V49" s="155">
        <f>AVERAGE(L49:L68)</f>
        <v>3.35</v>
      </c>
      <c r="W49" s="90">
        <f>AVERAGE(N49:N68)</f>
        <v>6.00787037037037</v>
      </c>
    </row>
    <row r="50" ht="21.95" customHeight="1">
      <c r="A50" s="152">
        <v>1999</v>
      </c>
      <c r="B50" s="127">
        <v>45</v>
      </c>
      <c r="C50" s="88">
        <v>413.9</v>
      </c>
      <c r="D50" s="92">
        <v>9.19777777777778</v>
      </c>
      <c r="E50" s="43"/>
      <c r="F50" s="153">
        <v>1999</v>
      </c>
      <c r="G50" s="127">
        <v>23</v>
      </c>
      <c r="H50" s="88">
        <v>180.2</v>
      </c>
      <c r="I50" s="92">
        <v>7.83478260869565</v>
      </c>
      <c r="J50" s="43"/>
      <c r="K50" s="153">
        <v>1999</v>
      </c>
      <c r="L50" s="127">
        <v>6</v>
      </c>
      <c r="M50" s="88">
        <v>36.3</v>
      </c>
      <c r="N50" s="94">
        <v>6.05</v>
      </c>
      <c r="O50" t="s" s="136">
        <v>108</v>
      </c>
      <c r="P50" s="155">
        <f>AVERAGE(B50:B68)</f>
        <v>36.5263157894737</v>
      </c>
      <c r="Q50" s="90">
        <f>AVERAGE(D50:D68)</f>
        <v>9.353944573635451</v>
      </c>
      <c r="R50" t="s" s="139">
        <v>108</v>
      </c>
      <c r="S50" s="155">
        <f>AVERAGE(G50:G68)</f>
        <v>18.1052631578947</v>
      </c>
      <c r="T50" s="90">
        <f>AVERAGE(I50:I68)</f>
        <v>8.079888906508801</v>
      </c>
      <c r="U50" t="s" s="139">
        <v>108</v>
      </c>
      <c r="V50" s="155">
        <f>AVERAGE(L50:L68)</f>
        <v>3.42105263157895</v>
      </c>
      <c r="W50" s="90">
        <f>AVERAGE(N50:N68)</f>
        <v>5.98480392156863</v>
      </c>
    </row>
    <row r="51" ht="21.95" customHeight="1">
      <c r="A51" s="152">
        <v>2000</v>
      </c>
      <c r="B51" s="127">
        <v>56</v>
      </c>
      <c r="C51" s="88">
        <v>518.9</v>
      </c>
      <c r="D51" s="92">
        <v>9.266071428571429</v>
      </c>
      <c r="E51" s="43"/>
      <c r="F51" s="153">
        <v>2000</v>
      </c>
      <c r="G51" s="127">
        <v>29</v>
      </c>
      <c r="H51" s="88">
        <v>232.5</v>
      </c>
      <c r="I51" s="92">
        <v>8.01724137931034</v>
      </c>
      <c r="J51" s="43"/>
      <c r="K51" s="153">
        <v>2000</v>
      </c>
      <c r="L51" s="127">
        <v>4</v>
      </c>
      <c r="M51" s="88">
        <v>24.5</v>
      </c>
      <c r="N51" s="94">
        <v>6.125</v>
      </c>
      <c r="O51" t="s" s="136">
        <v>109</v>
      </c>
      <c r="P51" s="155">
        <f>AVERAGE(B51:B68)</f>
        <v>36.0555555555556</v>
      </c>
      <c r="Q51" s="90">
        <f>AVERAGE(D51:D68)</f>
        <v>9.362620506738651</v>
      </c>
      <c r="R51" t="s" s="139">
        <v>109</v>
      </c>
      <c r="S51" s="155">
        <f>AVERAGE(G51:G68)</f>
        <v>17.8333333333333</v>
      </c>
      <c r="T51" s="90">
        <f>AVERAGE(I51:I68)</f>
        <v>8.09350592305398</v>
      </c>
      <c r="U51" t="s" s="139">
        <v>109</v>
      </c>
      <c r="V51" s="155">
        <f>AVERAGE(L51:L68)</f>
        <v>3.27777777777778</v>
      </c>
      <c r="W51" s="90">
        <f>AVERAGE(N51:N68)</f>
        <v>5.98072916666667</v>
      </c>
    </row>
    <row r="52" ht="21.95" customHeight="1">
      <c r="A52" s="152">
        <v>2001</v>
      </c>
      <c r="B52" s="127">
        <v>52</v>
      </c>
      <c r="C52" s="88">
        <v>486.4</v>
      </c>
      <c r="D52" s="92">
        <v>9.353846153846151</v>
      </c>
      <c r="E52" s="43"/>
      <c r="F52" s="153">
        <v>2001</v>
      </c>
      <c r="G52" s="127">
        <v>23</v>
      </c>
      <c r="H52" s="88">
        <v>185</v>
      </c>
      <c r="I52" s="92">
        <v>8.04347826086957</v>
      </c>
      <c r="J52" s="43"/>
      <c r="K52" s="153">
        <v>2001</v>
      </c>
      <c r="L52" s="127">
        <v>3</v>
      </c>
      <c r="M52" s="88">
        <v>17</v>
      </c>
      <c r="N52" s="94">
        <v>5.66666666666667</v>
      </c>
      <c r="O52" t="s" s="136">
        <v>110</v>
      </c>
      <c r="P52" s="155">
        <f>AVERAGE(B52:B68)</f>
        <v>34.8823529411765</v>
      </c>
      <c r="Q52" s="90">
        <f>AVERAGE(D52:D68)</f>
        <v>9.368299864277899</v>
      </c>
      <c r="R52" t="s" s="139">
        <v>110</v>
      </c>
      <c r="S52" s="155">
        <f>AVERAGE(G52:G68)</f>
        <v>17.1764705882353</v>
      </c>
      <c r="T52" s="90">
        <f>AVERAGE(I52:I68)</f>
        <v>8.09799207268596</v>
      </c>
      <c r="U52" t="s" s="139">
        <v>110</v>
      </c>
      <c r="V52" s="155">
        <f>AVERAGE(L52:L68)</f>
        <v>3.23529411764706</v>
      </c>
      <c r="W52" s="90">
        <f>AVERAGE(N52:N68)</f>
        <v>5.97111111111111</v>
      </c>
    </row>
    <row r="53" ht="21.95" customHeight="1">
      <c r="A53" s="152">
        <v>2002</v>
      </c>
      <c r="B53" s="127">
        <v>37</v>
      </c>
      <c r="C53" s="88">
        <v>352.3</v>
      </c>
      <c r="D53" s="92">
        <v>9.52162162162162</v>
      </c>
      <c r="E53" s="43"/>
      <c r="F53" s="153">
        <v>2002</v>
      </c>
      <c r="G53" s="127">
        <v>16</v>
      </c>
      <c r="H53" s="88">
        <v>130.2</v>
      </c>
      <c r="I53" s="92">
        <v>8.137499999999999</v>
      </c>
      <c r="J53" s="43"/>
      <c r="K53" s="153">
        <v>2002</v>
      </c>
      <c r="L53" s="127">
        <v>3</v>
      </c>
      <c r="M53" s="88">
        <v>16.2</v>
      </c>
      <c r="N53" s="94">
        <v>5.4</v>
      </c>
      <c r="O53" t="s" s="136">
        <v>111</v>
      </c>
      <c r="P53" s="155">
        <f>AVERAGE(B53:B68)</f>
        <v>33.8125</v>
      </c>
      <c r="Q53" s="90">
        <f>AVERAGE(D53:D68)</f>
        <v>9.36920322117988</v>
      </c>
      <c r="R53" t="s" s="139">
        <v>111</v>
      </c>
      <c r="S53" s="155">
        <f>AVERAGE(G53:G68)</f>
        <v>16.8125</v>
      </c>
      <c r="T53" s="90">
        <f>AVERAGE(I53:I68)</f>
        <v>8.10139918592448</v>
      </c>
      <c r="U53" t="s" s="139">
        <v>111</v>
      </c>
      <c r="V53" s="155">
        <f>AVERAGE(L53:L68)</f>
        <v>3.25</v>
      </c>
      <c r="W53" s="90">
        <f>AVERAGE(N53:N68)</f>
        <v>5.99285714285714</v>
      </c>
    </row>
    <row r="54" ht="21.95" customHeight="1">
      <c r="A54" s="152">
        <v>2003</v>
      </c>
      <c r="B54" s="127">
        <v>26</v>
      </c>
      <c r="C54" s="88">
        <v>251.4</v>
      </c>
      <c r="D54" s="92">
        <v>9.66923076923077</v>
      </c>
      <c r="E54" s="43"/>
      <c r="F54" s="153">
        <v>2003</v>
      </c>
      <c r="G54" s="127">
        <v>11</v>
      </c>
      <c r="H54" s="88">
        <v>90.8</v>
      </c>
      <c r="I54" s="92">
        <v>8.25454545454545</v>
      </c>
      <c r="J54" s="43"/>
      <c r="K54" s="153">
        <v>2003</v>
      </c>
      <c r="L54" s="127">
        <v>1</v>
      </c>
      <c r="M54" s="88">
        <v>5.9</v>
      </c>
      <c r="N54" s="94">
        <v>5.9</v>
      </c>
      <c r="O54" t="s" s="136">
        <v>112</v>
      </c>
      <c r="P54" s="155">
        <f>AVERAGE(B54:B68)</f>
        <v>33.6</v>
      </c>
      <c r="Q54" s="90">
        <f>AVERAGE(D54:D68)</f>
        <v>9.359041994483769</v>
      </c>
      <c r="R54" t="s" s="139">
        <v>112</v>
      </c>
      <c r="S54" s="155">
        <f>AVERAGE(G54:G68)</f>
        <v>16.8666666666667</v>
      </c>
      <c r="T54" s="90">
        <f>AVERAGE(I54:I68)</f>
        <v>8.098992464986109</v>
      </c>
      <c r="U54" t="s" s="139">
        <v>112</v>
      </c>
      <c r="V54" s="155">
        <f>AVERAGE(L54:L68)</f>
        <v>3.26666666666667</v>
      </c>
      <c r="W54" s="90">
        <f>AVERAGE(N54:N68)</f>
        <v>6.03846153846154</v>
      </c>
    </row>
    <row r="55" ht="21.95" customHeight="1">
      <c r="A55" s="152">
        <v>2004</v>
      </c>
      <c r="B55" s="127">
        <v>38</v>
      </c>
      <c r="C55" s="88">
        <v>356.8</v>
      </c>
      <c r="D55" s="92">
        <v>9.389473684210531</v>
      </c>
      <c r="E55" s="43"/>
      <c r="F55" s="153">
        <v>2004</v>
      </c>
      <c r="G55" s="127">
        <v>19</v>
      </c>
      <c r="H55" s="88">
        <v>157.1</v>
      </c>
      <c r="I55" s="92">
        <v>8.268421052631579</v>
      </c>
      <c r="J55" s="43"/>
      <c r="K55" s="153">
        <v>2004</v>
      </c>
      <c r="L55" s="127">
        <v>1</v>
      </c>
      <c r="M55" s="88">
        <v>5.6</v>
      </c>
      <c r="N55" s="94">
        <v>5.6</v>
      </c>
      <c r="O55" t="s" s="136">
        <v>113</v>
      </c>
      <c r="P55" s="155">
        <f>AVERAGE(B55:B68)</f>
        <v>34.1428571428571</v>
      </c>
      <c r="Q55" s="90">
        <f>AVERAGE(D55:D68)</f>
        <v>9.336885653430411</v>
      </c>
      <c r="R55" t="s" s="139">
        <v>113</v>
      </c>
      <c r="S55" s="155">
        <f>AVERAGE(G55:G68)</f>
        <v>17.2857142857143</v>
      </c>
      <c r="T55" s="90">
        <f>AVERAGE(I55:I68)</f>
        <v>8.087881537160451</v>
      </c>
      <c r="U55" t="s" s="139">
        <v>113</v>
      </c>
      <c r="V55" s="155">
        <f>AVERAGE(L55:L68)</f>
        <v>3.42857142857143</v>
      </c>
      <c r="W55" s="90">
        <f>AVERAGE(N55:N68)</f>
        <v>6.05</v>
      </c>
    </row>
    <row r="56" ht="21.95" customHeight="1">
      <c r="A56" s="152">
        <v>2005</v>
      </c>
      <c r="B56" s="127">
        <v>25</v>
      </c>
      <c r="C56" s="88">
        <v>232.3</v>
      </c>
      <c r="D56" s="92">
        <v>9.292</v>
      </c>
      <c r="E56" s="43"/>
      <c r="F56" s="153">
        <v>2005</v>
      </c>
      <c r="G56" s="127">
        <v>12</v>
      </c>
      <c r="H56" s="88">
        <v>95.5</v>
      </c>
      <c r="I56" s="92">
        <v>7.95833333333333</v>
      </c>
      <c r="J56" s="43"/>
      <c r="K56" s="153">
        <v>2005</v>
      </c>
      <c r="L56" s="127">
        <v>3</v>
      </c>
      <c r="M56" s="88">
        <v>17.1</v>
      </c>
      <c r="N56" s="94">
        <v>5.7</v>
      </c>
      <c r="O56" t="s" s="136">
        <v>114</v>
      </c>
      <c r="P56" s="155">
        <f>AVERAGE(B56:B68)</f>
        <v>33.8461538461538</v>
      </c>
      <c r="Q56" s="90">
        <f>AVERAGE(D56:D68)</f>
        <v>9.332840420293479</v>
      </c>
      <c r="R56" t="s" s="139">
        <v>114</v>
      </c>
      <c r="S56" s="155">
        <f>AVERAGE(G56:G68)</f>
        <v>17.1538461538462</v>
      </c>
      <c r="T56" s="90">
        <f>AVERAGE(I56:I68)</f>
        <v>8.073993882124199</v>
      </c>
      <c r="U56" t="s" s="139">
        <v>114</v>
      </c>
      <c r="V56" s="155">
        <f>AVERAGE(L56:L68)</f>
        <v>3.61538461538462</v>
      </c>
      <c r="W56" s="90">
        <f>AVERAGE(N56:N68)</f>
        <v>6.09090909090909</v>
      </c>
    </row>
    <row r="57" ht="21.95" customHeight="1">
      <c r="A57" s="152">
        <v>2006</v>
      </c>
      <c r="B57" s="127">
        <v>57</v>
      </c>
      <c r="C57" s="88">
        <v>487.7</v>
      </c>
      <c r="D57" s="92">
        <v>8.55614035087719</v>
      </c>
      <c r="E57" s="43"/>
      <c r="F57" s="153">
        <v>2006</v>
      </c>
      <c r="G57" s="127">
        <v>38</v>
      </c>
      <c r="H57" s="88">
        <v>291.1</v>
      </c>
      <c r="I57" s="92">
        <v>7.66052631578947</v>
      </c>
      <c r="J57" s="43"/>
      <c r="K57" s="153">
        <v>2006</v>
      </c>
      <c r="L57" s="127">
        <v>12</v>
      </c>
      <c r="M57" s="88">
        <v>71.3</v>
      </c>
      <c r="N57" s="94">
        <v>5.94166666666667</v>
      </c>
      <c r="O57" t="s" s="136">
        <v>115</v>
      </c>
      <c r="P57" s="155">
        <f>AVERAGE(B57:B68)</f>
        <v>34.5833333333333</v>
      </c>
      <c r="Q57" s="90">
        <f>AVERAGE(D57:D68)</f>
        <v>9.33624378865127</v>
      </c>
      <c r="R57" t="s" s="139">
        <v>115</v>
      </c>
      <c r="S57" s="155">
        <f>AVERAGE(G57:G68)</f>
        <v>17.5833333333333</v>
      </c>
      <c r="T57" s="90">
        <f>AVERAGE(I57:I68)</f>
        <v>8.083632261190109</v>
      </c>
      <c r="U57" t="s" s="139">
        <v>115</v>
      </c>
      <c r="V57" s="155">
        <f>AVERAGE(L57:L68)</f>
        <v>3.66666666666667</v>
      </c>
      <c r="W57" s="90">
        <f>AVERAGE(N57:N68)</f>
        <v>6.13</v>
      </c>
    </row>
    <row r="58" ht="21.95" customHeight="1">
      <c r="A58" s="152">
        <v>2007</v>
      </c>
      <c r="B58" s="127">
        <v>45</v>
      </c>
      <c r="C58" s="88">
        <v>392.7</v>
      </c>
      <c r="D58" s="92">
        <v>8.72666666666667</v>
      </c>
      <c r="E58" s="43"/>
      <c r="F58" s="153">
        <v>2007</v>
      </c>
      <c r="G58" s="127">
        <v>29</v>
      </c>
      <c r="H58" s="88">
        <v>225.8</v>
      </c>
      <c r="I58" s="92">
        <v>7.78620689655172</v>
      </c>
      <c r="J58" s="43"/>
      <c r="K58" s="153">
        <v>2007</v>
      </c>
      <c r="L58" s="127">
        <v>10</v>
      </c>
      <c r="M58" s="88">
        <v>62</v>
      </c>
      <c r="N58" s="94">
        <v>6.2</v>
      </c>
      <c r="O58" t="s" s="136">
        <v>116</v>
      </c>
      <c r="P58" s="155">
        <f>AVERAGE(B58:B68)</f>
        <v>32.5454545454545</v>
      </c>
      <c r="Q58" s="90">
        <f>AVERAGE(D58:D68)</f>
        <v>9.407162282994371</v>
      </c>
      <c r="R58" t="s" s="139">
        <v>116</v>
      </c>
      <c r="S58" s="155">
        <f>AVERAGE(G58:G68)</f>
        <v>15.7272727272727</v>
      </c>
      <c r="T58" s="90">
        <f>AVERAGE(I58:I68)</f>
        <v>8.122096438044711</v>
      </c>
      <c r="U58" t="s" s="139">
        <v>116</v>
      </c>
      <c r="V58" s="155">
        <f>AVERAGE(L58:L68)</f>
        <v>2.90909090909091</v>
      </c>
      <c r="W58" s="90">
        <f>AVERAGE(N58:N68)</f>
        <v>6.15092592592593</v>
      </c>
    </row>
    <row r="59" ht="21.95" customHeight="1">
      <c r="A59" s="152">
        <v>2008</v>
      </c>
      <c r="B59" s="127">
        <v>28</v>
      </c>
      <c r="C59" s="88">
        <v>264.8</v>
      </c>
      <c r="D59" s="92">
        <v>9.457142857142861</v>
      </c>
      <c r="E59" s="43"/>
      <c r="F59" s="153">
        <v>2008</v>
      </c>
      <c r="G59" s="127">
        <v>13</v>
      </c>
      <c r="H59" s="88">
        <v>107</v>
      </c>
      <c r="I59" s="92">
        <v>8.23076923076923</v>
      </c>
      <c r="J59" s="43"/>
      <c r="K59" s="153">
        <v>2008</v>
      </c>
      <c r="L59" s="127">
        <v>2</v>
      </c>
      <c r="M59" s="88">
        <v>12.6</v>
      </c>
      <c r="N59" s="94">
        <v>6.3</v>
      </c>
      <c r="O59" t="s" s="136">
        <v>117</v>
      </c>
      <c r="P59" s="155">
        <f>AVERAGE(B59:B68)</f>
        <v>31.3</v>
      </c>
      <c r="Q59" s="90">
        <f>AVERAGE(D59:D68)</f>
        <v>9.47521184462714</v>
      </c>
      <c r="R59" t="s" s="139">
        <v>117</v>
      </c>
      <c r="S59" s="155">
        <f>AVERAGE(G59:G68)</f>
        <v>14.4</v>
      </c>
      <c r="T59" s="90">
        <f>AVERAGE(I59:I68)</f>
        <v>8.155685392194011</v>
      </c>
      <c r="U59" t="s" s="139">
        <v>117</v>
      </c>
      <c r="V59" s="155">
        <f>AVERAGE(L59:L68)</f>
        <v>2.2</v>
      </c>
      <c r="W59" s="90">
        <f>AVERAGE(N59:N68)</f>
        <v>6.14479166666667</v>
      </c>
    </row>
    <row r="60" ht="21.95" customHeight="1">
      <c r="A60" s="152">
        <v>2009</v>
      </c>
      <c r="B60" s="127">
        <v>30</v>
      </c>
      <c r="C60" s="88">
        <v>266.1</v>
      </c>
      <c r="D60" s="92">
        <v>8.869999999999999</v>
      </c>
      <c r="E60" s="43"/>
      <c r="F60" s="153">
        <v>2009</v>
      </c>
      <c r="G60" s="127">
        <v>18</v>
      </c>
      <c r="H60" s="88">
        <v>140.3</v>
      </c>
      <c r="I60" s="92">
        <v>7.79444444444444</v>
      </c>
      <c r="J60" s="43"/>
      <c r="K60" s="153">
        <v>2009</v>
      </c>
      <c r="L60" s="127">
        <v>4</v>
      </c>
      <c r="M60" s="88">
        <v>24.9</v>
      </c>
      <c r="N60" s="94">
        <v>6.225</v>
      </c>
      <c r="O60" t="s" s="136">
        <v>118</v>
      </c>
      <c r="P60" s="155">
        <f>AVERAGE(B60:B68)</f>
        <v>31.6666666666667</v>
      </c>
      <c r="Q60" s="90">
        <f>AVERAGE(D60:D68)</f>
        <v>9.47721950990317</v>
      </c>
      <c r="R60" t="s" s="139">
        <v>118</v>
      </c>
      <c r="S60" s="155">
        <f>AVERAGE(G60:G68)</f>
        <v>14.5555555555556</v>
      </c>
      <c r="T60" s="90">
        <f>AVERAGE(I60:I68)</f>
        <v>8.14734274346343</v>
      </c>
      <c r="U60" t="s" s="139">
        <v>118</v>
      </c>
      <c r="V60" s="155">
        <f>AVERAGE(L60:L68)</f>
        <v>2.22222222222222</v>
      </c>
      <c r="W60" s="90">
        <f>AVERAGE(N60:N68)</f>
        <v>6.12261904761905</v>
      </c>
    </row>
    <row r="61" ht="21.95" customHeight="1">
      <c r="A61" s="152">
        <v>2010</v>
      </c>
      <c r="B61" s="127">
        <v>23</v>
      </c>
      <c r="C61" s="88">
        <v>225.6</v>
      </c>
      <c r="D61" s="92">
        <v>9.80869565217391</v>
      </c>
      <c r="E61" s="43"/>
      <c r="F61" s="153">
        <v>2010</v>
      </c>
      <c r="G61" s="127">
        <v>7</v>
      </c>
      <c r="H61" s="88">
        <v>57.6</v>
      </c>
      <c r="I61" s="92">
        <v>8.22857142857143</v>
      </c>
      <c r="J61" s="43"/>
      <c r="K61" s="153">
        <v>2010</v>
      </c>
      <c r="L61" s="127">
        <v>2</v>
      </c>
      <c r="M61" s="88">
        <v>13</v>
      </c>
      <c r="N61" s="94">
        <v>6.5</v>
      </c>
      <c r="O61" t="s" s="136">
        <v>119</v>
      </c>
      <c r="P61" s="155">
        <f>AVERAGE(B61:B68)</f>
        <v>31.875</v>
      </c>
      <c r="Q61" s="90">
        <f>AVERAGE(D61:D68)</f>
        <v>9.55312194864106</v>
      </c>
      <c r="R61" t="s" s="139">
        <v>119</v>
      </c>
      <c r="S61" s="155">
        <f>AVERAGE(G61:G68)</f>
        <v>14.125</v>
      </c>
      <c r="T61" s="90">
        <f>AVERAGE(I61:I68)</f>
        <v>8.19145503084081</v>
      </c>
      <c r="U61" t="s" s="139">
        <v>119</v>
      </c>
      <c r="V61" s="155">
        <f>AVERAGE(L61:L68)</f>
        <v>2</v>
      </c>
      <c r="W61" s="90">
        <f>AVERAGE(N61:N68)</f>
        <v>6.10555555555556</v>
      </c>
    </row>
    <row r="62" ht="21.95" customHeight="1">
      <c r="A62" s="152">
        <v>2011</v>
      </c>
      <c r="B62" s="127">
        <v>46</v>
      </c>
      <c r="C62" s="88">
        <v>452.9</v>
      </c>
      <c r="D62" s="92">
        <v>9.84565217391304</v>
      </c>
      <c r="E62" s="43"/>
      <c r="F62" s="153">
        <v>2011</v>
      </c>
      <c r="G62" s="127">
        <v>18</v>
      </c>
      <c r="H62" s="88">
        <v>153.5</v>
      </c>
      <c r="I62" s="92">
        <v>8.52777777777778</v>
      </c>
      <c r="J62" s="43"/>
      <c r="K62" s="153">
        <v>2011</v>
      </c>
      <c r="L62" s="127">
        <v>1</v>
      </c>
      <c r="M62" s="88">
        <v>5.8</v>
      </c>
      <c r="N62" s="94">
        <v>5.8</v>
      </c>
      <c r="O62" t="s" s="136">
        <v>120</v>
      </c>
      <c r="P62" s="155">
        <f>AVERAGE(B62:B68)</f>
        <v>33.1428571428571</v>
      </c>
      <c r="Q62" s="90">
        <f>AVERAGE(D62:D68)</f>
        <v>9.51661141956494</v>
      </c>
      <c r="R62" t="s" s="139">
        <v>120</v>
      </c>
      <c r="S62" s="155">
        <f>AVERAGE(G62:G68)</f>
        <v>15.1428571428571</v>
      </c>
      <c r="T62" s="90">
        <f>AVERAGE(I62:I68)</f>
        <v>8.18615268830786</v>
      </c>
      <c r="U62" t="s" s="139">
        <v>120</v>
      </c>
      <c r="V62" s="155">
        <f>AVERAGE(L62:L68)</f>
        <v>2</v>
      </c>
      <c r="W62" s="90">
        <f>AVERAGE(N62:N68)</f>
        <v>6.02666666666667</v>
      </c>
    </row>
    <row r="63" ht="21.95" customHeight="1">
      <c r="A63" s="152">
        <v>2012</v>
      </c>
      <c r="B63" s="127">
        <v>39</v>
      </c>
      <c r="C63" s="88">
        <v>358.3</v>
      </c>
      <c r="D63" s="92">
        <v>9.18717948717949</v>
      </c>
      <c r="E63" s="43"/>
      <c r="F63" s="153">
        <v>2012</v>
      </c>
      <c r="G63" s="127">
        <v>18</v>
      </c>
      <c r="H63" s="88">
        <v>136.1</v>
      </c>
      <c r="I63" s="92">
        <v>7.56111111111111</v>
      </c>
      <c r="J63" s="43"/>
      <c r="K63" s="153">
        <v>2012</v>
      </c>
      <c r="L63" s="127">
        <v>4</v>
      </c>
      <c r="M63" s="88">
        <v>22.6</v>
      </c>
      <c r="N63" s="94">
        <v>5.65</v>
      </c>
      <c r="O63" t="s" s="136">
        <v>98</v>
      </c>
      <c r="P63" s="155">
        <f>AVERAGE(B63:B68)</f>
        <v>31</v>
      </c>
      <c r="Q63" s="90">
        <f>AVERAGE(D63:D68)</f>
        <v>9.461771293840259</v>
      </c>
      <c r="R63" t="s" s="139">
        <v>98</v>
      </c>
      <c r="S63" s="155">
        <f>AVERAGE(G63:G68)</f>
        <v>14.6666666666667</v>
      </c>
      <c r="T63" s="90">
        <f>AVERAGE(I63:I68)</f>
        <v>8.12921517339621</v>
      </c>
      <c r="U63" t="s" s="139">
        <v>98</v>
      </c>
      <c r="V63" s="155">
        <f>AVERAGE(L63:L68)</f>
        <v>2.16666666666667</v>
      </c>
      <c r="W63" s="90">
        <f>AVERAGE(N63:N68)</f>
        <v>6.08333333333333</v>
      </c>
    </row>
    <row r="64" ht="21.95" customHeight="1">
      <c r="A64" s="152">
        <v>2013</v>
      </c>
      <c r="B64" s="127">
        <v>27</v>
      </c>
      <c r="C64" s="88">
        <v>262.5</v>
      </c>
      <c r="D64" s="92">
        <v>9.72222222222222</v>
      </c>
      <c r="E64" s="43"/>
      <c r="F64" s="153">
        <v>2013</v>
      </c>
      <c r="G64" s="127">
        <v>8</v>
      </c>
      <c r="H64" s="88">
        <v>65.59999999999999</v>
      </c>
      <c r="I64" s="92">
        <v>8.199999999999999</v>
      </c>
      <c r="J64" s="43"/>
      <c r="K64" s="153">
        <v>2013</v>
      </c>
      <c r="L64" s="127">
        <v>2</v>
      </c>
      <c r="M64" s="88">
        <v>13.3</v>
      </c>
      <c r="N64" s="94">
        <v>6.65</v>
      </c>
      <c r="O64" t="s" s="136">
        <v>121</v>
      </c>
      <c r="P64" s="155">
        <f>AVERAGE(B64:B68)</f>
        <v>29.4</v>
      </c>
      <c r="Q64" s="90">
        <f>AVERAGE(D64:D68)</f>
        <v>9.51668965517241</v>
      </c>
      <c r="R64" t="s" s="139">
        <v>121</v>
      </c>
      <c r="S64" s="155">
        <f>AVERAGE(G64:G68)</f>
        <v>14</v>
      </c>
      <c r="T64" s="90">
        <f>AVERAGE(I64:I68)</f>
        <v>8.24283598585323</v>
      </c>
      <c r="U64" t="s" s="139">
        <v>121</v>
      </c>
      <c r="V64" s="155">
        <f>AVERAGE(L64:L68)</f>
        <v>1.8</v>
      </c>
      <c r="W64" s="90">
        <f>AVERAGE(N64:N68)</f>
        <v>6.22777777777778</v>
      </c>
    </row>
    <row r="65" ht="21.95" customHeight="1">
      <c r="A65" s="152">
        <v>2014</v>
      </c>
      <c r="B65" s="127">
        <v>45</v>
      </c>
      <c r="C65" s="88">
        <v>412.1</v>
      </c>
      <c r="D65" s="92">
        <v>9.157777777777779</v>
      </c>
      <c r="E65" s="43"/>
      <c r="F65" s="153">
        <v>2014</v>
      </c>
      <c r="G65" s="127">
        <v>29</v>
      </c>
      <c r="H65" s="88">
        <v>240.6</v>
      </c>
      <c r="I65" s="92">
        <v>8.296551724137929</v>
      </c>
      <c r="J65" s="43"/>
      <c r="K65" s="153">
        <v>2014</v>
      </c>
      <c r="L65" s="127">
        <v>4</v>
      </c>
      <c r="M65" s="88">
        <v>26</v>
      </c>
      <c r="N65" s="94">
        <v>6.5</v>
      </c>
      <c r="O65" t="s" s="136">
        <v>122</v>
      </c>
      <c r="P65" s="155">
        <f>AVERAGE(B65:B68)</f>
        <v>30</v>
      </c>
      <c r="Q65" s="90">
        <f>AVERAGE(D65:D68)</f>
        <v>9.46530651340996</v>
      </c>
      <c r="R65" t="s" s="139">
        <v>122</v>
      </c>
      <c r="S65" s="155">
        <f>AVERAGE(G65:G68)</f>
        <v>15.5</v>
      </c>
      <c r="T65" s="90">
        <f>AVERAGE(I65:I68)</f>
        <v>8.253544982316541</v>
      </c>
      <c r="U65" t="s" s="139">
        <v>122</v>
      </c>
      <c r="V65" s="155">
        <f>AVERAGE(L65:L68)</f>
        <v>1.75</v>
      </c>
      <c r="W65" s="90">
        <f>AVERAGE(N65:N68)</f>
        <v>6.01666666666667</v>
      </c>
    </row>
    <row r="66" ht="21.95" customHeight="1">
      <c r="A66" s="152">
        <v>2015</v>
      </c>
      <c r="B66" s="127">
        <v>23</v>
      </c>
      <c r="C66" s="88">
        <v>216.2</v>
      </c>
      <c r="D66" s="92">
        <v>9.4</v>
      </c>
      <c r="E66" s="43"/>
      <c r="F66" s="153">
        <v>2015</v>
      </c>
      <c r="G66" s="127">
        <v>13</v>
      </c>
      <c r="H66" s="88">
        <v>111</v>
      </c>
      <c r="I66" s="92">
        <v>8.53846153846154</v>
      </c>
      <c r="J66" s="43"/>
      <c r="K66" s="153">
        <v>2015</v>
      </c>
      <c r="L66" s="127">
        <v>0</v>
      </c>
      <c r="M66" s="88">
        <v>0</v>
      </c>
      <c r="N66" s="94"/>
      <c r="O66" t="s" s="136">
        <v>123</v>
      </c>
      <c r="P66" s="155">
        <f>AVERAGE(B66:B68)</f>
        <v>25</v>
      </c>
      <c r="Q66" s="90">
        <f>AVERAGE(D66:D68)</f>
        <v>9.56781609195402</v>
      </c>
      <c r="R66" t="s" s="139">
        <v>123</v>
      </c>
      <c r="S66" s="155">
        <f>AVERAGE(G66:G68)</f>
        <v>11</v>
      </c>
      <c r="T66" s="90">
        <f>AVERAGE(I66:I68)</f>
        <v>8.239209401709401</v>
      </c>
      <c r="U66" t="s" s="139">
        <v>123</v>
      </c>
      <c r="V66" s="155">
        <f>AVERAGE(L66:L68)</f>
        <v>1</v>
      </c>
      <c r="W66" s="90">
        <f>AVERAGE(N66:N68)</f>
        <v>5.53333333333333</v>
      </c>
    </row>
    <row r="67" ht="21.95" customHeight="1">
      <c r="A67" s="152">
        <v>2016</v>
      </c>
      <c r="B67" s="127">
        <v>23</v>
      </c>
      <c r="C67" s="88">
        <v>230</v>
      </c>
      <c r="D67" s="92">
        <v>10</v>
      </c>
      <c r="E67" s="43"/>
      <c r="F67" s="153">
        <v>2016</v>
      </c>
      <c r="G67" s="127">
        <v>8</v>
      </c>
      <c r="H67" s="88">
        <v>68.90000000000001</v>
      </c>
      <c r="I67" s="92">
        <v>8.612500000000001</v>
      </c>
      <c r="J67" s="43"/>
      <c r="K67" s="153">
        <v>2016</v>
      </c>
      <c r="L67" s="127">
        <v>0</v>
      </c>
      <c r="M67" s="88">
        <v>0</v>
      </c>
      <c r="N67" s="94"/>
      <c r="O67" t="s" s="136">
        <v>124</v>
      </c>
      <c r="P67" s="155">
        <f>AVERAGE(B67:B68)</f>
        <v>26</v>
      </c>
      <c r="Q67" s="90">
        <f>AVERAGE(D67:D68)</f>
        <v>9.651724137931041</v>
      </c>
      <c r="R67" t="s" s="139">
        <v>124</v>
      </c>
      <c r="S67" s="155">
        <f>AVERAGE(G67:G68)</f>
        <v>10</v>
      </c>
      <c r="T67" s="90">
        <f>AVERAGE(I67:I68)</f>
        <v>8.089583333333341</v>
      </c>
      <c r="U67" t="s" s="139">
        <v>124</v>
      </c>
      <c r="V67" s="155">
        <f>AVERAGE(L67:L68)</f>
        <v>1.5</v>
      </c>
      <c r="W67" s="90">
        <f>AVERAGE(N67:N68)</f>
        <v>5.53333333333333</v>
      </c>
    </row>
    <row r="68" ht="21.95" customHeight="1">
      <c r="A68" s="152">
        <v>2017</v>
      </c>
      <c r="B68" s="127">
        <v>29</v>
      </c>
      <c r="C68" s="88">
        <v>269.8</v>
      </c>
      <c r="D68" s="92">
        <v>9.30344827586207</v>
      </c>
      <c r="E68" s="43"/>
      <c r="F68" s="153">
        <v>2017</v>
      </c>
      <c r="G68" s="127">
        <v>12</v>
      </c>
      <c r="H68" s="88">
        <v>90.8</v>
      </c>
      <c r="I68" s="92">
        <v>7.56666666666667</v>
      </c>
      <c r="J68" s="43"/>
      <c r="K68" s="153">
        <v>2017</v>
      </c>
      <c r="L68" s="127">
        <v>3</v>
      </c>
      <c r="M68" s="88">
        <v>16.6</v>
      </c>
      <c r="N68" s="94">
        <v>5.53333333333333</v>
      </c>
      <c r="O68" t="s" s="136">
        <v>125</v>
      </c>
      <c r="P68" s="155">
        <f>AVERAGE(B68)</f>
        <v>29</v>
      </c>
      <c r="Q68" s="90">
        <f>AVERAGE(D68)</f>
        <v>9.30344827586207</v>
      </c>
      <c r="R68" t="s" s="139">
        <v>125</v>
      </c>
      <c r="S68" s="155">
        <f>AVERAGE(G68)</f>
        <v>12</v>
      </c>
      <c r="T68" s="90">
        <f>AVERAGE(I68)</f>
        <v>7.56666666666667</v>
      </c>
      <c r="U68" t="s" s="139">
        <v>125</v>
      </c>
      <c r="V68" s="155">
        <f>AVERAGE(L68)</f>
        <v>3</v>
      </c>
      <c r="W68" s="90">
        <f>AVERAGE(N68)</f>
        <v>5.53333333333333</v>
      </c>
    </row>
    <row r="69" ht="21.95" customHeight="1">
      <c r="A69" s="152">
        <v>2018</v>
      </c>
      <c r="B69" s="157">
        <v>44</v>
      </c>
      <c r="C69" s="158">
        <v>403.7</v>
      </c>
      <c r="D69" s="159">
        <v>9.175000000000001</v>
      </c>
      <c r="E69" s="43"/>
      <c r="F69" s="153">
        <v>2018</v>
      </c>
      <c r="G69" s="157">
        <v>26</v>
      </c>
      <c r="H69" s="158">
        <v>215.4</v>
      </c>
      <c r="I69" s="159">
        <v>8.28461538461538</v>
      </c>
      <c r="J69" s="43"/>
      <c r="K69" s="153">
        <v>2018</v>
      </c>
      <c r="L69" s="157">
        <v>3</v>
      </c>
      <c r="M69" s="158">
        <v>19.6</v>
      </c>
      <c r="N69" s="160">
        <v>6.53333333333333</v>
      </c>
      <c r="O69" t="s" s="136">
        <v>126</v>
      </c>
      <c r="P69" s="161">
        <f>AVERAGE(B69)</f>
        <v>44</v>
      </c>
      <c r="Q69" s="162">
        <f>AVERAGE(D69)</f>
        <v>9.175000000000001</v>
      </c>
      <c r="R69" t="s" s="139">
        <v>126</v>
      </c>
      <c r="S69" s="161">
        <f>AVERAGE(G69)</f>
        <v>26</v>
      </c>
      <c r="T69" s="162">
        <f>AVERAGE(I69)</f>
        <v>8.28461538461538</v>
      </c>
      <c r="U69" t="s" s="139">
        <v>126</v>
      </c>
      <c r="V69" s="161">
        <f>AVERAGE(L69)</f>
        <v>3</v>
      </c>
      <c r="W69" s="162">
        <f>AVERAGE(N69)</f>
        <v>6.53333333333333</v>
      </c>
    </row>
    <row r="70" ht="21.95" customHeight="1">
      <c r="A70" s="152">
        <v>2019</v>
      </c>
      <c r="B70" s="127">
        <v>27</v>
      </c>
      <c r="C70" s="88">
        <v>251.2</v>
      </c>
      <c r="D70" s="92">
        <v>9.3037037037037</v>
      </c>
      <c r="E70" s="43"/>
      <c r="F70" s="153">
        <v>2019</v>
      </c>
      <c r="G70" s="127">
        <v>12</v>
      </c>
      <c r="H70" s="88">
        <v>94.3</v>
      </c>
      <c r="I70" s="92">
        <v>7.85833333333333</v>
      </c>
      <c r="J70" s="43"/>
      <c r="K70" s="153">
        <v>2019</v>
      </c>
      <c r="L70" s="127">
        <v>2</v>
      </c>
      <c r="M70" s="88">
        <v>12.3</v>
      </c>
      <c r="N70" s="94">
        <v>6.15</v>
      </c>
      <c r="O70" t="s" s="136">
        <v>125</v>
      </c>
      <c r="P70" s="155">
        <f>AVERAGE(B70)</f>
        <v>27</v>
      </c>
      <c r="Q70" s="90">
        <f>AVERAGE(D70)</f>
        <v>9.3037037037037</v>
      </c>
      <c r="R70" t="s" s="139">
        <v>125</v>
      </c>
      <c r="S70" s="155">
        <f>AVERAGE(G70)</f>
        <v>12</v>
      </c>
      <c r="T70" s="90">
        <f>AVERAGE(I70)</f>
        <v>7.85833333333333</v>
      </c>
      <c r="U70" t="s" s="139">
        <v>125</v>
      </c>
      <c r="V70" s="155">
        <f>AVERAGE(L70)</f>
        <v>2</v>
      </c>
      <c r="W70" s="90">
        <f>AVERAGE(N70)</f>
        <v>6.15</v>
      </c>
    </row>
    <row r="71" ht="21.95" customHeight="1">
      <c r="A71" s="152">
        <v>2020</v>
      </c>
      <c r="B71" s="127">
        <v>18</v>
      </c>
      <c r="C71" s="88">
        <v>174.7</v>
      </c>
      <c r="D71" s="92">
        <v>9.705555555555559</v>
      </c>
      <c r="E71" s="43"/>
      <c r="F71" s="153">
        <v>2020</v>
      </c>
      <c r="G71" s="127">
        <v>5</v>
      </c>
      <c r="H71" s="88">
        <v>40.5</v>
      </c>
      <c r="I71" s="92">
        <v>8.1</v>
      </c>
      <c r="J71" s="43"/>
      <c r="K71" s="153">
        <v>2020</v>
      </c>
      <c r="L71" s="127">
        <v>0</v>
      </c>
      <c r="M71" s="88">
        <v>0</v>
      </c>
      <c r="N71" s="94"/>
      <c r="O71" t="s" s="136">
        <v>124</v>
      </c>
      <c r="P71" s="155">
        <f>AVERAGE(B70:B71)</f>
        <v>22.5</v>
      </c>
      <c r="Q71" s="90">
        <f>AVERAGE(D70:D71)</f>
        <v>9.50462962962963</v>
      </c>
      <c r="R71" t="s" s="139">
        <v>124</v>
      </c>
      <c r="S71" s="155">
        <f>AVERAGE(G70:G71)</f>
        <v>8.5</v>
      </c>
      <c r="T71" s="90">
        <f>AVERAGE(I70:I71)</f>
        <v>7.97916666666667</v>
      </c>
      <c r="U71" t="s" s="139">
        <v>124</v>
      </c>
      <c r="V71" s="155">
        <f>AVERAGE(L70:L71)</f>
        <v>1</v>
      </c>
      <c r="W71" s="90">
        <f>AVERAGE(N70:N71)</f>
        <v>6.15</v>
      </c>
    </row>
    <row r="72" ht="21.95" customHeight="1">
      <c r="A72" s="152">
        <v>2021</v>
      </c>
      <c r="B72" s="127">
        <v>29</v>
      </c>
      <c r="C72" s="88">
        <v>274.9</v>
      </c>
      <c r="D72" s="92">
        <v>9.47931034482759</v>
      </c>
      <c r="E72" s="43"/>
      <c r="F72" s="153">
        <v>2021</v>
      </c>
      <c r="G72" s="127">
        <v>12</v>
      </c>
      <c r="H72" s="88">
        <v>94.5</v>
      </c>
      <c r="I72" s="92">
        <v>7.875</v>
      </c>
      <c r="J72" s="43"/>
      <c r="K72" s="153">
        <v>2021</v>
      </c>
      <c r="L72" s="127">
        <v>2</v>
      </c>
      <c r="M72" s="88">
        <v>10.5</v>
      </c>
      <c r="N72" s="94">
        <v>5.25</v>
      </c>
      <c r="O72" t="s" s="136">
        <v>123</v>
      </c>
      <c r="P72" s="155">
        <f>AVERAGE(B70:B72)</f>
        <v>24.6666666666667</v>
      </c>
      <c r="Q72" s="90">
        <f>AVERAGE(D70:D72)</f>
        <v>9.496189868028949</v>
      </c>
      <c r="R72" t="s" s="139">
        <v>123</v>
      </c>
      <c r="S72" s="155">
        <f>AVERAGE(G70:G72)</f>
        <v>9.66666666666667</v>
      </c>
      <c r="T72" s="90">
        <f>AVERAGE(I70:I72)</f>
        <v>7.94444444444444</v>
      </c>
      <c r="U72" t="s" s="139">
        <v>123</v>
      </c>
      <c r="V72" s="155">
        <f>AVERAGE(L70:L72)</f>
        <v>1.33333333333333</v>
      </c>
      <c r="W72" s="90">
        <f>AVERAGE(N70:N72)</f>
        <v>5.7</v>
      </c>
    </row>
    <row r="73" ht="21.95" customHeight="1">
      <c r="A73" s="152">
        <v>2022</v>
      </c>
      <c r="B73" s="127">
        <v>34</v>
      </c>
      <c r="C73" s="88">
        <v>307</v>
      </c>
      <c r="D73" s="92">
        <v>9.02941176470588</v>
      </c>
      <c r="E73" s="43"/>
      <c r="F73" s="153">
        <v>2022</v>
      </c>
      <c r="G73" s="127">
        <v>15</v>
      </c>
      <c r="H73" s="88">
        <v>109.2</v>
      </c>
      <c r="I73" s="92">
        <v>7.28</v>
      </c>
      <c r="J73" s="43"/>
      <c r="K73" s="153">
        <v>2022</v>
      </c>
      <c r="L73" s="127">
        <v>5</v>
      </c>
      <c r="M73" s="88">
        <v>28.9</v>
      </c>
      <c r="N73" s="94">
        <v>5.78</v>
      </c>
      <c r="O73" t="s" s="136">
        <v>122</v>
      </c>
      <c r="P73" s="155">
        <f>AVERAGE(B70:B73)</f>
        <v>27</v>
      </c>
      <c r="Q73" s="90">
        <f>AVERAGE(D70:D73)</f>
        <v>9.379495342198179</v>
      </c>
      <c r="R73" t="s" s="139">
        <v>122</v>
      </c>
      <c r="S73" s="155">
        <f>AVERAGE(G70:G73)</f>
        <v>11</v>
      </c>
      <c r="T73" s="90">
        <f>AVERAGE(I70:I73)</f>
        <v>7.77833333333333</v>
      </c>
      <c r="U73" t="s" s="139">
        <v>122</v>
      </c>
      <c r="V73" s="155">
        <f>AVERAGE(L70:L73)</f>
        <v>2.25</v>
      </c>
      <c r="W73" s="90">
        <f>AVERAGE(N70:N73)</f>
        <v>5.72666666666667</v>
      </c>
    </row>
    <row r="74" ht="21.95" customHeight="1">
      <c r="A74" s="279"/>
      <c r="B74" s="89"/>
      <c r="C74" s="88"/>
      <c r="D74" s="92"/>
      <c r="E74" s="43"/>
      <c r="F74" s="280"/>
      <c r="G74" s="89"/>
      <c r="H74" s="88"/>
      <c r="I74" s="92"/>
      <c r="J74" s="43"/>
      <c r="K74" s="280"/>
      <c r="L74" s="89"/>
      <c r="M74" s="88"/>
      <c r="N74" s="94"/>
      <c r="O74" s="87"/>
      <c r="P74" s="88"/>
      <c r="Q74" s="88"/>
      <c r="R74" s="89"/>
      <c r="S74" s="88"/>
      <c r="T74" s="88"/>
      <c r="U74" s="89"/>
      <c r="V74" s="88"/>
      <c r="W74" s="90"/>
    </row>
    <row r="75" ht="21.95" customHeight="1">
      <c r="A75" s="279"/>
      <c r="B75" s="89"/>
      <c r="C75" s="88"/>
      <c r="D75" s="92"/>
      <c r="E75" s="43"/>
      <c r="F75" s="280"/>
      <c r="G75" s="89"/>
      <c r="H75" s="88"/>
      <c r="I75" s="92"/>
      <c r="J75" s="43"/>
      <c r="K75" s="280"/>
      <c r="L75" s="89"/>
      <c r="M75" s="88"/>
      <c r="N75" s="94"/>
      <c r="O75" s="87"/>
      <c r="P75" s="88"/>
      <c r="Q75" s="88"/>
      <c r="R75" s="89"/>
      <c r="S75" s="88"/>
      <c r="T75" s="88"/>
      <c r="U75" s="89"/>
      <c r="V75" s="88"/>
      <c r="W75" s="90"/>
    </row>
    <row r="76" ht="21.95" customHeight="1">
      <c r="A76" s="279"/>
      <c r="B76" s="89"/>
      <c r="C76" s="88"/>
      <c r="D76" s="92"/>
      <c r="E76" s="43"/>
      <c r="F76" s="280"/>
      <c r="G76" s="89"/>
      <c r="H76" s="88"/>
      <c r="I76" s="92"/>
      <c r="J76" s="43"/>
      <c r="K76" s="280"/>
      <c r="L76" s="89"/>
      <c r="M76" s="88"/>
      <c r="N76" s="94"/>
      <c r="O76" s="87"/>
      <c r="P76" s="88"/>
      <c r="Q76" s="88"/>
      <c r="R76" s="89"/>
      <c r="S76" s="88"/>
      <c r="T76" s="88"/>
      <c r="U76" s="89"/>
      <c r="V76" s="88"/>
      <c r="W76" s="90"/>
    </row>
    <row r="77" ht="21.95" customHeight="1">
      <c r="A77" s="279"/>
      <c r="B77" s="89"/>
      <c r="C77" s="88"/>
      <c r="D77" s="92"/>
      <c r="E77" s="43"/>
      <c r="F77" s="280"/>
      <c r="G77" s="89"/>
      <c r="H77" s="88"/>
      <c r="I77" s="92"/>
      <c r="J77" s="43"/>
      <c r="K77" s="280"/>
      <c r="L77" s="89"/>
      <c r="M77" s="88"/>
      <c r="N77" s="94"/>
      <c r="O77" s="87"/>
      <c r="P77" s="88"/>
      <c r="Q77" s="88"/>
      <c r="R77" s="89"/>
      <c r="S77" s="88"/>
      <c r="T77" s="88"/>
      <c r="U77" s="89"/>
      <c r="V77" s="88"/>
      <c r="W77" s="90"/>
    </row>
    <row r="78" ht="21.95" customHeight="1">
      <c r="A78" s="279"/>
      <c r="B78" s="89"/>
      <c r="C78" s="88"/>
      <c r="D78" s="92"/>
      <c r="E78" s="43"/>
      <c r="F78" s="280"/>
      <c r="G78" s="89"/>
      <c r="H78" s="88"/>
      <c r="I78" s="92"/>
      <c r="J78" s="43"/>
      <c r="K78" s="280"/>
      <c r="L78" s="89"/>
      <c r="M78" s="88"/>
      <c r="N78" s="94"/>
      <c r="O78" s="87"/>
      <c r="P78" s="88"/>
      <c r="Q78" s="88"/>
      <c r="R78" s="89"/>
      <c r="S78" s="88"/>
      <c r="T78" s="88"/>
      <c r="U78" s="89"/>
      <c r="V78" s="88"/>
      <c r="W78" s="90"/>
    </row>
    <row r="79" ht="21.95" customHeight="1">
      <c r="A79" s="279"/>
      <c r="B79" s="89"/>
      <c r="C79" s="88"/>
      <c r="D79" s="92"/>
      <c r="E79" s="43"/>
      <c r="F79" s="280"/>
      <c r="G79" s="89"/>
      <c r="H79" s="88"/>
      <c r="I79" s="92"/>
      <c r="J79" s="43"/>
      <c r="K79" s="280"/>
      <c r="L79" s="89"/>
      <c r="M79" s="88"/>
      <c r="N79" s="94"/>
      <c r="O79" s="87"/>
      <c r="P79" s="88"/>
      <c r="Q79" s="88"/>
      <c r="R79" s="89"/>
      <c r="S79" s="88"/>
      <c r="T79" s="88"/>
      <c r="U79" s="89"/>
      <c r="V79" s="88"/>
      <c r="W79" s="90"/>
    </row>
    <row r="80" ht="21.95" customHeight="1">
      <c r="A80" s="279"/>
      <c r="B80" s="89"/>
      <c r="C80" s="88"/>
      <c r="D80" s="92"/>
      <c r="E80" s="43"/>
      <c r="F80" s="280"/>
      <c r="G80" s="89"/>
      <c r="H80" s="88"/>
      <c r="I80" s="92"/>
      <c r="J80" s="43"/>
      <c r="K80" s="280"/>
      <c r="L80" s="89"/>
      <c r="M80" s="88"/>
      <c r="N80" s="94"/>
      <c r="O80" s="87"/>
      <c r="P80" s="88"/>
      <c r="Q80" s="88"/>
      <c r="R80" s="89"/>
      <c r="S80" s="88"/>
      <c r="T80" s="88"/>
      <c r="U80" s="89"/>
      <c r="V80" s="88"/>
      <c r="W80" s="90"/>
    </row>
    <row r="81" ht="21.95" customHeight="1">
      <c r="A81" s="279"/>
      <c r="B81" s="89"/>
      <c r="C81" s="88"/>
      <c r="D81" s="92"/>
      <c r="E81" s="43"/>
      <c r="F81" s="280"/>
      <c r="G81" s="89"/>
      <c r="H81" s="88"/>
      <c r="I81" s="92"/>
      <c r="J81" s="43"/>
      <c r="K81" s="280"/>
      <c r="L81" s="89"/>
      <c r="M81" s="88"/>
      <c r="N81" s="94"/>
      <c r="O81" s="87"/>
      <c r="P81" s="88"/>
      <c r="Q81" s="88"/>
      <c r="R81" s="89"/>
      <c r="S81" s="88"/>
      <c r="T81" s="88"/>
      <c r="U81" s="89"/>
      <c r="V81" s="88"/>
      <c r="W81" s="90"/>
    </row>
    <row r="82" ht="21.95" customHeight="1">
      <c r="A82" s="279"/>
      <c r="B82" s="89"/>
      <c r="C82" s="88"/>
      <c r="D82" s="92"/>
      <c r="E82" s="43"/>
      <c r="F82" s="280"/>
      <c r="G82" s="89"/>
      <c r="H82" s="88"/>
      <c r="I82" s="92"/>
      <c r="J82" s="43"/>
      <c r="K82" s="280"/>
      <c r="L82" s="89"/>
      <c r="M82" s="88"/>
      <c r="N82" s="94"/>
      <c r="O82" s="87"/>
      <c r="P82" s="88"/>
      <c r="Q82" s="88"/>
      <c r="R82" s="89"/>
      <c r="S82" s="88"/>
      <c r="T82" s="88"/>
      <c r="U82" s="89"/>
      <c r="V82" s="88"/>
      <c r="W82" s="90"/>
    </row>
    <row r="83" ht="21.95" customHeight="1">
      <c r="A83" s="279"/>
      <c r="B83" s="89"/>
      <c r="C83" s="88"/>
      <c r="D83" s="92"/>
      <c r="E83" s="43"/>
      <c r="F83" s="280"/>
      <c r="G83" s="89"/>
      <c r="H83" s="88"/>
      <c r="I83" s="92"/>
      <c r="J83" s="43"/>
      <c r="K83" s="280"/>
      <c r="L83" s="89"/>
      <c r="M83" s="88"/>
      <c r="N83" s="94"/>
      <c r="O83" s="87"/>
      <c r="P83" s="88"/>
      <c r="Q83" s="88"/>
      <c r="R83" s="89"/>
      <c r="S83" s="88"/>
      <c r="T83" s="88"/>
      <c r="U83" s="89"/>
      <c r="V83" s="88"/>
      <c r="W83" s="90"/>
    </row>
    <row r="84" ht="21.95" customHeight="1">
      <c r="A84" s="279"/>
      <c r="B84" s="89"/>
      <c r="C84" s="88"/>
      <c r="D84" s="92"/>
      <c r="E84" s="43"/>
      <c r="F84" s="280"/>
      <c r="G84" s="89"/>
      <c r="H84" s="88"/>
      <c r="I84" s="92"/>
      <c r="J84" s="43"/>
      <c r="K84" s="280"/>
      <c r="L84" s="89"/>
      <c r="M84" s="88"/>
      <c r="N84" s="94"/>
      <c r="O84" s="87"/>
      <c r="P84" s="88"/>
      <c r="Q84" s="88"/>
      <c r="R84" s="89"/>
      <c r="S84" s="88"/>
      <c r="T84" s="88"/>
      <c r="U84" s="89"/>
      <c r="V84" s="88"/>
      <c r="W84" s="90"/>
    </row>
    <row r="85" ht="21.95" customHeight="1">
      <c r="A85" s="279"/>
      <c r="B85" s="89"/>
      <c r="C85" s="88"/>
      <c r="D85" s="92"/>
      <c r="E85" s="43"/>
      <c r="F85" s="280"/>
      <c r="G85" s="89"/>
      <c r="H85" s="88"/>
      <c r="I85" s="92"/>
      <c r="J85" s="43"/>
      <c r="K85" s="280"/>
      <c r="L85" s="89"/>
      <c r="M85" s="88"/>
      <c r="N85" s="94"/>
      <c r="O85" s="87"/>
      <c r="P85" s="88"/>
      <c r="Q85" s="88"/>
      <c r="R85" s="89"/>
      <c r="S85" s="88"/>
      <c r="T85" s="88"/>
      <c r="U85" s="89"/>
      <c r="V85" s="88"/>
      <c r="W85" s="90"/>
    </row>
    <row r="86" ht="21.95" customHeight="1">
      <c r="A86" s="279"/>
      <c r="B86" s="89"/>
      <c r="C86" s="88"/>
      <c r="D86" s="92"/>
      <c r="E86" s="43"/>
      <c r="F86" s="280"/>
      <c r="G86" s="89"/>
      <c r="H86" s="88"/>
      <c r="I86" s="92"/>
      <c r="J86" s="43"/>
      <c r="K86" s="280"/>
      <c r="L86" s="89"/>
      <c r="M86" s="88"/>
      <c r="N86" s="94"/>
      <c r="O86" s="87"/>
      <c r="P86" s="88"/>
      <c r="Q86" s="88"/>
      <c r="R86" s="89"/>
      <c r="S86" s="88"/>
      <c r="T86" s="88"/>
      <c r="U86" s="89"/>
      <c r="V86" s="88"/>
      <c r="W86" s="90"/>
    </row>
    <row r="87" ht="21.95" customHeight="1">
      <c r="A87" s="279"/>
      <c r="B87" s="89"/>
      <c r="C87" s="88"/>
      <c r="D87" s="92"/>
      <c r="E87" s="43"/>
      <c r="F87" s="280"/>
      <c r="G87" s="89"/>
      <c r="H87" s="88"/>
      <c r="I87" s="92"/>
      <c r="J87" s="43"/>
      <c r="K87" s="280"/>
      <c r="L87" s="89"/>
      <c r="M87" s="88"/>
      <c r="N87" s="94"/>
      <c r="O87" s="87"/>
      <c r="P87" s="88"/>
      <c r="Q87" s="88"/>
      <c r="R87" s="89"/>
      <c r="S87" s="88"/>
      <c r="T87" s="88"/>
      <c r="U87" s="89"/>
      <c r="V87" s="88"/>
      <c r="W87" s="90"/>
    </row>
    <row r="88" ht="21.95" customHeight="1">
      <c r="A88" s="279"/>
      <c r="B88" s="89"/>
      <c r="C88" s="88"/>
      <c r="D88" s="92"/>
      <c r="E88" s="43"/>
      <c r="F88" s="280"/>
      <c r="G88" s="89"/>
      <c r="H88" s="88"/>
      <c r="I88" s="92"/>
      <c r="J88" s="43"/>
      <c r="K88" s="280"/>
      <c r="L88" s="89"/>
      <c r="M88" s="88"/>
      <c r="N88" s="94"/>
      <c r="O88" s="87"/>
      <c r="P88" s="88"/>
      <c r="Q88" s="88"/>
      <c r="R88" s="89"/>
      <c r="S88" s="88"/>
      <c r="T88" s="88"/>
      <c r="U88" s="89"/>
      <c r="V88" s="88"/>
      <c r="W88" s="90"/>
    </row>
    <row r="89" ht="21.95" customHeight="1">
      <c r="A89" s="279"/>
      <c r="B89" s="89"/>
      <c r="C89" s="88"/>
      <c r="D89" s="92"/>
      <c r="E89" s="43"/>
      <c r="F89" s="280"/>
      <c r="G89" s="89"/>
      <c r="H89" s="88"/>
      <c r="I89" s="92"/>
      <c r="J89" s="43"/>
      <c r="K89" s="280"/>
      <c r="L89" s="89"/>
      <c r="M89" s="88"/>
      <c r="N89" s="94"/>
      <c r="O89" s="87"/>
      <c r="P89" s="88"/>
      <c r="Q89" s="88"/>
      <c r="R89" s="89"/>
      <c r="S89" s="88"/>
      <c r="T89" s="88"/>
      <c r="U89" s="89"/>
      <c r="V89" s="88"/>
      <c r="W89" s="90"/>
    </row>
    <row r="90" ht="21.95" customHeight="1">
      <c r="A90" s="279"/>
      <c r="B90" s="89"/>
      <c r="C90" s="88"/>
      <c r="D90" s="92"/>
      <c r="E90" s="43"/>
      <c r="F90" s="280"/>
      <c r="G90" s="89"/>
      <c r="H90" s="88"/>
      <c r="I90" s="92"/>
      <c r="J90" s="43"/>
      <c r="K90" s="280"/>
      <c r="L90" s="89"/>
      <c r="M90" s="88"/>
      <c r="N90" s="94"/>
      <c r="O90" s="87"/>
      <c r="P90" s="88"/>
      <c r="Q90" s="88"/>
      <c r="R90" s="89"/>
      <c r="S90" s="88"/>
      <c r="T90" s="88"/>
      <c r="U90" s="89"/>
      <c r="V90" s="88"/>
      <c r="W90" s="90"/>
    </row>
    <row r="91" ht="21.95" customHeight="1">
      <c r="A91" s="279"/>
      <c r="B91" s="89"/>
      <c r="C91" s="88"/>
      <c r="D91" s="92"/>
      <c r="E91" s="43"/>
      <c r="F91" s="280"/>
      <c r="G91" s="89"/>
      <c r="H91" s="88"/>
      <c r="I91" s="92"/>
      <c r="J91" s="43"/>
      <c r="K91" s="280"/>
      <c r="L91" s="89"/>
      <c r="M91" s="88"/>
      <c r="N91" s="94"/>
      <c r="O91" s="87"/>
      <c r="P91" s="88"/>
      <c r="Q91" s="88"/>
      <c r="R91" s="89"/>
      <c r="S91" s="88"/>
      <c r="T91" s="88"/>
      <c r="U91" s="89"/>
      <c r="V91" s="88"/>
      <c r="W91" s="90"/>
    </row>
    <row r="92" ht="21.95" customHeight="1">
      <c r="A92" s="279"/>
      <c r="B92" s="89"/>
      <c r="C92" s="88"/>
      <c r="D92" s="92"/>
      <c r="E92" s="43"/>
      <c r="F92" s="280"/>
      <c r="G92" s="89"/>
      <c r="H92" s="88"/>
      <c r="I92" s="92"/>
      <c r="J92" s="43"/>
      <c r="K92" s="280"/>
      <c r="L92" s="89"/>
      <c r="M92" s="88"/>
      <c r="N92" s="94"/>
      <c r="O92" s="87"/>
      <c r="P92" s="88"/>
      <c r="Q92" s="88"/>
      <c r="R92" s="89"/>
      <c r="S92" s="88"/>
      <c r="T92" s="88"/>
      <c r="U92" s="89"/>
      <c r="V92" s="88"/>
      <c r="W92" s="90"/>
    </row>
    <row r="93" ht="21.95" customHeight="1">
      <c r="A93" s="279"/>
      <c r="B93" s="89"/>
      <c r="C93" s="88"/>
      <c r="D93" s="92"/>
      <c r="E93" s="43"/>
      <c r="F93" s="280"/>
      <c r="G93" s="89"/>
      <c r="H93" s="88"/>
      <c r="I93" s="92"/>
      <c r="J93" s="43"/>
      <c r="K93" s="280"/>
      <c r="L93" s="89"/>
      <c r="M93" s="88"/>
      <c r="N93" s="94"/>
      <c r="O93" s="87"/>
      <c r="P93" s="88"/>
      <c r="Q93" s="88"/>
      <c r="R93" s="89"/>
      <c r="S93" s="88"/>
      <c r="T93" s="88"/>
      <c r="U93" s="89"/>
      <c r="V93" s="88"/>
      <c r="W93" s="90"/>
    </row>
    <row r="94" ht="21.95" customHeight="1">
      <c r="A94" t="s" s="281">
        <v>321</v>
      </c>
      <c r="B94" s="89"/>
      <c r="C94" s="88"/>
      <c r="D94" s="92"/>
      <c r="E94" s="43"/>
      <c r="F94" t="s" s="282">
        <v>321</v>
      </c>
      <c r="G94" s="89"/>
      <c r="H94" s="88"/>
      <c r="I94" s="92"/>
      <c r="J94" s="43"/>
      <c r="K94" t="s" s="282">
        <v>321</v>
      </c>
      <c r="L94" s="89"/>
      <c r="M94" s="88"/>
      <c r="N94" s="94"/>
      <c r="O94" s="87"/>
      <c r="P94" s="88"/>
      <c r="Q94" s="88"/>
      <c r="R94" s="89"/>
      <c r="S94" s="88"/>
      <c r="T94" s="88"/>
      <c r="U94" s="89"/>
      <c r="V94" s="88"/>
      <c r="W94" s="90"/>
    </row>
    <row r="95" ht="21.95" customHeight="1">
      <c r="A95" t="s" s="100">
        <v>122</v>
      </c>
      <c r="B95" t="s" s="108">
        <v>322</v>
      </c>
      <c r="C95" s="89"/>
      <c r="D95" s="97"/>
      <c r="E95" s="43"/>
      <c r="F95" t="s" s="101">
        <v>122</v>
      </c>
      <c r="G95" t="s" s="108">
        <v>322</v>
      </c>
      <c r="H95" s="89"/>
      <c r="I95" s="97"/>
      <c r="J95" s="43"/>
      <c r="K95" t="s" s="101">
        <v>122</v>
      </c>
      <c r="L95" t="s" s="108">
        <v>322</v>
      </c>
      <c r="M95" s="89"/>
      <c r="N95" s="98"/>
      <c r="O95" s="87"/>
      <c r="P95" s="88"/>
      <c r="Q95" s="88"/>
      <c r="R95" s="89"/>
      <c r="S95" s="88"/>
      <c r="T95" s="88"/>
      <c r="U95" s="89"/>
      <c r="V95" s="88"/>
      <c r="W95" s="90"/>
    </row>
    <row r="96" ht="21.95" customHeight="1">
      <c r="A96" t="s" s="126">
        <v>127</v>
      </c>
      <c r="B96" s="88">
        <f>AVERAGE(B65:B68)</f>
        <v>30</v>
      </c>
      <c r="C96" s="88">
        <f>AVERAGE(C65:C68)</f>
        <v>282.025</v>
      </c>
      <c r="D96" s="92">
        <f>AVERAGE(D65:D68)</f>
        <v>9.46530651340996</v>
      </c>
      <c r="E96" s="43"/>
      <c r="F96" t="s" s="128">
        <v>127</v>
      </c>
      <c r="G96" s="88">
        <f>AVERAGE(G65:G68)</f>
        <v>15.5</v>
      </c>
      <c r="H96" s="88">
        <f>AVERAGE(H65:H68)</f>
        <v>127.825</v>
      </c>
      <c r="I96" s="92">
        <f>AVERAGE(I65:I68)</f>
        <v>8.253544982316541</v>
      </c>
      <c r="J96" s="43"/>
      <c r="K96" t="s" s="128">
        <v>127</v>
      </c>
      <c r="L96" s="88">
        <f>AVERAGE(L65:L68)</f>
        <v>1.75</v>
      </c>
      <c r="M96" s="88">
        <f>AVERAGE(M65:M68)</f>
        <v>10.65</v>
      </c>
      <c r="N96" s="94">
        <f>AVERAGE(N65:N68)</f>
        <v>6.01666666666667</v>
      </c>
      <c r="O96" s="87"/>
      <c r="P96" s="88"/>
      <c r="Q96" s="88"/>
      <c r="R96" s="89"/>
      <c r="S96" s="88"/>
      <c r="T96" s="88"/>
      <c r="U96" s="89"/>
      <c r="V96" s="88"/>
      <c r="W96" s="90"/>
    </row>
    <row r="97" ht="21.95" customHeight="1">
      <c r="A97" t="s" s="126">
        <v>128</v>
      </c>
      <c r="B97" s="88">
        <f>AVERAGE(B70:B73)</f>
        <v>27</v>
      </c>
      <c r="C97" s="88">
        <f>AVERAGE(C70:C73)</f>
        <v>251.95</v>
      </c>
      <c r="D97" s="92">
        <f>AVERAGE(D70:D73)</f>
        <v>9.379495342198179</v>
      </c>
      <c r="E97" s="43"/>
      <c r="F97" t="s" s="128">
        <v>128</v>
      </c>
      <c r="G97" s="88">
        <f>AVERAGE(G70:G73)</f>
        <v>11</v>
      </c>
      <c r="H97" s="88">
        <f>AVERAGE(H70:H73)</f>
        <v>84.625</v>
      </c>
      <c r="I97" s="92">
        <f>AVERAGE(I70:I73)</f>
        <v>7.77833333333333</v>
      </c>
      <c r="J97" s="43"/>
      <c r="K97" t="s" s="128">
        <v>128</v>
      </c>
      <c r="L97" s="88">
        <f>AVERAGE(L70:L73)</f>
        <v>2.25</v>
      </c>
      <c r="M97" s="88">
        <f>AVERAGE(M70:M73)</f>
        <v>12.925</v>
      </c>
      <c r="N97" s="94">
        <f>AVERAGE(N70:N73)</f>
        <v>5.72666666666667</v>
      </c>
      <c r="O97" s="87"/>
      <c r="P97" s="88"/>
      <c r="Q97" s="88"/>
      <c r="R97" s="89"/>
      <c r="S97" s="88"/>
      <c r="T97" s="88"/>
      <c r="U97" s="89"/>
      <c r="V97" s="88"/>
      <c r="W97" s="90"/>
    </row>
    <row r="98" ht="21.95" customHeight="1">
      <c r="A98" s="106"/>
      <c r="B98" s="89"/>
      <c r="C98" s="89"/>
      <c r="D98" s="97"/>
      <c r="E98" s="43"/>
      <c r="F98" s="109"/>
      <c r="G98" s="89"/>
      <c r="H98" s="89"/>
      <c r="I98" s="97"/>
      <c r="J98" s="43"/>
      <c r="K98" s="109"/>
      <c r="L98" s="89"/>
      <c r="M98" s="89"/>
      <c r="N98" s="98"/>
      <c r="O98" s="87"/>
      <c r="P98" s="88"/>
      <c r="Q98" s="88"/>
      <c r="R98" s="89"/>
      <c r="S98" s="88"/>
      <c r="T98" s="88"/>
      <c r="U98" s="89"/>
      <c r="V98" s="88"/>
      <c r="W98" s="90"/>
    </row>
    <row r="99" ht="21.95" customHeight="1">
      <c r="A99" t="s" s="129">
        <v>129</v>
      </c>
      <c r="B99" s="88">
        <f>AVERAGE(B65:B68)</f>
        <v>30</v>
      </c>
      <c r="C99" s="88">
        <f>AVERAGE(C65:C68)</f>
        <v>282.025</v>
      </c>
      <c r="D99" s="92">
        <f>AVERAGE(D65:D68)</f>
        <v>9.46530651340996</v>
      </c>
      <c r="E99" s="43"/>
      <c r="F99" t="s" s="130">
        <v>129</v>
      </c>
      <c r="G99" s="88">
        <f>AVERAGE(G65:G68)</f>
        <v>15.5</v>
      </c>
      <c r="H99" s="88">
        <f>AVERAGE(H65:H68)</f>
        <v>127.825</v>
      </c>
      <c r="I99" s="92">
        <f>AVERAGE(I65:I68)</f>
        <v>8.253544982316541</v>
      </c>
      <c r="J99" s="43"/>
      <c r="K99" t="s" s="130">
        <v>129</v>
      </c>
      <c r="L99" s="88">
        <f>AVERAGE(L65:L68)</f>
        <v>1.75</v>
      </c>
      <c r="M99" s="88">
        <f>AVERAGE(M65:M68)</f>
        <v>10.65</v>
      </c>
      <c r="N99" s="94">
        <f>AVERAGE(N65:N68)</f>
        <v>6.01666666666667</v>
      </c>
      <c r="O99" s="87"/>
      <c r="P99" s="88"/>
      <c r="Q99" s="88"/>
      <c r="R99" s="89"/>
      <c r="S99" s="88"/>
      <c r="T99" s="88"/>
      <c r="U99" s="89"/>
      <c r="V99" s="88"/>
      <c r="W99" s="90"/>
    </row>
    <row r="100" ht="21.95" customHeight="1">
      <c r="A100" t="s" s="129">
        <v>130</v>
      </c>
      <c r="B100" s="88">
        <f>AVERAGE(B70:B73)</f>
        <v>27</v>
      </c>
      <c r="C100" s="88">
        <f>AVERAGE(C70:C73)</f>
        <v>251.95</v>
      </c>
      <c r="D100" s="92">
        <f>AVERAGE(D70:D73)</f>
        <v>9.379495342198179</v>
      </c>
      <c r="E100" s="43"/>
      <c r="F100" t="s" s="130">
        <v>130</v>
      </c>
      <c r="G100" s="88">
        <f>AVERAGE(G70:G73)</f>
        <v>11</v>
      </c>
      <c r="H100" s="88">
        <f>AVERAGE(H70:H73)</f>
        <v>84.625</v>
      </c>
      <c r="I100" s="92">
        <f>AVERAGE(I70:I73)</f>
        <v>7.77833333333333</v>
      </c>
      <c r="J100" s="43"/>
      <c r="K100" t="s" s="130">
        <v>130</v>
      </c>
      <c r="L100" s="88">
        <f>AVERAGE(L70:L73)</f>
        <v>2.25</v>
      </c>
      <c r="M100" s="88">
        <f>AVERAGE(M70:M73)</f>
        <v>12.925</v>
      </c>
      <c r="N100" s="94">
        <f>AVERAGE(N70:N73)</f>
        <v>5.72666666666667</v>
      </c>
      <c r="O100" s="87"/>
      <c r="P100" s="88"/>
      <c r="Q100" s="88"/>
      <c r="R100" s="89"/>
      <c r="S100" s="88"/>
      <c r="T100" s="88"/>
      <c r="U100" s="89"/>
      <c r="V100" s="88"/>
      <c r="W100" s="90"/>
    </row>
    <row r="101" ht="21.95" customHeight="1">
      <c r="A101" s="106"/>
      <c r="B101" t="s" s="165">
        <v>323</v>
      </c>
      <c r="C101" s="88"/>
      <c r="D101" s="92"/>
      <c r="E101" s="43"/>
      <c r="F101" s="109"/>
      <c r="G101" s="89"/>
      <c r="H101" s="88"/>
      <c r="I101" s="92"/>
      <c r="J101" s="43"/>
      <c r="K101" s="109"/>
      <c r="L101" s="89"/>
      <c r="M101" s="88"/>
      <c r="N101" s="94"/>
      <c r="O101" s="87"/>
      <c r="P101" s="88"/>
      <c r="Q101" s="88"/>
      <c r="R101" s="89"/>
      <c r="S101" s="88"/>
      <c r="T101" s="88"/>
      <c r="U101" s="89"/>
      <c r="V101" s="88"/>
      <c r="W101" s="90"/>
    </row>
    <row r="102" ht="21.95" customHeight="1">
      <c r="A102" s="106"/>
      <c r="B102" s="107"/>
      <c r="C102" t="s" s="108">
        <v>101</v>
      </c>
      <c r="D102" s="92"/>
      <c r="E102" s="43"/>
      <c r="F102" s="109"/>
      <c r="G102" s="89"/>
      <c r="H102" s="88"/>
      <c r="I102" s="92"/>
      <c r="J102" s="43"/>
      <c r="K102" s="109"/>
      <c r="L102" s="89"/>
      <c r="M102" s="88"/>
      <c r="N102" s="94"/>
      <c r="O102" s="87"/>
      <c r="P102" s="88"/>
      <c r="Q102" s="88"/>
      <c r="R102" s="89"/>
      <c r="S102" s="88"/>
      <c r="T102" s="88"/>
      <c r="U102" s="89"/>
      <c r="V102" s="88"/>
      <c r="W102" s="90"/>
    </row>
    <row r="103" ht="22.75" customHeight="1">
      <c r="A103" s="111"/>
      <c r="B103" s="112"/>
      <c r="C103" t="s" s="113">
        <v>103</v>
      </c>
      <c r="D103" s="114"/>
      <c r="E103" s="115"/>
      <c r="F103" s="116"/>
      <c r="G103" s="120"/>
      <c r="H103" s="119"/>
      <c r="I103" s="114"/>
      <c r="J103" s="115"/>
      <c r="K103" s="116"/>
      <c r="L103" s="120"/>
      <c r="M103" s="119"/>
      <c r="N103" s="117"/>
      <c r="O103" s="118"/>
      <c r="P103" s="119"/>
      <c r="Q103" s="119"/>
      <c r="R103" s="120"/>
      <c r="S103" s="119"/>
      <c r="T103" s="119"/>
      <c r="U103" s="120"/>
      <c r="V103" s="119"/>
      <c r="W103"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83" customWidth="1"/>
    <col min="2" max="4" width="12.1719" style="283" customWidth="1"/>
    <col min="5" max="5" width="1.35156" style="283" customWidth="1"/>
    <col min="6" max="6" width="10" style="283" customWidth="1"/>
    <col min="7" max="9" width="12.1719" style="283" customWidth="1"/>
    <col min="10" max="10" width="1.35156" style="283" customWidth="1"/>
    <col min="11" max="11" width="10" style="283" customWidth="1"/>
    <col min="12" max="14" width="12.1719" style="283" customWidth="1"/>
    <col min="15" max="15" width="10.8516" style="283" customWidth="1"/>
    <col min="16" max="17" width="6.5" style="283" customWidth="1"/>
    <col min="18" max="18" width="10.8516" style="283" customWidth="1"/>
    <col min="19" max="20" width="6.5" style="283" customWidth="1"/>
    <col min="21" max="21" width="10.8516" style="283" customWidth="1"/>
    <col min="22" max="23" width="6.5" style="283" customWidth="1"/>
    <col min="24" max="16384" width="16.3516" style="283" customWidth="1"/>
  </cols>
  <sheetData>
    <row r="1" ht="64.15" customHeight="1">
      <c r="A1" t="s" s="167">
        <v>165</v>
      </c>
      <c r="B1" t="s" s="30">
        <v>41</v>
      </c>
      <c r="C1" t="s" s="30">
        <v>42</v>
      </c>
      <c r="D1" t="s" s="31">
        <v>43</v>
      </c>
      <c r="E1" s="32"/>
      <c r="F1" t="s" s="33">
        <v>325</v>
      </c>
      <c r="G1" t="s" s="30">
        <v>45</v>
      </c>
      <c r="H1" t="s" s="30">
        <v>46</v>
      </c>
      <c r="I1" t="s" s="31">
        <v>47</v>
      </c>
      <c r="J1" s="32"/>
      <c r="K1" t="s" s="33">
        <v>312</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48</v>
      </c>
      <c r="C3" s="83">
        <v>116.1</v>
      </c>
      <c r="D3" s="84">
        <v>2.41875</v>
      </c>
      <c r="E3" s="43"/>
      <c r="F3" s="147">
        <v>1910</v>
      </c>
      <c r="G3" s="146">
        <v>26</v>
      </c>
      <c r="H3" s="83">
        <v>42.5</v>
      </c>
      <c r="I3" s="84">
        <v>1.63461538461538</v>
      </c>
      <c r="J3" s="43"/>
      <c r="K3" s="147">
        <v>1910</v>
      </c>
      <c r="L3" s="146">
        <v>3</v>
      </c>
      <c r="M3" s="83">
        <v>0.6</v>
      </c>
      <c r="N3" s="86">
        <v>0.2</v>
      </c>
      <c r="O3" s="148"/>
      <c r="P3" s="149"/>
      <c r="Q3" s="150"/>
      <c r="R3" s="151"/>
      <c r="S3" s="149"/>
      <c r="T3" s="150"/>
      <c r="U3" s="151"/>
      <c r="V3" s="149"/>
      <c r="W3" s="150"/>
    </row>
    <row r="4" ht="21.95" customHeight="1">
      <c r="A4" s="152">
        <v>1911</v>
      </c>
      <c r="B4" s="127">
        <v>48</v>
      </c>
      <c r="C4" s="88">
        <v>119</v>
      </c>
      <c r="D4" s="92">
        <v>2.47916666666667</v>
      </c>
      <c r="E4" s="43"/>
      <c r="F4" s="153">
        <v>1911</v>
      </c>
      <c r="G4" s="127">
        <v>24</v>
      </c>
      <c r="H4" s="88">
        <v>40.1</v>
      </c>
      <c r="I4" s="92">
        <v>1.67083333333333</v>
      </c>
      <c r="J4" s="43"/>
      <c r="K4" s="153">
        <v>1911</v>
      </c>
      <c r="L4" s="127">
        <v>2</v>
      </c>
      <c r="M4" s="88">
        <v>0.6</v>
      </c>
      <c r="N4" s="94">
        <v>0.3</v>
      </c>
      <c r="O4" s="154"/>
      <c r="P4" s="155"/>
      <c r="Q4" s="90"/>
      <c r="R4" s="156"/>
      <c r="S4" s="155"/>
      <c r="T4" s="90"/>
      <c r="U4" s="156"/>
      <c r="V4" s="155"/>
      <c r="W4" s="90"/>
    </row>
    <row r="5" ht="21.95" customHeight="1">
      <c r="A5" s="152">
        <v>1912</v>
      </c>
      <c r="B5" s="127">
        <v>39</v>
      </c>
      <c r="C5" s="88">
        <v>107.8</v>
      </c>
      <c r="D5" s="92">
        <v>2.76410256410256</v>
      </c>
      <c r="E5" s="43"/>
      <c r="F5" s="153">
        <v>1912</v>
      </c>
      <c r="G5" s="127">
        <v>17</v>
      </c>
      <c r="H5" s="88">
        <v>28.4</v>
      </c>
      <c r="I5" s="92">
        <v>1.67058823529412</v>
      </c>
      <c r="J5" s="43"/>
      <c r="K5" s="153">
        <v>1912</v>
      </c>
      <c r="L5" s="127">
        <v>3</v>
      </c>
      <c r="M5" s="88">
        <v>-0.1</v>
      </c>
      <c r="N5" s="94">
        <v>-0.0333333333333333</v>
      </c>
      <c r="O5" s="154"/>
      <c r="P5" s="155"/>
      <c r="Q5" s="90"/>
      <c r="R5" s="156"/>
      <c r="S5" s="155"/>
      <c r="T5" s="90"/>
      <c r="U5" s="156"/>
      <c r="V5" s="155"/>
      <c r="W5" s="90"/>
    </row>
    <row r="6" ht="21.95" customHeight="1">
      <c r="A6" s="152">
        <v>1913</v>
      </c>
      <c r="B6" s="127">
        <v>41</v>
      </c>
      <c r="C6" s="88">
        <v>97.09999999999999</v>
      </c>
      <c r="D6" s="92">
        <v>2.36829268292683</v>
      </c>
      <c r="E6" s="43"/>
      <c r="F6" s="153">
        <v>1913</v>
      </c>
      <c r="G6" s="127">
        <v>20</v>
      </c>
      <c r="H6" s="88">
        <v>25.6</v>
      </c>
      <c r="I6" s="92">
        <v>1.28</v>
      </c>
      <c r="J6" s="43"/>
      <c r="K6" s="153">
        <v>1913</v>
      </c>
      <c r="L6" s="127">
        <v>5</v>
      </c>
      <c r="M6" s="88">
        <v>-1.7</v>
      </c>
      <c r="N6" s="94">
        <v>-0.34</v>
      </c>
      <c r="O6" s="154"/>
      <c r="P6" s="155"/>
      <c r="Q6" s="90"/>
      <c r="R6" s="156"/>
      <c r="S6" s="155"/>
      <c r="T6" s="90"/>
      <c r="U6" s="156"/>
      <c r="V6" s="155"/>
      <c r="W6" s="90"/>
    </row>
    <row r="7" ht="21.95" customHeight="1">
      <c r="A7" s="152">
        <v>1914</v>
      </c>
      <c r="B7" s="127">
        <v>46</v>
      </c>
      <c r="C7" s="88">
        <v>114.9</v>
      </c>
      <c r="D7" s="92">
        <v>2.49782608695652</v>
      </c>
      <c r="E7" s="43"/>
      <c r="F7" s="153">
        <v>1914</v>
      </c>
      <c r="G7" s="127">
        <v>22</v>
      </c>
      <c r="H7" s="88">
        <v>33.2</v>
      </c>
      <c r="I7" s="92">
        <v>1.50909090909091</v>
      </c>
      <c r="J7" s="43"/>
      <c r="K7" s="153">
        <v>1914</v>
      </c>
      <c r="L7" s="127">
        <v>4</v>
      </c>
      <c r="M7" s="88">
        <v>0.1</v>
      </c>
      <c r="N7" s="94">
        <v>0.025</v>
      </c>
      <c r="O7" s="154"/>
      <c r="P7" s="155"/>
      <c r="Q7" s="90"/>
      <c r="R7" s="156"/>
      <c r="S7" s="155"/>
      <c r="T7" s="90"/>
      <c r="U7" s="156"/>
      <c r="V7" s="155"/>
      <c r="W7" s="90"/>
    </row>
    <row r="8" ht="21.95" customHeight="1">
      <c r="A8" s="152">
        <v>1915</v>
      </c>
      <c r="B8" s="127">
        <v>23</v>
      </c>
      <c r="C8" s="88">
        <v>63.1</v>
      </c>
      <c r="D8" s="92">
        <v>2.74347826086957</v>
      </c>
      <c r="E8" s="43"/>
      <c r="F8" s="153">
        <v>1915</v>
      </c>
      <c r="G8" s="127">
        <v>8</v>
      </c>
      <c r="H8" s="88">
        <v>11.5</v>
      </c>
      <c r="I8" s="92">
        <v>1.4375</v>
      </c>
      <c r="J8" s="43"/>
      <c r="K8" s="153">
        <v>1915</v>
      </c>
      <c r="L8" s="127">
        <v>2</v>
      </c>
      <c r="M8" s="88">
        <v>-0.5</v>
      </c>
      <c r="N8" s="94">
        <v>-0.25</v>
      </c>
      <c r="O8" s="154"/>
      <c r="P8" s="155"/>
      <c r="Q8" s="90"/>
      <c r="R8" s="156"/>
      <c r="S8" s="155"/>
      <c r="T8" s="90"/>
      <c r="U8" s="156"/>
      <c r="V8" s="155"/>
      <c r="W8" s="90"/>
    </row>
    <row r="9" ht="21.95" customHeight="1">
      <c r="A9" s="152">
        <v>1916</v>
      </c>
      <c r="B9" s="127">
        <v>53</v>
      </c>
      <c r="C9" s="88">
        <v>118.4</v>
      </c>
      <c r="D9" s="92">
        <v>2.23396226415094</v>
      </c>
      <c r="E9" s="43"/>
      <c r="F9" s="153">
        <v>1916</v>
      </c>
      <c r="G9" s="127">
        <v>32</v>
      </c>
      <c r="H9" s="88">
        <v>46.8</v>
      </c>
      <c r="I9" s="92">
        <v>1.4625</v>
      </c>
      <c r="J9" s="43"/>
      <c r="K9" s="153">
        <v>1916</v>
      </c>
      <c r="L9" s="127">
        <v>5</v>
      </c>
      <c r="M9" s="88">
        <v>0.6</v>
      </c>
      <c r="N9" s="94">
        <v>0.12</v>
      </c>
      <c r="O9" s="154"/>
      <c r="P9" s="155"/>
      <c r="Q9" s="90"/>
      <c r="R9" s="156"/>
      <c r="S9" s="155"/>
      <c r="T9" s="90"/>
      <c r="U9" s="156"/>
      <c r="V9" s="155"/>
      <c r="W9" s="90"/>
    </row>
    <row r="10" ht="21.95" customHeight="1">
      <c r="A10" s="152">
        <v>1917</v>
      </c>
      <c r="B10" s="127">
        <v>42</v>
      </c>
      <c r="C10" s="88">
        <v>115.5</v>
      </c>
      <c r="D10" s="92">
        <v>2.75</v>
      </c>
      <c r="E10" s="43"/>
      <c r="F10" s="153">
        <v>1917</v>
      </c>
      <c r="G10" s="127">
        <v>15</v>
      </c>
      <c r="H10" s="88">
        <v>21.8</v>
      </c>
      <c r="I10" s="92">
        <v>1.45333333333333</v>
      </c>
      <c r="J10" s="43"/>
      <c r="K10" s="153">
        <v>1917</v>
      </c>
      <c r="L10" s="127">
        <v>2</v>
      </c>
      <c r="M10" s="88">
        <v>0</v>
      </c>
      <c r="N10" s="94">
        <v>0</v>
      </c>
      <c r="O10" s="154"/>
      <c r="P10" s="155"/>
      <c r="Q10" s="90"/>
      <c r="R10" s="156"/>
      <c r="S10" s="155"/>
      <c r="T10" s="90"/>
      <c r="U10" s="156"/>
      <c r="V10" s="155"/>
      <c r="W10" s="90"/>
    </row>
    <row r="11" ht="21.95" customHeight="1">
      <c r="A11" s="152">
        <v>1918</v>
      </c>
      <c r="B11" s="127">
        <v>39</v>
      </c>
      <c r="C11" s="88">
        <v>74</v>
      </c>
      <c r="D11" s="92">
        <v>1.8974358974359</v>
      </c>
      <c r="E11" s="43"/>
      <c r="F11" s="153">
        <v>1918</v>
      </c>
      <c r="G11" s="127">
        <v>27</v>
      </c>
      <c r="H11" s="88">
        <v>36.6</v>
      </c>
      <c r="I11" s="92">
        <v>1.35555555555556</v>
      </c>
      <c r="J11" s="43"/>
      <c r="K11" s="153">
        <v>1918</v>
      </c>
      <c r="L11" s="127">
        <v>3</v>
      </c>
      <c r="M11" s="88">
        <v>-1.3</v>
      </c>
      <c r="N11" s="94">
        <v>-0.433333333333333</v>
      </c>
      <c r="O11" s="154"/>
      <c r="P11" s="155"/>
      <c r="Q11" s="90"/>
      <c r="R11" s="156"/>
      <c r="S11" s="155"/>
      <c r="T11" s="90"/>
      <c r="U11" s="156"/>
      <c r="V11" s="155"/>
      <c r="W11" s="90"/>
    </row>
    <row r="12" ht="21.95" customHeight="1">
      <c r="A12" s="152">
        <v>1919</v>
      </c>
      <c r="B12" s="127">
        <v>43</v>
      </c>
      <c r="C12" s="88">
        <v>112.8</v>
      </c>
      <c r="D12" s="92">
        <v>2.62325581395349</v>
      </c>
      <c r="E12" s="43"/>
      <c r="F12" s="153">
        <v>1919</v>
      </c>
      <c r="G12" s="127">
        <v>19</v>
      </c>
      <c r="H12" s="88">
        <v>31.9</v>
      </c>
      <c r="I12" s="92">
        <v>1.67894736842105</v>
      </c>
      <c r="J12" s="43"/>
      <c r="K12" s="153">
        <v>1919</v>
      </c>
      <c r="L12" s="127">
        <v>2</v>
      </c>
      <c r="M12" s="88">
        <v>0.9</v>
      </c>
      <c r="N12" s="94">
        <v>0.45</v>
      </c>
      <c r="O12" s="154"/>
      <c r="P12" s="155"/>
      <c r="Q12" s="90"/>
      <c r="R12" s="156"/>
      <c r="S12" s="155"/>
      <c r="T12" s="90"/>
      <c r="U12" s="156"/>
      <c r="V12" s="155"/>
      <c r="W12" s="90"/>
    </row>
    <row r="13" ht="21.95" customHeight="1">
      <c r="A13" s="152">
        <v>1920</v>
      </c>
      <c r="B13" s="127">
        <v>38</v>
      </c>
      <c r="C13" s="88">
        <v>79.59999999999999</v>
      </c>
      <c r="D13" s="92">
        <v>2.09473684210526</v>
      </c>
      <c r="E13" s="43"/>
      <c r="F13" s="153">
        <v>1920</v>
      </c>
      <c r="G13" s="127">
        <v>22</v>
      </c>
      <c r="H13" s="88">
        <v>26.2</v>
      </c>
      <c r="I13" s="92">
        <v>1.19090909090909</v>
      </c>
      <c r="J13" s="43"/>
      <c r="K13" s="153">
        <v>1920</v>
      </c>
      <c r="L13" s="127">
        <v>7</v>
      </c>
      <c r="M13" s="88">
        <v>-1.6</v>
      </c>
      <c r="N13" s="94">
        <v>-0.228571428571429</v>
      </c>
      <c r="O13" s="154"/>
      <c r="P13" s="155"/>
      <c r="Q13" s="90"/>
      <c r="R13" s="156"/>
      <c r="S13" s="155"/>
      <c r="T13" s="90"/>
      <c r="U13" s="156"/>
      <c r="V13" s="155"/>
      <c r="W13" s="90"/>
    </row>
    <row r="14" ht="21.95" customHeight="1">
      <c r="A14" s="152">
        <v>1921</v>
      </c>
      <c r="B14" s="127">
        <v>25</v>
      </c>
      <c r="C14" s="88">
        <v>71.59999999999999</v>
      </c>
      <c r="D14" s="92">
        <v>2.864</v>
      </c>
      <c r="E14" s="43"/>
      <c r="F14" s="153">
        <v>1921</v>
      </c>
      <c r="G14" s="127">
        <v>11</v>
      </c>
      <c r="H14" s="88">
        <v>22.9</v>
      </c>
      <c r="I14" s="92">
        <v>2.08181818181818</v>
      </c>
      <c r="J14" s="43"/>
      <c r="K14" s="153">
        <v>1921</v>
      </c>
      <c r="L14" s="127">
        <v>1</v>
      </c>
      <c r="M14" s="88">
        <v>0</v>
      </c>
      <c r="N14" s="94">
        <v>0</v>
      </c>
      <c r="O14" s="154"/>
      <c r="P14" s="155"/>
      <c r="Q14" s="90"/>
      <c r="R14" s="156"/>
      <c r="S14" s="155"/>
      <c r="T14" s="90"/>
      <c r="U14" s="156"/>
      <c r="V14" s="155"/>
      <c r="W14" s="90"/>
    </row>
    <row r="15" ht="21.95" customHeight="1">
      <c r="A15" s="152">
        <v>1922</v>
      </c>
      <c r="B15" s="127">
        <v>57</v>
      </c>
      <c r="C15" s="88">
        <v>121.3</v>
      </c>
      <c r="D15" s="92">
        <v>2.1280701754386</v>
      </c>
      <c r="E15" s="43"/>
      <c r="F15" s="153">
        <v>1922</v>
      </c>
      <c r="G15" s="127">
        <v>34</v>
      </c>
      <c r="H15" s="88">
        <v>46</v>
      </c>
      <c r="I15" s="92">
        <v>1.35294117647059</v>
      </c>
      <c r="J15" s="43"/>
      <c r="K15" s="153">
        <v>1922</v>
      </c>
      <c r="L15" s="127">
        <v>6</v>
      </c>
      <c r="M15" s="88">
        <v>1.3</v>
      </c>
      <c r="N15" s="94">
        <v>0.216666666666667</v>
      </c>
      <c r="O15" s="154"/>
      <c r="P15" s="155"/>
      <c r="Q15" s="90"/>
      <c r="R15" s="156"/>
      <c r="S15" s="155"/>
      <c r="T15" s="90"/>
      <c r="U15" s="156"/>
      <c r="V15" s="155"/>
      <c r="W15" s="90"/>
    </row>
    <row r="16" ht="21.95" customHeight="1">
      <c r="A16" s="152">
        <v>1923</v>
      </c>
      <c r="B16" s="127">
        <v>39</v>
      </c>
      <c r="C16" s="88">
        <v>78</v>
      </c>
      <c r="D16" s="92">
        <v>2</v>
      </c>
      <c r="E16" s="43"/>
      <c r="F16" s="153">
        <v>1923</v>
      </c>
      <c r="G16" s="127">
        <v>22</v>
      </c>
      <c r="H16" s="88">
        <v>21.1</v>
      </c>
      <c r="I16" s="92">
        <v>0.959090909090909</v>
      </c>
      <c r="J16" s="43"/>
      <c r="K16" s="153">
        <v>1923</v>
      </c>
      <c r="L16" s="127">
        <v>8</v>
      </c>
      <c r="M16" s="88">
        <v>-3.4</v>
      </c>
      <c r="N16" s="94">
        <v>-0.425</v>
      </c>
      <c r="O16" s="154"/>
      <c r="P16" s="155"/>
      <c r="Q16" s="90"/>
      <c r="R16" s="156"/>
      <c r="S16" s="155"/>
      <c r="T16" s="90"/>
      <c r="U16" s="156"/>
      <c r="V16" s="155"/>
      <c r="W16" s="90"/>
    </row>
    <row r="17" ht="21.95" customHeight="1">
      <c r="A17" s="152">
        <v>1924</v>
      </c>
      <c r="B17" s="127">
        <v>52</v>
      </c>
      <c r="C17" s="88">
        <v>125.2</v>
      </c>
      <c r="D17" s="92">
        <v>2.40769230769231</v>
      </c>
      <c r="E17" s="43"/>
      <c r="F17" s="153">
        <v>1924</v>
      </c>
      <c r="G17" s="127">
        <v>26</v>
      </c>
      <c r="H17" s="88">
        <v>36.9</v>
      </c>
      <c r="I17" s="92">
        <v>1.41923076923077</v>
      </c>
      <c r="J17" s="43"/>
      <c r="K17" s="153">
        <v>1924</v>
      </c>
      <c r="L17" s="127">
        <v>7</v>
      </c>
      <c r="M17" s="88">
        <v>1</v>
      </c>
      <c r="N17" s="94">
        <v>0.142857142857143</v>
      </c>
      <c r="O17" s="154"/>
      <c r="P17" s="155"/>
      <c r="Q17" s="90"/>
      <c r="R17" s="156"/>
      <c r="S17" s="155"/>
      <c r="T17" s="90"/>
      <c r="U17" s="156"/>
      <c r="V17" s="155"/>
      <c r="W17" s="90"/>
    </row>
    <row r="18" ht="21.95" customHeight="1">
      <c r="A18" s="152">
        <v>1925</v>
      </c>
      <c r="B18" s="127">
        <v>72</v>
      </c>
      <c r="C18" s="88">
        <v>149.1</v>
      </c>
      <c r="D18" s="92">
        <v>2.07083333333333</v>
      </c>
      <c r="E18" s="43"/>
      <c r="F18" s="153">
        <v>1925</v>
      </c>
      <c r="G18" s="127">
        <v>41</v>
      </c>
      <c r="H18" s="88">
        <v>49.2</v>
      </c>
      <c r="I18" s="92">
        <v>1.2</v>
      </c>
      <c r="J18" s="43"/>
      <c r="K18" s="153">
        <v>1925</v>
      </c>
      <c r="L18" s="127">
        <v>11</v>
      </c>
      <c r="M18" s="88">
        <v>-4</v>
      </c>
      <c r="N18" s="94">
        <v>-0.363636363636364</v>
      </c>
      <c r="O18" s="154"/>
      <c r="P18" s="155"/>
      <c r="Q18" s="90"/>
      <c r="R18" s="156"/>
      <c r="S18" s="155"/>
      <c r="T18" s="90"/>
      <c r="U18" s="156"/>
      <c r="V18" s="155"/>
      <c r="W18" s="90"/>
    </row>
    <row r="19" ht="21.95" customHeight="1">
      <c r="A19" s="152">
        <v>1926</v>
      </c>
      <c r="B19" s="127">
        <v>34</v>
      </c>
      <c r="C19" s="88">
        <v>93.09999999999999</v>
      </c>
      <c r="D19" s="92">
        <v>2.73823529411765</v>
      </c>
      <c r="E19" s="43"/>
      <c r="F19" s="153">
        <v>1926</v>
      </c>
      <c r="G19" s="127">
        <v>13</v>
      </c>
      <c r="H19" s="88">
        <v>20.5</v>
      </c>
      <c r="I19" s="92">
        <v>1.57692307692308</v>
      </c>
      <c r="J19" s="43"/>
      <c r="K19" s="153">
        <v>1926</v>
      </c>
      <c r="L19" s="127">
        <v>3</v>
      </c>
      <c r="M19" s="88">
        <v>1.2</v>
      </c>
      <c r="N19" s="94">
        <v>0.4</v>
      </c>
      <c r="O19" s="154"/>
      <c r="P19" s="155"/>
      <c r="Q19" s="90"/>
      <c r="R19" s="156"/>
      <c r="S19" s="155"/>
      <c r="T19" s="90"/>
      <c r="U19" s="156"/>
      <c r="V19" s="155"/>
      <c r="W19" s="90"/>
    </row>
    <row r="20" ht="21.95" customHeight="1">
      <c r="A20" s="152">
        <v>1927</v>
      </c>
      <c r="B20" s="127">
        <v>38</v>
      </c>
      <c r="C20" s="88">
        <v>89.2</v>
      </c>
      <c r="D20" s="92">
        <v>2.34736842105263</v>
      </c>
      <c r="E20" s="43"/>
      <c r="F20" s="153">
        <v>1927</v>
      </c>
      <c r="G20" s="127">
        <v>17</v>
      </c>
      <c r="H20" s="88">
        <v>17.7</v>
      </c>
      <c r="I20" s="92">
        <v>1.04117647058824</v>
      </c>
      <c r="J20" s="43"/>
      <c r="K20" s="153">
        <v>1927</v>
      </c>
      <c r="L20" s="127">
        <v>6</v>
      </c>
      <c r="M20" s="88">
        <v>0.4</v>
      </c>
      <c r="N20" s="94">
        <v>0.06666666666666669</v>
      </c>
      <c r="O20" s="154"/>
      <c r="P20" s="155"/>
      <c r="Q20" s="90"/>
      <c r="R20" s="156"/>
      <c r="S20" s="155"/>
      <c r="T20" s="90"/>
      <c r="U20" s="156"/>
      <c r="V20" s="155"/>
      <c r="W20" s="90"/>
    </row>
    <row r="21" ht="21.95" customHeight="1">
      <c r="A21" s="152">
        <v>1928</v>
      </c>
      <c r="B21" s="127">
        <v>46</v>
      </c>
      <c r="C21" s="88">
        <v>122.7</v>
      </c>
      <c r="D21" s="92">
        <v>2.66739130434783</v>
      </c>
      <c r="E21" s="43"/>
      <c r="F21" s="153">
        <v>1928</v>
      </c>
      <c r="G21" s="127">
        <v>18</v>
      </c>
      <c r="H21" s="88">
        <v>28.6</v>
      </c>
      <c r="I21" s="92">
        <v>1.58888888888889</v>
      </c>
      <c r="J21" s="43"/>
      <c r="K21" s="153">
        <v>1928</v>
      </c>
      <c r="L21" s="127">
        <v>1</v>
      </c>
      <c r="M21" s="88">
        <v>0.2</v>
      </c>
      <c r="N21" s="94">
        <v>0.2</v>
      </c>
      <c r="O21" s="154"/>
      <c r="P21" s="155"/>
      <c r="Q21" s="90"/>
      <c r="R21" s="156"/>
      <c r="S21" s="155"/>
      <c r="T21" s="90"/>
      <c r="U21" s="156"/>
      <c r="V21" s="155"/>
      <c r="W21" s="90"/>
    </row>
    <row r="22" ht="21.95" customHeight="1">
      <c r="A22" s="152">
        <v>1929</v>
      </c>
      <c r="B22" s="127">
        <v>57</v>
      </c>
      <c r="C22" s="88">
        <v>140.3</v>
      </c>
      <c r="D22" s="92">
        <v>2.46140350877193</v>
      </c>
      <c r="E22" s="43"/>
      <c r="F22" s="153">
        <v>1929</v>
      </c>
      <c r="G22" s="127">
        <v>27</v>
      </c>
      <c r="H22" s="88">
        <v>38</v>
      </c>
      <c r="I22" s="92">
        <v>1.40740740740741</v>
      </c>
      <c r="J22" s="43"/>
      <c r="K22" s="153">
        <v>1929</v>
      </c>
      <c r="L22" s="127">
        <v>4</v>
      </c>
      <c r="M22" s="88">
        <v>-0.5</v>
      </c>
      <c r="N22" s="94">
        <v>-0.125</v>
      </c>
      <c r="O22" s="154"/>
      <c r="P22" s="155"/>
      <c r="Q22" s="90"/>
      <c r="R22" s="156"/>
      <c r="S22" s="155"/>
      <c r="T22" s="90"/>
      <c r="U22" s="156"/>
      <c r="V22" s="155"/>
      <c r="W22" s="90"/>
    </row>
    <row r="23" ht="21.95" customHeight="1">
      <c r="A23" s="152">
        <v>1930</v>
      </c>
      <c r="B23" s="127">
        <v>16</v>
      </c>
      <c r="C23" s="88">
        <v>50.9</v>
      </c>
      <c r="D23" s="92">
        <v>3.18125</v>
      </c>
      <c r="E23" s="43"/>
      <c r="F23" s="153">
        <v>1930</v>
      </c>
      <c r="G23" s="127">
        <v>0</v>
      </c>
      <c r="H23" s="88">
        <v>0</v>
      </c>
      <c r="I23" s="92"/>
      <c r="J23" s="43"/>
      <c r="K23" s="153">
        <v>1930</v>
      </c>
      <c r="L23" s="127">
        <v>0</v>
      </c>
      <c r="M23" s="88">
        <v>0</v>
      </c>
      <c r="N23" s="94"/>
      <c r="O23" s="154"/>
      <c r="P23" s="155"/>
      <c r="Q23" s="90"/>
      <c r="R23" s="156"/>
      <c r="S23" s="155"/>
      <c r="T23" s="90"/>
      <c r="U23" s="156"/>
      <c r="V23" s="155"/>
      <c r="W23" s="90"/>
    </row>
    <row r="24" ht="21.95" customHeight="1">
      <c r="A24" s="152">
        <v>1931</v>
      </c>
      <c r="B24" s="127">
        <v>47</v>
      </c>
      <c r="C24" s="88">
        <v>95.90000000000001</v>
      </c>
      <c r="D24" s="92">
        <v>2.04042553191489</v>
      </c>
      <c r="E24" s="43"/>
      <c r="F24" s="153">
        <v>1931</v>
      </c>
      <c r="G24" s="127">
        <v>30</v>
      </c>
      <c r="H24" s="88">
        <v>41</v>
      </c>
      <c r="I24" s="92">
        <v>1.36666666666667</v>
      </c>
      <c r="J24" s="43"/>
      <c r="K24" s="153">
        <v>1931</v>
      </c>
      <c r="L24" s="127">
        <v>6</v>
      </c>
      <c r="M24" s="88">
        <v>-5.2</v>
      </c>
      <c r="N24" s="94">
        <v>-0.866666666666667</v>
      </c>
      <c r="O24" s="154"/>
      <c r="P24" s="155"/>
      <c r="Q24" s="90"/>
      <c r="R24" s="156"/>
      <c r="S24" s="155"/>
      <c r="T24" s="90"/>
      <c r="U24" s="156"/>
      <c r="V24" s="155"/>
      <c r="W24" s="90"/>
    </row>
    <row r="25" ht="21.95" customHeight="1">
      <c r="A25" s="152">
        <v>1932</v>
      </c>
      <c r="B25" s="127">
        <v>30</v>
      </c>
      <c r="C25" s="88">
        <v>76.2</v>
      </c>
      <c r="D25" s="92">
        <v>2.54</v>
      </c>
      <c r="E25" s="43"/>
      <c r="F25" s="153">
        <v>1932</v>
      </c>
      <c r="G25" s="127">
        <v>14</v>
      </c>
      <c r="H25" s="88">
        <v>22.2</v>
      </c>
      <c r="I25" s="92">
        <v>1.58571428571429</v>
      </c>
      <c r="J25" s="43"/>
      <c r="K25" s="153">
        <v>1932</v>
      </c>
      <c r="L25" s="127">
        <v>3</v>
      </c>
      <c r="M25" s="88">
        <v>1.3</v>
      </c>
      <c r="N25" s="94">
        <v>0.433333333333333</v>
      </c>
      <c r="O25" s="154"/>
      <c r="P25" s="155"/>
      <c r="Q25" s="90"/>
      <c r="R25" s="156"/>
      <c r="S25" s="155"/>
      <c r="T25" s="90"/>
      <c r="U25" s="156"/>
      <c r="V25" s="155"/>
      <c r="W25" s="90"/>
    </row>
    <row r="26" ht="21.95" customHeight="1">
      <c r="A26" s="152">
        <v>1933</v>
      </c>
      <c r="B26" s="127">
        <v>33</v>
      </c>
      <c r="C26" s="88">
        <v>79.59999999999999</v>
      </c>
      <c r="D26" s="92">
        <v>2.41212121212121</v>
      </c>
      <c r="E26" s="43"/>
      <c r="F26" s="153">
        <v>1933</v>
      </c>
      <c r="G26" s="127">
        <v>17</v>
      </c>
      <c r="H26" s="88">
        <v>27.1</v>
      </c>
      <c r="I26" s="92">
        <v>1.59411764705882</v>
      </c>
      <c r="J26" s="43"/>
      <c r="K26" s="153">
        <v>1933</v>
      </c>
      <c r="L26" s="127">
        <v>1</v>
      </c>
      <c r="M26" s="88">
        <v>-1.1</v>
      </c>
      <c r="N26" s="94">
        <v>-1.1</v>
      </c>
      <c r="O26" s="154"/>
      <c r="P26" s="155"/>
      <c r="Q26" s="90"/>
      <c r="R26" s="156"/>
      <c r="S26" s="155"/>
      <c r="T26" s="90"/>
      <c r="U26" s="156"/>
      <c r="V26" s="155"/>
      <c r="W26" s="90"/>
    </row>
    <row r="27" ht="21.95" customHeight="1">
      <c r="A27" s="152">
        <v>1934</v>
      </c>
      <c r="B27" s="127">
        <v>47</v>
      </c>
      <c r="C27" s="88">
        <v>115.8</v>
      </c>
      <c r="D27" s="92">
        <v>2.46382978723404</v>
      </c>
      <c r="E27" s="43"/>
      <c r="F27" s="153">
        <v>1934</v>
      </c>
      <c r="G27" s="127">
        <v>23</v>
      </c>
      <c r="H27" s="88">
        <v>32.7</v>
      </c>
      <c r="I27" s="92">
        <v>1.42173913043478</v>
      </c>
      <c r="J27" s="43"/>
      <c r="K27" s="153">
        <v>1934</v>
      </c>
      <c r="L27" s="127">
        <v>5</v>
      </c>
      <c r="M27" s="88">
        <v>-0.1</v>
      </c>
      <c r="N27" s="94">
        <v>-0.02</v>
      </c>
      <c r="O27" s="154"/>
      <c r="P27" s="155"/>
      <c r="Q27" s="90"/>
      <c r="R27" s="156"/>
      <c r="S27" s="155"/>
      <c r="T27" s="90"/>
      <c r="U27" s="156"/>
      <c r="V27" s="155"/>
      <c r="W27" s="90"/>
    </row>
    <row r="28" ht="21.95" customHeight="1">
      <c r="A28" s="152">
        <v>1935</v>
      </c>
      <c r="B28" s="127">
        <v>42</v>
      </c>
      <c r="C28" s="88">
        <v>102.1</v>
      </c>
      <c r="D28" s="92">
        <v>2.43095238095238</v>
      </c>
      <c r="E28" s="43"/>
      <c r="F28" s="153">
        <v>1935</v>
      </c>
      <c r="G28" s="127">
        <v>17</v>
      </c>
      <c r="H28" s="88">
        <v>18.4</v>
      </c>
      <c r="I28" s="92">
        <v>1.08235294117647</v>
      </c>
      <c r="J28" s="43"/>
      <c r="K28" s="153">
        <v>1935</v>
      </c>
      <c r="L28" s="127">
        <v>5</v>
      </c>
      <c r="M28" s="88">
        <v>-0.2</v>
      </c>
      <c r="N28" s="94">
        <v>-0.04</v>
      </c>
      <c r="O28" s="154"/>
      <c r="P28" s="155"/>
      <c r="Q28" s="90"/>
      <c r="R28" s="156"/>
      <c r="S28" s="155"/>
      <c r="T28" s="90"/>
      <c r="U28" s="156"/>
      <c r="V28" s="155"/>
      <c r="W28" s="90"/>
    </row>
    <row r="29" ht="21.95" customHeight="1">
      <c r="A29" s="152">
        <v>1936</v>
      </c>
      <c r="B29" s="127">
        <v>51</v>
      </c>
      <c r="C29" s="88">
        <v>118.7</v>
      </c>
      <c r="D29" s="92">
        <v>2.32745098039216</v>
      </c>
      <c r="E29" s="43"/>
      <c r="F29" s="153">
        <v>1936</v>
      </c>
      <c r="G29" s="127">
        <v>27</v>
      </c>
      <c r="H29" s="88">
        <v>38.4</v>
      </c>
      <c r="I29" s="92">
        <v>1.42222222222222</v>
      </c>
      <c r="J29" s="43"/>
      <c r="K29" s="153">
        <v>1936</v>
      </c>
      <c r="L29" s="127">
        <v>5</v>
      </c>
      <c r="M29" s="88">
        <v>-1.3</v>
      </c>
      <c r="N29" s="94">
        <v>-0.26</v>
      </c>
      <c r="O29" s="154"/>
      <c r="P29" s="155"/>
      <c r="Q29" s="90"/>
      <c r="R29" s="156"/>
      <c r="S29" s="155"/>
      <c r="T29" s="90"/>
      <c r="U29" s="156"/>
      <c r="V29" s="155"/>
      <c r="W29" s="90"/>
    </row>
    <row r="30" ht="21.95" customHeight="1">
      <c r="A30" s="152">
        <v>1937</v>
      </c>
      <c r="B30" s="127">
        <v>51</v>
      </c>
      <c r="C30" s="88">
        <v>123.7</v>
      </c>
      <c r="D30" s="92">
        <v>2.42549019607843</v>
      </c>
      <c r="E30" s="43"/>
      <c r="F30" s="153">
        <v>1937</v>
      </c>
      <c r="G30" s="127">
        <v>24</v>
      </c>
      <c r="H30" s="88">
        <v>33.7</v>
      </c>
      <c r="I30" s="92">
        <v>1.40416666666667</v>
      </c>
      <c r="J30" s="43"/>
      <c r="K30" s="153">
        <v>1937</v>
      </c>
      <c r="L30" s="127">
        <v>5</v>
      </c>
      <c r="M30" s="88">
        <v>-0.9</v>
      </c>
      <c r="N30" s="94">
        <v>-0.18</v>
      </c>
      <c r="O30" s="154"/>
      <c r="P30" s="155"/>
      <c r="Q30" s="90"/>
      <c r="R30" s="156"/>
      <c r="S30" s="155"/>
      <c r="T30" s="90"/>
      <c r="U30" s="156"/>
      <c r="V30" s="155"/>
      <c r="W30" s="90"/>
    </row>
    <row r="31" ht="21.95" customHeight="1">
      <c r="A31" s="152">
        <v>1938</v>
      </c>
      <c r="B31" s="127">
        <v>14</v>
      </c>
      <c r="C31" s="88">
        <v>41.7</v>
      </c>
      <c r="D31" s="92">
        <v>2.97857142857143</v>
      </c>
      <c r="E31" s="43"/>
      <c r="F31" s="153">
        <v>1938</v>
      </c>
      <c r="G31" s="127">
        <v>4</v>
      </c>
      <c r="H31" s="88">
        <v>7.1</v>
      </c>
      <c r="I31" s="92">
        <v>1.775</v>
      </c>
      <c r="J31" s="43"/>
      <c r="K31" s="153">
        <v>1938</v>
      </c>
      <c r="L31" s="127">
        <v>0</v>
      </c>
      <c r="M31" s="88">
        <v>0</v>
      </c>
      <c r="N31" s="94"/>
      <c r="O31" s="154"/>
      <c r="P31" s="155"/>
      <c r="Q31" s="90"/>
      <c r="R31" s="156"/>
      <c r="S31" s="155"/>
      <c r="T31" s="90"/>
      <c r="U31" s="156"/>
      <c r="V31" s="155"/>
      <c r="W31" s="90"/>
    </row>
    <row r="32" ht="21.95" customHeight="1">
      <c r="A32" s="152">
        <v>1939</v>
      </c>
      <c r="B32" s="127">
        <v>40</v>
      </c>
      <c r="C32" s="88">
        <v>83.3</v>
      </c>
      <c r="D32" s="92">
        <v>2.0825</v>
      </c>
      <c r="E32" s="43"/>
      <c r="F32" s="153">
        <v>1939</v>
      </c>
      <c r="G32" s="127">
        <v>23</v>
      </c>
      <c r="H32" s="88">
        <v>24.4</v>
      </c>
      <c r="I32" s="92">
        <v>1.06086956521739</v>
      </c>
      <c r="J32" s="43"/>
      <c r="K32" s="153">
        <v>1939</v>
      </c>
      <c r="L32" s="127">
        <v>9</v>
      </c>
      <c r="M32" s="88">
        <v>0</v>
      </c>
      <c r="N32" s="94">
        <v>0</v>
      </c>
      <c r="O32" s="154"/>
      <c r="P32" s="155"/>
      <c r="Q32" s="90"/>
      <c r="R32" s="156"/>
      <c r="S32" s="155"/>
      <c r="T32" s="90"/>
      <c r="U32" s="156"/>
      <c r="V32" s="155"/>
      <c r="W32" s="90"/>
    </row>
    <row r="33" ht="21.95" customHeight="1">
      <c r="A33" s="152">
        <v>1940</v>
      </c>
      <c r="B33" s="127">
        <v>50</v>
      </c>
      <c r="C33" s="88">
        <v>101.1</v>
      </c>
      <c r="D33" s="92">
        <v>2.022</v>
      </c>
      <c r="E33" s="43"/>
      <c r="F33" s="153">
        <v>1940</v>
      </c>
      <c r="G33" s="127">
        <v>30</v>
      </c>
      <c r="H33" s="88">
        <v>35.2</v>
      </c>
      <c r="I33" s="92">
        <v>1.17333333333333</v>
      </c>
      <c r="J33" s="43"/>
      <c r="K33" s="153">
        <v>1940</v>
      </c>
      <c r="L33" s="127">
        <v>10</v>
      </c>
      <c r="M33" s="88">
        <v>-0.2</v>
      </c>
      <c r="N33" s="94">
        <v>-0.02</v>
      </c>
      <c r="O33" s="154"/>
      <c r="P33" s="155"/>
      <c r="Q33" s="90"/>
      <c r="R33" s="156"/>
      <c r="S33" s="155"/>
      <c r="T33" s="90"/>
      <c r="U33" s="156"/>
      <c r="V33" s="155"/>
      <c r="W33" s="90"/>
    </row>
    <row r="34" ht="21.95" customHeight="1">
      <c r="A34" s="152">
        <v>1941</v>
      </c>
      <c r="B34" s="127">
        <v>27</v>
      </c>
      <c r="C34" s="88">
        <v>71.5</v>
      </c>
      <c r="D34" s="92">
        <v>2.64814814814815</v>
      </c>
      <c r="E34" s="43"/>
      <c r="F34" s="153">
        <v>1941</v>
      </c>
      <c r="G34" s="127">
        <v>10</v>
      </c>
      <c r="H34" s="88">
        <v>17.2</v>
      </c>
      <c r="I34" s="92">
        <v>1.72</v>
      </c>
      <c r="J34" s="43"/>
      <c r="K34" s="153">
        <v>1941</v>
      </c>
      <c r="L34" s="127">
        <v>0</v>
      </c>
      <c r="M34" s="88">
        <v>0</v>
      </c>
      <c r="N34" s="94"/>
      <c r="O34" s="154"/>
      <c r="P34" s="155"/>
      <c r="Q34" s="90"/>
      <c r="R34" s="156"/>
      <c r="S34" s="155"/>
      <c r="T34" s="90"/>
      <c r="U34" s="156"/>
      <c r="V34" s="155"/>
      <c r="W34" s="90"/>
    </row>
    <row r="35" ht="21.95" customHeight="1">
      <c r="A35" s="152">
        <v>1942</v>
      </c>
      <c r="B35" s="127">
        <v>34</v>
      </c>
      <c r="C35" s="88">
        <v>83.59999999999999</v>
      </c>
      <c r="D35" s="92">
        <v>2.45882352941176</v>
      </c>
      <c r="E35" s="43"/>
      <c r="F35" s="153">
        <v>1942</v>
      </c>
      <c r="G35" s="127">
        <v>15</v>
      </c>
      <c r="H35" s="88">
        <v>19.4</v>
      </c>
      <c r="I35" s="92">
        <v>1.29333333333333</v>
      </c>
      <c r="J35" s="43"/>
      <c r="K35" s="153">
        <v>1942</v>
      </c>
      <c r="L35" s="127">
        <v>5</v>
      </c>
      <c r="M35" s="88">
        <v>-0.5</v>
      </c>
      <c r="N35" s="94">
        <v>-0.1</v>
      </c>
      <c r="O35" s="154"/>
      <c r="P35" s="155"/>
      <c r="Q35" s="90"/>
      <c r="R35" s="156"/>
      <c r="S35" s="155"/>
      <c r="T35" s="90"/>
      <c r="U35" s="156"/>
      <c r="V35" s="155"/>
      <c r="W35" s="90"/>
    </row>
    <row r="36" ht="21.95" customHeight="1">
      <c r="A36" s="152">
        <v>1943</v>
      </c>
      <c r="B36" s="127">
        <v>51</v>
      </c>
      <c r="C36" s="88">
        <v>114.8</v>
      </c>
      <c r="D36" s="92">
        <v>2.25098039215686</v>
      </c>
      <c r="E36" s="43"/>
      <c r="F36" s="153">
        <v>1943</v>
      </c>
      <c r="G36" s="127">
        <v>27</v>
      </c>
      <c r="H36" s="88">
        <v>36.6</v>
      </c>
      <c r="I36" s="92">
        <v>1.35555555555556</v>
      </c>
      <c r="J36" s="43"/>
      <c r="K36" s="153">
        <v>1943</v>
      </c>
      <c r="L36" s="127">
        <v>6</v>
      </c>
      <c r="M36" s="88">
        <v>0.4</v>
      </c>
      <c r="N36" s="94">
        <v>0.06666666666666669</v>
      </c>
      <c r="O36" s="154"/>
      <c r="P36" s="155"/>
      <c r="Q36" s="90"/>
      <c r="R36" s="156"/>
      <c r="S36" s="155"/>
      <c r="T36" s="90"/>
      <c r="U36" s="156"/>
      <c r="V36" s="155"/>
      <c r="W36" s="90"/>
    </row>
    <row r="37" ht="21.95" customHeight="1">
      <c r="A37" s="152">
        <v>1944</v>
      </c>
      <c r="B37" s="127">
        <v>41</v>
      </c>
      <c r="C37" s="88">
        <v>98.59999999999999</v>
      </c>
      <c r="D37" s="92">
        <v>2.40487804878049</v>
      </c>
      <c r="E37" s="43"/>
      <c r="F37" s="153">
        <v>1944</v>
      </c>
      <c r="G37" s="127">
        <v>22</v>
      </c>
      <c r="H37" s="88">
        <v>32.8</v>
      </c>
      <c r="I37" s="92">
        <v>1.49090909090909</v>
      </c>
      <c r="J37" s="43"/>
      <c r="K37" s="153">
        <v>1944</v>
      </c>
      <c r="L37" s="127">
        <v>6</v>
      </c>
      <c r="M37" s="88">
        <v>1.5</v>
      </c>
      <c r="N37" s="94">
        <v>0.25</v>
      </c>
      <c r="O37" s="154"/>
      <c r="P37" s="155"/>
      <c r="Q37" s="90"/>
      <c r="R37" s="156"/>
      <c r="S37" s="155"/>
      <c r="T37" s="90"/>
      <c r="U37" s="156"/>
      <c r="V37" s="155"/>
      <c r="W37" s="90"/>
    </row>
    <row r="38" ht="21.95" customHeight="1">
      <c r="A38" s="152">
        <v>1945</v>
      </c>
      <c r="B38" s="127">
        <v>17</v>
      </c>
      <c r="C38" s="88">
        <v>54.6</v>
      </c>
      <c r="D38" s="92">
        <v>3.21176470588235</v>
      </c>
      <c r="E38" s="43"/>
      <c r="F38" s="153">
        <v>1945</v>
      </c>
      <c r="G38" s="127">
        <v>2</v>
      </c>
      <c r="H38" s="88">
        <v>2.7</v>
      </c>
      <c r="I38" s="92">
        <v>1.35</v>
      </c>
      <c r="J38" s="43"/>
      <c r="K38" s="153">
        <v>1945</v>
      </c>
      <c r="L38" s="127">
        <v>0</v>
      </c>
      <c r="M38" s="88">
        <v>0</v>
      </c>
      <c r="N38" s="94"/>
      <c r="O38" s="154"/>
      <c r="P38" s="155"/>
      <c r="Q38" s="90"/>
      <c r="R38" s="156"/>
      <c r="S38" s="155"/>
      <c r="T38" s="90"/>
      <c r="U38" s="156"/>
      <c r="V38" s="155"/>
      <c r="W38" s="90"/>
    </row>
    <row r="39" ht="21.95" customHeight="1">
      <c r="A39" s="152">
        <v>1946</v>
      </c>
      <c r="B39" s="127">
        <v>34</v>
      </c>
      <c r="C39" s="88">
        <v>101</v>
      </c>
      <c r="D39" s="92">
        <v>2.97058823529412</v>
      </c>
      <c r="E39" s="43"/>
      <c r="F39" s="153">
        <v>1946</v>
      </c>
      <c r="G39" s="127">
        <v>10</v>
      </c>
      <c r="H39" s="88">
        <v>19.9</v>
      </c>
      <c r="I39" s="92">
        <v>1.99</v>
      </c>
      <c r="J39" s="43"/>
      <c r="K39" s="153">
        <v>1946</v>
      </c>
      <c r="L39" s="127">
        <v>0</v>
      </c>
      <c r="M39" s="88">
        <v>0</v>
      </c>
      <c r="N39" s="94"/>
      <c r="O39" s="154"/>
      <c r="P39" s="155"/>
      <c r="Q39" s="90"/>
      <c r="R39" s="156"/>
      <c r="S39" s="155"/>
      <c r="T39" s="90"/>
      <c r="U39" s="156"/>
      <c r="V39" s="155"/>
      <c r="W39" s="90"/>
    </row>
    <row r="40" ht="21.95" customHeight="1">
      <c r="A40" s="152">
        <v>1947</v>
      </c>
      <c r="B40" s="127">
        <v>49</v>
      </c>
      <c r="C40" s="88">
        <v>119</v>
      </c>
      <c r="D40" s="92">
        <v>2.42857142857143</v>
      </c>
      <c r="E40" s="43"/>
      <c r="F40" s="153">
        <v>1947</v>
      </c>
      <c r="G40" s="127">
        <v>24</v>
      </c>
      <c r="H40" s="88">
        <v>34.8</v>
      </c>
      <c r="I40" s="92">
        <v>1.45</v>
      </c>
      <c r="J40" s="43"/>
      <c r="K40" s="153">
        <v>1947</v>
      </c>
      <c r="L40" s="127">
        <v>6</v>
      </c>
      <c r="M40" s="88">
        <v>-0.2</v>
      </c>
      <c r="N40" s="94">
        <v>-0.0333333333333333</v>
      </c>
      <c r="O40" s="154"/>
      <c r="P40" s="155"/>
      <c r="Q40" s="90"/>
      <c r="R40" s="156"/>
      <c r="S40" s="155"/>
      <c r="T40" s="90"/>
      <c r="U40" s="156"/>
      <c r="V40" s="155"/>
      <c r="W40" s="90"/>
    </row>
    <row r="41" ht="21.95" customHeight="1">
      <c r="A41" s="152">
        <v>1948</v>
      </c>
      <c r="B41" s="127">
        <v>48</v>
      </c>
      <c r="C41" s="88">
        <v>117.6</v>
      </c>
      <c r="D41" s="92">
        <v>2.45</v>
      </c>
      <c r="E41" s="43"/>
      <c r="F41" s="153">
        <v>1948</v>
      </c>
      <c r="G41" s="127">
        <v>19</v>
      </c>
      <c r="H41" s="88">
        <v>24.1</v>
      </c>
      <c r="I41" s="92">
        <v>1.26842105263158</v>
      </c>
      <c r="J41" s="43"/>
      <c r="K41" s="153">
        <v>1948</v>
      </c>
      <c r="L41" s="127">
        <v>5</v>
      </c>
      <c r="M41" s="88">
        <v>-1.8</v>
      </c>
      <c r="N41" s="94">
        <v>-0.36</v>
      </c>
      <c r="O41" s="154"/>
      <c r="P41" s="155"/>
      <c r="Q41" s="90"/>
      <c r="R41" s="156"/>
      <c r="S41" s="155"/>
      <c r="T41" s="90"/>
      <c r="U41" s="156"/>
      <c r="V41" s="155"/>
      <c r="W41" s="90"/>
    </row>
    <row r="42" ht="21.95" customHeight="1">
      <c r="A42" s="152">
        <v>1949</v>
      </c>
      <c r="B42" s="127">
        <v>35</v>
      </c>
      <c r="C42" s="88">
        <v>91.2</v>
      </c>
      <c r="D42" s="92">
        <v>2.60571428571429</v>
      </c>
      <c r="E42" s="43"/>
      <c r="F42" s="153">
        <v>1949</v>
      </c>
      <c r="G42" s="127">
        <v>14</v>
      </c>
      <c r="H42" s="88">
        <v>20.1</v>
      </c>
      <c r="I42" s="92">
        <v>1.43571428571429</v>
      </c>
      <c r="J42" s="43"/>
      <c r="K42" s="153">
        <v>1949</v>
      </c>
      <c r="L42" s="127">
        <v>3</v>
      </c>
      <c r="M42" s="88">
        <v>1.2</v>
      </c>
      <c r="N42" s="94">
        <v>0.4</v>
      </c>
      <c r="O42" s="154"/>
      <c r="P42" s="155"/>
      <c r="Q42" s="90"/>
      <c r="R42" s="156"/>
      <c r="S42" s="155"/>
      <c r="T42" s="90"/>
      <c r="U42" s="156"/>
      <c r="V42" s="155"/>
      <c r="W42" s="90"/>
    </row>
    <row r="43" ht="21.95" customHeight="1">
      <c r="A43" s="152">
        <v>1950</v>
      </c>
      <c r="B43" s="127">
        <v>45</v>
      </c>
      <c r="C43" s="88">
        <v>103.9</v>
      </c>
      <c r="D43" s="92">
        <v>2.30888888888889</v>
      </c>
      <c r="E43" s="43"/>
      <c r="F43" s="153">
        <v>1950</v>
      </c>
      <c r="G43" s="127">
        <v>19</v>
      </c>
      <c r="H43" s="88">
        <v>18.3</v>
      </c>
      <c r="I43" s="92">
        <v>0.963157894736842</v>
      </c>
      <c r="J43" s="43"/>
      <c r="K43" s="153">
        <v>1950</v>
      </c>
      <c r="L43" s="127">
        <v>6</v>
      </c>
      <c r="M43" s="88">
        <v>-2.2</v>
      </c>
      <c r="N43" s="94">
        <v>-0.366666666666667</v>
      </c>
      <c r="O43" s="154"/>
      <c r="P43" s="155"/>
      <c r="Q43" s="90"/>
      <c r="R43" s="156"/>
      <c r="S43" s="155"/>
      <c r="T43" s="90"/>
      <c r="U43" s="156"/>
      <c r="V43" s="155"/>
      <c r="W43" s="90"/>
    </row>
    <row r="44" ht="21.95" customHeight="1">
      <c r="A44" s="152">
        <v>1951</v>
      </c>
      <c r="B44" s="127">
        <v>51</v>
      </c>
      <c r="C44" s="88">
        <v>109</v>
      </c>
      <c r="D44" s="92">
        <v>2.13725490196078</v>
      </c>
      <c r="E44" s="43"/>
      <c r="F44" s="153">
        <v>1951</v>
      </c>
      <c r="G44" s="127">
        <v>26</v>
      </c>
      <c r="H44" s="88">
        <v>25.6</v>
      </c>
      <c r="I44" s="92">
        <v>0.984615384615385</v>
      </c>
      <c r="J44" s="43"/>
      <c r="K44" s="153">
        <v>1951</v>
      </c>
      <c r="L44" s="127">
        <v>10</v>
      </c>
      <c r="M44" s="88">
        <v>-2.7</v>
      </c>
      <c r="N44" s="94">
        <v>-0.27</v>
      </c>
      <c r="O44" s="154"/>
      <c r="P44" s="155"/>
      <c r="Q44" s="90"/>
      <c r="R44" s="156"/>
      <c r="S44" s="155"/>
      <c r="T44" s="90"/>
      <c r="U44" s="156"/>
      <c r="V44" s="155"/>
      <c r="W44" s="90"/>
    </row>
    <row r="45" ht="21.95" customHeight="1">
      <c r="A45" s="152">
        <v>1952</v>
      </c>
      <c r="B45" s="127">
        <v>55</v>
      </c>
      <c r="C45" s="88">
        <v>119.1</v>
      </c>
      <c r="D45" s="92">
        <v>2.16545454545455</v>
      </c>
      <c r="E45" s="43"/>
      <c r="F45" s="153">
        <v>1952</v>
      </c>
      <c r="G45" s="127">
        <v>29</v>
      </c>
      <c r="H45" s="88">
        <v>37.4</v>
      </c>
      <c r="I45" s="92">
        <v>1.28965517241379</v>
      </c>
      <c r="J45" s="43"/>
      <c r="K45" s="153">
        <v>1952</v>
      </c>
      <c r="L45" s="127">
        <v>9</v>
      </c>
      <c r="M45" s="88">
        <v>1.8</v>
      </c>
      <c r="N45" s="94">
        <v>0.2</v>
      </c>
      <c r="O45" s="154"/>
      <c r="P45" s="155"/>
      <c r="Q45" s="90"/>
      <c r="R45" s="156"/>
      <c r="S45" s="155"/>
      <c r="T45" s="90"/>
      <c r="U45" s="156"/>
      <c r="V45" s="155"/>
      <c r="W45" s="90"/>
    </row>
    <row r="46" ht="21.95" customHeight="1">
      <c r="A46" s="152">
        <v>1953</v>
      </c>
      <c r="B46" s="127">
        <v>47</v>
      </c>
      <c r="C46" s="88">
        <v>113.5</v>
      </c>
      <c r="D46" s="92">
        <v>2.41489361702128</v>
      </c>
      <c r="E46" s="43"/>
      <c r="F46" s="153">
        <v>1953</v>
      </c>
      <c r="G46" s="127">
        <v>23</v>
      </c>
      <c r="H46" s="88">
        <v>31.8</v>
      </c>
      <c r="I46" s="92">
        <v>1.38260869565217</v>
      </c>
      <c r="J46" s="43"/>
      <c r="K46" s="153">
        <v>1953</v>
      </c>
      <c r="L46" s="127">
        <v>4</v>
      </c>
      <c r="M46" s="88">
        <v>0.6</v>
      </c>
      <c r="N46" s="94">
        <v>0.15</v>
      </c>
      <c r="O46" s="154"/>
      <c r="P46" s="155"/>
      <c r="Q46" s="90"/>
      <c r="R46" s="156"/>
      <c r="S46" s="155"/>
      <c r="T46" s="90"/>
      <c r="U46" s="156"/>
      <c r="V46" s="155"/>
      <c r="W46" s="90"/>
    </row>
    <row r="47" ht="21.95" customHeight="1">
      <c r="A47" s="152">
        <v>1954</v>
      </c>
      <c r="B47" s="127">
        <v>50</v>
      </c>
      <c r="C47" s="88">
        <v>124.5</v>
      </c>
      <c r="D47" s="92">
        <v>2.49</v>
      </c>
      <c r="E47" s="43"/>
      <c r="F47" s="153">
        <v>1954</v>
      </c>
      <c r="G47" s="127">
        <v>21</v>
      </c>
      <c r="H47" s="88">
        <v>30.1</v>
      </c>
      <c r="I47" s="92">
        <v>1.43333333333333</v>
      </c>
      <c r="J47" s="43"/>
      <c r="K47" s="153">
        <v>1954</v>
      </c>
      <c r="L47" s="127">
        <v>4</v>
      </c>
      <c r="M47" s="88">
        <v>-0.5</v>
      </c>
      <c r="N47" s="94">
        <v>-0.125</v>
      </c>
      <c r="O47" s="154"/>
      <c r="P47" s="155"/>
      <c r="Q47" s="90"/>
      <c r="R47" s="156"/>
      <c r="S47" s="155"/>
      <c r="T47" s="90"/>
      <c r="U47" s="156"/>
      <c r="V47" s="155"/>
      <c r="W47" s="90"/>
    </row>
    <row r="48" ht="21.95" customHeight="1">
      <c r="A48" s="152">
        <v>1955</v>
      </c>
      <c r="B48" s="127">
        <v>38</v>
      </c>
      <c r="C48" s="88">
        <v>95.7</v>
      </c>
      <c r="D48" s="92">
        <v>2.51842105263158</v>
      </c>
      <c r="E48" s="43"/>
      <c r="F48" s="153">
        <v>1955</v>
      </c>
      <c r="G48" s="127">
        <v>15</v>
      </c>
      <c r="H48" s="88">
        <v>15.6</v>
      </c>
      <c r="I48" s="92">
        <v>1.04</v>
      </c>
      <c r="J48" s="43"/>
      <c r="K48" s="153">
        <v>1955</v>
      </c>
      <c r="L48" s="127">
        <v>6</v>
      </c>
      <c r="M48" s="88">
        <v>0.6</v>
      </c>
      <c r="N48" s="94">
        <v>0.1</v>
      </c>
      <c r="O48" s="154"/>
      <c r="P48" s="155"/>
      <c r="Q48" s="90"/>
      <c r="R48" s="156"/>
      <c r="S48" s="155"/>
      <c r="T48" s="90"/>
      <c r="U48" s="156"/>
      <c r="V48" s="155"/>
      <c r="W48" s="90"/>
    </row>
    <row r="49" ht="21.95" customHeight="1">
      <c r="A49" s="152">
        <v>1956</v>
      </c>
      <c r="B49" s="127">
        <v>76</v>
      </c>
      <c r="C49" s="88">
        <v>174.2</v>
      </c>
      <c r="D49" s="92">
        <v>2.29210526315789</v>
      </c>
      <c r="E49" s="43"/>
      <c r="F49" s="153">
        <v>1956</v>
      </c>
      <c r="G49" s="127">
        <v>36</v>
      </c>
      <c r="H49" s="88">
        <v>42.9</v>
      </c>
      <c r="I49" s="92">
        <v>1.19166666666667</v>
      </c>
      <c r="J49" s="43"/>
      <c r="K49" s="153">
        <v>1956</v>
      </c>
      <c r="L49" s="127">
        <v>10</v>
      </c>
      <c r="M49" s="88">
        <v>-1.6</v>
      </c>
      <c r="N49" s="94">
        <v>-0.16</v>
      </c>
      <c r="O49" s="154"/>
      <c r="P49" s="155"/>
      <c r="Q49" s="90"/>
      <c r="R49" s="156"/>
      <c r="S49" s="155"/>
      <c r="T49" s="90"/>
      <c r="U49" s="156"/>
      <c r="V49" s="155"/>
      <c r="W49" s="90"/>
    </row>
    <row r="50" ht="21.95" customHeight="1">
      <c r="A50" s="152">
        <v>1957</v>
      </c>
      <c r="B50" s="127">
        <v>41</v>
      </c>
      <c r="C50" s="88">
        <v>111.8</v>
      </c>
      <c r="D50" s="92">
        <v>2.72682926829268</v>
      </c>
      <c r="E50" s="43"/>
      <c r="F50" s="153">
        <v>1957</v>
      </c>
      <c r="G50" s="127">
        <v>12</v>
      </c>
      <c r="H50" s="88">
        <v>12.8</v>
      </c>
      <c r="I50" s="92">
        <v>1.06666666666667</v>
      </c>
      <c r="J50" s="43"/>
      <c r="K50" s="153">
        <v>1957</v>
      </c>
      <c r="L50" s="127">
        <v>5</v>
      </c>
      <c r="M50" s="88">
        <v>0.6</v>
      </c>
      <c r="N50" s="94">
        <v>0.12</v>
      </c>
      <c r="O50" s="154"/>
      <c r="P50" s="155"/>
      <c r="Q50" s="90"/>
      <c r="R50" s="156"/>
      <c r="S50" s="155"/>
      <c r="T50" s="90"/>
      <c r="U50" s="156"/>
      <c r="V50" s="155"/>
      <c r="W50" s="90"/>
    </row>
    <row r="51" ht="21.95" customHeight="1">
      <c r="A51" s="152">
        <v>1958</v>
      </c>
      <c r="B51" s="127">
        <v>48</v>
      </c>
      <c r="C51" s="88">
        <v>116.2</v>
      </c>
      <c r="D51" s="92">
        <v>2.42083333333333</v>
      </c>
      <c r="E51" s="43"/>
      <c r="F51" s="153">
        <v>1958</v>
      </c>
      <c r="G51" s="127">
        <v>26</v>
      </c>
      <c r="H51" s="88">
        <v>41.1</v>
      </c>
      <c r="I51" s="92">
        <v>1.58076923076923</v>
      </c>
      <c r="J51" s="43"/>
      <c r="K51" s="153">
        <v>1958</v>
      </c>
      <c r="L51" s="127">
        <v>4</v>
      </c>
      <c r="M51" s="88">
        <v>1.2</v>
      </c>
      <c r="N51" s="94">
        <v>0.3</v>
      </c>
      <c r="O51" s="154"/>
      <c r="P51" s="155"/>
      <c r="Q51" s="90"/>
      <c r="R51" s="156"/>
      <c r="S51" s="155"/>
      <c r="T51" s="90"/>
      <c r="U51" s="156"/>
      <c r="V51" s="155"/>
      <c r="W51" s="90"/>
    </row>
    <row r="52" ht="21.95" customHeight="1">
      <c r="A52" s="152">
        <v>1959</v>
      </c>
      <c r="B52" s="127">
        <v>36</v>
      </c>
      <c r="C52" s="88">
        <v>100</v>
      </c>
      <c r="D52" s="92">
        <v>2.77777777777778</v>
      </c>
      <c r="E52" s="43"/>
      <c r="F52" s="153">
        <v>1959</v>
      </c>
      <c r="G52" s="127">
        <v>11</v>
      </c>
      <c r="H52" s="88">
        <v>19</v>
      </c>
      <c r="I52" s="92">
        <v>1.72727272727273</v>
      </c>
      <c r="J52" s="43"/>
      <c r="K52" s="153">
        <v>1959</v>
      </c>
      <c r="L52" s="127">
        <v>0</v>
      </c>
      <c r="M52" s="88">
        <v>0</v>
      </c>
      <c r="N52" s="94"/>
      <c r="O52" s="154"/>
      <c r="P52" s="155"/>
      <c r="Q52" s="90"/>
      <c r="R52" s="156"/>
      <c r="S52" s="155"/>
      <c r="T52" s="90"/>
      <c r="U52" s="156"/>
      <c r="V52" s="155"/>
      <c r="W52" s="90"/>
    </row>
    <row r="53" ht="21.95" customHeight="1">
      <c r="A53" s="152">
        <v>1960</v>
      </c>
      <c r="B53" s="127">
        <v>66</v>
      </c>
      <c r="C53" s="88">
        <v>140</v>
      </c>
      <c r="D53" s="92">
        <v>2.12121212121212</v>
      </c>
      <c r="E53" s="43"/>
      <c r="F53" s="153">
        <v>1960</v>
      </c>
      <c r="G53" s="127">
        <v>37</v>
      </c>
      <c r="H53" s="88">
        <v>41.7</v>
      </c>
      <c r="I53" s="92">
        <v>1.12702702702703</v>
      </c>
      <c r="J53" s="43"/>
      <c r="K53" s="153">
        <v>1960</v>
      </c>
      <c r="L53" s="127">
        <v>13</v>
      </c>
      <c r="M53" s="88">
        <v>-0.6</v>
      </c>
      <c r="N53" s="94">
        <v>-0.0461538461538462</v>
      </c>
      <c r="O53" s="154"/>
      <c r="P53" s="155"/>
      <c r="Q53" s="90"/>
      <c r="R53" s="156"/>
      <c r="S53" s="155"/>
      <c r="T53" s="90"/>
      <c r="U53" s="156"/>
      <c r="V53" s="155"/>
      <c r="W53" s="90"/>
    </row>
    <row r="54" ht="21.95" customHeight="1">
      <c r="A54" s="152">
        <v>1961</v>
      </c>
      <c r="B54" s="127">
        <v>42</v>
      </c>
      <c r="C54" s="88">
        <v>105.6</v>
      </c>
      <c r="D54" s="92">
        <v>2.51428571428571</v>
      </c>
      <c r="E54" s="43"/>
      <c r="F54" s="153">
        <v>1961</v>
      </c>
      <c r="G54" s="127">
        <v>20</v>
      </c>
      <c r="H54" s="88">
        <v>27.3</v>
      </c>
      <c r="I54" s="92">
        <v>1.365</v>
      </c>
      <c r="J54" s="43"/>
      <c r="K54" s="153">
        <v>1961</v>
      </c>
      <c r="L54" s="127">
        <v>4</v>
      </c>
      <c r="M54" s="88">
        <v>0.1</v>
      </c>
      <c r="N54" s="94">
        <v>0.025</v>
      </c>
      <c r="O54" s="154"/>
      <c r="P54" s="155"/>
      <c r="Q54" s="90"/>
      <c r="R54" s="156"/>
      <c r="S54" s="155"/>
      <c r="T54" s="90"/>
      <c r="U54" s="156"/>
      <c r="V54" s="155"/>
      <c r="W54" s="90"/>
    </row>
    <row r="55" ht="21.95" customHeight="1">
      <c r="A55" s="152">
        <v>1962</v>
      </c>
      <c r="B55" s="127">
        <v>49</v>
      </c>
      <c r="C55" s="88">
        <v>115.5</v>
      </c>
      <c r="D55" s="92">
        <v>2.35714285714286</v>
      </c>
      <c r="E55" s="43"/>
      <c r="F55" s="153">
        <v>1962</v>
      </c>
      <c r="G55" s="127">
        <v>19</v>
      </c>
      <c r="H55" s="88">
        <v>18.9</v>
      </c>
      <c r="I55" s="92">
        <v>0.994736842105263</v>
      </c>
      <c r="J55" s="43"/>
      <c r="K55" s="153">
        <v>1962</v>
      </c>
      <c r="L55" s="127">
        <v>8</v>
      </c>
      <c r="M55" s="88">
        <v>-2.2</v>
      </c>
      <c r="N55" s="94">
        <v>-0.275</v>
      </c>
      <c r="O55" s="154"/>
      <c r="P55" s="155"/>
      <c r="Q55" s="90"/>
      <c r="R55" s="156"/>
      <c r="S55" s="155"/>
      <c r="T55" s="90"/>
      <c r="U55" s="156"/>
      <c r="V55" s="155"/>
      <c r="W55" s="90"/>
    </row>
    <row r="56" ht="21.95" customHeight="1">
      <c r="A56" s="152">
        <v>1963</v>
      </c>
      <c r="B56" s="127">
        <v>27</v>
      </c>
      <c r="C56" s="88">
        <v>77.8</v>
      </c>
      <c r="D56" s="92">
        <v>2.88148148148148</v>
      </c>
      <c r="E56" s="43"/>
      <c r="F56" s="153">
        <v>1963</v>
      </c>
      <c r="G56" s="127">
        <v>9</v>
      </c>
      <c r="H56" s="88">
        <v>14.4</v>
      </c>
      <c r="I56" s="92">
        <v>1.6</v>
      </c>
      <c r="J56" s="43"/>
      <c r="K56" s="153">
        <v>1963</v>
      </c>
      <c r="L56" s="127">
        <v>2</v>
      </c>
      <c r="M56" s="88">
        <v>0.6</v>
      </c>
      <c r="N56" s="94">
        <v>0.3</v>
      </c>
      <c r="O56" s="154"/>
      <c r="P56" s="155"/>
      <c r="Q56" s="90"/>
      <c r="R56" s="156"/>
      <c r="S56" s="155"/>
      <c r="T56" s="90"/>
      <c r="U56" s="156"/>
      <c r="V56" s="155"/>
      <c r="W56" s="90"/>
    </row>
    <row r="57" ht="21.95" customHeight="1">
      <c r="A57" s="152">
        <v>1964</v>
      </c>
      <c r="B57" s="127">
        <v>50</v>
      </c>
      <c r="C57" s="88">
        <v>117.6</v>
      </c>
      <c r="D57" s="92">
        <v>2.352</v>
      </c>
      <c r="E57" s="43"/>
      <c r="F57" s="153">
        <v>1964</v>
      </c>
      <c r="G57" s="127">
        <v>22</v>
      </c>
      <c r="H57" s="88">
        <v>21.5</v>
      </c>
      <c r="I57" s="92">
        <v>0.977272727272727</v>
      </c>
      <c r="J57" s="43"/>
      <c r="K57" s="153">
        <v>1964</v>
      </c>
      <c r="L57" s="127">
        <v>7</v>
      </c>
      <c r="M57" s="88">
        <v>-3.9</v>
      </c>
      <c r="N57" s="94">
        <v>-0.5571428571428571</v>
      </c>
      <c r="O57" s="154"/>
      <c r="P57" s="155"/>
      <c r="Q57" s="90"/>
      <c r="R57" s="156"/>
      <c r="S57" s="155"/>
      <c r="T57" s="90"/>
      <c r="U57" s="156"/>
      <c r="V57" s="155"/>
      <c r="W57" s="90"/>
    </row>
    <row r="58" ht="21.95" customHeight="1">
      <c r="A58" s="152">
        <v>1965</v>
      </c>
      <c r="B58" s="127">
        <v>41</v>
      </c>
      <c r="C58" s="88">
        <v>119</v>
      </c>
      <c r="D58" s="92">
        <v>2.90243902439024</v>
      </c>
      <c r="E58" s="43"/>
      <c r="F58" s="153">
        <v>1965</v>
      </c>
      <c r="G58" s="127">
        <v>12</v>
      </c>
      <c r="H58" s="88">
        <v>16.2</v>
      </c>
      <c r="I58" s="92">
        <v>1.35</v>
      </c>
      <c r="J58" s="43"/>
      <c r="K58" s="153">
        <v>1965</v>
      </c>
      <c r="L58" s="127">
        <v>3</v>
      </c>
      <c r="M58" s="88">
        <v>0.6</v>
      </c>
      <c r="N58" s="94">
        <v>0.2</v>
      </c>
      <c r="O58" s="154"/>
      <c r="P58" s="155"/>
      <c r="Q58" s="90"/>
      <c r="R58" s="156"/>
      <c r="S58" s="155"/>
      <c r="T58" s="90"/>
      <c r="U58" s="156"/>
      <c r="V58" s="155"/>
      <c r="W58" s="90"/>
    </row>
    <row r="59" ht="21.95" customHeight="1">
      <c r="A59" s="152">
        <v>1966</v>
      </c>
      <c r="B59" s="127">
        <v>51</v>
      </c>
      <c r="C59" s="88">
        <v>127.4</v>
      </c>
      <c r="D59" s="92">
        <v>2.49803921568627</v>
      </c>
      <c r="E59" s="43"/>
      <c r="F59" s="153">
        <v>1966</v>
      </c>
      <c r="G59" s="127">
        <v>22</v>
      </c>
      <c r="H59" s="88">
        <v>30.2</v>
      </c>
      <c r="I59" s="92">
        <v>1.37272727272727</v>
      </c>
      <c r="J59" s="43"/>
      <c r="K59" s="153">
        <v>1966</v>
      </c>
      <c r="L59" s="127">
        <v>7</v>
      </c>
      <c r="M59" s="88">
        <v>3</v>
      </c>
      <c r="N59" s="94">
        <v>0.428571428571429</v>
      </c>
      <c r="O59" s="154"/>
      <c r="P59" s="155"/>
      <c r="Q59" s="90"/>
      <c r="R59" s="156"/>
      <c r="S59" s="155"/>
      <c r="T59" s="90"/>
      <c r="U59" s="156"/>
      <c r="V59" s="155"/>
      <c r="W59" s="90"/>
    </row>
    <row r="60" ht="21.95" customHeight="1">
      <c r="A60" s="152">
        <v>1967</v>
      </c>
      <c r="B60" s="127">
        <v>31</v>
      </c>
      <c r="C60" s="88">
        <v>87.2</v>
      </c>
      <c r="D60" s="92">
        <v>2.81290322580645</v>
      </c>
      <c r="E60" s="43"/>
      <c r="F60" s="153">
        <v>1967</v>
      </c>
      <c r="G60" s="127">
        <v>9</v>
      </c>
      <c r="H60" s="88">
        <v>14</v>
      </c>
      <c r="I60" s="92">
        <v>1.55555555555556</v>
      </c>
      <c r="J60" s="43"/>
      <c r="K60" s="153">
        <v>1967</v>
      </c>
      <c r="L60" s="127">
        <v>3</v>
      </c>
      <c r="M60" s="88">
        <v>1.8</v>
      </c>
      <c r="N60" s="94">
        <v>0.6</v>
      </c>
      <c r="O60" s="154"/>
      <c r="P60" s="155"/>
      <c r="Q60" s="90"/>
      <c r="R60" s="156"/>
      <c r="S60" s="155"/>
      <c r="T60" s="90"/>
      <c r="U60" s="156"/>
      <c r="V60" s="155"/>
      <c r="W60" s="90"/>
    </row>
    <row r="61" ht="21.95" customHeight="1">
      <c r="A61" s="152">
        <v>1968</v>
      </c>
      <c r="B61" s="127">
        <v>62</v>
      </c>
      <c r="C61" s="88">
        <v>163.9</v>
      </c>
      <c r="D61" s="92">
        <v>2.64354838709677</v>
      </c>
      <c r="E61" s="43"/>
      <c r="F61" s="153">
        <v>1968</v>
      </c>
      <c r="G61" s="127">
        <v>25</v>
      </c>
      <c r="H61" s="88">
        <v>35</v>
      </c>
      <c r="I61" s="92">
        <v>1.4</v>
      </c>
      <c r="J61" s="43"/>
      <c r="K61" s="153">
        <v>1968</v>
      </c>
      <c r="L61" s="127">
        <v>5</v>
      </c>
      <c r="M61" s="88">
        <v>0.6</v>
      </c>
      <c r="N61" s="94">
        <v>0.12</v>
      </c>
      <c r="O61" s="154"/>
      <c r="P61" s="155"/>
      <c r="Q61" s="90"/>
      <c r="R61" s="156"/>
      <c r="S61" s="155"/>
      <c r="T61" s="90"/>
      <c r="U61" s="156"/>
      <c r="V61" s="155"/>
      <c r="W61" s="90"/>
    </row>
    <row r="62" ht="21.95" customHeight="1">
      <c r="A62" s="152">
        <v>1969</v>
      </c>
      <c r="B62" s="127">
        <v>44</v>
      </c>
      <c r="C62" s="88">
        <v>98.59999999999999</v>
      </c>
      <c r="D62" s="92">
        <v>2.24090909090909</v>
      </c>
      <c r="E62" s="43"/>
      <c r="F62" s="153">
        <v>1969</v>
      </c>
      <c r="G62" s="127">
        <v>23</v>
      </c>
      <c r="H62" s="88">
        <v>31.8</v>
      </c>
      <c r="I62" s="92">
        <v>1.38260869565217</v>
      </c>
      <c r="J62" s="43"/>
      <c r="K62" s="153">
        <v>1969</v>
      </c>
      <c r="L62" s="127">
        <v>5</v>
      </c>
      <c r="M62" s="88">
        <v>0.5</v>
      </c>
      <c r="N62" s="94">
        <v>0.1</v>
      </c>
      <c r="O62" s="154"/>
      <c r="P62" s="155"/>
      <c r="Q62" s="90"/>
      <c r="R62" s="156"/>
      <c r="S62" s="155"/>
      <c r="T62" s="90"/>
      <c r="U62" s="156"/>
      <c r="V62" s="155"/>
      <c r="W62" s="90"/>
    </row>
    <row r="63" ht="21.95" customHeight="1">
      <c r="A63" s="152">
        <v>1970</v>
      </c>
      <c r="B63" s="127">
        <v>30</v>
      </c>
      <c r="C63" s="88">
        <v>74.8</v>
      </c>
      <c r="D63" s="92">
        <v>2.49333333333333</v>
      </c>
      <c r="E63" s="43"/>
      <c r="F63" s="153">
        <v>1970</v>
      </c>
      <c r="G63" s="127">
        <v>14</v>
      </c>
      <c r="H63" s="88">
        <v>19</v>
      </c>
      <c r="I63" s="92">
        <v>1.35714285714286</v>
      </c>
      <c r="J63" s="43"/>
      <c r="K63" s="153">
        <v>1970</v>
      </c>
      <c r="L63" s="127">
        <v>3</v>
      </c>
      <c r="M63" s="88">
        <v>1.1</v>
      </c>
      <c r="N63" s="94">
        <v>0.366666666666667</v>
      </c>
      <c r="O63" s="154"/>
      <c r="P63" s="155"/>
      <c r="Q63" s="90"/>
      <c r="R63" s="156"/>
      <c r="S63" s="155"/>
      <c r="T63" s="90"/>
      <c r="U63" s="156"/>
      <c r="V63" s="155"/>
      <c r="W63" s="90"/>
    </row>
    <row r="64" ht="21.95" customHeight="1">
      <c r="A64" s="152">
        <v>1971</v>
      </c>
      <c r="B64" s="127">
        <v>46</v>
      </c>
      <c r="C64" s="88">
        <v>113.4</v>
      </c>
      <c r="D64" s="92">
        <v>2.46521739130435</v>
      </c>
      <c r="E64" s="43"/>
      <c r="F64" s="153">
        <v>1971</v>
      </c>
      <c r="G64" s="127">
        <v>23</v>
      </c>
      <c r="H64" s="88">
        <v>37.3</v>
      </c>
      <c r="I64" s="92">
        <v>1.62173913043478</v>
      </c>
      <c r="J64" s="43"/>
      <c r="K64" s="153">
        <v>1971</v>
      </c>
      <c r="L64" s="127">
        <v>4</v>
      </c>
      <c r="M64" s="88">
        <v>-0.3</v>
      </c>
      <c r="N64" s="94">
        <v>-0.075</v>
      </c>
      <c r="O64" s="154"/>
      <c r="P64" s="155"/>
      <c r="Q64" s="90"/>
      <c r="R64" s="156"/>
      <c r="S64" s="155"/>
      <c r="T64" s="90"/>
      <c r="U64" s="156"/>
      <c r="V64" s="155"/>
      <c r="W64" s="90"/>
    </row>
    <row r="65" ht="21.95" customHeight="1">
      <c r="A65" s="152">
        <v>1972</v>
      </c>
      <c r="B65" s="127">
        <v>34</v>
      </c>
      <c r="C65" s="88">
        <v>80</v>
      </c>
      <c r="D65" s="92">
        <v>2.35294117647059</v>
      </c>
      <c r="E65" s="43"/>
      <c r="F65" s="153">
        <v>1972</v>
      </c>
      <c r="G65" s="127">
        <v>16</v>
      </c>
      <c r="H65" s="88">
        <v>18.5</v>
      </c>
      <c r="I65" s="92">
        <v>1.15625</v>
      </c>
      <c r="J65" s="43"/>
      <c r="K65" s="153">
        <v>1972</v>
      </c>
      <c r="L65" s="127">
        <v>5</v>
      </c>
      <c r="M65" s="88">
        <v>0.2</v>
      </c>
      <c r="N65" s="94">
        <v>0.04</v>
      </c>
      <c r="O65" s="154"/>
      <c r="P65" s="155"/>
      <c r="Q65" s="90"/>
      <c r="R65" s="156"/>
      <c r="S65" s="155"/>
      <c r="T65" s="90"/>
      <c r="U65" s="156"/>
      <c r="V65" s="155"/>
      <c r="W65" s="90"/>
    </row>
    <row r="66" ht="21.95" customHeight="1">
      <c r="A66" s="152">
        <v>1973</v>
      </c>
      <c r="B66" s="127">
        <v>38</v>
      </c>
      <c r="C66" s="88">
        <v>84.2</v>
      </c>
      <c r="D66" s="92">
        <v>2.21578947368421</v>
      </c>
      <c r="E66" s="43"/>
      <c r="F66" s="153">
        <v>1973</v>
      </c>
      <c r="G66" s="127">
        <v>25</v>
      </c>
      <c r="H66" s="88">
        <v>39.9</v>
      </c>
      <c r="I66" s="92">
        <v>1.596</v>
      </c>
      <c r="J66" s="43"/>
      <c r="K66" s="153">
        <v>1973</v>
      </c>
      <c r="L66" s="127">
        <v>3</v>
      </c>
      <c r="M66" s="88">
        <v>-2.5</v>
      </c>
      <c r="N66" s="94">
        <v>-0.833333333333333</v>
      </c>
      <c r="O66" s="154"/>
      <c r="P66" s="155"/>
      <c r="Q66" s="90"/>
      <c r="R66" s="156"/>
      <c r="S66" s="155"/>
      <c r="T66" s="90"/>
      <c r="U66" s="156"/>
      <c r="V66" s="155"/>
      <c r="W66" s="90"/>
    </row>
    <row r="67" ht="21.95" customHeight="1">
      <c r="A67" s="152">
        <v>1974</v>
      </c>
      <c r="B67" s="127">
        <v>34</v>
      </c>
      <c r="C67" s="88">
        <v>83</v>
      </c>
      <c r="D67" s="92">
        <v>2.44117647058824</v>
      </c>
      <c r="E67" s="43"/>
      <c r="F67" s="153">
        <v>1974</v>
      </c>
      <c r="G67" s="127">
        <v>20</v>
      </c>
      <c r="H67" s="88">
        <v>36.6</v>
      </c>
      <c r="I67" s="92">
        <v>1.83</v>
      </c>
      <c r="J67" s="43"/>
      <c r="K67" s="153">
        <v>1974</v>
      </c>
      <c r="L67" s="127">
        <v>1</v>
      </c>
      <c r="M67" s="88">
        <v>0.1</v>
      </c>
      <c r="N67" s="94">
        <v>0.1</v>
      </c>
      <c r="O67" s="154"/>
      <c r="P67" s="155"/>
      <c r="Q67" s="90"/>
      <c r="R67" s="156"/>
      <c r="S67" s="155"/>
      <c r="T67" s="90"/>
      <c r="U67" s="156"/>
      <c r="V67" s="155"/>
      <c r="W67" s="90"/>
    </row>
    <row r="68" ht="21.95" customHeight="1">
      <c r="A68" s="152">
        <v>1975</v>
      </c>
      <c r="B68" s="127">
        <v>48</v>
      </c>
      <c r="C68" s="88">
        <v>125.1</v>
      </c>
      <c r="D68" s="92">
        <v>2.60625</v>
      </c>
      <c r="E68" s="43"/>
      <c r="F68" s="153">
        <v>1975</v>
      </c>
      <c r="G68" s="127">
        <v>25</v>
      </c>
      <c r="H68" s="88">
        <v>46.3</v>
      </c>
      <c r="I68" s="92">
        <v>1.852</v>
      </c>
      <c r="J68" s="43"/>
      <c r="K68" s="153">
        <v>1975</v>
      </c>
      <c r="L68" s="127">
        <v>1</v>
      </c>
      <c r="M68" s="88">
        <v>0.6</v>
      </c>
      <c r="N68" s="94">
        <v>0.6</v>
      </c>
      <c r="O68" s="154"/>
      <c r="P68" s="155"/>
      <c r="Q68" s="90"/>
      <c r="R68" s="156"/>
      <c r="S68" s="155"/>
      <c r="T68" s="90"/>
      <c r="U68" s="156"/>
      <c r="V68" s="155"/>
      <c r="W68" s="90"/>
    </row>
    <row r="69" ht="21.95" customHeight="1">
      <c r="A69" s="152">
        <v>1976</v>
      </c>
      <c r="B69" s="127">
        <v>26</v>
      </c>
      <c r="C69" s="88">
        <v>70.2</v>
      </c>
      <c r="D69" s="92">
        <v>2.7</v>
      </c>
      <c r="E69" s="43"/>
      <c r="F69" s="153">
        <v>1976</v>
      </c>
      <c r="G69" s="127">
        <v>14</v>
      </c>
      <c r="H69" s="88">
        <v>28.9</v>
      </c>
      <c r="I69" s="92">
        <v>2.06428571428571</v>
      </c>
      <c r="J69" s="43"/>
      <c r="K69" s="153">
        <v>1976</v>
      </c>
      <c r="L69" s="127">
        <v>0</v>
      </c>
      <c r="M69" s="88">
        <v>0</v>
      </c>
      <c r="N69" s="94"/>
      <c r="O69" s="154"/>
      <c r="P69" s="155"/>
      <c r="Q69" s="90"/>
      <c r="R69" s="156"/>
      <c r="S69" s="155"/>
      <c r="T69" s="90"/>
      <c r="U69" s="156"/>
      <c r="V69" s="155"/>
      <c r="W69" s="90"/>
    </row>
    <row r="70" ht="21.95" customHeight="1">
      <c r="A70" s="152">
        <v>1977</v>
      </c>
      <c r="B70" s="127">
        <v>31</v>
      </c>
      <c r="C70" s="88">
        <v>66.40000000000001</v>
      </c>
      <c r="D70" s="92">
        <v>2.14193548387097</v>
      </c>
      <c r="E70" s="43"/>
      <c r="F70" s="153">
        <v>1977</v>
      </c>
      <c r="G70" s="127">
        <v>19</v>
      </c>
      <c r="H70" s="88">
        <v>26.9</v>
      </c>
      <c r="I70" s="92">
        <v>1.41578947368421</v>
      </c>
      <c r="J70" s="43"/>
      <c r="K70" s="153">
        <v>1977</v>
      </c>
      <c r="L70" s="127">
        <v>6</v>
      </c>
      <c r="M70" s="88">
        <v>1.1</v>
      </c>
      <c r="N70" s="94">
        <v>0.183333333333333</v>
      </c>
      <c r="O70" s="154"/>
      <c r="P70" s="155"/>
      <c r="Q70" s="90"/>
      <c r="R70" s="156"/>
      <c r="S70" s="155"/>
      <c r="T70" s="90"/>
      <c r="U70" s="156"/>
      <c r="V70" s="155"/>
      <c r="W70" s="90"/>
    </row>
    <row r="71" ht="21.95" customHeight="1">
      <c r="A71" s="152">
        <v>1978</v>
      </c>
      <c r="B71" s="127">
        <v>31</v>
      </c>
      <c r="C71" s="88">
        <v>86.40000000000001</v>
      </c>
      <c r="D71" s="92">
        <v>2.78709677419355</v>
      </c>
      <c r="E71" s="43"/>
      <c r="F71" s="153">
        <v>1978</v>
      </c>
      <c r="G71" s="127">
        <v>15</v>
      </c>
      <c r="H71" s="88">
        <v>32.5</v>
      </c>
      <c r="I71" s="92">
        <v>2.16666666666667</v>
      </c>
      <c r="J71" s="43"/>
      <c r="K71" s="153">
        <v>1978</v>
      </c>
      <c r="L71" s="127">
        <v>0</v>
      </c>
      <c r="M71" s="88">
        <v>0</v>
      </c>
      <c r="N71" s="94"/>
      <c r="O71" t="s" s="136">
        <v>107</v>
      </c>
      <c r="P71" s="155">
        <f>AVERAGE(B71:B90)</f>
        <v>34</v>
      </c>
      <c r="Q71" s="90">
        <f>AVERAGE(D71:D90)</f>
        <v>2.30922568440407</v>
      </c>
      <c r="R71" t="s" s="139">
        <v>107</v>
      </c>
      <c r="S71" s="155">
        <f>AVERAGE(G71:G90)</f>
        <v>18.95</v>
      </c>
      <c r="T71" s="90">
        <f>AVERAGE(I71:I90)</f>
        <v>1.52334146805049</v>
      </c>
      <c r="U71" t="s" s="139">
        <v>107</v>
      </c>
      <c r="V71" s="155">
        <f>AVERAGE(L71:L90)</f>
        <v>3.7</v>
      </c>
      <c r="W71" s="90">
        <f>AVERAGE(N71:N90)</f>
        <v>-0.0410971055088702</v>
      </c>
    </row>
    <row r="72" ht="21.95" customHeight="1">
      <c r="A72" s="152">
        <v>1979</v>
      </c>
      <c r="B72" s="127">
        <v>33</v>
      </c>
      <c r="C72" s="88">
        <v>83.7</v>
      </c>
      <c r="D72" s="92">
        <v>2.53636363636364</v>
      </c>
      <c r="E72" s="43"/>
      <c r="F72" s="153">
        <v>1979</v>
      </c>
      <c r="G72" s="127">
        <v>19</v>
      </c>
      <c r="H72" s="88">
        <v>36.1</v>
      </c>
      <c r="I72" s="92">
        <v>1.9</v>
      </c>
      <c r="J72" s="43"/>
      <c r="K72" s="153">
        <v>1979</v>
      </c>
      <c r="L72" s="127">
        <v>0</v>
      </c>
      <c r="M72" s="88">
        <v>0</v>
      </c>
      <c r="N72" s="94"/>
      <c r="O72" t="s" s="136">
        <v>108</v>
      </c>
      <c r="P72" s="155">
        <f>AVERAGE(B72:B90)</f>
        <v>34.1578947368421</v>
      </c>
      <c r="Q72" s="90">
        <f>AVERAGE(D72:D90)</f>
        <v>2.28407457441515</v>
      </c>
      <c r="R72" t="s" s="139">
        <v>108</v>
      </c>
      <c r="S72" s="155">
        <f>AVERAGE(G72:G90)</f>
        <v>19.1578947368421</v>
      </c>
      <c r="T72" s="90">
        <f>AVERAGE(I72:I90)</f>
        <v>1.48948224707069</v>
      </c>
      <c r="U72" t="s" s="139">
        <v>108</v>
      </c>
      <c r="V72" s="155">
        <f>AVERAGE(L72:L90)</f>
        <v>3.89473684210526</v>
      </c>
      <c r="W72" s="90">
        <f>AVERAGE(N72:N90)</f>
        <v>-0.0410971055088702</v>
      </c>
    </row>
    <row r="73" ht="21.95" customHeight="1">
      <c r="A73" s="152">
        <v>1980</v>
      </c>
      <c r="B73" s="127">
        <v>31</v>
      </c>
      <c r="C73" s="88">
        <v>84.7</v>
      </c>
      <c r="D73" s="92">
        <v>2.73225806451613</v>
      </c>
      <c r="E73" s="43"/>
      <c r="F73" s="153">
        <v>1980</v>
      </c>
      <c r="G73" s="127">
        <v>12</v>
      </c>
      <c r="H73" s="88">
        <v>21.1</v>
      </c>
      <c r="I73" s="92">
        <v>1.75833333333333</v>
      </c>
      <c r="J73" s="43"/>
      <c r="K73" s="153">
        <v>1980</v>
      </c>
      <c r="L73" s="127">
        <v>1</v>
      </c>
      <c r="M73" s="88">
        <v>-0.2</v>
      </c>
      <c r="N73" s="94">
        <v>-0.2</v>
      </c>
      <c r="O73" t="s" s="136">
        <v>109</v>
      </c>
      <c r="P73" s="155">
        <f>AVERAGE(B73:B90)</f>
        <v>34.2222222222222</v>
      </c>
      <c r="Q73" s="90">
        <f>AVERAGE(D73:D90)</f>
        <v>2.27005851541801</v>
      </c>
      <c r="R73" t="s" s="139">
        <v>109</v>
      </c>
      <c r="S73" s="155">
        <f>AVERAGE(G73:G90)</f>
        <v>19.1666666666667</v>
      </c>
      <c r="T73" s="90">
        <f>AVERAGE(I73:I90)</f>
        <v>1.46667570524129</v>
      </c>
      <c r="U73" t="s" s="139">
        <v>109</v>
      </c>
      <c r="V73" s="155">
        <f>AVERAGE(L73:L90)</f>
        <v>4.11111111111111</v>
      </c>
      <c r="W73" s="90">
        <f>AVERAGE(N73:N90)</f>
        <v>-0.0410971055088702</v>
      </c>
    </row>
    <row r="74" ht="21.95" customHeight="1">
      <c r="A74" s="152">
        <v>1981</v>
      </c>
      <c r="B74" s="127">
        <v>40</v>
      </c>
      <c r="C74" s="88">
        <v>103.4</v>
      </c>
      <c r="D74" s="92">
        <v>2.585</v>
      </c>
      <c r="E74" s="43"/>
      <c r="F74" s="153">
        <v>1981</v>
      </c>
      <c r="G74" s="127">
        <v>16</v>
      </c>
      <c r="H74" s="88">
        <v>25.9</v>
      </c>
      <c r="I74" s="92">
        <v>1.61875</v>
      </c>
      <c r="J74" s="43"/>
      <c r="K74" s="153">
        <v>1981</v>
      </c>
      <c r="L74" s="127">
        <v>3</v>
      </c>
      <c r="M74" s="88">
        <v>-1.5</v>
      </c>
      <c r="N74" s="94">
        <v>-0.5</v>
      </c>
      <c r="O74" t="s" s="136">
        <v>110</v>
      </c>
      <c r="P74" s="155">
        <f>AVERAGE(B74:B90)</f>
        <v>34.4117647058824</v>
      </c>
      <c r="Q74" s="90">
        <f>AVERAGE(D74:D90)</f>
        <v>2.24287030664753</v>
      </c>
      <c r="R74" t="s" s="139">
        <v>110</v>
      </c>
      <c r="S74" s="155">
        <f>AVERAGE(G74:G90)</f>
        <v>19.5882352941176</v>
      </c>
      <c r="T74" s="90">
        <f>AVERAGE(I74:I90)</f>
        <v>1.44951937417705</v>
      </c>
      <c r="U74" t="s" s="139">
        <v>110</v>
      </c>
      <c r="V74" s="155">
        <f>AVERAGE(L74:L90)</f>
        <v>4.29411764705882</v>
      </c>
      <c r="W74" s="90">
        <f>AVERAGE(N74:N90)</f>
        <v>-0.0311656746031746</v>
      </c>
    </row>
    <row r="75" ht="21.95" customHeight="1">
      <c r="A75" s="152">
        <v>1982</v>
      </c>
      <c r="B75" s="127">
        <v>32</v>
      </c>
      <c r="C75" s="88">
        <v>77.2</v>
      </c>
      <c r="D75" s="92">
        <v>2.4125</v>
      </c>
      <c r="E75" s="43"/>
      <c r="F75" s="153">
        <v>1982</v>
      </c>
      <c r="G75" s="127">
        <v>16</v>
      </c>
      <c r="H75" s="88">
        <v>24.2</v>
      </c>
      <c r="I75" s="92">
        <v>1.5125</v>
      </c>
      <c r="J75" s="43"/>
      <c r="K75" s="153">
        <v>1982</v>
      </c>
      <c r="L75" s="127">
        <v>2</v>
      </c>
      <c r="M75" s="88">
        <v>-1</v>
      </c>
      <c r="N75" s="94">
        <v>-0.5</v>
      </c>
      <c r="O75" t="s" s="136">
        <v>111</v>
      </c>
      <c r="P75" s="155">
        <f>AVERAGE(B75:B90)</f>
        <v>34.0625</v>
      </c>
      <c r="Q75" s="90">
        <f>AVERAGE(D75:D90)</f>
        <v>2.221487200813</v>
      </c>
      <c r="R75" t="s" s="139">
        <v>111</v>
      </c>
      <c r="S75" s="155">
        <f>AVERAGE(G75:G90)</f>
        <v>19.8125</v>
      </c>
      <c r="T75" s="90">
        <f>AVERAGE(I75:I90)</f>
        <v>1.43894246006311</v>
      </c>
      <c r="U75" t="s" s="139">
        <v>111</v>
      </c>
      <c r="V75" s="155">
        <f>AVERAGE(L75:L90)</f>
        <v>4.375</v>
      </c>
      <c r="W75" s="90">
        <f>AVERAGE(N75:N90)</f>
        <v>8.99470899471333e-05</v>
      </c>
    </row>
    <row r="76" ht="21.95" customHeight="1">
      <c r="A76" s="152">
        <v>1983</v>
      </c>
      <c r="B76" s="127">
        <v>12</v>
      </c>
      <c r="C76" s="88">
        <v>29.7</v>
      </c>
      <c r="D76" s="92">
        <v>2.475</v>
      </c>
      <c r="E76" s="43"/>
      <c r="F76" s="153">
        <v>1983</v>
      </c>
      <c r="G76" s="127">
        <v>5</v>
      </c>
      <c r="H76" s="88">
        <v>6.1</v>
      </c>
      <c r="I76" s="92">
        <v>1.22</v>
      </c>
      <c r="J76" s="43"/>
      <c r="K76" s="153">
        <v>1983</v>
      </c>
      <c r="L76" s="127">
        <v>2</v>
      </c>
      <c r="M76" s="88">
        <v>0.5</v>
      </c>
      <c r="N76" s="94">
        <v>0.25</v>
      </c>
      <c r="O76" t="s" s="136">
        <v>112</v>
      </c>
      <c r="P76" s="155">
        <f>AVERAGE(B76:B90)</f>
        <v>34.2</v>
      </c>
      <c r="Q76" s="90">
        <f>AVERAGE(D76:D90)</f>
        <v>2.20875301420054</v>
      </c>
      <c r="R76" t="s" s="139">
        <v>112</v>
      </c>
      <c r="S76" s="155">
        <f>AVERAGE(G76:G90)</f>
        <v>20.0666666666667</v>
      </c>
      <c r="T76" s="90">
        <f>AVERAGE(I76:I90)</f>
        <v>1.43403862406732</v>
      </c>
      <c r="U76" t="s" s="139">
        <v>112</v>
      </c>
      <c r="V76" s="155">
        <f>AVERAGE(L76:L90)</f>
        <v>4.53333333333333</v>
      </c>
      <c r="W76" s="90">
        <f>AVERAGE(N76:N90)</f>
        <v>0.0358106575963719</v>
      </c>
    </row>
    <row r="77" ht="21.95" customHeight="1">
      <c r="A77" s="152">
        <v>1984</v>
      </c>
      <c r="B77" s="127">
        <v>33</v>
      </c>
      <c r="C77" s="88">
        <v>75.8</v>
      </c>
      <c r="D77" s="92">
        <v>2.2969696969697</v>
      </c>
      <c r="E77" s="43"/>
      <c r="F77" s="153">
        <v>1984</v>
      </c>
      <c r="G77" s="127">
        <v>17</v>
      </c>
      <c r="H77" s="88">
        <v>25.9</v>
      </c>
      <c r="I77" s="92">
        <v>1.52352941176471</v>
      </c>
      <c r="J77" s="43"/>
      <c r="K77" s="153">
        <v>1984</v>
      </c>
      <c r="L77" s="127">
        <v>2</v>
      </c>
      <c r="M77" s="88">
        <v>-0.5</v>
      </c>
      <c r="N77" s="94">
        <v>-0.25</v>
      </c>
      <c r="O77" t="s" s="136">
        <v>113</v>
      </c>
      <c r="P77" s="155">
        <f>AVERAGE(B77:B90)</f>
        <v>35.7857142857143</v>
      </c>
      <c r="Q77" s="90">
        <f>AVERAGE(D77:D90)</f>
        <v>2.18973537235772</v>
      </c>
      <c r="R77" t="s" s="139">
        <v>113</v>
      </c>
      <c r="S77" s="155">
        <f>AVERAGE(G77:G90)</f>
        <v>21.1428571428571</v>
      </c>
      <c r="T77" s="90">
        <f>AVERAGE(I77:I90)</f>
        <v>1.44932709721499</v>
      </c>
      <c r="U77" t="s" s="139">
        <v>113</v>
      </c>
      <c r="V77" s="155">
        <f>AVERAGE(L77:L90)</f>
        <v>4.71428571428571</v>
      </c>
      <c r="W77" s="90">
        <f>AVERAGE(N77:N90)</f>
        <v>0.0193345543345544</v>
      </c>
    </row>
    <row r="78" ht="21.95" customHeight="1">
      <c r="A78" s="152">
        <v>1985</v>
      </c>
      <c r="B78" s="127">
        <v>25</v>
      </c>
      <c r="C78" s="88">
        <v>64.09999999999999</v>
      </c>
      <c r="D78" s="92">
        <v>2.564</v>
      </c>
      <c r="E78" s="43"/>
      <c r="F78" s="153">
        <v>1985</v>
      </c>
      <c r="G78" s="127">
        <v>11</v>
      </c>
      <c r="H78" s="88">
        <v>19.3</v>
      </c>
      <c r="I78" s="92">
        <v>1.75454545454545</v>
      </c>
      <c r="J78" s="43"/>
      <c r="K78" s="153">
        <v>1985</v>
      </c>
      <c r="L78" s="127">
        <v>0</v>
      </c>
      <c r="M78" s="88">
        <v>0</v>
      </c>
      <c r="N78" s="94"/>
      <c r="O78" t="s" s="136">
        <v>114</v>
      </c>
      <c r="P78" s="155">
        <f>AVERAGE(B78:B90)</f>
        <v>36</v>
      </c>
      <c r="Q78" s="90">
        <f>AVERAGE(D78:D90)</f>
        <v>2.18148657815679</v>
      </c>
      <c r="R78" t="s" s="139">
        <v>114</v>
      </c>
      <c r="S78" s="155">
        <f>AVERAGE(G78:G90)</f>
        <v>21.4615384615385</v>
      </c>
      <c r="T78" s="90">
        <f>AVERAGE(I78:I90)</f>
        <v>1.44361922686501</v>
      </c>
      <c r="U78" t="s" s="139">
        <v>114</v>
      </c>
      <c r="V78" s="155">
        <f>AVERAGE(L78:L90)</f>
        <v>4.92307692307692</v>
      </c>
      <c r="W78" s="90">
        <f>AVERAGE(N78:N90)</f>
        <v>0.0417791005291006</v>
      </c>
    </row>
    <row r="79" ht="21.95" customHeight="1">
      <c r="A79" s="152">
        <v>1986</v>
      </c>
      <c r="B79" s="127">
        <v>39</v>
      </c>
      <c r="C79" s="88">
        <v>100.3</v>
      </c>
      <c r="D79" s="92">
        <v>2.57179487179487</v>
      </c>
      <c r="E79" s="43"/>
      <c r="F79" s="153">
        <v>1986</v>
      </c>
      <c r="G79" s="127">
        <v>15</v>
      </c>
      <c r="H79" s="88">
        <v>21.9</v>
      </c>
      <c r="I79" s="92">
        <v>1.46</v>
      </c>
      <c r="J79" s="43"/>
      <c r="K79" s="153">
        <v>1986</v>
      </c>
      <c r="L79" s="127">
        <v>4</v>
      </c>
      <c r="M79" s="88">
        <v>0.5</v>
      </c>
      <c r="N79" s="94">
        <v>0.125</v>
      </c>
      <c r="O79" t="s" s="136">
        <v>115</v>
      </c>
      <c r="P79" s="155">
        <f>AVERAGE(B79:B90)</f>
        <v>36.9166666666667</v>
      </c>
      <c r="Q79" s="90">
        <f>AVERAGE(D79:D90)</f>
        <v>2.14961045966986</v>
      </c>
      <c r="R79" t="s" s="139">
        <v>115</v>
      </c>
      <c r="S79" s="155">
        <f>AVERAGE(G79:G90)</f>
        <v>22.3333333333333</v>
      </c>
      <c r="T79" s="90">
        <f>AVERAGE(I79:I90)</f>
        <v>1.41770870789164</v>
      </c>
      <c r="U79" t="s" s="139">
        <v>115</v>
      </c>
      <c r="V79" s="155">
        <f>AVERAGE(L79:L90)</f>
        <v>5.33333333333333</v>
      </c>
      <c r="W79" s="90">
        <f>AVERAGE(N79:N90)</f>
        <v>0.0417791005291006</v>
      </c>
    </row>
    <row r="80" ht="21.95" customHeight="1">
      <c r="A80" s="152">
        <v>1987</v>
      </c>
      <c r="B80" s="127">
        <v>38</v>
      </c>
      <c r="C80" s="88">
        <v>79</v>
      </c>
      <c r="D80" s="92">
        <v>2.07894736842105</v>
      </c>
      <c r="E80" s="43"/>
      <c r="F80" s="153">
        <v>1987</v>
      </c>
      <c r="G80" s="127">
        <v>25</v>
      </c>
      <c r="H80" s="88">
        <v>36.2</v>
      </c>
      <c r="I80" s="92">
        <v>1.448</v>
      </c>
      <c r="J80" s="43"/>
      <c r="K80" s="153">
        <v>1987</v>
      </c>
      <c r="L80" s="127">
        <v>7</v>
      </c>
      <c r="M80" s="88">
        <v>1.6</v>
      </c>
      <c r="N80" s="94">
        <v>0.228571428571429</v>
      </c>
      <c r="O80" t="s" s="136">
        <v>116</v>
      </c>
      <c r="P80" s="155">
        <f>AVERAGE(B80:B90)</f>
        <v>36.7272727272727</v>
      </c>
      <c r="Q80" s="90">
        <f>AVERAGE(D80:D90)</f>
        <v>2.11123005856759</v>
      </c>
      <c r="R80" t="s" s="139">
        <v>116</v>
      </c>
      <c r="S80" s="155">
        <f>AVERAGE(G80:G90)</f>
        <v>23</v>
      </c>
      <c r="T80" s="90">
        <f>AVERAGE(I80:I90)</f>
        <v>1.4138640449727</v>
      </c>
      <c r="U80" t="s" s="139">
        <v>116</v>
      </c>
      <c r="V80" s="155">
        <f>AVERAGE(L80:L90)</f>
        <v>5.45454545454545</v>
      </c>
      <c r="W80" s="90">
        <f>AVERAGE(N80:N90)</f>
        <v>0.0342135642135643</v>
      </c>
    </row>
    <row r="81" ht="21.95" customHeight="1">
      <c r="A81" s="152">
        <v>1988</v>
      </c>
      <c r="B81" s="127">
        <v>35</v>
      </c>
      <c r="C81" s="88">
        <v>76.2</v>
      </c>
      <c r="D81" s="92">
        <v>2.17714285714286</v>
      </c>
      <c r="E81" s="43"/>
      <c r="F81" s="153">
        <v>1988</v>
      </c>
      <c r="G81" s="127">
        <v>21</v>
      </c>
      <c r="H81" s="88">
        <v>29.3</v>
      </c>
      <c r="I81" s="92">
        <v>1.3952380952381</v>
      </c>
      <c r="J81" s="43"/>
      <c r="K81" s="153">
        <v>1988</v>
      </c>
      <c r="L81" s="127">
        <v>4</v>
      </c>
      <c r="M81" s="88">
        <v>0.6</v>
      </c>
      <c r="N81" s="94">
        <v>0.15</v>
      </c>
      <c r="O81" t="s" s="136">
        <v>117</v>
      </c>
      <c r="P81" s="155">
        <f>AVERAGE(B81:B90)</f>
        <v>36.6</v>
      </c>
      <c r="Q81" s="90">
        <f>AVERAGE(D81:D90)</f>
        <v>2.11445832758224</v>
      </c>
      <c r="R81" t="s" s="139">
        <v>117</v>
      </c>
      <c r="S81" s="155">
        <f>AVERAGE(G81:G90)</f>
        <v>22.8</v>
      </c>
      <c r="T81" s="90">
        <f>AVERAGE(I81:I90)</f>
        <v>1.41045044946997</v>
      </c>
      <c r="U81" t="s" s="139">
        <v>117</v>
      </c>
      <c r="V81" s="155">
        <f>AVERAGE(L81:L90)</f>
        <v>5.3</v>
      </c>
      <c r="W81" s="90">
        <f>AVERAGE(N81:N90)</f>
        <v>0.0147777777777778</v>
      </c>
    </row>
    <row r="82" ht="21.95" customHeight="1">
      <c r="A82" s="152">
        <v>1989</v>
      </c>
      <c r="B82" s="127">
        <v>45</v>
      </c>
      <c r="C82" s="88">
        <v>97.7</v>
      </c>
      <c r="D82" s="92">
        <v>2.17111111111111</v>
      </c>
      <c r="E82" s="43"/>
      <c r="F82" s="153">
        <v>1989</v>
      </c>
      <c r="G82" s="127">
        <v>27</v>
      </c>
      <c r="H82" s="88">
        <v>37.7</v>
      </c>
      <c r="I82" s="92">
        <v>1.3962962962963</v>
      </c>
      <c r="J82" s="43"/>
      <c r="K82" s="153">
        <v>1989</v>
      </c>
      <c r="L82" s="127">
        <v>5</v>
      </c>
      <c r="M82" s="88">
        <v>0.5</v>
      </c>
      <c r="N82" s="94">
        <v>0.1</v>
      </c>
      <c r="O82" t="s" s="136">
        <v>118</v>
      </c>
      <c r="P82" s="155">
        <f>AVERAGE(B82:B90)</f>
        <v>36.7777777777778</v>
      </c>
      <c r="Q82" s="90">
        <f>AVERAGE(D82:D90)</f>
        <v>2.10749337985328</v>
      </c>
      <c r="R82" t="s" s="139">
        <v>118</v>
      </c>
      <c r="S82" s="155">
        <f>AVERAGE(G82:G90)</f>
        <v>23</v>
      </c>
      <c r="T82" s="90">
        <f>AVERAGE(I82:I90)</f>
        <v>1.41214071105129</v>
      </c>
      <c r="U82" t="s" s="139">
        <v>118</v>
      </c>
      <c r="V82" s="155">
        <f>AVERAGE(L82:L90)</f>
        <v>5.44444444444444</v>
      </c>
      <c r="W82" s="90">
        <f>AVERAGE(N82:N90)</f>
        <v>-0.000246913580246889</v>
      </c>
    </row>
    <row r="83" ht="21.95" customHeight="1">
      <c r="A83" s="152">
        <v>1990</v>
      </c>
      <c r="B83" s="127">
        <v>48</v>
      </c>
      <c r="C83" s="88">
        <v>71.09999999999999</v>
      </c>
      <c r="D83" s="92">
        <v>1.48125</v>
      </c>
      <c r="E83" s="43"/>
      <c r="F83" s="153">
        <v>1990</v>
      </c>
      <c r="G83" s="127">
        <v>34</v>
      </c>
      <c r="H83" s="88">
        <v>25.4</v>
      </c>
      <c r="I83" s="92">
        <v>0.747058823529412</v>
      </c>
      <c r="J83" s="43"/>
      <c r="K83" s="153">
        <v>1990</v>
      </c>
      <c r="L83" s="127">
        <v>18</v>
      </c>
      <c r="M83" s="88">
        <v>-6.1</v>
      </c>
      <c r="N83" s="94">
        <v>-0.338888888888889</v>
      </c>
      <c r="O83" t="s" s="136">
        <v>119</v>
      </c>
      <c r="P83" s="155">
        <f>AVERAGE(B83:B90)</f>
        <v>35.75</v>
      </c>
      <c r="Q83" s="90">
        <f>AVERAGE(D83:D90)</f>
        <v>2.09954116344606</v>
      </c>
      <c r="R83" t="s" s="139">
        <v>119</v>
      </c>
      <c r="S83" s="155">
        <f>AVERAGE(G83:G90)</f>
        <v>22.5</v>
      </c>
      <c r="T83" s="90">
        <f>AVERAGE(I83:I90)</f>
        <v>1.41412126289566</v>
      </c>
      <c r="U83" t="s" s="139">
        <v>119</v>
      </c>
      <c r="V83" s="155">
        <f>AVERAGE(L83:L90)</f>
        <v>5.5</v>
      </c>
      <c r="W83" s="90">
        <f>AVERAGE(N83:N90)</f>
        <v>-0.0127777777777778</v>
      </c>
    </row>
    <row r="84" ht="21.95" customHeight="1">
      <c r="A84" s="152">
        <v>1991</v>
      </c>
      <c r="B84" s="127">
        <v>25</v>
      </c>
      <c r="C84" s="88">
        <v>58.2</v>
      </c>
      <c r="D84" s="92">
        <v>2.328</v>
      </c>
      <c r="E84" s="43"/>
      <c r="F84" s="153">
        <v>1991</v>
      </c>
      <c r="G84" s="127">
        <v>18</v>
      </c>
      <c r="H84" s="88">
        <v>35.9</v>
      </c>
      <c r="I84" s="92">
        <v>1.99444444444444</v>
      </c>
      <c r="J84" s="43"/>
      <c r="K84" s="153">
        <v>1991</v>
      </c>
      <c r="L84" s="127">
        <v>1</v>
      </c>
      <c r="M84" s="88">
        <v>0.4</v>
      </c>
      <c r="N84" s="94">
        <v>0.4</v>
      </c>
      <c r="O84" t="s" s="136">
        <v>120</v>
      </c>
      <c r="P84" s="155">
        <f>AVERAGE(B84:B90)</f>
        <v>34</v>
      </c>
      <c r="Q84" s="90">
        <f>AVERAGE(D84:D90)</f>
        <v>2.18786847250978</v>
      </c>
      <c r="R84" t="s" s="139">
        <v>120</v>
      </c>
      <c r="S84" s="155">
        <f>AVERAGE(G84:G90)</f>
        <v>20.8571428571429</v>
      </c>
      <c r="T84" s="90">
        <f>AVERAGE(I84:I90)</f>
        <v>1.50941589709084</v>
      </c>
      <c r="U84" t="s" s="139">
        <v>120</v>
      </c>
      <c r="V84" s="155">
        <f>AVERAGE(L84:L90)</f>
        <v>3.71428571428571</v>
      </c>
      <c r="W84" s="90">
        <f>AVERAGE(N84:N90)</f>
        <v>0.0338095238095239</v>
      </c>
    </row>
    <row r="85" ht="21.95" customHeight="1">
      <c r="A85" s="152">
        <v>1992</v>
      </c>
      <c r="B85" s="127">
        <v>35</v>
      </c>
      <c r="C85" s="88">
        <v>80.8</v>
      </c>
      <c r="D85" s="92">
        <v>2.30857142857143</v>
      </c>
      <c r="E85" s="43"/>
      <c r="F85" s="153">
        <v>1992</v>
      </c>
      <c r="G85" s="127">
        <v>21</v>
      </c>
      <c r="H85" s="88">
        <v>33.7</v>
      </c>
      <c r="I85" s="92">
        <v>1.6047619047619</v>
      </c>
      <c r="J85" s="43"/>
      <c r="K85" s="153">
        <v>1992</v>
      </c>
      <c r="L85" s="127">
        <v>3</v>
      </c>
      <c r="M85" s="88">
        <v>1.1</v>
      </c>
      <c r="N85" s="94">
        <v>0.366666666666667</v>
      </c>
      <c r="O85" t="s" s="136">
        <v>98</v>
      </c>
      <c r="P85" s="155">
        <f>AVERAGE(B85:B90)</f>
        <v>35.5</v>
      </c>
      <c r="Q85" s="90">
        <f>AVERAGE(D85:D90)</f>
        <v>2.16451321792807</v>
      </c>
      <c r="R85" t="s" s="139">
        <v>98</v>
      </c>
      <c r="S85" s="155">
        <f>AVERAGE(G85:G90)</f>
        <v>21.3333333333333</v>
      </c>
      <c r="T85" s="90">
        <f>AVERAGE(I85:I90)</f>
        <v>1.42857780586524</v>
      </c>
      <c r="U85" t="s" s="139">
        <v>98</v>
      </c>
      <c r="V85" s="155">
        <f>AVERAGE(L85:L90)</f>
        <v>4.16666666666667</v>
      </c>
      <c r="W85" s="90">
        <f>AVERAGE(N85:N90)</f>
        <v>-0.0272222222222222</v>
      </c>
    </row>
    <row r="86" ht="21.95" customHeight="1">
      <c r="A86" s="152">
        <v>1993</v>
      </c>
      <c r="B86" s="127">
        <v>45</v>
      </c>
      <c r="C86" s="88">
        <v>96.8</v>
      </c>
      <c r="D86" s="92">
        <v>2.15111111111111</v>
      </c>
      <c r="E86" s="43"/>
      <c r="F86" s="153">
        <v>1993</v>
      </c>
      <c r="G86" s="127">
        <v>29</v>
      </c>
      <c r="H86" s="88">
        <v>45.3</v>
      </c>
      <c r="I86" s="92">
        <v>1.56206896551724</v>
      </c>
      <c r="J86" s="43"/>
      <c r="K86" s="153">
        <v>1993</v>
      </c>
      <c r="L86" s="127">
        <v>5</v>
      </c>
      <c r="M86" s="88">
        <v>-1.9</v>
      </c>
      <c r="N86" s="94">
        <v>-0.38</v>
      </c>
      <c r="O86" t="s" s="136">
        <v>121</v>
      </c>
      <c r="P86" s="155">
        <f>AVERAGE(B86:B90)</f>
        <v>35.6</v>
      </c>
      <c r="Q86" s="90">
        <f>AVERAGE(D86:D90)</f>
        <v>2.1357015757994</v>
      </c>
      <c r="R86" t="s" s="139">
        <v>121</v>
      </c>
      <c r="S86" s="155">
        <f>AVERAGE(G86:G90)</f>
        <v>21.4</v>
      </c>
      <c r="T86" s="90">
        <f>AVERAGE(I86:I90)</f>
        <v>1.3933409860859</v>
      </c>
      <c r="U86" t="s" s="139">
        <v>121</v>
      </c>
      <c r="V86" s="155">
        <f>AVERAGE(L86:L90)</f>
        <v>4.4</v>
      </c>
      <c r="W86" s="90">
        <f>AVERAGE(N86:N90)</f>
        <v>-0.106</v>
      </c>
    </row>
    <row r="87" ht="21.95" customHeight="1">
      <c r="A87" s="152">
        <v>1994</v>
      </c>
      <c r="B87" s="127">
        <v>46</v>
      </c>
      <c r="C87" s="88">
        <v>110.6</v>
      </c>
      <c r="D87" s="92">
        <v>2.40434782608696</v>
      </c>
      <c r="E87" s="43"/>
      <c r="F87" s="153">
        <v>1994</v>
      </c>
      <c r="G87" s="127">
        <v>25</v>
      </c>
      <c r="H87" s="88">
        <v>41.1</v>
      </c>
      <c r="I87" s="92">
        <v>1.644</v>
      </c>
      <c r="J87" s="43"/>
      <c r="K87" s="153">
        <v>1994</v>
      </c>
      <c r="L87" s="127">
        <v>2</v>
      </c>
      <c r="M87" s="88">
        <v>1.1</v>
      </c>
      <c r="N87" s="94">
        <v>0.55</v>
      </c>
      <c r="O87" t="s" s="136">
        <v>122</v>
      </c>
      <c r="P87" s="155">
        <f>AVERAGE(B87:B90)</f>
        <v>33.25</v>
      </c>
      <c r="Q87" s="90">
        <f>AVERAGE(D87:D90)</f>
        <v>2.13184919197148</v>
      </c>
      <c r="R87" t="s" s="139">
        <v>122</v>
      </c>
      <c r="S87" s="155">
        <f>AVERAGE(G87:G90)</f>
        <v>19.5</v>
      </c>
      <c r="T87" s="90">
        <f>AVERAGE(I87:I90)</f>
        <v>1.35115899122807</v>
      </c>
      <c r="U87" t="s" s="139">
        <v>122</v>
      </c>
      <c r="V87" s="155">
        <f>AVERAGE(L87:L90)</f>
        <v>4.25</v>
      </c>
      <c r="W87" s="90">
        <f>AVERAGE(N87:N90)</f>
        <v>-0.0375</v>
      </c>
    </row>
    <row r="88" ht="21.95" customHeight="1">
      <c r="A88" s="152">
        <v>1995</v>
      </c>
      <c r="B88" s="127">
        <v>32</v>
      </c>
      <c r="C88" s="88">
        <v>73.8</v>
      </c>
      <c r="D88" s="92">
        <v>2.30625</v>
      </c>
      <c r="E88" s="43"/>
      <c r="F88" s="153">
        <v>1995</v>
      </c>
      <c r="G88" s="127">
        <v>18</v>
      </c>
      <c r="H88" s="88">
        <v>30.3</v>
      </c>
      <c r="I88" s="92">
        <v>1.68333333333333</v>
      </c>
      <c r="J88" s="43"/>
      <c r="K88" s="153">
        <v>1995</v>
      </c>
      <c r="L88" s="127">
        <v>4</v>
      </c>
      <c r="M88" s="88">
        <v>1.5</v>
      </c>
      <c r="N88" s="94">
        <v>0.375</v>
      </c>
      <c r="O88" t="s" s="136">
        <v>123</v>
      </c>
      <c r="P88" s="155">
        <f>AVERAGE(B88:B90)</f>
        <v>29</v>
      </c>
      <c r="Q88" s="90">
        <f>AVERAGE(D88:D90)</f>
        <v>2.04101631393298</v>
      </c>
      <c r="R88" t="s" s="139">
        <v>123</v>
      </c>
      <c r="S88" s="155">
        <f>AVERAGE(G88:G90)</f>
        <v>17.6666666666667</v>
      </c>
      <c r="T88" s="90">
        <f>AVERAGE(I88:I90)</f>
        <v>1.25354532163743</v>
      </c>
      <c r="U88" t="s" s="139">
        <v>123</v>
      </c>
      <c r="V88" s="155">
        <f>AVERAGE(L88:L90)</f>
        <v>5</v>
      </c>
      <c r="W88" s="90">
        <f>AVERAGE(N88:N90)</f>
        <v>-0.233333333333333</v>
      </c>
    </row>
    <row r="89" ht="21.95" customHeight="1">
      <c r="A89" s="152">
        <v>1996</v>
      </c>
      <c r="B89" s="127">
        <v>27</v>
      </c>
      <c r="C89" s="88">
        <v>55.9</v>
      </c>
      <c r="D89" s="92">
        <v>2.07037037037037</v>
      </c>
      <c r="E89" s="43"/>
      <c r="F89" s="153">
        <v>1996</v>
      </c>
      <c r="G89" s="127">
        <v>19</v>
      </c>
      <c r="H89" s="88">
        <v>28.9</v>
      </c>
      <c r="I89" s="92">
        <v>1.52105263157895</v>
      </c>
      <c r="J89" s="43"/>
      <c r="K89" s="153">
        <v>1996</v>
      </c>
      <c r="L89" s="127">
        <v>3</v>
      </c>
      <c r="M89" s="88">
        <v>-0.6</v>
      </c>
      <c r="N89" s="94">
        <v>-0.2</v>
      </c>
      <c r="O89" t="s" s="136">
        <v>124</v>
      </c>
      <c r="P89" s="155">
        <f>AVERAGE(B89:B90)</f>
        <v>27.5</v>
      </c>
      <c r="Q89" s="90">
        <f>AVERAGE(D89:D90)</f>
        <v>1.90839947089947</v>
      </c>
      <c r="R89" t="s" s="139">
        <v>124</v>
      </c>
      <c r="S89" s="155">
        <f>AVERAGE(G89:G90)</f>
        <v>17.5</v>
      </c>
      <c r="T89" s="90">
        <f>AVERAGE(I89:I90)</f>
        <v>1.03865131578948</v>
      </c>
      <c r="U89" t="s" s="139">
        <v>124</v>
      </c>
      <c r="V89" s="155">
        <f>AVERAGE(L89:L90)</f>
        <v>5.5</v>
      </c>
      <c r="W89" s="90">
        <f>AVERAGE(N89:N90)</f>
        <v>-0.5375</v>
      </c>
    </row>
    <row r="90" ht="21.95" customHeight="1">
      <c r="A90" s="152">
        <v>1997</v>
      </c>
      <c r="B90" s="127">
        <v>28</v>
      </c>
      <c r="C90" s="88">
        <v>48.9</v>
      </c>
      <c r="D90" s="92">
        <v>1.74642857142857</v>
      </c>
      <c r="E90" s="43"/>
      <c r="F90" s="153">
        <v>1997</v>
      </c>
      <c r="G90" s="127">
        <v>16</v>
      </c>
      <c r="H90" s="88">
        <v>8.9</v>
      </c>
      <c r="I90" s="92">
        <v>0.55625</v>
      </c>
      <c r="J90" s="43"/>
      <c r="K90" s="153">
        <v>1997</v>
      </c>
      <c r="L90" s="127">
        <v>8</v>
      </c>
      <c r="M90" s="88">
        <v>-7</v>
      </c>
      <c r="N90" s="94">
        <v>-0.875</v>
      </c>
      <c r="O90" t="s" s="136">
        <v>125</v>
      </c>
      <c r="P90" s="155">
        <f>AVERAGE(B90)</f>
        <v>28</v>
      </c>
      <c r="Q90" s="90">
        <f>AVERAGE(D90)</f>
        <v>1.74642857142857</v>
      </c>
      <c r="R90" t="s" s="139">
        <v>125</v>
      </c>
      <c r="S90" s="155">
        <f>AVERAGE(G90)</f>
        <v>16</v>
      </c>
      <c r="T90" s="90">
        <f>AVERAGE(I90)</f>
        <v>0.55625</v>
      </c>
      <c r="U90" t="s" s="139">
        <v>125</v>
      </c>
      <c r="V90" s="155">
        <f>AVERAGE(L90)</f>
        <v>8</v>
      </c>
      <c r="W90" s="90">
        <f>AVERAGE(N90)</f>
        <v>-0.875</v>
      </c>
    </row>
    <row r="91" ht="21.95" customHeight="1">
      <c r="A91" s="152">
        <v>1998</v>
      </c>
      <c r="B91" s="157">
        <v>41</v>
      </c>
      <c r="C91" s="158">
        <v>86.09999999999999</v>
      </c>
      <c r="D91" s="159">
        <v>2.1</v>
      </c>
      <c r="E91" s="43"/>
      <c r="F91" s="153">
        <v>1998</v>
      </c>
      <c r="G91" s="157">
        <v>27</v>
      </c>
      <c r="H91" s="158">
        <v>38.7</v>
      </c>
      <c r="I91" s="159">
        <v>1.43333333333333</v>
      </c>
      <c r="J91" s="43"/>
      <c r="K91" s="153">
        <v>1998</v>
      </c>
      <c r="L91" s="157">
        <v>5</v>
      </c>
      <c r="M91" s="158">
        <v>-2.4</v>
      </c>
      <c r="N91" s="160">
        <v>-0.48</v>
      </c>
      <c r="O91" t="s" s="136">
        <v>126</v>
      </c>
      <c r="P91" s="161">
        <f>AVERAGE(B91)</f>
        <v>41</v>
      </c>
      <c r="Q91" s="162">
        <f>AVERAGE(D91)</f>
        <v>2.1</v>
      </c>
      <c r="R91" t="s" s="139">
        <v>126</v>
      </c>
      <c r="S91" s="161">
        <f>AVERAGE(G91)</f>
        <v>27</v>
      </c>
      <c r="T91" s="162">
        <f>AVERAGE(I91)</f>
        <v>1.43333333333333</v>
      </c>
      <c r="U91" t="s" s="139">
        <v>126</v>
      </c>
      <c r="V91" s="161">
        <f>AVERAGE(L91)</f>
        <v>5</v>
      </c>
      <c r="W91" s="162">
        <f>AVERAGE(N91)</f>
        <v>-0.48</v>
      </c>
    </row>
    <row r="92" ht="21.95" customHeight="1">
      <c r="A92" s="152">
        <v>1999</v>
      </c>
      <c r="B92" s="127">
        <v>28</v>
      </c>
      <c r="C92" s="88">
        <v>66</v>
      </c>
      <c r="D92" s="92">
        <v>2.35714285714286</v>
      </c>
      <c r="E92" s="43"/>
      <c r="F92" s="153">
        <v>1999</v>
      </c>
      <c r="G92" s="127">
        <v>14</v>
      </c>
      <c r="H92" s="88">
        <v>24</v>
      </c>
      <c r="I92" s="92">
        <v>1.71428571428571</v>
      </c>
      <c r="J92" s="43"/>
      <c r="K92" s="153">
        <v>1999</v>
      </c>
      <c r="L92" s="127">
        <v>0</v>
      </c>
      <c r="M92" s="88">
        <v>0</v>
      </c>
      <c r="N92" s="94"/>
      <c r="O92" t="s" s="136">
        <v>125</v>
      </c>
      <c r="P92" s="155">
        <f>AVERAGE(B92)</f>
        <v>28</v>
      </c>
      <c r="Q92" s="90">
        <f>AVERAGE(D92)</f>
        <v>2.35714285714286</v>
      </c>
      <c r="R92" t="s" s="139">
        <v>125</v>
      </c>
      <c r="S92" s="155">
        <f>AVERAGE(G92)</f>
        <v>14</v>
      </c>
      <c r="T92" s="90">
        <f>AVERAGE(I92)</f>
        <v>1.71428571428571</v>
      </c>
      <c r="U92" t="s" s="139">
        <v>125</v>
      </c>
      <c r="V92" s="155">
        <f>AVERAGE(L92)</f>
        <v>0</v>
      </c>
      <c r="W92" s="90"/>
    </row>
    <row r="93" ht="21.95" customHeight="1">
      <c r="A93" s="152">
        <v>2000</v>
      </c>
      <c r="B93" s="127">
        <v>17</v>
      </c>
      <c r="C93" s="88">
        <v>47</v>
      </c>
      <c r="D93" s="92">
        <v>2.76470588235294</v>
      </c>
      <c r="E93" s="43"/>
      <c r="F93" s="153">
        <v>2000</v>
      </c>
      <c r="G93" s="127">
        <v>3</v>
      </c>
      <c r="H93" s="88">
        <v>5</v>
      </c>
      <c r="I93" s="92">
        <v>1.66666666666667</v>
      </c>
      <c r="J93" s="43"/>
      <c r="K93" s="153">
        <v>2000</v>
      </c>
      <c r="L93" s="127">
        <v>0</v>
      </c>
      <c r="M93" s="88">
        <v>0</v>
      </c>
      <c r="N93" s="94"/>
      <c r="O93" t="s" s="136">
        <v>124</v>
      </c>
      <c r="P93" s="155">
        <f>AVERAGE(B92:B93)</f>
        <v>22.5</v>
      </c>
      <c r="Q93" s="90">
        <f>AVERAGE(D92:D93)</f>
        <v>2.5609243697479</v>
      </c>
      <c r="R93" t="s" s="139">
        <v>124</v>
      </c>
      <c r="S93" s="155">
        <f>AVERAGE(G92:G93)</f>
        <v>8.5</v>
      </c>
      <c r="T93" s="90">
        <f>AVERAGE(I92:I93)</f>
        <v>1.69047619047619</v>
      </c>
      <c r="U93" t="s" s="139">
        <v>124</v>
      </c>
      <c r="V93" s="155">
        <f>AVERAGE(L92:L93)</f>
        <v>0</v>
      </c>
      <c r="W93" s="90"/>
    </row>
    <row r="94" ht="21.95" customHeight="1">
      <c r="A94" s="152">
        <v>2001</v>
      </c>
      <c r="B94" s="127">
        <v>32</v>
      </c>
      <c r="C94" s="88">
        <v>69</v>
      </c>
      <c r="D94" s="92">
        <v>2.15625</v>
      </c>
      <c r="E94" s="43"/>
      <c r="F94" s="153">
        <v>2001</v>
      </c>
      <c r="G94" s="127">
        <v>19</v>
      </c>
      <c r="H94" s="88">
        <v>30</v>
      </c>
      <c r="I94" s="92">
        <v>1.57894736842105</v>
      </c>
      <c r="J94" s="43"/>
      <c r="K94" s="153">
        <v>2001</v>
      </c>
      <c r="L94" s="127">
        <v>2</v>
      </c>
      <c r="M94" s="88">
        <v>0</v>
      </c>
      <c r="N94" s="94">
        <v>0</v>
      </c>
      <c r="O94" t="s" s="136">
        <v>123</v>
      </c>
      <c r="P94" s="155">
        <f>AVERAGE(B92:B94)</f>
        <v>25.6666666666667</v>
      </c>
      <c r="Q94" s="90">
        <f>AVERAGE(D92:D94)</f>
        <v>2.42603291316527</v>
      </c>
      <c r="R94" t="s" s="139">
        <v>123</v>
      </c>
      <c r="S94" s="155">
        <f>AVERAGE(G92:G94)</f>
        <v>12</v>
      </c>
      <c r="T94" s="90">
        <f>AVERAGE(I92:I94)</f>
        <v>1.65329991645781</v>
      </c>
      <c r="U94" t="s" s="139">
        <v>123</v>
      </c>
      <c r="V94" s="155">
        <f>AVERAGE(L92:L94)</f>
        <v>0.666666666666667</v>
      </c>
      <c r="W94" s="90">
        <f>AVERAGE(N92:N94)</f>
        <v>0</v>
      </c>
    </row>
    <row r="95" ht="21.95" customHeight="1">
      <c r="A95" s="152">
        <v>2002</v>
      </c>
      <c r="B95" s="127">
        <v>32</v>
      </c>
      <c r="C95" s="88">
        <v>79</v>
      </c>
      <c r="D95" s="92">
        <v>2.46875</v>
      </c>
      <c r="E95" s="43"/>
      <c r="F95" s="153">
        <v>2002</v>
      </c>
      <c r="G95" s="127">
        <v>11</v>
      </c>
      <c r="H95" s="88">
        <v>16</v>
      </c>
      <c r="I95" s="92">
        <v>1.45454545454545</v>
      </c>
      <c r="J95" s="43"/>
      <c r="K95" s="153">
        <v>2002</v>
      </c>
      <c r="L95" s="127">
        <v>1</v>
      </c>
      <c r="M95" s="88">
        <v>0</v>
      </c>
      <c r="N95" s="94">
        <v>0</v>
      </c>
      <c r="O95" t="s" s="136">
        <v>122</v>
      </c>
      <c r="P95" s="155">
        <f>AVERAGE(B92:B95)</f>
        <v>27.25</v>
      </c>
      <c r="Q95" s="90">
        <f>AVERAGE(D92:D95)</f>
        <v>2.43671218487395</v>
      </c>
      <c r="R95" t="s" s="139">
        <v>122</v>
      </c>
      <c r="S95" s="155">
        <f>AVERAGE(G92:G95)</f>
        <v>11.75</v>
      </c>
      <c r="T95" s="90">
        <f>AVERAGE(I92:I95)</f>
        <v>1.60361130097972</v>
      </c>
      <c r="U95" t="s" s="139">
        <v>122</v>
      </c>
      <c r="V95" s="155">
        <f>AVERAGE(L92:L95)</f>
        <v>0.75</v>
      </c>
      <c r="W95" s="90">
        <f>AVERAGE(N92:N95)</f>
        <v>0</v>
      </c>
    </row>
    <row r="96" ht="21.95" customHeight="1">
      <c r="A96" s="152">
        <v>2003</v>
      </c>
      <c r="B96" s="127">
        <v>22</v>
      </c>
      <c r="C96" s="88">
        <v>55</v>
      </c>
      <c r="D96" s="92">
        <v>2.5</v>
      </c>
      <c r="E96" s="43"/>
      <c r="F96" s="153">
        <v>2003</v>
      </c>
      <c r="G96" s="127">
        <v>8</v>
      </c>
      <c r="H96" s="88">
        <v>13</v>
      </c>
      <c r="I96" s="92">
        <v>1.625</v>
      </c>
      <c r="J96" s="43"/>
      <c r="K96" s="153">
        <v>2003</v>
      </c>
      <c r="L96" s="127">
        <v>0</v>
      </c>
      <c r="M96" s="88">
        <v>0</v>
      </c>
      <c r="N96" s="94"/>
      <c r="O96" t="s" s="136">
        <v>121</v>
      </c>
      <c r="P96" s="155">
        <f>AVERAGE(B92:B96)</f>
        <v>26.2</v>
      </c>
      <c r="Q96" s="90">
        <f>AVERAGE(D92:D96)</f>
        <v>2.44936974789916</v>
      </c>
      <c r="R96" t="s" s="139">
        <v>121</v>
      </c>
      <c r="S96" s="155">
        <f>AVERAGE(G92:G96)</f>
        <v>11</v>
      </c>
      <c r="T96" s="90">
        <f>AVERAGE(I92:I96)</f>
        <v>1.60788904078378</v>
      </c>
      <c r="U96" t="s" s="139">
        <v>121</v>
      </c>
      <c r="V96" s="155">
        <f>AVERAGE(L92:L96)</f>
        <v>0.6</v>
      </c>
      <c r="W96" s="90">
        <f>AVERAGE(N92:N96)</f>
        <v>0</v>
      </c>
    </row>
    <row r="97" ht="21.95" customHeight="1">
      <c r="A97" s="152">
        <v>2004</v>
      </c>
      <c r="B97" s="127">
        <v>36</v>
      </c>
      <c r="C97" s="88">
        <v>74</v>
      </c>
      <c r="D97" s="92">
        <v>2.05555555555556</v>
      </c>
      <c r="E97" s="43"/>
      <c r="F97" s="153">
        <v>2004</v>
      </c>
      <c r="G97" s="127">
        <v>21</v>
      </c>
      <c r="H97" s="88">
        <v>29</v>
      </c>
      <c r="I97" s="92">
        <v>1.38095238095238</v>
      </c>
      <c r="J97" s="43"/>
      <c r="K97" s="153">
        <v>2004</v>
      </c>
      <c r="L97" s="127">
        <v>3</v>
      </c>
      <c r="M97" s="88">
        <v>0</v>
      </c>
      <c r="N97" s="94">
        <v>0</v>
      </c>
      <c r="O97" t="s" s="136">
        <v>98</v>
      </c>
      <c r="P97" s="155">
        <f>AVERAGE(B92:B97)</f>
        <v>27.8333333333333</v>
      </c>
      <c r="Q97" s="90">
        <f>AVERAGE(D92:D97)</f>
        <v>2.38373404917523</v>
      </c>
      <c r="R97" t="s" s="139">
        <v>98</v>
      </c>
      <c r="S97" s="155">
        <f>AVERAGE(G92:G97)</f>
        <v>12.6666666666667</v>
      </c>
      <c r="T97" s="90">
        <f>AVERAGE(I92:I97)</f>
        <v>1.57006626414521</v>
      </c>
      <c r="U97" t="s" s="139">
        <v>98</v>
      </c>
      <c r="V97" s="155">
        <f>AVERAGE(L92:L97)</f>
        <v>1</v>
      </c>
      <c r="W97" s="90">
        <f>AVERAGE(N92:N97)</f>
        <v>0</v>
      </c>
    </row>
    <row r="98" ht="21.95" customHeight="1">
      <c r="A98" s="152">
        <v>2005</v>
      </c>
      <c r="B98" s="127">
        <v>37</v>
      </c>
      <c r="C98" s="88">
        <v>70</v>
      </c>
      <c r="D98" s="92">
        <v>1.89189189189189</v>
      </c>
      <c r="E98" s="43"/>
      <c r="F98" s="153">
        <v>2005</v>
      </c>
      <c r="G98" s="127">
        <v>18</v>
      </c>
      <c r="H98" s="88">
        <v>13</v>
      </c>
      <c r="I98" s="92">
        <v>0.722222222222222</v>
      </c>
      <c r="J98" s="43"/>
      <c r="K98" s="153">
        <v>2005</v>
      </c>
      <c r="L98" s="127">
        <v>6</v>
      </c>
      <c r="M98" s="88">
        <v>-5</v>
      </c>
      <c r="N98" s="94">
        <v>-0.833333333333333</v>
      </c>
      <c r="O98" t="s" s="136">
        <v>120</v>
      </c>
      <c r="P98" s="155">
        <f>AVERAGE(B92:B98)</f>
        <v>29.1428571428571</v>
      </c>
      <c r="Q98" s="90">
        <f>AVERAGE(D92:D98)</f>
        <v>2.31347088384904</v>
      </c>
      <c r="R98" t="s" s="139">
        <v>120</v>
      </c>
      <c r="S98" s="155">
        <f>AVERAGE(G92:G98)</f>
        <v>13.4285714285714</v>
      </c>
      <c r="T98" s="90">
        <f>AVERAGE(I92:I98)</f>
        <v>1.44894568672764</v>
      </c>
      <c r="U98" t="s" s="139">
        <v>120</v>
      </c>
      <c r="V98" s="155">
        <f>AVERAGE(L92:L98)</f>
        <v>1.71428571428571</v>
      </c>
      <c r="W98" s="90">
        <f>AVERAGE(N92:N98)</f>
        <v>-0.208333333333333</v>
      </c>
    </row>
    <row r="99" ht="21.95" customHeight="1">
      <c r="A99" s="152">
        <v>2006</v>
      </c>
      <c r="B99" s="127">
        <v>29</v>
      </c>
      <c r="C99" s="88">
        <v>68</v>
      </c>
      <c r="D99" s="92">
        <v>2.3448275862069</v>
      </c>
      <c r="E99" s="43"/>
      <c r="F99" s="153">
        <v>2006</v>
      </c>
      <c r="G99" s="127">
        <v>13</v>
      </c>
      <c r="H99" s="88">
        <v>20</v>
      </c>
      <c r="I99" s="92">
        <v>1.53846153846154</v>
      </c>
      <c r="J99" s="43"/>
      <c r="K99" s="153">
        <v>2006</v>
      </c>
      <c r="L99" s="127">
        <v>2</v>
      </c>
      <c r="M99" s="88">
        <v>0</v>
      </c>
      <c r="N99" s="94">
        <v>0</v>
      </c>
      <c r="O99" t="s" s="136">
        <v>119</v>
      </c>
      <c r="P99" s="155">
        <f>AVERAGE(B92:B99)</f>
        <v>29.125</v>
      </c>
      <c r="Q99" s="90">
        <f>AVERAGE(D92:D99)</f>
        <v>2.31739047164377</v>
      </c>
      <c r="R99" t="s" s="139">
        <v>119</v>
      </c>
      <c r="S99" s="155">
        <f>AVERAGE(G92:G99)</f>
        <v>13.375</v>
      </c>
      <c r="T99" s="90">
        <f>AVERAGE(I92:I99)</f>
        <v>1.46013516819438</v>
      </c>
      <c r="U99" t="s" s="139">
        <v>119</v>
      </c>
      <c r="V99" s="155">
        <f>AVERAGE(L92:L99)</f>
        <v>1.75</v>
      </c>
      <c r="W99" s="90">
        <f>AVERAGE(N92:N99)</f>
        <v>-0.166666666666667</v>
      </c>
    </row>
    <row r="100" ht="21.95" customHeight="1">
      <c r="A100" s="152">
        <v>2007</v>
      </c>
      <c r="B100" s="127">
        <v>10</v>
      </c>
      <c r="C100" s="88">
        <v>26</v>
      </c>
      <c r="D100" s="92">
        <v>2.6</v>
      </c>
      <c r="E100" s="43"/>
      <c r="F100" s="153">
        <v>2007</v>
      </c>
      <c r="G100" s="127">
        <v>3</v>
      </c>
      <c r="H100" s="88">
        <v>5</v>
      </c>
      <c r="I100" s="92">
        <v>1.66666666666667</v>
      </c>
      <c r="J100" s="43"/>
      <c r="K100" s="153">
        <v>2007</v>
      </c>
      <c r="L100" s="127">
        <v>0</v>
      </c>
      <c r="M100" s="88">
        <v>0</v>
      </c>
      <c r="N100" s="94"/>
      <c r="O100" t="s" s="136">
        <v>118</v>
      </c>
      <c r="P100" s="155">
        <f>AVERAGE(B92:B100)</f>
        <v>27</v>
      </c>
      <c r="Q100" s="90">
        <f>AVERAGE(D92:D100)</f>
        <v>2.34879153035002</v>
      </c>
      <c r="R100" t="s" s="139">
        <v>118</v>
      </c>
      <c r="S100" s="155">
        <f>AVERAGE(G92:G100)</f>
        <v>12.2222222222222</v>
      </c>
      <c r="T100" s="90">
        <f>AVERAGE(I92:I100)</f>
        <v>1.48308311246908</v>
      </c>
      <c r="U100" t="s" s="139">
        <v>118</v>
      </c>
      <c r="V100" s="155">
        <f>AVERAGE(L92:L100)</f>
        <v>1.55555555555556</v>
      </c>
      <c r="W100" s="90">
        <f>AVERAGE(N92:N100)</f>
        <v>-0.166666666666667</v>
      </c>
    </row>
    <row r="101" ht="21.95" customHeight="1">
      <c r="A101" s="152">
        <v>2008</v>
      </c>
      <c r="B101" s="127">
        <v>41</v>
      </c>
      <c r="C101" s="88">
        <v>104.8</v>
      </c>
      <c r="D101" s="92">
        <v>2.55609756097561</v>
      </c>
      <c r="E101" s="43"/>
      <c r="F101" s="153">
        <v>2008</v>
      </c>
      <c r="G101" s="127">
        <v>19</v>
      </c>
      <c r="H101" s="88">
        <v>33.2</v>
      </c>
      <c r="I101" s="92">
        <v>1.74736842105263</v>
      </c>
      <c r="J101" s="43"/>
      <c r="K101" s="153">
        <v>2008</v>
      </c>
      <c r="L101" s="127">
        <v>1</v>
      </c>
      <c r="M101" s="88">
        <v>0.1</v>
      </c>
      <c r="N101" s="94">
        <v>0.1</v>
      </c>
      <c r="O101" t="s" s="136">
        <v>117</v>
      </c>
      <c r="P101" s="155">
        <f>AVERAGE(B92:B101)</f>
        <v>28.4</v>
      </c>
      <c r="Q101" s="90">
        <f>AVERAGE(D92:D101)</f>
        <v>2.36952213341258</v>
      </c>
      <c r="R101" t="s" s="139">
        <v>117</v>
      </c>
      <c r="S101" s="155">
        <f>AVERAGE(G92:G101)</f>
        <v>12.9</v>
      </c>
      <c r="T101" s="90">
        <f>AVERAGE(I92:I101)</f>
        <v>1.50951164332743</v>
      </c>
      <c r="U101" t="s" s="139">
        <v>117</v>
      </c>
      <c r="V101" s="155">
        <f>AVERAGE(L92:L101)</f>
        <v>1.5</v>
      </c>
      <c r="W101" s="90">
        <f>AVERAGE(N92:N101)</f>
        <v>-0.122222222222222</v>
      </c>
    </row>
    <row r="102" ht="21.95" customHeight="1">
      <c r="A102" s="152">
        <v>2009</v>
      </c>
      <c r="B102" s="127">
        <v>34</v>
      </c>
      <c r="C102" s="88">
        <v>100.3</v>
      </c>
      <c r="D102" s="92">
        <v>2.95</v>
      </c>
      <c r="E102" s="43"/>
      <c r="F102" s="153">
        <v>2009</v>
      </c>
      <c r="G102" s="127">
        <v>9</v>
      </c>
      <c r="H102" s="88">
        <v>12.7</v>
      </c>
      <c r="I102" s="92">
        <v>1.41111111111111</v>
      </c>
      <c r="J102" s="43"/>
      <c r="K102" s="153">
        <v>2009</v>
      </c>
      <c r="L102" s="127">
        <v>2</v>
      </c>
      <c r="M102" s="88">
        <v>0.4</v>
      </c>
      <c r="N102" s="94">
        <v>0.2</v>
      </c>
      <c r="O102" t="s" s="136">
        <v>116</v>
      </c>
      <c r="P102" s="155">
        <f>AVERAGE(B92:B102)</f>
        <v>28.9090909090909</v>
      </c>
      <c r="Q102" s="90">
        <f>AVERAGE(D92:D102)</f>
        <v>2.42229284855689</v>
      </c>
      <c r="R102" t="s" s="139">
        <v>116</v>
      </c>
      <c r="S102" s="155">
        <f>AVERAGE(G92:G102)</f>
        <v>12.5454545454545</v>
      </c>
      <c r="T102" s="90">
        <f>AVERAGE(I92:I102)</f>
        <v>1.50056614039868</v>
      </c>
      <c r="U102" t="s" s="139">
        <v>116</v>
      </c>
      <c r="V102" s="155">
        <f>AVERAGE(L92:L102)</f>
        <v>1.54545454545455</v>
      </c>
      <c r="W102" s="90">
        <f>AVERAGE(N92:N102)</f>
        <v>-0.0761904761904761</v>
      </c>
    </row>
    <row r="103" ht="21.95" customHeight="1">
      <c r="A103" s="152">
        <v>2010</v>
      </c>
      <c r="B103" s="127">
        <v>52</v>
      </c>
      <c r="C103" s="88">
        <v>146.4</v>
      </c>
      <c r="D103" s="92">
        <v>2.81538461538462</v>
      </c>
      <c r="E103" s="43"/>
      <c r="F103" s="153">
        <v>2010</v>
      </c>
      <c r="G103" s="127">
        <v>17</v>
      </c>
      <c r="H103" s="88">
        <v>31.8</v>
      </c>
      <c r="I103" s="92">
        <v>1.87058823529412</v>
      </c>
      <c r="J103" s="43"/>
      <c r="K103" s="153">
        <v>2010</v>
      </c>
      <c r="L103" s="127">
        <v>1</v>
      </c>
      <c r="M103" s="88">
        <v>-0.2</v>
      </c>
      <c r="N103" s="94">
        <v>-0.2</v>
      </c>
      <c r="O103" t="s" s="136">
        <v>115</v>
      </c>
      <c r="P103" s="155">
        <f>AVERAGE(B92:B103)</f>
        <v>30.8333333333333</v>
      </c>
      <c r="Q103" s="90">
        <f>AVERAGE(D92:D103)</f>
        <v>2.45505049579253</v>
      </c>
      <c r="R103" t="s" s="139">
        <v>115</v>
      </c>
      <c r="S103" s="155">
        <f>AVERAGE(G92:G103)</f>
        <v>12.9166666666667</v>
      </c>
      <c r="T103" s="90">
        <f>AVERAGE(I92:I103)</f>
        <v>1.5314013149733</v>
      </c>
      <c r="U103" t="s" s="139">
        <v>115</v>
      </c>
      <c r="V103" s="155">
        <f>AVERAGE(L92:L103)</f>
        <v>1.5</v>
      </c>
      <c r="W103" s="90">
        <f>AVERAGE(N92:N103)</f>
        <v>-0.0916666666666666</v>
      </c>
    </row>
    <row r="104" ht="21.95" customHeight="1">
      <c r="A104" s="152">
        <v>2011</v>
      </c>
      <c r="B104" s="127">
        <v>22</v>
      </c>
      <c r="C104" s="88">
        <v>64.2</v>
      </c>
      <c r="D104" s="92">
        <v>2.91818181818182</v>
      </c>
      <c r="E104" s="43"/>
      <c r="F104" s="153">
        <v>2011</v>
      </c>
      <c r="G104" s="127">
        <v>8</v>
      </c>
      <c r="H104" s="88">
        <v>15.7</v>
      </c>
      <c r="I104" s="92">
        <v>1.9625</v>
      </c>
      <c r="J104" s="43"/>
      <c r="K104" s="153">
        <v>2011</v>
      </c>
      <c r="L104" s="127">
        <v>0</v>
      </c>
      <c r="M104" s="88">
        <v>0</v>
      </c>
      <c r="N104" s="94"/>
      <c r="O104" t="s" s="136">
        <v>114</v>
      </c>
      <c r="P104" s="155">
        <f>AVERAGE(B92:B104)</f>
        <v>30.1538461538462</v>
      </c>
      <c r="Q104" s="90">
        <f>AVERAGE(D92:D104)</f>
        <v>2.49067598213017</v>
      </c>
      <c r="R104" t="s" s="139">
        <v>114</v>
      </c>
      <c r="S104" s="155">
        <f>AVERAGE(G92:G104)</f>
        <v>12.5384615384615</v>
      </c>
      <c r="T104" s="90">
        <f>AVERAGE(I92:I104)</f>
        <v>1.56456275228304</v>
      </c>
      <c r="U104" t="s" s="139">
        <v>114</v>
      </c>
      <c r="V104" s="155">
        <f>AVERAGE(L92:L104)</f>
        <v>1.38461538461538</v>
      </c>
      <c r="W104" s="90">
        <f>AVERAGE(N92:N104)</f>
        <v>-0.0916666666666666</v>
      </c>
    </row>
    <row r="105" ht="21.95" customHeight="1">
      <c r="A105" s="152">
        <v>2012</v>
      </c>
      <c r="B105" s="127">
        <v>35</v>
      </c>
      <c r="C105" s="88">
        <v>92.5</v>
      </c>
      <c r="D105" s="92">
        <v>2.64285714285714</v>
      </c>
      <c r="E105" s="43"/>
      <c r="F105" s="153">
        <v>2012</v>
      </c>
      <c r="G105" s="127">
        <v>15</v>
      </c>
      <c r="H105" s="88">
        <v>26.5</v>
      </c>
      <c r="I105" s="92">
        <v>1.76666666666667</v>
      </c>
      <c r="J105" s="43"/>
      <c r="K105" s="153">
        <v>2012</v>
      </c>
      <c r="L105" s="127">
        <v>1</v>
      </c>
      <c r="M105" s="88">
        <v>-0.1</v>
      </c>
      <c r="N105" s="94">
        <v>-0.1</v>
      </c>
      <c r="O105" t="s" s="136">
        <v>113</v>
      </c>
      <c r="P105" s="155">
        <f>AVERAGE(B92:B105)</f>
        <v>30.5</v>
      </c>
      <c r="Q105" s="90">
        <f>AVERAGE(D92:D105)</f>
        <v>2.50154606503924</v>
      </c>
      <c r="R105" t="s" s="139">
        <v>113</v>
      </c>
      <c r="S105" s="155">
        <f>AVERAGE(G92:G105)</f>
        <v>12.7142857142857</v>
      </c>
      <c r="T105" s="90">
        <f>AVERAGE(I92:I105)</f>
        <v>1.57899874616759</v>
      </c>
      <c r="U105" t="s" s="139">
        <v>113</v>
      </c>
      <c r="V105" s="155">
        <f>AVERAGE(L92:L105)</f>
        <v>1.35714285714286</v>
      </c>
      <c r="W105" s="90">
        <f>AVERAGE(N92:N105)</f>
        <v>-0.0925925925925926</v>
      </c>
    </row>
    <row r="106" ht="21.95" customHeight="1">
      <c r="A106" s="152">
        <v>2013</v>
      </c>
      <c r="B106" s="127">
        <v>22</v>
      </c>
      <c r="C106" s="88">
        <v>54.3</v>
      </c>
      <c r="D106" s="92">
        <v>2.46818181818182</v>
      </c>
      <c r="E106" s="43"/>
      <c r="F106" s="153">
        <v>2013</v>
      </c>
      <c r="G106" s="127">
        <v>10</v>
      </c>
      <c r="H106" s="88">
        <v>14.7</v>
      </c>
      <c r="I106" s="92">
        <v>1.47</v>
      </c>
      <c r="J106" s="43"/>
      <c r="K106" s="153">
        <v>2013</v>
      </c>
      <c r="L106" s="127">
        <v>2</v>
      </c>
      <c r="M106" s="88">
        <v>-2.4</v>
      </c>
      <c r="N106" s="94">
        <v>-1.2</v>
      </c>
      <c r="O106" t="s" s="136">
        <v>112</v>
      </c>
      <c r="P106" s="155">
        <f>AVERAGE(B92:B106)</f>
        <v>29.9333333333333</v>
      </c>
      <c r="Q106" s="90">
        <f>AVERAGE(D92:D106)</f>
        <v>2.49932178191541</v>
      </c>
      <c r="R106" t="s" s="139">
        <v>112</v>
      </c>
      <c r="S106" s="155">
        <f>AVERAGE(G92:G106)</f>
        <v>12.5333333333333</v>
      </c>
      <c r="T106" s="90">
        <f>AVERAGE(I92:I106)</f>
        <v>1.57173216308975</v>
      </c>
      <c r="U106" t="s" s="139">
        <v>112</v>
      </c>
      <c r="V106" s="155">
        <f>AVERAGE(L92:L106)</f>
        <v>1.4</v>
      </c>
      <c r="W106" s="90">
        <f>AVERAGE(N92:N106)</f>
        <v>-0.203333333333333</v>
      </c>
    </row>
    <row r="107" ht="21.95" customHeight="1">
      <c r="A107" s="152">
        <v>2014</v>
      </c>
      <c r="B107" s="127">
        <v>17</v>
      </c>
      <c r="C107" s="88">
        <v>45.2</v>
      </c>
      <c r="D107" s="92">
        <v>2.65882352941176</v>
      </c>
      <c r="E107" s="43"/>
      <c r="F107" s="153">
        <v>2014</v>
      </c>
      <c r="G107" s="127">
        <v>7</v>
      </c>
      <c r="H107" s="88">
        <v>13.6</v>
      </c>
      <c r="I107" s="92">
        <v>1.94285714285714</v>
      </c>
      <c r="J107" s="43"/>
      <c r="K107" s="153">
        <v>2014</v>
      </c>
      <c r="L107" s="127">
        <v>0</v>
      </c>
      <c r="M107" s="88">
        <v>0</v>
      </c>
      <c r="N107" s="94"/>
      <c r="O107" t="s" s="136">
        <v>111</v>
      </c>
      <c r="P107" s="155">
        <f>AVERAGE(B92:B107)</f>
        <v>29.125</v>
      </c>
      <c r="Q107" s="90">
        <f>AVERAGE(D92:D107)</f>
        <v>2.50929064113393</v>
      </c>
      <c r="R107" t="s" s="139">
        <v>111</v>
      </c>
      <c r="S107" s="155">
        <f>AVERAGE(G92:G107)</f>
        <v>12.1875</v>
      </c>
      <c r="T107" s="90">
        <f>AVERAGE(I92:I107)</f>
        <v>1.59492747432521</v>
      </c>
      <c r="U107" t="s" s="139">
        <v>111</v>
      </c>
      <c r="V107" s="155">
        <f>AVERAGE(L92:L107)</f>
        <v>1.3125</v>
      </c>
      <c r="W107" s="90">
        <f>AVERAGE(N92:N107)</f>
        <v>-0.203333333333333</v>
      </c>
    </row>
    <row r="108" ht="21.95" customHeight="1">
      <c r="A108" s="152">
        <v>2015</v>
      </c>
      <c r="B108" s="127">
        <v>31</v>
      </c>
      <c r="C108" s="88">
        <v>72.7</v>
      </c>
      <c r="D108" s="92">
        <v>2.34516129032258</v>
      </c>
      <c r="E108" s="43"/>
      <c r="F108" s="153">
        <v>2015</v>
      </c>
      <c r="G108" s="127">
        <v>17</v>
      </c>
      <c r="H108" s="88">
        <v>27.3</v>
      </c>
      <c r="I108" s="92">
        <v>1.60588235294118</v>
      </c>
      <c r="J108" s="43"/>
      <c r="K108" s="153">
        <v>2015</v>
      </c>
      <c r="L108" s="127">
        <v>2</v>
      </c>
      <c r="M108" s="88">
        <v>0.8</v>
      </c>
      <c r="N108" s="94">
        <v>0.4</v>
      </c>
      <c r="O108" t="s" s="136">
        <v>110</v>
      </c>
      <c r="P108" s="155">
        <f>AVERAGE(B92:B108)</f>
        <v>29.2352941176471</v>
      </c>
      <c r="Q108" s="90">
        <f>AVERAGE(D92:D108)</f>
        <v>2.49963597343915</v>
      </c>
      <c r="R108" t="s" s="139">
        <v>110</v>
      </c>
      <c r="S108" s="155">
        <f>AVERAGE(G92:G108)</f>
        <v>12.4705882352941</v>
      </c>
      <c r="T108" s="90">
        <f>AVERAGE(I92:I108)</f>
        <v>1.59557187894968</v>
      </c>
      <c r="U108" t="s" s="139">
        <v>110</v>
      </c>
      <c r="V108" s="155">
        <f>AVERAGE(L92:L108)</f>
        <v>1.35294117647059</v>
      </c>
      <c r="W108" s="90">
        <f>AVERAGE(N92:N108)</f>
        <v>-0.148484848484848</v>
      </c>
    </row>
    <row r="109" ht="21.95" customHeight="1">
      <c r="A109" s="152">
        <v>2016</v>
      </c>
      <c r="B109" s="127">
        <v>61</v>
      </c>
      <c r="C109" s="88">
        <v>154.7</v>
      </c>
      <c r="D109" s="92">
        <v>2.53606557377049</v>
      </c>
      <c r="E109" s="43"/>
      <c r="F109" s="153">
        <v>2016</v>
      </c>
      <c r="G109" s="127">
        <v>28</v>
      </c>
      <c r="H109" s="88">
        <v>44</v>
      </c>
      <c r="I109" s="92">
        <v>1.57142857142857</v>
      </c>
      <c r="J109" s="43"/>
      <c r="K109" s="153">
        <v>2016</v>
      </c>
      <c r="L109" s="127">
        <v>5</v>
      </c>
      <c r="M109" s="88">
        <v>0</v>
      </c>
      <c r="N109" s="94">
        <v>0</v>
      </c>
      <c r="O109" t="s" s="136">
        <v>109</v>
      </c>
      <c r="P109" s="155">
        <f>AVERAGE(B92:B109)</f>
        <v>31</v>
      </c>
      <c r="Q109" s="90">
        <f>AVERAGE(D92:D109)</f>
        <v>2.50165984012422</v>
      </c>
      <c r="R109" t="s" s="139">
        <v>109</v>
      </c>
      <c r="S109" s="155">
        <f>AVERAGE(G92:G109)</f>
        <v>13.3333333333333</v>
      </c>
      <c r="T109" s="90">
        <f>AVERAGE(I92:I109)</f>
        <v>1.5942305840874</v>
      </c>
      <c r="U109" t="s" s="139">
        <v>109</v>
      </c>
      <c r="V109" s="155">
        <f>AVERAGE(L92:L109)</f>
        <v>1.55555555555556</v>
      </c>
      <c r="W109" s="90">
        <f>AVERAGE(N92:N109)</f>
        <v>-0.136111111111111</v>
      </c>
    </row>
    <row r="110" ht="21.95" customHeight="1">
      <c r="A110" s="152">
        <v>2017</v>
      </c>
      <c r="B110" s="127">
        <v>24</v>
      </c>
      <c r="C110" s="88">
        <v>67</v>
      </c>
      <c r="D110" s="92">
        <v>2.79166666666667</v>
      </c>
      <c r="E110" s="43"/>
      <c r="F110" s="153">
        <v>2017</v>
      </c>
      <c r="G110" s="127">
        <v>10</v>
      </c>
      <c r="H110" s="88">
        <v>21.3</v>
      </c>
      <c r="I110" s="92">
        <v>2.13</v>
      </c>
      <c r="J110" s="43"/>
      <c r="K110" s="153">
        <v>2017</v>
      </c>
      <c r="L110" s="127">
        <v>0</v>
      </c>
      <c r="M110" s="88">
        <v>0</v>
      </c>
      <c r="N110" s="94"/>
      <c r="O110" t="s" s="136">
        <v>108</v>
      </c>
      <c r="P110" s="155">
        <f>AVERAGE(B92:B110)</f>
        <v>30.6315789473684</v>
      </c>
      <c r="Q110" s="90">
        <f>AVERAGE(D92:D110)</f>
        <v>2.51692335731067</v>
      </c>
      <c r="R110" t="s" s="139">
        <v>108</v>
      </c>
      <c r="S110" s="155">
        <f>AVERAGE(G92:G110)</f>
        <v>13.1578947368421</v>
      </c>
      <c r="T110" s="90">
        <f>AVERAGE(I92:I110)</f>
        <v>1.62242897439858</v>
      </c>
      <c r="U110" t="s" s="139">
        <v>108</v>
      </c>
      <c r="V110" s="155">
        <f>AVERAGE(L92:L110)</f>
        <v>1.47368421052632</v>
      </c>
      <c r="W110" s="90">
        <f>AVERAGE(N92:N110)</f>
        <v>-0.136111111111111</v>
      </c>
    </row>
    <row r="111" ht="21.95" customHeight="1">
      <c r="A111" s="152">
        <v>2018</v>
      </c>
      <c r="B111" s="127">
        <v>29</v>
      </c>
      <c r="C111" s="88">
        <v>78.2</v>
      </c>
      <c r="D111" s="92">
        <v>2.69655172413793</v>
      </c>
      <c r="E111" s="43"/>
      <c r="F111" s="153">
        <v>2018</v>
      </c>
      <c r="G111" s="127">
        <v>11</v>
      </c>
      <c r="H111" s="88">
        <v>16.9</v>
      </c>
      <c r="I111" s="92">
        <v>1.53636363636364</v>
      </c>
      <c r="J111" s="43"/>
      <c r="K111" s="153">
        <v>2018</v>
      </c>
      <c r="L111" s="127">
        <v>3</v>
      </c>
      <c r="M111" s="88">
        <v>-0.5</v>
      </c>
      <c r="N111" s="94">
        <v>-0.166666666666667</v>
      </c>
      <c r="O111" t="s" s="136">
        <v>107</v>
      </c>
      <c r="P111" s="155">
        <f>AVERAGE(B92:B111)</f>
        <v>30.55</v>
      </c>
      <c r="Q111" s="90">
        <f>AVERAGE(D92:D111)</f>
        <v>2.52590477565203</v>
      </c>
      <c r="R111" t="s" s="139">
        <v>107</v>
      </c>
      <c r="S111" s="155">
        <f>AVERAGE(G92:G111)</f>
        <v>13.05</v>
      </c>
      <c r="T111" s="90">
        <f>AVERAGE(I92:I111)</f>
        <v>1.61812570749684</v>
      </c>
      <c r="U111" t="s" s="139">
        <v>107</v>
      </c>
      <c r="V111" s="155">
        <f>AVERAGE(L92:L111)</f>
        <v>1.55</v>
      </c>
      <c r="W111" s="90">
        <f>AVERAGE(N92:N111)</f>
        <v>-0.138461538461538</v>
      </c>
    </row>
    <row r="112" ht="21.95" customHeight="1">
      <c r="A112" s="152">
        <v>2019</v>
      </c>
      <c r="B112" s="127">
        <v>32</v>
      </c>
      <c r="C112" s="88">
        <v>88.5</v>
      </c>
      <c r="D112" s="92">
        <v>2.765625</v>
      </c>
      <c r="E112" s="43"/>
      <c r="F112" s="153">
        <v>2019</v>
      </c>
      <c r="G112" s="127">
        <v>15</v>
      </c>
      <c r="H112" s="88">
        <v>30.3</v>
      </c>
      <c r="I112" s="92">
        <v>2.02</v>
      </c>
      <c r="J112" s="43"/>
      <c r="K112" s="153">
        <v>2019</v>
      </c>
      <c r="L112" s="127">
        <v>0</v>
      </c>
      <c r="M112" s="88">
        <v>0</v>
      </c>
      <c r="N112" s="94"/>
      <c r="O112" s="87"/>
      <c r="P112" s="88"/>
      <c r="Q112" s="88"/>
      <c r="R112" s="89"/>
      <c r="S112" s="88"/>
      <c r="T112" s="88"/>
      <c r="U112" s="89"/>
      <c r="V112" s="88"/>
      <c r="W112" s="90"/>
    </row>
    <row r="113" ht="21.95" customHeight="1">
      <c r="A113" s="152">
        <v>2020</v>
      </c>
      <c r="B113" s="127">
        <v>20</v>
      </c>
      <c r="C113" s="88">
        <v>56.5</v>
      </c>
      <c r="D113" s="92">
        <v>2.825</v>
      </c>
      <c r="E113" s="43"/>
      <c r="F113" s="153">
        <v>2020</v>
      </c>
      <c r="G113" s="127">
        <v>10</v>
      </c>
      <c r="H113" s="88">
        <v>20.8</v>
      </c>
      <c r="I113" s="92">
        <v>2.08</v>
      </c>
      <c r="J113" s="43"/>
      <c r="K113" s="153">
        <v>2020</v>
      </c>
      <c r="L113" s="127">
        <v>0</v>
      </c>
      <c r="M113" s="88">
        <v>0</v>
      </c>
      <c r="N113" s="94"/>
      <c r="O113" s="87"/>
      <c r="P113" s="88"/>
      <c r="Q113" s="88"/>
      <c r="R113" s="89"/>
      <c r="S113" s="88"/>
      <c r="T113" s="88"/>
      <c r="U113" s="89"/>
      <c r="V113" s="88"/>
      <c r="W113" s="90"/>
    </row>
    <row r="114" ht="21.95" customHeight="1">
      <c r="A114" s="152">
        <v>2021</v>
      </c>
      <c r="B114" s="127">
        <v>37</v>
      </c>
      <c r="C114" s="88">
        <v>111.8</v>
      </c>
      <c r="D114" s="92">
        <v>3.02162162162162</v>
      </c>
      <c r="E114" s="43"/>
      <c r="F114" s="153">
        <v>2021</v>
      </c>
      <c r="G114" s="127">
        <v>14</v>
      </c>
      <c r="H114" s="88">
        <v>30.4</v>
      </c>
      <c r="I114" s="92">
        <v>2.17142857142857</v>
      </c>
      <c r="J114" s="43"/>
      <c r="K114" s="153">
        <v>2021</v>
      </c>
      <c r="L114" s="127">
        <v>0</v>
      </c>
      <c r="M114" s="88">
        <v>0</v>
      </c>
      <c r="N114" s="94"/>
      <c r="O114" s="87"/>
      <c r="P114" s="88"/>
      <c r="Q114" s="88"/>
      <c r="R114" s="89"/>
      <c r="S114" s="88"/>
      <c r="T114" s="88"/>
      <c r="U114" s="89"/>
      <c r="V114" s="88"/>
      <c r="W114" s="90"/>
    </row>
    <row r="115" ht="21.95" customHeight="1">
      <c r="A115" s="152">
        <v>2022</v>
      </c>
      <c r="B115" s="127">
        <v>35</v>
      </c>
      <c r="C115" s="88">
        <v>96.8</v>
      </c>
      <c r="D115" s="92">
        <v>2.76571428571429</v>
      </c>
      <c r="E115" s="43"/>
      <c r="F115" s="153">
        <v>2022</v>
      </c>
      <c r="G115" s="127">
        <v>15</v>
      </c>
      <c r="H115" s="88">
        <v>28.8</v>
      </c>
      <c r="I115" s="92">
        <v>1.92</v>
      </c>
      <c r="J115" s="43"/>
      <c r="K115" s="153">
        <v>2022</v>
      </c>
      <c r="L115" s="127">
        <v>1</v>
      </c>
      <c r="M115" s="88">
        <v>-0.8</v>
      </c>
      <c r="N115" s="94">
        <v>-0.8</v>
      </c>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t="s" s="165">
        <v>326</v>
      </c>
      <c r="C137" s="88"/>
      <c r="D137" s="92"/>
      <c r="E137" s="43"/>
      <c r="F137" t="s" s="101">
        <v>117</v>
      </c>
      <c r="G137" t="s" s="165">
        <v>326</v>
      </c>
      <c r="H137" s="88"/>
      <c r="I137" s="92"/>
      <c r="J137" s="43"/>
      <c r="K137" t="s" s="101">
        <v>117</v>
      </c>
      <c r="L137" t="s" s="165">
        <v>326</v>
      </c>
      <c r="M137" s="88"/>
      <c r="N137" s="94"/>
      <c r="O137" s="87"/>
      <c r="P137" s="88"/>
      <c r="Q137" s="88"/>
      <c r="R137" s="89"/>
      <c r="S137" s="88"/>
      <c r="T137" s="88"/>
      <c r="U137" s="89"/>
      <c r="V137" s="88"/>
      <c r="W137" s="90"/>
    </row>
    <row r="138" ht="21.95" customHeight="1">
      <c r="A138" t="s" s="126">
        <v>127</v>
      </c>
      <c r="B138" s="88">
        <f>AVERAGE(B81:B90)</f>
        <v>36.6</v>
      </c>
      <c r="C138" s="88">
        <f>AVERAGE(C81:C90)</f>
        <v>77</v>
      </c>
      <c r="D138" s="92">
        <f>AVERAGE(D81:D90)</f>
        <v>2.11445832758224</v>
      </c>
      <c r="E138" s="43"/>
      <c r="F138" t="s" s="128">
        <v>127</v>
      </c>
      <c r="G138" s="88">
        <f>AVERAGE(G81:G90)</f>
        <v>22.8</v>
      </c>
      <c r="H138" s="88">
        <f>AVERAGE(H81:H90)</f>
        <v>31.65</v>
      </c>
      <c r="I138" s="92">
        <f>AVERAGE(I81:I90)</f>
        <v>1.41045044946997</v>
      </c>
      <c r="J138" s="43"/>
      <c r="K138" t="s" s="128">
        <v>127</v>
      </c>
      <c r="L138" s="88">
        <f>AVERAGE(L81:L90)</f>
        <v>5.3</v>
      </c>
      <c r="M138" s="88">
        <f>AVERAGE(M81:M90)</f>
        <v>-1.04</v>
      </c>
      <c r="N138" s="94">
        <f>AVERAGE(N81:N90)</f>
        <v>0.0147777777777778</v>
      </c>
      <c r="O138" s="87"/>
      <c r="P138" s="88"/>
      <c r="Q138" s="88"/>
      <c r="R138" s="89"/>
      <c r="S138" s="88"/>
      <c r="T138" s="88"/>
      <c r="U138" s="89"/>
      <c r="V138" s="88"/>
      <c r="W138" s="90"/>
    </row>
    <row r="139" ht="21.95" customHeight="1">
      <c r="A139" t="s" s="126">
        <v>128</v>
      </c>
      <c r="B139" s="88">
        <f>AVERAGE(B92:B101)</f>
        <v>28.4</v>
      </c>
      <c r="C139" s="88">
        <f>AVERAGE(C92:C101)</f>
        <v>65.88</v>
      </c>
      <c r="D139" s="92">
        <f>AVERAGE(D92:D101)</f>
        <v>2.36952213341258</v>
      </c>
      <c r="E139" s="43"/>
      <c r="F139" t="s" s="128">
        <v>128</v>
      </c>
      <c r="G139" s="88">
        <f>AVERAGE(G92:G101)</f>
        <v>12.9</v>
      </c>
      <c r="H139" s="88">
        <f>AVERAGE(H92:H101)</f>
        <v>18.82</v>
      </c>
      <c r="I139" s="92">
        <f>AVERAGE(I92:I101)</f>
        <v>1.50951164332743</v>
      </c>
      <c r="J139" s="43"/>
      <c r="K139" t="s" s="128">
        <v>128</v>
      </c>
      <c r="L139" s="88">
        <f>AVERAGE(L92:L101)</f>
        <v>1.5</v>
      </c>
      <c r="M139" s="88">
        <f>AVERAGE(M92:M101)</f>
        <v>-0.49</v>
      </c>
      <c r="N139" s="94">
        <f>AVERAGE(N92:N101)</f>
        <v>-0.122222222222222</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c r="C141" s="88"/>
      <c r="D141" s="92"/>
      <c r="E141" s="43"/>
      <c r="F141" t="s" s="130">
        <v>129</v>
      </c>
      <c r="G141" s="88"/>
      <c r="H141" s="88"/>
      <c r="I141" s="92"/>
      <c r="J141" s="43"/>
      <c r="K141" t="s" s="130">
        <v>129</v>
      </c>
      <c r="L141" s="88"/>
      <c r="M141" s="88"/>
      <c r="N141" s="94"/>
      <c r="O141" s="87"/>
      <c r="P141" s="88"/>
      <c r="Q141" s="88"/>
      <c r="R141" s="89"/>
      <c r="S141" s="88"/>
      <c r="T141" s="88"/>
      <c r="U141" s="89"/>
      <c r="V141" s="88"/>
      <c r="W141" s="90"/>
    </row>
    <row r="142" ht="21.95" customHeight="1">
      <c r="A142" t="s" s="129">
        <v>130</v>
      </c>
      <c r="B142" s="88"/>
      <c r="C142" s="88"/>
      <c r="D142" s="92"/>
      <c r="E142" s="43"/>
      <c r="F142" t="s" s="130">
        <v>130</v>
      </c>
      <c r="G142" s="88"/>
      <c r="H142" s="88"/>
      <c r="I142" s="92"/>
      <c r="J142" s="43"/>
      <c r="K142" t="s" s="130">
        <v>130</v>
      </c>
      <c r="L142" s="88"/>
      <c r="M142" s="88"/>
      <c r="N142" s="94"/>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AVERAGE(B86:B90)</f>
        <v>35.6</v>
      </c>
      <c r="C145" s="88">
        <f>AVERAGE(C86:C90)</f>
        <v>77.2</v>
      </c>
      <c r="D145" s="92">
        <f>AVERAGE(D86:D90)</f>
        <v>2.1357015757994</v>
      </c>
      <c r="E145" s="43"/>
      <c r="F145" t="s" s="128">
        <v>127</v>
      </c>
      <c r="G145" s="88">
        <f>AVERAGE(G86:G90)</f>
        <v>21.4</v>
      </c>
      <c r="H145" s="88">
        <f>AVERAGE(H86:H90)</f>
        <v>30.9</v>
      </c>
      <c r="I145" s="92">
        <f>AVERAGE(I86:I90)</f>
        <v>1.3933409860859</v>
      </c>
      <c r="J145" s="43"/>
      <c r="K145" t="s" s="128">
        <v>127</v>
      </c>
      <c r="L145" s="88">
        <f>AVERAGE(L86:L90)</f>
        <v>4.4</v>
      </c>
      <c r="M145" s="88">
        <f>AVERAGE(M86:M90)</f>
        <v>-1.38</v>
      </c>
      <c r="N145" s="94">
        <f>AVERAGE(N86:N90)</f>
        <v>-0.106</v>
      </c>
      <c r="O145" s="87"/>
      <c r="P145" s="88"/>
      <c r="Q145" s="88"/>
      <c r="R145" s="89"/>
      <c r="S145" s="88"/>
      <c r="T145" s="88"/>
      <c r="U145" s="89"/>
      <c r="V145" s="88"/>
      <c r="W145" s="90"/>
    </row>
    <row r="146" ht="21.95" customHeight="1">
      <c r="A146" t="s" s="126">
        <v>128</v>
      </c>
      <c r="B146" s="88">
        <f>AVERAGE(B92:B96)</f>
        <v>26.2</v>
      </c>
      <c r="C146" s="88">
        <f>AVERAGE(C92:C96)</f>
        <v>63.2</v>
      </c>
      <c r="D146" s="92">
        <f>AVERAGE(D92:D96)</f>
        <v>2.44936974789916</v>
      </c>
      <c r="E146" s="43"/>
      <c r="F146" t="s" s="128">
        <v>128</v>
      </c>
      <c r="G146" s="88">
        <f>AVERAGE(G92:G96)</f>
        <v>11</v>
      </c>
      <c r="H146" s="88">
        <f>AVERAGE(H92:H96)</f>
        <v>17.6</v>
      </c>
      <c r="I146" s="92">
        <f>AVERAGE(I92:I96)</f>
        <v>1.60788904078378</v>
      </c>
      <c r="J146" s="43"/>
      <c r="K146" t="s" s="128">
        <v>128</v>
      </c>
      <c r="L146" s="88">
        <f>AVERAGE(L92:L96)</f>
        <v>0.6</v>
      </c>
      <c r="M146" s="88">
        <f>AVERAGE(M92:M96)</f>
        <v>0</v>
      </c>
      <c r="N146" s="94">
        <f>AVERAGE(N92:N96)</f>
        <v>0</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c r="C148" s="88"/>
      <c r="D148" s="92"/>
      <c r="E148" s="43"/>
      <c r="F148" t="s" s="130">
        <v>129</v>
      </c>
      <c r="G148" s="88"/>
      <c r="H148" s="88"/>
      <c r="I148" s="92"/>
      <c r="J148" s="43"/>
      <c r="K148" t="s" s="130">
        <v>129</v>
      </c>
      <c r="L148" s="88"/>
      <c r="M148" s="88"/>
      <c r="N148" s="94"/>
      <c r="O148" s="87"/>
      <c r="P148" s="88"/>
      <c r="Q148" s="88"/>
      <c r="R148" s="89"/>
      <c r="S148" s="88"/>
      <c r="T148" s="88"/>
      <c r="U148" s="89"/>
      <c r="V148" s="88"/>
      <c r="W148" s="90"/>
    </row>
    <row r="149" ht="21.95" customHeight="1">
      <c r="A149" t="s" s="129">
        <v>130</v>
      </c>
      <c r="B149" s="88"/>
      <c r="C149" s="88"/>
      <c r="D149" s="92"/>
      <c r="E149" s="43"/>
      <c r="F149" t="s" s="130">
        <v>130</v>
      </c>
      <c r="G149" s="88"/>
      <c r="H149" s="88"/>
      <c r="I149" s="92"/>
      <c r="J149" s="43"/>
      <c r="K149" t="s" s="130">
        <v>130</v>
      </c>
      <c r="L149" s="88"/>
      <c r="M149" s="88"/>
      <c r="N149" s="94"/>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8.xml><?xml version="1.0" encoding="utf-8"?>
<worksheet xmlns:r="http://schemas.openxmlformats.org/officeDocument/2006/relationships" xmlns="http://schemas.openxmlformats.org/spreadsheetml/2006/main">
  <dimension ref="A1:N138"/>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84" customWidth="1"/>
    <col min="2" max="4" width="12.1719" style="284" customWidth="1"/>
    <col min="5" max="5" width="1.35156" style="284" customWidth="1"/>
    <col min="6" max="6" width="10" style="284" customWidth="1"/>
    <col min="7" max="9" width="12.1719" style="284" customWidth="1"/>
    <col min="10" max="10" width="1.35156" style="284" customWidth="1"/>
    <col min="11" max="11" width="10" style="284" customWidth="1"/>
    <col min="12" max="14" width="12.1719" style="284" customWidth="1"/>
    <col min="15" max="16384" width="16.3516" style="284" customWidth="1"/>
  </cols>
  <sheetData>
    <row r="1" ht="22.6" customHeight="1">
      <c r="A1" t="s" s="167">
        <v>328</v>
      </c>
      <c r="B1" t="s" s="30">
        <v>41</v>
      </c>
      <c r="C1" t="s" s="30">
        <v>42</v>
      </c>
      <c r="D1" t="s" s="31">
        <v>43</v>
      </c>
      <c r="E1" s="32"/>
      <c r="F1" t="s" s="33">
        <v>329</v>
      </c>
      <c r="G1" t="s" s="30">
        <v>45</v>
      </c>
      <c r="H1" t="s" s="30">
        <v>46</v>
      </c>
      <c r="I1" t="s" s="31">
        <v>47</v>
      </c>
      <c r="J1" s="32"/>
      <c r="K1" t="s" s="33">
        <v>330</v>
      </c>
      <c r="L1" t="s" s="30">
        <v>49</v>
      </c>
      <c r="M1" t="s" s="30">
        <v>50</v>
      </c>
      <c r="N1" t="s" s="168">
        <v>51</v>
      </c>
    </row>
    <row r="2" ht="45.5" customHeight="1">
      <c r="A2" s="240"/>
      <c r="B2" s="41"/>
      <c r="C2" s="41"/>
      <c r="D2" s="42"/>
      <c r="E2" s="43"/>
      <c r="F2" s="44"/>
      <c r="G2" s="41"/>
      <c r="H2" s="41"/>
      <c r="I2" s="42"/>
      <c r="J2" s="43"/>
      <c r="K2" s="44"/>
      <c r="L2" s="41"/>
      <c r="M2" s="41"/>
      <c r="N2" s="56"/>
    </row>
    <row r="3" ht="22.25" customHeight="1">
      <c r="A3" s="241">
        <v>1910</v>
      </c>
      <c r="B3" s="171">
        <v>31</v>
      </c>
      <c r="C3" s="83">
        <v>56.8</v>
      </c>
      <c r="D3" s="84">
        <v>1.83225806451613</v>
      </c>
      <c r="E3" s="43"/>
      <c r="F3" s="147">
        <v>1910</v>
      </c>
      <c r="G3" s="146">
        <v>9</v>
      </c>
      <c r="H3" s="83">
        <v>4.4</v>
      </c>
      <c r="I3" s="84">
        <v>0.488888888888889</v>
      </c>
      <c r="J3" s="43"/>
      <c r="K3" s="147">
        <v>1910</v>
      </c>
      <c r="L3" s="146">
        <v>1</v>
      </c>
      <c r="M3" s="83">
        <v>-0.9</v>
      </c>
      <c r="N3" s="138">
        <v>-0.9</v>
      </c>
    </row>
    <row r="4" ht="21.95" customHeight="1">
      <c r="A4" s="170">
        <v>1911</v>
      </c>
      <c r="B4" s="172">
        <v>41</v>
      </c>
      <c r="C4" s="88">
        <v>56.5</v>
      </c>
      <c r="D4" s="92">
        <v>1.3780487804878</v>
      </c>
      <c r="E4" s="43"/>
      <c r="F4" s="153">
        <v>1911</v>
      </c>
      <c r="G4" s="127">
        <v>23</v>
      </c>
      <c r="H4" s="88">
        <v>10.7</v>
      </c>
      <c r="I4" s="92">
        <v>0.465217391304348</v>
      </c>
      <c r="J4" s="43"/>
      <c r="K4" s="153">
        <v>1911</v>
      </c>
      <c r="L4" s="127">
        <v>2</v>
      </c>
      <c r="M4" s="88">
        <v>-4.7</v>
      </c>
      <c r="N4" s="90">
        <v>-2.35</v>
      </c>
    </row>
    <row r="5" ht="21.95" customHeight="1">
      <c r="A5" s="170">
        <v>1912</v>
      </c>
      <c r="B5" s="172">
        <v>50</v>
      </c>
      <c r="C5" s="88">
        <v>62.9</v>
      </c>
      <c r="D5" s="92">
        <v>1.258</v>
      </c>
      <c r="E5" s="43"/>
      <c r="F5" s="153">
        <v>1912</v>
      </c>
      <c r="G5" s="127">
        <v>27</v>
      </c>
      <c r="H5" s="88">
        <v>5.6</v>
      </c>
      <c r="I5" s="92">
        <v>0.207407407407407</v>
      </c>
      <c r="J5" s="43"/>
      <c r="K5" s="153">
        <v>1912</v>
      </c>
      <c r="L5" s="127">
        <v>7</v>
      </c>
      <c r="M5" s="88">
        <v>-8.9</v>
      </c>
      <c r="N5" s="90">
        <v>-1.27142857142857</v>
      </c>
    </row>
    <row r="6" ht="21.95" customHeight="1">
      <c r="A6" s="170">
        <v>1913</v>
      </c>
      <c r="B6" s="172">
        <v>37</v>
      </c>
      <c r="C6" s="88">
        <v>48.8</v>
      </c>
      <c r="D6" s="92">
        <v>1.31891891891892</v>
      </c>
      <c r="E6" s="43"/>
      <c r="F6" s="153">
        <v>1913</v>
      </c>
      <c r="G6" s="127">
        <v>23</v>
      </c>
      <c r="H6" s="88">
        <v>13</v>
      </c>
      <c r="I6" s="92">
        <v>0.565217391304348</v>
      </c>
      <c r="J6" s="43"/>
      <c r="K6" s="153">
        <v>1913</v>
      </c>
      <c r="L6" s="127">
        <v>3</v>
      </c>
      <c r="M6" s="88">
        <v>-2.4</v>
      </c>
      <c r="N6" s="90">
        <v>-0.8</v>
      </c>
    </row>
    <row r="7" ht="21.95" customHeight="1">
      <c r="A7" s="170">
        <v>1914</v>
      </c>
      <c r="B7" s="172">
        <v>56</v>
      </c>
      <c r="C7" s="88">
        <v>73.3</v>
      </c>
      <c r="D7" s="92">
        <v>1.30892857142857</v>
      </c>
      <c r="E7" s="43"/>
      <c r="F7" s="153">
        <v>1914</v>
      </c>
      <c r="G7" s="127">
        <v>35</v>
      </c>
      <c r="H7" s="88">
        <v>20.7</v>
      </c>
      <c r="I7" s="92">
        <v>0.591428571428571</v>
      </c>
      <c r="J7" s="43"/>
      <c r="K7" s="153">
        <v>1914</v>
      </c>
      <c r="L7" s="127">
        <v>6</v>
      </c>
      <c r="M7" s="88">
        <v>-8.300000000000001</v>
      </c>
      <c r="N7" s="90">
        <v>-1.38333333333333</v>
      </c>
    </row>
    <row r="8" ht="21.95" customHeight="1">
      <c r="A8" s="170">
        <v>1915</v>
      </c>
      <c r="B8" s="172">
        <v>19</v>
      </c>
      <c r="C8" s="88">
        <v>34.2</v>
      </c>
      <c r="D8" s="92">
        <v>1.8</v>
      </c>
      <c r="E8" s="43"/>
      <c r="F8" s="153">
        <v>1915</v>
      </c>
      <c r="G8" s="127">
        <v>7</v>
      </c>
      <c r="H8" s="88">
        <v>6.5</v>
      </c>
      <c r="I8" s="92">
        <v>0.928571428571429</v>
      </c>
      <c r="J8" s="43"/>
      <c r="K8" s="153">
        <v>1915</v>
      </c>
      <c r="L8" s="127">
        <v>0</v>
      </c>
      <c r="M8" s="88">
        <v>0</v>
      </c>
      <c r="N8" s="90"/>
    </row>
    <row r="9" ht="21.95" customHeight="1">
      <c r="A9" s="170">
        <v>1916</v>
      </c>
      <c r="B9" s="172">
        <v>37</v>
      </c>
      <c r="C9" s="88">
        <v>74.2</v>
      </c>
      <c r="D9" s="92">
        <v>2.00540540540541</v>
      </c>
      <c r="E9" s="43"/>
      <c r="F9" s="153">
        <v>1916</v>
      </c>
      <c r="G9" s="127">
        <v>12</v>
      </c>
      <c r="H9" s="88">
        <v>11.8</v>
      </c>
      <c r="I9" s="92">
        <v>0.9833333333333329</v>
      </c>
      <c r="J9" s="43"/>
      <c r="K9" s="153">
        <v>1916</v>
      </c>
      <c r="L9" s="127">
        <v>1</v>
      </c>
      <c r="M9" s="88">
        <v>-0.7</v>
      </c>
      <c r="N9" s="90">
        <v>-0.7</v>
      </c>
    </row>
    <row r="10" ht="21.95" customHeight="1">
      <c r="A10" s="170">
        <v>1917</v>
      </c>
      <c r="B10" s="172">
        <v>23</v>
      </c>
      <c r="C10" s="88">
        <v>41.3</v>
      </c>
      <c r="D10" s="92">
        <v>1.79565217391304</v>
      </c>
      <c r="E10" s="43"/>
      <c r="F10" s="153">
        <v>1917</v>
      </c>
      <c r="G10" s="127">
        <v>9</v>
      </c>
      <c r="H10" s="88">
        <v>4.4</v>
      </c>
      <c r="I10" s="92">
        <v>0.488888888888889</v>
      </c>
      <c r="J10" s="43"/>
      <c r="K10" s="153">
        <v>1917</v>
      </c>
      <c r="L10" s="127">
        <v>2</v>
      </c>
      <c r="M10" s="88">
        <v>-2.3</v>
      </c>
      <c r="N10" s="90">
        <v>-1.15</v>
      </c>
    </row>
    <row r="11" ht="21.95" customHeight="1">
      <c r="A11" s="170">
        <v>1918</v>
      </c>
      <c r="B11" s="172">
        <v>26</v>
      </c>
      <c r="C11" s="88">
        <v>33.4</v>
      </c>
      <c r="D11" s="92">
        <v>1.28461538461538</v>
      </c>
      <c r="E11" s="43"/>
      <c r="F11" s="153">
        <v>1918</v>
      </c>
      <c r="G11" s="127">
        <v>13</v>
      </c>
      <c r="H11" s="88">
        <v>1.8</v>
      </c>
      <c r="I11" s="92">
        <v>0.138461538461538</v>
      </c>
      <c r="J11" s="43"/>
      <c r="K11" s="153">
        <v>1918</v>
      </c>
      <c r="L11" s="127">
        <v>3</v>
      </c>
      <c r="M11" s="88">
        <v>-4.3</v>
      </c>
      <c r="N11" s="90">
        <v>-1.43333333333333</v>
      </c>
    </row>
    <row r="12" ht="21.95" customHeight="1">
      <c r="A12" s="170">
        <v>1919</v>
      </c>
      <c r="B12" s="172">
        <v>37</v>
      </c>
      <c r="C12" s="88">
        <v>51.1</v>
      </c>
      <c r="D12" s="92">
        <v>1.38108108108108</v>
      </c>
      <c r="E12" s="43"/>
      <c r="F12" s="153">
        <v>1919</v>
      </c>
      <c r="G12" s="127">
        <v>16</v>
      </c>
      <c r="H12" s="88">
        <v>-1.3</v>
      </c>
      <c r="I12" s="92">
        <v>-0.08125</v>
      </c>
      <c r="J12" s="43"/>
      <c r="K12" s="153">
        <v>1919</v>
      </c>
      <c r="L12" s="127">
        <v>6</v>
      </c>
      <c r="M12" s="88">
        <v>-9</v>
      </c>
      <c r="N12" s="90">
        <v>-1.5</v>
      </c>
    </row>
    <row r="13" ht="21.95" customHeight="1">
      <c r="A13" s="170">
        <v>1920</v>
      </c>
      <c r="B13" s="172">
        <v>28</v>
      </c>
      <c r="C13" s="88">
        <v>34.5</v>
      </c>
      <c r="D13" s="92">
        <v>1.23214285714286</v>
      </c>
      <c r="E13" s="43"/>
      <c r="F13" s="153">
        <v>1920</v>
      </c>
      <c r="G13" s="127">
        <v>18</v>
      </c>
      <c r="H13" s="88">
        <v>9.300000000000001</v>
      </c>
      <c r="I13" s="92">
        <v>0.5166666666666671</v>
      </c>
      <c r="J13" s="43"/>
      <c r="K13" s="153">
        <v>1920</v>
      </c>
      <c r="L13" s="127">
        <v>2</v>
      </c>
      <c r="M13" s="88">
        <v>-2</v>
      </c>
      <c r="N13" s="90">
        <v>-1</v>
      </c>
    </row>
    <row r="14" ht="21.95" customHeight="1">
      <c r="A14" s="170">
        <v>1921</v>
      </c>
      <c r="B14" s="172">
        <v>31</v>
      </c>
      <c r="C14" s="88">
        <v>43</v>
      </c>
      <c r="D14" s="92">
        <v>1.38709677419355</v>
      </c>
      <c r="E14" s="43"/>
      <c r="F14" s="153">
        <v>1921</v>
      </c>
      <c r="G14" s="127">
        <v>16</v>
      </c>
      <c r="H14" s="88">
        <v>8.1</v>
      </c>
      <c r="I14" s="92">
        <v>0.50625</v>
      </c>
      <c r="J14" s="43"/>
      <c r="K14" s="153">
        <v>1921</v>
      </c>
      <c r="L14" s="127">
        <v>3</v>
      </c>
      <c r="M14" s="88">
        <v>-4.6</v>
      </c>
      <c r="N14" s="90">
        <v>-1.53333333333333</v>
      </c>
    </row>
    <row r="15" ht="21.95" customHeight="1">
      <c r="A15" s="170">
        <v>1922</v>
      </c>
      <c r="B15" s="172">
        <v>38</v>
      </c>
      <c r="C15" s="88">
        <v>49.6</v>
      </c>
      <c r="D15" s="92">
        <v>1.30526315789474</v>
      </c>
      <c r="E15" s="43"/>
      <c r="F15" s="153">
        <v>1922</v>
      </c>
      <c r="G15" s="127">
        <v>22</v>
      </c>
      <c r="H15" s="88">
        <v>12.1</v>
      </c>
      <c r="I15" s="92">
        <v>0.55</v>
      </c>
      <c r="J15" s="43"/>
      <c r="K15" s="153">
        <v>1922</v>
      </c>
      <c r="L15" s="127">
        <v>4</v>
      </c>
      <c r="M15" s="88">
        <v>-4.7</v>
      </c>
      <c r="N15" s="90">
        <v>-1.175</v>
      </c>
    </row>
    <row r="16" ht="21.95" customHeight="1">
      <c r="A16" s="170">
        <v>1923</v>
      </c>
      <c r="B16" s="172">
        <v>13</v>
      </c>
      <c r="C16" s="88">
        <v>27.3</v>
      </c>
      <c r="D16" s="92">
        <v>2.1</v>
      </c>
      <c r="E16" s="43"/>
      <c r="F16" s="153">
        <v>1923</v>
      </c>
      <c r="G16" s="127">
        <v>4</v>
      </c>
      <c r="H16" s="88">
        <v>5.2</v>
      </c>
      <c r="I16" s="92">
        <v>1.3</v>
      </c>
      <c r="J16" s="43"/>
      <c r="K16" s="153">
        <v>1923</v>
      </c>
      <c r="L16" s="127">
        <v>0</v>
      </c>
      <c r="M16" s="88">
        <v>0</v>
      </c>
      <c r="N16" s="90"/>
    </row>
    <row r="17" ht="21.95" customHeight="1">
      <c r="A17" s="170">
        <v>1924</v>
      </c>
      <c r="B17" s="172">
        <v>47</v>
      </c>
      <c r="C17" s="88">
        <v>61</v>
      </c>
      <c r="D17" s="92">
        <v>1.29787234042553</v>
      </c>
      <c r="E17" s="43"/>
      <c r="F17" s="153">
        <v>1924</v>
      </c>
      <c r="G17" s="127">
        <v>23</v>
      </c>
      <c r="H17" s="88">
        <v>-0.3</v>
      </c>
      <c r="I17" s="92">
        <v>-0.0130434782608696</v>
      </c>
      <c r="J17" s="43"/>
      <c r="K17" s="153">
        <v>1924</v>
      </c>
      <c r="L17" s="127">
        <v>7</v>
      </c>
      <c r="M17" s="88">
        <v>-12.5</v>
      </c>
      <c r="N17" s="90">
        <v>-1.78571428571429</v>
      </c>
    </row>
    <row r="18" ht="21.95" customHeight="1">
      <c r="A18" s="170">
        <v>1925</v>
      </c>
      <c r="B18" s="172">
        <v>54</v>
      </c>
      <c r="C18" s="88">
        <v>85.3</v>
      </c>
      <c r="D18" s="92">
        <v>1.57962962962963</v>
      </c>
      <c r="E18" s="43"/>
      <c r="F18" s="153">
        <v>1925</v>
      </c>
      <c r="G18" s="127">
        <v>25</v>
      </c>
      <c r="H18" s="88">
        <v>14</v>
      </c>
      <c r="I18" s="92">
        <v>0.5600000000000001</v>
      </c>
      <c r="J18" s="43"/>
      <c r="K18" s="153">
        <v>1925</v>
      </c>
      <c r="L18" s="127">
        <v>5</v>
      </c>
      <c r="M18" s="88">
        <v>-5.5</v>
      </c>
      <c r="N18" s="90">
        <v>-1.1</v>
      </c>
    </row>
    <row r="19" ht="21.95" customHeight="1">
      <c r="A19" s="170">
        <v>1926</v>
      </c>
      <c r="B19" s="172">
        <v>30</v>
      </c>
      <c r="C19" s="88">
        <v>40.2</v>
      </c>
      <c r="D19" s="92">
        <v>1.34</v>
      </c>
      <c r="E19" s="43"/>
      <c r="F19" s="153">
        <v>1926</v>
      </c>
      <c r="G19" s="127">
        <v>15</v>
      </c>
      <c r="H19" s="88">
        <v>6.7</v>
      </c>
      <c r="I19" s="92">
        <v>0.446666666666667</v>
      </c>
      <c r="J19" s="43"/>
      <c r="K19" s="153">
        <v>1926</v>
      </c>
      <c r="L19" s="127">
        <v>4</v>
      </c>
      <c r="M19" s="88">
        <v>-4.5</v>
      </c>
      <c r="N19" s="90">
        <v>-1.125</v>
      </c>
    </row>
    <row r="20" ht="21.95" customHeight="1">
      <c r="A20" s="170">
        <v>1927</v>
      </c>
      <c r="B20" s="172">
        <v>41</v>
      </c>
      <c r="C20" s="88">
        <v>29.2</v>
      </c>
      <c r="D20" s="92">
        <v>0.71219512195122</v>
      </c>
      <c r="E20" s="43"/>
      <c r="F20" s="153">
        <v>1927</v>
      </c>
      <c r="G20" s="127">
        <v>28</v>
      </c>
      <c r="H20" s="88">
        <v>-1.2</v>
      </c>
      <c r="I20" s="92">
        <v>-0.0428571428571429</v>
      </c>
      <c r="J20" s="43"/>
      <c r="K20" s="153">
        <v>1927</v>
      </c>
      <c r="L20" s="127">
        <v>12</v>
      </c>
      <c r="M20" s="88">
        <v>-15.3</v>
      </c>
      <c r="N20" s="90">
        <v>-1.275</v>
      </c>
    </row>
    <row r="21" ht="21.95" customHeight="1">
      <c r="A21" s="170">
        <v>1928</v>
      </c>
      <c r="B21" s="172">
        <v>38</v>
      </c>
      <c r="C21" s="88">
        <v>47.7</v>
      </c>
      <c r="D21" s="92">
        <v>1.25526315789474</v>
      </c>
      <c r="E21" s="43"/>
      <c r="F21" s="153">
        <v>1928</v>
      </c>
      <c r="G21" s="127">
        <v>23</v>
      </c>
      <c r="H21" s="88">
        <v>9.699999999999999</v>
      </c>
      <c r="I21" s="92">
        <v>0.421739130434783</v>
      </c>
      <c r="J21" s="43"/>
      <c r="K21" s="153">
        <v>1928</v>
      </c>
      <c r="L21" s="127">
        <v>5</v>
      </c>
      <c r="M21" s="88">
        <v>-4.8</v>
      </c>
      <c r="N21" s="90">
        <v>-0.96</v>
      </c>
    </row>
    <row r="22" ht="21.95" customHeight="1">
      <c r="A22" s="170">
        <v>1929</v>
      </c>
      <c r="B22" s="172">
        <v>55</v>
      </c>
      <c r="C22" s="88">
        <v>67.2</v>
      </c>
      <c r="D22" s="92">
        <v>1.22181818181818</v>
      </c>
      <c r="E22" s="43"/>
      <c r="F22" s="153">
        <v>1929</v>
      </c>
      <c r="G22" s="127">
        <v>34</v>
      </c>
      <c r="H22" s="88">
        <v>15.6</v>
      </c>
      <c r="I22" s="92">
        <v>0.458823529411765</v>
      </c>
      <c r="J22" s="43"/>
      <c r="K22" s="153">
        <v>1929</v>
      </c>
      <c r="L22" s="127">
        <v>9</v>
      </c>
      <c r="M22" s="88">
        <v>-17.1</v>
      </c>
      <c r="N22" s="90">
        <v>-1.9</v>
      </c>
    </row>
    <row r="23" ht="21.95" customHeight="1">
      <c r="A23" s="170">
        <v>1930</v>
      </c>
      <c r="B23" s="172">
        <v>28</v>
      </c>
      <c r="C23" s="88">
        <v>56.8</v>
      </c>
      <c r="D23" s="92">
        <v>2.02857142857143</v>
      </c>
      <c r="E23" s="43"/>
      <c r="F23" s="153">
        <v>1930</v>
      </c>
      <c r="G23" s="127">
        <v>9</v>
      </c>
      <c r="H23" s="88">
        <v>7.4</v>
      </c>
      <c r="I23" s="92">
        <v>0.822222222222222</v>
      </c>
      <c r="J23" s="43"/>
      <c r="K23" s="153">
        <v>1930</v>
      </c>
      <c r="L23" s="127">
        <v>1</v>
      </c>
      <c r="M23" s="88">
        <v>-1.2</v>
      </c>
      <c r="N23" s="90">
        <v>-1.2</v>
      </c>
    </row>
    <row r="24" ht="21.95" customHeight="1">
      <c r="A24" s="170">
        <v>1931</v>
      </c>
      <c r="B24" s="172">
        <v>8</v>
      </c>
      <c r="C24" s="88">
        <v>17</v>
      </c>
      <c r="D24" s="92">
        <v>2.125</v>
      </c>
      <c r="E24" s="43"/>
      <c r="F24" s="153">
        <v>1931</v>
      </c>
      <c r="G24" s="127">
        <v>2</v>
      </c>
      <c r="H24" s="88">
        <v>2.9</v>
      </c>
      <c r="I24" s="92">
        <v>1.45</v>
      </c>
      <c r="J24" s="43"/>
      <c r="K24" s="153">
        <v>1931</v>
      </c>
      <c r="L24" s="127">
        <v>0</v>
      </c>
      <c r="M24" s="88">
        <v>0</v>
      </c>
      <c r="N24" s="90"/>
    </row>
    <row r="25" ht="21.95" customHeight="1">
      <c r="A25" s="170">
        <v>1932</v>
      </c>
      <c r="B25" s="172">
        <v>16</v>
      </c>
      <c r="C25" s="88">
        <v>8.300000000000001</v>
      </c>
      <c r="D25" s="92">
        <v>0.51875</v>
      </c>
      <c r="E25" s="43"/>
      <c r="F25" s="153">
        <v>1932</v>
      </c>
      <c r="G25" s="127">
        <v>11</v>
      </c>
      <c r="H25" s="88">
        <v>-4.1</v>
      </c>
      <c r="I25" s="92">
        <v>-0.372727272727273</v>
      </c>
      <c r="J25" s="43"/>
      <c r="K25" s="153">
        <v>1932</v>
      </c>
      <c r="L25" s="127">
        <v>5</v>
      </c>
      <c r="M25" s="88">
        <v>-8.300000000000001</v>
      </c>
      <c r="N25" s="90">
        <v>-1.66</v>
      </c>
    </row>
    <row r="26" ht="21.95" customHeight="1">
      <c r="A26" s="170">
        <v>1933</v>
      </c>
      <c r="B26" s="172">
        <v>37</v>
      </c>
      <c r="C26" s="88">
        <v>41.8</v>
      </c>
      <c r="D26" s="92">
        <v>1.12972972972973</v>
      </c>
      <c r="E26" s="43"/>
      <c r="F26" s="153">
        <v>1933</v>
      </c>
      <c r="G26" s="127">
        <v>25</v>
      </c>
      <c r="H26" s="88">
        <v>12.4</v>
      </c>
      <c r="I26" s="92">
        <v>0.496</v>
      </c>
      <c r="J26" s="43"/>
      <c r="K26" s="153">
        <v>1933</v>
      </c>
      <c r="L26" s="127">
        <v>5</v>
      </c>
      <c r="M26" s="88">
        <v>-7.3</v>
      </c>
      <c r="N26" s="90">
        <v>-1.46</v>
      </c>
    </row>
    <row r="27" ht="21.95" customHeight="1">
      <c r="A27" s="170">
        <v>1934</v>
      </c>
      <c r="B27" s="172">
        <v>35</v>
      </c>
      <c r="C27" s="88">
        <v>35</v>
      </c>
      <c r="D27" s="92">
        <v>1</v>
      </c>
      <c r="E27" s="43"/>
      <c r="F27" s="153">
        <v>1934</v>
      </c>
      <c r="G27" s="127">
        <v>25</v>
      </c>
      <c r="H27" s="88">
        <v>11.2</v>
      </c>
      <c r="I27" s="92">
        <v>0.448</v>
      </c>
      <c r="J27" s="43"/>
      <c r="K27" s="153">
        <v>1934</v>
      </c>
      <c r="L27" s="127">
        <v>7</v>
      </c>
      <c r="M27" s="88">
        <v>-6.8</v>
      </c>
      <c r="N27" s="90">
        <v>-0.971428571428571</v>
      </c>
    </row>
    <row r="28" ht="21.95" customHeight="1">
      <c r="A28" s="170">
        <v>1935</v>
      </c>
      <c r="B28" s="172">
        <v>35</v>
      </c>
      <c r="C28" s="88">
        <v>59.6</v>
      </c>
      <c r="D28" s="92">
        <v>1.70285714285714</v>
      </c>
      <c r="E28" s="43"/>
      <c r="F28" s="153">
        <v>1935</v>
      </c>
      <c r="G28" s="127">
        <v>17</v>
      </c>
      <c r="H28" s="88">
        <v>14</v>
      </c>
      <c r="I28" s="92">
        <v>0.823529411764706</v>
      </c>
      <c r="J28" s="43"/>
      <c r="K28" s="153">
        <v>1935</v>
      </c>
      <c r="L28" s="127">
        <v>2</v>
      </c>
      <c r="M28" s="88">
        <v>-1.7</v>
      </c>
      <c r="N28" s="90">
        <v>-0.85</v>
      </c>
    </row>
    <row r="29" ht="21.95" customHeight="1">
      <c r="A29" s="170">
        <v>1936</v>
      </c>
      <c r="B29" s="172">
        <v>39</v>
      </c>
      <c r="C29" s="88">
        <v>59.7</v>
      </c>
      <c r="D29" s="92">
        <v>1.53076923076923</v>
      </c>
      <c r="E29" s="43"/>
      <c r="F29" s="153">
        <v>1936</v>
      </c>
      <c r="G29" s="127">
        <v>24</v>
      </c>
      <c r="H29" s="88">
        <v>21.9</v>
      </c>
      <c r="I29" s="92">
        <v>0.9125</v>
      </c>
      <c r="J29" s="43"/>
      <c r="K29" s="153">
        <v>1936</v>
      </c>
      <c r="L29" s="127">
        <v>4</v>
      </c>
      <c r="M29" s="88">
        <v>-5.1</v>
      </c>
      <c r="N29" s="90">
        <v>-1.275</v>
      </c>
    </row>
    <row r="30" ht="21.95" customHeight="1">
      <c r="A30" s="170">
        <v>1937</v>
      </c>
      <c r="B30" s="172">
        <v>53</v>
      </c>
      <c r="C30" s="88">
        <v>29.6</v>
      </c>
      <c r="D30" s="92">
        <v>0.5584905660377359</v>
      </c>
      <c r="E30" s="43"/>
      <c r="F30" s="153">
        <v>1937</v>
      </c>
      <c r="G30" s="127">
        <v>36</v>
      </c>
      <c r="H30" s="88">
        <v>-13.2</v>
      </c>
      <c r="I30" s="92">
        <v>-0.366666666666667</v>
      </c>
      <c r="J30" s="43"/>
      <c r="K30" s="153">
        <v>1937</v>
      </c>
      <c r="L30" s="127">
        <v>17</v>
      </c>
      <c r="M30" s="88">
        <v>-28</v>
      </c>
      <c r="N30" s="90">
        <v>-1.64705882352941</v>
      </c>
    </row>
    <row r="31" ht="21.95" customHeight="1">
      <c r="A31" s="170">
        <v>1938</v>
      </c>
      <c r="B31" s="172">
        <v>26</v>
      </c>
      <c r="C31" s="88">
        <v>21.4</v>
      </c>
      <c r="D31" s="92">
        <v>0.823076923076923</v>
      </c>
      <c r="E31" s="43"/>
      <c r="F31" s="153">
        <v>1938</v>
      </c>
      <c r="G31" s="127">
        <v>17</v>
      </c>
      <c r="H31" s="88">
        <v>0.1</v>
      </c>
      <c r="I31" s="92">
        <v>0.00588235294117647</v>
      </c>
      <c r="J31" s="43"/>
      <c r="K31" s="153">
        <v>1938</v>
      </c>
      <c r="L31" s="127">
        <v>5</v>
      </c>
      <c r="M31" s="88">
        <v>-9.5</v>
      </c>
      <c r="N31" s="90">
        <v>-1.9</v>
      </c>
    </row>
    <row r="32" ht="21.95" customHeight="1">
      <c r="A32" s="170">
        <v>1939</v>
      </c>
      <c r="B32" s="172">
        <v>33</v>
      </c>
      <c r="C32" s="88">
        <v>33.7</v>
      </c>
      <c r="D32" s="92">
        <v>1.02121212121212</v>
      </c>
      <c r="E32" s="43"/>
      <c r="F32" s="153">
        <v>1939</v>
      </c>
      <c r="G32" s="127">
        <v>20</v>
      </c>
      <c r="H32" s="88">
        <v>1.2</v>
      </c>
      <c r="I32" s="92">
        <v>0.06</v>
      </c>
      <c r="J32" s="43"/>
      <c r="K32" s="153">
        <v>1939</v>
      </c>
      <c r="L32" s="127">
        <v>7</v>
      </c>
      <c r="M32" s="88">
        <v>-11.9</v>
      </c>
      <c r="N32" s="90">
        <v>-1.7</v>
      </c>
    </row>
    <row r="33" ht="21.95" customHeight="1">
      <c r="A33" s="170">
        <v>1940</v>
      </c>
      <c r="B33" s="172">
        <v>52</v>
      </c>
      <c r="C33" s="88">
        <v>68.3</v>
      </c>
      <c r="D33" s="92">
        <v>1.31346153846154</v>
      </c>
      <c r="E33" s="43"/>
      <c r="F33" s="153">
        <v>1940</v>
      </c>
      <c r="G33" s="127">
        <v>32</v>
      </c>
      <c r="H33" s="88">
        <v>16.9</v>
      </c>
      <c r="I33" s="92">
        <v>0.528125</v>
      </c>
      <c r="J33" s="43"/>
      <c r="K33" s="153">
        <v>1940</v>
      </c>
      <c r="L33" s="127">
        <v>6</v>
      </c>
      <c r="M33" s="88">
        <v>-6.2</v>
      </c>
      <c r="N33" s="90">
        <v>-1.03333333333333</v>
      </c>
    </row>
    <row r="34" ht="21.95" customHeight="1">
      <c r="A34" s="170">
        <v>1941</v>
      </c>
      <c r="B34" s="172">
        <v>33</v>
      </c>
      <c r="C34" s="88">
        <v>43.1</v>
      </c>
      <c r="D34" s="92">
        <v>1.30606060606061</v>
      </c>
      <c r="E34" s="43"/>
      <c r="F34" s="153">
        <v>1941</v>
      </c>
      <c r="G34" s="127">
        <v>20</v>
      </c>
      <c r="H34" s="88">
        <v>11.5</v>
      </c>
      <c r="I34" s="92">
        <v>0.575</v>
      </c>
      <c r="J34" s="43"/>
      <c r="K34" s="153">
        <v>1941</v>
      </c>
      <c r="L34" s="127">
        <v>3</v>
      </c>
      <c r="M34" s="88">
        <v>-3</v>
      </c>
      <c r="N34" s="90">
        <v>-1</v>
      </c>
    </row>
    <row r="35" ht="21.95" customHeight="1">
      <c r="A35" s="170">
        <v>1942</v>
      </c>
      <c r="B35" s="172">
        <v>30</v>
      </c>
      <c r="C35" s="88">
        <v>52.9</v>
      </c>
      <c r="D35" s="92">
        <v>1.76333333333333</v>
      </c>
      <c r="E35" s="43"/>
      <c r="F35" s="153">
        <v>1942</v>
      </c>
      <c r="G35" s="127">
        <v>12</v>
      </c>
      <c r="H35" s="88">
        <v>8.9</v>
      </c>
      <c r="I35" s="92">
        <v>0.741666666666667</v>
      </c>
      <c r="J35" s="43"/>
      <c r="K35" s="153">
        <v>1942</v>
      </c>
      <c r="L35" s="127">
        <v>1</v>
      </c>
      <c r="M35" s="88">
        <v>-0.6</v>
      </c>
      <c r="N35" s="90">
        <v>-0.6</v>
      </c>
    </row>
    <row r="36" ht="21.95" customHeight="1">
      <c r="A36" s="170">
        <v>1943</v>
      </c>
      <c r="B36" s="172">
        <v>47</v>
      </c>
      <c r="C36" s="88">
        <v>51.2</v>
      </c>
      <c r="D36" s="92">
        <v>1.08936170212766</v>
      </c>
      <c r="E36" s="43"/>
      <c r="F36" s="153">
        <v>1943</v>
      </c>
      <c r="G36" s="127">
        <v>32</v>
      </c>
      <c r="H36" s="88">
        <v>13.8</v>
      </c>
      <c r="I36" s="92">
        <v>0.43125</v>
      </c>
      <c r="J36" s="43"/>
      <c r="K36" s="153">
        <v>1943</v>
      </c>
      <c r="L36" s="127">
        <v>9</v>
      </c>
      <c r="M36" s="88">
        <v>-8.199999999999999</v>
      </c>
      <c r="N36" s="90">
        <v>-0.911111111111111</v>
      </c>
    </row>
    <row r="37" ht="21.95" customHeight="1">
      <c r="A37" s="170">
        <v>1944</v>
      </c>
      <c r="B37" s="172">
        <v>48</v>
      </c>
      <c r="C37" s="88">
        <v>9.1</v>
      </c>
      <c r="D37" s="92">
        <v>0.189583333333333</v>
      </c>
      <c r="E37" s="43"/>
      <c r="F37" s="153">
        <v>1944</v>
      </c>
      <c r="G37" s="127">
        <v>39</v>
      </c>
      <c r="H37" s="88">
        <v>-11.7</v>
      </c>
      <c r="I37" s="92">
        <v>-0.3</v>
      </c>
      <c r="J37" s="43"/>
      <c r="K37" s="153">
        <v>1944</v>
      </c>
      <c r="L37" s="127">
        <v>14</v>
      </c>
      <c r="M37" s="88">
        <v>-28.5</v>
      </c>
      <c r="N37" s="90">
        <v>-2.03571428571429</v>
      </c>
    </row>
    <row r="38" ht="21.95" customHeight="1">
      <c r="A38" s="170">
        <v>1945</v>
      </c>
      <c r="B38" s="172">
        <v>31</v>
      </c>
      <c r="C38" s="88">
        <v>36.5</v>
      </c>
      <c r="D38" s="92">
        <v>1.17741935483871</v>
      </c>
      <c r="E38" s="43"/>
      <c r="F38" s="153">
        <v>1945</v>
      </c>
      <c r="G38" s="127">
        <v>17</v>
      </c>
      <c r="H38" s="88">
        <v>2</v>
      </c>
      <c r="I38" s="92">
        <v>0.117647058823529</v>
      </c>
      <c r="J38" s="43"/>
      <c r="K38" s="153">
        <v>1945</v>
      </c>
      <c r="L38" s="127">
        <v>5</v>
      </c>
      <c r="M38" s="88">
        <v>-8.699999999999999</v>
      </c>
      <c r="N38" s="90">
        <v>-1.74</v>
      </c>
    </row>
    <row r="39" ht="21.95" customHeight="1">
      <c r="A39" s="170">
        <v>1946</v>
      </c>
      <c r="B39" s="172">
        <v>41</v>
      </c>
      <c r="C39" s="88">
        <v>56.8</v>
      </c>
      <c r="D39" s="92">
        <v>1.38536585365854</v>
      </c>
      <c r="E39" s="43"/>
      <c r="F39" s="153">
        <v>1946</v>
      </c>
      <c r="G39" s="127">
        <v>22</v>
      </c>
      <c r="H39" s="88">
        <v>6.8</v>
      </c>
      <c r="I39" s="92">
        <v>0.309090909090909</v>
      </c>
      <c r="J39" s="43"/>
      <c r="K39" s="153">
        <v>1946</v>
      </c>
      <c r="L39" s="127">
        <v>5</v>
      </c>
      <c r="M39" s="88">
        <v>-7.6</v>
      </c>
      <c r="N39" s="90">
        <v>-1.52</v>
      </c>
    </row>
    <row r="40" ht="21.95" customHeight="1">
      <c r="A40" s="170">
        <v>1947</v>
      </c>
      <c r="B40" s="172">
        <v>30</v>
      </c>
      <c r="C40" s="88">
        <v>47.4</v>
      </c>
      <c r="D40" s="92">
        <v>1.58</v>
      </c>
      <c r="E40" s="43"/>
      <c r="F40" s="153">
        <v>1947</v>
      </c>
      <c r="G40" s="127">
        <v>15</v>
      </c>
      <c r="H40" s="88">
        <v>11.4</v>
      </c>
      <c r="I40" s="92">
        <v>0.76</v>
      </c>
      <c r="J40" s="43"/>
      <c r="K40" s="153">
        <v>1947</v>
      </c>
      <c r="L40" s="127">
        <v>1</v>
      </c>
      <c r="M40" s="88">
        <v>-0.6</v>
      </c>
      <c r="N40" s="90">
        <v>-0.6</v>
      </c>
    </row>
    <row r="41" ht="21.95" customHeight="1">
      <c r="A41" s="170">
        <v>1948</v>
      </c>
      <c r="B41" s="172">
        <v>36</v>
      </c>
      <c r="C41" s="88">
        <v>55.9</v>
      </c>
      <c r="D41" s="92">
        <v>1.55277777777778</v>
      </c>
      <c r="E41" s="43"/>
      <c r="F41" s="153">
        <v>1948</v>
      </c>
      <c r="G41" s="127">
        <v>18</v>
      </c>
      <c r="H41" s="88">
        <v>9.4</v>
      </c>
      <c r="I41" s="92">
        <v>0.522222222222222</v>
      </c>
      <c r="J41" s="43"/>
      <c r="K41" s="153">
        <v>1948</v>
      </c>
      <c r="L41" s="127">
        <v>3</v>
      </c>
      <c r="M41" s="88">
        <v>-4.2</v>
      </c>
      <c r="N41" s="90">
        <v>-1.4</v>
      </c>
    </row>
    <row r="42" ht="21.95" customHeight="1">
      <c r="A42" s="170">
        <v>1949</v>
      </c>
      <c r="B42" s="172">
        <v>52</v>
      </c>
      <c r="C42" s="88">
        <v>63.3</v>
      </c>
      <c r="D42" s="92">
        <v>1.21730769230769</v>
      </c>
      <c r="E42" s="43"/>
      <c r="F42" s="153">
        <v>1949</v>
      </c>
      <c r="G42" s="127">
        <v>29</v>
      </c>
      <c r="H42" s="88">
        <v>7.3</v>
      </c>
      <c r="I42" s="92">
        <v>0.251724137931034</v>
      </c>
      <c r="J42" s="43"/>
      <c r="K42" s="153">
        <v>1949</v>
      </c>
      <c r="L42" s="127">
        <v>6</v>
      </c>
      <c r="M42" s="88">
        <v>-8.1</v>
      </c>
      <c r="N42" s="90">
        <v>-1.35</v>
      </c>
    </row>
    <row r="43" ht="21.95" customHeight="1">
      <c r="A43" s="170">
        <v>1950</v>
      </c>
      <c r="B43" s="172">
        <v>37</v>
      </c>
      <c r="C43" s="88">
        <v>49.2</v>
      </c>
      <c r="D43" s="92">
        <v>1.32972972972973</v>
      </c>
      <c r="E43" s="43"/>
      <c r="F43" s="153">
        <v>1950</v>
      </c>
      <c r="G43" s="127">
        <v>23</v>
      </c>
      <c r="H43" s="88">
        <v>17.2</v>
      </c>
      <c r="I43" s="92">
        <v>0.747826086956522</v>
      </c>
      <c r="J43" s="43"/>
      <c r="K43" s="153">
        <v>1950</v>
      </c>
      <c r="L43" s="127">
        <v>3</v>
      </c>
      <c r="M43" s="88">
        <v>-1.8</v>
      </c>
      <c r="N43" s="90">
        <v>-0.6</v>
      </c>
    </row>
    <row r="44" ht="21.95" customHeight="1">
      <c r="A44" s="170">
        <v>1951</v>
      </c>
      <c r="B44" s="172">
        <v>17</v>
      </c>
      <c r="C44" s="88">
        <v>31.4</v>
      </c>
      <c r="D44" s="92">
        <v>1.84705882352941</v>
      </c>
      <c r="E44" s="43"/>
      <c r="F44" s="153">
        <v>1951</v>
      </c>
      <c r="G44" s="127">
        <v>7</v>
      </c>
      <c r="H44" s="88">
        <v>6.6</v>
      </c>
      <c r="I44" s="92">
        <v>0.9428571428571429</v>
      </c>
      <c r="J44" s="43"/>
      <c r="K44" s="153">
        <v>1951</v>
      </c>
      <c r="L44" s="127">
        <v>1</v>
      </c>
      <c r="M44" s="88">
        <v>-0.7</v>
      </c>
      <c r="N44" s="90">
        <v>-0.7</v>
      </c>
    </row>
    <row r="45" ht="21.95" customHeight="1">
      <c r="A45" s="170">
        <v>1952</v>
      </c>
      <c r="B45" s="172">
        <v>37</v>
      </c>
      <c r="C45" s="88">
        <v>42.1</v>
      </c>
      <c r="D45" s="92">
        <v>1.13783783783784</v>
      </c>
      <c r="E45" s="43"/>
      <c r="F45" s="153">
        <v>1952</v>
      </c>
      <c r="G45" s="127">
        <v>25</v>
      </c>
      <c r="H45" s="88">
        <v>13.7</v>
      </c>
      <c r="I45" s="92">
        <v>0.548</v>
      </c>
      <c r="J45" s="43"/>
      <c r="K45" s="153">
        <v>1952</v>
      </c>
      <c r="L45" s="127">
        <v>3</v>
      </c>
      <c r="M45" s="88">
        <v>-2.3</v>
      </c>
      <c r="N45" s="90">
        <v>-0.7666666666666671</v>
      </c>
    </row>
    <row r="46" ht="21.95" customHeight="1">
      <c r="A46" s="170">
        <v>1953</v>
      </c>
      <c r="B46" s="172">
        <v>39</v>
      </c>
      <c r="C46" s="88">
        <v>49.8</v>
      </c>
      <c r="D46" s="92">
        <v>1.27692307692308</v>
      </c>
      <c r="E46" s="43"/>
      <c r="F46" s="153">
        <v>1953</v>
      </c>
      <c r="G46" s="127">
        <v>23</v>
      </c>
      <c r="H46" s="88">
        <v>10.7</v>
      </c>
      <c r="I46" s="92">
        <v>0.465217391304348</v>
      </c>
      <c r="J46" s="43"/>
      <c r="K46" s="153">
        <v>1953</v>
      </c>
      <c r="L46" s="127">
        <v>6</v>
      </c>
      <c r="M46" s="88">
        <v>-5.6</v>
      </c>
      <c r="N46" s="90">
        <v>-0.933333333333333</v>
      </c>
    </row>
    <row r="47" ht="21.95" customHeight="1">
      <c r="A47" s="170">
        <v>1954</v>
      </c>
      <c r="B47" s="172">
        <v>42</v>
      </c>
      <c r="C47" s="88">
        <v>59.5</v>
      </c>
      <c r="D47" s="92">
        <v>1.41666666666667</v>
      </c>
      <c r="E47" s="43"/>
      <c r="F47" s="153">
        <v>1954</v>
      </c>
      <c r="G47" s="127">
        <v>29</v>
      </c>
      <c r="H47" s="88">
        <v>27.6</v>
      </c>
      <c r="I47" s="92">
        <v>0.9517241379310341</v>
      </c>
      <c r="J47" s="43"/>
      <c r="K47" s="153">
        <v>1954</v>
      </c>
      <c r="L47" s="127">
        <v>0</v>
      </c>
      <c r="M47" s="88">
        <v>0</v>
      </c>
      <c r="N47" s="90"/>
    </row>
    <row r="48" ht="21.95" customHeight="1">
      <c r="A48" s="170">
        <v>1955</v>
      </c>
      <c r="B48" s="172">
        <v>25</v>
      </c>
      <c r="C48" s="88">
        <v>48.4</v>
      </c>
      <c r="D48" s="92">
        <v>1.936</v>
      </c>
      <c r="E48" s="43"/>
      <c r="F48" s="153">
        <v>1955</v>
      </c>
      <c r="G48" s="127">
        <v>13</v>
      </c>
      <c r="H48" s="88">
        <v>16.9</v>
      </c>
      <c r="I48" s="92">
        <v>1.3</v>
      </c>
      <c r="J48" s="43"/>
      <c r="K48" s="153">
        <v>1955</v>
      </c>
      <c r="L48" s="127">
        <v>0</v>
      </c>
      <c r="M48" s="88">
        <v>0</v>
      </c>
      <c r="N48" s="90"/>
    </row>
    <row r="49" ht="21.95" customHeight="1">
      <c r="A49" s="170">
        <v>1956</v>
      </c>
      <c r="B49" s="172">
        <v>21</v>
      </c>
      <c r="C49" s="88">
        <v>27.7</v>
      </c>
      <c r="D49" s="92">
        <v>1.31904761904762</v>
      </c>
      <c r="E49" s="43"/>
      <c r="F49" s="153">
        <v>1956</v>
      </c>
      <c r="G49" s="127">
        <v>16</v>
      </c>
      <c r="H49" s="88">
        <v>14.9</v>
      </c>
      <c r="I49" s="92">
        <v>0.93125</v>
      </c>
      <c r="J49" s="43"/>
      <c r="K49" s="153">
        <v>1956</v>
      </c>
      <c r="L49" s="127">
        <v>1</v>
      </c>
      <c r="M49" s="88">
        <v>-0.6</v>
      </c>
      <c r="N49" s="90">
        <v>-0.6</v>
      </c>
    </row>
    <row r="50" ht="21.95" customHeight="1">
      <c r="A50" s="170">
        <v>1957</v>
      </c>
      <c r="B50" s="172">
        <v>40</v>
      </c>
      <c r="C50" s="88">
        <v>54.9</v>
      </c>
      <c r="D50" s="92">
        <v>1.3725</v>
      </c>
      <c r="E50" s="43"/>
      <c r="F50" s="153">
        <v>1957</v>
      </c>
      <c r="G50" s="127">
        <v>23</v>
      </c>
      <c r="H50" s="88">
        <v>10.3</v>
      </c>
      <c r="I50" s="92">
        <v>0.447826086956522</v>
      </c>
      <c r="J50" s="43"/>
      <c r="K50" s="153">
        <v>1957</v>
      </c>
      <c r="L50" s="127">
        <v>5</v>
      </c>
      <c r="M50" s="88">
        <v>-7.8</v>
      </c>
      <c r="N50" s="90">
        <v>-1.56</v>
      </c>
    </row>
    <row r="51" ht="21.95" customHeight="1">
      <c r="A51" s="170">
        <v>1958</v>
      </c>
      <c r="B51" s="172">
        <v>40</v>
      </c>
      <c r="C51" s="88">
        <v>38.6</v>
      </c>
      <c r="D51" s="92">
        <v>0.965</v>
      </c>
      <c r="E51" s="43"/>
      <c r="F51" s="153">
        <v>1958</v>
      </c>
      <c r="G51" s="127">
        <v>28</v>
      </c>
      <c r="H51" s="88">
        <v>9.800000000000001</v>
      </c>
      <c r="I51" s="92">
        <v>0.35</v>
      </c>
      <c r="J51" s="43"/>
      <c r="K51" s="153">
        <v>1958</v>
      </c>
      <c r="L51" s="127">
        <v>4</v>
      </c>
      <c r="M51" s="88">
        <v>-10.1</v>
      </c>
      <c r="N51" s="90">
        <v>-2.525</v>
      </c>
    </row>
    <row r="52" ht="21.95" customHeight="1">
      <c r="A52" s="170">
        <v>1959</v>
      </c>
      <c r="B52" s="172">
        <v>41</v>
      </c>
      <c r="C52" s="88">
        <v>55.1</v>
      </c>
      <c r="D52" s="92">
        <v>1.34390243902439</v>
      </c>
      <c r="E52" s="43"/>
      <c r="F52" s="153">
        <v>1959</v>
      </c>
      <c r="G52" s="127">
        <v>23</v>
      </c>
      <c r="H52" s="88">
        <v>7.7</v>
      </c>
      <c r="I52" s="92">
        <v>0.334782608695652</v>
      </c>
      <c r="J52" s="43"/>
      <c r="K52" s="153">
        <v>1959</v>
      </c>
      <c r="L52" s="127">
        <v>6</v>
      </c>
      <c r="M52" s="88">
        <v>-9.699999999999999</v>
      </c>
      <c r="N52" s="90">
        <v>-1.61666666666667</v>
      </c>
    </row>
    <row r="53" ht="21.95" customHeight="1">
      <c r="A53" s="170">
        <v>1960</v>
      </c>
      <c r="B53" s="172">
        <v>0</v>
      </c>
      <c r="C53" s="88">
        <v>0</v>
      </c>
      <c r="D53" s="92"/>
      <c r="E53" s="43"/>
      <c r="F53" s="153">
        <v>1960</v>
      </c>
      <c r="G53" s="127">
        <v>0</v>
      </c>
      <c r="H53" s="88">
        <v>0</v>
      </c>
      <c r="I53" s="92"/>
      <c r="J53" s="43"/>
      <c r="K53" s="153">
        <v>1960</v>
      </c>
      <c r="L53" s="127">
        <v>0</v>
      </c>
      <c r="M53" s="88">
        <v>0</v>
      </c>
      <c r="N53" s="90"/>
    </row>
    <row r="54" ht="21.95" customHeight="1">
      <c r="A54" s="170">
        <v>1961</v>
      </c>
      <c r="B54" s="172">
        <v>0</v>
      </c>
      <c r="C54" s="88">
        <v>0</v>
      </c>
      <c r="D54" s="92"/>
      <c r="E54" s="43"/>
      <c r="F54" s="153">
        <v>1961</v>
      </c>
      <c r="G54" s="127">
        <v>0</v>
      </c>
      <c r="H54" s="88">
        <v>0</v>
      </c>
      <c r="I54" s="92"/>
      <c r="J54" s="43"/>
      <c r="K54" s="153">
        <v>1961</v>
      </c>
      <c r="L54" s="127">
        <v>0</v>
      </c>
      <c r="M54" s="88">
        <v>0</v>
      </c>
      <c r="N54" s="90"/>
    </row>
    <row r="55" ht="21.95" customHeight="1">
      <c r="A55" s="170">
        <v>1962</v>
      </c>
      <c r="B55" s="172">
        <v>35</v>
      </c>
      <c r="C55" s="88">
        <v>47.6</v>
      </c>
      <c r="D55" s="92">
        <v>1.36</v>
      </c>
      <c r="E55" s="43"/>
      <c r="F55" s="153">
        <v>1962</v>
      </c>
      <c r="G55" s="127">
        <v>17</v>
      </c>
      <c r="H55" s="88">
        <v>2.2</v>
      </c>
      <c r="I55" s="92">
        <v>0.129411764705882</v>
      </c>
      <c r="J55" s="43"/>
      <c r="K55" s="153">
        <v>1962</v>
      </c>
      <c r="L55" s="127">
        <v>6</v>
      </c>
      <c r="M55" s="88">
        <v>-7.3</v>
      </c>
      <c r="N55" s="90">
        <v>-1.21666666666667</v>
      </c>
    </row>
    <row r="56" ht="21.95" customHeight="1">
      <c r="A56" s="170">
        <v>1963</v>
      </c>
      <c r="B56" s="172">
        <v>32</v>
      </c>
      <c r="C56" s="88">
        <v>48.2</v>
      </c>
      <c r="D56" s="92">
        <v>1.50625</v>
      </c>
      <c r="E56" s="43"/>
      <c r="F56" s="153">
        <v>1963</v>
      </c>
      <c r="G56" s="127">
        <v>17</v>
      </c>
      <c r="H56" s="88">
        <v>7.6</v>
      </c>
      <c r="I56" s="92">
        <v>0.447058823529412</v>
      </c>
      <c r="J56" s="43"/>
      <c r="K56" s="153">
        <v>1963</v>
      </c>
      <c r="L56" s="127">
        <v>2</v>
      </c>
      <c r="M56" s="88">
        <v>-3.5</v>
      </c>
      <c r="N56" s="90">
        <v>-1.75</v>
      </c>
    </row>
    <row r="57" ht="21.95" customHeight="1">
      <c r="A57" s="170">
        <v>1964</v>
      </c>
      <c r="B57" s="172">
        <v>31</v>
      </c>
      <c r="C57" s="88">
        <v>40.1</v>
      </c>
      <c r="D57" s="92">
        <v>1.29354838709677</v>
      </c>
      <c r="E57" s="43"/>
      <c r="F57" s="153">
        <v>1964</v>
      </c>
      <c r="G57" s="127">
        <v>23</v>
      </c>
      <c r="H57" s="88">
        <v>21</v>
      </c>
      <c r="I57" s="92">
        <v>0.91304347826087</v>
      </c>
      <c r="J57" s="43"/>
      <c r="K57" s="153">
        <v>1964</v>
      </c>
      <c r="L57" s="127">
        <v>1</v>
      </c>
      <c r="M57" s="88">
        <v>-0.9</v>
      </c>
      <c r="N57" s="90">
        <v>-0.9</v>
      </c>
    </row>
    <row r="58" ht="21.95" customHeight="1">
      <c r="A58" s="170">
        <v>1965</v>
      </c>
      <c r="B58" s="172">
        <v>41</v>
      </c>
      <c r="C58" s="88">
        <v>42.3</v>
      </c>
      <c r="D58" s="92">
        <v>1.03170731707317</v>
      </c>
      <c r="E58" s="43"/>
      <c r="F58" s="153">
        <v>1965</v>
      </c>
      <c r="G58" s="127">
        <v>28</v>
      </c>
      <c r="H58" s="88">
        <v>9</v>
      </c>
      <c r="I58" s="92">
        <v>0.321428571428571</v>
      </c>
      <c r="J58" s="43"/>
      <c r="K58" s="153">
        <v>1965</v>
      </c>
      <c r="L58" s="127">
        <v>8</v>
      </c>
      <c r="M58" s="88">
        <v>-12.3</v>
      </c>
      <c r="N58" s="90">
        <v>-1.5375</v>
      </c>
    </row>
    <row r="59" ht="21.95" customHeight="1">
      <c r="A59" s="170">
        <v>1966</v>
      </c>
      <c r="B59" s="172">
        <v>44</v>
      </c>
      <c r="C59" s="88">
        <v>27.5</v>
      </c>
      <c r="D59" s="92">
        <v>0.625</v>
      </c>
      <c r="E59" s="43"/>
      <c r="F59" s="153">
        <v>1966</v>
      </c>
      <c r="G59" s="127">
        <v>34</v>
      </c>
      <c r="H59" s="88">
        <v>2.2</v>
      </c>
      <c r="I59" s="92">
        <v>0.0647058823529412</v>
      </c>
      <c r="J59" s="43"/>
      <c r="K59" s="153">
        <v>1966</v>
      </c>
      <c r="L59" s="127">
        <v>13</v>
      </c>
      <c r="M59" s="88">
        <v>-17.6</v>
      </c>
      <c r="N59" s="90">
        <v>-1.35384615384615</v>
      </c>
    </row>
    <row r="60" ht="21.95" customHeight="1">
      <c r="A60" s="170">
        <v>1967</v>
      </c>
      <c r="B60" s="172">
        <v>41</v>
      </c>
      <c r="C60" s="88">
        <v>51.6</v>
      </c>
      <c r="D60" s="92">
        <v>1.25853658536585</v>
      </c>
      <c r="E60" s="43"/>
      <c r="F60" s="153">
        <v>1967</v>
      </c>
      <c r="G60" s="127">
        <v>24</v>
      </c>
      <c r="H60" s="88">
        <v>8.5</v>
      </c>
      <c r="I60" s="92">
        <v>0.354166666666667</v>
      </c>
      <c r="J60" s="43"/>
      <c r="K60" s="153">
        <v>1967</v>
      </c>
      <c r="L60" s="127">
        <v>4</v>
      </c>
      <c r="M60" s="88">
        <v>-5.1</v>
      </c>
      <c r="N60" s="90">
        <v>-1.275</v>
      </c>
    </row>
    <row r="61" ht="21.95" customHeight="1">
      <c r="A61" s="170">
        <v>1968</v>
      </c>
      <c r="B61" s="172">
        <v>32</v>
      </c>
      <c r="C61" s="88">
        <v>49.4</v>
      </c>
      <c r="D61" s="92">
        <v>1.54375</v>
      </c>
      <c r="E61" s="43"/>
      <c r="F61" s="153">
        <v>1968</v>
      </c>
      <c r="G61" s="127">
        <v>14</v>
      </c>
      <c r="H61" s="88">
        <v>7.1</v>
      </c>
      <c r="I61" s="92">
        <v>0.507142857142857</v>
      </c>
      <c r="J61" s="43"/>
      <c r="K61" s="153">
        <v>1968</v>
      </c>
      <c r="L61" s="127">
        <v>2</v>
      </c>
      <c r="M61" s="88">
        <v>-1.4</v>
      </c>
      <c r="N61" s="90">
        <v>-0.7</v>
      </c>
    </row>
    <row r="62" ht="21.95" customHeight="1">
      <c r="A62" s="170">
        <v>1969</v>
      </c>
      <c r="B62" s="172">
        <v>46</v>
      </c>
      <c r="C62" s="88">
        <v>63.8</v>
      </c>
      <c r="D62" s="92">
        <v>1.38695652173913</v>
      </c>
      <c r="E62" s="43"/>
      <c r="F62" s="153">
        <v>1969</v>
      </c>
      <c r="G62" s="127">
        <v>25</v>
      </c>
      <c r="H62" s="88">
        <v>12.4</v>
      </c>
      <c r="I62" s="92">
        <v>0.496</v>
      </c>
      <c r="J62" s="43"/>
      <c r="K62" s="153">
        <v>1969</v>
      </c>
      <c r="L62" s="127">
        <v>4</v>
      </c>
      <c r="M62" s="88">
        <v>-5</v>
      </c>
      <c r="N62" s="90">
        <v>-1.25</v>
      </c>
    </row>
    <row r="63" ht="21.95" customHeight="1">
      <c r="A63" s="170">
        <v>1970</v>
      </c>
      <c r="B63" s="172">
        <v>9</v>
      </c>
      <c r="C63" s="88">
        <v>15.9</v>
      </c>
      <c r="D63" s="92">
        <v>1.76666666666667</v>
      </c>
      <c r="E63" s="43"/>
      <c r="F63" s="153">
        <v>1970</v>
      </c>
      <c r="G63" s="127">
        <v>4</v>
      </c>
      <c r="H63" s="88">
        <v>4.3</v>
      </c>
      <c r="I63" s="92">
        <v>1.075</v>
      </c>
      <c r="J63" s="43"/>
      <c r="K63" s="153">
        <v>1970</v>
      </c>
      <c r="L63" s="127">
        <v>0</v>
      </c>
      <c r="M63" s="88">
        <v>0</v>
      </c>
      <c r="N63" s="90"/>
    </row>
    <row r="64" ht="21.95" customHeight="1">
      <c r="A64" s="170">
        <v>1971</v>
      </c>
      <c r="B64" s="172">
        <v>39</v>
      </c>
      <c r="C64" s="88">
        <v>58</v>
      </c>
      <c r="D64" s="92">
        <v>1.48717948717949</v>
      </c>
      <c r="E64" s="43"/>
      <c r="F64" s="153">
        <v>1971</v>
      </c>
      <c r="G64" s="127">
        <v>20</v>
      </c>
      <c r="H64" s="88">
        <v>11.7</v>
      </c>
      <c r="I64" s="92">
        <v>0.585</v>
      </c>
      <c r="J64" s="43"/>
      <c r="K64" s="153">
        <v>1971</v>
      </c>
      <c r="L64" s="127">
        <v>4</v>
      </c>
      <c r="M64" s="88">
        <v>-4.1</v>
      </c>
      <c r="N64" s="90">
        <v>-1.025</v>
      </c>
    </row>
    <row r="65" ht="21.95" customHeight="1">
      <c r="A65" s="170">
        <v>1972</v>
      </c>
      <c r="B65" s="172">
        <v>32</v>
      </c>
      <c r="C65" s="88">
        <v>42.4</v>
      </c>
      <c r="D65" s="92">
        <v>1.325</v>
      </c>
      <c r="E65" s="43"/>
      <c r="F65" s="153">
        <v>1972</v>
      </c>
      <c r="G65" s="127">
        <v>19</v>
      </c>
      <c r="H65" s="88">
        <v>11.3</v>
      </c>
      <c r="I65" s="92">
        <v>0.594736842105263</v>
      </c>
      <c r="J65" s="43"/>
      <c r="K65" s="153">
        <v>1972</v>
      </c>
      <c r="L65" s="127">
        <v>2</v>
      </c>
      <c r="M65" s="88">
        <v>-1.9</v>
      </c>
      <c r="N65" s="90">
        <v>-0.95</v>
      </c>
    </row>
    <row r="66" ht="21.95" customHeight="1">
      <c r="A66" s="170">
        <v>1973</v>
      </c>
      <c r="B66" s="172">
        <v>32</v>
      </c>
      <c r="C66" s="88">
        <v>57.5</v>
      </c>
      <c r="D66" s="92">
        <v>1.796875</v>
      </c>
      <c r="E66" s="43"/>
      <c r="F66" s="153">
        <v>1973</v>
      </c>
      <c r="G66" s="127">
        <v>16</v>
      </c>
      <c r="H66" s="88">
        <v>17.5</v>
      </c>
      <c r="I66" s="92">
        <v>1.09375</v>
      </c>
      <c r="J66" s="43"/>
      <c r="K66" s="153">
        <v>1973</v>
      </c>
      <c r="L66" s="127">
        <v>0</v>
      </c>
      <c r="M66" s="88">
        <v>0</v>
      </c>
      <c r="N66" s="90"/>
    </row>
    <row r="67" ht="21.95" customHeight="1">
      <c r="A67" s="170">
        <v>1974</v>
      </c>
      <c r="B67" s="172">
        <v>20</v>
      </c>
      <c r="C67" s="88">
        <v>28</v>
      </c>
      <c r="D67" s="92">
        <v>1.4</v>
      </c>
      <c r="E67" s="43"/>
      <c r="F67" s="153">
        <v>1974</v>
      </c>
      <c r="G67" s="127">
        <v>11</v>
      </c>
      <c r="H67" s="88">
        <v>7.2</v>
      </c>
      <c r="I67" s="92">
        <v>0.654545454545455</v>
      </c>
      <c r="J67" s="43"/>
      <c r="K67" s="153">
        <v>1974</v>
      </c>
      <c r="L67" s="127">
        <v>2</v>
      </c>
      <c r="M67" s="88">
        <v>-1.5</v>
      </c>
      <c r="N67" s="90">
        <v>-0.75</v>
      </c>
    </row>
    <row r="68" ht="21.95" customHeight="1">
      <c r="A68" s="170">
        <v>1975</v>
      </c>
      <c r="B68" s="172">
        <v>19</v>
      </c>
      <c r="C68" s="88">
        <v>29.7</v>
      </c>
      <c r="D68" s="92">
        <v>1.56315789473684</v>
      </c>
      <c r="E68" s="43"/>
      <c r="F68" s="153">
        <v>1975</v>
      </c>
      <c r="G68" s="127">
        <v>9</v>
      </c>
      <c r="H68" s="88">
        <v>5.2</v>
      </c>
      <c r="I68" s="92">
        <v>0.5777777777777779</v>
      </c>
      <c r="J68" s="43"/>
      <c r="K68" s="153">
        <v>1975</v>
      </c>
      <c r="L68" s="127">
        <v>0</v>
      </c>
      <c r="M68" s="88">
        <v>0</v>
      </c>
      <c r="N68" s="90"/>
    </row>
    <row r="69" ht="21.95" customHeight="1">
      <c r="A69" s="170">
        <v>1976</v>
      </c>
      <c r="B69" s="172">
        <v>40</v>
      </c>
      <c r="C69" s="88">
        <v>68.09999999999999</v>
      </c>
      <c r="D69" s="92">
        <v>1.7025</v>
      </c>
      <c r="E69" s="43"/>
      <c r="F69" s="153">
        <v>1976</v>
      </c>
      <c r="G69" s="127">
        <v>18</v>
      </c>
      <c r="H69" s="88">
        <v>14.9</v>
      </c>
      <c r="I69" s="92">
        <v>0.8277777777777779</v>
      </c>
      <c r="J69" s="43"/>
      <c r="K69" s="153">
        <v>1976</v>
      </c>
      <c r="L69" s="127">
        <v>1</v>
      </c>
      <c r="M69" s="88">
        <v>-1</v>
      </c>
      <c r="N69" s="90">
        <v>-1</v>
      </c>
    </row>
    <row r="70" ht="21.95" customHeight="1">
      <c r="A70" s="170">
        <v>1977</v>
      </c>
      <c r="B70" s="172">
        <v>46</v>
      </c>
      <c r="C70" s="88">
        <v>67.5</v>
      </c>
      <c r="D70" s="92">
        <v>1.46739130434783</v>
      </c>
      <c r="E70" s="43"/>
      <c r="F70" s="153">
        <v>1977</v>
      </c>
      <c r="G70" s="127">
        <v>21</v>
      </c>
      <c r="H70" s="88">
        <v>5.5</v>
      </c>
      <c r="I70" s="92">
        <v>0.261904761904762</v>
      </c>
      <c r="J70" s="43"/>
      <c r="K70" s="153">
        <v>1977</v>
      </c>
      <c r="L70" s="127">
        <v>5</v>
      </c>
      <c r="M70" s="88">
        <v>-7.6</v>
      </c>
      <c r="N70" s="90">
        <v>-1.52</v>
      </c>
    </row>
    <row r="71" ht="21.95" customHeight="1">
      <c r="A71" s="170">
        <v>1978</v>
      </c>
      <c r="B71" s="172">
        <v>28</v>
      </c>
      <c r="C71" s="88">
        <v>49.5</v>
      </c>
      <c r="D71" s="92">
        <v>1.76785714285714</v>
      </c>
      <c r="E71" s="43"/>
      <c r="F71" s="153">
        <v>1978</v>
      </c>
      <c r="G71" s="127">
        <v>12</v>
      </c>
      <c r="H71" s="88">
        <v>11.4</v>
      </c>
      <c r="I71" s="92">
        <v>0.95</v>
      </c>
      <c r="J71" s="43"/>
      <c r="K71" s="153">
        <v>1978</v>
      </c>
      <c r="L71" s="127">
        <v>0</v>
      </c>
      <c r="M71" s="88">
        <v>0</v>
      </c>
      <c r="N71" s="90"/>
    </row>
    <row r="72" ht="21.95" customHeight="1">
      <c r="A72" s="170">
        <v>1979</v>
      </c>
      <c r="B72" s="172">
        <v>35</v>
      </c>
      <c r="C72" s="88">
        <v>69.09999999999999</v>
      </c>
      <c r="D72" s="92">
        <v>1.97428571428571</v>
      </c>
      <c r="E72" s="43"/>
      <c r="F72" s="153">
        <v>1979</v>
      </c>
      <c r="G72" s="127">
        <v>12</v>
      </c>
      <c r="H72" s="88">
        <v>11.8</v>
      </c>
      <c r="I72" s="92">
        <v>0.9833333333333329</v>
      </c>
      <c r="J72" s="43"/>
      <c r="K72" s="153">
        <v>1979</v>
      </c>
      <c r="L72" s="127">
        <v>1</v>
      </c>
      <c r="M72" s="88">
        <v>-0.8</v>
      </c>
      <c r="N72" s="90">
        <v>-0.8</v>
      </c>
    </row>
    <row r="73" ht="21.95" customHeight="1">
      <c r="A73" s="170">
        <v>1980</v>
      </c>
      <c r="B73" s="172">
        <v>21</v>
      </c>
      <c r="C73" s="88">
        <v>40.5</v>
      </c>
      <c r="D73" s="92">
        <v>1.92857142857143</v>
      </c>
      <c r="E73" s="43"/>
      <c r="F73" s="153">
        <v>1980</v>
      </c>
      <c r="G73" s="127">
        <v>6</v>
      </c>
      <c r="H73" s="88">
        <v>2.7</v>
      </c>
      <c r="I73" s="92">
        <v>0.45</v>
      </c>
      <c r="J73" s="43"/>
      <c r="K73" s="153">
        <v>1980</v>
      </c>
      <c r="L73" s="127">
        <v>0</v>
      </c>
      <c r="M73" s="88">
        <v>0</v>
      </c>
      <c r="N73" s="90"/>
    </row>
    <row r="74" ht="21.95" customHeight="1">
      <c r="A74" s="170">
        <v>1981</v>
      </c>
      <c r="B74" s="172">
        <v>20</v>
      </c>
      <c r="C74" s="88">
        <v>43</v>
      </c>
      <c r="D74" s="92">
        <v>2.15</v>
      </c>
      <c r="E74" s="43"/>
      <c r="F74" s="153">
        <v>1981</v>
      </c>
      <c r="G74" s="127">
        <v>7</v>
      </c>
      <c r="H74" s="88">
        <v>8.6</v>
      </c>
      <c r="I74" s="92">
        <v>1.22857142857143</v>
      </c>
      <c r="J74" s="43"/>
      <c r="K74" s="153">
        <v>1981</v>
      </c>
      <c r="L74" s="127">
        <v>0</v>
      </c>
      <c r="M74" s="88">
        <v>0</v>
      </c>
      <c r="N74" s="90"/>
    </row>
    <row r="75" ht="21.95" customHeight="1">
      <c r="A75" s="170">
        <v>1982</v>
      </c>
      <c r="B75" s="172">
        <v>52</v>
      </c>
      <c r="C75" s="88">
        <v>24.5</v>
      </c>
      <c r="D75" s="92">
        <v>0.471153846153846</v>
      </c>
      <c r="E75" s="43"/>
      <c r="F75" s="153">
        <v>1982</v>
      </c>
      <c r="G75" s="127">
        <v>34</v>
      </c>
      <c r="H75" s="88">
        <v>-16.7</v>
      </c>
      <c r="I75" s="92">
        <v>-0.491176470588235</v>
      </c>
      <c r="J75" s="43"/>
      <c r="K75" s="153">
        <v>1982</v>
      </c>
      <c r="L75" s="127">
        <v>16</v>
      </c>
      <c r="M75" s="88">
        <v>-32</v>
      </c>
      <c r="N75" s="90">
        <v>-2</v>
      </c>
    </row>
    <row r="76" ht="21.95" customHeight="1">
      <c r="A76" s="170">
        <v>1983</v>
      </c>
      <c r="B76" s="172">
        <v>30</v>
      </c>
      <c r="C76" s="88">
        <v>39.4</v>
      </c>
      <c r="D76" s="92">
        <v>1.31333333333333</v>
      </c>
      <c r="E76" s="43"/>
      <c r="F76" s="153">
        <v>1983</v>
      </c>
      <c r="G76" s="127">
        <v>16</v>
      </c>
      <c r="H76" s="88">
        <v>4.2</v>
      </c>
      <c r="I76" s="92">
        <v>0.2625</v>
      </c>
      <c r="J76" s="43"/>
      <c r="K76" s="153">
        <v>1983</v>
      </c>
      <c r="L76" s="127">
        <v>4</v>
      </c>
      <c r="M76" s="88">
        <v>-4.5</v>
      </c>
      <c r="N76" s="90">
        <v>-1.125</v>
      </c>
    </row>
    <row r="77" ht="21.95" customHeight="1">
      <c r="A77" s="170">
        <v>1984</v>
      </c>
      <c r="B77" s="172">
        <v>32</v>
      </c>
      <c r="C77" s="88">
        <v>41.6</v>
      </c>
      <c r="D77" s="92">
        <v>1.3</v>
      </c>
      <c r="E77" s="43"/>
      <c r="F77" s="153">
        <v>1984</v>
      </c>
      <c r="G77" s="127">
        <v>18</v>
      </c>
      <c r="H77" s="88">
        <v>6.9</v>
      </c>
      <c r="I77" s="92">
        <v>0.383333333333333</v>
      </c>
      <c r="J77" s="43"/>
      <c r="K77" s="153">
        <v>1984</v>
      </c>
      <c r="L77" s="127">
        <v>4</v>
      </c>
      <c r="M77" s="88">
        <v>-5.3</v>
      </c>
      <c r="N77" s="90">
        <v>-1.325</v>
      </c>
    </row>
    <row r="78" ht="21.95" customHeight="1">
      <c r="A78" s="170">
        <v>1985</v>
      </c>
      <c r="B78" s="172">
        <v>31</v>
      </c>
      <c r="C78" s="88">
        <v>36.5</v>
      </c>
      <c r="D78" s="92">
        <v>1.17741935483871</v>
      </c>
      <c r="E78" s="43"/>
      <c r="F78" s="153">
        <v>1985</v>
      </c>
      <c r="G78" s="127">
        <v>20</v>
      </c>
      <c r="H78" s="88">
        <v>9.4</v>
      </c>
      <c r="I78" s="92">
        <v>0.47</v>
      </c>
      <c r="J78" s="43"/>
      <c r="K78" s="153">
        <v>1985</v>
      </c>
      <c r="L78" s="127">
        <v>4</v>
      </c>
      <c r="M78" s="88">
        <v>-7.2</v>
      </c>
      <c r="N78" s="90">
        <v>-1.8</v>
      </c>
    </row>
    <row r="79" ht="21.95" customHeight="1">
      <c r="A79" s="170">
        <v>1986</v>
      </c>
      <c r="B79" s="172">
        <v>24</v>
      </c>
      <c r="C79" s="88">
        <v>38.3</v>
      </c>
      <c r="D79" s="92">
        <v>1.59583333333333</v>
      </c>
      <c r="E79" s="43"/>
      <c r="F79" s="153">
        <v>1986</v>
      </c>
      <c r="G79" s="127">
        <v>9</v>
      </c>
      <c r="H79" s="88">
        <v>3.1</v>
      </c>
      <c r="I79" s="92">
        <v>0.344444444444444</v>
      </c>
      <c r="J79" s="43"/>
      <c r="K79" s="153">
        <v>1986</v>
      </c>
      <c r="L79" s="127">
        <v>2</v>
      </c>
      <c r="M79" s="88">
        <v>-2.4</v>
      </c>
      <c r="N79" s="90">
        <v>-1.2</v>
      </c>
    </row>
    <row r="80" ht="21.95" customHeight="1">
      <c r="A80" s="170">
        <v>1987</v>
      </c>
      <c r="B80" s="172">
        <v>29</v>
      </c>
      <c r="C80" s="88">
        <v>57.1</v>
      </c>
      <c r="D80" s="92">
        <v>1.96896551724138</v>
      </c>
      <c r="E80" s="43"/>
      <c r="F80" s="153">
        <v>1987</v>
      </c>
      <c r="G80" s="127">
        <v>8</v>
      </c>
      <c r="H80" s="88">
        <v>6.3</v>
      </c>
      <c r="I80" s="92">
        <v>0.7875</v>
      </c>
      <c r="J80" s="43"/>
      <c r="K80" s="153">
        <v>1987</v>
      </c>
      <c r="L80" s="127">
        <v>0</v>
      </c>
      <c r="M80" s="88">
        <v>0</v>
      </c>
      <c r="N80" s="90"/>
    </row>
    <row r="81" ht="21.95" customHeight="1">
      <c r="A81" s="170">
        <v>1988</v>
      </c>
      <c r="B81" s="172">
        <v>11</v>
      </c>
      <c r="C81" s="88">
        <v>25.7</v>
      </c>
      <c r="D81" s="92">
        <v>2.33636363636364</v>
      </c>
      <c r="E81" s="43"/>
      <c r="F81" s="153">
        <v>1988</v>
      </c>
      <c r="G81" s="127">
        <v>2</v>
      </c>
      <c r="H81" s="88">
        <v>2.4</v>
      </c>
      <c r="I81" s="92">
        <v>1.2</v>
      </c>
      <c r="J81" s="43"/>
      <c r="K81" s="153">
        <v>1988</v>
      </c>
      <c r="L81" s="127">
        <v>0</v>
      </c>
      <c r="M81" s="88">
        <v>0</v>
      </c>
      <c r="N81" s="90"/>
    </row>
    <row r="82" ht="21.95" customHeight="1">
      <c r="A82" s="170">
        <v>1989</v>
      </c>
      <c r="B82" s="172">
        <v>31</v>
      </c>
      <c r="C82" s="88">
        <v>64.09999999999999</v>
      </c>
      <c r="D82" s="92">
        <v>2.06774193548387</v>
      </c>
      <c r="E82" s="43"/>
      <c r="F82" s="153">
        <v>1989</v>
      </c>
      <c r="G82" s="127">
        <v>9</v>
      </c>
      <c r="H82" s="88">
        <v>8.300000000000001</v>
      </c>
      <c r="I82" s="92">
        <v>0.9222222222222221</v>
      </c>
      <c r="J82" s="43"/>
      <c r="K82" s="153">
        <v>1989</v>
      </c>
      <c r="L82" s="127">
        <v>0</v>
      </c>
      <c r="M82" s="88">
        <v>0</v>
      </c>
      <c r="N82" s="90"/>
    </row>
    <row r="83" ht="21.95" customHeight="1">
      <c r="A83" s="170">
        <v>1990</v>
      </c>
      <c r="B83" s="172">
        <v>18</v>
      </c>
      <c r="C83" s="88">
        <v>39.7</v>
      </c>
      <c r="D83" s="92">
        <v>2.20555555555556</v>
      </c>
      <c r="E83" s="43"/>
      <c r="F83" s="153">
        <v>1990</v>
      </c>
      <c r="G83" s="127">
        <v>5</v>
      </c>
      <c r="H83" s="88">
        <v>5.3</v>
      </c>
      <c r="I83" s="92">
        <v>1.06</v>
      </c>
      <c r="J83" s="43"/>
      <c r="K83" s="153">
        <v>1990</v>
      </c>
      <c r="L83" s="127">
        <v>0</v>
      </c>
      <c r="M83" s="88">
        <v>0</v>
      </c>
      <c r="N83" s="90"/>
    </row>
    <row r="84" ht="21.95" customHeight="1">
      <c r="A84" s="170">
        <v>1991</v>
      </c>
      <c r="B84" s="172">
        <v>15</v>
      </c>
      <c r="C84" s="88">
        <v>32.4</v>
      </c>
      <c r="D84" s="92">
        <v>2.16</v>
      </c>
      <c r="E84" s="43"/>
      <c r="F84" s="153">
        <v>1991</v>
      </c>
      <c r="G84" s="127">
        <v>3</v>
      </c>
      <c r="H84" s="88">
        <v>2.4</v>
      </c>
      <c r="I84" s="92">
        <v>0.8</v>
      </c>
      <c r="J84" s="43"/>
      <c r="K84" s="153">
        <v>1991</v>
      </c>
      <c r="L84" s="127">
        <v>0</v>
      </c>
      <c r="M84" s="88">
        <v>0</v>
      </c>
      <c r="N84" s="90"/>
    </row>
    <row r="85" ht="21.95" customHeight="1">
      <c r="A85" s="170">
        <v>1992</v>
      </c>
      <c r="B85" s="172">
        <v>29</v>
      </c>
      <c r="C85" s="88">
        <v>52.6</v>
      </c>
      <c r="D85" s="92">
        <v>1.81379310344828</v>
      </c>
      <c r="E85" s="43"/>
      <c r="F85" s="153">
        <v>1992</v>
      </c>
      <c r="G85" s="127">
        <v>13</v>
      </c>
      <c r="H85" s="88">
        <v>12</v>
      </c>
      <c r="I85" s="92">
        <v>0.923076923076923</v>
      </c>
      <c r="J85" s="43"/>
      <c r="K85" s="153">
        <v>1992</v>
      </c>
      <c r="L85" s="127">
        <v>0</v>
      </c>
      <c r="M85" s="88">
        <v>0</v>
      </c>
      <c r="N85" s="90"/>
    </row>
    <row r="86" ht="21.95" customHeight="1">
      <c r="A86" s="170">
        <v>1993</v>
      </c>
      <c r="B86" s="172">
        <v>19</v>
      </c>
      <c r="C86" s="88">
        <v>32.5</v>
      </c>
      <c r="D86" s="92">
        <v>1.71052631578947</v>
      </c>
      <c r="E86" s="43"/>
      <c r="F86" s="153">
        <v>1993</v>
      </c>
      <c r="G86" s="127">
        <v>8</v>
      </c>
      <c r="H86" s="88">
        <v>4.5</v>
      </c>
      <c r="I86" s="92">
        <v>0.5625</v>
      </c>
      <c r="J86" s="43"/>
      <c r="K86" s="153">
        <v>1993</v>
      </c>
      <c r="L86" s="127">
        <v>2</v>
      </c>
      <c r="M86" s="88">
        <v>-1.3</v>
      </c>
      <c r="N86" s="90">
        <v>-0.65</v>
      </c>
    </row>
    <row r="87" ht="21.95" customHeight="1">
      <c r="A87" s="170">
        <v>1994</v>
      </c>
      <c r="B87" s="172">
        <v>38</v>
      </c>
      <c r="C87" s="88">
        <v>53.2</v>
      </c>
      <c r="D87" s="92">
        <v>1.4</v>
      </c>
      <c r="E87" s="43"/>
      <c r="F87" s="153">
        <v>1994</v>
      </c>
      <c r="G87" s="127">
        <v>22</v>
      </c>
      <c r="H87" s="88">
        <v>12.8</v>
      </c>
      <c r="I87" s="92">
        <v>0.581818181818182</v>
      </c>
      <c r="J87" s="43"/>
      <c r="K87" s="153">
        <v>1994</v>
      </c>
      <c r="L87" s="127">
        <v>3</v>
      </c>
      <c r="M87" s="88">
        <v>-2.6</v>
      </c>
      <c r="N87" s="90">
        <v>-0.866666666666667</v>
      </c>
    </row>
    <row r="88" ht="21.95" customHeight="1">
      <c r="A88" s="170">
        <v>1995</v>
      </c>
      <c r="B88" s="172">
        <v>21</v>
      </c>
      <c r="C88" s="88">
        <v>34.1</v>
      </c>
      <c r="D88" s="92">
        <v>1.62380952380952</v>
      </c>
      <c r="E88" s="43"/>
      <c r="F88" s="153">
        <v>1995</v>
      </c>
      <c r="G88" s="127">
        <v>8</v>
      </c>
      <c r="H88" s="88">
        <v>1.7</v>
      </c>
      <c r="I88" s="92">
        <v>0.2125</v>
      </c>
      <c r="J88" s="43"/>
      <c r="K88" s="153">
        <v>1995</v>
      </c>
      <c r="L88" s="127">
        <v>2</v>
      </c>
      <c r="M88" s="88">
        <v>-1.6</v>
      </c>
      <c r="N88" s="90">
        <v>-0.8</v>
      </c>
    </row>
    <row r="89" ht="21.95" customHeight="1">
      <c r="A89" s="170">
        <v>1996</v>
      </c>
      <c r="B89" s="172">
        <v>28</v>
      </c>
      <c r="C89" s="88">
        <v>44.3</v>
      </c>
      <c r="D89" s="92">
        <v>1.58214285714286</v>
      </c>
      <c r="E89" s="43"/>
      <c r="F89" s="153">
        <v>1996</v>
      </c>
      <c r="G89" s="127">
        <v>12</v>
      </c>
      <c r="H89" s="88">
        <v>5.4</v>
      </c>
      <c r="I89" s="92">
        <v>0.45</v>
      </c>
      <c r="J89" s="43"/>
      <c r="K89" s="153">
        <v>1996</v>
      </c>
      <c r="L89" s="127">
        <v>3</v>
      </c>
      <c r="M89" s="88">
        <v>-3</v>
      </c>
      <c r="N89" s="90">
        <v>-1</v>
      </c>
    </row>
    <row r="90" ht="21.95" customHeight="1">
      <c r="A90" s="170">
        <v>1997</v>
      </c>
      <c r="B90" s="172">
        <v>51</v>
      </c>
      <c r="C90" s="88">
        <v>68.8</v>
      </c>
      <c r="D90" s="92">
        <v>1.34901960784314</v>
      </c>
      <c r="E90" s="43"/>
      <c r="F90" s="153">
        <v>1997</v>
      </c>
      <c r="G90" s="127">
        <v>30</v>
      </c>
      <c r="H90" s="88">
        <v>16.7</v>
      </c>
      <c r="I90" s="92">
        <v>0.556666666666667</v>
      </c>
      <c r="J90" s="43"/>
      <c r="K90" s="153">
        <v>1997</v>
      </c>
      <c r="L90" s="127">
        <v>5</v>
      </c>
      <c r="M90" s="88">
        <v>-3.4</v>
      </c>
      <c r="N90" s="90">
        <v>-0.68</v>
      </c>
    </row>
    <row r="91" ht="21.95" customHeight="1">
      <c r="A91" s="170">
        <v>1998</v>
      </c>
      <c r="B91" s="172">
        <v>0</v>
      </c>
      <c r="C91" s="88">
        <v>0</v>
      </c>
      <c r="D91" s="92"/>
      <c r="E91" s="43"/>
      <c r="F91" s="153">
        <v>1998</v>
      </c>
      <c r="G91" s="127">
        <v>0</v>
      </c>
      <c r="H91" s="88">
        <v>0</v>
      </c>
      <c r="I91" s="92"/>
      <c r="J91" s="43"/>
      <c r="K91" s="153">
        <v>1998</v>
      </c>
      <c r="L91" s="127">
        <v>0</v>
      </c>
      <c r="M91" s="88">
        <v>0</v>
      </c>
      <c r="N91" s="90"/>
    </row>
    <row r="92" ht="21.95" customHeight="1">
      <c r="A92" s="170">
        <v>1999</v>
      </c>
      <c r="B92" s="172">
        <v>23</v>
      </c>
      <c r="C92" s="88">
        <v>45.1</v>
      </c>
      <c r="D92" s="92">
        <v>1.96086956521739</v>
      </c>
      <c r="E92" s="43"/>
      <c r="F92" s="153">
        <v>1999</v>
      </c>
      <c r="G92" s="127">
        <v>8</v>
      </c>
      <c r="H92" s="88">
        <v>6.3</v>
      </c>
      <c r="I92" s="92">
        <v>0.7875</v>
      </c>
      <c r="J92" s="43"/>
      <c r="K92" s="153">
        <v>1999</v>
      </c>
      <c r="L92" s="127">
        <v>0</v>
      </c>
      <c r="M92" s="88">
        <v>0</v>
      </c>
      <c r="N92" s="90"/>
    </row>
    <row r="93" ht="21.95" customHeight="1">
      <c r="A93" s="170">
        <v>2000</v>
      </c>
      <c r="B93" s="172">
        <v>43</v>
      </c>
      <c r="C93" s="88">
        <v>63.2</v>
      </c>
      <c r="D93" s="92">
        <v>1.46976744186047</v>
      </c>
      <c r="E93" s="43"/>
      <c r="F93" s="153">
        <v>2000</v>
      </c>
      <c r="G93" s="127">
        <v>23</v>
      </c>
      <c r="H93" s="88">
        <v>15.5</v>
      </c>
      <c r="I93" s="92">
        <v>0.673913043478261</v>
      </c>
      <c r="J93" s="43"/>
      <c r="K93" s="153">
        <v>2000</v>
      </c>
      <c r="L93" s="127">
        <v>2</v>
      </c>
      <c r="M93" s="88">
        <v>-2.2</v>
      </c>
      <c r="N93" s="90">
        <v>-1.1</v>
      </c>
    </row>
    <row r="94" ht="21.95" customHeight="1">
      <c r="A94" s="170">
        <v>2001</v>
      </c>
      <c r="B94" s="172">
        <v>24</v>
      </c>
      <c r="C94" s="88">
        <v>10.7</v>
      </c>
      <c r="D94" s="92">
        <v>0.445833333333333</v>
      </c>
      <c r="E94" s="43"/>
      <c r="F94" s="153">
        <v>2001</v>
      </c>
      <c r="G94" s="127">
        <v>16</v>
      </c>
      <c r="H94" s="88">
        <v>-10.3</v>
      </c>
      <c r="I94" s="92">
        <v>-0.64375</v>
      </c>
      <c r="J94" s="43"/>
      <c r="K94" s="153">
        <v>2001</v>
      </c>
      <c r="L94" s="127">
        <v>9</v>
      </c>
      <c r="M94" s="88">
        <v>-11.3</v>
      </c>
      <c r="N94" s="90">
        <v>-1.25555555555556</v>
      </c>
    </row>
    <row r="95" ht="21.95" customHeight="1">
      <c r="A95" s="170">
        <v>2002</v>
      </c>
      <c r="B95" s="172">
        <v>46</v>
      </c>
      <c r="C95" s="88">
        <v>50.6</v>
      </c>
      <c r="D95" s="92">
        <v>1.1</v>
      </c>
      <c r="E95" s="43"/>
      <c r="F95" s="153">
        <v>2002</v>
      </c>
      <c r="G95" s="127">
        <v>29</v>
      </c>
      <c r="H95" s="88">
        <v>11.9</v>
      </c>
      <c r="I95" s="92">
        <v>0.410344827586207</v>
      </c>
      <c r="J95" s="43"/>
      <c r="K95" s="153">
        <v>2002</v>
      </c>
      <c r="L95" s="127">
        <v>4</v>
      </c>
      <c r="M95" s="88">
        <v>-6.9</v>
      </c>
      <c r="N95" s="90">
        <v>-1.725</v>
      </c>
    </row>
    <row r="96" ht="21.95" customHeight="1">
      <c r="A96" s="170">
        <v>2003</v>
      </c>
      <c r="B96" s="172">
        <v>43</v>
      </c>
      <c r="C96" s="88">
        <v>61.7</v>
      </c>
      <c r="D96" s="92">
        <v>1.43488372093023</v>
      </c>
      <c r="E96" s="43"/>
      <c r="F96" s="153">
        <v>2003</v>
      </c>
      <c r="G96" s="127">
        <v>24</v>
      </c>
      <c r="H96" s="88">
        <v>14.2</v>
      </c>
      <c r="I96" s="92">
        <v>0.591666666666667</v>
      </c>
      <c r="J96" s="43"/>
      <c r="K96" s="153">
        <v>2003</v>
      </c>
      <c r="L96" s="127">
        <v>4</v>
      </c>
      <c r="M96" s="88">
        <v>-3.9</v>
      </c>
      <c r="N96" s="90">
        <v>-0.975</v>
      </c>
    </row>
    <row r="97" ht="21.95" customHeight="1">
      <c r="A97" s="170">
        <v>2004</v>
      </c>
      <c r="B97" s="172">
        <v>37</v>
      </c>
      <c r="C97" s="88">
        <v>65.09999999999999</v>
      </c>
      <c r="D97" s="92">
        <v>1.75945945945946</v>
      </c>
      <c r="E97" s="43"/>
      <c r="F97" s="153">
        <v>2004</v>
      </c>
      <c r="G97" s="127">
        <v>13</v>
      </c>
      <c r="H97" s="88">
        <v>7.2</v>
      </c>
      <c r="I97" s="92">
        <v>0.553846153846154</v>
      </c>
      <c r="J97" s="43"/>
      <c r="K97" s="153">
        <v>2004</v>
      </c>
      <c r="L97" s="127">
        <v>2</v>
      </c>
      <c r="M97" s="88">
        <v>-2.5</v>
      </c>
      <c r="N97" s="90">
        <v>-1.25</v>
      </c>
    </row>
    <row r="98" ht="21.95" customHeight="1">
      <c r="A98" s="170">
        <v>2005</v>
      </c>
      <c r="B98" s="172">
        <v>35</v>
      </c>
      <c r="C98" s="88">
        <v>49.7</v>
      </c>
      <c r="D98" s="92">
        <v>1.42</v>
      </c>
      <c r="E98" s="43"/>
      <c r="F98" s="153">
        <v>2005</v>
      </c>
      <c r="G98" s="127">
        <v>18</v>
      </c>
      <c r="H98" s="88">
        <v>11.1</v>
      </c>
      <c r="I98" s="92">
        <v>0.616666666666667</v>
      </c>
      <c r="J98" s="43"/>
      <c r="K98" s="153">
        <v>2005</v>
      </c>
      <c r="L98" s="127">
        <v>1</v>
      </c>
      <c r="M98" s="88">
        <v>-1.2</v>
      </c>
      <c r="N98" s="90">
        <v>-1.2</v>
      </c>
    </row>
    <row r="99" ht="21.95" customHeight="1">
      <c r="A99" s="170">
        <v>2006</v>
      </c>
      <c r="B99" s="172">
        <v>56</v>
      </c>
      <c r="C99" s="88">
        <v>63.9</v>
      </c>
      <c r="D99" s="92">
        <v>1.14107142857143</v>
      </c>
      <c r="E99" s="43"/>
      <c r="F99" s="153">
        <v>2006</v>
      </c>
      <c r="G99" s="127">
        <v>35</v>
      </c>
      <c r="H99" s="88">
        <v>14.3</v>
      </c>
      <c r="I99" s="92">
        <v>0.408571428571429</v>
      </c>
      <c r="J99" s="43"/>
      <c r="K99" s="153">
        <v>2006</v>
      </c>
      <c r="L99" s="127">
        <v>4</v>
      </c>
      <c r="M99" s="88">
        <v>-6.6</v>
      </c>
      <c r="N99" s="90">
        <v>-1.65</v>
      </c>
    </row>
    <row r="100" ht="21.95" customHeight="1">
      <c r="A100" s="170">
        <v>2007</v>
      </c>
      <c r="B100" s="172">
        <v>40</v>
      </c>
      <c r="C100" s="88">
        <v>60.1</v>
      </c>
      <c r="D100" s="92">
        <v>1.5025</v>
      </c>
      <c r="E100" s="43"/>
      <c r="F100" s="153">
        <v>2007</v>
      </c>
      <c r="G100" s="127">
        <v>19</v>
      </c>
      <c r="H100" s="88">
        <v>8.9</v>
      </c>
      <c r="I100" s="92">
        <v>0.468421052631579</v>
      </c>
      <c r="J100" s="43"/>
      <c r="K100" s="153">
        <v>2007</v>
      </c>
      <c r="L100" s="127">
        <v>2</v>
      </c>
      <c r="M100" s="88">
        <v>-3.2</v>
      </c>
      <c r="N100" s="90">
        <v>-1.6</v>
      </c>
    </row>
    <row r="101" ht="21.95" customHeight="1">
      <c r="A101" s="170">
        <v>2008</v>
      </c>
      <c r="B101" s="172">
        <v>43</v>
      </c>
      <c r="C101" s="88">
        <v>78.8</v>
      </c>
      <c r="D101" s="92">
        <v>1.83255813953488</v>
      </c>
      <c r="E101" s="43"/>
      <c r="F101" s="153">
        <v>2008</v>
      </c>
      <c r="G101" s="127">
        <v>16</v>
      </c>
      <c r="H101" s="88">
        <v>9.6</v>
      </c>
      <c r="I101" s="92">
        <v>0.6</v>
      </c>
      <c r="J101" s="43"/>
      <c r="K101" s="153">
        <v>2008</v>
      </c>
      <c r="L101" s="127">
        <v>1</v>
      </c>
      <c r="M101" s="88">
        <v>-1</v>
      </c>
      <c r="N101" s="90">
        <v>-1</v>
      </c>
    </row>
    <row r="102" ht="21.95" customHeight="1">
      <c r="A102" s="170">
        <v>2009</v>
      </c>
      <c r="B102" s="172">
        <v>31</v>
      </c>
      <c r="C102" s="88">
        <v>53.6</v>
      </c>
      <c r="D102" s="92">
        <v>1.72903225806452</v>
      </c>
      <c r="E102" s="43"/>
      <c r="F102" s="153">
        <v>2009</v>
      </c>
      <c r="G102" s="127">
        <v>13</v>
      </c>
      <c r="H102" s="88">
        <v>6.5</v>
      </c>
      <c r="I102" s="92">
        <v>0.5</v>
      </c>
      <c r="J102" s="43"/>
      <c r="K102" s="153">
        <v>2009</v>
      </c>
      <c r="L102" s="127">
        <v>3</v>
      </c>
      <c r="M102" s="88">
        <v>-3.1</v>
      </c>
      <c r="N102" s="90">
        <v>-1.03333333333333</v>
      </c>
    </row>
    <row r="103" ht="21.95" customHeight="1">
      <c r="A103" s="170">
        <v>2010</v>
      </c>
      <c r="B103" s="172">
        <v>41</v>
      </c>
      <c r="C103" s="88">
        <v>69.3</v>
      </c>
      <c r="D103" s="92">
        <v>1.69024390243902</v>
      </c>
      <c r="E103" s="43"/>
      <c r="F103" s="153">
        <v>2010</v>
      </c>
      <c r="G103" s="127">
        <v>19</v>
      </c>
      <c r="H103" s="88">
        <v>13.3</v>
      </c>
      <c r="I103" s="92">
        <v>0.7</v>
      </c>
      <c r="J103" s="43"/>
      <c r="K103" s="153">
        <v>2010</v>
      </c>
      <c r="L103" s="127">
        <v>1</v>
      </c>
      <c r="M103" s="88">
        <v>-0.7</v>
      </c>
      <c r="N103" s="90">
        <v>-0.7</v>
      </c>
    </row>
    <row r="104" ht="21.95" customHeight="1">
      <c r="A104" s="170">
        <v>2011</v>
      </c>
      <c r="B104" s="172">
        <v>37</v>
      </c>
      <c r="C104" s="88">
        <v>75.40000000000001</v>
      </c>
      <c r="D104" s="92">
        <v>2.03783783783784</v>
      </c>
      <c r="E104" s="43"/>
      <c r="F104" s="153">
        <v>2011</v>
      </c>
      <c r="G104" s="127">
        <v>9</v>
      </c>
      <c r="H104" s="88">
        <v>8.300000000000001</v>
      </c>
      <c r="I104" s="92">
        <v>0.9222222222222221</v>
      </c>
      <c r="J104" s="43"/>
      <c r="K104" s="153">
        <v>2011</v>
      </c>
      <c r="L104" s="127">
        <v>0</v>
      </c>
      <c r="M104" s="88">
        <v>0</v>
      </c>
      <c r="N104" s="90"/>
    </row>
    <row r="105" ht="21.95" customHeight="1">
      <c r="A105" s="170">
        <v>2012</v>
      </c>
      <c r="B105" s="172">
        <v>36</v>
      </c>
      <c r="C105" s="88">
        <v>51</v>
      </c>
      <c r="D105" s="92">
        <v>1.41666666666667</v>
      </c>
      <c r="E105" s="43"/>
      <c r="F105" s="153">
        <v>2012</v>
      </c>
      <c r="G105" s="127">
        <v>18</v>
      </c>
      <c r="H105" s="88">
        <v>5.2</v>
      </c>
      <c r="I105" s="92">
        <v>0.288888888888889</v>
      </c>
      <c r="J105" s="43"/>
      <c r="K105" s="153">
        <v>2012</v>
      </c>
      <c r="L105" s="127">
        <v>4</v>
      </c>
      <c r="M105" s="88">
        <v>-5.6</v>
      </c>
      <c r="N105" s="90">
        <v>-1.4</v>
      </c>
    </row>
    <row r="106" ht="21.95" customHeight="1">
      <c r="A106" s="170">
        <v>2013</v>
      </c>
      <c r="B106" s="172">
        <v>28</v>
      </c>
      <c r="C106" s="88">
        <v>48.7</v>
      </c>
      <c r="D106" s="92">
        <v>1.73928571428571</v>
      </c>
      <c r="E106" s="43"/>
      <c r="F106" s="153">
        <v>2013</v>
      </c>
      <c r="G106" s="127">
        <v>13</v>
      </c>
      <c r="H106" s="88">
        <v>10.1</v>
      </c>
      <c r="I106" s="92">
        <v>0.776923076923077</v>
      </c>
      <c r="J106" s="43"/>
      <c r="K106" s="153">
        <v>2013</v>
      </c>
      <c r="L106" s="127">
        <v>1</v>
      </c>
      <c r="M106" s="88">
        <v>-1</v>
      </c>
      <c r="N106" s="90">
        <v>-1</v>
      </c>
    </row>
    <row r="107" ht="21.95" customHeight="1">
      <c r="A107" s="170">
        <v>2014</v>
      </c>
      <c r="B107" s="172">
        <v>36</v>
      </c>
      <c r="C107" s="88">
        <v>52.1</v>
      </c>
      <c r="D107" s="92">
        <v>1.44722222222222</v>
      </c>
      <c r="E107" s="43"/>
      <c r="F107" s="153">
        <v>2014</v>
      </c>
      <c r="G107" s="127">
        <v>16</v>
      </c>
      <c r="H107" s="88">
        <v>2.6</v>
      </c>
      <c r="I107" s="92">
        <v>0.1625</v>
      </c>
      <c r="J107" s="43"/>
      <c r="K107" s="153">
        <v>2014</v>
      </c>
      <c r="L107" s="127">
        <v>5</v>
      </c>
      <c r="M107" s="88">
        <v>-7.2</v>
      </c>
      <c r="N107" s="90">
        <v>-1.44</v>
      </c>
    </row>
    <row r="108" ht="21.95" customHeight="1">
      <c r="A108" s="170">
        <v>2015</v>
      </c>
      <c r="B108" s="172">
        <v>41</v>
      </c>
      <c r="C108" s="88">
        <v>57</v>
      </c>
      <c r="D108" s="92">
        <v>1.39024390243902</v>
      </c>
      <c r="E108" s="43"/>
      <c r="F108" s="153">
        <v>2015</v>
      </c>
      <c r="G108" s="127">
        <v>20</v>
      </c>
      <c r="H108" s="88">
        <v>6.4</v>
      </c>
      <c r="I108" s="92">
        <v>0.32</v>
      </c>
      <c r="J108" s="43"/>
      <c r="K108" s="153">
        <v>2015</v>
      </c>
      <c r="L108" s="127">
        <v>4</v>
      </c>
      <c r="M108" s="88">
        <v>-4.9</v>
      </c>
      <c r="N108" s="90">
        <v>-1.225</v>
      </c>
    </row>
    <row r="109" ht="21.95" customHeight="1">
      <c r="A109" s="170">
        <v>2016</v>
      </c>
      <c r="B109" s="172">
        <v>25</v>
      </c>
      <c r="C109" s="88">
        <v>34.9</v>
      </c>
      <c r="D109" s="92">
        <v>1.396</v>
      </c>
      <c r="E109" s="43"/>
      <c r="F109" s="153">
        <v>2016</v>
      </c>
      <c r="G109" s="127">
        <v>13</v>
      </c>
      <c r="H109" s="88">
        <v>10.2</v>
      </c>
      <c r="I109" s="92">
        <v>0.784615384615385</v>
      </c>
      <c r="J109" s="43"/>
      <c r="K109" s="153">
        <v>2016</v>
      </c>
      <c r="L109" s="127">
        <v>1</v>
      </c>
      <c r="M109" s="88">
        <v>-0.7</v>
      </c>
      <c r="N109" s="90">
        <v>-0.7</v>
      </c>
    </row>
    <row r="110" ht="21.95" customHeight="1">
      <c r="A110" s="170">
        <v>2017</v>
      </c>
      <c r="B110" s="172">
        <v>49</v>
      </c>
      <c r="C110" s="88">
        <v>53</v>
      </c>
      <c r="D110" s="92">
        <v>1.08163265306122</v>
      </c>
      <c r="E110" s="43"/>
      <c r="F110" s="153">
        <v>2017</v>
      </c>
      <c r="G110" s="127">
        <v>32</v>
      </c>
      <c r="H110" s="88">
        <v>12.7</v>
      </c>
      <c r="I110" s="92">
        <v>0.396875</v>
      </c>
      <c r="J110" s="43"/>
      <c r="K110" s="153">
        <v>2017</v>
      </c>
      <c r="L110" s="127">
        <v>6</v>
      </c>
      <c r="M110" s="88">
        <v>-8.1</v>
      </c>
      <c r="N110" s="90">
        <v>-1.35</v>
      </c>
    </row>
    <row r="111" ht="21.95" customHeight="1">
      <c r="A111" s="170">
        <v>2018</v>
      </c>
      <c r="B111" s="172">
        <v>43</v>
      </c>
      <c r="C111" s="88">
        <v>47.8</v>
      </c>
      <c r="D111" s="92">
        <v>1.11162790697674</v>
      </c>
      <c r="E111" s="43"/>
      <c r="F111" s="153">
        <v>2018</v>
      </c>
      <c r="G111" s="127">
        <v>28</v>
      </c>
      <c r="H111" s="88">
        <v>10.1</v>
      </c>
      <c r="I111" s="92">
        <v>0.360714285714286</v>
      </c>
      <c r="J111" s="43"/>
      <c r="K111" s="153">
        <v>2018</v>
      </c>
      <c r="L111" s="127">
        <v>4</v>
      </c>
      <c r="M111" s="88">
        <v>-4.4</v>
      </c>
      <c r="N111" s="90">
        <v>-1.1</v>
      </c>
    </row>
    <row r="112" ht="21.95" customHeight="1">
      <c r="A112" s="170">
        <v>2019</v>
      </c>
      <c r="B112" s="172">
        <v>40</v>
      </c>
      <c r="C112" s="88">
        <v>75.5</v>
      </c>
      <c r="D112" s="92">
        <v>1.8875</v>
      </c>
      <c r="E112" s="43"/>
      <c r="F112" s="153">
        <v>2019</v>
      </c>
      <c r="G112" s="127">
        <v>14</v>
      </c>
      <c r="H112" s="88">
        <v>13</v>
      </c>
      <c r="I112" s="92">
        <v>0.928571428571429</v>
      </c>
      <c r="J112" s="43"/>
      <c r="K112" s="153">
        <v>2019</v>
      </c>
      <c r="L112" s="127">
        <v>1</v>
      </c>
      <c r="M112" s="88">
        <v>-0.8</v>
      </c>
      <c r="N112" s="90">
        <v>-0.8</v>
      </c>
    </row>
    <row r="113" ht="21.95" customHeight="1">
      <c r="A113" s="170">
        <v>2020</v>
      </c>
      <c r="B113" s="172">
        <v>43</v>
      </c>
      <c r="C113" s="88">
        <v>52.6</v>
      </c>
      <c r="D113" s="92">
        <v>1.22325581395349</v>
      </c>
      <c r="E113" s="43"/>
      <c r="F113" s="153">
        <v>2020</v>
      </c>
      <c r="G113" s="127">
        <v>28</v>
      </c>
      <c r="H113" s="88">
        <v>17</v>
      </c>
      <c r="I113" s="92">
        <v>0.607142857142857</v>
      </c>
      <c r="J113" s="43"/>
      <c r="K113" s="153">
        <v>2020</v>
      </c>
      <c r="L113" s="127">
        <v>2</v>
      </c>
      <c r="M113" s="88">
        <v>-1.3</v>
      </c>
      <c r="N113" s="90">
        <v>-0.65</v>
      </c>
    </row>
    <row r="114" ht="21.95" customHeight="1">
      <c r="A114" s="170">
        <v>2021</v>
      </c>
      <c r="B114" s="172">
        <v>25</v>
      </c>
      <c r="C114" s="88">
        <v>36.1</v>
      </c>
      <c r="D114" s="92">
        <v>1.444</v>
      </c>
      <c r="E114" s="43"/>
      <c r="F114" s="153">
        <v>2021</v>
      </c>
      <c r="G114" s="127">
        <v>13</v>
      </c>
      <c r="H114" s="88">
        <v>6.4</v>
      </c>
      <c r="I114" s="92">
        <v>0.492307692307692</v>
      </c>
      <c r="J114" s="43"/>
      <c r="K114" s="153">
        <v>2021</v>
      </c>
      <c r="L114" s="127">
        <v>2</v>
      </c>
      <c r="M114" s="88">
        <v>-1.4</v>
      </c>
      <c r="N114" s="90">
        <v>-0.7</v>
      </c>
    </row>
    <row r="115" ht="21.95" customHeight="1">
      <c r="A115" s="170">
        <v>2022</v>
      </c>
      <c r="B115" s="172">
        <v>32</v>
      </c>
      <c r="C115" s="88">
        <v>54.6</v>
      </c>
      <c r="D115" s="92">
        <v>1.70625</v>
      </c>
      <c r="E115" s="43"/>
      <c r="F115" s="153">
        <v>2022</v>
      </c>
      <c r="G115" s="127">
        <v>12</v>
      </c>
      <c r="H115" s="88">
        <v>6.2</v>
      </c>
      <c r="I115" s="92">
        <v>0.5166666666666671</v>
      </c>
      <c r="J115" s="43"/>
      <c r="K115" s="153">
        <v>2022</v>
      </c>
      <c r="L115" s="127">
        <v>2</v>
      </c>
      <c r="M115" s="88">
        <v>-3.5</v>
      </c>
      <c r="N115" s="90">
        <v>-1.75</v>
      </c>
    </row>
    <row r="116" ht="21.95" customHeight="1">
      <c r="A116" s="197"/>
      <c r="B116" s="242"/>
      <c r="C116" s="88"/>
      <c r="D116" s="92"/>
      <c r="E116" s="43"/>
      <c r="F116" s="93"/>
      <c r="G116" s="89"/>
      <c r="H116" s="88"/>
      <c r="I116" s="92"/>
      <c r="J116" s="43"/>
      <c r="K116" s="93"/>
      <c r="L116" s="89"/>
      <c r="M116" s="88"/>
      <c r="N116" s="90"/>
    </row>
    <row r="117" ht="21.95" customHeight="1">
      <c r="A117" s="197"/>
      <c r="B117" s="242"/>
      <c r="C117" s="88"/>
      <c r="D117" s="92"/>
      <c r="E117" s="43"/>
      <c r="F117" s="93"/>
      <c r="G117" s="89"/>
      <c r="H117" s="88"/>
      <c r="I117" s="92"/>
      <c r="J117" s="43"/>
      <c r="K117" s="93"/>
      <c r="L117" s="89"/>
      <c r="M117" s="88"/>
      <c r="N117" s="90"/>
    </row>
    <row r="118" ht="21.95" customHeight="1">
      <c r="A118" s="197"/>
      <c r="B118" s="242"/>
      <c r="C118" s="88"/>
      <c r="D118" s="92"/>
      <c r="E118" s="43"/>
      <c r="F118" s="93"/>
      <c r="G118" s="89"/>
      <c r="H118" s="88"/>
      <c r="I118" s="92"/>
      <c r="J118" s="43"/>
      <c r="K118" s="93"/>
      <c r="L118" s="89"/>
      <c r="M118" s="88"/>
      <c r="N118" s="90"/>
    </row>
    <row r="119" ht="21.95" customHeight="1">
      <c r="A119" s="197"/>
      <c r="B119" s="242"/>
      <c r="C119" s="88"/>
      <c r="D119" s="92"/>
      <c r="E119" s="43"/>
      <c r="F119" s="93"/>
      <c r="G119" s="89"/>
      <c r="H119" s="88"/>
      <c r="I119" s="92"/>
      <c r="J119" s="43"/>
      <c r="K119" s="93"/>
      <c r="L119" s="89"/>
      <c r="M119" s="88"/>
      <c r="N119" s="90"/>
    </row>
    <row r="120" ht="21.95" customHeight="1">
      <c r="A120" s="197"/>
      <c r="B120" s="242"/>
      <c r="C120" s="88"/>
      <c r="D120" s="92"/>
      <c r="E120" s="43"/>
      <c r="F120" s="93"/>
      <c r="G120" s="89"/>
      <c r="H120" s="88"/>
      <c r="I120" s="92"/>
      <c r="J120" s="43"/>
      <c r="K120" s="93"/>
      <c r="L120" s="89"/>
      <c r="M120" s="88"/>
      <c r="N120" s="90"/>
    </row>
    <row r="121" ht="21.95" customHeight="1">
      <c r="A121" s="197"/>
      <c r="B121" s="242"/>
      <c r="C121" s="88"/>
      <c r="D121" s="92"/>
      <c r="E121" s="43"/>
      <c r="F121" s="93"/>
      <c r="G121" s="89"/>
      <c r="H121" s="88"/>
      <c r="I121" s="92"/>
      <c r="J121" s="43"/>
      <c r="K121" s="93"/>
      <c r="L121" s="89"/>
      <c r="M121" s="88"/>
      <c r="N121" s="90"/>
    </row>
    <row r="122" ht="21.95" customHeight="1">
      <c r="A122" s="197"/>
      <c r="B122" s="242"/>
      <c r="C122" s="88"/>
      <c r="D122" s="92"/>
      <c r="E122" s="43"/>
      <c r="F122" s="93"/>
      <c r="G122" s="89"/>
      <c r="H122" s="88"/>
      <c r="I122" s="92"/>
      <c r="J122" s="43"/>
      <c r="K122" s="93"/>
      <c r="L122" s="89"/>
      <c r="M122" s="88"/>
      <c r="N122" s="90"/>
    </row>
    <row r="123" ht="21.95" customHeight="1">
      <c r="A123" s="197"/>
      <c r="B123" s="242"/>
      <c r="C123" s="88"/>
      <c r="D123" s="92"/>
      <c r="E123" s="43"/>
      <c r="F123" s="93"/>
      <c r="G123" s="89"/>
      <c r="H123" s="88"/>
      <c r="I123" s="92"/>
      <c r="J123" s="43"/>
      <c r="K123" s="93"/>
      <c r="L123" s="89"/>
      <c r="M123" s="88"/>
      <c r="N123" s="90"/>
    </row>
    <row r="124" ht="21.95" customHeight="1">
      <c r="A124" s="197"/>
      <c r="B124" s="242"/>
      <c r="C124" s="88"/>
      <c r="D124" s="92"/>
      <c r="E124" s="43"/>
      <c r="F124" s="93"/>
      <c r="G124" s="89"/>
      <c r="H124" s="88"/>
      <c r="I124" s="92"/>
      <c r="J124" s="43"/>
      <c r="K124" s="93"/>
      <c r="L124" s="89"/>
      <c r="M124" s="88"/>
      <c r="N124" s="90"/>
    </row>
    <row r="125" ht="21.95" customHeight="1">
      <c r="A125" s="197"/>
      <c r="B125" s="242"/>
      <c r="C125" s="88"/>
      <c r="D125" s="92"/>
      <c r="E125" s="43"/>
      <c r="F125" s="93"/>
      <c r="G125" s="89"/>
      <c r="H125" s="88"/>
      <c r="I125" s="92"/>
      <c r="J125" s="43"/>
      <c r="K125" s="93"/>
      <c r="L125" s="89"/>
      <c r="M125" s="88"/>
      <c r="N125" s="90"/>
    </row>
    <row r="126" ht="21.95" customHeight="1">
      <c r="A126" s="197"/>
      <c r="B126" s="242"/>
      <c r="C126" s="88"/>
      <c r="D126" s="92"/>
      <c r="E126" s="43"/>
      <c r="F126" s="93"/>
      <c r="G126" s="89"/>
      <c r="H126" s="88"/>
      <c r="I126" s="92"/>
      <c r="J126" s="43"/>
      <c r="K126" s="93"/>
      <c r="L126" s="89"/>
      <c r="M126" s="88"/>
      <c r="N126" s="90"/>
    </row>
    <row r="127" ht="21.95" customHeight="1">
      <c r="A127" s="197"/>
      <c r="B127" s="242"/>
      <c r="C127" s="88"/>
      <c r="D127" s="92"/>
      <c r="E127" s="43"/>
      <c r="F127" s="93"/>
      <c r="G127" s="89"/>
      <c r="H127" s="88"/>
      <c r="I127" s="92"/>
      <c r="J127" s="43"/>
      <c r="K127" s="93"/>
      <c r="L127" s="89"/>
      <c r="M127" s="88"/>
      <c r="N127" s="90"/>
    </row>
    <row r="128" ht="21.95" customHeight="1">
      <c r="A128" s="197"/>
      <c r="B128" s="242"/>
      <c r="C128" s="88"/>
      <c r="D128" s="92"/>
      <c r="E128" s="43"/>
      <c r="F128" s="93"/>
      <c r="G128" s="89"/>
      <c r="H128" s="88"/>
      <c r="I128" s="92"/>
      <c r="J128" s="43"/>
      <c r="K128" s="93"/>
      <c r="L128" s="89"/>
      <c r="M128" s="88"/>
      <c r="N128" s="90"/>
    </row>
    <row r="129" ht="21.95" customHeight="1">
      <c r="A129" s="197"/>
      <c r="B129" s="242"/>
      <c r="C129" s="88"/>
      <c r="D129" s="92"/>
      <c r="E129" s="43"/>
      <c r="F129" s="93"/>
      <c r="G129" s="89"/>
      <c r="H129" s="88"/>
      <c r="I129" s="92"/>
      <c r="J129" s="43"/>
      <c r="K129" s="93"/>
      <c r="L129" s="89"/>
      <c r="M129" s="88"/>
      <c r="N129" s="90"/>
    </row>
    <row r="130" ht="21.95" customHeight="1">
      <c r="A130" s="197"/>
      <c r="B130" s="242"/>
      <c r="C130" s="88"/>
      <c r="D130" s="92"/>
      <c r="E130" s="43"/>
      <c r="F130" s="93"/>
      <c r="G130" s="89"/>
      <c r="H130" s="88"/>
      <c r="I130" s="92"/>
      <c r="J130" s="43"/>
      <c r="K130" s="93"/>
      <c r="L130" s="89"/>
      <c r="M130" s="88"/>
      <c r="N130" s="90"/>
    </row>
    <row r="131" ht="21.95" customHeight="1">
      <c r="A131" s="197"/>
      <c r="B131" s="242"/>
      <c r="C131" s="88"/>
      <c r="D131" s="92"/>
      <c r="E131" s="43"/>
      <c r="F131" s="93"/>
      <c r="G131" s="89"/>
      <c r="H131" s="88"/>
      <c r="I131" s="92"/>
      <c r="J131" s="43"/>
      <c r="K131" s="93"/>
      <c r="L131" s="89"/>
      <c r="M131" s="88"/>
      <c r="N131" s="90"/>
    </row>
    <row r="132" ht="21.95" customHeight="1">
      <c r="A132" s="197"/>
      <c r="B132" s="242"/>
      <c r="C132" s="88"/>
      <c r="D132" s="92"/>
      <c r="E132" s="43"/>
      <c r="F132" s="93"/>
      <c r="G132" s="89"/>
      <c r="H132" s="88"/>
      <c r="I132" s="92"/>
      <c r="J132" s="43"/>
      <c r="K132" s="93"/>
      <c r="L132" s="89"/>
      <c r="M132" s="88"/>
      <c r="N132" s="90"/>
    </row>
    <row r="133" ht="21.95" customHeight="1">
      <c r="A133" s="197"/>
      <c r="B133" s="242"/>
      <c r="C133" s="88"/>
      <c r="D133" s="92"/>
      <c r="E133" s="43"/>
      <c r="F133" s="93"/>
      <c r="G133" s="89"/>
      <c r="H133" s="88"/>
      <c r="I133" s="92"/>
      <c r="J133" s="43"/>
      <c r="K133" s="93"/>
      <c r="L133" s="89"/>
      <c r="M133" s="88"/>
      <c r="N133" s="90"/>
    </row>
    <row r="134" ht="21.95" customHeight="1">
      <c r="A134" s="197"/>
      <c r="B134" s="242"/>
      <c r="C134" s="88"/>
      <c r="D134" s="92"/>
      <c r="E134" s="43"/>
      <c r="F134" s="93"/>
      <c r="G134" s="89"/>
      <c r="H134" s="88"/>
      <c r="I134" s="92"/>
      <c r="J134" s="43"/>
      <c r="K134" s="93"/>
      <c r="L134" s="89"/>
      <c r="M134" s="88"/>
      <c r="N134" s="90"/>
    </row>
    <row r="135" ht="21.95" customHeight="1">
      <c r="A135" t="s" s="173">
        <v>143</v>
      </c>
      <c r="B135" t="s" s="176">
        <v>236</v>
      </c>
      <c r="C135" s="88"/>
      <c r="D135" s="92"/>
      <c r="E135" s="43"/>
      <c r="F135" t="s" s="101">
        <v>143</v>
      </c>
      <c r="G135" t="s" s="165">
        <v>236</v>
      </c>
      <c r="H135" s="88"/>
      <c r="I135" s="92"/>
      <c r="J135" s="43"/>
      <c r="K135" t="s" s="101">
        <v>143</v>
      </c>
      <c r="L135" t="s" s="165">
        <v>236</v>
      </c>
      <c r="M135" s="88"/>
      <c r="N135" s="90"/>
    </row>
    <row r="136" ht="21.95" customHeight="1">
      <c r="A136" t="s" s="177">
        <v>237</v>
      </c>
      <c r="B136" s="178">
        <f>AVERAGE(B3:B58)</f>
        <v>34.2857142857143</v>
      </c>
      <c r="C136" s="88">
        <f>AVERAGE(C3:C58)</f>
        <v>44.6392857142857</v>
      </c>
      <c r="D136" s="92">
        <f>AVERAGE(D3:D58)</f>
        <v>1.35080536726665</v>
      </c>
      <c r="E136" s="43"/>
      <c r="F136" t="s" s="128">
        <v>237</v>
      </c>
      <c r="G136" s="88">
        <f>AVERAGE(G3:G58)</f>
        <v>19.625</v>
      </c>
      <c r="H136" s="88">
        <f>AVERAGE(H3:H58)</f>
        <v>8.25178571428571</v>
      </c>
      <c r="I136" s="92">
        <f>AVERAGE(I3:I58)</f>
        <v>0.491227821232317</v>
      </c>
      <c r="J136" s="43"/>
      <c r="K136" t="s" s="128">
        <v>237</v>
      </c>
      <c r="L136" s="88">
        <f>AVERAGE(L3:L58)</f>
        <v>4.17857142857143</v>
      </c>
      <c r="M136" s="88">
        <f>AVERAGE(M3:M58)</f>
        <v>-5.90357142857143</v>
      </c>
      <c r="N136" s="90">
        <f>AVERAGE(N3:N58)</f>
        <v>-1.28370657786924</v>
      </c>
    </row>
    <row r="137" ht="21.95" customHeight="1">
      <c r="A137" t="s" s="177">
        <v>238</v>
      </c>
      <c r="B137" s="178">
        <f>AVERAGE(B59:B115)</f>
        <v>32.6315789473684</v>
      </c>
      <c r="C137" s="88">
        <f>AVERAGE(C59:C115)</f>
        <v>48.3649122807018</v>
      </c>
      <c r="D137" s="92">
        <f>AVERAGE(D59:D115)</f>
        <v>1.54619870773108</v>
      </c>
      <c r="E137" s="43"/>
      <c r="F137" t="s" s="128">
        <v>238</v>
      </c>
      <c r="G137" s="88">
        <f>AVERAGE(G59:G115)</f>
        <v>16.1052631578947</v>
      </c>
      <c r="H137" s="88">
        <f>AVERAGE(H59:H115)</f>
        <v>7.78421052631579</v>
      </c>
      <c r="I137" s="92">
        <f>AVERAGE(I59:I115)</f>
        <v>0.570614382600916</v>
      </c>
      <c r="J137" s="43"/>
      <c r="K137" t="s" s="128">
        <v>238</v>
      </c>
      <c r="L137" s="88">
        <f>AVERAGE(L59:L115)</f>
        <v>2.59649122807018</v>
      </c>
      <c r="M137" s="88">
        <f>AVERAGE(M59:M115)</f>
        <v>-3.34736842105263</v>
      </c>
      <c r="N137" s="90">
        <f>AVERAGE(N59:N115)</f>
        <v>-1.1351048026048</v>
      </c>
    </row>
    <row r="138" ht="22.75" customHeight="1">
      <c r="A138" s="201"/>
      <c r="B138" s="202"/>
      <c r="C138" s="120"/>
      <c r="D138" s="203"/>
      <c r="E138" s="115"/>
      <c r="F138" s="116"/>
      <c r="G138" s="120"/>
      <c r="H138" s="120"/>
      <c r="I138" s="203"/>
      <c r="J138" s="115"/>
      <c r="K138" s="116"/>
      <c r="L138" s="120"/>
      <c r="M138" s="120"/>
      <c r="N138" s="204"/>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9.xml><?xml version="1.0" encoding="utf-8"?>
<worksheet xmlns:r="http://schemas.openxmlformats.org/officeDocument/2006/relationships" xmlns="http://schemas.openxmlformats.org/spreadsheetml/2006/main">
  <dimension ref="A1:N118"/>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85" customWidth="1"/>
    <col min="2" max="4" width="12.1719" style="285" customWidth="1"/>
    <col min="5" max="5" width="1.35156" style="285" customWidth="1"/>
    <col min="6" max="6" width="10" style="285" customWidth="1"/>
    <col min="7" max="9" width="12.1719" style="285" customWidth="1"/>
    <col min="10" max="10" width="1.35156" style="285" customWidth="1"/>
    <col min="11" max="11" width="10" style="285" customWidth="1"/>
    <col min="12" max="14" width="12.1719" style="285" customWidth="1"/>
    <col min="15" max="16384" width="16.3516" style="285" customWidth="1"/>
  </cols>
  <sheetData>
    <row r="1" ht="22.6" customHeight="1">
      <c r="A1" t="s" s="167">
        <v>332</v>
      </c>
      <c r="B1" t="s" s="30">
        <v>41</v>
      </c>
      <c r="C1" t="s" s="30">
        <v>42</v>
      </c>
      <c r="D1" t="s" s="31">
        <v>43</v>
      </c>
      <c r="E1" s="32"/>
      <c r="F1" t="s" s="33">
        <v>333</v>
      </c>
      <c r="G1" t="s" s="30">
        <v>45</v>
      </c>
      <c r="H1" t="s" s="30">
        <v>46</v>
      </c>
      <c r="I1" t="s" s="31">
        <v>47</v>
      </c>
      <c r="J1" s="32"/>
      <c r="K1" t="s" s="33">
        <v>334</v>
      </c>
      <c r="L1" t="s" s="30">
        <v>49</v>
      </c>
      <c r="M1" t="s" s="30">
        <v>50</v>
      </c>
      <c r="N1" t="s" s="168">
        <v>51</v>
      </c>
    </row>
    <row r="2" ht="45.5" customHeight="1">
      <c r="A2" s="240"/>
      <c r="B2" s="41"/>
      <c r="C2" s="41"/>
      <c r="D2" s="42"/>
      <c r="E2" s="43"/>
      <c r="F2" s="44"/>
      <c r="G2" s="41"/>
      <c r="H2" s="41"/>
      <c r="I2" s="42"/>
      <c r="J2" s="43"/>
      <c r="K2" s="44"/>
      <c r="L2" s="41"/>
      <c r="M2" s="41"/>
      <c r="N2" s="56"/>
    </row>
    <row r="3" ht="22.25" customHeight="1">
      <c r="A3" s="241">
        <v>1931</v>
      </c>
      <c r="B3" s="171">
        <v>35</v>
      </c>
      <c r="C3" s="83">
        <v>25.6</v>
      </c>
      <c r="D3" s="84">
        <v>0.731428571428571</v>
      </c>
      <c r="E3" s="43"/>
      <c r="F3" s="147">
        <v>1931</v>
      </c>
      <c r="G3" s="146">
        <v>17</v>
      </c>
      <c r="H3" s="83">
        <v>-5</v>
      </c>
      <c r="I3" s="84">
        <v>-0.294117647058824</v>
      </c>
      <c r="J3" s="43"/>
      <c r="K3" s="147">
        <v>1931</v>
      </c>
      <c r="L3" s="146">
        <v>2</v>
      </c>
      <c r="M3" s="83">
        <v>-3.5</v>
      </c>
      <c r="N3" s="138">
        <v>-1.75</v>
      </c>
    </row>
    <row r="4" ht="21.95" customHeight="1">
      <c r="A4" s="170">
        <v>1932</v>
      </c>
      <c r="B4" s="172">
        <v>37</v>
      </c>
      <c r="C4" s="88">
        <v>29.5</v>
      </c>
      <c r="D4" s="92">
        <v>0.797297297297297</v>
      </c>
      <c r="E4" s="43"/>
      <c r="F4" s="153">
        <v>1932</v>
      </c>
      <c r="G4" s="127">
        <v>17</v>
      </c>
      <c r="H4" s="88">
        <v>-6.9</v>
      </c>
      <c r="I4" s="92">
        <v>-0.405882352941176</v>
      </c>
      <c r="J4" s="43"/>
      <c r="K4" s="153">
        <v>1932</v>
      </c>
      <c r="L4" s="127">
        <v>5</v>
      </c>
      <c r="M4" s="88">
        <v>-9.300000000000001</v>
      </c>
      <c r="N4" s="90">
        <v>-1.86</v>
      </c>
    </row>
    <row r="5" ht="21.95" customHeight="1">
      <c r="A5" s="170">
        <v>1933</v>
      </c>
      <c r="B5" s="172">
        <v>41</v>
      </c>
      <c r="C5" s="88">
        <v>29.2</v>
      </c>
      <c r="D5" s="92">
        <v>0.71219512195122</v>
      </c>
      <c r="E5" s="43"/>
      <c r="F5" s="153">
        <v>1933</v>
      </c>
      <c r="G5" s="127">
        <v>21</v>
      </c>
      <c r="H5" s="88">
        <v>-7.2</v>
      </c>
      <c r="I5" s="92">
        <v>-0.342857142857143</v>
      </c>
      <c r="J5" s="43"/>
      <c r="K5" s="153">
        <v>1933</v>
      </c>
      <c r="L5" s="127">
        <v>3</v>
      </c>
      <c r="M5" s="88">
        <v>-5.8</v>
      </c>
      <c r="N5" s="90">
        <v>-1.93333333333333</v>
      </c>
    </row>
    <row r="6" ht="21.95" customHeight="1">
      <c r="A6" s="170">
        <v>1934</v>
      </c>
      <c r="B6" s="172">
        <v>41</v>
      </c>
      <c r="C6" s="88">
        <v>37.2</v>
      </c>
      <c r="D6" s="92">
        <v>0.907317073170732</v>
      </c>
      <c r="E6" s="43"/>
      <c r="F6" s="153">
        <v>1934</v>
      </c>
      <c r="G6" s="127">
        <v>20</v>
      </c>
      <c r="H6" s="88">
        <v>-2</v>
      </c>
      <c r="I6" s="92">
        <v>-0.1</v>
      </c>
      <c r="J6" s="43"/>
      <c r="K6" s="153">
        <v>1934</v>
      </c>
      <c r="L6" s="127">
        <v>0</v>
      </c>
      <c r="M6" s="88">
        <v>0</v>
      </c>
      <c r="N6" s="90"/>
    </row>
    <row r="7" ht="21.95" customHeight="1">
      <c r="A7" s="170">
        <v>1935</v>
      </c>
      <c r="B7" s="172">
        <v>35</v>
      </c>
      <c r="C7" s="88">
        <v>33.6</v>
      </c>
      <c r="D7" s="92">
        <v>0.96</v>
      </c>
      <c r="E7" s="43"/>
      <c r="F7" s="153">
        <v>1935</v>
      </c>
      <c r="G7" s="127">
        <v>17</v>
      </c>
      <c r="H7" s="88">
        <v>-2</v>
      </c>
      <c r="I7" s="92">
        <v>-0.117647058823529</v>
      </c>
      <c r="J7" s="43"/>
      <c r="K7" s="153">
        <v>1935</v>
      </c>
      <c r="L7" s="127">
        <v>3</v>
      </c>
      <c r="M7" s="88">
        <v>-6.5</v>
      </c>
      <c r="N7" s="90">
        <v>-2.16666666666667</v>
      </c>
    </row>
    <row r="8" ht="21.95" customHeight="1">
      <c r="A8" s="170">
        <v>1936</v>
      </c>
      <c r="B8" s="172">
        <v>48</v>
      </c>
      <c r="C8" s="88">
        <v>15.8</v>
      </c>
      <c r="D8" s="92">
        <v>0.329166666666667</v>
      </c>
      <c r="E8" s="43"/>
      <c r="F8" s="153">
        <v>1936</v>
      </c>
      <c r="G8" s="127">
        <v>28</v>
      </c>
      <c r="H8" s="88">
        <v>-22.1</v>
      </c>
      <c r="I8" s="92">
        <v>-0.789285714285714</v>
      </c>
      <c r="J8" s="43"/>
      <c r="K8" s="153">
        <v>1936</v>
      </c>
      <c r="L8" s="127">
        <v>6</v>
      </c>
      <c r="M8" s="88">
        <v>-17.9</v>
      </c>
      <c r="N8" s="90">
        <v>-2.98333333333333</v>
      </c>
    </row>
    <row r="9" ht="21.95" customHeight="1">
      <c r="A9" s="170">
        <v>1937</v>
      </c>
      <c r="B9" s="172">
        <v>34</v>
      </c>
      <c r="C9" s="88">
        <v>17.1</v>
      </c>
      <c r="D9" s="92">
        <v>0.502941176470588</v>
      </c>
      <c r="E9" s="43"/>
      <c r="F9" s="153">
        <v>1937</v>
      </c>
      <c r="G9" s="127">
        <v>21</v>
      </c>
      <c r="H9" s="88">
        <v>-5.5</v>
      </c>
      <c r="I9" s="92">
        <v>-0.261904761904762</v>
      </c>
      <c r="J9" s="43"/>
      <c r="K9" s="153">
        <v>1937</v>
      </c>
      <c r="L9" s="127">
        <v>2</v>
      </c>
      <c r="M9" s="88">
        <v>-4.3</v>
      </c>
      <c r="N9" s="90">
        <v>-2.15</v>
      </c>
    </row>
    <row r="10" ht="21.95" customHeight="1">
      <c r="A10" s="170">
        <v>1938</v>
      </c>
      <c r="B10" s="172">
        <v>48</v>
      </c>
      <c r="C10" s="88">
        <v>49.7</v>
      </c>
      <c r="D10" s="92">
        <v>1.03541666666667</v>
      </c>
      <c r="E10" s="43"/>
      <c r="F10" s="153">
        <v>1938</v>
      </c>
      <c r="G10" s="127">
        <v>18</v>
      </c>
      <c r="H10" s="88">
        <v>-2.4</v>
      </c>
      <c r="I10" s="92">
        <v>-0.133333333333333</v>
      </c>
      <c r="J10" s="43"/>
      <c r="K10" s="153">
        <v>1938</v>
      </c>
      <c r="L10" s="127">
        <v>3</v>
      </c>
      <c r="M10" s="88">
        <v>-6.6</v>
      </c>
      <c r="N10" s="90">
        <v>-2.2</v>
      </c>
    </row>
    <row r="11" ht="21.95" customHeight="1">
      <c r="A11" s="170">
        <v>1939</v>
      </c>
      <c r="B11" s="172">
        <v>40</v>
      </c>
      <c r="C11" s="88">
        <v>29.3</v>
      </c>
      <c r="D11" s="92">
        <v>0.7325</v>
      </c>
      <c r="E11" s="43"/>
      <c r="F11" s="153">
        <v>1939</v>
      </c>
      <c r="G11" s="127">
        <v>18</v>
      </c>
      <c r="H11" s="88">
        <v>-10.9</v>
      </c>
      <c r="I11" s="92">
        <v>-0.605555555555556</v>
      </c>
      <c r="J11" s="43"/>
      <c r="K11" s="153">
        <v>1939</v>
      </c>
      <c r="L11" s="127">
        <v>4</v>
      </c>
      <c r="M11" s="88">
        <v>-8.199999999999999</v>
      </c>
      <c r="N11" s="90">
        <v>-2.05</v>
      </c>
    </row>
    <row r="12" ht="21.95" customHeight="1">
      <c r="A12" s="170">
        <v>1940</v>
      </c>
      <c r="B12" s="172">
        <v>59</v>
      </c>
      <c r="C12" s="88">
        <v>42.1</v>
      </c>
      <c r="D12" s="92">
        <v>0.713559322033898</v>
      </c>
      <c r="E12" s="43"/>
      <c r="F12" s="153">
        <v>1940</v>
      </c>
      <c r="G12" s="127">
        <v>27</v>
      </c>
      <c r="H12" s="88">
        <v>-11.5</v>
      </c>
      <c r="I12" s="92">
        <v>-0.425925925925926</v>
      </c>
      <c r="J12" s="43"/>
      <c r="K12" s="153">
        <v>1940</v>
      </c>
      <c r="L12" s="127">
        <v>7</v>
      </c>
      <c r="M12" s="88">
        <v>-13.5</v>
      </c>
      <c r="N12" s="90">
        <v>-1.92857142857143</v>
      </c>
    </row>
    <row r="13" ht="21.95" customHeight="1">
      <c r="A13" s="170">
        <v>1941</v>
      </c>
      <c r="B13" s="172">
        <v>34</v>
      </c>
      <c r="C13" s="88">
        <v>29.8</v>
      </c>
      <c r="D13" s="92">
        <v>0.876470588235294</v>
      </c>
      <c r="E13" s="43"/>
      <c r="F13" s="153">
        <v>1941</v>
      </c>
      <c r="G13" s="127">
        <v>14</v>
      </c>
      <c r="H13" s="88">
        <v>-3.4</v>
      </c>
      <c r="I13" s="92">
        <v>-0.242857142857143</v>
      </c>
      <c r="J13" s="43"/>
      <c r="K13" s="153">
        <v>1941</v>
      </c>
      <c r="L13" s="127">
        <v>2</v>
      </c>
      <c r="M13" s="88">
        <v>-2.9</v>
      </c>
      <c r="N13" s="90">
        <v>-1.45</v>
      </c>
    </row>
    <row r="14" ht="21.95" customHeight="1">
      <c r="A14" s="170">
        <v>1942</v>
      </c>
      <c r="B14" s="172">
        <v>30</v>
      </c>
      <c r="C14" s="88">
        <v>22.9</v>
      </c>
      <c r="D14" s="92">
        <v>0.763333333333333</v>
      </c>
      <c r="E14" s="43"/>
      <c r="F14" s="153">
        <v>1942</v>
      </c>
      <c r="G14" s="127">
        <v>16</v>
      </c>
      <c r="H14" s="88">
        <v>-0.1</v>
      </c>
      <c r="I14" s="92">
        <v>-0.00625</v>
      </c>
      <c r="J14" s="43"/>
      <c r="K14" s="153">
        <v>1942</v>
      </c>
      <c r="L14" s="127">
        <v>1</v>
      </c>
      <c r="M14" s="88">
        <v>-3.1</v>
      </c>
      <c r="N14" s="90">
        <v>-3.1</v>
      </c>
    </row>
    <row r="15" ht="21.95" customHeight="1">
      <c r="A15" s="170">
        <v>1943</v>
      </c>
      <c r="B15" s="172">
        <v>44</v>
      </c>
      <c r="C15" s="88">
        <v>26.4</v>
      </c>
      <c r="D15" s="92">
        <v>0.6</v>
      </c>
      <c r="E15" s="43"/>
      <c r="F15" s="153">
        <v>1943</v>
      </c>
      <c r="G15" s="127">
        <v>20</v>
      </c>
      <c r="H15" s="88">
        <v>-17.1</v>
      </c>
      <c r="I15" s="92">
        <v>-0.855</v>
      </c>
      <c r="J15" s="43"/>
      <c r="K15" s="153">
        <v>1943</v>
      </c>
      <c r="L15" s="127">
        <v>5</v>
      </c>
      <c r="M15" s="88">
        <v>-13.2</v>
      </c>
      <c r="N15" s="90">
        <v>-2.64</v>
      </c>
    </row>
    <row r="16" ht="21.95" customHeight="1">
      <c r="A16" s="170">
        <v>1944</v>
      </c>
      <c r="B16" s="172">
        <v>53</v>
      </c>
      <c r="C16" s="88">
        <v>-13.6</v>
      </c>
      <c r="D16" s="92">
        <v>-0.256603773584906</v>
      </c>
      <c r="E16" s="43"/>
      <c r="F16" s="153">
        <v>1944</v>
      </c>
      <c r="G16" s="127">
        <v>33</v>
      </c>
      <c r="H16" s="88">
        <v>-52.3</v>
      </c>
      <c r="I16" s="92">
        <v>-1.58484848484848</v>
      </c>
      <c r="J16" s="43"/>
      <c r="K16" s="153">
        <v>1944</v>
      </c>
      <c r="L16" s="127">
        <v>20</v>
      </c>
      <c r="M16" s="88">
        <v>-50.3</v>
      </c>
      <c r="N16" s="90">
        <v>-2.515</v>
      </c>
    </row>
    <row r="17" ht="21.95" customHeight="1">
      <c r="A17" s="170">
        <v>1945</v>
      </c>
      <c r="B17" s="172">
        <v>37</v>
      </c>
      <c r="C17" s="88">
        <v>6.9</v>
      </c>
      <c r="D17" s="92">
        <v>0.186486486486486</v>
      </c>
      <c r="E17" s="43"/>
      <c r="F17" s="153">
        <v>1945</v>
      </c>
      <c r="G17" s="127">
        <v>23</v>
      </c>
      <c r="H17" s="88">
        <v>-16.7</v>
      </c>
      <c r="I17" s="92">
        <v>-0.726086956521739</v>
      </c>
      <c r="J17" s="43"/>
      <c r="K17" s="153">
        <v>1945</v>
      </c>
      <c r="L17" s="127">
        <v>7</v>
      </c>
      <c r="M17" s="88">
        <v>-20.7</v>
      </c>
      <c r="N17" s="90">
        <v>-2.95714285714286</v>
      </c>
    </row>
    <row r="18" ht="21.95" customHeight="1">
      <c r="A18" s="170">
        <v>1946</v>
      </c>
      <c r="B18" s="172">
        <v>34</v>
      </c>
      <c r="C18" s="88">
        <v>21.6</v>
      </c>
      <c r="D18" s="92">
        <v>0.635294117647059</v>
      </c>
      <c r="E18" s="43"/>
      <c r="F18" s="153">
        <v>1946</v>
      </c>
      <c r="G18" s="127">
        <v>17</v>
      </c>
      <c r="H18" s="88">
        <v>-8.9</v>
      </c>
      <c r="I18" s="92">
        <v>-0.523529411764706</v>
      </c>
      <c r="J18" s="43"/>
      <c r="K18" s="153">
        <v>1946</v>
      </c>
      <c r="L18" s="127">
        <v>2</v>
      </c>
      <c r="M18" s="88">
        <v>-3.4</v>
      </c>
      <c r="N18" s="90">
        <v>-1.7</v>
      </c>
    </row>
    <row r="19" ht="21.95" customHeight="1">
      <c r="A19" s="170">
        <v>1947</v>
      </c>
      <c r="B19" s="172">
        <v>30</v>
      </c>
      <c r="C19" s="88">
        <v>39.9</v>
      </c>
      <c r="D19" s="92">
        <v>1.33</v>
      </c>
      <c r="E19" s="43"/>
      <c r="F19" s="153">
        <v>1947</v>
      </c>
      <c r="G19" s="127">
        <v>8</v>
      </c>
      <c r="H19" s="88">
        <v>0.4</v>
      </c>
      <c r="I19" s="92">
        <v>0.05</v>
      </c>
      <c r="J19" s="43"/>
      <c r="K19" s="153">
        <v>1947</v>
      </c>
      <c r="L19" s="127">
        <v>1</v>
      </c>
      <c r="M19" s="88">
        <v>-1.4</v>
      </c>
      <c r="N19" s="90">
        <v>-1.4</v>
      </c>
    </row>
    <row r="20" ht="21.95" customHeight="1">
      <c r="A20" s="170">
        <v>1948</v>
      </c>
      <c r="B20" s="172">
        <v>38</v>
      </c>
      <c r="C20" s="88">
        <v>19</v>
      </c>
      <c r="D20" s="92">
        <v>0.5</v>
      </c>
      <c r="E20" s="43"/>
      <c r="F20" s="153">
        <v>1948</v>
      </c>
      <c r="G20" s="127">
        <v>23</v>
      </c>
      <c r="H20" s="88">
        <v>-9</v>
      </c>
      <c r="I20" s="92">
        <v>-0.391304347826087</v>
      </c>
      <c r="J20" s="43"/>
      <c r="K20" s="153">
        <v>1948</v>
      </c>
      <c r="L20" s="127">
        <v>5</v>
      </c>
      <c r="M20" s="88">
        <v>-12.4</v>
      </c>
      <c r="N20" s="90">
        <v>-2.48</v>
      </c>
    </row>
    <row r="21" ht="21.95" customHeight="1">
      <c r="A21" s="170">
        <v>1949</v>
      </c>
      <c r="B21" s="172">
        <v>46</v>
      </c>
      <c r="C21" s="88">
        <v>28.7</v>
      </c>
      <c r="D21" s="92">
        <v>0.623913043478261</v>
      </c>
      <c r="E21" s="43"/>
      <c r="F21" s="153">
        <v>1949</v>
      </c>
      <c r="G21" s="127">
        <v>28</v>
      </c>
      <c r="H21" s="88">
        <v>-2.7</v>
      </c>
      <c r="I21" s="92">
        <v>-0.09642857142857141</v>
      </c>
      <c r="J21" s="43"/>
      <c r="K21" s="153">
        <v>1949</v>
      </c>
      <c r="L21" s="127">
        <v>4</v>
      </c>
      <c r="M21" s="88">
        <v>-8.699999999999999</v>
      </c>
      <c r="N21" s="90">
        <v>-2.175</v>
      </c>
    </row>
    <row r="22" ht="21.95" customHeight="1">
      <c r="A22" s="170">
        <v>1950</v>
      </c>
      <c r="B22" s="172">
        <v>40</v>
      </c>
      <c r="C22" s="88">
        <v>20.8</v>
      </c>
      <c r="D22" s="92">
        <v>0.52</v>
      </c>
      <c r="E22" s="43"/>
      <c r="F22" s="153">
        <v>1950</v>
      </c>
      <c r="G22" s="127">
        <v>24</v>
      </c>
      <c r="H22" s="88">
        <v>-8.5</v>
      </c>
      <c r="I22" s="92">
        <v>-0.354166666666667</v>
      </c>
      <c r="J22" s="43"/>
      <c r="K22" s="153">
        <v>1950</v>
      </c>
      <c r="L22" s="127">
        <v>3</v>
      </c>
      <c r="M22" s="88">
        <v>-6.3</v>
      </c>
      <c r="N22" s="90">
        <v>-2.1</v>
      </c>
    </row>
    <row r="23" ht="21.95" customHeight="1">
      <c r="A23" s="170">
        <v>1951</v>
      </c>
      <c r="B23" s="172">
        <v>24</v>
      </c>
      <c r="C23" s="88">
        <v>25</v>
      </c>
      <c r="D23" s="92">
        <v>1.04166666666667</v>
      </c>
      <c r="E23" s="43"/>
      <c r="F23" s="153">
        <v>1951</v>
      </c>
      <c r="G23" s="127">
        <v>9</v>
      </c>
      <c r="H23" s="88">
        <v>-1.8</v>
      </c>
      <c r="I23" s="92">
        <v>-0.2</v>
      </c>
      <c r="J23" s="43"/>
      <c r="K23" s="153">
        <v>1951</v>
      </c>
      <c r="L23" s="127">
        <v>2</v>
      </c>
      <c r="M23" s="88">
        <v>-3</v>
      </c>
      <c r="N23" s="90">
        <v>-1.5</v>
      </c>
    </row>
    <row r="24" ht="21.95" customHeight="1">
      <c r="A24" s="170">
        <v>1952</v>
      </c>
      <c r="B24" s="172">
        <v>58</v>
      </c>
      <c r="C24" s="88">
        <v>9</v>
      </c>
      <c r="D24" s="92">
        <v>0.155172413793103</v>
      </c>
      <c r="E24" s="43"/>
      <c r="F24" s="153">
        <v>1952</v>
      </c>
      <c r="G24" s="127">
        <v>38</v>
      </c>
      <c r="H24" s="88">
        <v>-27.2</v>
      </c>
      <c r="I24" s="92">
        <v>-0.715789473684211</v>
      </c>
      <c r="J24" s="43"/>
      <c r="K24" s="153">
        <v>1952</v>
      </c>
      <c r="L24" s="127">
        <v>12</v>
      </c>
      <c r="M24" s="88">
        <v>-25.4</v>
      </c>
      <c r="N24" s="90">
        <v>-2.11666666666667</v>
      </c>
    </row>
    <row r="25" ht="21.95" customHeight="1">
      <c r="A25" s="170">
        <v>1953</v>
      </c>
      <c r="B25" s="172">
        <v>46</v>
      </c>
      <c r="C25" s="88">
        <v>37.9</v>
      </c>
      <c r="D25" s="92">
        <v>0.823913043478261</v>
      </c>
      <c r="E25" s="43"/>
      <c r="F25" s="153">
        <v>1953</v>
      </c>
      <c r="G25" s="127">
        <v>24</v>
      </c>
      <c r="H25" s="88">
        <v>-4.2</v>
      </c>
      <c r="I25" s="92">
        <v>-0.175</v>
      </c>
      <c r="J25" s="43"/>
      <c r="K25" s="153">
        <v>1953</v>
      </c>
      <c r="L25" s="127">
        <v>3</v>
      </c>
      <c r="M25" s="88">
        <v>-5.8</v>
      </c>
      <c r="N25" s="90">
        <v>-1.93333333333333</v>
      </c>
    </row>
    <row r="26" ht="21.95" customHeight="1">
      <c r="A26" s="170">
        <v>1954</v>
      </c>
      <c r="B26" s="172">
        <v>52</v>
      </c>
      <c r="C26" s="88">
        <v>19.9</v>
      </c>
      <c r="D26" s="92">
        <v>0.382692307692308</v>
      </c>
      <c r="E26" s="43"/>
      <c r="F26" s="153">
        <v>1954</v>
      </c>
      <c r="G26" s="127">
        <v>27</v>
      </c>
      <c r="H26" s="88">
        <v>-24.3</v>
      </c>
      <c r="I26" s="92">
        <v>-0.9</v>
      </c>
      <c r="J26" s="43"/>
      <c r="K26" s="153">
        <v>1954</v>
      </c>
      <c r="L26" s="127">
        <v>10</v>
      </c>
      <c r="M26" s="88">
        <v>-24.5</v>
      </c>
      <c r="N26" s="90">
        <v>-2.45</v>
      </c>
    </row>
    <row r="27" ht="21.95" customHeight="1">
      <c r="A27" s="170">
        <v>1955</v>
      </c>
      <c r="B27" s="172">
        <v>29</v>
      </c>
      <c r="C27" s="88">
        <v>21.9</v>
      </c>
      <c r="D27" s="92">
        <v>0.755172413793103</v>
      </c>
      <c r="E27" s="43"/>
      <c r="F27" s="153">
        <v>1955</v>
      </c>
      <c r="G27" s="127">
        <v>15</v>
      </c>
      <c r="H27" s="88">
        <v>-1.9</v>
      </c>
      <c r="I27" s="92">
        <v>-0.126666666666667</v>
      </c>
      <c r="J27" s="43"/>
      <c r="K27" s="153">
        <v>1955</v>
      </c>
      <c r="L27" s="127">
        <v>1</v>
      </c>
      <c r="M27" s="88">
        <v>-1.7</v>
      </c>
      <c r="N27" s="90">
        <v>-1.7</v>
      </c>
    </row>
    <row r="28" ht="21.95" customHeight="1">
      <c r="A28" s="170">
        <v>1956</v>
      </c>
      <c r="B28" s="172">
        <v>29</v>
      </c>
      <c r="C28" s="88">
        <v>13.5</v>
      </c>
      <c r="D28" s="92">
        <v>0.46551724137931</v>
      </c>
      <c r="E28" s="43"/>
      <c r="F28" s="153">
        <v>1956</v>
      </c>
      <c r="G28" s="127">
        <v>16</v>
      </c>
      <c r="H28" s="88">
        <v>-8.4</v>
      </c>
      <c r="I28" s="92">
        <v>-0.525</v>
      </c>
      <c r="J28" s="43"/>
      <c r="K28" s="153">
        <v>1956</v>
      </c>
      <c r="L28" s="127">
        <v>2</v>
      </c>
      <c r="M28" s="88">
        <v>-5</v>
      </c>
      <c r="N28" s="90">
        <v>-2.5</v>
      </c>
    </row>
    <row r="29" ht="21.95" customHeight="1">
      <c r="A29" s="170">
        <v>1957</v>
      </c>
      <c r="B29" s="172">
        <v>40</v>
      </c>
      <c r="C29" s="88">
        <v>21.5</v>
      </c>
      <c r="D29" s="92">
        <v>0.5375</v>
      </c>
      <c r="E29" s="43"/>
      <c r="F29" s="153">
        <v>1957</v>
      </c>
      <c r="G29" s="127">
        <v>22</v>
      </c>
      <c r="H29" s="88">
        <v>-11.3</v>
      </c>
      <c r="I29" s="92">
        <v>-0.513636363636364</v>
      </c>
      <c r="J29" s="43"/>
      <c r="K29" s="153">
        <v>1957</v>
      </c>
      <c r="L29" s="127">
        <v>5</v>
      </c>
      <c r="M29" s="88">
        <v>-12.2</v>
      </c>
      <c r="N29" s="90">
        <v>-2.44</v>
      </c>
    </row>
    <row r="30" ht="21.95" customHeight="1">
      <c r="A30" s="170">
        <v>1958</v>
      </c>
      <c r="B30" s="172">
        <v>45</v>
      </c>
      <c r="C30" s="88">
        <v>1.3</v>
      </c>
      <c r="D30" s="92">
        <v>0.0288888888888889</v>
      </c>
      <c r="E30" s="43"/>
      <c r="F30" s="153">
        <v>1958</v>
      </c>
      <c r="G30" s="127">
        <v>26</v>
      </c>
      <c r="H30" s="88">
        <v>-31.7</v>
      </c>
      <c r="I30" s="92">
        <v>-1.21923076923077</v>
      </c>
      <c r="J30" s="43"/>
      <c r="K30" s="153">
        <v>1958</v>
      </c>
      <c r="L30" s="127">
        <v>7</v>
      </c>
      <c r="M30" s="88">
        <v>-25.3</v>
      </c>
      <c r="N30" s="90">
        <v>-3.61428571428571</v>
      </c>
    </row>
    <row r="31" ht="21.95" customHeight="1">
      <c r="A31" s="170">
        <v>1959</v>
      </c>
      <c r="B31" s="172">
        <v>50</v>
      </c>
      <c r="C31" s="88">
        <v>11.3</v>
      </c>
      <c r="D31" s="92">
        <v>0.226</v>
      </c>
      <c r="E31" s="43"/>
      <c r="F31" s="153">
        <v>1959</v>
      </c>
      <c r="G31" s="127">
        <v>28</v>
      </c>
      <c r="H31" s="88">
        <v>-29.8</v>
      </c>
      <c r="I31" s="92">
        <v>-1.06428571428571</v>
      </c>
      <c r="J31" s="43"/>
      <c r="K31" s="153">
        <v>1959</v>
      </c>
      <c r="L31" s="127">
        <v>8</v>
      </c>
      <c r="M31" s="88">
        <v>-24.4</v>
      </c>
      <c r="N31" s="90">
        <v>-3.05</v>
      </c>
    </row>
    <row r="32" ht="21.95" customHeight="1">
      <c r="A32" s="170">
        <v>1960</v>
      </c>
      <c r="B32" s="172">
        <v>45</v>
      </c>
      <c r="C32" s="88">
        <v>21.3</v>
      </c>
      <c r="D32" s="92">
        <v>0.473333333333333</v>
      </c>
      <c r="E32" s="43"/>
      <c r="F32" s="153">
        <v>1960</v>
      </c>
      <c r="G32" s="127">
        <v>25</v>
      </c>
      <c r="H32" s="88">
        <v>-15.5</v>
      </c>
      <c r="I32" s="92">
        <v>-0.62</v>
      </c>
      <c r="J32" s="43"/>
      <c r="K32" s="153">
        <v>1960</v>
      </c>
      <c r="L32" s="127">
        <v>8</v>
      </c>
      <c r="M32" s="88">
        <v>-14.6</v>
      </c>
      <c r="N32" s="90">
        <v>-1.825</v>
      </c>
    </row>
    <row r="33" ht="21.95" customHeight="1">
      <c r="A33" s="170">
        <v>1961</v>
      </c>
      <c r="B33" s="172">
        <v>42</v>
      </c>
      <c r="C33" s="88">
        <v>0.7</v>
      </c>
      <c r="D33" s="92">
        <v>0.0166666666666667</v>
      </c>
      <c r="E33" s="43"/>
      <c r="F33" s="153">
        <v>1961</v>
      </c>
      <c r="G33" s="127">
        <v>25</v>
      </c>
      <c r="H33" s="88">
        <v>-30.4</v>
      </c>
      <c r="I33" s="92">
        <v>-1.216</v>
      </c>
      <c r="J33" s="43"/>
      <c r="K33" s="153">
        <v>1961</v>
      </c>
      <c r="L33" s="127">
        <v>10</v>
      </c>
      <c r="M33" s="88">
        <v>-29</v>
      </c>
      <c r="N33" s="90">
        <v>-2.9</v>
      </c>
    </row>
    <row r="34" ht="21.95" customHeight="1">
      <c r="A34" s="170">
        <v>1962</v>
      </c>
      <c r="B34" s="172">
        <v>37</v>
      </c>
      <c r="C34" s="88">
        <v>24.9</v>
      </c>
      <c r="D34" s="92">
        <v>0.672972972972973</v>
      </c>
      <c r="E34" s="43"/>
      <c r="F34" s="153">
        <v>1962</v>
      </c>
      <c r="G34" s="127">
        <v>22</v>
      </c>
      <c r="H34" s="88">
        <v>-2.7</v>
      </c>
      <c r="I34" s="92">
        <v>-0.122727272727273</v>
      </c>
      <c r="J34" s="43"/>
      <c r="K34" s="153">
        <v>1962</v>
      </c>
      <c r="L34" s="127">
        <v>2</v>
      </c>
      <c r="M34" s="88">
        <v>-3.5</v>
      </c>
      <c r="N34" s="90">
        <v>-1.75</v>
      </c>
    </row>
    <row r="35" ht="21.95" customHeight="1">
      <c r="A35" s="170">
        <v>1963</v>
      </c>
      <c r="B35" s="172">
        <v>27</v>
      </c>
      <c r="C35" s="88">
        <v>23.8</v>
      </c>
      <c r="D35" s="92">
        <v>0.881481481481481</v>
      </c>
      <c r="E35" s="43"/>
      <c r="F35" s="153">
        <v>1963</v>
      </c>
      <c r="G35" s="127">
        <v>11</v>
      </c>
      <c r="H35" s="88">
        <v>-5.5</v>
      </c>
      <c r="I35" s="92">
        <v>-0.5</v>
      </c>
      <c r="J35" s="43"/>
      <c r="K35" s="153">
        <v>1963</v>
      </c>
      <c r="L35" s="127">
        <v>2</v>
      </c>
      <c r="M35" s="88">
        <v>-6.3</v>
      </c>
      <c r="N35" s="90">
        <v>-3.15</v>
      </c>
    </row>
    <row r="36" ht="21.95" customHeight="1">
      <c r="A36" s="170">
        <v>1964</v>
      </c>
      <c r="B36" s="172">
        <v>32</v>
      </c>
      <c r="C36" s="88">
        <v>36.1</v>
      </c>
      <c r="D36" s="92">
        <v>1.128125</v>
      </c>
      <c r="E36" s="43"/>
      <c r="F36" s="153">
        <v>1964</v>
      </c>
      <c r="G36" s="127">
        <v>11</v>
      </c>
      <c r="H36" s="88">
        <v>-2</v>
      </c>
      <c r="I36" s="92">
        <v>-0.181818181818182</v>
      </c>
      <c r="J36" s="43"/>
      <c r="K36" s="153">
        <v>1964</v>
      </c>
      <c r="L36" s="127">
        <v>1</v>
      </c>
      <c r="M36" s="88">
        <v>-1.6</v>
      </c>
      <c r="N36" s="90">
        <v>-1.6</v>
      </c>
    </row>
    <row r="37" ht="21.95" customHeight="1">
      <c r="A37" s="170">
        <v>1965</v>
      </c>
      <c r="B37" s="172">
        <v>44</v>
      </c>
      <c r="C37" s="88">
        <v>31.3</v>
      </c>
      <c r="D37" s="92">
        <v>0.711363636363636</v>
      </c>
      <c r="E37" s="43"/>
      <c r="F37" s="153">
        <v>1965</v>
      </c>
      <c r="G37" s="127">
        <v>22</v>
      </c>
      <c r="H37" s="88">
        <v>-9.699999999999999</v>
      </c>
      <c r="I37" s="92">
        <v>-0.440909090909091</v>
      </c>
      <c r="J37" s="43"/>
      <c r="K37" s="153">
        <v>1965</v>
      </c>
      <c r="L37" s="127">
        <v>5</v>
      </c>
      <c r="M37" s="88">
        <v>-10.3</v>
      </c>
      <c r="N37" s="90">
        <v>-2.06</v>
      </c>
    </row>
    <row r="38" ht="21.95" customHeight="1">
      <c r="A38" s="170">
        <v>1966</v>
      </c>
      <c r="B38" s="172">
        <v>37</v>
      </c>
      <c r="C38" s="88">
        <v>27.4</v>
      </c>
      <c r="D38" s="92">
        <v>0.740540540540541</v>
      </c>
      <c r="E38" s="43"/>
      <c r="F38" s="153">
        <v>1966</v>
      </c>
      <c r="G38" s="127">
        <v>19</v>
      </c>
      <c r="H38" s="88">
        <v>-7.3</v>
      </c>
      <c r="I38" s="92">
        <v>-0.384210526315789</v>
      </c>
      <c r="J38" s="43"/>
      <c r="K38" s="153">
        <v>1966</v>
      </c>
      <c r="L38" s="127">
        <v>3</v>
      </c>
      <c r="M38" s="88">
        <v>-7.8</v>
      </c>
      <c r="N38" s="90">
        <v>-2.6</v>
      </c>
    </row>
    <row r="39" ht="21.95" customHeight="1">
      <c r="A39" s="170">
        <v>1967</v>
      </c>
      <c r="B39" s="172">
        <v>41</v>
      </c>
      <c r="C39" s="88">
        <v>32.6</v>
      </c>
      <c r="D39" s="92">
        <v>0.795121951219512</v>
      </c>
      <c r="E39" s="43"/>
      <c r="F39" s="153">
        <v>1967</v>
      </c>
      <c r="G39" s="127">
        <v>20</v>
      </c>
      <c r="H39" s="88">
        <v>-3.3</v>
      </c>
      <c r="I39" s="92">
        <v>-0.165</v>
      </c>
      <c r="J39" s="43"/>
      <c r="K39" s="153">
        <v>1967</v>
      </c>
      <c r="L39" s="127">
        <v>2</v>
      </c>
      <c r="M39" s="88">
        <v>-4.3</v>
      </c>
      <c r="N39" s="90">
        <v>-2.15</v>
      </c>
    </row>
    <row r="40" ht="21.95" customHeight="1">
      <c r="A40" s="170">
        <v>1968</v>
      </c>
      <c r="B40" s="172">
        <v>30</v>
      </c>
      <c r="C40" s="88">
        <v>29</v>
      </c>
      <c r="D40" s="92">
        <v>0.966666666666667</v>
      </c>
      <c r="E40" s="43"/>
      <c r="F40" s="153">
        <v>1968</v>
      </c>
      <c r="G40" s="127">
        <v>11</v>
      </c>
      <c r="H40" s="88">
        <v>-5.7</v>
      </c>
      <c r="I40" s="92">
        <v>-0.518181818181818</v>
      </c>
      <c r="J40" s="43"/>
      <c r="K40" s="153">
        <v>1968</v>
      </c>
      <c r="L40" s="127">
        <v>2</v>
      </c>
      <c r="M40" s="88">
        <v>-4.2</v>
      </c>
      <c r="N40" s="90">
        <v>-2.1</v>
      </c>
    </row>
    <row r="41" ht="21.95" customHeight="1">
      <c r="A41" s="170">
        <v>1969</v>
      </c>
      <c r="B41" s="172">
        <v>43</v>
      </c>
      <c r="C41" s="88">
        <v>33.4</v>
      </c>
      <c r="D41" s="92">
        <v>0.776744186046512</v>
      </c>
      <c r="E41" s="43"/>
      <c r="F41" s="153">
        <v>1969</v>
      </c>
      <c r="G41" s="127">
        <v>20</v>
      </c>
      <c r="H41" s="88">
        <v>-5.5</v>
      </c>
      <c r="I41" s="92">
        <v>-0.275</v>
      </c>
      <c r="J41" s="43"/>
      <c r="K41" s="153">
        <v>1969</v>
      </c>
      <c r="L41" s="127">
        <v>3</v>
      </c>
      <c r="M41" s="88">
        <v>-5.3</v>
      </c>
      <c r="N41" s="90">
        <v>-1.76666666666667</v>
      </c>
    </row>
    <row r="42" ht="21.95" customHeight="1">
      <c r="A42" s="170">
        <v>1970</v>
      </c>
      <c r="B42" s="172">
        <v>40</v>
      </c>
      <c r="C42" s="88">
        <v>38</v>
      </c>
      <c r="D42" s="92">
        <v>0.95</v>
      </c>
      <c r="E42" s="43"/>
      <c r="F42" s="153">
        <v>1970</v>
      </c>
      <c r="G42" s="127">
        <v>16</v>
      </c>
      <c r="H42" s="88">
        <v>-5.1</v>
      </c>
      <c r="I42" s="92">
        <v>-0.31875</v>
      </c>
      <c r="J42" s="43"/>
      <c r="K42" s="153">
        <v>1970</v>
      </c>
      <c r="L42" s="127">
        <v>3</v>
      </c>
      <c r="M42" s="88">
        <v>-5.3</v>
      </c>
      <c r="N42" s="90">
        <v>-1.76666666666667</v>
      </c>
    </row>
    <row r="43" ht="21.95" customHeight="1">
      <c r="A43" s="170">
        <v>1971</v>
      </c>
      <c r="B43" s="172">
        <v>32</v>
      </c>
      <c r="C43" s="88">
        <v>26.3</v>
      </c>
      <c r="D43" s="92">
        <v>0.821875</v>
      </c>
      <c r="E43" s="43"/>
      <c r="F43" s="153">
        <v>1971</v>
      </c>
      <c r="G43" s="127">
        <v>17</v>
      </c>
      <c r="H43" s="88">
        <v>-1.5</v>
      </c>
      <c r="I43" s="92">
        <v>-0.08823529411764711</v>
      </c>
      <c r="J43" s="43"/>
      <c r="K43" s="153">
        <v>1971</v>
      </c>
      <c r="L43" s="127">
        <v>1</v>
      </c>
      <c r="M43" s="88">
        <v>-1.7</v>
      </c>
      <c r="N43" s="90">
        <v>-1.7</v>
      </c>
    </row>
    <row r="44" ht="21.95" customHeight="1">
      <c r="A44" s="170">
        <v>1972</v>
      </c>
      <c r="B44" s="172">
        <v>43</v>
      </c>
      <c r="C44" s="88">
        <v>13.5</v>
      </c>
      <c r="D44" s="92">
        <v>0.313953488372093</v>
      </c>
      <c r="E44" s="43"/>
      <c r="F44" s="153">
        <v>1972</v>
      </c>
      <c r="G44" s="127">
        <v>23</v>
      </c>
      <c r="H44" s="88">
        <v>-21.7</v>
      </c>
      <c r="I44" s="92">
        <v>-0.943478260869565</v>
      </c>
      <c r="J44" s="43"/>
      <c r="K44" s="153">
        <v>1972</v>
      </c>
      <c r="L44" s="127">
        <v>7</v>
      </c>
      <c r="M44" s="88">
        <v>-18.9</v>
      </c>
      <c r="N44" s="90">
        <v>-2.7</v>
      </c>
    </row>
    <row r="45" ht="21.95" customHeight="1">
      <c r="A45" s="170">
        <v>1973</v>
      </c>
      <c r="B45" s="172">
        <v>37</v>
      </c>
      <c r="C45" s="88">
        <v>38.3</v>
      </c>
      <c r="D45" s="92">
        <v>1.03513513513514</v>
      </c>
      <c r="E45" s="43"/>
      <c r="F45" s="153">
        <v>1973</v>
      </c>
      <c r="G45" s="127">
        <v>17</v>
      </c>
      <c r="H45" s="88">
        <v>0.5</v>
      </c>
      <c r="I45" s="92">
        <v>0.0294117647058824</v>
      </c>
      <c r="J45" s="43"/>
      <c r="K45" s="153">
        <v>1973</v>
      </c>
      <c r="L45" s="127">
        <v>1</v>
      </c>
      <c r="M45" s="88">
        <v>-3</v>
      </c>
      <c r="N45" s="90">
        <v>-3</v>
      </c>
    </row>
    <row r="46" ht="21.95" customHeight="1">
      <c r="A46" s="170">
        <v>1974</v>
      </c>
      <c r="B46" s="172">
        <v>35</v>
      </c>
      <c r="C46" s="88">
        <v>33.6</v>
      </c>
      <c r="D46" s="92">
        <v>0.96</v>
      </c>
      <c r="E46" s="43"/>
      <c r="F46" s="153">
        <v>1974</v>
      </c>
      <c r="G46" s="127">
        <v>16</v>
      </c>
      <c r="H46" s="88">
        <v>-3.6</v>
      </c>
      <c r="I46" s="92">
        <v>-0.225</v>
      </c>
      <c r="J46" s="43"/>
      <c r="K46" s="153">
        <v>1974</v>
      </c>
      <c r="L46" s="127">
        <v>1</v>
      </c>
      <c r="M46" s="88">
        <v>-3</v>
      </c>
      <c r="N46" s="90">
        <v>-3</v>
      </c>
    </row>
    <row r="47" ht="21.95" customHeight="1">
      <c r="A47" s="170">
        <v>1975</v>
      </c>
      <c r="B47" s="172">
        <v>38</v>
      </c>
      <c r="C47" s="88">
        <v>2.3</v>
      </c>
      <c r="D47" s="92">
        <v>0.0605263157894737</v>
      </c>
      <c r="E47" s="43"/>
      <c r="F47" s="153">
        <v>1975</v>
      </c>
      <c r="G47" s="127">
        <v>25</v>
      </c>
      <c r="H47" s="88">
        <v>-22.9</v>
      </c>
      <c r="I47" s="92">
        <v>-0.916</v>
      </c>
      <c r="J47" s="43"/>
      <c r="K47" s="153">
        <v>1975</v>
      </c>
      <c r="L47" s="127">
        <v>9</v>
      </c>
      <c r="M47" s="88">
        <v>-24.6</v>
      </c>
      <c r="N47" s="90">
        <v>-2.73333333333333</v>
      </c>
    </row>
    <row r="48" ht="21.95" customHeight="1">
      <c r="A48" s="170">
        <v>1976</v>
      </c>
      <c r="B48" s="172">
        <v>54</v>
      </c>
      <c r="C48" s="88">
        <v>6.6</v>
      </c>
      <c r="D48" s="92">
        <v>0.122222222222222</v>
      </c>
      <c r="E48" s="43"/>
      <c r="F48" s="153">
        <v>1976</v>
      </c>
      <c r="G48" s="127">
        <v>33</v>
      </c>
      <c r="H48" s="88">
        <v>-30.3</v>
      </c>
      <c r="I48" s="92">
        <v>-0.918181818181818</v>
      </c>
      <c r="J48" s="43"/>
      <c r="K48" s="153">
        <v>1976</v>
      </c>
      <c r="L48" s="127">
        <v>11</v>
      </c>
      <c r="M48" s="88">
        <v>-29.5</v>
      </c>
      <c r="N48" s="90">
        <v>-2.68181818181818</v>
      </c>
    </row>
    <row r="49" ht="21.95" customHeight="1">
      <c r="A49" s="170">
        <v>1977</v>
      </c>
      <c r="B49" s="172">
        <v>38</v>
      </c>
      <c r="C49" s="88">
        <v>42.8</v>
      </c>
      <c r="D49" s="92">
        <v>1.12631578947368</v>
      </c>
      <c r="E49" s="43"/>
      <c r="F49" s="153">
        <v>1977</v>
      </c>
      <c r="G49" s="127">
        <v>16</v>
      </c>
      <c r="H49" s="88">
        <v>0.1</v>
      </c>
      <c r="I49" s="92">
        <v>0.00625</v>
      </c>
      <c r="J49" s="43"/>
      <c r="K49" s="153">
        <v>1977</v>
      </c>
      <c r="L49" s="127">
        <v>0</v>
      </c>
      <c r="M49" s="88">
        <v>0</v>
      </c>
      <c r="N49" s="90"/>
    </row>
    <row r="50" ht="21.95" customHeight="1">
      <c r="A50" s="170">
        <v>1978</v>
      </c>
      <c r="B50" s="172">
        <v>41</v>
      </c>
      <c r="C50" s="88">
        <v>38.3</v>
      </c>
      <c r="D50" s="92">
        <v>0.934146341463415</v>
      </c>
      <c r="E50" s="43"/>
      <c r="F50" s="153">
        <v>1978</v>
      </c>
      <c r="G50" s="127">
        <v>18</v>
      </c>
      <c r="H50" s="88">
        <v>-9.6</v>
      </c>
      <c r="I50" s="92">
        <v>-0.533333333333333</v>
      </c>
      <c r="J50" s="43"/>
      <c r="K50" s="153">
        <v>1978</v>
      </c>
      <c r="L50" s="127">
        <v>6</v>
      </c>
      <c r="M50" s="88">
        <v>-12.7</v>
      </c>
      <c r="N50" s="90">
        <v>-2.11666666666667</v>
      </c>
    </row>
    <row r="51" ht="21.95" customHeight="1">
      <c r="A51" s="170">
        <v>1979</v>
      </c>
      <c r="B51" s="172">
        <v>21</v>
      </c>
      <c r="C51" s="88">
        <v>19.2</v>
      </c>
      <c r="D51" s="92">
        <v>0.914285714285714</v>
      </c>
      <c r="E51" s="43"/>
      <c r="F51" s="153">
        <v>1979</v>
      </c>
      <c r="G51" s="127">
        <v>12</v>
      </c>
      <c r="H51" s="88">
        <v>2.2</v>
      </c>
      <c r="I51" s="92">
        <v>0.183333333333333</v>
      </c>
      <c r="J51" s="43"/>
      <c r="K51" s="153">
        <v>1979</v>
      </c>
      <c r="L51" s="127">
        <v>0</v>
      </c>
      <c r="M51" s="88">
        <v>0</v>
      </c>
      <c r="N51" s="90"/>
    </row>
    <row r="52" ht="21.95" customHeight="1">
      <c r="A52" s="170">
        <v>1980</v>
      </c>
      <c r="B52" s="172">
        <v>37</v>
      </c>
      <c r="C52" s="88">
        <v>33</v>
      </c>
      <c r="D52" s="92">
        <v>0.891891891891892</v>
      </c>
      <c r="E52" s="43"/>
      <c r="F52" s="153">
        <v>1980</v>
      </c>
      <c r="G52" s="127">
        <v>17</v>
      </c>
      <c r="H52" s="88">
        <v>-4.1</v>
      </c>
      <c r="I52" s="92">
        <v>-0.241176470588235</v>
      </c>
      <c r="J52" s="43"/>
      <c r="K52" s="153">
        <v>1980</v>
      </c>
      <c r="L52" s="127">
        <v>4</v>
      </c>
      <c r="M52" s="88">
        <v>-7.3</v>
      </c>
      <c r="N52" s="90">
        <v>-1.825</v>
      </c>
    </row>
    <row r="53" ht="21.95" customHeight="1">
      <c r="A53" s="170">
        <v>1981</v>
      </c>
      <c r="B53" s="172">
        <v>21</v>
      </c>
      <c r="C53" s="88">
        <v>34.3</v>
      </c>
      <c r="D53" s="92">
        <v>1.63333333333333</v>
      </c>
      <c r="E53" s="43"/>
      <c r="F53" s="153">
        <v>1981</v>
      </c>
      <c r="G53" s="127">
        <v>6</v>
      </c>
      <c r="H53" s="88">
        <v>3.2</v>
      </c>
      <c r="I53" s="92">
        <v>0.533333333333333</v>
      </c>
      <c r="J53" s="43"/>
      <c r="K53" s="153">
        <v>1981</v>
      </c>
      <c r="L53" s="127">
        <v>0</v>
      </c>
      <c r="M53" s="88">
        <v>0</v>
      </c>
      <c r="N53" s="90"/>
    </row>
    <row r="54" ht="21.95" customHeight="1">
      <c r="A54" s="170">
        <v>1982</v>
      </c>
      <c r="B54" s="172">
        <v>45</v>
      </c>
      <c r="C54" s="88">
        <v>34</v>
      </c>
      <c r="D54" s="92">
        <v>0.755555555555556</v>
      </c>
      <c r="E54" s="43"/>
      <c r="F54" s="153">
        <v>1982</v>
      </c>
      <c r="G54" s="127">
        <v>21</v>
      </c>
      <c r="H54" s="88">
        <v>-12.7</v>
      </c>
      <c r="I54" s="92">
        <v>-0.6047619047619049</v>
      </c>
      <c r="J54" s="43"/>
      <c r="K54" s="153">
        <v>1982</v>
      </c>
      <c r="L54" s="127">
        <v>6</v>
      </c>
      <c r="M54" s="88">
        <v>-14.3</v>
      </c>
      <c r="N54" s="90">
        <v>-2.38333333333333</v>
      </c>
    </row>
    <row r="55" ht="21.95" customHeight="1">
      <c r="A55" s="170">
        <v>1983</v>
      </c>
      <c r="B55" s="172">
        <v>41</v>
      </c>
      <c r="C55" s="88">
        <v>26.2</v>
      </c>
      <c r="D55" s="92">
        <v>0.639024390243902</v>
      </c>
      <c r="E55" s="43"/>
      <c r="F55" s="153">
        <v>1983</v>
      </c>
      <c r="G55" s="127">
        <v>22</v>
      </c>
      <c r="H55" s="88">
        <v>-10.1</v>
      </c>
      <c r="I55" s="92">
        <v>-0.459090909090909</v>
      </c>
      <c r="J55" s="43"/>
      <c r="K55" s="153">
        <v>1983</v>
      </c>
      <c r="L55" s="127">
        <v>5</v>
      </c>
      <c r="M55" s="88">
        <v>-8.5</v>
      </c>
      <c r="N55" s="90">
        <v>-1.7</v>
      </c>
    </row>
    <row r="56" ht="21.95" customHeight="1">
      <c r="A56" s="170">
        <v>1984</v>
      </c>
      <c r="B56" s="172">
        <v>32</v>
      </c>
      <c r="C56" s="88">
        <v>16.8</v>
      </c>
      <c r="D56" s="92">
        <v>0.525</v>
      </c>
      <c r="E56" s="43"/>
      <c r="F56" s="153">
        <v>1984</v>
      </c>
      <c r="G56" s="127">
        <v>16</v>
      </c>
      <c r="H56" s="88">
        <v>-12.9</v>
      </c>
      <c r="I56" s="92">
        <v>-0.80625</v>
      </c>
      <c r="J56" s="43"/>
      <c r="K56" s="153">
        <v>1984</v>
      </c>
      <c r="L56" s="127">
        <v>6</v>
      </c>
      <c r="M56" s="88">
        <v>-11.4</v>
      </c>
      <c r="N56" s="90">
        <v>-1.9</v>
      </c>
    </row>
    <row r="57" ht="21.95" customHeight="1">
      <c r="A57" s="170">
        <v>1985</v>
      </c>
      <c r="B57" s="172">
        <v>38</v>
      </c>
      <c r="C57" s="88">
        <v>35.7</v>
      </c>
      <c r="D57" s="92">
        <v>0.939473684210526</v>
      </c>
      <c r="E57" s="43"/>
      <c r="F57" s="153">
        <v>1985</v>
      </c>
      <c r="G57" s="127">
        <v>17</v>
      </c>
      <c r="H57" s="88">
        <v>-3.1</v>
      </c>
      <c r="I57" s="92">
        <v>-0.182352941176471</v>
      </c>
      <c r="J57" s="43"/>
      <c r="K57" s="153">
        <v>1985</v>
      </c>
      <c r="L57" s="127">
        <v>3</v>
      </c>
      <c r="M57" s="88">
        <v>-6.1</v>
      </c>
      <c r="N57" s="90">
        <v>-2.03333333333333</v>
      </c>
    </row>
    <row r="58" ht="21.95" customHeight="1">
      <c r="A58" s="170">
        <v>1986</v>
      </c>
      <c r="B58" s="172">
        <v>36</v>
      </c>
      <c r="C58" s="88">
        <v>49.2</v>
      </c>
      <c r="D58" s="92">
        <v>1.36666666666667</v>
      </c>
      <c r="E58" s="43"/>
      <c r="F58" s="153">
        <v>1986</v>
      </c>
      <c r="G58" s="127">
        <v>14</v>
      </c>
      <c r="H58" s="88">
        <v>3.8</v>
      </c>
      <c r="I58" s="92">
        <v>0.271428571428571</v>
      </c>
      <c r="J58" s="43"/>
      <c r="K58" s="153">
        <v>1986</v>
      </c>
      <c r="L58" s="127">
        <v>1</v>
      </c>
      <c r="M58" s="88">
        <v>-1.7</v>
      </c>
      <c r="N58" s="90">
        <v>-1.7</v>
      </c>
    </row>
    <row r="59" ht="21.95" customHeight="1">
      <c r="A59" s="170">
        <v>1987</v>
      </c>
      <c r="B59" s="172">
        <v>47</v>
      </c>
      <c r="C59" s="88">
        <v>50.3</v>
      </c>
      <c r="D59" s="92">
        <v>1.07021276595745</v>
      </c>
      <c r="E59" s="43"/>
      <c r="F59" s="153">
        <v>1987</v>
      </c>
      <c r="G59" s="127">
        <v>16</v>
      </c>
      <c r="H59" s="88">
        <v>-4.1</v>
      </c>
      <c r="I59" s="92">
        <v>-0.25625</v>
      </c>
      <c r="J59" s="43"/>
      <c r="K59" s="153">
        <v>1987</v>
      </c>
      <c r="L59" s="127">
        <v>3</v>
      </c>
      <c r="M59" s="88">
        <v>-5.7</v>
      </c>
      <c r="N59" s="90">
        <v>-1.9</v>
      </c>
    </row>
    <row r="60" ht="21.95" customHeight="1">
      <c r="A60" s="170">
        <v>1988</v>
      </c>
      <c r="B60" s="172">
        <v>21</v>
      </c>
      <c r="C60" s="88">
        <v>16.5</v>
      </c>
      <c r="D60" s="92">
        <v>0.785714285714286</v>
      </c>
      <c r="E60" s="43"/>
      <c r="F60" s="153">
        <v>1988</v>
      </c>
      <c r="G60" s="127">
        <v>11</v>
      </c>
      <c r="H60" s="88">
        <v>-2.1</v>
      </c>
      <c r="I60" s="92">
        <v>-0.190909090909091</v>
      </c>
      <c r="J60" s="43"/>
      <c r="K60" s="153">
        <v>1988</v>
      </c>
      <c r="L60" s="127">
        <v>3</v>
      </c>
      <c r="M60" s="88">
        <v>-4.7</v>
      </c>
      <c r="N60" s="90">
        <v>-1.56666666666667</v>
      </c>
    </row>
    <row r="61" ht="21.95" customHeight="1">
      <c r="A61" s="170">
        <v>1989</v>
      </c>
      <c r="B61" s="172">
        <v>36</v>
      </c>
      <c r="C61" s="88">
        <v>38.8</v>
      </c>
      <c r="D61" s="92">
        <v>1.07777777777778</v>
      </c>
      <c r="E61" s="43"/>
      <c r="F61" s="153">
        <v>1989</v>
      </c>
      <c r="G61" s="127">
        <v>14</v>
      </c>
      <c r="H61" s="88">
        <v>-0.8</v>
      </c>
      <c r="I61" s="92">
        <v>-0.0571428571428571</v>
      </c>
      <c r="J61" s="43"/>
      <c r="K61" s="153">
        <v>1989</v>
      </c>
      <c r="L61" s="127">
        <v>0</v>
      </c>
      <c r="M61" s="88">
        <v>0</v>
      </c>
      <c r="N61" s="90"/>
    </row>
    <row r="62" ht="21.95" customHeight="1">
      <c r="A62" s="170">
        <v>1990</v>
      </c>
      <c r="B62" s="172">
        <v>26</v>
      </c>
      <c r="C62" s="88">
        <v>18</v>
      </c>
      <c r="D62" s="92">
        <v>0.692307692307692</v>
      </c>
      <c r="E62" s="43"/>
      <c r="F62" s="153">
        <v>1990</v>
      </c>
      <c r="G62" s="127">
        <v>14</v>
      </c>
      <c r="H62" s="88">
        <v>-5.3</v>
      </c>
      <c r="I62" s="92">
        <v>-0.378571428571429</v>
      </c>
      <c r="J62" s="43"/>
      <c r="K62" s="153">
        <v>1990</v>
      </c>
      <c r="L62" s="127">
        <v>2</v>
      </c>
      <c r="M62" s="88">
        <v>-4.3</v>
      </c>
      <c r="N62" s="90">
        <v>-2.15</v>
      </c>
    </row>
    <row r="63" ht="21.95" customHeight="1">
      <c r="A63" s="170">
        <v>1991</v>
      </c>
      <c r="B63" s="172">
        <v>17</v>
      </c>
      <c r="C63" s="88">
        <v>26.1</v>
      </c>
      <c r="D63" s="92">
        <v>1.53529411764706</v>
      </c>
      <c r="E63" s="43"/>
      <c r="F63" s="153">
        <v>1991</v>
      </c>
      <c r="G63" s="127">
        <v>4</v>
      </c>
      <c r="H63" s="88">
        <v>2.6</v>
      </c>
      <c r="I63" s="92">
        <v>0.65</v>
      </c>
      <c r="J63" s="43"/>
      <c r="K63" s="153">
        <v>1991</v>
      </c>
      <c r="L63" s="127">
        <v>0</v>
      </c>
      <c r="M63" s="88">
        <v>0</v>
      </c>
      <c r="N63" s="90"/>
    </row>
    <row r="64" ht="21.95" customHeight="1">
      <c r="A64" s="170">
        <v>1992</v>
      </c>
      <c r="B64" s="172">
        <v>43</v>
      </c>
      <c r="C64" s="88">
        <v>50.6</v>
      </c>
      <c r="D64" s="92">
        <v>1.17674418604651</v>
      </c>
      <c r="E64" s="43"/>
      <c r="F64" s="153">
        <v>1992</v>
      </c>
      <c r="G64" s="127">
        <v>14</v>
      </c>
      <c r="H64" s="88">
        <v>-3.8</v>
      </c>
      <c r="I64" s="92">
        <v>-0.271428571428571</v>
      </c>
      <c r="J64" s="43"/>
      <c r="K64" s="153">
        <v>1992</v>
      </c>
      <c r="L64" s="127">
        <v>2</v>
      </c>
      <c r="M64" s="88">
        <v>-2.8</v>
      </c>
      <c r="N64" s="90">
        <v>-1.4</v>
      </c>
    </row>
    <row r="65" ht="21.95" customHeight="1">
      <c r="A65" s="170">
        <v>1993</v>
      </c>
      <c r="B65" s="172">
        <v>39</v>
      </c>
      <c r="C65" s="88">
        <v>37.9</v>
      </c>
      <c r="D65" s="92">
        <v>0.971794871794872</v>
      </c>
      <c r="E65" s="43"/>
      <c r="F65" s="153">
        <v>1993</v>
      </c>
      <c r="G65" s="127">
        <v>19</v>
      </c>
      <c r="H65" s="88">
        <v>5</v>
      </c>
      <c r="I65" s="92">
        <v>0.263157894736842</v>
      </c>
      <c r="J65" s="43"/>
      <c r="K65" s="153">
        <v>1993</v>
      </c>
      <c r="L65" s="127">
        <v>0</v>
      </c>
      <c r="M65" s="88">
        <v>0</v>
      </c>
      <c r="N65" s="90"/>
    </row>
    <row r="66" ht="21.95" customHeight="1">
      <c r="A66" s="170">
        <v>1994</v>
      </c>
      <c r="B66" s="172">
        <v>35</v>
      </c>
      <c r="C66" s="88">
        <v>13.5</v>
      </c>
      <c r="D66" s="92">
        <v>0.385714285714286</v>
      </c>
      <c r="E66" s="43"/>
      <c r="F66" s="153">
        <v>1994</v>
      </c>
      <c r="G66" s="127">
        <v>21</v>
      </c>
      <c r="H66" s="88">
        <v>-10.7</v>
      </c>
      <c r="I66" s="92">
        <v>-0.50952380952381</v>
      </c>
      <c r="J66" s="43"/>
      <c r="K66" s="153">
        <v>1994</v>
      </c>
      <c r="L66" s="127">
        <v>5</v>
      </c>
      <c r="M66" s="88">
        <v>-9</v>
      </c>
      <c r="N66" s="90">
        <v>-1.8</v>
      </c>
    </row>
    <row r="67" ht="21.95" customHeight="1">
      <c r="A67" s="170">
        <v>1995</v>
      </c>
      <c r="B67" s="172">
        <v>22</v>
      </c>
      <c r="C67" s="88">
        <v>25.8</v>
      </c>
      <c r="D67" s="92">
        <v>1.17272727272727</v>
      </c>
      <c r="E67" s="43"/>
      <c r="F67" s="153">
        <v>1995</v>
      </c>
      <c r="G67" s="127">
        <v>7</v>
      </c>
      <c r="H67" s="88">
        <v>1.7</v>
      </c>
      <c r="I67" s="92">
        <v>0.242857142857143</v>
      </c>
      <c r="J67" s="43"/>
      <c r="K67" s="153">
        <v>1995</v>
      </c>
      <c r="L67" s="127">
        <v>0</v>
      </c>
      <c r="M67" s="88">
        <v>0</v>
      </c>
      <c r="N67" s="90"/>
    </row>
    <row r="68" ht="21.95" customHeight="1">
      <c r="A68" s="170">
        <v>1996</v>
      </c>
      <c r="B68" s="172">
        <v>31</v>
      </c>
      <c r="C68" s="88">
        <v>41.4</v>
      </c>
      <c r="D68" s="92">
        <v>1.33548387096774</v>
      </c>
      <c r="E68" s="43"/>
      <c r="F68" s="153">
        <v>1996</v>
      </c>
      <c r="G68" s="127">
        <v>8</v>
      </c>
      <c r="H68" s="88">
        <v>-1.3</v>
      </c>
      <c r="I68" s="92">
        <v>-0.1625</v>
      </c>
      <c r="J68" s="43"/>
      <c r="K68" s="153">
        <v>1996</v>
      </c>
      <c r="L68" s="127">
        <v>1</v>
      </c>
      <c r="M68" s="88">
        <v>-1.6</v>
      </c>
      <c r="N68" s="90">
        <v>-1.6</v>
      </c>
    </row>
    <row r="69" ht="21.95" customHeight="1">
      <c r="A69" s="170">
        <v>1997</v>
      </c>
      <c r="B69" s="172">
        <v>52</v>
      </c>
      <c r="C69" s="88">
        <v>-9.300000000000001</v>
      </c>
      <c r="D69" s="92">
        <v>-0.178846153846154</v>
      </c>
      <c r="E69" s="43"/>
      <c r="F69" s="153">
        <v>1997</v>
      </c>
      <c r="G69" s="127">
        <v>35</v>
      </c>
      <c r="H69" s="88">
        <v>-42.9</v>
      </c>
      <c r="I69" s="92">
        <v>-1.22571428571429</v>
      </c>
      <c r="J69" s="43"/>
      <c r="K69" s="153">
        <v>1997</v>
      </c>
      <c r="L69" s="127">
        <v>18</v>
      </c>
      <c r="M69" s="88">
        <v>-48.2</v>
      </c>
      <c r="N69" s="90">
        <v>-2.67777777777778</v>
      </c>
    </row>
    <row r="70" ht="21.95" customHeight="1">
      <c r="A70" s="170">
        <v>1998</v>
      </c>
      <c r="B70" s="172">
        <v>40</v>
      </c>
      <c r="C70" s="88">
        <v>36.4</v>
      </c>
      <c r="D70" s="92">
        <v>0.91</v>
      </c>
      <c r="E70" s="43"/>
      <c r="F70" s="153">
        <v>1998</v>
      </c>
      <c r="G70" s="127">
        <v>20</v>
      </c>
      <c r="H70" s="88">
        <v>2.2</v>
      </c>
      <c r="I70" s="92">
        <v>0.11</v>
      </c>
      <c r="J70" s="43"/>
      <c r="K70" s="153">
        <v>1998</v>
      </c>
      <c r="L70" s="127">
        <v>1</v>
      </c>
      <c r="M70" s="88">
        <v>-2.8</v>
      </c>
      <c r="N70" s="90">
        <v>-2.8</v>
      </c>
    </row>
    <row r="71" ht="21.95" customHeight="1">
      <c r="A71" s="170">
        <v>1999</v>
      </c>
      <c r="B71" s="172">
        <v>33</v>
      </c>
      <c r="C71" s="88">
        <v>9.5</v>
      </c>
      <c r="D71" s="92">
        <v>0.287878787878788</v>
      </c>
      <c r="E71" s="43"/>
      <c r="F71" s="153">
        <v>1999</v>
      </c>
      <c r="G71" s="127">
        <v>19</v>
      </c>
      <c r="H71" s="88">
        <v>-15.9</v>
      </c>
      <c r="I71" s="92">
        <v>-0.8368421052631581</v>
      </c>
      <c r="J71" s="43"/>
      <c r="K71" s="153">
        <v>1999</v>
      </c>
      <c r="L71" s="127">
        <v>5</v>
      </c>
      <c r="M71" s="88">
        <v>-15.1</v>
      </c>
      <c r="N71" s="90">
        <v>-3.02</v>
      </c>
    </row>
    <row r="72" ht="21.95" customHeight="1">
      <c r="A72" s="170">
        <v>2000</v>
      </c>
      <c r="B72" s="172">
        <v>25</v>
      </c>
      <c r="C72" s="88">
        <v>16.3</v>
      </c>
      <c r="D72" s="92">
        <v>0.652</v>
      </c>
      <c r="E72" s="43"/>
      <c r="F72" s="153">
        <v>2000</v>
      </c>
      <c r="G72" s="127">
        <v>15</v>
      </c>
      <c r="H72" s="88">
        <v>-2.9</v>
      </c>
      <c r="I72" s="92">
        <v>-0.193333333333333</v>
      </c>
      <c r="J72" s="43"/>
      <c r="K72" s="153">
        <v>2000</v>
      </c>
      <c r="L72" s="127">
        <v>2</v>
      </c>
      <c r="M72" s="88">
        <v>-3.1</v>
      </c>
      <c r="N72" s="90">
        <v>-1.55</v>
      </c>
    </row>
    <row r="73" ht="21.95" customHeight="1">
      <c r="A73" s="170">
        <v>2001</v>
      </c>
      <c r="B73" s="172">
        <v>32</v>
      </c>
      <c r="C73" s="88">
        <v>37.6</v>
      </c>
      <c r="D73" s="92">
        <v>1.175</v>
      </c>
      <c r="E73" s="43"/>
      <c r="F73" s="153">
        <v>2001</v>
      </c>
      <c r="G73" s="127">
        <v>13</v>
      </c>
      <c r="H73" s="88">
        <v>3.8</v>
      </c>
      <c r="I73" s="92">
        <v>0.292307692307692</v>
      </c>
      <c r="J73" s="43"/>
      <c r="K73" s="153">
        <v>2001</v>
      </c>
      <c r="L73" s="127">
        <v>0</v>
      </c>
      <c r="M73" s="88">
        <v>0</v>
      </c>
      <c r="N73" s="90"/>
    </row>
    <row r="74" ht="21.95" customHeight="1">
      <c r="A74" s="170">
        <v>2002</v>
      </c>
      <c r="B74" s="172">
        <v>41</v>
      </c>
      <c r="C74" s="88">
        <v>33.8</v>
      </c>
      <c r="D74" s="92">
        <v>0.824390243902439</v>
      </c>
      <c r="E74" s="43"/>
      <c r="F74" s="153">
        <v>2002</v>
      </c>
      <c r="G74" s="127">
        <v>17</v>
      </c>
      <c r="H74" s="88">
        <v>-11.4</v>
      </c>
      <c r="I74" s="92">
        <v>-0.670588235294118</v>
      </c>
      <c r="J74" s="43"/>
      <c r="K74" s="153">
        <v>2002</v>
      </c>
      <c r="L74" s="127">
        <v>6</v>
      </c>
      <c r="M74" s="88">
        <v>-11</v>
      </c>
      <c r="N74" s="90">
        <v>-1.83333333333333</v>
      </c>
    </row>
    <row r="75" ht="21.95" customHeight="1">
      <c r="A75" s="170">
        <v>2003</v>
      </c>
      <c r="B75" s="172">
        <v>31</v>
      </c>
      <c r="C75" s="88">
        <v>41.2</v>
      </c>
      <c r="D75" s="92">
        <v>1.32903225806452</v>
      </c>
      <c r="E75" s="43"/>
      <c r="F75" s="153">
        <v>2003</v>
      </c>
      <c r="G75" s="127">
        <v>10</v>
      </c>
      <c r="H75" s="88">
        <v>0.7</v>
      </c>
      <c r="I75" s="92">
        <v>0.07000000000000001</v>
      </c>
      <c r="J75" s="43"/>
      <c r="K75" s="153">
        <v>2003</v>
      </c>
      <c r="L75" s="127">
        <v>0</v>
      </c>
      <c r="M75" s="88">
        <v>0</v>
      </c>
      <c r="N75" s="90"/>
    </row>
    <row r="76" ht="21.95" customHeight="1">
      <c r="A76" s="170">
        <v>2004</v>
      </c>
      <c r="B76" s="172">
        <v>29</v>
      </c>
      <c r="C76" s="88">
        <v>37.3</v>
      </c>
      <c r="D76" s="92">
        <v>1.28620689655172</v>
      </c>
      <c r="E76" s="43"/>
      <c r="F76" s="153">
        <v>2004</v>
      </c>
      <c r="G76" s="127">
        <v>9</v>
      </c>
      <c r="H76" s="88">
        <v>-1.4</v>
      </c>
      <c r="I76" s="92">
        <v>-0.155555555555556</v>
      </c>
      <c r="J76" s="43"/>
      <c r="K76" s="153">
        <v>2004</v>
      </c>
      <c r="L76" s="127">
        <v>3</v>
      </c>
      <c r="M76" s="88">
        <v>-4.5</v>
      </c>
      <c r="N76" s="90">
        <v>-1.5</v>
      </c>
    </row>
    <row r="77" ht="21.95" customHeight="1">
      <c r="A77" s="170">
        <v>2005</v>
      </c>
      <c r="B77" s="172">
        <v>23</v>
      </c>
      <c r="C77" s="88">
        <v>17</v>
      </c>
      <c r="D77" s="92">
        <v>0.739130434782609</v>
      </c>
      <c r="E77" s="43"/>
      <c r="F77" s="153">
        <v>2005</v>
      </c>
      <c r="G77" s="127">
        <v>13</v>
      </c>
      <c r="H77" s="88">
        <v>-0.5</v>
      </c>
      <c r="I77" s="92">
        <v>-0.0384615384615385</v>
      </c>
      <c r="J77" s="43"/>
      <c r="K77" s="153">
        <v>2005</v>
      </c>
      <c r="L77" s="127">
        <v>1</v>
      </c>
      <c r="M77" s="88">
        <v>-1.3</v>
      </c>
      <c r="N77" s="90">
        <v>-1.3</v>
      </c>
    </row>
    <row r="78" ht="21.95" customHeight="1">
      <c r="A78" s="170">
        <v>2006</v>
      </c>
      <c r="B78" s="172">
        <v>60</v>
      </c>
      <c r="C78" s="88">
        <v>30.3</v>
      </c>
      <c r="D78" s="92">
        <v>0.505</v>
      </c>
      <c r="E78" s="43"/>
      <c r="F78" s="153">
        <v>2006</v>
      </c>
      <c r="G78" s="127">
        <v>29</v>
      </c>
      <c r="H78" s="88">
        <v>-24.8</v>
      </c>
      <c r="I78" s="92">
        <v>-0.855172413793103</v>
      </c>
      <c r="J78" s="43"/>
      <c r="K78" s="153">
        <v>2006</v>
      </c>
      <c r="L78" s="127">
        <v>9</v>
      </c>
      <c r="M78" s="88">
        <v>-26.1</v>
      </c>
      <c r="N78" s="90">
        <v>-2.9</v>
      </c>
    </row>
    <row r="79" ht="21.95" customHeight="1">
      <c r="A79" s="170">
        <v>2007</v>
      </c>
      <c r="B79" s="172">
        <v>46</v>
      </c>
      <c r="C79" s="88">
        <v>10.5</v>
      </c>
      <c r="D79" s="92">
        <v>0.228260869565217</v>
      </c>
      <c r="E79" s="43"/>
      <c r="F79" s="153">
        <v>2007</v>
      </c>
      <c r="G79" s="127">
        <v>32</v>
      </c>
      <c r="H79" s="88">
        <v>-14.5</v>
      </c>
      <c r="I79" s="92">
        <v>-0.453125</v>
      </c>
      <c r="J79" s="43"/>
      <c r="K79" s="153">
        <v>2007</v>
      </c>
      <c r="L79" s="127">
        <v>5</v>
      </c>
      <c r="M79" s="88">
        <v>-14.9</v>
      </c>
      <c r="N79" s="90">
        <v>-2.98</v>
      </c>
    </row>
    <row r="80" ht="21.95" customHeight="1">
      <c r="A80" s="170">
        <v>2008</v>
      </c>
      <c r="B80" s="172">
        <v>40</v>
      </c>
      <c r="C80" s="88">
        <v>17</v>
      </c>
      <c r="D80" s="92">
        <v>0.425</v>
      </c>
      <c r="E80" s="43"/>
      <c r="F80" s="153">
        <v>2008</v>
      </c>
      <c r="G80" s="127">
        <v>27</v>
      </c>
      <c r="H80" s="88">
        <v>-8.699999999999999</v>
      </c>
      <c r="I80" s="92">
        <v>-0.322222222222222</v>
      </c>
      <c r="J80" s="43"/>
      <c r="K80" s="153">
        <v>2008</v>
      </c>
      <c r="L80" s="127">
        <v>6</v>
      </c>
      <c r="M80" s="88">
        <v>-11.1</v>
      </c>
      <c r="N80" s="90">
        <v>-1.85</v>
      </c>
    </row>
    <row r="81" ht="21.95" customHeight="1">
      <c r="A81" s="170">
        <v>2009</v>
      </c>
      <c r="B81" s="172">
        <v>18</v>
      </c>
      <c r="C81" s="88">
        <v>29.8</v>
      </c>
      <c r="D81" s="92">
        <v>1.65555555555556</v>
      </c>
      <c r="E81" s="43"/>
      <c r="F81" s="153">
        <v>2009</v>
      </c>
      <c r="G81" s="127">
        <v>5</v>
      </c>
      <c r="H81" s="88">
        <v>2.7</v>
      </c>
      <c r="I81" s="92">
        <v>0.54</v>
      </c>
      <c r="J81" s="43"/>
      <c r="K81" s="153">
        <v>2009</v>
      </c>
      <c r="L81" s="127">
        <v>0</v>
      </c>
      <c r="M81" s="88">
        <v>0</v>
      </c>
      <c r="N81" s="90"/>
    </row>
    <row r="82" ht="21.95" customHeight="1">
      <c r="A82" s="170">
        <v>2010</v>
      </c>
      <c r="B82" s="172">
        <v>31</v>
      </c>
      <c r="C82" s="88">
        <v>28.9</v>
      </c>
      <c r="D82" s="92">
        <v>0.932258064516129</v>
      </c>
      <c r="E82" s="43"/>
      <c r="F82" s="153">
        <v>2010</v>
      </c>
      <c r="G82" s="127">
        <v>16</v>
      </c>
      <c r="H82" s="88">
        <v>0.6</v>
      </c>
      <c r="I82" s="92">
        <v>0.0375</v>
      </c>
      <c r="J82" s="43"/>
      <c r="K82" s="153">
        <v>2010</v>
      </c>
      <c r="L82" s="127">
        <v>1</v>
      </c>
      <c r="M82" s="88">
        <v>-1.6</v>
      </c>
      <c r="N82" s="90">
        <v>-1.6</v>
      </c>
    </row>
    <row r="83" ht="21.95" customHeight="1">
      <c r="A83" s="170">
        <v>2011</v>
      </c>
      <c r="B83" s="172">
        <v>21</v>
      </c>
      <c r="C83" s="88">
        <v>22.1</v>
      </c>
      <c r="D83" s="92">
        <v>1.05238095238095</v>
      </c>
      <c r="E83" s="43"/>
      <c r="F83" s="153">
        <v>2011</v>
      </c>
      <c r="G83" s="127">
        <v>11</v>
      </c>
      <c r="H83" s="88">
        <v>3.5</v>
      </c>
      <c r="I83" s="92">
        <v>0.318181818181818</v>
      </c>
      <c r="J83" s="43"/>
      <c r="K83" s="153">
        <v>2011</v>
      </c>
      <c r="L83" s="127">
        <v>0</v>
      </c>
      <c r="M83" s="88">
        <v>0</v>
      </c>
      <c r="N83" s="90"/>
    </row>
    <row r="84" ht="21.95" customHeight="1">
      <c r="A84" s="170">
        <v>2012</v>
      </c>
      <c r="B84" s="172">
        <v>38</v>
      </c>
      <c r="C84" s="88">
        <v>32</v>
      </c>
      <c r="D84" s="92">
        <v>0.842105263157895</v>
      </c>
      <c r="E84" s="43"/>
      <c r="F84" s="153">
        <v>2012</v>
      </c>
      <c r="G84" s="127">
        <v>17</v>
      </c>
      <c r="H84" s="88">
        <v>-8.800000000000001</v>
      </c>
      <c r="I84" s="92">
        <v>-0.517647058823529</v>
      </c>
      <c r="J84" s="43"/>
      <c r="K84" s="153">
        <v>2012</v>
      </c>
      <c r="L84" s="127">
        <v>5</v>
      </c>
      <c r="M84" s="88">
        <v>-10</v>
      </c>
      <c r="N84" s="90">
        <v>-2</v>
      </c>
    </row>
    <row r="85" ht="21.95" customHeight="1">
      <c r="A85" s="170">
        <v>2013</v>
      </c>
      <c r="B85" s="172">
        <v>18</v>
      </c>
      <c r="C85" s="88">
        <v>24.1</v>
      </c>
      <c r="D85" s="92">
        <v>1.33888888888889</v>
      </c>
      <c r="E85" s="43"/>
      <c r="F85" s="153">
        <v>2013</v>
      </c>
      <c r="G85" s="127">
        <v>7</v>
      </c>
      <c r="H85" s="88">
        <v>2.1</v>
      </c>
      <c r="I85" s="92">
        <v>0.3</v>
      </c>
      <c r="J85" s="43"/>
      <c r="K85" s="153">
        <v>2013</v>
      </c>
      <c r="L85" s="127">
        <v>0</v>
      </c>
      <c r="M85" s="88">
        <v>0</v>
      </c>
      <c r="N85" s="90"/>
    </row>
    <row r="86" ht="21.95" customHeight="1">
      <c r="A86" s="170">
        <v>2014</v>
      </c>
      <c r="B86" s="172">
        <v>36</v>
      </c>
      <c r="C86" s="88">
        <v>13.4</v>
      </c>
      <c r="D86" s="92">
        <v>0.372222222222222</v>
      </c>
      <c r="E86" s="43"/>
      <c r="F86" s="153">
        <v>2014</v>
      </c>
      <c r="G86" s="127">
        <v>19</v>
      </c>
      <c r="H86" s="88">
        <v>-17.5</v>
      </c>
      <c r="I86" s="92">
        <v>-0.921052631578947</v>
      </c>
      <c r="J86" s="43"/>
      <c r="K86" s="153">
        <v>2014</v>
      </c>
      <c r="L86" s="127">
        <v>8</v>
      </c>
      <c r="M86" s="88">
        <v>-17.7</v>
      </c>
      <c r="N86" s="90">
        <v>-2.2125</v>
      </c>
    </row>
    <row r="87" ht="21.95" customHeight="1">
      <c r="A87" s="170">
        <v>2015</v>
      </c>
      <c r="B87" s="172">
        <v>40</v>
      </c>
      <c r="C87" s="88">
        <v>24.7</v>
      </c>
      <c r="D87" s="92">
        <v>0.6175</v>
      </c>
      <c r="E87" s="43"/>
      <c r="F87" s="153">
        <v>2015</v>
      </c>
      <c r="G87" s="127">
        <v>23</v>
      </c>
      <c r="H87" s="88">
        <v>-8.5</v>
      </c>
      <c r="I87" s="92">
        <v>-0.369565217391304</v>
      </c>
      <c r="J87" s="43"/>
      <c r="K87" s="153">
        <v>2015</v>
      </c>
      <c r="L87" s="127">
        <v>5</v>
      </c>
      <c r="M87" s="88">
        <v>-11</v>
      </c>
      <c r="N87" s="90">
        <v>-2.2</v>
      </c>
    </row>
    <row r="88" ht="21.95" customHeight="1">
      <c r="A88" s="170">
        <v>2016</v>
      </c>
      <c r="B88" s="172">
        <v>35</v>
      </c>
      <c r="C88" s="88">
        <v>29.4</v>
      </c>
      <c r="D88" s="92">
        <v>0.84</v>
      </c>
      <c r="E88" s="43"/>
      <c r="F88" s="153">
        <v>2016</v>
      </c>
      <c r="G88" s="127">
        <v>16</v>
      </c>
      <c r="H88" s="88">
        <v>-4.7</v>
      </c>
      <c r="I88" s="92">
        <v>-0.29375</v>
      </c>
      <c r="J88" s="43"/>
      <c r="K88" s="153">
        <v>2016</v>
      </c>
      <c r="L88" s="127">
        <v>3</v>
      </c>
      <c r="M88" s="88">
        <v>-5.9</v>
      </c>
      <c r="N88" s="90">
        <v>-1.96666666666667</v>
      </c>
    </row>
    <row r="89" ht="21.95" customHeight="1">
      <c r="A89" s="170">
        <v>2017</v>
      </c>
      <c r="B89" s="172">
        <v>37</v>
      </c>
      <c r="C89" s="88">
        <v>20.9</v>
      </c>
      <c r="D89" s="92">
        <v>0.564864864864865</v>
      </c>
      <c r="E89" s="43"/>
      <c r="F89" s="153">
        <v>2017</v>
      </c>
      <c r="G89" s="127">
        <v>20</v>
      </c>
      <c r="H89" s="88">
        <v>-7.4</v>
      </c>
      <c r="I89" s="92">
        <v>-0.37</v>
      </c>
      <c r="J89" s="43"/>
      <c r="K89" s="153">
        <v>2017</v>
      </c>
      <c r="L89" s="127">
        <v>3</v>
      </c>
      <c r="M89" s="88">
        <v>-8.300000000000001</v>
      </c>
      <c r="N89" s="90">
        <v>-2.76666666666667</v>
      </c>
    </row>
    <row r="90" ht="21.95" customHeight="1">
      <c r="A90" s="170">
        <v>2018</v>
      </c>
      <c r="B90" s="172">
        <v>31</v>
      </c>
      <c r="C90" s="88">
        <v>18.5</v>
      </c>
      <c r="D90" s="92">
        <v>0.596774193548387</v>
      </c>
      <c r="E90" s="43"/>
      <c r="F90" s="153">
        <v>2018</v>
      </c>
      <c r="G90" s="127">
        <v>16</v>
      </c>
      <c r="H90" s="88">
        <v>-7.1</v>
      </c>
      <c r="I90" s="92">
        <v>-0.44375</v>
      </c>
      <c r="J90" s="43"/>
      <c r="K90" s="153">
        <v>2018</v>
      </c>
      <c r="L90" s="127">
        <v>3</v>
      </c>
      <c r="M90" s="88">
        <v>-7.8</v>
      </c>
      <c r="N90" s="90">
        <v>-2.6</v>
      </c>
    </row>
    <row r="91" ht="21.95" customHeight="1">
      <c r="A91" s="170">
        <v>2019</v>
      </c>
      <c r="B91" s="172">
        <v>35</v>
      </c>
      <c r="C91" s="88">
        <v>29.3</v>
      </c>
      <c r="D91" s="92">
        <v>0.837142857142857</v>
      </c>
      <c r="E91" s="43"/>
      <c r="F91" s="153">
        <v>2019</v>
      </c>
      <c r="G91" s="127">
        <v>18</v>
      </c>
      <c r="H91" s="88">
        <v>-1.6</v>
      </c>
      <c r="I91" s="92">
        <v>-0.08888888888888891</v>
      </c>
      <c r="J91" s="43"/>
      <c r="K91" s="153">
        <v>2019</v>
      </c>
      <c r="L91" s="127">
        <v>2</v>
      </c>
      <c r="M91" s="88">
        <v>-3.5</v>
      </c>
      <c r="N91" s="90">
        <v>-1.75</v>
      </c>
    </row>
    <row r="92" ht="21.95" customHeight="1">
      <c r="A92" s="170">
        <v>2020</v>
      </c>
      <c r="B92" s="172">
        <v>34</v>
      </c>
      <c r="C92" s="88">
        <v>24.4</v>
      </c>
      <c r="D92" s="92">
        <v>0.717647058823529</v>
      </c>
      <c r="E92" s="43"/>
      <c r="F92" s="153">
        <v>2020</v>
      </c>
      <c r="G92" s="127">
        <v>17</v>
      </c>
      <c r="H92" s="88">
        <v>-8.1</v>
      </c>
      <c r="I92" s="92">
        <v>-0.476470588235294</v>
      </c>
      <c r="J92" s="43"/>
      <c r="K92" s="153">
        <v>2020</v>
      </c>
      <c r="L92" s="127">
        <v>4</v>
      </c>
      <c r="M92" s="88">
        <v>-7.9</v>
      </c>
      <c r="N92" s="90">
        <v>-1.975</v>
      </c>
    </row>
    <row r="93" ht="21.95" customHeight="1">
      <c r="A93" s="170">
        <v>2021</v>
      </c>
      <c r="B93" s="172">
        <v>31</v>
      </c>
      <c r="C93" s="88">
        <v>37.5</v>
      </c>
      <c r="D93" s="92">
        <v>1.20967741935484</v>
      </c>
      <c r="E93" s="43"/>
      <c r="F93" s="153">
        <v>2021</v>
      </c>
      <c r="G93" s="127">
        <v>12</v>
      </c>
      <c r="H93" s="88">
        <v>1.3</v>
      </c>
      <c r="I93" s="92">
        <v>0.108333333333333</v>
      </c>
      <c r="J93" s="43"/>
      <c r="K93" s="153">
        <v>2021</v>
      </c>
      <c r="L93" s="127">
        <v>1</v>
      </c>
      <c r="M93" s="88">
        <v>-2.1</v>
      </c>
      <c r="N93" s="90">
        <v>-2.1</v>
      </c>
    </row>
    <row r="94" ht="21.95" customHeight="1">
      <c r="A94" s="170">
        <v>2022</v>
      </c>
      <c r="B94" s="172">
        <v>38</v>
      </c>
      <c r="C94" s="88">
        <v>33.7</v>
      </c>
      <c r="D94" s="92">
        <v>0.886842105263158</v>
      </c>
      <c r="E94" s="43"/>
      <c r="F94" s="153">
        <v>2022</v>
      </c>
      <c r="G94" s="127">
        <v>16</v>
      </c>
      <c r="H94" s="88">
        <v>-11.4</v>
      </c>
      <c r="I94" s="92">
        <v>-0.7125</v>
      </c>
      <c r="J94" s="43"/>
      <c r="K94" s="153">
        <v>2022</v>
      </c>
      <c r="L94" s="127">
        <v>4</v>
      </c>
      <c r="M94" s="88">
        <v>-10.5</v>
      </c>
      <c r="N94" s="90">
        <v>-2.625</v>
      </c>
    </row>
    <row r="95" ht="21.95" customHeight="1">
      <c r="A95" s="197"/>
      <c r="B95" s="242"/>
      <c r="C95" s="88"/>
      <c r="D95" s="92"/>
      <c r="E95" s="43"/>
      <c r="F95" s="93"/>
      <c r="G95" s="89"/>
      <c r="H95" s="88"/>
      <c r="I95" s="92"/>
      <c r="J95" s="43"/>
      <c r="K95" s="93"/>
      <c r="L95" s="89"/>
      <c r="M95" s="88"/>
      <c r="N95" s="90"/>
    </row>
    <row r="96" ht="21.95" customHeight="1">
      <c r="A96" s="197"/>
      <c r="B96" s="242"/>
      <c r="C96" s="88"/>
      <c r="D96" s="92"/>
      <c r="E96" s="43"/>
      <c r="F96" s="93"/>
      <c r="G96" s="89"/>
      <c r="H96" s="88"/>
      <c r="I96" s="92"/>
      <c r="J96" s="43"/>
      <c r="K96" s="93"/>
      <c r="L96" s="89"/>
      <c r="M96" s="88"/>
      <c r="N96" s="90"/>
    </row>
    <row r="97" ht="21.95" customHeight="1">
      <c r="A97" s="197"/>
      <c r="B97" s="242"/>
      <c r="C97" s="88"/>
      <c r="D97" s="92"/>
      <c r="E97" s="43"/>
      <c r="F97" s="93"/>
      <c r="G97" s="89"/>
      <c r="H97" s="88"/>
      <c r="I97" s="92"/>
      <c r="J97" s="43"/>
      <c r="K97" s="93"/>
      <c r="L97" s="89"/>
      <c r="M97" s="88"/>
      <c r="N97" s="90"/>
    </row>
    <row r="98" ht="21.95" customHeight="1">
      <c r="A98" s="197"/>
      <c r="B98" s="242"/>
      <c r="C98" s="88"/>
      <c r="D98" s="92"/>
      <c r="E98" s="43"/>
      <c r="F98" s="93"/>
      <c r="G98" s="89"/>
      <c r="H98" s="88"/>
      <c r="I98" s="92"/>
      <c r="J98" s="43"/>
      <c r="K98" s="93"/>
      <c r="L98" s="89"/>
      <c r="M98" s="88"/>
      <c r="N98" s="90"/>
    </row>
    <row r="99" ht="21.95" customHeight="1">
      <c r="A99" s="197"/>
      <c r="B99" s="242"/>
      <c r="C99" s="88"/>
      <c r="D99" s="92"/>
      <c r="E99" s="43"/>
      <c r="F99" s="93"/>
      <c r="G99" s="89"/>
      <c r="H99" s="88"/>
      <c r="I99" s="92"/>
      <c r="J99" s="43"/>
      <c r="K99" s="93"/>
      <c r="L99" s="89"/>
      <c r="M99" s="88"/>
      <c r="N99" s="90"/>
    </row>
    <row r="100" ht="21.95" customHeight="1">
      <c r="A100" s="197"/>
      <c r="B100" s="242"/>
      <c r="C100" s="88"/>
      <c r="D100" s="92"/>
      <c r="E100" s="43"/>
      <c r="F100" s="93"/>
      <c r="G100" s="89"/>
      <c r="H100" s="88"/>
      <c r="I100" s="92"/>
      <c r="J100" s="43"/>
      <c r="K100" s="93"/>
      <c r="L100" s="89"/>
      <c r="M100" s="88"/>
      <c r="N100" s="90"/>
    </row>
    <row r="101" ht="21.95" customHeight="1">
      <c r="A101" s="197"/>
      <c r="B101" s="242"/>
      <c r="C101" s="88"/>
      <c r="D101" s="92"/>
      <c r="E101" s="43"/>
      <c r="F101" s="93"/>
      <c r="G101" s="89"/>
      <c r="H101" s="88"/>
      <c r="I101" s="92"/>
      <c r="J101" s="43"/>
      <c r="K101" s="93"/>
      <c r="L101" s="89"/>
      <c r="M101" s="88"/>
      <c r="N101" s="90"/>
    </row>
    <row r="102" ht="21.95" customHeight="1">
      <c r="A102" s="197"/>
      <c r="B102" s="242"/>
      <c r="C102" s="88"/>
      <c r="D102" s="92"/>
      <c r="E102" s="43"/>
      <c r="F102" s="93"/>
      <c r="G102" s="89"/>
      <c r="H102" s="88"/>
      <c r="I102" s="92"/>
      <c r="J102" s="43"/>
      <c r="K102" s="93"/>
      <c r="L102" s="89"/>
      <c r="M102" s="88"/>
      <c r="N102" s="90"/>
    </row>
    <row r="103" ht="21.95" customHeight="1">
      <c r="A103" s="197"/>
      <c r="B103" s="242"/>
      <c r="C103" s="88"/>
      <c r="D103" s="92"/>
      <c r="E103" s="43"/>
      <c r="F103" s="93"/>
      <c r="G103" s="89"/>
      <c r="H103" s="88"/>
      <c r="I103" s="92"/>
      <c r="J103" s="43"/>
      <c r="K103" s="93"/>
      <c r="L103" s="89"/>
      <c r="M103" s="88"/>
      <c r="N103" s="90"/>
    </row>
    <row r="104" ht="21.95" customHeight="1">
      <c r="A104" s="197"/>
      <c r="B104" s="242"/>
      <c r="C104" s="88"/>
      <c r="D104" s="92"/>
      <c r="E104" s="43"/>
      <c r="F104" s="93"/>
      <c r="G104" s="89"/>
      <c r="H104" s="88"/>
      <c r="I104" s="92"/>
      <c r="J104" s="43"/>
      <c r="K104" s="93"/>
      <c r="L104" s="89"/>
      <c r="M104" s="88"/>
      <c r="N104" s="90"/>
    </row>
    <row r="105" ht="21.95" customHeight="1">
      <c r="A105" s="197"/>
      <c r="B105" s="242"/>
      <c r="C105" s="88"/>
      <c r="D105" s="92"/>
      <c r="E105" s="43"/>
      <c r="F105" s="93"/>
      <c r="G105" s="89"/>
      <c r="H105" s="88"/>
      <c r="I105" s="92"/>
      <c r="J105" s="43"/>
      <c r="K105" s="93"/>
      <c r="L105" s="89"/>
      <c r="M105" s="88"/>
      <c r="N105" s="90"/>
    </row>
    <row r="106" ht="21.95" customHeight="1">
      <c r="A106" s="197"/>
      <c r="B106" s="242"/>
      <c r="C106" s="88"/>
      <c r="D106" s="92"/>
      <c r="E106" s="43"/>
      <c r="F106" s="93"/>
      <c r="G106" s="89"/>
      <c r="H106" s="88"/>
      <c r="I106" s="92"/>
      <c r="J106" s="43"/>
      <c r="K106" s="93"/>
      <c r="L106" s="89"/>
      <c r="M106" s="88"/>
      <c r="N106" s="90"/>
    </row>
    <row r="107" ht="21.95" customHeight="1">
      <c r="A107" s="197"/>
      <c r="B107" s="242"/>
      <c r="C107" s="88"/>
      <c r="D107" s="92"/>
      <c r="E107" s="43"/>
      <c r="F107" s="93"/>
      <c r="G107" s="89"/>
      <c r="H107" s="88"/>
      <c r="I107" s="92"/>
      <c r="J107" s="43"/>
      <c r="K107" s="93"/>
      <c r="L107" s="89"/>
      <c r="M107" s="88"/>
      <c r="N107" s="90"/>
    </row>
    <row r="108" ht="21.95" customHeight="1">
      <c r="A108" s="197"/>
      <c r="B108" s="242"/>
      <c r="C108" s="88"/>
      <c r="D108" s="92"/>
      <c r="E108" s="43"/>
      <c r="F108" s="93"/>
      <c r="G108" s="89"/>
      <c r="H108" s="88"/>
      <c r="I108" s="92"/>
      <c r="J108" s="43"/>
      <c r="K108" s="93"/>
      <c r="L108" s="89"/>
      <c r="M108" s="88"/>
      <c r="N108" s="90"/>
    </row>
    <row r="109" ht="21.95" customHeight="1">
      <c r="A109" s="197"/>
      <c r="B109" s="242"/>
      <c r="C109" s="88"/>
      <c r="D109" s="92"/>
      <c r="E109" s="43"/>
      <c r="F109" s="93"/>
      <c r="G109" s="89"/>
      <c r="H109" s="88"/>
      <c r="I109" s="92"/>
      <c r="J109" s="43"/>
      <c r="K109" s="93"/>
      <c r="L109" s="89"/>
      <c r="M109" s="88"/>
      <c r="N109" s="90"/>
    </row>
    <row r="110" ht="21.95" customHeight="1">
      <c r="A110" s="197"/>
      <c r="B110" s="242"/>
      <c r="C110" s="88"/>
      <c r="D110" s="92"/>
      <c r="E110" s="43"/>
      <c r="F110" s="93"/>
      <c r="G110" s="89"/>
      <c r="H110" s="88"/>
      <c r="I110" s="92"/>
      <c r="J110" s="43"/>
      <c r="K110" s="93"/>
      <c r="L110" s="89"/>
      <c r="M110" s="88"/>
      <c r="N110" s="90"/>
    </row>
    <row r="111" ht="21.95" customHeight="1">
      <c r="A111" s="197"/>
      <c r="B111" s="242"/>
      <c r="C111" s="88"/>
      <c r="D111" s="92"/>
      <c r="E111" s="43"/>
      <c r="F111" s="93"/>
      <c r="G111" s="89"/>
      <c r="H111" s="88"/>
      <c r="I111" s="92"/>
      <c r="J111" s="43"/>
      <c r="K111" s="93"/>
      <c r="L111" s="89"/>
      <c r="M111" s="88"/>
      <c r="N111" s="90"/>
    </row>
    <row r="112" ht="21.95" customHeight="1">
      <c r="A112" s="197"/>
      <c r="B112" s="242"/>
      <c r="C112" s="88"/>
      <c r="D112" s="92"/>
      <c r="E112" s="43"/>
      <c r="F112" s="93"/>
      <c r="G112" s="89"/>
      <c r="H112" s="88"/>
      <c r="I112" s="92"/>
      <c r="J112" s="43"/>
      <c r="K112" s="93"/>
      <c r="L112" s="89"/>
      <c r="M112" s="88"/>
      <c r="N112" s="90"/>
    </row>
    <row r="113" ht="21.95" customHeight="1">
      <c r="A113" s="197"/>
      <c r="B113" s="242"/>
      <c r="C113" s="88"/>
      <c r="D113" s="92"/>
      <c r="E113" s="43"/>
      <c r="F113" s="93"/>
      <c r="G113" s="89"/>
      <c r="H113" s="88"/>
      <c r="I113" s="92"/>
      <c r="J113" s="43"/>
      <c r="K113" s="93"/>
      <c r="L113" s="89"/>
      <c r="M113" s="88"/>
      <c r="N113" s="90"/>
    </row>
    <row r="114" ht="21.95" customHeight="1">
      <c r="A114" s="197"/>
      <c r="B114" s="242"/>
      <c r="C114" s="88"/>
      <c r="D114" s="92"/>
      <c r="E114" s="43"/>
      <c r="F114" s="93"/>
      <c r="G114" s="89"/>
      <c r="H114" s="88"/>
      <c r="I114" s="92"/>
      <c r="J114" s="43"/>
      <c r="K114" s="93"/>
      <c r="L114" s="89"/>
      <c r="M114" s="88"/>
      <c r="N114" s="90"/>
    </row>
    <row r="115" ht="21.95" customHeight="1">
      <c r="A115" t="s" s="173">
        <v>143</v>
      </c>
      <c r="B115" t="s" s="176">
        <v>236</v>
      </c>
      <c r="C115" s="88"/>
      <c r="D115" s="92"/>
      <c r="E115" s="43"/>
      <c r="F115" t="s" s="101">
        <v>143</v>
      </c>
      <c r="G115" t="s" s="165">
        <v>236</v>
      </c>
      <c r="H115" s="88"/>
      <c r="I115" s="92"/>
      <c r="J115" s="43"/>
      <c r="K115" t="s" s="101">
        <v>143</v>
      </c>
      <c r="L115" t="s" s="165">
        <v>236</v>
      </c>
      <c r="M115" s="88"/>
      <c r="N115" s="90"/>
    </row>
    <row r="116" ht="21.95" customHeight="1">
      <c r="A116" t="s" s="177">
        <v>237</v>
      </c>
      <c r="B116" s="178">
        <f>AVERAGE(B3:B37)</f>
        <v>40.1142857142857</v>
      </c>
      <c r="C116" s="88">
        <f>AVERAGE(C3:C37)</f>
        <v>23.1685714285714</v>
      </c>
      <c r="D116" s="92">
        <f>AVERAGE(D3:D37)</f>
        <v>0.614319478794026</v>
      </c>
      <c r="E116" s="43"/>
      <c r="F116" t="s" s="128">
        <v>237</v>
      </c>
      <c r="G116" s="88">
        <f>AVERAGE(G3:G37)</f>
        <v>20.8857142857143</v>
      </c>
      <c r="H116" s="88">
        <f>AVERAGE(H3:H37)</f>
        <v>-11.4342857142857</v>
      </c>
      <c r="I116" s="92">
        <f>AVERAGE(I3:I37)</f>
        <v>-0.477944131644504</v>
      </c>
      <c r="J116" s="43"/>
      <c r="K116" t="s" s="128">
        <v>237</v>
      </c>
      <c r="L116" s="88">
        <f>AVERAGE(L3:L37)</f>
        <v>4.65714285714286</v>
      </c>
      <c r="M116" s="88">
        <f>AVERAGE(M3:M37)</f>
        <v>-11.16</v>
      </c>
      <c r="N116" s="90">
        <f>AVERAGE(N3:N37)</f>
        <v>-2.23906862745098</v>
      </c>
    </row>
    <row r="117" ht="21.95" customHeight="1">
      <c r="A117" t="s" s="177">
        <v>238</v>
      </c>
      <c r="B117" s="178">
        <f>AVERAGE(B38:B94)</f>
        <v>34.9473684210526</v>
      </c>
      <c r="C117" s="88">
        <f>AVERAGE(C38:C94)</f>
        <v>27.6438596491228</v>
      </c>
      <c r="D117" s="92">
        <f>AVERAGE(D38:D94)</f>
        <v>0.844195838287548</v>
      </c>
      <c r="E117" s="43"/>
      <c r="F117" t="s" s="128">
        <v>238</v>
      </c>
      <c r="G117" s="88">
        <f>AVERAGE(G38:G94)</f>
        <v>16.7719298245614</v>
      </c>
      <c r="H117" s="88">
        <f>AVERAGE(H38:H94)</f>
        <v>-6.13333333333333</v>
      </c>
      <c r="I117" s="92">
        <f>AVERAGE(I38:I94)</f>
        <v>-0.252524091658431</v>
      </c>
      <c r="J117" s="43"/>
      <c r="K117" t="s" s="128">
        <v>238</v>
      </c>
      <c r="L117" s="88">
        <f>AVERAGE(L38:L94)</f>
        <v>3.24561403508772</v>
      </c>
      <c r="M117" s="88">
        <f>AVERAGE(M38:M94)</f>
        <v>-7.40526315789474</v>
      </c>
      <c r="N117" s="90">
        <f>AVERAGE(N38:N94)</f>
        <v>-2.14400953984287</v>
      </c>
    </row>
    <row r="118" ht="22.75" customHeight="1">
      <c r="A118" s="201"/>
      <c r="B118" s="202"/>
      <c r="C118" s="120"/>
      <c r="D118" s="203"/>
      <c r="E118" s="115"/>
      <c r="F118" s="116"/>
      <c r="G118" s="120"/>
      <c r="H118" s="120"/>
      <c r="I118" s="203"/>
      <c r="J118" s="115"/>
      <c r="K118" s="116"/>
      <c r="L118" s="120"/>
      <c r="M118" s="120"/>
      <c r="N118" s="204"/>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131" customWidth="1"/>
    <col min="2" max="4" width="12.1719" style="131" customWidth="1"/>
    <col min="5" max="5" width="1.35156" style="131" customWidth="1"/>
    <col min="6" max="6" width="10" style="131" customWidth="1"/>
    <col min="7" max="9" width="12.1719" style="131" customWidth="1"/>
    <col min="10" max="10" width="1.35156" style="131" customWidth="1"/>
    <col min="11" max="11" width="10" style="131" customWidth="1"/>
    <col min="12" max="14" width="12.1719" style="131" customWidth="1"/>
    <col min="15" max="15" width="10.8516" style="131" customWidth="1"/>
    <col min="16" max="17" width="6.5" style="131" customWidth="1"/>
    <col min="18" max="18" width="10.8516" style="131" customWidth="1"/>
    <col min="19" max="20" width="6.5" style="131" customWidth="1"/>
    <col min="21" max="21" width="10.8516" style="131" customWidth="1"/>
    <col min="22" max="23" width="6.5" style="131" customWidth="1"/>
    <col min="24" max="16384" width="16.3516" style="131" customWidth="1"/>
  </cols>
  <sheetData>
    <row r="1" ht="64.15" customHeight="1">
      <c r="A1" t="s" s="29">
        <v>132</v>
      </c>
      <c r="B1" t="s" s="30">
        <v>41</v>
      </c>
      <c r="C1" t="s" s="30">
        <v>42</v>
      </c>
      <c r="D1" t="s" s="31">
        <v>43</v>
      </c>
      <c r="E1" s="32"/>
      <c r="F1" t="s" s="33">
        <v>133</v>
      </c>
      <c r="G1" t="s" s="30">
        <v>45</v>
      </c>
      <c r="H1" t="s" s="30">
        <v>46</v>
      </c>
      <c r="I1" t="s" s="31">
        <v>47</v>
      </c>
      <c r="J1" s="32"/>
      <c r="K1" t="s" s="33">
        <v>106</v>
      </c>
      <c r="L1" t="s" s="30">
        <v>49</v>
      </c>
      <c r="M1" t="s" s="30">
        <v>50</v>
      </c>
      <c r="N1" t="s" s="34">
        <v>51</v>
      </c>
      <c r="O1" t="s" s="35">
        <v>52</v>
      </c>
      <c r="P1" t="s" s="36">
        <v>53</v>
      </c>
      <c r="Q1" s="37"/>
      <c r="R1" t="s" s="38">
        <v>52</v>
      </c>
      <c r="S1" t="s" s="36">
        <v>54</v>
      </c>
      <c r="T1" s="37"/>
      <c r="U1" t="s" s="38">
        <v>52</v>
      </c>
      <c r="V1" t="s" s="36">
        <v>55</v>
      </c>
      <c r="W1" s="39"/>
    </row>
    <row r="2" ht="22.6" customHeight="1">
      <c r="A2" s="40"/>
      <c r="B2" s="41"/>
      <c r="C2" s="41"/>
      <c r="D2" s="42"/>
      <c r="E2" s="43"/>
      <c r="F2" s="44"/>
      <c r="G2" s="41"/>
      <c r="H2" s="41"/>
      <c r="I2" s="42"/>
      <c r="J2" s="43"/>
      <c r="K2" s="44"/>
      <c r="L2" s="41"/>
      <c r="M2" s="41"/>
      <c r="N2" s="45"/>
      <c r="O2" s="46"/>
      <c r="P2" t="s" s="47">
        <v>56</v>
      </c>
      <c r="Q2" t="s" s="47">
        <v>57</v>
      </c>
      <c r="R2" s="48"/>
      <c r="S2" t="s" s="47">
        <v>56</v>
      </c>
      <c r="T2" t="s" s="47">
        <v>57</v>
      </c>
      <c r="U2" s="48"/>
      <c r="V2" t="s" s="47">
        <v>56</v>
      </c>
      <c r="W2" t="s" s="49">
        <v>57</v>
      </c>
    </row>
    <row r="3" ht="22.6" customHeight="1">
      <c r="A3" s="50">
        <v>1910</v>
      </c>
      <c r="B3" s="51">
        <v>17</v>
      </c>
      <c r="C3" s="52">
        <v>15.2</v>
      </c>
      <c r="D3" s="53">
        <v>0.894117647058824</v>
      </c>
      <c r="E3" s="43"/>
      <c r="F3" s="54">
        <v>1910</v>
      </c>
      <c r="G3" s="51">
        <v>6</v>
      </c>
      <c r="H3" s="52">
        <v>-1.1</v>
      </c>
      <c r="I3" s="53">
        <v>-0.183333333333333</v>
      </c>
      <c r="J3" s="43"/>
      <c r="K3" s="54">
        <v>1910</v>
      </c>
      <c r="L3" s="51">
        <v>1</v>
      </c>
      <c r="M3" s="52">
        <v>-2.3</v>
      </c>
      <c r="N3" s="55">
        <v>-2.3</v>
      </c>
      <c r="O3" s="46"/>
      <c r="P3" s="41"/>
      <c r="Q3" s="41"/>
      <c r="R3" s="48"/>
      <c r="S3" s="41"/>
      <c r="T3" s="41"/>
      <c r="U3" s="48"/>
      <c r="V3" s="41"/>
      <c r="W3" s="56"/>
    </row>
    <row r="4" ht="22.6" customHeight="1">
      <c r="A4" s="50">
        <v>1911</v>
      </c>
      <c r="B4" s="51">
        <v>25</v>
      </c>
      <c r="C4" s="52">
        <v>-6.2</v>
      </c>
      <c r="D4" s="53">
        <v>-0.248</v>
      </c>
      <c r="E4" s="43"/>
      <c r="F4" s="54">
        <v>1911</v>
      </c>
      <c r="G4" s="51">
        <v>17</v>
      </c>
      <c r="H4" s="52">
        <v>-21.1</v>
      </c>
      <c r="I4" s="53">
        <v>-1.24117647058824</v>
      </c>
      <c r="J4" s="43"/>
      <c r="K4" s="54">
        <v>1911</v>
      </c>
      <c r="L4" s="51">
        <v>6</v>
      </c>
      <c r="M4" s="52">
        <v>-18.8</v>
      </c>
      <c r="N4" s="55">
        <v>-3.13333333333333</v>
      </c>
      <c r="O4" s="57"/>
      <c r="P4" s="52"/>
      <c r="Q4" s="52"/>
      <c r="R4" s="58"/>
      <c r="S4" s="52"/>
      <c r="T4" s="52"/>
      <c r="U4" s="58"/>
      <c r="V4" s="52"/>
      <c r="W4" s="59"/>
    </row>
    <row r="5" ht="22.6" customHeight="1">
      <c r="A5" s="50">
        <v>1912</v>
      </c>
      <c r="B5" s="51">
        <v>36</v>
      </c>
      <c r="C5" s="52">
        <v>40.3</v>
      </c>
      <c r="D5" s="53">
        <v>1.11944444444444</v>
      </c>
      <c r="E5" s="43"/>
      <c r="F5" s="54">
        <v>1912</v>
      </c>
      <c r="G5" s="51">
        <v>13</v>
      </c>
      <c r="H5" s="52">
        <v>1.8</v>
      </c>
      <c r="I5" s="53">
        <v>0.138461538461538</v>
      </c>
      <c r="J5" s="43"/>
      <c r="K5" s="54">
        <v>1912</v>
      </c>
      <c r="L5" s="51">
        <v>0</v>
      </c>
      <c r="M5" s="52">
        <v>0</v>
      </c>
      <c r="N5" s="55"/>
      <c r="O5" s="57"/>
      <c r="P5" s="52"/>
      <c r="Q5" s="52"/>
      <c r="R5" s="58"/>
      <c r="S5" s="52"/>
      <c r="T5" s="52"/>
      <c r="U5" s="58"/>
      <c r="V5" s="52"/>
      <c r="W5" s="59"/>
    </row>
    <row r="6" ht="22.6" customHeight="1">
      <c r="A6" s="50">
        <v>1913</v>
      </c>
      <c r="B6" s="51">
        <v>46</v>
      </c>
      <c r="C6" s="52">
        <v>10.8</v>
      </c>
      <c r="D6" s="53">
        <v>0.234782608695652</v>
      </c>
      <c r="E6" s="43"/>
      <c r="F6" s="54">
        <v>1913</v>
      </c>
      <c r="G6" s="51">
        <v>28</v>
      </c>
      <c r="H6" s="52">
        <v>-26</v>
      </c>
      <c r="I6" s="53">
        <v>-0.928571428571429</v>
      </c>
      <c r="J6" s="43"/>
      <c r="K6" s="54">
        <v>1913</v>
      </c>
      <c r="L6" s="51">
        <v>10</v>
      </c>
      <c r="M6" s="52">
        <v>-25.6</v>
      </c>
      <c r="N6" s="55">
        <v>-2.56</v>
      </c>
      <c r="O6" s="57"/>
      <c r="P6" s="52"/>
      <c r="Q6" s="52"/>
      <c r="R6" s="58"/>
      <c r="S6" s="52"/>
      <c r="T6" s="52"/>
      <c r="U6" s="58"/>
      <c r="V6" s="52"/>
      <c r="W6" s="59"/>
    </row>
    <row r="7" ht="22.6" customHeight="1">
      <c r="A7" s="50">
        <v>1914</v>
      </c>
      <c r="B7" s="51">
        <v>26</v>
      </c>
      <c r="C7" s="52">
        <v>23.6</v>
      </c>
      <c r="D7" s="53">
        <v>0.907692307692308</v>
      </c>
      <c r="E7" s="43"/>
      <c r="F7" s="54">
        <v>1914</v>
      </c>
      <c r="G7" s="51">
        <v>8</v>
      </c>
      <c r="H7" s="52">
        <v>-8.9</v>
      </c>
      <c r="I7" s="53">
        <v>-1.1125</v>
      </c>
      <c r="J7" s="43"/>
      <c r="K7" s="54">
        <v>1914</v>
      </c>
      <c r="L7" s="51">
        <v>3</v>
      </c>
      <c r="M7" s="52">
        <v>-6.2</v>
      </c>
      <c r="N7" s="55">
        <v>-2.06666666666667</v>
      </c>
      <c r="O7" s="57"/>
      <c r="P7" s="52"/>
      <c r="Q7" s="52"/>
      <c r="R7" s="58"/>
      <c r="S7" s="52"/>
      <c r="T7" s="52"/>
      <c r="U7" s="58"/>
      <c r="V7" s="52"/>
      <c r="W7" s="59"/>
    </row>
    <row r="8" ht="22.6" customHeight="1">
      <c r="A8" s="50">
        <v>1915</v>
      </c>
      <c r="B8" s="51">
        <v>14</v>
      </c>
      <c r="C8" s="52">
        <v>15.2</v>
      </c>
      <c r="D8" s="53">
        <v>1.08571428571429</v>
      </c>
      <c r="E8" s="43"/>
      <c r="F8" s="54">
        <v>1915</v>
      </c>
      <c r="G8" s="51">
        <v>6</v>
      </c>
      <c r="H8" s="52">
        <v>0</v>
      </c>
      <c r="I8" s="53">
        <v>0</v>
      </c>
      <c r="J8" s="43"/>
      <c r="K8" s="54">
        <v>1915</v>
      </c>
      <c r="L8" s="51">
        <v>0</v>
      </c>
      <c r="M8" s="52">
        <v>0</v>
      </c>
      <c r="N8" s="55"/>
      <c r="O8" s="57"/>
      <c r="P8" s="52"/>
      <c r="Q8" s="52"/>
      <c r="R8" s="58"/>
      <c r="S8" s="52"/>
      <c r="T8" s="52"/>
      <c r="U8" s="58"/>
      <c r="V8" s="52"/>
      <c r="W8" s="59"/>
    </row>
    <row r="9" ht="22.6" customHeight="1">
      <c r="A9" s="50">
        <v>1916</v>
      </c>
      <c r="B9" s="51">
        <v>17</v>
      </c>
      <c r="C9" s="52">
        <v>20.5</v>
      </c>
      <c r="D9" s="53">
        <v>1.20588235294118</v>
      </c>
      <c r="E9" s="43"/>
      <c r="F9" s="54">
        <v>1916</v>
      </c>
      <c r="G9" s="51">
        <v>5</v>
      </c>
      <c r="H9" s="52">
        <v>0.1</v>
      </c>
      <c r="I9" s="53">
        <v>0.02</v>
      </c>
      <c r="J9" s="43"/>
      <c r="K9" s="54">
        <v>1916</v>
      </c>
      <c r="L9" s="51">
        <v>0</v>
      </c>
      <c r="M9" s="52">
        <v>0</v>
      </c>
      <c r="N9" s="55"/>
      <c r="O9" s="57"/>
      <c r="P9" s="52"/>
      <c r="Q9" s="52"/>
      <c r="R9" s="58"/>
      <c r="S9" s="52"/>
      <c r="T9" s="52"/>
      <c r="U9" s="58"/>
      <c r="V9" s="52"/>
      <c r="W9" s="59"/>
    </row>
    <row r="10" ht="22.6" customHeight="1">
      <c r="A10" s="50">
        <v>1917</v>
      </c>
      <c r="B10" s="51">
        <v>39</v>
      </c>
      <c r="C10" s="52">
        <v>23.4</v>
      </c>
      <c r="D10" s="53">
        <v>0.6</v>
      </c>
      <c r="E10" s="43"/>
      <c r="F10" s="54">
        <v>1917</v>
      </c>
      <c r="G10" s="51">
        <v>20</v>
      </c>
      <c r="H10" s="52">
        <v>-13.1</v>
      </c>
      <c r="I10" s="53">
        <v>-0.655</v>
      </c>
      <c r="J10" s="43"/>
      <c r="K10" s="54">
        <v>1917</v>
      </c>
      <c r="L10" s="51">
        <v>2</v>
      </c>
      <c r="M10" s="52">
        <v>-4.4</v>
      </c>
      <c r="N10" s="55">
        <v>-2.2</v>
      </c>
      <c r="O10" s="57"/>
      <c r="P10" s="52"/>
      <c r="Q10" s="52"/>
      <c r="R10" s="58"/>
      <c r="S10" s="52"/>
      <c r="T10" s="52"/>
      <c r="U10" s="58"/>
      <c r="V10" s="52"/>
      <c r="W10" s="59"/>
    </row>
    <row r="11" ht="22.6" customHeight="1">
      <c r="A11" s="50">
        <v>1918</v>
      </c>
      <c r="B11" s="51">
        <v>33</v>
      </c>
      <c r="C11" s="52">
        <v>0.3</v>
      </c>
      <c r="D11" s="53">
        <v>0.00909090909090909</v>
      </c>
      <c r="E11" s="43"/>
      <c r="F11" s="54">
        <v>1918</v>
      </c>
      <c r="G11" s="51">
        <v>20</v>
      </c>
      <c r="H11" s="52">
        <v>-21.5</v>
      </c>
      <c r="I11" s="53">
        <v>-1.075</v>
      </c>
      <c r="J11" s="43"/>
      <c r="K11" s="54">
        <v>1918</v>
      </c>
      <c r="L11" s="51">
        <v>5</v>
      </c>
      <c r="M11" s="52">
        <v>-14.9</v>
      </c>
      <c r="N11" s="55">
        <v>-2.98</v>
      </c>
      <c r="O11" s="57"/>
      <c r="P11" s="52"/>
      <c r="Q11" s="52"/>
      <c r="R11" s="58"/>
      <c r="S11" s="52"/>
      <c r="T11" s="52"/>
      <c r="U11" s="58"/>
      <c r="V11" s="52"/>
      <c r="W11" s="59"/>
    </row>
    <row r="12" ht="22.6" customHeight="1">
      <c r="A12" s="50">
        <v>1919</v>
      </c>
      <c r="B12" s="51">
        <v>41</v>
      </c>
      <c r="C12" s="52">
        <v>-6.8</v>
      </c>
      <c r="D12" s="53">
        <v>-0.165853658536585</v>
      </c>
      <c r="E12" s="43"/>
      <c r="F12" s="54">
        <v>1919</v>
      </c>
      <c r="G12" s="51">
        <v>23</v>
      </c>
      <c r="H12" s="52">
        <v>-36.5</v>
      </c>
      <c r="I12" s="53">
        <v>-1.58695652173913</v>
      </c>
      <c r="J12" s="43"/>
      <c r="K12" s="54">
        <v>1919</v>
      </c>
      <c r="L12" s="51">
        <v>6</v>
      </c>
      <c r="M12" s="52">
        <v>-21.6</v>
      </c>
      <c r="N12" s="55">
        <v>-3.6</v>
      </c>
      <c r="O12" s="57"/>
      <c r="P12" s="52"/>
      <c r="Q12" s="52"/>
      <c r="R12" s="58"/>
      <c r="S12" s="52"/>
      <c r="T12" s="52"/>
      <c r="U12" s="58"/>
      <c r="V12" s="52"/>
      <c r="W12" s="59"/>
    </row>
    <row r="13" ht="22.6" customHeight="1">
      <c r="A13" s="50">
        <v>1920</v>
      </c>
      <c r="B13" s="51">
        <v>26</v>
      </c>
      <c r="C13" s="52">
        <v>16.2</v>
      </c>
      <c r="D13" s="53">
        <v>0.623076923076923</v>
      </c>
      <c r="E13" s="43"/>
      <c r="F13" s="54">
        <v>1920</v>
      </c>
      <c r="G13" s="51">
        <v>10</v>
      </c>
      <c r="H13" s="52">
        <v>-7.2</v>
      </c>
      <c r="I13" s="53">
        <v>-0.72</v>
      </c>
      <c r="J13" s="43"/>
      <c r="K13" s="54">
        <v>1920</v>
      </c>
      <c r="L13" s="51">
        <v>2</v>
      </c>
      <c r="M13" s="52">
        <v>-5.6</v>
      </c>
      <c r="N13" s="55">
        <v>-2.8</v>
      </c>
      <c r="O13" s="57"/>
      <c r="P13" s="52"/>
      <c r="Q13" s="52"/>
      <c r="R13" s="58"/>
      <c r="S13" s="52"/>
      <c r="T13" s="52"/>
      <c r="U13" s="58"/>
      <c r="V13" s="52"/>
      <c r="W13" s="59"/>
    </row>
    <row r="14" ht="22.6" customHeight="1">
      <c r="A14" s="50">
        <v>1921</v>
      </c>
      <c r="B14" s="51">
        <v>28</v>
      </c>
      <c r="C14" s="52">
        <v>18.9</v>
      </c>
      <c r="D14" s="53">
        <v>0.675</v>
      </c>
      <c r="E14" s="43"/>
      <c r="F14" s="54">
        <v>1921</v>
      </c>
      <c r="G14" s="51">
        <v>14</v>
      </c>
      <c r="H14" s="52">
        <v>-5.5</v>
      </c>
      <c r="I14" s="53">
        <v>-0.392857142857143</v>
      </c>
      <c r="J14" s="43"/>
      <c r="K14" s="54">
        <v>1921</v>
      </c>
      <c r="L14" s="51">
        <v>0</v>
      </c>
      <c r="M14" s="52">
        <v>0</v>
      </c>
      <c r="N14" s="55"/>
      <c r="O14" s="57"/>
      <c r="P14" s="52"/>
      <c r="Q14" s="52"/>
      <c r="R14" s="58"/>
      <c r="S14" s="52"/>
      <c r="T14" s="52"/>
      <c r="U14" s="58"/>
      <c r="V14" s="52"/>
      <c r="W14" s="59"/>
    </row>
    <row r="15" ht="22.6" customHeight="1">
      <c r="A15" s="50">
        <v>1922</v>
      </c>
      <c r="B15" s="51">
        <v>49</v>
      </c>
      <c r="C15" s="52">
        <v>5.4</v>
      </c>
      <c r="D15" s="53">
        <v>0.110204081632653</v>
      </c>
      <c r="E15" s="43"/>
      <c r="F15" s="54">
        <v>1922</v>
      </c>
      <c r="G15" s="51">
        <v>31</v>
      </c>
      <c r="H15" s="52">
        <v>-27.5</v>
      </c>
      <c r="I15" s="53">
        <v>-0.887096774193548</v>
      </c>
      <c r="J15" s="43"/>
      <c r="K15" s="54">
        <v>1922</v>
      </c>
      <c r="L15" s="51">
        <v>3</v>
      </c>
      <c r="M15" s="52">
        <v>-7.8</v>
      </c>
      <c r="N15" s="55">
        <v>-2.6</v>
      </c>
      <c r="O15" s="57"/>
      <c r="P15" s="52"/>
      <c r="Q15" s="52"/>
      <c r="R15" s="58"/>
      <c r="S15" s="52"/>
      <c r="T15" s="52"/>
      <c r="U15" s="58"/>
      <c r="V15" s="52"/>
      <c r="W15" s="59"/>
    </row>
    <row r="16" ht="22.6" customHeight="1">
      <c r="A16" s="50">
        <v>1923</v>
      </c>
      <c r="B16" s="51">
        <v>37</v>
      </c>
      <c r="C16" s="52">
        <v>21.6</v>
      </c>
      <c r="D16" s="53">
        <v>0.583783783783784</v>
      </c>
      <c r="E16" s="43"/>
      <c r="F16" s="54">
        <v>1923</v>
      </c>
      <c r="G16" s="51">
        <v>20</v>
      </c>
      <c r="H16" s="52">
        <v>-7.2</v>
      </c>
      <c r="I16" s="53">
        <v>-0.36</v>
      </c>
      <c r="J16" s="43"/>
      <c r="K16" s="54">
        <v>1923</v>
      </c>
      <c r="L16" s="51">
        <v>2</v>
      </c>
      <c r="M16" s="52">
        <v>-5</v>
      </c>
      <c r="N16" s="55">
        <v>-2.5</v>
      </c>
      <c r="O16" s="57"/>
      <c r="P16" s="52"/>
      <c r="Q16" s="52"/>
      <c r="R16" s="58"/>
      <c r="S16" s="52"/>
      <c r="T16" s="52"/>
      <c r="U16" s="58"/>
      <c r="V16" s="52"/>
      <c r="W16" s="59"/>
    </row>
    <row r="17" ht="22.6" customHeight="1">
      <c r="A17" s="50">
        <v>1924</v>
      </c>
      <c r="B17" s="51">
        <v>58</v>
      </c>
      <c r="C17" s="52">
        <v>-26.7</v>
      </c>
      <c r="D17" s="53">
        <v>-0.460344827586207</v>
      </c>
      <c r="E17" s="43"/>
      <c r="F17" s="54">
        <v>1924</v>
      </c>
      <c r="G17" s="51">
        <v>42</v>
      </c>
      <c r="H17" s="52">
        <v>-55.5</v>
      </c>
      <c r="I17" s="53">
        <v>-1.32142857142857</v>
      </c>
      <c r="J17" s="43"/>
      <c r="K17" s="54">
        <v>1924</v>
      </c>
      <c r="L17" s="51">
        <v>13</v>
      </c>
      <c r="M17" s="52">
        <v>-40.7</v>
      </c>
      <c r="N17" s="55">
        <v>-3.13076923076923</v>
      </c>
      <c r="O17" s="57"/>
      <c r="P17" s="52"/>
      <c r="Q17" s="52"/>
      <c r="R17" s="58"/>
      <c r="S17" s="52"/>
      <c r="T17" s="52"/>
      <c r="U17" s="58"/>
      <c r="V17" s="52"/>
      <c r="W17" s="59"/>
    </row>
    <row r="18" ht="22.6" customHeight="1">
      <c r="A18" s="50">
        <v>1925</v>
      </c>
      <c r="B18" s="51">
        <v>45</v>
      </c>
      <c r="C18" s="52">
        <v>27.5</v>
      </c>
      <c r="D18" s="53">
        <v>0.611111111111111</v>
      </c>
      <c r="E18" s="43"/>
      <c r="F18" s="54">
        <v>1925</v>
      </c>
      <c r="G18" s="51">
        <v>18</v>
      </c>
      <c r="H18" s="52">
        <v>-17.3</v>
      </c>
      <c r="I18" s="53">
        <v>-0.961111111111111</v>
      </c>
      <c r="J18" s="43"/>
      <c r="K18" s="54">
        <v>1925</v>
      </c>
      <c r="L18" s="51">
        <v>5</v>
      </c>
      <c r="M18" s="52">
        <v>-16.4</v>
      </c>
      <c r="N18" s="55">
        <v>-3.28</v>
      </c>
      <c r="O18" s="57"/>
      <c r="P18" s="52"/>
      <c r="Q18" s="52"/>
      <c r="R18" s="58"/>
      <c r="S18" s="52"/>
      <c r="T18" s="52"/>
      <c r="U18" s="58"/>
      <c r="V18" s="52"/>
      <c r="W18" s="59"/>
    </row>
    <row r="19" ht="22.6" customHeight="1">
      <c r="A19" s="50">
        <v>1926</v>
      </c>
      <c r="B19" s="51">
        <v>34</v>
      </c>
      <c r="C19" s="52">
        <v>14.5</v>
      </c>
      <c r="D19" s="53">
        <v>0.426470588235294</v>
      </c>
      <c r="E19" s="43"/>
      <c r="F19" s="54">
        <v>1926</v>
      </c>
      <c r="G19" s="51">
        <v>18</v>
      </c>
      <c r="H19" s="52">
        <v>-12</v>
      </c>
      <c r="I19" s="53">
        <v>-0.666666666666667</v>
      </c>
      <c r="J19" s="43"/>
      <c r="K19" s="54">
        <v>1926</v>
      </c>
      <c r="L19" s="51">
        <v>1</v>
      </c>
      <c r="M19" s="52">
        <v>-2.2</v>
      </c>
      <c r="N19" s="55">
        <v>-2.2</v>
      </c>
      <c r="O19" s="57"/>
      <c r="P19" s="52"/>
      <c r="Q19" s="52"/>
      <c r="R19" s="58"/>
      <c r="S19" s="52"/>
      <c r="T19" s="52"/>
      <c r="U19" s="58"/>
      <c r="V19" s="52"/>
      <c r="W19" s="59"/>
    </row>
    <row r="20" ht="22.6" customHeight="1">
      <c r="A20" s="50">
        <v>1927</v>
      </c>
      <c r="B20" s="51">
        <v>28</v>
      </c>
      <c r="C20" s="52">
        <v>4.2</v>
      </c>
      <c r="D20" s="53">
        <v>0.15</v>
      </c>
      <c r="E20" s="43"/>
      <c r="F20" s="54">
        <v>1927</v>
      </c>
      <c r="G20" s="51">
        <v>14</v>
      </c>
      <c r="H20" s="52">
        <v>-17.9</v>
      </c>
      <c r="I20" s="53">
        <v>-1.27857142857143</v>
      </c>
      <c r="J20" s="43"/>
      <c r="K20" s="54">
        <v>1927</v>
      </c>
      <c r="L20" s="51">
        <v>4</v>
      </c>
      <c r="M20" s="52">
        <v>-11.5</v>
      </c>
      <c r="N20" s="55">
        <v>-2.875</v>
      </c>
      <c r="O20" s="57"/>
      <c r="P20" s="52"/>
      <c r="Q20" s="52"/>
      <c r="R20" s="58"/>
      <c r="S20" s="52"/>
      <c r="T20" s="52"/>
      <c r="U20" s="58"/>
      <c r="V20" s="52"/>
      <c r="W20" s="59"/>
    </row>
    <row r="21" ht="22.6" customHeight="1">
      <c r="A21" s="50">
        <v>1928</v>
      </c>
      <c r="B21" s="51">
        <v>32</v>
      </c>
      <c r="C21" s="52">
        <v>-2.4</v>
      </c>
      <c r="D21" s="53">
        <v>-0.075</v>
      </c>
      <c r="E21" s="43"/>
      <c r="F21" s="54">
        <v>1928</v>
      </c>
      <c r="G21" s="51">
        <v>23</v>
      </c>
      <c r="H21" s="52">
        <v>-15.8</v>
      </c>
      <c r="I21" s="53">
        <v>-0.68695652173913</v>
      </c>
      <c r="J21" s="43"/>
      <c r="K21" s="54">
        <v>1928</v>
      </c>
      <c r="L21" s="51">
        <v>3</v>
      </c>
      <c r="M21" s="52">
        <v>-8.9</v>
      </c>
      <c r="N21" s="55">
        <v>-2.96666666666667</v>
      </c>
      <c r="O21" s="57"/>
      <c r="P21" s="52"/>
      <c r="Q21" s="52"/>
      <c r="R21" s="58"/>
      <c r="S21" s="52"/>
      <c r="T21" s="52"/>
      <c r="U21" s="58"/>
      <c r="V21" s="52"/>
      <c r="W21" s="59"/>
    </row>
    <row r="22" ht="22.6" customHeight="1">
      <c r="A22" s="50">
        <v>1929</v>
      </c>
      <c r="B22" s="51">
        <v>41</v>
      </c>
      <c r="C22" s="52">
        <v>-3.8</v>
      </c>
      <c r="D22" s="53">
        <v>-0.09268292682926831</v>
      </c>
      <c r="E22" s="43"/>
      <c r="F22" s="54">
        <v>1929</v>
      </c>
      <c r="G22" s="51">
        <v>25</v>
      </c>
      <c r="H22" s="52">
        <v>-30.7</v>
      </c>
      <c r="I22" s="53">
        <v>-1.228</v>
      </c>
      <c r="J22" s="43"/>
      <c r="K22" s="54">
        <v>1929</v>
      </c>
      <c r="L22" s="51">
        <v>11</v>
      </c>
      <c r="M22" s="52">
        <v>-28.2</v>
      </c>
      <c r="N22" s="55">
        <v>-2.56363636363636</v>
      </c>
      <c r="O22" s="57"/>
      <c r="P22" s="52"/>
      <c r="Q22" s="52"/>
      <c r="R22" s="58"/>
      <c r="S22" s="52"/>
      <c r="T22" s="52"/>
      <c r="U22" s="58"/>
      <c r="V22" s="52"/>
      <c r="W22" s="59"/>
    </row>
    <row r="23" ht="22.6" customHeight="1">
      <c r="A23" s="50">
        <v>1930</v>
      </c>
      <c r="B23" s="51">
        <v>18</v>
      </c>
      <c r="C23" s="52">
        <v>18.7</v>
      </c>
      <c r="D23" s="53">
        <v>1.03888888888889</v>
      </c>
      <c r="E23" s="43"/>
      <c r="F23" s="54">
        <v>1930</v>
      </c>
      <c r="G23" s="51">
        <v>5</v>
      </c>
      <c r="H23" s="52">
        <v>-4.4</v>
      </c>
      <c r="I23" s="53">
        <v>-0.88</v>
      </c>
      <c r="J23" s="43"/>
      <c r="K23" s="54">
        <v>1930</v>
      </c>
      <c r="L23" s="51">
        <v>1</v>
      </c>
      <c r="M23" s="52">
        <v>-2.2</v>
      </c>
      <c r="N23" s="55">
        <v>-2.2</v>
      </c>
      <c r="O23" s="57"/>
      <c r="P23" s="52"/>
      <c r="Q23" s="52"/>
      <c r="R23" s="58"/>
      <c r="S23" s="52"/>
      <c r="T23" s="52"/>
      <c r="U23" s="58"/>
      <c r="V23" s="52"/>
      <c r="W23" s="59"/>
    </row>
    <row r="24" ht="22.6" customHeight="1">
      <c r="A24" s="50">
        <v>1931</v>
      </c>
      <c r="B24" s="51">
        <v>19</v>
      </c>
      <c r="C24" s="52">
        <v>20.3</v>
      </c>
      <c r="D24" s="53">
        <v>1.06842105263158</v>
      </c>
      <c r="E24" s="43"/>
      <c r="F24" s="54">
        <v>1931</v>
      </c>
      <c r="G24" s="51">
        <v>7</v>
      </c>
      <c r="H24" s="52">
        <v>-0.9</v>
      </c>
      <c r="I24" s="53">
        <v>-0.128571428571429</v>
      </c>
      <c r="J24" s="43"/>
      <c r="K24" s="54">
        <v>1931</v>
      </c>
      <c r="L24" s="51">
        <v>0</v>
      </c>
      <c r="M24" s="52">
        <v>0</v>
      </c>
      <c r="N24" s="55"/>
      <c r="O24" s="57"/>
      <c r="P24" s="52"/>
      <c r="Q24" s="52"/>
      <c r="R24" s="58"/>
      <c r="S24" s="52"/>
      <c r="T24" s="52"/>
      <c r="U24" s="58"/>
      <c r="V24" s="52"/>
      <c r="W24" s="59"/>
    </row>
    <row r="25" ht="22.6" customHeight="1">
      <c r="A25" s="50">
        <v>1932</v>
      </c>
      <c r="B25" s="51">
        <v>47</v>
      </c>
      <c r="C25" s="52">
        <v>-14.1</v>
      </c>
      <c r="D25" s="53">
        <v>-0.3</v>
      </c>
      <c r="E25" s="43"/>
      <c r="F25" s="54">
        <v>1932</v>
      </c>
      <c r="G25" s="51">
        <v>36</v>
      </c>
      <c r="H25" s="52">
        <v>-33.7</v>
      </c>
      <c r="I25" s="53">
        <v>-0.936111111111111</v>
      </c>
      <c r="J25" s="43"/>
      <c r="K25" s="54">
        <v>1932</v>
      </c>
      <c r="L25" s="51">
        <v>8</v>
      </c>
      <c r="M25" s="52">
        <v>-19.7</v>
      </c>
      <c r="N25" s="55">
        <v>-2.4625</v>
      </c>
      <c r="O25" s="57"/>
      <c r="P25" s="52"/>
      <c r="Q25" s="52"/>
      <c r="R25" s="58"/>
      <c r="S25" s="52"/>
      <c r="T25" s="52"/>
      <c r="U25" s="58"/>
      <c r="V25" s="52"/>
      <c r="W25" s="59"/>
    </row>
    <row r="26" ht="22.6" customHeight="1">
      <c r="A26" s="50">
        <v>1933</v>
      </c>
      <c r="B26" s="51">
        <v>27</v>
      </c>
      <c r="C26" s="52">
        <v>-8.4</v>
      </c>
      <c r="D26" s="53">
        <v>-0.311111111111111</v>
      </c>
      <c r="E26" s="43"/>
      <c r="F26" s="54">
        <v>1933</v>
      </c>
      <c r="G26" s="51">
        <v>18</v>
      </c>
      <c r="H26" s="52">
        <v>-22.6</v>
      </c>
      <c r="I26" s="53">
        <v>-1.25555555555556</v>
      </c>
      <c r="J26" s="43"/>
      <c r="K26" s="54">
        <v>1933</v>
      </c>
      <c r="L26" s="51">
        <v>6</v>
      </c>
      <c r="M26" s="52">
        <v>-16.6</v>
      </c>
      <c r="N26" s="55">
        <v>-2.76666666666667</v>
      </c>
      <c r="O26" s="57"/>
      <c r="P26" s="52"/>
      <c r="Q26" s="52"/>
      <c r="R26" s="58"/>
      <c r="S26" s="52"/>
      <c r="T26" s="52"/>
      <c r="U26" s="58"/>
      <c r="V26" s="52"/>
      <c r="W26" s="59"/>
    </row>
    <row r="27" ht="22.6" customHeight="1">
      <c r="A27" s="50">
        <v>1934</v>
      </c>
      <c r="B27" s="51">
        <v>42</v>
      </c>
      <c r="C27" s="52">
        <v>21.1</v>
      </c>
      <c r="D27" s="53">
        <v>0.502380952380952</v>
      </c>
      <c r="E27" s="43"/>
      <c r="F27" s="54">
        <v>1934</v>
      </c>
      <c r="G27" s="51">
        <v>20</v>
      </c>
      <c r="H27" s="52">
        <v>-14.9</v>
      </c>
      <c r="I27" s="53">
        <v>-0.745</v>
      </c>
      <c r="J27" s="43"/>
      <c r="K27" s="54">
        <v>1934</v>
      </c>
      <c r="L27" s="51">
        <v>4</v>
      </c>
      <c r="M27" s="52">
        <v>-10</v>
      </c>
      <c r="N27" s="55">
        <v>-2.5</v>
      </c>
      <c r="O27" s="57"/>
      <c r="P27" s="52"/>
      <c r="Q27" s="52"/>
      <c r="R27" s="58"/>
      <c r="S27" s="52"/>
      <c r="T27" s="52"/>
      <c r="U27" s="58"/>
      <c r="V27" s="52"/>
      <c r="W27" s="59"/>
    </row>
    <row r="28" ht="22.6" customHeight="1">
      <c r="A28" s="50">
        <v>1935</v>
      </c>
      <c r="B28" s="51">
        <v>29</v>
      </c>
      <c r="C28" s="52">
        <v>23.7</v>
      </c>
      <c r="D28" s="53">
        <v>0.817241379310345</v>
      </c>
      <c r="E28" s="43"/>
      <c r="F28" s="54">
        <v>1935</v>
      </c>
      <c r="G28" s="51">
        <v>9</v>
      </c>
      <c r="H28" s="52">
        <v>-7</v>
      </c>
      <c r="I28" s="53">
        <v>-0.777777777777778</v>
      </c>
      <c r="J28" s="43"/>
      <c r="K28" s="54">
        <v>1935</v>
      </c>
      <c r="L28" s="51">
        <v>3</v>
      </c>
      <c r="M28" s="52">
        <v>-6.8</v>
      </c>
      <c r="N28" s="55">
        <v>-2.26666666666667</v>
      </c>
      <c r="O28" s="57"/>
      <c r="P28" s="52"/>
      <c r="Q28" s="52"/>
      <c r="R28" s="58"/>
      <c r="S28" s="52"/>
      <c r="T28" s="52"/>
      <c r="U28" s="58"/>
      <c r="V28" s="52"/>
      <c r="W28" s="59"/>
    </row>
    <row r="29" ht="22.6" customHeight="1">
      <c r="A29" s="50">
        <v>1936</v>
      </c>
      <c r="B29" s="51">
        <v>29</v>
      </c>
      <c r="C29" s="52">
        <v>16.3</v>
      </c>
      <c r="D29" s="53">
        <v>0.5620689655172409</v>
      </c>
      <c r="E29" s="43"/>
      <c r="F29" s="54">
        <v>1936</v>
      </c>
      <c r="G29" s="51">
        <v>13</v>
      </c>
      <c r="H29" s="52">
        <v>-12.7</v>
      </c>
      <c r="I29" s="53">
        <v>-0.976923076923077</v>
      </c>
      <c r="J29" s="43"/>
      <c r="K29" s="54">
        <v>1936</v>
      </c>
      <c r="L29" s="51">
        <v>4</v>
      </c>
      <c r="M29" s="52">
        <v>-9.9</v>
      </c>
      <c r="N29" s="55">
        <v>-2.475</v>
      </c>
      <c r="O29" s="57"/>
      <c r="P29" s="52"/>
      <c r="Q29" s="52"/>
      <c r="R29" s="58"/>
      <c r="S29" s="52"/>
      <c r="T29" s="52"/>
      <c r="U29" s="58"/>
      <c r="V29" s="52"/>
      <c r="W29" s="59"/>
    </row>
    <row r="30" ht="22.6" customHeight="1">
      <c r="A30" s="50">
        <v>1937</v>
      </c>
      <c r="B30" s="51">
        <v>43</v>
      </c>
      <c r="C30" s="52">
        <v>-6.8</v>
      </c>
      <c r="D30" s="53">
        <v>-0.158139534883721</v>
      </c>
      <c r="E30" s="43"/>
      <c r="F30" s="54">
        <v>1937</v>
      </c>
      <c r="G30" s="51">
        <v>30</v>
      </c>
      <c r="H30" s="52">
        <v>-24.8</v>
      </c>
      <c r="I30" s="53">
        <v>-0.826666666666667</v>
      </c>
      <c r="J30" s="43"/>
      <c r="K30" s="54">
        <v>1937</v>
      </c>
      <c r="L30" s="51">
        <v>6</v>
      </c>
      <c r="M30" s="52">
        <v>-15.6</v>
      </c>
      <c r="N30" s="55">
        <v>-2.6</v>
      </c>
      <c r="O30" s="57"/>
      <c r="P30" s="52"/>
      <c r="Q30" s="52"/>
      <c r="R30" s="58"/>
      <c r="S30" s="52"/>
      <c r="T30" s="52"/>
      <c r="U30" s="58"/>
      <c r="V30" s="52"/>
      <c r="W30" s="59"/>
    </row>
    <row r="31" ht="22.6" customHeight="1">
      <c r="A31" s="50">
        <v>1938</v>
      </c>
      <c r="B31" s="51">
        <v>25</v>
      </c>
      <c r="C31" s="52">
        <v>19.9</v>
      </c>
      <c r="D31" s="53">
        <v>0.796</v>
      </c>
      <c r="E31" s="43"/>
      <c r="F31" s="54">
        <v>1938</v>
      </c>
      <c r="G31" s="51">
        <v>11</v>
      </c>
      <c r="H31" s="52">
        <v>-8.1</v>
      </c>
      <c r="I31" s="53">
        <v>-0.736363636363636</v>
      </c>
      <c r="J31" s="43"/>
      <c r="K31" s="54">
        <v>1938</v>
      </c>
      <c r="L31" s="51">
        <v>2</v>
      </c>
      <c r="M31" s="52">
        <v>-5.9</v>
      </c>
      <c r="N31" s="55">
        <v>-2.95</v>
      </c>
      <c r="O31" s="57"/>
      <c r="P31" s="52"/>
      <c r="Q31" s="52"/>
      <c r="R31" s="58"/>
      <c r="S31" s="52"/>
      <c r="T31" s="52"/>
      <c r="U31" s="58"/>
      <c r="V31" s="52"/>
      <c r="W31" s="59"/>
    </row>
    <row r="32" ht="22.6" customHeight="1">
      <c r="A32" s="50">
        <v>1939</v>
      </c>
      <c r="B32" s="51">
        <v>24</v>
      </c>
      <c r="C32" s="52">
        <v>30.5</v>
      </c>
      <c r="D32" s="53">
        <v>1.27083333333333</v>
      </c>
      <c r="E32" s="43"/>
      <c r="F32" s="54">
        <v>1939</v>
      </c>
      <c r="G32" s="51">
        <v>7</v>
      </c>
      <c r="H32" s="52">
        <v>-0.3</v>
      </c>
      <c r="I32" s="53">
        <v>-0.0428571428571429</v>
      </c>
      <c r="J32" s="43"/>
      <c r="K32" s="54">
        <v>1939</v>
      </c>
      <c r="L32" s="51">
        <v>0</v>
      </c>
      <c r="M32" s="52">
        <v>0</v>
      </c>
      <c r="N32" s="55"/>
      <c r="O32" s="57"/>
      <c r="P32" s="52"/>
      <c r="Q32" s="52"/>
      <c r="R32" s="58"/>
      <c r="S32" s="52"/>
      <c r="T32" s="52"/>
      <c r="U32" s="58"/>
      <c r="V32" s="52"/>
      <c r="W32" s="59"/>
    </row>
    <row r="33" ht="22.6" customHeight="1">
      <c r="A33" s="50">
        <v>1940</v>
      </c>
      <c r="B33" s="51">
        <v>66</v>
      </c>
      <c r="C33" s="52">
        <v>-2.9</v>
      </c>
      <c r="D33" s="53">
        <v>-0.0439393939393939</v>
      </c>
      <c r="E33" s="43"/>
      <c r="F33" s="54">
        <v>1940</v>
      </c>
      <c r="G33" s="51">
        <v>39</v>
      </c>
      <c r="H33" s="52">
        <v>-45.7</v>
      </c>
      <c r="I33" s="53">
        <v>-1.17179487179487</v>
      </c>
      <c r="J33" s="43"/>
      <c r="K33" s="54">
        <v>1940</v>
      </c>
      <c r="L33" s="51">
        <v>12</v>
      </c>
      <c r="M33" s="52">
        <v>-37.7</v>
      </c>
      <c r="N33" s="55">
        <v>-3.14166666666667</v>
      </c>
      <c r="O33" s="57"/>
      <c r="P33" s="52"/>
      <c r="Q33" s="52"/>
      <c r="R33" s="58"/>
      <c r="S33" s="52"/>
      <c r="T33" s="52"/>
      <c r="U33" s="58"/>
      <c r="V33" s="52"/>
      <c r="W33" s="59"/>
    </row>
    <row r="34" ht="22.6" customHeight="1">
      <c r="A34" s="50">
        <v>1941</v>
      </c>
      <c r="B34" s="51">
        <v>39</v>
      </c>
      <c r="C34" s="52">
        <v>10.9</v>
      </c>
      <c r="D34" s="53">
        <v>0.279487179487179</v>
      </c>
      <c r="E34" s="43"/>
      <c r="F34" s="54">
        <v>1941</v>
      </c>
      <c r="G34" s="51">
        <v>23</v>
      </c>
      <c r="H34" s="52">
        <v>-18.9</v>
      </c>
      <c r="I34" s="53">
        <v>-0.821739130434783</v>
      </c>
      <c r="J34" s="43"/>
      <c r="K34" s="54">
        <v>1941</v>
      </c>
      <c r="L34" s="51">
        <v>4</v>
      </c>
      <c r="M34" s="52">
        <v>-11.6</v>
      </c>
      <c r="N34" s="55">
        <v>-2.9</v>
      </c>
      <c r="O34" s="57"/>
      <c r="P34" s="52"/>
      <c r="Q34" s="52"/>
      <c r="R34" s="58"/>
      <c r="S34" s="52"/>
      <c r="T34" s="52"/>
      <c r="U34" s="58"/>
      <c r="V34" s="52"/>
      <c r="W34" s="59"/>
    </row>
    <row r="35" ht="22.6" customHeight="1">
      <c r="A35" s="50">
        <v>1942</v>
      </c>
      <c r="B35" s="51">
        <v>15</v>
      </c>
      <c r="C35" s="52">
        <v>5.7</v>
      </c>
      <c r="D35" s="53">
        <v>0.38</v>
      </c>
      <c r="E35" s="43"/>
      <c r="F35" s="54">
        <v>1942</v>
      </c>
      <c r="G35" s="51">
        <v>9</v>
      </c>
      <c r="H35" s="52">
        <v>-5.4</v>
      </c>
      <c r="I35" s="53">
        <v>-0.6</v>
      </c>
      <c r="J35" s="43"/>
      <c r="K35" s="54">
        <v>1942</v>
      </c>
      <c r="L35" s="51">
        <v>2</v>
      </c>
      <c r="M35" s="52">
        <v>-5</v>
      </c>
      <c r="N35" s="55">
        <v>-2.5</v>
      </c>
      <c r="O35" s="57"/>
      <c r="P35" s="52"/>
      <c r="Q35" s="52"/>
      <c r="R35" s="58"/>
      <c r="S35" s="52"/>
      <c r="T35" s="52"/>
      <c r="U35" s="58"/>
      <c r="V35" s="52"/>
      <c r="W35" s="59"/>
    </row>
    <row r="36" ht="22.6" customHeight="1">
      <c r="A36" s="50">
        <v>1943</v>
      </c>
      <c r="B36" s="51">
        <v>38</v>
      </c>
      <c r="C36" s="52">
        <v>24.7</v>
      </c>
      <c r="D36" s="53">
        <v>0.65</v>
      </c>
      <c r="E36" s="43"/>
      <c r="F36" s="54">
        <v>1943</v>
      </c>
      <c r="G36" s="51">
        <v>23</v>
      </c>
      <c r="H36" s="52">
        <v>0.3</v>
      </c>
      <c r="I36" s="53">
        <v>0.0130434782608696</v>
      </c>
      <c r="J36" s="43"/>
      <c r="K36" s="54">
        <v>1943</v>
      </c>
      <c r="L36" s="51">
        <v>0</v>
      </c>
      <c r="M36" s="52">
        <v>0</v>
      </c>
      <c r="N36" s="55"/>
      <c r="O36" s="57"/>
      <c r="P36" s="52"/>
      <c r="Q36" s="52"/>
      <c r="R36" s="58"/>
      <c r="S36" s="52"/>
      <c r="T36" s="52"/>
      <c r="U36" s="58"/>
      <c r="V36" s="52"/>
      <c r="W36" s="59"/>
    </row>
    <row r="37" ht="22.6" customHeight="1">
      <c r="A37" s="50">
        <v>1944</v>
      </c>
      <c r="B37" s="51">
        <v>52</v>
      </c>
      <c r="C37" s="52">
        <v>31.9</v>
      </c>
      <c r="D37" s="53">
        <v>0.6134615384615379</v>
      </c>
      <c r="E37" s="43"/>
      <c r="F37" s="54">
        <v>1944</v>
      </c>
      <c r="G37" s="51">
        <v>22</v>
      </c>
      <c r="H37" s="52">
        <v>-18.7</v>
      </c>
      <c r="I37" s="53">
        <v>-0.85</v>
      </c>
      <c r="J37" s="43"/>
      <c r="K37" s="54">
        <v>1944</v>
      </c>
      <c r="L37" s="51">
        <v>5</v>
      </c>
      <c r="M37" s="52">
        <v>-14.9</v>
      </c>
      <c r="N37" s="55">
        <v>-2.98</v>
      </c>
      <c r="O37" s="57"/>
      <c r="P37" s="52"/>
      <c r="Q37" s="52"/>
      <c r="R37" s="58"/>
      <c r="S37" s="52"/>
      <c r="T37" s="52"/>
      <c r="U37" s="58"/>
      <c r="V37" s="52"/>
      <c r="W37" s="59"/>
    </row>
    <row r="38" ht="22.6" customHeight="1">
      <c r="A38" s="50">
        <v>1945</v>
      </c>
      <c r="B38" s="51">
        <v>25</v>
      </c>
      <c r="C38" s="52">
        <v>17.5</v>
      </c>
      <c r="D38" s="53">
        <v>0.7</v>
      </c>
      <c r="E38" s="43"/>
      <c r="F38" s="54">
        <v>1945</v>
      </c>
      <c r="G38" s="51">
        <v>12</v>
      </c>
      <c r="H38" s="52">
        <v>-7.9</v>
      </c>
      <c r="I38" s="53">
        <v>-0.658333333333333</v>
      </c>
      <c r="J38" s="43"/>
      <c r="K38" s="54">
        <v>1945</v>
      </c>
      <c r="L38" s="51">
        <v>0</v>
      </c>
      <c r="M38" s="52">
        <v>0</v>
      </c>
      <c r="N38" s="55"/>
      <c r="O38" s="57"/>
      <c r="P38" s="52"/>
      <c r="Q38" s="52"/>
      <c r="R38" s="58"/>
      <c r="S38" s="52"/>
      <c r="T38" s="52"/>
      <c r="U38" s="58"/>
      <c r="V38" s="52"/>
      <c r="W38" s="59"/>
    </row>
    <row r="39" ht="22.6" customHeight="1">
      <c r="A39" s="50">
        <v>1946</v>
      </c>
      <c r="B39" s="51">
        <v>41</v>
      </c>
      <c r="C39" s="52">
        <v>32.2</v>
      </c>
      <c r="D39" s="53">
        <v>0.7853658536585369</v>
      </c>
      <c r="E39" s="43"/>
      <c r="F39" s="54">
        <v>1946</v>
      </c>
      <c r="G39" s="51">
        <v>13</v>
      </c>
      <c r="H39" s="52">
        <v>-11.9</v>
      </c>
      <c r="I39" s="53">
        <v>-0.915384615384615</v>
      </c>
      <c r="J39" s="43"/>
      <c r="K39" s="54">
        <v>1946</v>
      </c>
      <c r="L39" s="51">
        <v>4</v>
      </c>
      <c r="M39" s="52">
        <v>-9.9</v>
      </c>
      <c r="N39" s="55">
        <v>-2.475</v>
      </c>
      <c r="O39" s="57"/>
      <c r="P39" s="52"/>
      <c r="Q39" s="52"/>
      <c r="R39" s="58"/>
      <c r="S39" s="52"/>
      <c r="T39" s="52"/>
      <c r="U39" s="58"/>
      <c r="V39" s="52"/>
      <c r="W39" s="59"/>
    </row>
    <row r="40" ht="22.6" customHeight="1">
      <c r="A40" s="50">
        <v>1947</v>
      </c>
      <c r="B40" s="51">
        <v>23</v>
      </c>
      <c r="C40" s="52">
        <v>23.8</v>
      </c>
      <c r="D40" s="53">
        <v>1.03478260869565</v>
      </c>
      <c r="E40" s="43"/>
      <c r="F40" s="54">
        <v>1947</v>
      </c>
      <c r="G40" s="51">
        <v>9</v>
      </c>
      <c r="H40" s="52">
        <v>-2.1</v>
      </c>
      <c r="I40" s="53">
        <v>-0.233333333333333</v>
      </c>
      <c r="J40" s="43"/>
      <c r="K40" s="54">
        <v>1947</v>
      </c>
      <c r="L40" s="51">
        <v>0</v>
      </c>
      <c r="M40" s="52">
        <v>0</v>
      </c>
      <c r="N40" s="55"/>
      <c r="O40" s="57"/>
      <c r="P40" s="52"/>
      <c r="Q40" s="52"/>
      <c r="R40" s="58"/>
      <c r="S40" s="52"/>
      <c r="T40" s="52"/>
      <c r="U40" s="58"/>
      <c r="V40" s="52"/>
      <c r="W40" s="59"/>
    </row>
    <row r="41" ht="22.6" customHeight="1">
      <c r="A41" s="50">
        <v>1948</v>
      </c>
      <c r="B41" s="51">
        <v>39</v>
      </c>
      <c r="C41" s="52">
        <v>5.1</v>
      </c>
      <c r="D41" s="53">
        <v>0.130769230769231</v>
      </c>
      <c r="E41" s="43"/>
      <c r="F41" s="54">
        <v>1948</v>
      </c>
      <c r="G41" s="51">
        <v>22</v>
      </c>
      <c r="H41" s="52">
        <v>-23.2</v>
      </c>
      <c r="I41" s="53">
        <v>-1.05454545454545</v>
      </c>
      <c r="J41" s="43"/>
      <c r="K41" s="54">
        <v>1948</v>
      </c>
      <c r="L41" s="51">
        <v>5</v>
      </c>
      <c r="M41" s="52">
        <v>-14.7</v>
      </c>
      <c r="N41" s="55">
        <v>-2.94</v>
      </c>
      <c r="O41" s="57"/>
      <c r="P41" s="52"/>
      <c r="Q41" s="52"/>
      <c r="R41" s="58"/>
      <c r="S41" s="52"/>
      <c r="T41" s="52"/>
      <c r="U41" s="58"/>
      <c r="V41" s="52"/>
      <c r="W41" s="59"/>
    </row>
    <row r="42" ht="22.6" customHeight="1">
      <c r="A42" s="50">
        <v>1949</v>
      </c>
      <c r="B42" s="51">
        <v>52</v>
      </c>
      <c r="C42" s="52">
        <v>35.9</v>
      </c>
      <c r="D42" s="53">
        <v>0.690384615384615</v>
      </c>
      <c r="E42" s="43"/>
      <c r="F42" s="54">
        <v>1949</v>
      </c>
      <c r="G42" s="51">
        <v>27</v>
      </c>
      <c r="H42" s="52">
        <v>-9.1</v>
      </c>
      <c r="I42" s="53">
        <v>-0.337037037037037</v>
      </c>
      <c r="J42" s="43"/>
      <c r="K42" s="54">
        <v>1949</v>
      </c>
      <c r="L42" s="51">
        <v>3</v>
      </c>
      <c r="M42" s="52">
        <v>-8.1</v>
      </c>
      <c r="N42" s="55">
        <v>-2.7</v>
      </c>
      <c r="O42" s="57"/>
      <c r="P42" s="52"/>
      <c r="Q42" s="52"/>
      <c r="R42" s="58"/>
      <c r="S42" s="52"/>
      <c r="T42" s="52"/>
      <c r="U42" s="58"/>
      <c r="V42" s="52"/>
      <c r="W42" s="59"/>
    </row>
    <row r="43" ht="22.6" customHeight="1">
      <c r="A43" s="50">
        <v>1950</v>
      </c>
      <c r="B43" s="51">
        <v>31</v>
      </c>
      <c r="C43" s="52">
        <v>39.7</v>
      </c>
      <c r="D43" s="53">
        <v>1.28064516129032</v>
      </c>
      <c r="E43" s="43"/>
      <c r="F43" s="54">
        <v>1950</v>
      </c>
      <c r="G43" s="51">
        <v>9</v>
      </c>
      <c r="H43" s="52">
        <v>1.5</v>
      </c>
      <c r="I43" s="53">
        <v>0.166666666666667</v>
      </c>
      <c r="J43" s="43"/>
      <c r="K43" s="54">
        <v>1950</v>
      </c>
      <c r="L43" s="51">
        <v>0</v>
      </c>
      <c r="M43" s="52">
        <v>0</v>
      </c>
      <c r="N43" s="55"/>
      <c r="O43" s="57"/>
      <c r="P43" s="52"/>
      <c r="Q43" s="52"/>
      <c r="R43" s="58"/>
      <c r="S43" s="52"/>
      <c r="T43" s="52"/>
      <c r="U43" s="58"/>
      <c r="V43" s="52"/>
      <c r="W43" s="59"/>
    </row>
    <row r="44" ht="22.6" customHeight="1">
      <c r="A44" s="50">
        <v>1951</v>
      </c>
      <c r="B44" s="51">
        <v>40</v>
      </c>
      <c r="C44" s="52">
        <v>22.3</v>
      </c>
      <c r="D44" s="53">
        <v>0.5575</v>
      </c>
      <c r="E44" s="43"/>
      <c r="F44" s="54">
        <v>1951</v>
      </c>
      <c r="G44" s="51">
        <v>22</v>
      </c>
      <c r="H44" s="52">
        <v>-12.3</v>
      </c>
      <c r="I44" s="53">
        <v>-0.559090909090909</v>
      </c>
      <c r="J44" s="43"/>
      <c r="K44" s="54">
        <v>1951</v>
      </c>
      <c r="L44" s="51">
        <v>3</v>
      </c>
      <c r="M44" s="52">
        <v>-8.699999999999999</v>
      </c>
      <c r="N44" s="55">
        <v>-2.9</v>
      </c>
      <c r="O44" s="57"/>
      <c r="P44" s="52"/>
      <c r="Q44" s="52"/>
      <c r="R44" s="58"/>
      <c r="S44" s="52"/>
      <c r="T44" s="52"/>
      <c r="U44" s="58"/>
      <c r="V44" s="52"/>
      <c r="W44" s="59"/>
    </row>
    <row r="45" ht="22.6" customHeight="1">
      <c r="A45" s="50">
        <v>1952</v>
      </c>
      <c r="B45" s="51">
        <v>35</v>
      </c>
      <c r="C45" s="52">
        <v>27.2</v>
      </c>
      <c r="D45" s="53">
        <v>0.777142857142857</v>
      </c>
      <c r="E45" s="43"/>
      <c r="F45" s="54">
        <v>1952</v>
      </c>
      <c r="G45" s="51">
        <v>15</v>
      </c>
      <c r="H45" s="52">
        <v>-9.800000000000001</v>
      </c>
      <c r="I45" s="53">
        <v>-0.653333333333333</v>
      </c>
      <c r="J45" s="43"/>
      <c r="K45" s="54">
        <v>1952</v>
      </c>
      <c r="L45" s="51">
        <v>4</v>
      </c>
      <c r="M45" s="52">
        <v>-10.1</v>
      </c>
      <c r="N45" s="55">
        <v>-2.525</v>
      </c>
      <c r="O45" s="57"/>
      <c r="P45" s="52"/>
      <c r="Q45" s="52"/>
      <c r="R45" s="58"/>
      <c r="S45" s="52"/>
      <c r="T45" s="52"/>
      <c r="U45" s="58"/>
      <c r="V45" s="52"/>
      <c r="W45" s="59"/>
    </row>
    <row r="46" ht="22.6" customHeight="1">
      <c r="A46" s="50">
        <v>1953</v>
      </c>
      <c r="B46" s="51">
        <v>49</v>
      </c>
      <c r="C46" s="52">
        <v>60.1</v>
      </c>
      <c r="D46" s="53">
        <v>1.2265306122449</v>
      </c>
      <c r="E46" s="43"/>
      <c r="F46" s="54">
        <v>1953</v>
      </c>
      <c r="G46" s="51">
        <v>14</v>
      </c>
      <c r="H46" s="52">
        <v>-0.6</v>
      </c>
      <c r="I46" s="53">
        <v>-0.0428571428571429</v>
      </c>
      <c r="J46" s="43"/>
      <c r="K46" s="54">
        <v>1953</v>
      </c>
      <c r="L46" s="51">
        <v>1</v>
      </c>
      <c r="M46" s="52">
        <v>-2.7</v>
      </c>
      <c r="N46" s="55">
        <v>-2.7</v>
      </c>
      <c r="O46" s="57"/>
      <c r="P46" s="52"/>
      <c r="Q46" s="52"/>
      <c r="R46" s="58"/>
      <c r="S46" s="52"/>
      <c r="T46" s="52"/>
      <c r="U46" s="58"/>
      <c r="V46" s="52"/>
      <c r="W46" s="59"/>
    </row>
    <row r="47" ht="22.6" customHeight="1">
      <c r="A47" s="50">
        <v>1954</v>
      </c>
      <c r="B47" s="51">
        <v>28</v>
      </c>
      <c r="C47" s="52">
        <v>17.4</v>
      </c>
      <c r="D47" s="53">
        <v>0.621428571428571</v>
      </c>
      <c r="E47" s="43"/>
      <c r="F47" s="54">
        <v>1954</v>
      </c>
      <c r="G47" s="51">
        <v>14</v>
      </c>
      <c r="H47" s="52">
        <v>-6.9</v>
      </c>
      <c r="I47" s="53">
        <v>-0.492857142857143</v>
      </c>
      <c r="J47" s="43"/>
      <c r="K47" s="54">
        <v>1954</v>
      </c>
      <c r="L47" s="51">
        <v>3</v>
      </c>
      <c r="M47" s="52">
        <v>-8.1</v>
      </c>
      <c r="N47" s="55">
        <v>-2.7</v>
      </c>
      <c r="O47" s="57"/>
      <c r="P47" s="52"/>
      <c r="Q47" s="52"/>
      <c r="R47" s="58"/>
      <c r="S47" s="52"/>
      <c r="T47" s="52"/>
      <c r="U47" s="58"/>
      <c r="V47" s="52"/>
      <c r="W47" s="59"/>
    </row>
    <row r="48" ht="22.6" customHeight="1">
      <c r="A48" s="50">
        <v>1955</v>
      </c>
      <c r="B48" s="51">
        <v>13</v>
      </c>
      <c r="C48" s="52">
        <v>16</v>
      </c>
      <c r="D48" s="53">
        <v>1.23076923076923</v>
      </c>
      <c r="E48" s="43"/>
      <c r="F48" s="54">
        <v>1955</v>
      </c>
      <c r="G48" s="51">
        <v>2</v>
      </c>
      <c r="H48" s="52">
        <v>0.6</v>
      </c>
      <c r="I48" s="53">
        <v>0.3</v>
      </c>
      <c r="J48" s="43"/>
      <c r="K48" s="54">
        <v>1955</v>
      </c>
      <c r="L48" s="51">
        <v>0</v>
      </c>
      <c r="M48" s="52">
        <v>0</v>
      </c>
      <c r="N48" s="55"/>
      <c r="O48" s="57"/>
      <c r="P48" s="52"/>
      <c r="Q48" s="52"/>
      <c r="R48" s="58"/>
      <c r="S48" s="52"/>
      <c r="T48" s="52"/>
      <c r="U48" s="58"/>
      <c r="V48" s="52"/>
      <c r="W48" s="59"/>
    </row>
    <row r="49" ht="22.6" customHeight="1">
      <c r="A49" s="50">
        <v>1956</v>
      </c>
      <c r="B49" s="51">
        <v>30</v>
      </c>
      <c r="C49" s="52">
        <v>33.2</v>
      </c>
      <c r="D49" s="53">
        <v>1.10666666666667</v>
      </c>
      <c r="E49" s="43"/>
      <c r="F49" s="54">
        <v>1956</v>
      </c>
      <c r="G49" s="51">
        <v>10</v>
      </c>
      <c r="H49" s="52">
        <v>1.9</v>
      </c>
      <c r="I49" s="53">
        <v>0.19</v>
      </c>
      <c r="J49" s="43"/>
      <c r="K49" s="54">
        <v>1956</v>
      </c>
      <c r="L49" s="51">
        <v>0</v>
      </c>
      <c r="M49" s="52">
        <v>0</v>
      </c>
      <c r="N49" s="55"/>
      <c r="O49" s="57"/>
      <c r="P49" s="52"/>
      <c r="Q49" s="52"/>
      <c r="R49" s="58"/>
      <c r="S49" s="52"/>
      <c r="T49" s="52"/>
      <c r="U49" s="58"/>
      <c r="V49" s="52"/>
      <c r="W49" s="59"/>
    </row>
    <row r="50" ht="22.6" customHeight="1">
      <c r="A50" s="50">
        <v>1957</v>
      </c>
      <c r="B50" s="51">
        <v>27</v>
      </c>
      <c r="C50" s="52">
        <v>35.9</v>
      </c>
      <c r="D50" s="53">
        <v>1.32962962962963</v>
      </c>
      <c r="E50" s="43"/>
      <c r="F50" s="54">
        <v>1957</v>
      </c>
      <c r="G50" s="51">
        <v>8</v>
      </c>
      <c r="H50" s="52">
        <v>2.7</v>
      </c>
      <c r="I50" s="53">
        <v>0.3375</v>
      </c>
      <c r="J50" s="43"/>
      <c r="K50" s="54">
        <v>1957</v>
      </c>
      <c r="L50" s="51">
        <v>0</v>
      </c>
      <c r="M50" s="52">
        <v>0</v>
      </c>
      <c r="N50" s="55"/>
      <c r="O50" s="57"/>
      <c r="P50" s="52"/>
      <c r="Q50" s="52"/>
      <c r="R50" s="58"/>
      <c r="S50" s="52"/>
      <c r="T50" s="52"/>
      <c r="U50" s="58"/>
      <c r="V50" s="52"/>
      <c r="W50" s="59"/>
    </row>
    <row r="51" ht="22.6" customHeight="1">
      <c r="A51" s="50">
        <v>1958</v>
      </c>
      <c r="B51" s="51">
        <v>19</v>
      </c>
      <c r="C51" s="52">
        <v>17</v>
      </c>
      <c r="D51" s="53">
        <v>0.8947368421052631</v>
      </c>
      <c r="E51" s="43"/>
      <c r="F51" s="54">
        <v>1958</v>
      </c>
      <c r="G51" s="51">
        <v>7</v>
      </c>
      <c r="H51" s="52">
        <v>-4.5</v>
      </c>
      <c r="I51" s="53">
        <v>-0.642857142857143</v>
      </c>
      <c r="J51" s="43"/>
      <c r="K51" s="54">
        <v>1958</v>
      </c>
      <c r="L51" s="51">
        <v>1</v>
      </c>
      <c r="M51" s="52">
        <v>-2.1</v>
      </c>
      <c r="N51" s="55">
        <v>-2.1</v>
      </c>
      <c r="O51" s="57"/>
      <c r="P51" s="52"/>
      <c r="Q51" s="52"/>
      <c r="R51" s="58"/>
      <c r="S51" s="52"/>
      <c r="T51" s="52"/>
      <c r="U51" s="58"/>
      <c r="V51" s="52"/>
      <c r="W51" s="59"/>
    </row>
    <row r="52" ht="22.6" customHeight="1">
      <c r="A52" s="50">
        <v>1959</v>
      </c>
      <c r="B52" s="51">
        <v>20</v>
      </c>
      <c r="C52" s="52">
        <v>24.9</v>
      </c>
      <c r="D52" s="53">
        <v>1.245</v>
      </c>
      <c r="E52" s="43"/>
      <c r="F52" s="54">
        <v>1959</v>
      </c>
      <c r="G52" s="51">
        <v>6</v>
      </c>
      <c r="H52" s="52">
        <v>-1.7</v>
      </c>
      <c r="I52" s="53">
        <v>-0.283333333333333</v>
      </c>
      <c r="J52" s="43"/>
      <c r="K52" s="54">
        <v>1959</v>
      </c>
      <c r="L52" s="51">
        <v>0</v>
      </c>
      <c r="M52" s="52">
        <v>0</v>
      </c>
      <c r="N52" s="55"/>
      <c r="O52" s="57"/>
      <c r="P52" s="52"/>
      <c r="Q52" s="52"/>
      <c r="R52" s="58"/>
      <c r="S52" s="52"/>
      <c r="T52" s="52"/>
      <c r="U52" s="58"/>
      <c r="V52" s="52"/>
      <c r="W52" s="59"/>
    </row>
    <row r="53" ht="22.6" customHeight="1">
      <c r="A53" s="50">
        <v>1960</v>
      </c>
      <c r="B53" s="51">
        <v>40</v>
      </c>
      <c r="C53" s="52">
        <v>37.2</v>
      </c>
      <c r="D53" s="53">
        <v>0.93</v>
      </c>
      <c r="E53" s="43"/>
      <c r="F53" s="54">
        <v>1960</v>
      </c>
      <c r="G53" s="51">
        <v>16</v>
      </c>
      <c r="H53" s="52">
        <v>-6.7</v>
      </c>
      <c r="I53" s="53">
        <v>-0.41875</v>
      </c>
      <c r="J53" s="43"/>
      <c r="K53" s="54">
        <v>1960</v>
      </c>
      <c r="L53" s="51">
        <v>3</v>
      </c>
      <c r="M53" s="52">
        <v>-7</v>
      </c>
      <c r="N53" s="55">
        <v>-2.33333333333333</v>
      </c>
      <c r="O53" s="57"/>
      <c r="P53" s="52"/>
      <c r="Q53" s="52"/>
      <c r="R53" s="58"/>
      <c r="S53" s="52"/>
      <c r="T53" s="52"/>
      <c r="U53" s="58"/>
      <c r="V53" s="52"/>
      <c r="W53" s="59"/>
    </row>
    <row r="54" ht="22.6" customHeight="1">
      <c r="A54" s="50">
        <v>1961</v>
      </c>
      <c r="B54" s="51">
        <v>35</v>
      </c>
      <c r="C54" s="52">
        <v>6.6</v>
      </c>
      <c r="D54" s="53">
        <v>0.188571428571429</v>
      </c>
      <c r="E54" s="43"/>
      <c r="F54" s="54">
        <v>1961</v>
      </c>
      <c r="G54" s="51">
        <v>19</v>
      </c>
      <c r="H54" s="52">
        <v>-20.8</v>
      </c>
      <c r="I54" s="53">
        <v>-1.09473684210526</v>
      </c>
      <c r="J54" s="43"/>
      <c r="K54" s="54">
        <v>1961</v>
      </c>
      <c r="L54" s="51">
        <v>5</v>
      </c>
      <c r="M54" s="52">
        <v>-13.5</v>
      </c>
      <c r="N54" s="55">
        <v>-2.7</v>
      </c>
      <c r="O54" s="57"/>
      <c r="P54" s="52"/>
      <c r="Q54" s="52"/>
      <c r="R54" s="58"/>
      <c r="S54" s="52"/>
      <c r="T54" s="52"/>
      <c r="U54" s="58"/>
      <c r="V54" s="52"/>
      <c r="W54" s="59"/>
    </row>
    <row r="55" ht="22.6" customHeight="1">
      <c r="A55" s="50">
        <v>1962</v>
      </c>
      <c r="B55" s="51">
        <v>12</v>
      </c>
      <c r="C55" s="52">
        <v>18.9</v>
      </c>
      <c r="D55" s="53">
        <v>1.575</v>
      </c>
      <c r="E55" s="43"/>
      <c r="F55" s="54">
        <v>1962</v>
      </c>
      <c r="G55" s="51">
        <v>2</v>
      </c>
      <c r="H55" s="52">
        <v>0.8</v>
      </c>
      <c r="I55" s="53">
        <v>0.4</v>
      </c>
      <c r="J55" s="43"/>
      <c r="K55" s="54">
        <v>1962</v>
      </c>
      <c r="L55" s="51">
        <v>0</v>
      </c>
      <c r="M55" s="52">
        <v>0</v>
      </c>
      <c r="N55" s="55"/>
      <c r="O55" s="57"/>
      <c r="P55" s="52"/>
      <c r="Q55" s="52"/>
      <c r="R55" s="58"/>
      <c r="S55" s="52"/>
      <c r="T55" s="52"/>
      <c r="U55" s="58"/>
      <c r="V55" s="52"/>
      <c r="W55" s="59"/>
    </row>
    <row r="56" ht="22.6" customHeight="1">
      <c r="A56" s="50">
        <v>1963</v>
      </c>
      <c r="B56" s="51">
        <v>27</v>
      </c>
      <c r="C56" s="52">
        <v>21.3</v>
      </c>
      <c r="D56" s="53">
        <v>0.788888888888889</v>
      </c>
      <c r="E56" s="43"/>
      <c r="F56" s="54">
        <v>1963</v>
      </c>
      <c r="G56" s="51">
        <v>11</v>
      </c>
      <c r="H56" s="52">
        <v>-6.6</v>
      </c>
      <c r="I56" s="53">
        <v>-0.6</v>
      </c>
      <c r="J56" s="43"/>
      <c r="K56" s="54">
        <v>1963</v>
      </c>
      <c r="L56" s="51">
        <v>2</v>
      </c>
      <c r="M56" s="52">
        <v>-4.7</v>
      </c>
      <c r="N56" s="55">
        <v>-2.35</v>
      </c>
      <c r="O56" s="57"/>
      <c r="P56" s="52"/>
      <c r="Q56" s="52"/>
      <c r="R56" s="58"/>
      <c r="S56" s="52"/>
      <c r="T56" s="52"/>
      <c r="U56" s="58"/>
      <c r="V56" s="52"/>
      <c r="W56" s="59"/>
    </row>
    <row r="57" ht="22.6" customHeight="1">
      <c r="A57" s="50">
        <v>1964</v>
      </c>
      <c r="B57" s="51">
        <v>16</v>
      </c>
      <c r="C57" s="52">
        <v>19.3</v>
      </c>
      <c r="D57" s="53">
        <v>1.20625</v>
      </c>
      <c r="E57" s="43"/>
      <c r="F57" s="54">
        <v>1964</v>
      </c>
      <c r="G57" s="51">
        <v>5</v>
      </c>
      <c r="H57" s="52">
        <v>-0.5</v>
      </c>
      <c r="I57" s="53">
        <v>-0.1</v>
      </c>
      <c r="J57" s="43"/>
      <c r="K57" s="54">
        <v>1964</v>
      </c>
      <c r="L57" s="51">
        <v>0</v>
      </c>
      <c r="M57" s="52">
        <v>0</v>
      </c>
      <c r="N57" s="55"/>
      <c r="O57" s="57"/>
      <c r="P57" s="52"/>
      <c r="Q57" s="52"/>
      <c r="R57" s="58"/>
      <c r="S57" s="52"/>
      <c r="T57" s="52"/>
      <c r="U57" s="58"/>
      <c r="V57" s="52"/>
      <c r="W57" s="59"/>
    </row>
    <row r="58" ht="22.6" customHeight="1">
      <c r="A58" s="50">
        <v>1965</v>
      </c>
      <c r="B58" s="51">
        <v>32</v>
      </c>
      <c r="C58" s="52">
        <v>-0.6</v>
      </c>
      <c r="D58" s="53">
        <v>-0.01875</v>
      </c>
      <c r="E58" s="43"/>
      <c r="F58" s="54">
        <v>1965</v>
      </c>
      <c r="G58" s="51">
        <v>20</v>
      </c>
      <c r="H58" s="52">
        <v>-19.8</v>
      </c>
      <c r="I58" s="53">
        <v>-0.99</v>
      </c>
      <c r="J58" s="43"/>
      <c r="K58" s="54">
        <v>1965</v>
      </c>
      <c r="L58" s="51">
        <v>3</v>
      </c>
      <c r="M58" s="52">
        <v>-10.8</v>
      </c>
      <c r="N58" s="55">
        <v>-3.6</v>
      </c>
      <c r="O58" s="57"/>
      <c r="P58" s="52"/>
      <c r="Q58" s="52"/>
      <c r="R58" s="58"/>
      <c r="S58" s="52"/>
      <c r="T58" s="52"/>
      <c r="U58" s="58"/>
      <c r="V58" s="52"/>
      <c r="W58" s="59"/>
    </row>
    <row r="59" ht="22.6" customHeight="1">
      <c r="A59" s="50">
        <v>1966</v>
      </c>
      <c r="B59" s="51">
        <v>23</v>
      </c>
      <c r="C59" s="52">
        <v>42.6</v>
      </c>
      <c r="D59" s="53">
        <v>1.85217391304348</v>
      </c>
      <c r="E59" s="43"/>
      <c r="F59" s="54">
        <v>1966</v>
      </c>
      <c r="G59" s="51">
        <v>1</v>
      </c>
      <c r="H59" s="52">
        <v>0.4</v>
      </c>
      <c r="I59" s="53">
        <v>0.4</v>
      </c>
      <c r="J59" s="43"/>
      <c r="K59" s="54">
        <v>1966</v>
      </c>
      <c r="L59" s="51">
        <v>0</v>
      </c>
      <c r="M59" s="52">
        <v>0</v>
      </c>
      <c r="N59" s="55"/>
      <c r="O59" s="57"/>
      <c r="P59" s="52"/>
      <c r="Q59" s="52"/>
      <c r="R59" s="58"/>
      <c r="S59" s="52"/>
      <c r="T59" s="52"/>
      <c r="U59" s="58"/>
      <c r="V59" s="52"/>
      <c r="W59" s="59"/>
    </row>
    <row r="60" ht="22.6" customHeight="1">
      <c r="A60" s="50">
        <v>1967</v>
      </c>
      <c r="B60" s="51">
        <v>53</v>
      </c>
      <c r="C60" s="52">
        <v>36.4</v>
      </c>
      <c r="D60" s="53">
        <v>0.686792452830189</v>
      </c>
      <c r="E60" s="43"/>
      <c r="F60" s="54">
        <v>1967</v>
      </c>
      <c r="G60" s="51">
        <v>26</v>
      </c>
      <c r="H60" s="52">
        <v>-11.5</v>
      </c>
      <c r="I60" s="53">
        <v>-0.442307692307692</v>
      </c>
      <c r="J60" s="43"/>
      <c r="K60" s="54">
        <v>1967</v>
      </c>
      <c r="L60" s="51">
        <v>2</v>
      </c>
      <c r="M60" s="52">
        <v>-5.2</v>
      </c>
      <c r="N60" s="55">
        <v>-2.6</v>
      </c>
      <c r="O60" s="57"/>
      <c r="P60" s="52"/>
      <c r="Q60" s="52"/>
      <c r="R60" s="58"/>
      <c r="S60" s="52"/>
      <c r="T60" s="52"/>
      <c r="U60" s="58"/>
      <c r="V60" s="52"/>
      <c r="W60" s="59"/>
    </row>
    <row r="61" ht="22.6" customHeight="1">
      <c r="A61" s="50">
        <v>1968</v>
      </c>
      <c r="B61" s="51">
        <v>23</v>
      </c>
      <c r="C61" s="52">
        <v>20.9</v>
      </c>
      <c r="D61" s="53">
        <v>0.908695652173913</v>
      </c>
      <c r="E61" s="43"/>
      <c r="F61" s="54">
        <v>1968</v>
      </c>
      <c r="G61" s="51">
        <v>9</v>
      </c>
      <c r="H61" s="52">
        <v>-4.3</v>
      </c>
      <c r="I61" s="53">
        <v>-0.477777777777778</v>
      </c>
      <c r="J61" s="43"/>
      <c r="K61" s="54">
        <v>1968</v>
      </c>
      <c r="L61" s="51">
        <v>1</v>
      </c>
      <c r="M61" s="52">
        <v>-2.2</v>
      </c>
      <c r="N61" s="55">
        <v>-2.2</v>
      </c>
      <c r="O61" s="57"/>
      <c r="P61" s="52"/>
      <c r="Q61" s="52"/>
      <c r="R61" s="58"/>
      <c r="S61" s="52"/>
      <c r="T61" s="52"/>
      <c r="U61" s="58"/>
      <c r="V61" s="52"/>
      <c r="W61" s="59"/>
    </row>
    <row r="62" ht="22.6" customHeight="1">
      <c r="A62" s="50">
        <v>1969</v>
      </c>
      <c r="B62" s="51">
        <v>28</v>
      </c>
      <c r="C62" s="52">
        <v>25.8</v>
      </c>
      <c r="D62" s="53">
        <v>0.921428571428571</v>
      </c>
      <c r="E62" s="43"/>
      <c r="F62" s="54">
        <v>1969</v>
      </c>
      <c r="G62" s="51">
        <v>13</v>
      </c>
      <c r="H62" s="52">
        <v>-1.3</v>
      </c>
      <c r="I62" s="53">
        <v>-0.1</v>
      </c>
      <c r="J62" s="43"/>
      <c r="K62" s="54">
        <v>1969</v>
      </c>
      <c r="L62" s="51">
        <v>0</v>
      </c>
      <c r="M62" s="52">
        <v>0</v>
      </c>
      <c r="N62" s="55"/>
      <c r="O62" s="57"/>
      <c r="P62" s="52"/>
      <c r="Q62" s="52"/>
      <c r="R62" s="58"/>
      <c r="S62" s="52"/>
      <c r="T62" s="52"/>
      <c r="U62" s="58"/>
      <c r="V62" s="52"/>
      <c r="W62" s="59"/>
    </row>
    <row r="63" ht="22.6" customHeight="1">
      <c r="A63" s="50">
        <v>1970</v>
      </c>
      <c r="B63" s="51">
        <v>38</v>
      </c>
      <c r="C63" s="52">
        <v>16.8</v>
      </c>
      <c r="D63" s="53">
        <v>0.442105263157895</v>
      </c>
      <c r="E63" s="43"/>
      <c r="F63" s="54">
        <v>1970</v>
      </c>
      <c r="G63" s="51">
        <v>20</v>
      </c>
      <c r="H63" s="52">
        <v>-17.6</v>
      </c>
      <c r="I63" s="53">
        <v>-0.88</v>
      </c>
      <c r="J63" s="43"/>
      <c r="K63" s="54">
        <v>1970</v>
      </c>
      <c r="L63" s="51">
        <v>5</v>
      </c>
      <c r="M63" s="52">
        <v>-13.5</v>
      </c>
      <c r="N63" s="55">
        <v>-2.7</v>
      </c>
      <c r="O63" s="57"/>
      <c r="P63" s="52"/>
      <c r="Q63" s="52"/>
      <c r="R63" s="58"/>
      <c r="S63" s="52"/>
      <c r="T63" s="52"/>
      <c r="U63" s="58"/>
      <c r="V63" s="52"/>
      <c r="W63" s="59"/>
    </row>
    <row r="64" ht="22.6" customHeight="1">
      <c r="A64" s="50">
        <v>1971</v>
      </c>
      <c r="B64" s="51">
        <v>36</v>
      </c>
      <c r="C64" s="52">
        <v>7.4</v>
      </c>
      <c r="D64" s="53">
        <v>0.205555555555556</v>
      </c>
      <c r="E64" s="43"/>
      <c r="F64" s="54">
        <v>1971</v>
      </c>
      <c r="G64" s="51">
        <v>25</v>
      </c>
      <c r="H64" s="52">
        <v>-13.5</v>
      </c>
      <c r="I64" s="53">
        <v>-0.54</v>
      </c>
      <c r="J64" s="43"/>
      <c r="K64" s="54">
        <v>1971</v>
      </c>
      <c r="L64" s="51">
        <v>2</v>
      </c>
      <c r="M64" s="52">
        <v>-4.4</v>
      </c>
      <c r="N64" s="55">
        <v>-2.2</v>
      </c>
      <c r="O64" s="57"/>
      <c r="P64" s="52"/>
      <c r="Q64" s="52"/>
      <c r="R64" s="58"/>
      <c r="S64" s="52"/>
      <c r="T64" s="52"/>
      <c r="U64" s="58"/>
      <c r="V64" s="52"/>
      <c r="W64" s="59"/>
    </row>
    <row r="65" ht="22.6" customHeight="1">
      <c r="A65" s="50">
        <v>1972</v>
      </c>
      <c r="B65" s="51">
        <v>27</v>
      </c>
      <c r="C65" s="52">
        <v>38.5</v>
      </c>
      <c r="D65" s="53">
        <v>1.42592592592593</v>
      </c>
      <c r="E65" s="43"/>
      <c r="F65" s="54">
        <v>1972</v>
      </c>
      <c r="G65" s="51">
        <v>7</v>
      </c>
      <c r="H65" s="52">
        <v>-1.2</v>
      </c>
      <c r="I65" s="53">
        <v>-0.171428571428571</v>
      </c>
      <c r="J65" s="43"/>
      <c r="K65" s="54">
        <v>1972</v>
      </c>
      <c r="L65" s="51">
        <v>0</v>
      </c>
      <c r="M65" s="52">
        <v>0</v>
      </c>
      <c r="N65" s="55"/>
      <c r="O65" s="57"/>
      <c r="P65" s="52"/>
      <c r="Q65" s="52"/>
      <c r="R65" s="58"/>
      <c r="S65" s="52"/>
      <c r="T65" s="52"/>
      <c r="U65" s="58"/>
      <c r="V65" s="52"/>
      <c r="W65" s="59"/>
    </row>
    <row r="66" ht="22.6" customHeight="1">
      <c r="A66" s="50">
        <v>1973</v>
      </c>
      <c r="B66" s="51">
        <v>5</v>
      </c>
      <c r="C66" s="52">
        <v>8.4</v>
      </c>
      <c r="D66" s="53">
        <v>1.68</v>
      </c>
      <c r="E66" s="43"/>
      <c r="F66" s="54">
        <v>1973</v>
      </c>
      <c r="G66" s="51">
        <v>1</v>
      </c>
      <c r="H66" s="52">
        <v>0.6</v>
      </c>
      <c r="I66" s="53">
        <v>0.6</v>
      </c>
      <c r="J66" s="43"/>
      <c r="K66" s="54">
        <v>1973</v>
      </c>
      <c r="L66" s="51">
        <v>0</v>
      </c>
      <c r="M66" s="52">
        <v>0</v>
      </c>
      <c r="N66" s="55"/>
      <c r="O66" s="57"/>
      <c r="P66" s="52"/>
      <c r="Q66" s="52"/>
      <c r="R66" s="58"/>
      <c r="S66" s="52"/>
      <c r="T66" s="52"/>
      <c r="U66" s="58"/>
      <c r="V66" s="52"/>
      <c r="W66" s="59"/>
    </row>
    <row r="67" ht="22.6" customHeight="1">
      <c r="A67" s="50">
        <v>1974</v>
      </c>
      <c r="B67" s="51">
        <v>29</v>
      </c>
      <c r="C67" s="52">
        <v>13.9</v>
      </c>
      <c r="D67" s="53">
        <v>0.479310344827586</v>
      </c>
      <c r="E67" s="43"/>
      <c r="F67" s="54">
        <v>1974</v>
      </c>
      <c r="G67" s="51">
        <v>14</v>
      </c>
      <c r="H67" s="52">
        <v>-9.300000000000001</v>
      </c>
      <c r="I67" s="53">
        <v>-0.664285714285714</v>
      </c>
      <c r="J67" s="43"/>
      <c r="K67" s="54">
        <v>1974</v>
      </c>
      <c r="L67" s="51">
        <v>3</v>
      </c>
      <c r="M67" s="52">
        <v>-6.8</v>
      </c>
      <c r="N67" s="55">
        <v>-2.26666666666667</v>
      </c>
      <c r="O67" s="57"/>
      <c r="P67" s="52"/>
      <c r="Q67" s="52"/>
      <c r="R67" s="58"/>
      <c r="S67" s="52"/>
      <c r="T67" s="52"/>
      <c r="U67" s="58"/>
      <c r="V67" s="52"/>
      <c r="W67" s="59"/>
    </row>
    <row r="68" ht="22.6" customHeight="1">
      <c r="A68" s="50">
        <v>1975</v>
      </c>
      <c r="B68" s="51">
        <v>52</v>
      </c>
      <c r="C68" s="52">
        <v>-12.8</v>
      </c>
      <c r="D68" s="53">
        <v>-0.246153846153846</v>
      </c>
      <c r="E68" s="43"/>
      <c r="F68" s="54">
        <v>1975</v>
      </c>
      <c r="G68" s="51">
        <v>33</v>
      </c>
      <c r="H68" s="52">
        <v>-49.2</v>
      </c>
      <c r="I68" s="53">
        <v>-1.49090909090909</v>
      </c>
      <c r="J68" s="43"/>
      <c r="K68" s="54">
        <v>1975</v>
      </c>
      <c r="L68" s="51">
        <v>10</v>
      </c>
      <c r="M68" s="52">
        <v>-35.8</v>
      </c>
      <c r="N68" s="55">
        <v>-3.58</v>
      </c>
      <c r="O68" s="57"/>
      <c r="P68" s="52"/>
      <c r="Q68" s="52"/>
      <c r="R68" s="58"/>
      <c r="S68" s="52"/>
      <c r="T68" s="52"/>
      <c r="U68" s="58"/>
      <c r="V68" s="52"/>
      <c r="W68" s="59"/>
    </row>
    <row r="69" ht="22.6" customHeight="1">
      <c r="A69" s="50">
        <v>1976</v>
      </c>
      <c r="B69" s="51">
        <v>98</v>
      </c>
      <c r="C69" s="52">
        <v>-60.8</v>
      </c>
      <c r="D69" s="53">
        <v>-0.620408163265306</v>
      </c>
      <c r="E69" s="43"/>
      <c r="F69" s="54">
        <v>1976</v>
      </c>
      <c r="G69" s="51">
        <v>69</v>
      </c>
      <c r="H69" s="52">
        <v>-107</v>
      </c>
      <c r="I69" s="53">
        <v>-1.55072463768116</v>
      </c>
      <c r="J69" s="43"/>
      <c r="K69" s="54">
        <v>1976</v>
      </c>
      <c r="L69" s="51">
        <v>25</v>
      </c>
      <c r="M69" s="52">
        <v>-88.59999999999999</v>
      </c>
      <c r="N69" s="55">
        <v>-3.544</v>
      </c>
      <c r="O69" s="57"/>
      <c r="P69" s="52"/>
      <c r="Q69" s="52"/>
      <c r="R69" s="58"/>
      <c r="S69" s="52"/>
      <c r="T69" s="52"/>
      <c r="U69" s="58"/>
      <c r="V69" s="52"/>
      <c r="W69" s="59"/>
    </row>
    <row r="70" ht="22.6" customHeight="1">
      <c r="A70" s="50">
        <v>1977</v>
      </c>
      <c r="B70" s="51">
        <v>72</v>
      </c>
      <c r="C70" s="52">
        <v>-62.3</v>
      </c>
      <c r="D70" s="53">
        <v>-0.865277777777778</v>
      </c>
      <c r="E70" s="43"/>
      <c r="F70" s="54">
        <v>1977</v>
      </c>
      <c r="G70" s="51">
        <v>50</v>
      </c>
      <c r="H70" s="52">
        <v>-104.3</v>
      </c>
      <c r="I70" s="53">
        <v>-2.086</v>
      </c>
      <c r="J70" s="43"/>
      <c r="K70" s="54">
        <v>1977</v>
      </c>
      <c r="L70" s="51">
        <v>28</v>
      </c>
      <c r="M70" s="52">
        <v>-93.90000000000001</v>
      </c>
      <c r="N70" s="55">
        <v>-3.35357142857143</v>
      </c>
      <c r="O70" s="57"/>
      <c r="P70" s="52"/>
      <c r="Q70" s="52"/>
      <c r="R70" s="58"/>
      <c r="S70" s="52"/>
      <c r="T70" s="52"/>
      <c r="U70" s="58"/>
      <c r="V70" s="52"/>
      <c r="W70" s="59"/>
    </row>
    <row r="71" ht="22.6" customHeight="1">
      <c r="A71" s="50">
        <v>1978</v>
      </c>
      <c r="B71" s="51">
        <v>36</v>
      </c>
      <c r="C71" s="52">
        <v>-2.7</v>
      </c>
      <c r="D71" s="53">
        <v>-0.075</v>
      </c>
      <c r="E71" s="43"/>
      <c r="F71" s="54">
        <v>1978</v>
      </c>
      <c r="G71" s="51">
        <v>26</v>
      </c>
      <c r="H71" s="52">
        <v>-19.4</v>
      </c>
      <c r="I71" s="53">
        <v>-0.7461538461538459</v>
      </c>
      <c r="J71" s="43"/>
      <c r="K71" s="54">
        <v>1978</v>
      </c>
      <c r="L71" s="51">
        <v>2</v>
      </c>
      <c r="M71" s="52">
        <v>-5</v>
      </c>
      <c r="N71" s="55">
        <v>-2.5</v>
      </c>
      <c r="O71" s="57"/>
      <c r="P71" s="52"/>
      <c r="Q71" s="52"/>
      <c r="R71" s="58"/>
      <c r="S71" s="52"/>
      <c r="T71" s="52"/>
      <c r="U71" s="58"/>
      <c r="V71" s="52"/>
      <c r="W71" s="59"/>
    </row>
    <row r="72" ht="22.6" customHeight="1">
      <c r="A72" s="50">
        <v>1979</v>
      </c>
      <c r="B72" s="51">
        <v>44</v>
      </c>
      <c r="C72" s="52">
        <v>33.5</v>
      </c>
      <c r="D72" s="53">
        <v>0.761363636363636</v>
      </c>
      <c r="E72" s="43"/>
      <c r="F72" s="54">
        <v>1979</v>
      </c>
      <c r="G72" s="51">
        <v>19</v>
      </c>
      <c r="H72" s="52">
        <v>-10</v>
      </c>
      <c r="I72" s="53">
        <v>-0.526315789473684</v>
      </c>
      <c r="J72" s="43"/>
      <c r="K72" s="54">
        <v>1979</v>
      </c>
      <c r="L72" s="51">
        <v>3</v>
      </c>
      <c r="M72" s="52">
        <v>-7.9</v>
      </c>
      <c r="N72" s="55">
        <v>-2.63333333333333</v>
      </c>
      <c r="O72" s="57"/>
      <c r="P72" s="52"/>
      <c r="Q72" s="52"/>
      <c r="R72" s="58"/>
      <c r="S72" s="52"/>
      <c r="T72" s="52"/>
      <c r="U72" s="58"/>
      <c r="V72" s="52"/>
      <c r="W72" s="59"/>
    </row>
    <row r="73" ht="22.6" customHeight="1">
      <c r="A73" s="50">
        <v>1980</v>
      </c>
      <c r="B73" s="51">
        <v>28</v>
      </c>
      <c r="C73" s="52">
        <v>29</v>
      </c>
      <c r="D73" s="53">
        <v>1.03571428571429</v>
      </c>
      <c r="E73" s="43"/>
      <c r="F73" s="54">
        <v>1980</v>
      </c>
      <c r="G73" s="51">
        <v>13</v>
      </c>
      <c r="H73" s="52">
        <v>0.6</v>
      </c>
      <c r="I73" s="53">
        <v>0.0461538461538462</v>
      </c>
      <c r="J73" s="43"/>
      <c r="K73" s="54">
        <v>1980</v>
      </c>
      <c r="L73" s="51">
        <v>0</v>
      </c>
      <c r="M73" s="52">
        <v>0</v>
      </c>
      <c r="N73" s="55"/>
      <c r="O73" s="57"/>
      <c r="P73" s="52"/>
      <c r="Q73" s="52"/>
      <c r="R73" s="58"/>
      <c r="S73" s="52"/>
      <c r="T73" s="52"/>
      <c r="U73" s="58"/>
      <c r="V73" s="52"/>
      <c r="W73" s="59"/>
    </row>
    <row r="74" ht="22.6" customHeight="1">
      <c r="A74" s="50">
        <v>1981</v>
      </c>
      <c r="B74" s="51">
        <v>26</v>
      </c>
      <c r="C74" s="52">
        <v>34</v>
      </c>
      <c r="D74" s="53">
        <v>1.30769230769231</v>
      </c>
      <c r="E74" s="43"/>
      <c r="F74" s="54">
        <v>1981</v>
      </c>
      <c r="G74" s="51">
        <v>6</v>
      </c>
      <c r="H74" s="52">
        <v>-1.3</v>
      </c>
      <c r="I74" s="53">
        <v>-0.216666666666667</v>
      </c>
      <c r="J74" s="43"/>
      <c r="K74" s="54">
        <v>1981</v>
      </c>
      <c r="L74" s="51">
        <v>0</v>
      </c>
      <c r="M74" s="52">
        <v>0</v>
      </c>
      <c r="N74" s="55"/>
      <c r="O74" s="57"/>
      <c r="P74" s="52"/>
      <c r="Q74" s="52"/>
      <c r="R74" s="58"/>
      <c r="S74" s="52"/>
      <c r="T74" s="52"/>
      <c r="U74" s="58"/>
      <c r="V74" s="52"/>
      <c r="W74" s="59"/>
    </row>
    <row r="75" ht="22.6" customHeight="1">
      <c r="A75" s="50">
        <v>1982</v>
      </c>
      <c r="B75" s="51">
        <v>57</v>
      </c>
      <c r="C75" s="52">
        <v>-33.2</v>
      </c>
      <c r="D75" s="53">
        <v>-0.582456140350877</v>
      </c>
      <c r="E75" s="43"/>
      <c r="F75" s="54">
        <v>1982</v>
      </c>
      <c r="G75" s="51">
        <v>40</v>
      </c>
      <c r="H75" s="52">
        <v>-60.3</v>
      </c>
      <c r="I75" s="53">
        <v>-1.5075</v>
      </c>
      <c r="J75" s="43"/>
      <c r="K75" s="54">
        <v>1982</v>
      </c>
      <c r="L75" s="51">
        <v>16</v>
      </c>
      <c r="M75" s="52">
        <v>-49.3</v>
      </c>
      <c r="N75" s="55">
        <v>-3.08125</v>
      </c>
      <c r="O75" s="57"/>
      <c r="P75" s="52"/>
      <c r="Q75" s="52"/>
      <c r="R75" s="58"/>
      <c r="S75" s="52"/>
      <c r="T75" s="52"/>
      <c r="U75" s="58"/>
      <c r="V75" s="52"/>
      <c r="W75" s="59"/>
    </row>
    <row r="76" ht="22.6" customHeight="1">
      <c r="A76" s="50">
        <v>1983</v>
      </c>
      <c r="B76" s="51">
        <v>57</v>
      </c>
      <c r="C76" s="52">
        <v>-28.6</v>
      </c>
      <c r="D76" s="53">
        <v>-0.501754385964912</v>
      </c>
      <c r="E76" s="43"/>
      <c r="F76" s="54">
        <v>1983</v>
      </c>
      <c r="G76" s="51">
        <v>37</v>
      </c>
      <c r="H76" s="52">
        <v>-63</v>
      </c>
      <c r="I76" s="53">
        <v>-1.7027027027027</v>
      </c>
      <c r="J76" s="43"/>
      <c r="K76" s="54">
        <v>1983</v>
      </c>
      <c r="L76" s="51">
        <v>17</v>
      </c>
      <c r="M76" s="52">
        <v>-56.1</v>
      </c>
      <c r="N76" s="55">
        <v>-3.3</v>
      </c>
      <c r="O76" s="57"/>
      <c r="P76" s="52"/>
      <c r="Q76" s="52"/>
      <c r="R76" s="58"/>
      <c r="S76" s="52"/>
      <c r="T76" s="52"/>
      <c r="U76" s="58"/>
      <c r="V76" s="52"/>
      <c r="W76" s="59"/>
    </row>
    <row r="77" ht="22.6" customHeight="1">
      <c r="A77" s="50">
        <v>1984</v>
      </c>
      <c r="B77" s="51">
        <v>54</v>
      </c>
      <c r="C77" s="52">
        <v>13.7</v>
      </c>
      <c r="D77" s="53">
        <v>0.253703703703704</v>
      </c>
      <c r="E77" s="43"/>
      <c r="F77" s="54">
        <v>1984</v>
      </c>
      <c r="G77" s="51">
        <v>29</v>
      </c>
      <c r="H77" s="52">
        <v>-35.1</v>
      </c>
      <c r="I77" s="53">
        <v>-1.21034482758621</v>
      </c>
      <c r="J77" s="43"/>
      <c r="K77" s="54">
        <v>1984</v>
      </c>
      <c r="L77" s="51">
        <v>7</v>
      </c>
      <c r="M77" s="52">
        <v>-26.2</v>
      </c>
      <c r="N77" s="55">
        <v>-3.74285714285714</v>
      </c>
      <c r="O77" s="57"/>
      <c r="P77" s="52"/>
      <c r="Q77" s="52"/>
      <c r="R77" s="58"/>
      <c r="S77" s="52"/>
      <c r="T77" s="52"/>
      <c r="U77" s="58"/>
      <c r="V77" s="52"/>
      <c r="W77" s="59"/>
    </row>
    <row r="78" ht="22.6" customHeight="1">
      <c r="A78" s="50">
        <v>1985</v>
      </c>
      <c r="B78" s="51">
        <v>49</v>
      </c>
      <c r="C78" s="52">
        <v>29.3</v>
      </c>
      <c r="D78" s="53">
        <v>0.597959183673469</v>
      </c>
      <c r="E78" s="43"/>
      <c r="F78" s="54">
        <v>1985</v>
      </c>
      <c r="G78" s="51">
        <v>25</v>
      </c>
      <c r="H78" s="52">
        <v>-18.8</v>
      </c>
      <c r="I78" s="53">
        <v>-0.752</v>
      </c>
      <c r="J78" s="43"/>
      <c r="K78" s="54">
        <v>1985</v>
      </c>
      <c r="L78" s="51">
        <v>4</v>
      </c>
      <c r="M78" s="52">
        <v>-9.5</v>
      </c>
      <c r="N78" s="55">
        <v>-2.375</v>
      </c>
      <c r="O78" s="57"/>
      <c r="P78" s="52"/>
      <c r="Q78" s="52"/>
      <c r="R78" s="58"/>
      <c r="S78" s="52"/>
      <c r="T78" s="52"/>
      <c r="U78" s="58"/>
      <c r="V78" s="52"/>
      <c r="W78" s="59"/>
    </row>
    <row r="79" ht="22.6" customHeight="1">
      <c r="A79" s="50">
        <v>1986</v>
      </c>
      <c r="B79" s="51">
        <v>21</v>
      </c>
      <c r="C79" s="52">
        <v>28</v>
      </c>
      <c r="D79" s="53">
        <v>1.33333333333333</v>
      </c>
      <c r="E79" s="43"/>
      <c r="F79" s="54">
        <v>1986</v>
      </c>
      <c r="G79" s="51">
        <v>6</v>
      </c>
      <c r="H79" s="52">
        <v>0.4</v>
      </c>
      <c r="I79" s="53">
        <v>0.06666666666666669</v>
      </c>
      <c r="J79" s="43"/>
      <c r="K79" s="54">
        <v>1986</v>
      </c>
      <c r="L79" s="51">
        <v>0</v>
      </c>
      <c r="M79" s="52">
        <v>0</v>
      </c>
      <c r="N79" s="55"/>
      <c r="O79" s="57"/>
      <c r="P79" s="52"/>
      <c r="Q79" s="52"/>
      <c r="R79" s="58"/>
      <c r="S79" s="52"/>
      <c r="T79" s="52"/>
      <c r="U79" s="58"/>
      <c r="V79" s="52"/>
      <c r="W79" s="59"/>
    </row>
    <row r="80" ht="22.6" customHeight="1">
      <c r="A80" s="50">
        <v>1987</v>
      </c>
      <c r="B80" s="51">
        <v>48</v>
      </c>
      <c r="C80" s="52">
        <v>34.7</v>
      </c>
      <c r="D80" s="53">
        <v>0.722916666666667</v>
      </c>
      <c r="E80" s="43"/>
      <c r="F80" s="54">
        <v>1987</v>
      </c>
      <c r="G80" s="51">
        <v>19</v>
      </c>
      <c r="H80" s="52">
        <v>-10.4</v>
      </c>
      <c r="I80" s="53">
        <v>-0.5473684210526319</v>
      </c>
      <c r="J80" s="43"/>
      <c r="K80" s="54">
        <v>1987</v>
      </c>
      <c r="L80" s="51">
        <v>4</v>
      </c>
      <c r="M80" s="52">
        <v>-9.9</v>
      </c>
      <c r="N80" s="55">
        <v>-2.475</v>
      </c>
      <c r="O80" s="57"/>
      <c r="P80" s="52"/>
      <c r="Q80" s="52"/>
      <c r="R80" s="58"/>
      <c r="S80" s="52"/>
      <c r="T80" s="52"/>
      <c r="U80" s="58"/>
      <c r="V80" s="52"/>
      <c r="W80" s="59"/>
    </row>
    <row r="81" ht="22.6" customHeight="1">
      <c r="A81" s="50">
        <v>1988</v>
      </c>
      <c r="B81" s="51">
        <v>30</v>
      </c>
      <c r="C81" s="52">
        <v>24.7</v>
      </c>
      <c r="D81" s="53">
        <v>0.823333333333333</v>
      </c>
      <c r="E81" s="43"/>
      <c r="F81" s="54">
        <v>1988</v>
      </c>
      <c r="G81" s="51">
        <v>10</v>
      </c>
      <c r="H81" s="52">
        <v>-8.4</v>
      </c>
      <c r="I81" s="53">
        <v>-0.84</v>
      </c>
      <c r="J81" s="43"/>
      <c r="K81" s="54">
        <v>1988</v>
      </c>
      <c r="L81" s="51">
        <v>1</v>
      </c>
      <c r="M81" s="52">
        <v>-1.9</v>
      </c>
      <c r="N81" s="55">
        <v>-1.9</v>
      </c>
      <c r="O81" s="57"/>
      <c r="P81" s="52"/>
      <c r="Q81" s="52"/>
      <c r="R81" s="58"/>
      <c r="S81" s="52"/>
      <c r="T81" s="52"/>
      <c r="U81" s="58"/>
      <c r="V81" s="52"/>
      <c r="W81" s="59"/>
    </row>
    <row r="82" ht="22.6" customHeight="1">
      <c r="A82" s="50">
        <v>1989</v>
      </c>
      <c r="B82" s="51">
        <v>54</v>
      </c>
      <c r="C82" s="52">
        <v>-5.5</v>
      </c>
      <c r="D82" s="53">
        <v>-0.101851851851852</v>
      </c>
      <c r="E82" s="43"/>
      <c r="F82" s="54">
        <v>1989</v>
      </c>
      <c r="G82" s="51">
        <v>34</v>
      </c>
      <c r="H82" s="52">
        <v>-41.8</v>
      </c>
      <c r="I82" s="53">
        <v>-1.22941176470588</v>
      </c>
      <c r="J82" s="43"/>
      <c r="K82" s="54">
        <v>1989</v>
      </c>
      <c r="L82" s="51">
        <v>8</v>
      </c>
      <c r="M82" s="52">
        <v>-27.6</v>
      </c>
      <c r="N82" s="55">
        <v>-3.45</v>
      </c>
      <c r="O82" s="57"/>
      <c r="P82" s="52"/>
      <c r="Q82" s="52"/>
      <c r="R82" s="58"/>
      <c r="S82" s="52"/>
      <c r="T82" s="52"/>
      <c r="U82" s="58"/>
      <c r="V82" s="52"/>
      <c r="W82" s="59"/>
    </row>
    <row r="83" ht="22.6" customHeight="1">
      <c r="A83" s="50">
        <v>1990</v>
      </c>
      <c r="B83" s="51">
        <v>21</v>
      </c>
      <c r="C83" s="52">
        <v>12.4</v>
      </c>
      <c r="D83" s="53">
        <v>0.59047619047619</v>
      </c>
      <c r="E83" s="43"/>
      <c r="F83" s="54">
        <v>1990</v>
      </c>
      <c r="G83" s="51">
        <v>12</v>
      </c>
      <c r="H83" s="52">
        <v>-1.8</v>
      </c>
      <c r="I83" s="53">
        <v>-0.15</v>
      </c>
      <c r="J83" s="43"/>
      <c r="K83" s="54">
        <v>1990</v>
      </c>
      <c r="L83" s="51">
        <v>0</v>
      </c>
      <c r="M83" s="52">
        <v>0</v>
      </c>
      <c r="N83" s="55"/>
      <c r="O83" s="57"/>
      <c r="P83" s="52"/>
      <c r="Q83" s="52"/>
      <c r="R83" s="58"/>
      <c r="S83" s="52"/>
      <c r="T83" s="52"/>
      <c r="U83" s="58"/>
      <c r="V83" s="52"/>
      <c r="W83" s="59"/>
    </row>
    <row r="84" ht="22.6" customHeight="1">
      <c r="A84" s="50">
        <v>1991</v>
      </c>
      <c r="B84" s="66">
        <v>29</v>
      </c>
      <c r="C84" s="67">
        <v>47</v>
      </c>
      <c r="D84" s="68">
        <v>1.62068965517241</v>
      </c>
      <c r="E84" s="43"/>
      <c r="F84" s="54">
        <v>1991</v>
      </c>
      <c r="G84" s="66">
        <v>7</v>
      </c>
      <c r="H84" s="67">
        <v>2.5</v>
      </c>
      <c r="I84" s="68">
        <v>0.357142857142857</v>
      </c>
      <c r="J84" s="43"/>
      <c r="K84" s="54">
        <v>1991</v>
      </c>
      <c r="L84" s="66">
        <v>0</v>
      </c>
      <c r="M84" s="67">
        <v>0</v>
      </c>
      <c r="N84" s="69"/>
      <c r="O84" t="s" s="64">
        <v>107</v>
      </c>
      <c r="P84" s="52">
        <f>AVERAGE(B84:B103)</f>
        <v>39.4</v>
      </c>
      <c r="Q84" s="59">
        <f>AVERAGE(D84:D103)</f>
        <v>0.767420740504317</v>
      </c>
      <c r="R84" t="s" s="132">
        <v>107</v>
      </c>
      <c r="S84" s="133">
        <f>AVERAGE(G84:G103)</f>
        <v>18.55</v>
      </c>
      <c r="T84" s="59">
        <f>AVERAGE(I84:I103)</f>
        <v>-0.482842783576222</v>
      </c>
      <c r="U84" t="s" s="132">
        <v>107</v>
      </c>
      <c r="V84" s="133">
        <f>AVERAGE(L84:L103)</f>
        <v>2.8</v>
      </c>
      <c r="W84" s="59">
        <f>AVERAGE(N84:N103)</f>
        <v>-2.7628373015873</v>
      </c>
    </row>
    <row r="85" ht="22.6" customHeight="1">
      <c r="A85" s="50">
        <v>1992</v>
      </c>
      <c r="B85" s="51">
        <v>30</v>
      </c>
      <c r="C85" s="52">
        <v>22.8</v>
      </c>
      <c r="D85" s="53">
        <v>0.76</v>
      </c>
      <c r="E85" s="43"/>
      <c r="F85" s="54">
        <v>1992</v>
      </c>
      <c r="G85" s="51">
        <v>16</v>
      </c>
      <c r="H85" s="52">
        <v>-2</v>
      </c>
      <c r="I85" s="53">
        <v>-0.125</v>
      </c>
      <c r="J85" s="43"/>
      <c r="K85" s="54">
        <v>1992</v>
      </c>
      <c r="L85" s="51">
        <v>0</v>
      </c>
      <c r="M85" s="52">
        <v>0</v>
      </c>
      <c r="N85" s="55"/>
      <c r="O85" t="s" s="64">
        <v>108</v>
      </c>
      <c r="P85" s="52">
        <f>AVERAGE(B85:B103)</f>
        <v>39.9473684210526</v>
      </c>
      <c r="Q85" s="59">
        <f>AVERAGE(D85:D103)</f>
        <v>0.722511850258628</v>
      </c>
      <c r="R85" t="s" s="132">
        <v>108</v>
      </c>
      <c r="S85" s="133">
        <f>AVERAGE(G85:G103)</f>
        <v>19.1578947368421</v>
      </c>
      <c r="T85" s="59">
        <f>AVERAGE(I85:I103)</f>
        <v>-0.527052554140384</v>
      </c>
      <c r="U85" t="s" s="132">
        <v>108</v>
      </c>
      <c r="V85" s="133">
        <f>AVERAGE(L85:L103)</f>
        <v>2.94736842105263</v>
      </c>
      <c r="W85" s="59">
        <f>AVERAGE(N85:N103)</f>
        <v>-2.7628373015873</v>
      </c>
    </row>
    <row r="86" ht="22.6" customHeight="1">
      <c r="A86" s="50">
        <v>1993</v>
      </c>
      <c r="B86" s="51">
        <v>19</v>
      </c>
      <c r="C86" s="52">
        <v>16.3</v>
      </c>
      <c r="D86" s="53">
        <v>0.857894736842105</v>
      </c>
      <c r="E86" s="43"/>
      <c r="F86" s="54">
        <v>1993</v>
      </c>
      <c r="G86" s="51">
        <v>11</v>
      </c>
      <c r="H86" s="52">
        <v>-0.7</v>
      </c>
      <c r="I86" s="53">
        <v>-0.0636363636363636</v>
      </c>
      <c r="J86" s="43"/>
      <c r="K86" s="54">
        <v>1993</v>
      </c>
      <c r="L86" s="51">
        <v>0</v>
      </c>
      <c r="M86" s="52">
        <v>0</v>
      </c>
      <c r="N86" s="55"/>
      <c r="O86" t="s" s="64">
        <v>109</v>
      </c>
      <c r="P86" s="52">
        <f>AVERAGE(B86:B103)</f>
        <v>40.5</v>
      </c>
      <c r="Q86" s="59">
        <f>AVERAGE(D86:D103)</f>
        <v>0.720429175272996</v>
      </c>
      <c r="R86" t="s" s="132">
        <v>109</v>
      </c>
      <c r="S86" s="133">
        <f>AVERAGE(G86:G103)</f>
        <v>19.3333333333333</v>
      </c>
      <c r="T86" s="59">
        <f>AVERAGE(I86:I103)</f>
        <v>-0.5493888071481829</v>
      </c>
      <c r="U86" t="s" s="132">
        <v>109</v>
      </c>
      <c r="V86" s="133">
        <f>AVERAGE(L86:L103)</f>
        <v>3.11111111111111</v>
      </c>
      <c r="W86" s="59">
        <f>AVERAGE(N86:N103)</f>
        <v>-2.7628373015873</v>
      </c>
    </row>
    <row r="87" ht="22.6" customHeight="1">
      <c r="A87" s="50">
        <v>1994</v>
      </c>
      <c r="B87" s="51">
        <v>58</v>
      </c>
      <c r="C87" s="52">
        <v>18.3</v>
      </c>
      <c r="D87" s="53">
        <v>0.31551724137931</v>
      </c>
      <c r="E87" s="43"/>
      <c r="F87" s="54">
        <v>1994</v>
      </c>
      <c r="G87" s="51">
        <v>35</v>
      </c>
      <c r="H87" s="52">
        <v>-24.4</v>
      </c>
      <c r="I87" s="53">
        <v>-0.697142857142857</v>
      </c>
      <c r="J87" s="43"/>
      <c r="K87" s="54">
        <v>1994</v>
      </c>
      <c r="L87" s="51">
        <v>4</v>
      </c>
      <c r="M87" s="52">
        <v>-11.4</v>
      </c>
      <c r="N87" s="55">
        <v>-2.85</v>
      </c>
      <c r="O87" t="s" s="64">
        <v>110</v>
      </c>
      <c r="P87" s="52">
        <f>AVERAGE(B87:B103)</f>
        <v>41.7647058823529</v>
      </c>
      <c r="Q87" s="59">
        <f>AVERAGE(D87:D103)</f>
        <v>0.712342965768931</v>
      </c>
      <c r="R87" t="s" s="132">
        <v>110</v>
      </c>
      <c r="S87" s="133">
        <f>AVERAGE(G87:G103)</f>
        <v>19.8235294117647</v>
      </c>
      <c r="T87" s="59">
        <f>AVERAGE(I87:I103)</f>
        <v>-0.577962480295937</v>
      </c>
      <c r="U87" t="s" s="132">
        <v>110</v>
      </c>
      <c r="V87" s="133">
        <f>AVERAGE(L87:L103)</f>
        <v>3.29411764705882</v>
      </c>
      <c r="W87" s="59">
        <f>AVERAGE(N87:N103)</f>
        <v>-2.7628373015873</v>
      </c>
    </row>
    <row r="88" ht="22.6" customHeight="1">
      <c r="A88" s="50">
        <v>1995</v>
      </c>
      <c r="B88" s="51">
        <v>37</v>
      </c>
      <c r="C88" s="52">
        <v>24.6</v>
      </c>
      <c r="D88" s="53">
        <v>0.664864864864865</v>
      </c>
      <c r="E88" s="43"/>
      <c r="F88" s="54">
        <v>1995</v>
      </c>
      <c r="G88" s="51">
        <v>17</v>
      </c>
      <c r="H88" s="52">
        <v>-12.3</v>
      </c>
      <c r="I88" s="53">
        <v>-0.723529411764706</v>
      </c>
      <c r="J88" s="43"/>
      <c r="K88" s="54">
        <v>1995</v>
      </c>
      <c r="L88" s="51">
        <v>3</v>
      </c>
      <c r="M88" s="52">
        <v>-8.1</v>
      </c>
      <c r="N88" s="55">
        <v>-2.7</v>
      </c>
      <c r="O88" t="s" s="64">
        <v>111</v>
      </c>
      <c r="P88" s="52">
        <f>AVERAGE(B88:B103)</f>
        <v>40.75</v>
      </c>
      <c r="Q88" s="59">
        <f>AVERAGE(D88:D103)</f>
        <v>0.737144573543282</v>
      </c>
      <c r="R88" t="s" s="132">
        <v>111</v>
      </c>
      <c r="S88" s="133">
        <f>AVERAGE(G88:G103)</f>
        <v>18.875</v>
      </c>
      <c r="T88" s="59">
        <f>AVERAGE(I88:I103)</f>
        <v>-0.5705137067430039</v>
      </c>
      <c r="U88" t="s" s="132">
        <v>111</v>
      </c>
      <c r="V88" s="133">
        <f>AVERAGE(L88:L103)</f>
        <v>3.25</v>
      </c>
      <c r="W88" s="59">
        <f>AVERAGE(N88:N103)</f>
        <v>-2.75491341991342</v>
      </c>
    </row>
    <row r="89" ht="22.6" customHeight="1">
      <c r="A89" s="50">
        <v>1996</v>
      </c>
      <c r="B89" s="51">
        <v>19</v>
      </c>
      <c r="C89" s="52">
        <v>32.9</v>
      </c>
      <c r="D89" s="53">
        <v>1.73157894736842</v>
      </c>
      <c r="E89" s="43"/>
      <c r="F89" s="54">
        <v>1996</v>
      </c>
      <c r="G89" s="51">
        <v>1</v>
      </c>
      <c r="H89" s="52">
        <v>-0.2</v>
      </c>
      <c r="I89" s="53">
        <v>-0.2</v>
      </c>
      <c r="J89" s="43"/>
      <c r="K89" s="54">
        <v>1996</v>
      </c>
      <c r="L89" s="51">
        <v>0</v>
      </c>
      <c r="M89" s="52">
        <v>0</v>
      </c>
      <c r="N89" s="55"/>
      <c r="O89" t="s" s="64">
        <v>112</v>
      </c>
      <c r="P89" s="52">
        <f>AVERAGE(B89:B103)</f>
        <v>41</v>
      </c>
      <c r="Q89" s="59">
        <f>AVERAGE(D89:D103)</f>
        <v>0.74196322078851</v>
      </c>
      <c r="R89" t="s" s="132">
        <v>112</v>
      </c>
      <c r="S89" s="133">
        <f>AVERAGE(G89:G103)</f>
        <v>19</v>
      </c>
      <c r="T89" s="59">
        <f>AVERAGE(I89:I103)</f>
        <v>-0.560312659741558</v>
      </c>
      <c r="U89" t="s" s="132">
        <v>112</v>
      </c>
      <c r="V89" s="133">
        <f>AVERAGE(L89:L103)</f>
        <v>3.26666666666667</v>
      </c>
      <c r="W89" s="59">
        <f>AVERAGE(N89:N103)</f>
        <v>-2.76040476190476</v>
      </c>
    </row>
    <row r="90" ht="22.6" customHeight="1">
      <c r="A90" s="50">
        <v>1997</v>
      </c>
      <c r="B90" s="51">
        <v>48</v>
      </c>
      <c r="C90" s="52">
        <v>-15.3</v>
      </c>
      <c r="D90" s="53">
        <v>-0.31875</v>
      </c>
      <c r="E90" s="43"/>
      <c r="F90" s="54">
        <v>1997</v>
      </c>
      <c r="G90" s="51">
        <v>32</v>
      </c>
      <c r="H90" s="52">
        <v>-45.3</v>
      </c>
      <c r="I90" s="53">
        <v>-1.415625</v>
      </c>
      <c r="J90" s="43"/>
      <c r="K90" s="54">
        <v>1997</v>
      </c>
      <c r="L90" s="51">
        <v>10</v>
      </c>
      <c r="M90" s="52">
        <v>-28.3</v>
      </c>
      <c r="N90" s="55">
        <v>-2.83</v>
      </c>
      <c r="O90" t="s" s="64">
        <v>113</v>
      </c>
      <c r="P90" s="52">
        <f>AVERAGE(B90:B103)</f>
        <v>42.5714285714286</v>
      </c>
      <c r="Q90" s="59">
        <f>AVERAGE(D90:D103)</f>
        <v>0.671276383175659</v>
      </c>
      <c r="R90" t="s" s="132">
        <v>113</v>
      </c>
      <c r="S90" s="133">
        <f>AVERAGE(G90:G103)</f>
        <v>20.2857142857143</v>
      </c>
      <c r="T90" s="59">
        <f>AVERAGE(I90:I103)</f>
        <v>-0.586049278294526</v>
      </c>
      <c r="U90" t="s" s="132">
        <v>113</v>
      </c>
      <c r="V90" s="133">
        <f>AVERAGE(L90:L103)</f>
        <v>3.5</v>
      </c>
      <c r="W90" s="59">
        <f>AVERAGE(N90:N103)</f>
        <v>-2.76040476190476</v>
      </c>
    </row>
    <row r="91" ht="22.6" customHeight="1">
      <c r="A91" s="50">
        <v>1998</v>
      </c>
      <c r="B91" s="60">
        <v>22</v>
      </c>
      <c r="C91" s="61">
        <v>9.800000000000001</v>
      </c>
      <c r="D91" s="62">
        <v>0.445454545454545</v>
      </c>
      <c r="E91" s="43"/>
      <c r="F91" s="54">
        <v>1998</v>
      </c>
      <c r="G91" s="60">
        <v>12</v>
      </c>
      <c r="H91" s="61">
        <v>-8.5</v>
      </c>
      <c r="I91" s="62">
        <v>-0.708333333333333</v>
      </c>
      <c r="J91" s="43"/>
      <c r="K91" s="54">
        <v>1998</v>
      </c>
      <c r="L91" s="60">
        <v>1</v>
      </c>
      <c r="M91" s="61">
        <v>-2.3</v>
      </c>
      <c r="N91" s="63">
        <v>-2.3</v>
      </c>
      <c r="O91" t="s" s="64">
        <v>114</v>
      </c>
      <c r="P91" s="52">
        <f>AVERAGE(B91:B103)</f>
        <v>42.1538461538462</v>
      </c>
      <c r="Q91" s="59">
        <f>AVERAGE(D91:D103)</f>
        <v>0.747432258804556</v>
      </c>
      <c r="R91" t="s" s="132">
        <v>114</v>
      </c>
      <c r="S91" s="133">
        <f>AVERAGE(G91:G103)</f>
        <v>19.3846153846154</v>
      </c>
      <c r="T91" s="59">
        <f>AVERAGE(I91:I103)</f>
        <v>-0.5222357612402591</v>
      </c>
      <c r="U91" t="s" s="132">
        <v>114</v>
      </c>
      <c r="V91" s="133">
        <f>AVERAGE(L91:L103)</f>
        <v>3</v>
      </c>
      <c r="W91" s="59">
        <f>AVERAGE(N91:N103)</f>
        <v>-2.75267195767196</v>
      </c>
    </row>
    <row r="92" ht="22.6" customHeight="1">
      <c r="A92" s="50">
        <v>1999</v>
      </c>
      <c r="B92" s="51">
        <v>36</v>
      </c>
      <c r="C92" s="52">
        <v>47.6</v>
      </c>
      <c r="D92" s="53">
        <v>1.32222222222222</v>
      </c>
      <c r="E92" s="43"/>
      <c r="F92" s="54">
        <v>1999</v>
      </c>
      <c r="G92" s="51">
        <v>9</v>
      </c>
      <c r="H92" s="52">
        <v>-1.1</v>
      </c>
      <c r="I92" s="53">
        <v>-0.122222222222222</v>
      </c>
      <c r="J92" s="43"/>
      <c r="K92" s="54">
        <v>1999</v>
      </c>
      <c r="L92" s="51">
        <v>0</v>
      </c>
      <c r="M92" s="52">
        <v>0</v>
      </c>
      <c r="N92" s="55"/>
      <c r="O92" t="s" s="64">
        <v>115</v>
      </c>
      <c r="P92" s="52">
        <f>AVERAGE(B92:B103)</f>
        <v>43.8333333333333</v>
      </c>
      <c r="Q92" s="59">
        <f>AVERAGE(D92:D103)</f>
        <v>0.772597068250391</v>
      </c>
      <c r="R92" t="s" s="132">
        <v>115</v>
      </c>
      <c r="S92" s="133">
        <f>AVERAGE(G92:G103)</f>
        <v>20</v>
      </c>
      <c r="T92" s="59">
        <f>AVERAGE(I92:I103)</f>
        <v>-0.506727630232503</v>
      </c>
      <c r="U92" t="s" s="132">
        <v>115</v>
      </c>
      <c r="V92" s="133">
        <f>AVERAGE(L92:L103)</f>
        <v>3.16666666666667</v>
      </c>
      <c r="W92" s="59">
        <f>AVERAGE(N92:N103)</f>
        <v>-2.80925595238095</v>
      </c>
    </row>
    <row r="93" ht="22.6" customHeight="1">
      <c r="A93" s="50">
        <v>2000</v>
      </c>
      <c r="B93" s="51">
        <v>48</v>
      </c>
      <c r="C93" s="52">
        <v>25.3</v>
      </c>
      <c r="D93" s="53">
        <v>0.527083333333333</v>
      </c>
      <c r="E93" s="43"/>
      <c r="F93" s="54">
        <v>2000</v>
      </c>
      <c r="G93" s="51">
        <v>27</v>
      </c>
      <c r="H93" s="52">
        <v>-15.7</v>
      </c>
      <c r="I93" s="53">
        <v>-0.581481481481481</v>
      </c>
      <c r="J93" s="43"/>
      <c r="K93" s="54">
        <v>2000</v>
      </c>
      <c r="L93" s="51">
        <v>4</v>
      </c>
      <c r="M93" s="52">
        <v>-8.5</v>
      </c>
      <c r="N93" s="55">
        <v>-2.125</v>
      </c>
      <c r="O93" t="s" s="64">
        <v>116</v>
      </c>
      <c r="P93" s="52">
        <f>AVERAGE(B93:B103)</f>
        <v>44.5454545454545</v>
      </c>
      <c r="Q93" s="59">
        <f>AVERAGE(D93:D103)</f>
        <v>0.722631145162042</v>
      </c>
      <c r="R93" t="s" s="132">
        <v>116</v>
      </c>
      <c r="S93" s="133">
        <f>AVERAGE(G93:G103)</f>
        <v>21</v>
      </c>
      <c r="T93" s="59">
        <f>AVERAGE(I93:I103)</f>
        <v>-0.541682667324346</v>
      </c>
      <c r="U93" t="s" s="132">
        <v>116</v>
      </c>
      <c r="V93" s="133">
        <f>AVERAGE(L93:L103)</f>
        <v>3.45454545454545</v>
      </c>
      <c r="W93" s="59">
        <f>AVERAGE(N93:N103)</f>
        <v>-2.80925595238095</v>
      </c>
    </row>
    <row r="94" ht="22.6" customHeight="1">
      <c r="A94" s="50">
        <v>2001</v>
      </c>
      <c r="B94" s="51">
        <v>61</v>
      </c>
      <c r="C94" s="52">
        <v>43.7</v>
      </c>
      <c r="D94" s="53">
        <v>0.716393442622951</v>
      </c>
      <c r="E94" s="43"/>
      <c r="F94" s="54">
        <v>2001</v>
      </c>
      <c r="G94" s="51">
        <v>25</v>
      </c>
      <c r="H94" s="52">
        <v>-15.4</v>
      </c>
      <c r="I94" s="53">
        <v>-0.616</v>
      </c>
      <c r="J94" s="43"/>
      <c r="K94" s="54">
        <v>2001</v>
      </c>
      <c r="L94" s="51">
        <v>0</v>
      </c>
      <c r="M94" s="52">
        <v>0</v>
      </c>
      <c r="N94" s="55"/>
      <c r="O94" t="s" s="64">
        <v>117</v>
      </c>
      <c r="P94" s="52">
        <f>AVERAGE(B94:B103)</f>
        <v>44.2</v>
      </c>
      <c r="Q94" s="59">
        <f>AVERAGE(D94:D103)</f>
        <v>0.742185926344913</v>
      </c>
      <c r="R94" t="s" s="132">
        <v>117</v>
      </c>
      <c r="S94" s="133">
        <f>AVERAGE(G94:G103)</f>
        <v>20.4</v>
      </c>
      <c r="T94" s="59">
        <f>AVERAGE(I94:I103)</f>
        <v>-0.537702785908633</v>
      </c>
      <c r="U94" t="s" s="132">
        <v>117</v>
      </c>
      <c r="V94" s="133">
        <f>AVERAGE(L94:L103)</f>
        <v>3.4</v>
      </c>
      <c r="W94" s="59">
        <f>AVERAGE(N94:N103)</f>
        <v>-2.90700680272109</v>
      </c>
    </row>
    <row r="95" ht="22.6" customHeight="1">
      <c r="A95" s="50">
        <v>2002</v>
      </c>
      <c r="B95" s="51">
        <v>72</v>
      </c>
      <c r="C95" s="52">
        <v>-21.3</v>
      </c>
      <c r="D95" s="53">
        <v>-0.295833333333333</v>
      </c>
      <c r="E95" s="43"/>
      <c r="F95" s="54">
        <v>2002</v>
      </c>
      <c r="G95" s="51">
        <v>46</v>
      </c>
      <c r="H95" s="52">
        <v>-63.8</v>
      </c>
      <c r="I95" s="53">
        <v>-1.38695652173913</v>
      </c>
      <c r="J95" s="43"/>
      <c r="K95" s="54">
        <v>2002</v>
      </c>
      <c r="L95" s="51">
        <v>15</v>
      </c>
      <c r="M95" s="52">
        <v>-50.2</v>
      </c>
      <c r="N95" s="55">
        <v>-3.34666666666667</v>
      </c>
      <c r="O95" t="s" s="64">
        <v>118</v>
      </c>
      <c r="P95" s="52">
        <f>AVERAGE(B95:B103)</f>
        <v>42.3333333333333</v>
      </c>
      <c r="Q95" s="59">
        <f>AVERAGE(D95:D103)</f>
        <v>0.745051757869576</v>
      </c>
      <c r="R95" t="s" s="132">
        <v>118</v>
      </c>
      <c r="S95" s="133">
        <f>AVERAGE(G95:G103)</f>
        <v>19.8888888888889</v>
      </c>
      <c r="T95" s="59">
        <f>AVERAGE(I95:I103)</f>
        <v>-0.529003095454037</v>
      </c>
      <c r="U95" t="s" s="132">
        <v>118</v>
      </c>
      <c r="V95" s="133">
        <f>AVERAGE(L95:L103)</f>
        <v>3.77777777777778</v>
      </c>
      <c r="W95" s="59">
        <f>AVERAGE(N95:N103)</f>
        <v>-2.90700680272109</v>
      </c>
    </row>
    <row r="96" ht="22.6" customHeight="1">
      <c r="A96" s="50">
        <v>2003</v>
      </c>
      <c r="B96" s="51">
        <v>53</v>
      </c>
      <c r="C96" s="52">
        <v>30</v>
      </c>
      <c r="D96" s="53">
        <v>0.566037735849057</v>
      </c>
      <c r="E96" s="43"/>
      <c r="F96" s="54">
        <v>2003</v>
      </c>
      <c r="G96" s="51">
        <v>28</v>
      </c>
      <c r="H96" s="52">
        <v>-18.2</v>
      </c>
      <c r="I96" s="53">
        <v>-0.65</v>
      </c>
      <c r="J96" s="43"/>
      <c r="K96" s="54">
        <v>2003</v>
      </c>
      <c r="L96" s="51">
        <v>3</v>
      </c>
      <c r="M96" s="52">
        <v>-8.4</v>
      </c>
      <c r="N96" s="55">
        <v>-2.8</v>
      </c>
      <c r="O96" t="s" s="64">
        <v>119</v>
      </c>
      <c r="P96" s="52">
        <f>AVERAGE(B96:B103)</f>
        <v>38.625</v>
      </c>
      <c r="Q96" s="59">
        <f>AVERAGE(D96:D103)</f>
        <v>0.875162394269939</v>
      </c>
      <c r="R96" t="s" s="132">
        <v>119</v>
      </c>
      <c r="S96" s="133">
        <f>AVERAGE(G96:G103)</f>
        <v>16.625</v>
      </c>
      <c r="T96" s="59">
        <f>AVERAGE(I96:I103)</f>
        <v>-0.4217589171684</v>
      </c>
      <c r="U96" t="s" s="132">
        <v>119</v>
      </c>
      <c r="V96" s="133">
        <f>AVERAGE(L96:L103)</f>
        <v>2.375</v>
      </c>
      <c r="W96" s="59">
        <f>AVERAGE(N96:N103)</f>
        <v>-2.83373015873016</v>
      </c>
    </row>
    <row r="97" ht="22.6" customHeight="1">
      <c r="A97" s="50">
        <v>2004</v>
      </c>
      <c r="B97" s="51">
        <v>36</v>
      </c>
      <c r="C97" s="52">
        <v>27.3</v>
      </c>
      <c r="D97" s="53">
        <v>0.758333333333333</v>
      </c>
      <c r="E97" s="43"/>
      <c r="F97" s="54">
        <v>2004</v>
      </c>
      <c r="G97" s="51">
        <v>14</v>
      </c>
      <c r="H97" s="52">
        <v>-12</v>
      </c>
      <c r="I97" s="53">
        <v>-0.857142857142857</v>
      </c>
      <c r="J97" s="43"/>
      <c r="K97" s="54">
        <v>2004</v>
      </c>
      <c r="L97" s="51">
        <v>3</v>
      </c>
      <c r="M97" s="52">
        <v>-9.6</v>
      </c>
      <c r="N97" s="55">
        <v>-3.2</v>
      </c>
      <c r="O97" t="s" s="64">
        <v>120</v>
      </c>
      <c r="P97" s="52">
        <f>AVERAGE(B97:B103)</f>
        <v>36.5714285714286</v>
      </c>
      <c r="Q97" s="59">
        <f>AVERAGE(D97:D103)</f>
        <v>0.919323059758637</v>
      </c>
      <c r="R97" t="s" s="132">
        <v>120</v>
      </c>
      <c r="S97" s="133">
        <f>AVERAGE(G97:G103)</f>
        <v>15</v>
      </c>
      <c r="T97" s="59">
        <f>AVERAGE(I97:I103)</f>
        <v>-0.389153048192457</v>
      </c>
      <c r="U97" t="s" s="132">
        <v>120</v>
      </c>
      <c r="V97" s="133">
        <f>AVERAGE(L97:L103)</f>
        <v>2.28571428571429</v>
      </c>
      <c r="W97" s="59">
        <f>AVERAGE(N97:N103)</f>
        <v>-2.84047619047619</v>
      </c>
    </row>
    <row r="98" ht="22.6" customHeight="1">
      <c r="A98" s="50">
        <v>2005</v>
      </c>
      <c r="B98" s="51">
        <v>29</v>
      </c>
      <c r="C98" s="52">
        <v>38.1</v>
      </c>
      <c r="D98" s="53">
        <v>1.31379310344828</v>
      </c>
      <c r="E98" s="43"/>
      <c r="F98" s="54">
        <v>2005</v>
      </c>
      <c r="G98" s="51">
        <v>10</v>
      </c>
      <c r="H98" s="52">
        <v>2.4</v>
      </c>
      <c r="I98" s="53">
        <v>0.24</v>
      </c>
      <c r="J98" s="43"/>
      <c r="K98" s="54">
        <v>2005</v>
      </c>
      <c r="L98" s="51">
        <v>0</v>
      </c>
      <c r="M98" s="52">
        <v>0</v>
      </c>
      <c r="N98" s="55"/>
      <c r="O98" t="s" s="64">
        <v>98</v>
      </c>
      <c r="P98" s="52">
        <f>AVERAGE(B98:B103)</f>
        <v>36.6666666666667</v>
      </c>
      <c r="Q98" s="59">
        <f>AVERAGE(D98:D103)</f>
        <v>0.946154680829521</v>
      </c>
      <c r="R98" t="s" s="132">
        <v>98</v>
      </c>
      <c r="S98" s="133">
        <f>AVERAGE(G98:G103)</f>
        <v>15.1666666666667</v>
      </c>
      <c r="T98" s="59">
        <f>AVERAGE(I98:I103)</f>
        <v>-0.311154746700724</v>
      </c>
      <c r="U98" t="s" s="132">
        <v>98</v>
      </c>
      <c r="V98" s="133">
        <f>AVERAGE(L98:L103)</f>
        <v>2.16666666666667</v>
      </c>
      <c r="W98" s="59">
        <f>AVERAGE(N98:N103)</f>
        <v>-2.75059523809524</v>
      </c>
    </row>
    <row r="99" ht="22.6" customHeight="1">
      <c r="A99" s="50">
        <v>2006</v>
      </c>
      <c r="B99" s="51">
        <v>54</v>
      </c>
      <c r="C99" s="52">
        <v>33.9</v>
      </c>
      <c r="D99" s="53">
        <v>0.627777777777778</v>
      </c>
      <c r="E99" s="43"/>
      <c r="F99" s="54">
        <v>2006</v>
      </c>
      <c r="G99" s="51">
        <v>27</v>
      </c>
      <c r="H99" s="52">
        <v>-15.2</v>
      </c>
      <c r="I99" s="53">
        <v>-0.562962962962963</v>
      </c>
      <c r="J99" s="43"/>
      <c r="K99" s="54">
        <v>2006</v>
      </c>
      <c r="L99" s="51">
        <v>2</v>
      </c>
      <c r="M99" s="52">
        <v>-6.5</v>
      </c>
      <c r="N99" s="55">
        <v>-3.25</v>
      </c>
      <c r="O99" t="s" s="64">
        <v>121</v>
      </c>
      <c r="P99" s="52">
        <f>AVERAGE(B99:B103)</f>
        <v>38.2</v>
      </c>
      <c r="Q99" s="59">
        <f>AVERAGE(D99:D103)</f>
        <v>0.872626996305769</v>
      </c>
      <c r="R99" t="s" s="132">
        <v>121</v>
      </c>
      <c r="S99" s="133">
        <f>AVERAGE(G99:G103)</f>
        <v>16.2</v>
      </c>
      <c r="T99" s="59">
        <f>AVERAGE(I99:I103)</f>
        <v>-0.421385696040868</v>
      </c>
      <c r="U99" t="s" s="132">
        <v>121</v>
      </c>
      <c r="V99" s="133">
        <f>AVERAGE(L99:L103)</f>
        <v>2.6</v>
      </c>
      <c r="W99" s="59">
        <f>AVERAGE(N99:N103)</f>
        <v>-2.75059523809524</v>
      </c>
    </row>
    <row r="100" ht="22.6" customHeight="1">
      <c r="A100" s="50">
        <v>2007</v>
      </c>
      <c r="B100" s="51">
        <v>50</v>
      </c>
      <c r="C100" s="52">
        <v>12.4</v>
      </c>
      <c r="D100" s="53">
        <v>0.248</v>
      </c>
      <c r="E100" s="43"/>
      <c r="F100" s="54">
        <v>2007</v>
      </c>
      <c r="G100" s="51">
        <v>29</v>
      </c>
      <c r="H100" s="52">
        <v>-22.3</v>
      </c>
      <c r="I100" s="53">
        <v>-0.768965517241379</v>
      </c>
      <c r="J100" s="43"/>
      <c r="K100" s="54">
        <v>2007</v>
      </c>
      <c r="L100" s="51">
        <v>7</v>
      </c>
      <c r="M100" s="52">
        <v>-19.5</v>
      </c>
      <c r="N100" s="55">
        <v>-2.78571428571429</v>
      </c>
      <c r="O100" t="s" s="64">
        <v>122</v>
      </c>
      <c r="P100" s="52">
        <f>AVERAGE(B100:B103)</f>
        <v>34.25</v>
      </c>
      <c r="Q100" s="59">
        <f>AVERAGE(D100:D103)</f>
        <v>0.933839300937767</v>
      </c>
      <c r="R100" t="s" s="132">
        <v>122</v>
      </c>
      <c r="S100" s="133">
        <f>AVERAGE(G100:G103)</f>
        <v>13.5</v>
      </c>
      <c r="T100" s="59">
        <f>AVERAGE(I100:I103)</f>
        <v>-0.385991379310345</v>
      </c>
      <c r="U100" t="s" s="132">
        <v>122</v>
      </c>
      <c r="V100" s="133">
        <f>AVERAGE(L100:L103)</f>
        <v>2.75</v>
      </c>
      <c r="W100" s="59">
        <f>AVERAGE(N100:N103)</f>
        <v>-2.58412698412699</v>
      </c>
    </row>
    <row r="101" ht="22.6" customHeight="1">
      <c r="A101" s="50">
        <v>2008</v>
      </c>
      <c r="B101" s="51">
        <v>30</v>
      </c>
      <c r="C101" s="52">
        <v>19.7</v>
      </c>
      <c r="D101" s="53">
        <v>0.656666666666667</v>
      </c>
      <c r="E101" s="43"/>
      <c r="F101" s="54">
        <v>2008</v>
      </c>
      <c r="G101" s="51">
        <v>14</v>
      </c>
      <c r="H101" s="52">
        <v>-6.6</v>
      </c>
      <c r="I101" s="53">
        <v>-0.471428571428571</v>
      </c>
      <c r="J101" s="43"/>
      <c r="K101" s="54">
        <v>2008</v>
      </c>
      <c r="L101" s="51">
        <v>3</v>
      </c>
      <c r="M101" s="52">
        <v>-6.8</v>
      </c>
      <c r="N101" s="55">
        <v>-2.26666666666667</v>
      </c>
      <c r="O101" t="s" s="64">
        <v>123</v>
      </c>
      <c r="P101" s="52">
        <f>AVERAGE(B101:B103)</f>
        <v>29</v>
      </c>
      <c r="Q101" s="59">
        <f>AVERAGE(D101:D103)</f>
        <v>1.16245240125036</v>
      </c>
      <c r="R101" t="s" s="132">
        <v>123</v>
      </c>
      <c r="S101" s="133">
        <f>AVERAGE(G101:G103)</f>
        <v>8.33333333333333</v>
      </c>
      <c r="T101" s="59">
        <f>AVERAGE(I101:I103)</f>
        <v>-0.258333333333333</v>
      </c>
      <c r="U101" t="s" s="132">
        <v>123</v>
      </c>
      <c r="V101" s="133">
        <f>AVERAGE(L101:L103)</f>
        <v>1.33333333333333</v>
      </c>
      <c r="W101" s="59">
        <f>AVERAGE(N101:N103)</f>
        <v>-2.48333333333334</v>
      </c>
    </row>
    <row r="102" ht="22.6" customHeight="1">
      <c r="A102" s="50">
        <v>2009</v>
      </c>
      <c r="B102" s="51">
        <v>23</v>
      </c>
      <c r="C102" s="52">
        <v>34.8</v>
      </c>
      <c r="D102" s="53">
        <v>1.51304347826087</v>
      </c>
      <c r="E102" s="43"/>
      <c r="F102" s="54">
        <v>2009</v>
      </c>
      <c r="G102" s="51">
        <v>4</v>
      </c>
      <c r="H102" s="52">
        <v>1.7</v>
      </c>
      <c r="I102" s="53">
        <v>0.425</v>
      </c>
      <c r="J102" s="43"/>
      <c r="K102" s="54">
        <v>2009</v>
      </c>
      <c r="L102" s="51">
        <v>0</v>
      </c>
      <c r="M102" s="52">
        <v>0</v>
      </c>
      <c r="N102" s="55"/>
      <c r="O102" t="s" s="64">
        <v>124</v>
      </c>
      <c r="P102" s="52">
        <f>AVERAGE(B102:B103)</f>
        <v>28.5</v>
      </c>
      <c r="Q102" s="59">
        <f>AVERAGE(D102:D103)</f>
        <v>1.4153452685422</v>
      </c>
      <c r="R102" t="s" s="132">
        <v>124</v>
      </c>
      <c r="S102" s="133">
        <f>AVERAGE(G102:G103)</f>
        <v>5.5</v>
      </c>
      <c r="T102" s="59">
        <f>AVERAGE(I102:I103)</f>
        <v>-0.151785714285715</v>
      </c>
      <c r="U102" t="s" s="132">
        <v>124</v>
      </c>
      <c r="V102" s="133">
        <f>AVERAGE(L102:L103)</f>
        <v>0.5</v>
      </c>
      <c r="W102" s="59">
        <f>AVERAGE(N102:N103)</f>
        <v>-2.7</v>
      </c>
    </row>
    <row r="103" ht="22.6" customHeight="1">
      <c r="A103" s="50">
        <v>2010</v>
      </c>
      <c r="B103" s="51">
        <v>34</v>
      </c>
      <c r="C103" s="52">
        <v>44.8</v>
      </c>
      <c r="D103" s="53">
        <v>1.31764705882353</v>
      </c>
      <c r="E103" s="43"/>
      <c r="F103" s="54">
        <v>2010</v>
      </c>
      <c r="G103" s="51">
        <v>7</v>
      </c>
      <c r="H103" s="52">
        <v>-5.1</v>
      </c>
      <c r="I103" s="53">
        <v>-0.728571428571429</v>
      </c>
      <c r="J103" s="43"/>
      <c r="K103" s="54">
        <v>2010</v>
      </c>
      <c r="L103" s="51">
        <v>1</v>
      </c>
      <c r="M103" s="52">
        <v>-2.7</v>
      </c>
      <c r="N103" s="55">
        <v>-2.7</v>
      </c>
      <c r="O103" t="s" s="64">
        <v>125</v>
      </c>
      <c r="P103" s="52">
        <f>AVERAGE(B103)</f>
        <v>34</v>
      </c>
      <c r="Q103" s="59">
        <f>AVERAGE(D103)</f>
        <v>1.31764705882353</v>
      </c>
      <c r="R103" t="s" s="132">
        <v>125</v>
      </c>
      <c r="S103" s="133">
        <f>AVERAGE(G103)</f>
        <v>7</v>
      </c>
      <c r="T103" s="59">
        <f>AVERAGE(I103)</f>
        <v>-0.728571428571429</v>
      </c>
      <c r="U103" t="s" s="132">
        <v>125</v>
      </c>
      <c r="V103" s="133">
        <f>AVERAGE(L103)</f>
        <v>1</v>
      </c>
      <c r="W103" s="59">
        <f>AVERAGE(N103)</f>
        <v>-2.7</v>
      </c>
    </row>
    <row r="104" ht="22.6" customHeight="1">
      <c r="A104" s="50">
        <v>2011</v>
      </c>
      <c r="B104" s="70">
        <v>50</v>
      </c>
      <c r="C104" s="71">
        <v>22.2</v>
      </c>
      <c r="D104" s="72">
        <v>0.444</v>
      </c>
      <c r="E104" s="43"/>
      <c r="F104" s="54">
        <v>2011</v>
      </c>
      <c r="G104" s="70">
        <v>28</v>
      </c>
      <c r="H104" s="71">
        <v>-21.8</v>
      </c>
      <c r="I104" s="72">
        <v>-0.778571428571429</v>
      </c>
      <c r="J104" s="43"/>
      <c r="K104" s="54">
        <v>2011</v>
      </c>
      <c r="L104" s="70">
        <v>5</v>
      </c>
      <c r="M104" s="71">
        <v>-11.8</v>
      </c>
      <c r="N104" s="74">
        <v>-2.36</v>
      </c>
      <c r="O104" t="s" s="64">
        <v>126</v>
      </c>
      <c r="P104" s="75">
        <f>AVERAGE(B104)</f>
        <v>50</v>
      </c>
      <c r="Q104" s="76">
        <f>AVERAGE(D104)</f>
        <v>0.444</v>
      </c>
      <c r="R104" t="s" s="132">
        <v>126</v>
      </c>
      <c r="S104" s="134">
        <f>AVERAGE(G104)</f>
        <v>28</v>
      </c>
      <c r="T104" s="76">
        <f>AVERAGE(I104)</f>
        <v>-0.778571428571429</v>
      </c>
      <c r="U104" t="s" s="132">
        <v>126</v>
      </c>
      <c r="V104" s="134">
        <f>AVERAGE(L104)</f>
        <v>5</v>
      </c>
      <c r="W104" s="76">
        <f>AVERAGE(N104)</f>
        <v>-2.36</v>
      </c>
    </row>
    <row r="105" ht="22.6" customHeight="1">
      <c r="A105" s="50">
        <v>2012</v>
      </c>
      <c r="B105" s="51">
        <v>74</v>
      </c>
      <c r="C105" s="52">
        <v>-26</v>
      </c>
      <c r="D105" s="53">
        <v>-0.351351351351351</v>
      </c>
      <c r="E105" s="43"/>
      <c r="F105" s="54">
        <v>2012</v>
      </c>
      <c r="G105" s="51">
        <v>47</v>
      </c>
      <c r="H105" s="52">
        <v>-72.7</v>
      </c>
      <c r="I105" s="53">
        <v>-1.5468085106383</v>
      </c>
      <c r="J105" s="43"/>
      <c r="K105" s="54">
        <v>2012</v>
      </c>
      <c r="L105" s="51">
        <v>17</v>
      </c>
      <c r="M105" s="52">
        <v>-55</v>
      </c>
      <c r="N105" s="55">
        <v>-3.23529411764706</v>
      </c>
      <c r="O105" t="s" s="64">
        <v>125</v>
      </c>
      <c r="P105" s="52">
        <f>AVERAGE(B105)</f>
        <v>74</v>
      </c>
      <c r="Q105" s="59">
        <f>AVERAGE(D105)</f>
        <v>-0.351351351351351</v>
      </c>
      <c r="R105" t="s" s="132">
        <v>125</v>
      </c>
      <c r="S105" s="133">
        <f>AVERAGE(G105)</f>
        <v>47</v>
      </c>
      <c r="T105" s="59">
        <f>AVERAGE(I105)</f>
        <v>-1.5468085106383</v>
      </c>
      <c r="U105" t="s" s="132">
        <v>125</v>
      </c>
      <c r="V105" s="133">
        <f>AVERAGE(L105)</f>
        <v>17</v>
      </c>
      <c r="W105" s="59">
        <f>AVERAGE(N105)</f>
        <v>-3.23529411764706</v>
      </c>
    </row>
    <row r="106" ht="22.6" customHeight="1">
      <c r="A106" s="50">
        <v>2013</v>
      </c>
      <c r="B106" s="51">
        <v>23</v>
      </c>
      <c r="C106" s="52">
        <v>22.9</v>
      </c>
      <c r="D106" s="53">
        <v>0.9956521739130429</v>
      </c>
      <c r="E106" s="43"/>
      <c r="F106" s="54">
        <v>2013</v>
      </c>
      <c r="G106" s="51">
        <v>10</v>
      </c>
      <c r="H106" s="52">
        <v>-0.7</v>
      </c>
      <c r="I106" s="53">
        <v>-0.07000000000000001</v>
      </c>
      <c r="J106" s="43"/>
      <c r="K106" s="54">
        <v>2013</v>
      </c>
      <c r="L106" s="51">
        <v>0</v>
      </c>
      <c r="M106" s="52">
        <v>0</v>
      </c>
      <c r="N106" s="55"/>
      <c r="O106" t="s" s="64">
        <v>124</v>
      </c>
      <c r="P106" s="52">
        <f>AVERAGE(B105:B106)</f>
        <v>48.5</v>
      </c>
      <c r="Q106" s="59">
        <f>AVERAGE(D105:D106)</f>
        <v>0.322150411280846</v>
      </c>
      <c r="R106" t="s" s="132">
        <v>124</v>
      </c>
      <c r="S106" s="133">
        <f>AVERAGE(G105:G106)</f>
        <v>28.5</v>
      </c>
      <c r="T106" s="59">
        <f>AVERAGE(I105:I106)</f>
        <v>-0.8084042553191499</v>
      </c>
      <c r="U106" t="s" s="132">
        <v>124</v>
      </c>
      <c r="V106" s="133">
        <f>AVERAGE(L105:L106)</f>
        <v>8.5</v>
      </c>
      <c r="W106" s="59">
        <f>AVERAGE(N105:N106)</f>
        <v>-3.23529411764706</v>
      </c>
    </row>
    <row r="107" ht="22.6" customHeight="1">
      <c r="A107" s="50">
        <v>2014</v>
      </c>
      <c r="B107" s="51">
        <v>45</v>
      </c>
      <c r="C107" s="52">
        <v>13</v>
      </c>
      <c r="D107" s="53">
        <v>0.288888888888889</v>
      </c>
      <c r="E107" s="43"/>
      <c r="F107" s="54">
        <v>2014</v>
      </c>
      <c r="G107" s="51">
        <v>27</v>
      </c>
      <c r="H107" s="52">
        <v>-18.7</v>
      </c>
      <c r="I107" s="53">
        <v>-0.692592592592593</v>
      </c>
      <c r="J107" s="43"/>
      <c r="K107" s="54">
        <v>2014</v>
      </c>
      <c r="L107" s="51">
        <v>4</v>
      </c>
      <c r="M107" s="52">
        <v>-9.1</v>
      </c>
      <c r="N107" s="55">
        <v>-2.275</v>
      </c>
      <c r="O107" t="s" s="64">
        <v>123</v>
      </c>
      <c r="P107" s="52">
        <f>AVERAGE(B105:B107)</f>
        <v>47.3333333333333</v>
      </c>
      <c r="Q107" s="59">
        <f>AVERAGE(D105:D107)</f>
        <v>0.311063237150194</v>
      </c>
      <c r="R107" t="s" s="132">
        <v>123</v>
      </c>
      <c r="S107" s="133">
        <f>AVERAGE(G105:G107)</f>
        <v>28</v>
      </c>
      <c r="T107" s="59">
        <f>AVERAGE(I105:I107)</f>
        <v>-0.769800367743631</v>
      </c>
      <c r="U107" t="s" s="132">
        <v>123</v>
      </c>
      <c r="V107" s="133">
        <f>AVERAGE(L105:L107)</f>
        <v>7</v>
      </c>
      <c r="W107" s="59">
        <f>AVERAGE(N105:N107)</f>
        <v>-2.75514705882353</v>
      </c>
    </row>
    <row r="108" ht="22.6" customHeight="1">
      <c r="A108" s="50">
        <v>2015</v>
      </c>
      <c r="B108" s="51">
        <v>55</v>
      </c>
      <c r="C108" s="52">
        <v>15.4</v>
      </c>
      <c r="D108" s="53">
        <v>0.28</v>
      </c>
      <c r="E108" s="43"/>
      <c r="F108" s="54">
        <v>2015</v>
      </c>
      <c r="G108" s="51">
        <v>31</v>
      </c>
      <c r="H108" s="52">
        <v>-26.9</v>
      </c>
      <c r="I108" s="53">
        <v>-0.867741935483871</v>
      </c>
      <c r="J108" s="43"/>
      <c r="K108" s="54">
        <v>2015</v>
      </c>
      <c r="L108" s="51">
        <v>6</v>
      </c>
      <c r="M108" s="52">
        <v>-19.7</v>
      </c>
      <c r="N108" s="55">
        <v>-3.28333333333333</v>
      </c>
      <c r="O108" t="s" s="64">
        <v>122</v>
      </c>
      <c r="P108" s="52">
        <f>AVERAGE(B105:B108)</f>
        <v>49.25</v>
      </c>
      <c r="Q108" s="59">
        <f>AVERAGE(D105:D108)</f>
        <v>0.303297427862645</v>
      </c>
      <c r="R108" t="s" s="132">
        <v>122</v>
      </c>
      <c r="S108" s="133">
        <f>AVERAGE(G105:G108)</f>
        <v>28.75</v>
      </c>
      <c r="T108" s="59">
        <f>AVERAGE(I105:I108)</f>
        <v>-0.794285759678691</v>
      </c>
      <c r="U108" t="s" s="132">
        <v>122</v>
      </c>
      <c r="V108" s="133">
        <f>AVERAGE(L105:L108)</f>
        <v>6.75</v>
      </c>
      <c r="W108" s="59">
        <f>AVERAGE(N105:N108)</f>
        <v>-2.9312091503268</v>
      </c>
    </row>
    <row r="109" ht="22.6" customHeight="1">
      <c r="A109" s="50">
        <v>2016</v>
      </c>
      <c r="B109" s="51">
        <v>26</v>
      </c>
      <c r="C109" s="52">
        <v>3.2</v>
      </c>
      <c r="D109" s="53">
        <v>0.123076923076923</v>
      </c>
      <c r="E109" s="43"/>
      <c r="F109" s="54">
        <v>2016</v>
      </c>
      <c r="G109" s="51">
        <v>13</v>
      </c>
      <c r="H109" s="52">
        <v>-18.9</v>
      </c>
      <c r="I109" s="53">
        <v>-1.45384615384615</v>
      </c>
      <c r="J109" s="43"/>
      <c r="K109" s="54">
        <v>2016</v>
      </c>
      <c r="L109" s="51">
        <v>7</v>
      </c>
      <c r="M109" s="52">
        <v>-18.9</v>
      </c>
      <c r="N109" s="55">
        <v>-2.7</v>
      </c>
      <c r="O109" t="s" s="64">
        <v>121</v>
      </c>
      <c r="P109" s="52">
        <f>AVERAGE(B105:B109)</f>
        <v>44.6</v>
      </c>
      <c r="Q109" s="59">
        <f>AVERAGE(D105:D109)</f>
        <v>0.267253326905501</v>
      </c>
      <c r="R109" t="s" s="132">
        <v>121</v>
      </c>
      <c r="S109" s="133">
        <f>AVERAGE(G105:G109)</f>
        <v>25.6</v>
      </c>
      <c r="T109" s="59">
        <f>AVERAGE(I105:I109)</f>
        <v>-0.926197838512183</v>
      </c>
      <c r="U109" t="s" s="132">
        <v>121</v>
      </c>
      <c r="V109" s="133">
        <f>AVERAGE(L105:L109)</f>
        <v>6.8</v>
      </c>
      <c r="W109" s="59">
        <f>AVERAGE(N105:N109)</f>
        <v>-2.8734068627451</v>
      </c>
    </row>
    <row r="110" ht="22.6" customHeight="1">
      <c r="A110" s="50">
        <v>2017</v>
      </c>
      <c r="B110" s="51">
        <v>37</v>
      </c>
      <c r="C110" s="52">
        <v>19.9</v>
      </c>
      <c r="D110" s="53">
        <v>0.537837837837838</v>
      </c>
      <c r="E110" s="43"/>
      <c r="F110" s="54">
        <v>2017</v>
      </c>
      <c r="G110" s="51">
        <v>16</v>
      </c>
      <c r="H110" s="52">
        <v>-17.3</v>
      </c>
      <c r="I110" s="53">
        <v>-1.08125</v>
      </c>
      <c r="J110" s="43"/>
      <c r="K110" s="54">
        <v>2017</v>
      </c>
      <c r="L110" s="51">
        <v>5</v>
      </c>
      <c r="M110" s="52">
        <v>-12.5</v>
      </c>
      <c r="N110" s="55">
        <v>-2.5</v>
      </c>
      <c r="O110" t="s" s="64">
        <v>98</v>
      </c>
      <c r="P110" s="52">
        <f>AVERAGE(B105:B110)</f>
        <v>43.3333333333333</v>
      </c>
      <c r="Q110" s="59">
        <f>AVERAGE(D105:D110)</f>
        <v>0.312350745394224</v>
      </c>
      <c r="R110" t="s" s="132">
        <v>98</v>
      </c>
      <c r="S110" s="133">
        <f>AVERAGE(G105:G110)</f>
        <v>24</v>
      </c>
      <c r="T110" s="59">
        <f>AVERAGE(I105:I110)</f>
        <v>-0.952039865426819</v>
      </c>
      <c r="U110" t="s" s="132">
        <v>98</v>
      </c>
      <c r="V110" s="133">
        <f>AVERAGE(L105:L110)</f>
        <v>6.5</v>
      </c>
      <c r="W110" s="59">
        <f>AVERAGE(N105:N110)</f>
        <v>-2.79872549019608</v>
      </c>
    </row>
    <row r="111" ht="22.6" customHeight="1">
      <c r="A111" s="50">
        <v>2018</v>
      </c>
      <c r="B111" s="51">
        <v>60</v>
      </c>
      <c r="C111" s="52">
        <v>6.3</v>
      </c>
      <c r="D111" s="53">
        <v>0.105</v>
      </c>
      <c r="E111" s="43"/>
      <c r="F111" s="54">
        <v>2018</v>
      </c>
      <c r="G111" s="51">
        <v>34</v>
      </c>
      <c r="H111" s="52">
        <v>-38.6</v>
      </c>
      <c r="I111" s="53">
        <v>-1.13529411764706</v>
      </c>
      <c r="J111" s="43"/>
      <c r="K111" s="54">
        <v>2018</v>
      </c>
      <c r="L111" s="51">
        <v>10</v>
      </c>
      <c r="M111" s="52">
        <v>-27.6</v>
      </c>
      <c r="N111" s="55">
        <v>-2.76</v>
      </c>
      <c r="O111" t="s" s="64">
        <v>120</v>
      </c>
      <c r="P111" s="52">
        <f>AVERAGE(B105:B111)</f>
        <v>45.7142857142857</v>
      </c>
      <c r="Q111" s="59">
        <f>AVERAGE(D105:D111)</f>
        <v>0.282729210337906</v>
      </c>
      <c r="R111" t="s" s="132">
        <v>120</v>
      </c>
      <c r="S111" s="133">
        <f>AVERAGE(G105:G111)</f>
        <v>25.4285714285714</v>
      </c>
      <c r="T111" s="59">
        <f>AVERAGE(I105:I111)</f>
        <v>-0.9782190443154249</v>
      </c>
      <c r="U111" t="s" s="132">
        <v>120</v>
      </c>
      <c r="V111" s="133">
        <f>AVERAGE(L105:L111)</f>
        <v>7</v>
      </c>
      <c r="W111" s="59">
        <f>AVERAGE(N105:N111)</f>
        <v>-2.79227124183007</v>
      </c>
    </row>
    <row r="112" ht="22.6" customHeight="1">
      <c r="A112" s="50">
        <v>2019</v>
      </c>
      <c r="B112" s="51">
        <v>48</v>
      </c>
      <c r="C112" s="52">
        <v>53.1</v>
      </c>
      <c r="D112" s="53">
        <v>1.10625</v>
      </c>
      <c r="E112" s="43"/>
      <c r="F112" s="54">
        <v>2019</v>
      </c>
      <c r="G112" s="51">
        <v>15</v>
      </c>
      <c r="H112" s="52">
        <v>-6</v>
      </c>
      <c r="I112" s="53">
        <v>-0.4</v>
      </c>
      <c r="J112" s="43"/>
      <c r="K112" s="54">
        <v>2019</v>
      </c>
      <c r="L112" s="51">
        <v>1</v>
      </c>
      <c r="M112" s="52">
        <v>-3.2</v>
      </c>
      <c r="N112" s="55">
        <v>-3.2</v>
      </c>
      <c r="O112" t="s" s="64">
        <v>119</v>
      </c>
      <c r="P112" s="52">
        <f>AVERAGE(B105:B112)</f>
        <v>46</v>
      </c>
      <c r="Q112" s="59">
        <f>AVERAGE(D105:D112)</f>
        <v>0.385669309045668</v>
      </c>
      <c r="R112" t="s" s="132">
        <v>119</v>
      </c>
      <c r="S112" s="133">
        <f>AVERAGE(G105:G112)</f>
        <v>24.125</v>
      </c>
      <c r="T112" s="59">
        <f>AVERAGE(I105:I112)</f>
        <v>-0.9059416637759971</v>
      </c>
      <c r="U112" t="s" s="132">
        <v>119</v>
      </c>
      <c r="V112" s="133">
        <f>AVERAGE(L105:L112)</f>
        <v>6.25</v>
      </c>
      <c r="W112" s="59">
        <f>AVERAGE(N105:N112)</f>
        <v>-2.85051820728291</v>
      </c>
    </row>
    <row r="113" ht="22.6" customHeight="1">
      <c r="A113" s="50">
        <v>2020</v>
      </c>
      <c r="B113" s="51">
        <v>45</v>
      </c>
      <c r="C113" s="52">
        <v>33.9</v>
      </c>
      <c r="D113" s="53">
        <v>0.753333333333333</v>
      </c>
      <c r="E113" s="43"/>
      <c r="F113" s="54">
        <v>2020</v>
      </c>
      <c r="G113" s="51">
        <v>25</v>
      </c>
      <c r="H113" s="52">
        <v>-3</v>
      </c>
      <c r="I113" s="53">
        <v>-0.12</v>
      </c>
      <c r="J113" s="43"/>
      <c r="K113" s="54">
        <v>2020</v>
      </c>
      <c r="L113" s="51">
        <v>0</v>
      </c>
      <c r="M113" s="52">
        <v>0</v>
      </c>
      <c r="N113" s="55"/>
      <c r="O113" t="s" s="64">
        <v>118</v>
      </c>
      <c r="P113" s="52">
        <f>AVERAGE(B105:B113)</f>
        <v>45.8888888888889</v>
      </c>
      <c r="Q113" s="59">
        <f>AVERAGE(D105:D113)</f>
        <v>0.426520867299853</v>
      </c>
      <c r="R113" t="s" s="132">
        <v>118</v>
      </c>
      <c r="S113" s="133">
        <f>AVERAGE(G105:G113)</f>
        <v>24.2222222222222</v>
      </c>
      <c r="T113" s="59">
        <f>AVERAGE(I105:I113)</f>
        <v>-0.8186148122453299</v>
      </c>
      <c r="U113" t="s" s="132">
        <v>118</v>
      </c>
      <c r="V113" s="133">
        <f>AVERAGE(L105:L113)</f>
        <v>5.55555555555556</v>
      </c>
      <c r="W113" s="59">
        <f>AVERAGE(N105:N113)</f>
        <v>-2.85051820728291</v>
      </c>
    </row>
    <row r="114" ht="22.6" customHeight="1">
      <c r="A114" s="50">
        <v>2021</v>
      </c>
      <c r="B114" s="51">
        <v>43</v>
      </c>
      <c r="C114" s="52">
        <v>40.5</v>
      </c>
      <c r="D114" s="53">
        <v>0.941860465116279</v>
      </c>
      <c r="E114" s="43"/>
      <c r="F114" s="54">
        <v>2021</v>
      </c>
      <c r="G114" s="51">
        <v>15</v>
      </c>
      <c r="H114" s="52">
        <v>-8.1</v>
      </c>
      <c r="I114" s="53">
        <v>-0.54</v>
      </c>
      <c r="J114" s="43"/>
      <c r="K114" s="54">
        <v>2021</v>
      </c>
      <c r="L114" s="51">
        <v>3</v>
      </c>
      <c r="M114" s="52">
        <v>-6.3</v>
      </c>
      <c r="N114" s="55">
        <v>-2.1</v>
      </c>
      <c r="O114" t="s" s="77">
        <v>117</v>
      </c>
      <c r="P114" s="52">
        <f>AVERAGE(B105:B114)</f>
        <v>45.6</v>
      </c>
      <c r="Q114" s="59">
        <f>AVERAGE(D105:D114)</f>
        <v>0.478054827081495</v>
      </c>
      <c r="R114" t="s" s="135">
        <v>117</v>
      </c>
      <c r="S114" s="133">
        <f>AVERAGE(G105:G114)</f>
        <v>23.3</v>
      </c>
      <c r="T114" s="59">
        <f>AVERAGE(I105:I114)</f>
        <v>-0.790753331020797</v>
      </c>
      <c r="U114" t="s" s="135">
        <v>117</v>
      </c>
      <c r="V114" s="133">
        <f>AVERAGE(L105:L114)</f>
        <v>5.3</v>
      </c>
      <c r="W114" s="59">
        <f>AVERAGE(N105:N114)</f>
        <v>-2.75670343137255</v>
      </c>
    </row>
    <row r="115" ht="22.6" customHeight="1">
      <c r="A115" s="50">
        <v>2022</v>
      </c>
      <c r="B115" s="51">
        <v>49</v>
      </c>
      <c r="C115" s="52">
        <v>-8.9</v>
      </c>
      <c r="D115" s="53">
        <v>-0.181632653061224</v>
      </c>
      <c r="E115" s="43"/>
      <c r="F115" s="54">
        <v>2022</v>
      </c>
      <c r="G115" s="51">
        <v>30</v>
      </c>
      <c r="H115" s="52">
        <v>-41.1</v>
      </c>
      <c r="I115" s="53">
        <v>-1.37</v>
      </c>
      <c r="J115" s="43"/>
      <c r="K115" s="54">
        <v>2022</v>
      </c>
      <c r="L115" s="51">
        <v>11</v>
      </c>
      <c r="M115" s="52">
        <v>-32.5</v>
      </c>
      <c r="N115" s="55">
        <v>-2.95454545454545</v>
      </c>
      <c r="O115" t="s" s="136">
        <v>116</v>
      </c>
      <c r="P115" s="137">
        <f>AVERAGE(B105:B115)</f>
        <v>45.9090909090909</v>
      </c>
      <c r="Q115" s="138">
        <f>AVERAGE(D105:D115)</f>
        <v>0.418083237977612</v>
      </c>
      <c r="R115" t="s" s="139">
        <v>116</v>
      </c>
      <c r="S115" s="137">
        <f>AVERAGE(G105:G115)</f>
        <v>23.9090909090909</v>
      </c>
      <c r="T115" s="138">
        <f>AVERAGE(I105:I115)</f>
        <v>-0.8434121191098159</v>
      </c>
      <c r="U115" t="s" s="139">
        <v>116</v>
      </c>
      <c r="V115" s="137">
        <f>AVERAGE(L105:L115)</f>
        <v>5.81818181818182</v>
      </c>
      <c r="W115" s="138">
        <f>AVERAGE(N105:N115)</f>
        <v>-2.77868587839176</v>
      </c>
    </row>
    <row r="116" ht="22.25" customHeight="1">
      <c r="A116" s="81"/>
      <c r="B116" s="82"/>
      <c r="C116" s="83"/>
      <c r="D116" s="84"/>
      <c r="E116" s="43"/>
      <c r="F116" s="85"/>
      <c r="G116" s="82"/>
      <c r="H116" s="83"/>
      <c r="I116" s="84"/>
      <c r="J116" s="43"/>
      <c r="K116" s="85"/>
      <c r="L116" s="82"/>
      <c r="M116" s="83"/>
      <c r="N116" s="86"/>
      <c r="O116" s="87"/>
      <c r="P116" s="88"/>
      <c r="Q116" s="88"/>
      <c r="R116" s="89"/>
      <c r="S116" s="88"/>
      <c r="T116" s="88"/>
      <c r="U116" s="89"/>
      <c r="V116" s="88"/>
      <c r="W116" s="90"/>
    </row>
    <row r="117" ht="21.95" customHeight="1">
      <c r="A117" s="91"/>
      <c r="B117" s="89"/>
      <c r="C117" s="88"/>
      <c r="D117" s="92"/>
      <c r="E117" s="43"/>
      <c r="F117" s="93"/>
      <c r="G117" s="89"/>
      <c r="H117" s="88"/>
      <c r="I117" s="92"/>
      <c r="J117" s="43"/>
      <c r="K117" s="93"/>
      <c r="L117" s="89"/>
      <c r="M117" s="88"/>
      <c r="N117" s="94"/>
      <c r="O117" s="87"/>
      <c r="P117" s="88"/>
      <c r="Q117" s="88"/>
      <c r="R117" s="89"/>
      <c r="S117" s="88"/>
      <c r="T117" s="88"/>
      <c r="U117" s="89"/>
      <c r="V117" s="88"/>
      <c r="W117" s="90"/>
    </row>
    <row r="118" ht="21.95" customHeight="1">
      <c r="A118" s="91"/>
      <c r="B118" s="89"/>
      <c r="C118" s="88"/>
      <c r="D118" s="92"/>
      <c r="E118" s="43"/>
      <c r="F118" s="93"/>
      <c r="G118" s="89"/>
      <c r="H118" s="88"/>
      <c r="I118" s="92"/>
      <c r="J118" s="43"/>
      <c r="K118" s="93"/>
      <c r="L118" s="89"/>
      <c r="M118" s="88"/>
      <c r="N118" s="94"/>
      <c r="O118" s="87"/>
      <c r="P118" s="88"/>
      <c r="Q118" s="88"/>
      <c r="R118" s="89"/>
      <c r="S118" s="88"/>
      <c r="T118" s="88"/>
      <c r="U118" s="89"/>
      <c r="V118" s="88"/>
      <c r="W118" s="90"/>
    </row>
    <row r="119" ht="21.95" customHeight="1">
      <c r="A119" s="91"/>
      <c r="B119" s="89"/>
      <c r="C119" s="88"/>
      <c r="D119" s="92"/>
      <c r="E119" s="43"/>
      <c r="F119" s="93"/>
      <c r="G119" s="89"/>
      <c r="H119" s="88"/>
      <c r="I119" s="92"/>
      <c r="J119" s="43"/>
      <c r="K119" s="93"/>
      <c r="L119" s="89"/>
      <c r="M119" s="88"/>
      <c r="N119" s="94"/>
      <c r="O119" s="87"/>
      <c r="P119" s="88"/>
      <c r="Q119" s="88"/>
      <c r="R119" s="89"/>
      <c r="S119" s="88"/>
      <c r="T119" s="88"/>
      <c r="U119" s="89"/>
      <c r="V119" s="88"/>
      <c r="W119" s="90"/>
    </row>
    <row r="120" ht="21.95" customHeight="1">
      <c r="A120" s="91"/>
      <c r="B120" s="89"/>
      <c r="C120" s="88"/>
      <c r="D120" s="92"/>
      <c r="E120" s="43"/>
      <c r="F120" s="93"/>
      <c r="G120" s="89"/>
      <c r="H120" s="88"/>
      <c r="I120" s="92"/>
      <c r="J120" s="43"/>
      <c r="K120" s="93"/>
      <c r="L120" s="89"/>
      <c r="M120" s="88"/>
      <c r="N120" s="94"/>
      <c r="O120" s="87"/>
      <c r="P120" s="88"/>
      <c r="Q120" s="88"/>
      <c r="R120" s="89"/>
      <c r="S120" s="88"/>
      <c r="T120" s="88"/>
      <c r="U120" s="89"/>
      <c r="V120" s="88"/>
      <c r="W120" s="90"/>
    </row>
    <row r="121" ht="21.95" customHeight="1">
      <c r="A121" s="91"/>
      <c r="B121" s="89"/>
      <c r="C121" s="88"/>
      <c r="D121" s="92"/>
      <c r="E121" s="43"/>
      <c r="F121" s="93"/>
      <c r="G121" s="89"/>
      <c r="H121" s="88"/>
      <c r="I121" s="92"/>
      <c r="J121" s="43"/>
      <c r="K121" s="93"/>
      <c r="L121" s="89"/>
      <c r="M121" s="88"/>
      <c r="N121" s="94"/>
      <c r="O121" s="87"/>
      <c r="P121" s="88"/>
      <c r="Q121" s="88"/>
      <c r="R121" s="89"/>
      <c r="S121" s="88"/>
      <c r="T121" s="88"/>
      <c r="U121" s="89"/>
      <c r="V121" s="88"/>
      <c r="W121" s="90"/>
    </row>
    <row r="122" ht="21.95" customHeight="1">
      <c r="A122" s="91"/>
      <c r="B122" s="89"/>
      <c r="C122" s="88"/>
      <c r="D122" s="92"/>
      <c r="E122" s="43"/>
      <c r="F122" s="93"/>
      <c r="G122" s="89"/>
      <c r="H122" s="88"/>
      <c r="I122" s="92"/>
      <c r="J122" s="43"/>
      <c r="K122" s="93"/>
      <c r="L122" s="89"/>
      <c r="M122" s="88"/>
      <c r="N122" s="94"/>
      <c r="O122" s="87"/>
      <c r="P122" s="88"/>
      <c r="Q122" s="88"/>
      <c r="R122" s="89"/>
      <c r="S122" s="88"/>
      <c r="T122" s="88"/>
      <c r="U122" s="89"/>
      <c r="V122" s="88"/>
      <c r="W122" s="90"/>
    </row>
    <row r="123" ht="21.95" customHeight="1">
      <c r="A123" s="91"/>
      <c r="B123" s="89"/>
      <c r="C123" s="88"/>
      <c r="D123" s="92"/>
      <c r="E123" s="43"/>
      <c r="F123" s="93"/>
      <c r="G123" s="89"/>
      <c r="H123" s="88"/>
      <c r="I123" s="92"/>
      <c r="J123" s="43"/>
      <c r="K123" s="93"/>
      <c r="L123" s="89"/>
      <c r="M123" s="88"/>
      <c r="N123" s="94"/>
      <c r="O123" s="87"/>
      <c r="P123" s="88"/>
      <c r="Q123" s="88"/>
      <c r="R123" s="89"/>
      <c r="S123" s="88"/>
      <c r="T123" s="88"/>
      <c r="U123" s="89"/>
      <c r="V123" s="88"/>
      <c r="W123" s="90"/>
    </row>
    <row r="124" ht="21.95" customHeight="1">
      <c r="A124" s="91"/>
      <c r="B124" s="89"/>
      <c r="C124" s="88"/>
      <c r="D124" s="92"/>
      <c r="E124" s="43"/>
      <c r="F124" s="93"/>
      <c r="G124" s="89"/>
      <c r="H124" s="88"/>
      <c r="I124" s="92"/>
      <c r="J124" s="43"/>
      <c r="K124" s="93"/>
      <c r="L124" s="89"/>
      <c r="M124" s="88"/>
      <c r="N124" s="94"/>
      <c r="O124" s="87"/>
      <c r="P124" s="88"/>
      <c r="Q124" s="88"/>
      <c r="R124" s="89"/>
      <c r="S124" s="88"/>
      <c r="T124" s="88"/>
      <c r="U124" s="89"/>
      <c r="V124" s="88"/>
      <c r="W124" s="90"/>
    </row>
    <row r="125" ht="21.95" customHeight="1">
      <c r="A125" s="91"/>
      <c r="B125" s="89"/>
      <c r="C125" s="88"/>
      <c r="D125" s="92"/>
      <c r="E125" s="43"/>
      <c r="F125" s="93"/>
      <c r="G125" s="89"/>
      <c r="H125" s="88"/>
      <c r="I125" s="92"/>
      <c r="J125" s="43"/>
      <c r="K125" s="93"/>
      <c r="L125" s="89"/>
      <c r="M125" s="88"/>
      <c r="N125" s="94"/>
      <c r="O125" s="87"/>
      <c r="P125" s="88"/>
      <c r="Q125" s="88"/>
      <c r="R125" s="89"/>
      <c r="S125" s="88"/>
      <c r="T125" s="88"/>
      <c r="U125" s="89"/>
      <c r="V125" s="88"/>
      <c r="W125" s="90"/>
    </row>
    <row r="126" ht="21.95" customHeight="1">
      <c r="A126" s="91"/>
      <c r="B126" s="89"/>
      <c r="C126" s="88"/>
      <c r="D126" s="92"/>
      <c r="E126" s="43"/>
      <c r="F126" s="93"/>
      <c r="G126" s="89"/>
      <c r="H126" s="88"/>
      <c r="I126" s="92"/>
      <c r="J126" s="43"/>
      <c r="K126" s="93"/>
      <c r="L126" s="89"/>
      <c r="M126" s="88"/>
      <c r="N126" s="94"/>
      <c r="O126" s="87"/>
      <c r="P126" s="88"/>
      <c r="Q126" s="88"/>
      <c r="R126" s="89"/>
      <c r="S126" s="88"/>
      <c r="T126" s="88"/>
      <c r="U126" s="89"/>
      <c r="V126" s="88"/>
      <c r="W126" s="90"/>
    </row>
    <row r="127" ht="21.95" customHeight="1">
      <c r="A127" s="91"/>
      <c r="B127" s="89"/>
      <c r="C127" s="88"/>
      <c r="D127" s="92"/>
      <c r="E127" s="43"/>
      <c r="F127" s="93"/>
      <c r="G127" s="89"/>
      <c r="H127" s="88"/>
      <c r="I127" s="92"/>
      <c r="J127" s="43"/>
      <c r="K127" s="93"/>
      <c r="L127" s="89"/>
      <c r="M127" s="88"/>
      <c r="N127" s="94"/>
      <c r="O127" s="87"/>
      <c r="P127" s="88"/>
      <c r="Q127" s="88"/>
      <c r="R127" s="89"/>
      <c r="S127" s="88"/>
      <c r="T127" s="88"/>
      <c r="U127" s="89"/>
      <c r="V127" s="88"/>
      <c r="W127" s="90"/>
    </row>
    <row r="128" ht="21.95" customHeight="1">
      <c r="A128" s="91"/>
      <c r="B128" s="89"/>
      <c r="C128" s="88"/>
      <c r="D128" s="92"/>
      <c r="E128" s="43"/>
      <c r="F128" s="93"/>
      <c r="G128" s="89"/>
      <c r="H128" s="88"/>
      <c r="I128" s="92"/>
      <c r="J128" s="43"/>
      <c r="K128" s="93"/>
      <c r="L128" s="89"/>
      <c r="M128" s="88"/>
      <c r="N128" s="94"/>
      <c r="O128" s="87"/>
      <c r="P128" s="88"/>
      <c r="Q128" s="88"/>
      <c r="R128" s="89"/>
      <c r="S128" s="88"/>
      <c r="T128" s="88"/>
      <c r="U128" s="89"/>
      <c r="V128" s="88"/>
      <c r="W128" s="90"/>
    </row>
    <row r="129" ht="21.95" customHeight="1">
      <c r="A129" s="91"/>
      <c r="B129" s="89"/>
      <c r="C129" s="88"/>
      <c r="D129" s="92"/>
      <c r="E129" s="43"/>
      <c r="F129" s="93"/>
      <c r="G129" s="89"/>
      <c r="H129" s="88"/>
      <c r="I129" s="92"/>
      <c r="J129" s="43"/>
      <c r="K129" s="93"/>
      <c r="L129" s="89"/>
      <c r="M129" s="88"/>
      <c r="N129" s="94"/>
      <c r="O129" s="87"/>
      <c r="P129" s="88"/>
      <c r="Q129" s="88"/>
      <c r="R129" s="89"/>
      <c r="S129" s="88"/>
      <c r="T129" s="88"/>
      <c r="U129" s="89"/>
      <c r="V129" s="88"/>
      <c r="W129" s="90"/>
    </row>
    <row r="130" ht="21.95" customHeight="1">
      <c r="A130" s="91"/>
      <c r="B130" s="89"/>
      <c r="C130" s="88"/>
      <c r="D130" s="92"/>
      <c r="E130" s="43"/>
      <c r="F130" s="93"/>
      <c r="G130" s="89"/>
      <c r="H130" s="88"/>
      <c r="I130" s="92"/>
      <c r="J130" s="43"/>
      <c r="K130" s="93"/>
      <c r="L130" s="89"/>
      <c r="M130" s="88"/>
      <c r="N130" s="94"/>
      <c r="O130" s="87"/>
      <c r="P130" s="88"/>
      <c r="Q130" s="88"/>
      <c r="R130" s="89"/>
      <c r="S130" s="88"/>
      <c r="T130" s="88"/>
      <c r="U130" s="89"/>
      <c r="V130" s="88"/>
      <c r="W130" s="90"/>
    </row>
    <row r="131" ht="21.95" customHeight="1">
      <c r="A131" s="91"/>
      <c r="B131" s="89"/>
      <c r="C131" s="88"/>
      <c r="D131" s="92"/>
      <c r="E131" s="43"/>
      <c r="F131" s="93"/>
      <c r="G131" s="89"/>
      <c r="H131" s="88"/>
      <c r="I131" s="92"/>
      <c r="J131" s="43"/>
      <c r="K131" s="93"/>
      <c r="L131" s="89"/>
      <c r="M131" s="88"/>
      <c r="N131" s="94"/>
      <c r="O131" s="87"/>
      <c r="P131" s="88"/>
      <c r="Q131" s="88"/>
      <c r="R131" s="89"/>
      <c r="S131" s="88"/>
      <c r="T131" s="88"/>
      <c r="U131" s="89"/>
      <c r="V131" s="88"/>
      <c r="W131" s="90"/>
    </row>
    <row r="132" ht="21.95" customHeight="1">
      <c r="A132" s="91"/>
      <c r="B132" s="89"/>
      <c r="C132" s="88"/>
      <c r="D132" s="92"/>
      <c r="E132" s="43"/>
      <c r="F132" s="93"/>
      <c r="G132" s="89"/>
      <c r="H132" s="88"/>
      <c r="I132" s="92"/>
      <c r="J132" s="43"/>
      <c r="K132" s="93"/>
      <c r="L132" s="89"/>
      <c r="M132" s="88"/>
      <c r="N132" s="94"/>
      <c r="O132" s="87"/>
      <c r="P132" s="88"/>
      <c r="Q132" s="88"/>
      <c r="R132" s="89"/>
      <c r="S132" s="88"/>
      <c r="T132" s="88"/>
      <c r="U132" s="89"/>
      <c r="V132" s="88"/>
      <c r="W132" s="90"/>
    </row>
    <row r="133" ht="21.95" customHeight="1">
      <c r="A133" s="91"/>
      <c r="B133" s="89"/>
      <c r="C133" s="88"/>
      <c r="D133" s="92"/>
      <c r="E133" s="43"/>
      <c r="F133" s="93"/>
      <c r="G133" s="89"/>
      <c r="H133" s="88"/>
      <c r="I133" s="92"/>
      <c r="J133" s="43"/>
      <c r="K133" s="93"/>
      <c r="L133" s="89"/>
      <c r="M133" s="88"/>
      <c r="N133" s="94"/>
      <c r="O133" s="87"/>
      <c r="P133" s="88"/>
      <c r="Q133" s="88"/>
      <c r="R133" s="89"/>
      <c r="S133" s="88"/>
      <c r="T133" s="88"/>
      <c r="U133" s="89"/>
      <c r="V133" s="88"/>
      <c r="W133" s="90"/>
    </row>
    <row r="134" ht="21.95" customHeight="1">
      <c r="A134" s="91"/>
      <c r="B134" s="89"/>
      <c r="C134" s="88"/>
      <c r="D134" s="92"/>
      <c r="E134" s="43"/>
      <c r="F134" s="93"/>
      <c r="G134" s="89"/>
      <c r="H134" s="88"/>
      <c r="I134" s="92"/>
      <c r="J134" s="43"/>
      <c r="K134" s="93"/>
      <c r="L134" s="89"/>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134</v>
      </c>
      <c r="B136" s="89"/>
      <c r="C136" s="88"/>
      <c r="D136" s="92"/>
      <c r="E136" s="43"/>
      <c r="F136" s="93"/>
      <c r="G136" s="89"/>
      <c r="H136" s="88"/>
      <c r="I136" s="92"/>
      <c r="J136" s="43"/>
      <c r="K136" s="93"/>
      <c r="L136" s="89"/>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8"/>
      <c r="O137" s="87"/>
      <c r="P137" s="88"/>
      <c r="Q137" s="88"/>
      <c r="R137" s="89"/>
      <c r="S137" s="88"/>
      <c r="T137" s="88"/>
      <c r="U137" s="89"/>
      <c r="V137" s="88"/>
      <c r="W137" s="90"/>
    </row>
    <row r="138" ht="21.95" customHeight="1">
      <c r="A138" t="s" s="102">
        <v>99</v>
      </c>
      <c r="B138" s="88">
        <f>AVERAGE(B98:B103)</f>
        <v>36.6666666666667</v>
      </c>
      <c r="C138" s="88">
        <f>AVERAGE(C98:C103)</f>
        <v>30.6166666666667</v>
      </c>
      <c r="D138" s="92">
        <f>AVERAGE(D98:D103)</f>
        <v>0.946154680829521</v>
      </c>
      <c r="E138" s="43"/>
      <c r="F138" t="s" s="103">
        <v>99</v>
      </c>
      <c r="G138" s="88">
        <f>AVERAGE(G98:G103)</f>
        <v>15.1666666666667</v>
      </c>
      <c r="H138" s="88">
        <f>AVERAGE(H98:H103)</f>
        <v>-7.51666666666667</v>
      </c>
      <c r="I138" s="92">
        <f>AVERAGE(I98:I103)</f>
        <v>-0.311154746700724</v>
      </c>
      <c r="J138" s="43"/>
      <c r="K138" t="s" s="103">
        <v>99</v>
      </c>
      <c r="L138" s="88">
        <f>AVERAGE(L98:L103)</f>
        <v>2.16666666666667</v>
      </c>
      <c r="M138" s="88">
        <f>AVERAGE(M98:M103)</f>
        <v>-5.91666666666667</v>
      </c>
      <c r="N138" s="94">
        <f>AVERAGE(N98:N103)</f>
        <v>-2.75059523809524</v>
      </c>
      <c r="O138" s="87"/>
      <c r="P138" s="88"/>
      <c r="Q138" s="88"/>
      <c r="R138" s="89"/>
      <c r="S138" s="88"/>
      <c r="T138" s="88"/>
      <c r="U138" s="89"/>
      <c r="V138" s="88"/>
      <c r="W138" s="90"/>
    </row>
    <row r="139" ht="21.95" customHeight="1">
      <c r="A139" t="s" s="102">
        <v>100</v>
      </c>
      <c r="B139" s="88">
        <f>AVERAGE(B105:B110)</f>
        <v>43.3333333333333</v>
      </c>
      <c r="C139" s="88">
        <f>AVERAGE(C105:C110)</f>
        <v>8.06666666666667</v>
      </c>
      <c r="D139" s="92">
        <f>AVERAGE(D105:D110)</f>
        <v>0.312350745394224</v>
      </c>
      <c r="E139" s="43"/>
      <c r="F139" t="s" s="103">
        <v>100</v>
      </c>
      <c r="G139" s="88">
        <f>AVERAGE(G105:G110)</f>
        <v>24</v>
      </c>
      <c r="H139" s="88">
        <f>AVERAGE(H105:H110)</f>
        <v>-25.8666666666667</v>
      </c>
      <c r="I139" s="92">
        <f>AVERAGE(I105:I110)</f>
        <v>-0.952039865426819</v>
      </c>
      <c r="J139" s="43"/>
      <c r="K139" t="s" s="103">
        <v>100</v>
      </c>
      <c r="L139" s="88">
        <f>AVERAGE(L105:L110)</f>
        <v>6.5</v>
      </c>
      <c r="M139" s="88">
        <f>AVERAGE(M105:M110)</f>
        <v>-19.2</v>
      </c>
      <c r="N139" s="94">
        <f>AVERAGE(N105:N110)</f>
        <v>-2.79872549019608</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9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9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117"/>
      <c r="O143" s="87"/>
      <c r="P143" s="88"/>
      <c r="Q143" s="88"/>
      <c r="R143" s="89"/>
      <c r="S143" s="88"/>
      <c r="T143" s="88"/>
      <c r="U143" s="89"/>
      <c r="V143" s="88"/>
      <c r="W143" s="90"/>
    </row>
  </sheetData>
  <mergeCells count="15">
    <mergeCell ref="N1:N2"/>
    <mergeCell ref="M1:M2"/>
    <mergeCell ref="L1:L2"/>
    <mergeCell ref="K1:K2"/>
    <mergeCell ref="I1:I2"/>
    <mergeCell ref="H1:H2"/>
    <mergeCell ref="G1:G2"/>
    <mergeCell ref="F1:F2"/>
    <mergeCell ref="D1:D2"/>
    <mergeCell ref="C1:C2"/>
    <mergeCell ref="A1:A2"/>
    <mergeCell ref="B1:B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0.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86" customWidth="1"/>
    <col min="2" max="4" width="12.1719" style="286" customWidth="1"/>
    <col min="5" max="5" width="1.35156" style="286" customWidth="1"/>
    <col min="6" max="6" width="10" style="286" customWidth="1"/>
    <col min="7" max="9" width="12.1719" style="286" customWidth="1"/>
    <col min="10" max="10" width="1.35156" style="286" customWidth="1"/>
    <col min="11" max="11" width="10" style="286" customWidth="1"/>
    <col min="12" max="14" width="12.1719" style="286" customWidth="1"/>
    <col min="15" max="15" width="10.8516" style="286" customWidth="1"/>
    <col min="16" max="17" width="6.5" style="286" customWidth="1"/>
    <col min="18" max="18" width="10.8516" style="286" customWidth="1"/>
    <col min="19" max="20" width="6.5" style="286" customWidth="1"/>
    <col min="21" max="21" width="10.8516" style="286" customWidth="1"/>
    <col min="22" max="23" width="6.5" style="286" customWidth="1"/>
    <col min="24" max="16384" width="16.3516" style="286" customWidth="1"/>
  </cols>
  <sheetData>
    <row r="1" ht="64.15" customHeight="1">
      <c r="A1" t="s" s="167">
        <v>336</v>
      </c>
      <c r="B1" t="s" s="30">
        <v>41</v>
      </c>
      <c r="C1" t="s" s="30">
        <v>42</v>
      </c>
      <c r="D1" t="s" s="31">
        <v>43</v>
      </c>
      <c r="E1" s="32"/>
      <c r="F1" t="s" s="33">
        <v>337</v>
      </c>
      <c r="G1" t="s" s="30">
        <v>45</v>
      </c>
      <c r="H1" t="s" s="30">
        <v>46</v>
      </c>
      <c r="I1" t="s" s="31">
        <v>47</v>
      </c>
      <c r="J1" s="32"/>
      <c r="K1" t="s" s="33">
        <v>338</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20</v>
      </c>
      <c r="C3" s="83">
        <v>-1.2</v>
      </c>
      <c r="D3" s="84">
        <v>-0.06</v>
      </c>
      <c r="E3" s="43"/>
      <c r="F3" s="147">
        <v>1910</v>
      </c>
      <c r="G3" s="146">
        <v>4</v>
      </c>
      <c r="H3" s="83">
        <v>-4.3</v>
      </c>
      <c r="I3" s="84">
        <v>-1.075</v>
      </c>
      <c r="J3" s="43"/>
      <c r="K3" s="147">
        <v>1910</v>
      </c>
      <c r="L3" s="146">
        <v>0</v>
      </c>
      <c r="M3" s="83">
        <v>0</v>
      </c>
      <c r="N3" s="86"/>
      <c r="O3" s="148"/>
      <c r="P3" s="149"/>
      <c r="Q3" s="150"/>
      <c r="R3" s="151"/>
      <c r="S3" s="149"/>
      <c r="T3" s="150"/>
      <c r="U3" s="151"/>
      <c r="V3" s="149"/>
      <c r="W3" s="150"/>
    </row>
    <row r="4" ht="21.95" customHeight="1">
      <c r="A4" s="152">
        <v>1911</v>
      </c>
      <c r="B4" s="127">
        <v>28</v>
      </c>
      <c r="C4" s="88">
        <v>-15</v>
      </c>
      <c r="D4" s="92">
        <v>-0.535714285714286</v>
      </c>
      <c r="E4" s="43"/>
      <c r="F4" s="153">
        <v>1911</v>
      </c>
      <c r="G4" s="127">
        <v>13</v>
      </c>
      <c r="H4" s="88">
        <v>-20.4</v>
      </c>
      <c r="I4" s="92">
        <v>-1.56923076923077</v>
      </c>
      <c r="J4" s="43"/>
      <c r="K4" s="153">
        <v>1911</v>
      </c>
      <c r="L4" s="127">
        <v>2</v>
      </c>
      <c r="M4" s="88">
        <v>-5.4</v>
      </c>
      <c r="N4" s="94">
        <v>-2.7</v>
      </c>
      <c r="O4" s="154"/>
      <c r="P4" s="155"/>
      <c r="Q4" s="90"/>
      <c r="R4" s="156"/>
      <c r="S4" s="155"/>
      <c r="T4" s="90"/>
      <c r="U4" s="156"/>
      <c r="V4" s="155"/>
      <c r="W4" s="90"/>
    </row>
    <row r="5" ht="21.95" customHeight="1">
      <c r="A5" s="152">
        <v>1912</v>
      </c>
      <c r="B5" s="127">
        <v>35</v>
      </c>
      <c r="C5" s="88">
        <v>-26</v>
      </c>
      <c r="D5" s="92">
        <v>-0.742857142857143</v>
      </c>
      <c r="E5" s="43"/>
      <c r="F5" s="153">
        <v>1912</v>
      </c>
      <c r="G5" s="127">
        <v>17</v>
      </c>
      <c r="H5" s="88">
        <v>-27.4</v>
      </c>
      <c r="I5" s="92">
        <v>-1.61176470588235</v>
      </c>
      <c r="J5" s="43"/>
      <c r="K5" s="153">
        <v>1912</v>
      </c>
      <c r="L5" s="127">
        <v>0</v>
      </c>
      <c r="M5" s="88">
        <v>0</v>
      </c>
      <c r="N5" s="94"/>
      <c r="O5" s="154"/>
      <c r="P5" s="155"/>
      <c r="Q5" s="90"/>
      <c r="R5" s="156"/>
      <c r="S5" s="155"/>
      <c r="T5" s="90"/>
      <c r="U5" s="156"/>
      <c r="V5" s="155"/>
      <c r="W5" s="90"/>
    </row>
    <row r="6" ht="21.95" customHeight="1">
      <c r="A6" s="152">
        <v>1913</v>
      </c>
      <c r="B6" s="127">
        <v>41</v>
      </c>
      <c r="C6" s="88">
        <v>-39.4</v>
      </c>
      <c r="D6" s="92">
        <v>-0.960975609756098</v>
      </c>
      <c r="E6" s="43"/>
      <c r="F6" s="153">
        <v>1913</v>
      </c>
      <c r="G6" s="127">
        <v>25</v>
      </c>
      <c r="H6" s="88">
        <v>-41.5</v>
      </c>
      <c r="I6" s="92">
        <v>-1.66</v>
      </c>
      <c r="J6" s="43"/>
      <c r="K6" s="153">
        <v>1913</v>
      </c>
      <c r="L6" s="127">
        <v>3</v>
      </c>
      <c r="M6" s="88">
        <v>-9.6</v>
      </c>
      <c r="N6" s="94">
        <v>-3.2</v>
      </c>
      <c r="O6" s="154"/>
      <c r="P6" s="155"/>
      <c r="Q6" s="90"/>
      <c r="R6" s="156"/>
      <c r="S6" s="155"/>
      <c r="T6" s="90"/>
      <c r="U6" s="156"/>
      <c r="V6" s="155"/>
      <c r="W6" s="90"/>
    </row>
    <row r="7" ht="21.95" customHeight="1">
      <c r="A7" s="152">
        <v>1914</v>
      </c>
      <c r="B7" s="127">
        <v>25</v>
      </c>
      <c r="C7" s="88">
        <v>-14.4</v>
      </c>
      <c r="D7" s="92">
        <v>-0.576</v>
      </c>
      <c r="E7" s="43"/>
      <c r="F7" s="153">
        <v>1914</v>
      </c>
      <c r="G7" s="127">
        <v>11</v>
      </c>
      <c r="H7" s="88">
        <v>-17.6</v>
      </c>
      <c r="I7" s="92">
        <v>-1.6</v>
      </c>
      <c r="J7" s="43"/>
      <c r="K7" s="153">
        <v>1914</v>
      </c>
      <c r="L7" s="127">
        <v>1</v>
      </c>
      <c r="M7" s="88">
        <v>-3</v>
      </c>
      <c r="N7" s="94">
        <v>-3</v>
      </c>
      <c r="O7" s="154"/>
      <c r="P7" s="155"/>
      <c r="Q7" s="90"/>
      <c r="R7" s="156"/>
      <c r="S7" s="155"/>
      <c r="T7" s="90"/>
      <c r="U7" s="156"/>
      <c r="V7" s="155"/>
      <c r="W7" s="90"/>
    </row>
    <row r="8" ht="21.95" customHeight="1">
      <c r="A8" s="152">
        <v>1915</v>
      </c>
      <c r="B8" s="127">
        <v>20</v>
      </c>
      <c r="C8" s="88">
        <v>-6.6</v>
      </c>
      <c r="D8" s="92">
        <v>-0.33</v>
      </c>
      <c r="E8" s="43"/>
      <c r="F8" s="153">
        <v>1915</v>
      </c>
      <c r="G8" s="127">
        <v>6</v>
      </c>
      <c r="H8" s="88">
        <v>-8.9</v>
      </c>
      <c r="I8" s="92">
        <v>-1.48333333333333</v>
      </c>
      <c r="J8" s="43"/>
      <c r="K8" s="153">
        <v>1915</v>
      </c>
      <c r="L8" s="127">
        <v>0</v>
      </c>
      <c r="M8" s="88">
        <v>0</v>
      </c>
      <c r="N8" s="94"/>
      <c r="O8" s="154"/>
      <c r="P8" s="155"/>
      <c r="Q8" s="90"/>
      <c r="R8" s="156"/>
      <c r="S8" s="155"/>
      <c r="T8" s="90"/>
      <c r="U8" s="156"/>
      <c r="V8" s="155"/>
      <c r="W8" s="90"/>
    </row>
    <row r="9" ht="21.95" customHeight="1">
      <c r="A9" s="152">
        <v>1916</v>
      </c>
      <c r="B9" s="127">
        <v>19</v>
      </c>
      <c r="C9" s="88">
        <v>-11.6</v>
      </c>
      <c r="D9" s="92">
        <v>-0.610526315789474</v>
      </c>
      <c r="E9" s="43"/>
      <c r="F9" s="153">
        <v>1916</v>
      </c>
      <c r="G9" s="127">
        <v>10</v>
      </c>
      <c r="H9" s="88">
        <v>-13</v>
      </c>
      <c r="I9" s="92">
        <v>-1.3</v>
      </c>
      <c r="J9" s="43"/>
      <c r="K9" s="153">
        <v>1916</v>
      </c>
      <c r="L9" s="127">
        <v>1</v>
      </c>
      <c r="M9" s="88">
        <v>-2.7</v>
      </c>
      <c r="N9" s="94">
        <v>-2.7</v>
      </c>
      <c r="O9" s="154"/>
      <c r="P9" s="155"/>
      <c r="Q9" s="90"/>
      <c r="R9" s="156"/>
      <c r="S9" s="155"/>
      <c r="T9" s="90"/>
      <c r="U9" s="156"/>
      <c r="V9" s="155"/>
      <c r="W9" s="90"/>
    </row>
    <row r="10" ht="21.95" customHeight="1">
      <c r="A10" s="152">
        <v>1917</v>
      </c>
      <c r="B10" s="127">
        <v>17</v>
      </c>
      <c r="C10" s="88">
        <v>-9.1</v>
      </c>
      <c r="D10" s="92">
        <v>-0.535294117647059</v>
      </c>
      <c r="E10" s="43"/>
      <c r="F10" s="153">
        <v>1917</v>
      </c>
      <c r="G10" s="127">
        <v>7</v>
      </c>
      <c r="H10" s="88">
        <v>-9.699999999999999</v>
      </c>
      <c r="I10" s="92">
        <v>-1.38571428571429</v>
      </c>
      <c r="J10" s="43"/>
      <c r="K10" s="153">
        <v>1917</v>
      </c>
      <c r="L10" s="127">
        <v>0</v>
      </c>
      <c r="M10" s="88">
        <v>0</v>
      </c>
      <c r="N10" s="94"/>
      <c r="O10" s="154"/>
      <c r="P10" s="155"/>
      <c r="Q10" s="90"/>
      <c r="R10" s="156"/>
      <c r="S10" s="155"/>
      <c r="T10" s="90"/>
      <c r="U10" s="156"/>
      <c r="V10" s="155"/>
      <c r="W10" s="90"/>
    </row>
    <row r="11" ht="21.95" customHeight="1">
      <c r="A11" s="152">
        <v>1918</v>
      </c>
      <c r="B11" s="127">
        <v>22</v>
      </c>
      <c r="C11" s="88">
        <v>-9.300000000000001</v>
      </c>
      <c r="D11" s="92">
        <v>-0.422727272727273</v>
      </c>
      <c r="E11" s="43"/>
      <c r="F11" s="153">
        <v>1918</v>
      </c>
      <c r="G11" s="127">
        <v>10</v>
      </c>
      <c r="H11" s="88">
        <v>-11.4</v>
      </c>
      <c r="I11" s="92">
        <v>-1.14</v>
      </c>
      <c r="J11" s="43"/>
      <c r="K11" s="153">
        <v>1918</v>
      </c>
      <c r="L11" s="127">
        <v>0</v>
      </c>
      <c r="M11" s="88">
        <v>0</v>
      </c>
      <c r="N11" s="94"/>
      <c r="O11" s="154"/>
      <c r="P11" s="155"/>
      <c r="Q11" s="90"/>
      <c r="R11" s="156"/>
      <c r="S11" s="155"/>
      <c r="T11" s="90"/>
      <c r="U11" s="156"/>
      <c r="V11" s="155"/>
      <c r="W11" s="90"/>
    </row>
    <row r="12" ht="21.95" customHeight="1">
      <c r="A12" s="152">
        <v>1919</v>
      </c>
      <c r="B12" s="127">
        <v>31</v>
      </c>
      <c r="C12" s="88">
        <v>-23</v>
      </c>
      <c r="D12" s="92">
        <v>-0.741935483870968</v>
      </c>
      <c r="E12" s="43"/>
      <c r="F12" s="153">
        <v>1919</v>
      </c>
      <c r="G12" s="127">
        <v>16</v>
      </c>
      <c r="H12" s="88">
        <v>-24.9</v>
      </c>
      <c r="I12" s="92">
        <v>-1.55625</v>
      </c>
      <c r="J12" s="43"/>
      <c r="K12" s="153">
        <v>1919</v>
      </c>
      <c r="L12" s="127">
        <v>1</v>
      </c>
      <c r="M12" s="88">
        <v>-2.7</v>
      </c>
      <c r="N12" s="94">
        <v>-2.7</v>
      </c>
      <c r="O12" s="154"/>
      <c r="P12" s="155"/>
      <c r="Q12" s="90"/>
      <c r="R12" s="156"/>
      <c r="S12" s="155"/>
      <c r="T12" s="90"/>
      <c r="U12" s="156"/>
      <c r="V12" s="155"/>
      <c r="W12" s="90"/>
    </row>
    <row r="13" ht="21.95" customHeight="1">
      <c r="A13" s="152">
        <v>1920</v>
      </c>
      <c r="B13" s="127">
        <v>19</v>
      </c>
      <c r="C13" s="88">
        <v>-4.2</v>
      </c>
      <c r="D13" s="92">
        <v>-0.221052631578947</v>
      </c>
      <c r="E13" s="43"/>
      <c r="F13" s="153">
        <v>1920</v>
      </c>
      <c r="G13" s="127">
        <v>6</v>
      </c>
      <c r="H13" s="88">
        <v>-6.2</v>
      </c>
      <c r="I13" s="92">
        <v>-1.03333333333333</v>
      </c>
      <c r="J13" s="43"/>
      <c r="K13" s="153">
        <v>1920</v>
      </c>
      <c r="L13" s="127">
        <v>0</v>
      </c>
      <c r="M13" s="88">
        <v>0</v>
      </c>
      <c r="N13" s="94"/>
      <c r="O13" s="154"/>
      <c r="P13" s="155"/>
      <c r="Q13" s="90"/>
      <c r="R13" s="156"/>
      <c r="S13" s="155"/>
      <c r="T13" s="90"/>
      <c r="U13" s="156"/>
      <c r="V13" s="155"/>
      <c r="W13" s="90"/>
    </row>
    <row r="14" ht="21.95" customHeight="1">
      <c r="A14" s="152">
        <v>1921</v>
      </c>
      <c r="B14" s="127">
        <v>22</v>
      </c>
      <c r="C14" s="88">
        <v>-14.6</v>
      </c>
      <c r="D14" s="92">
        <v>-0.663636363636364</v>
      </c>
      <c r="E14" s="43"/>
      <c r="F14" s="153">
        <v>1921</v>
      </c>
      <c r="G14" s="127">
        <v>12</v>
      </c>
      <c r="H14" s="88">
        <v>-17</v>
      </c>
      <c r="I14" s="92">
        <v>-1.41666666666667</v>
      </c>
      <c r="J14" s="43"/>
      <c r="K14" s="153">
        <v>1921</v>
      </c>
      <c r="L14" s="127">
        <v>0</v>
      </c>
      <c r="M14" s="88">
        <v>0</v>
      </c>
      <c r="N14" s="94"/>
      <c r="O14" s="154"/>
      <c r="P14" s="155"/>
      <c r="Q14" s="90"/>
      <c r="R14" s="156"/>
      <c r="S14" s="155"/>
      <c r="T14" s="90"/>
      <c r="U14" s="156"/>
      <c r="V14" s="155"/>
      <c r="W14" s="90"/>
    </row>
    <row r="15" ht="21.95" customHeight="1">
      <c r="A15" s="152">
        <v>1922</v>
      </c>
      <c r="B15" s="127">
        <v>16</v>
      </c>
      <c r="C15" s="88">
        <v>-16.9</v>
      </c>
      <c r="D15" s="92">
        <v>-1.05625</v>
      </c>
      <c r="E15" s="43"/>
      <c r="F15" s="153">
        <v>1922</v>
      </c>
      <c r="G15" s="127">
        <v>11</v>
      </c>
      <c r="H15" s="88">
        <v>-16.7</v>
      </c>
      <c r="I15" s="92">
        <v>-1.51818181818182</v>
      </c>
      <c r="J15" s="43"/>
      <c r="K15" s="153">
        <v>1922</v>
      </c>
      <c r="L15" s="127">
        <v>0</v>
      </c>
      <c r="M15" s="88">
        <v>0</v>
      </c>
      <c r="N15" s="94"/>
      <c r="O15" s="154"/>
      <c r="P15" s="155"/>
      <c r="Q15" s="90"/>
      <c r="R15" s="156"/>
      <c r="S15" s="155"/>
      <c r="T15" s="90"/>
      <c r="U15" s="156"/>
      <c r="V15" s="155"/>
      <c r="W15" s="90"/>
    </row>
    <row r="16" ht="21.95" customHeight="1">
      <c r="A16" s="152">
        <v>1923</v>
      </c>
      <c r="B16" s="127">
        <v>24</v>
      </c>
      <c r="C16" s="88">
        <v>-6.8</v>
      </c>
      <c r="D16" s="92">
        <v>-0.283333333333333</v>
      </c>
      <c r="E16" s="43"/>
      <c r="F16" s="153">
        <v>1923</v>
      </c>
      <c r="G16" s="127">
        <v>9</v>
      </c>
      <c r="H16" s="88">
        <v>-7.6</v>
      </c>
      <c r="I16" s="92">
        <v>-0.844444444444444</v>
      </c>
      <c r="J16" s="43"/>
      <c r="K16" s="153">
        <v>1923</v>
      </c>
      <c r="L16" s="127">
        <v>0</v>
      </c>
      <c r="M16" s="88">
        <v>0</v>
      </c>
      <c r="N16" s="94"/>
      <c r="O16" s="154"/>
      <c r="P16" s="155"/>
      <c r="Q16" s="90"/>
      <c r="R16" s="156"/>
      <c r="S16" s="155"/>
      <c r="T16" s="90"/>
      <c r="U16" s="156"/>
      <c r="V16" s="155"/>
      <c r="W16" s="90"/>
    </row>
    <row r="17" ht="21.95" customHeight="1">
      <c r="A17" s="152">
        <v>1924</v>
      </c>
      <c r="B17" s="127">
        <v>34</v>
      </c>
      <c r="C17" s="88">
        <v>-22.6</v>
      </c>
      <c r="D17" s="92">
        <v>-0.664705882352941</v>
      </c>
      <c r="E17" s="43"/>
      <c r="F17" s="153">
        <v>1924</v>
      </c>
      <c r="G17" s="127">
        <v>19</v>
      </c>
      <c r="H17" s="88">
        <v>-25.1</v>
      </c>
      <c r="I17" s="92">
        <v>-1.32105263157895</v>
      </c>
      <c r="J17" s="43"/>
      <c r="K17" s="153">
        <v>1924</v>
      </c>
      <c r="L17" s="127">
        <v>1</v>
      </c>
      <c r="M17" s="88">
        <v>-2.9</v>
      </c>
      <c r="N17" s="94">
        <v>-2.9</v>
      </c>
      <c r="O17" s="154"/>
      <c r="P17" s="155"/>
      <c r="Q17" s="90"/>
      <c r="R17" s="156"/>
      <c r="S17" s="155"/>
      <c r="T17" s="90"/>
      <c r="U17" s="156"/>
      <c r="V17" s="155"/>
      <c r="W17" s="90"/>
    </row>
    <row r="18" ht="21.95" customHeight="1">
      <c r="A18" s="152">
        <v>1925</v>
      </c>
      <c r="B18" s="127">
        <v>37</v>
      </c>
      <c r="C18" s="88">
        <v>-28.7</v>
      </c>
      <c r="D18" s="92">
        <v>-0.775675675675676</v>
      </c>
      <c r="E18" s="43"/>
      <c r="F18" s="153">
        <v>1925</v>
      </c>
      <c r="G18" s="127">
        <v>21</v>
      </c>
      <c r="H18" s="88">
        <v>-31.3</v>
      </c>
      <c r="I18" s="92">
        <v>-1.49047619047619</v>
      </c>
      <c r="J18" s="43"/>
      <c r="K18" s="153">
        <v>1925</v>
      </c>
      <c r="L18" s="127">
        <v>3</v>
      </c>
      <c r="M18" s="88">
        <v>-9.4</v>
      </c>
      <c r="N18" s="94">
        <v>-3.13333333333333</v>
      </c>
      <c r="O18" s="154"/>
      <c r="P18" s="155"/>
      <c r="Q18" s="90"/>
      <c r="R18" s="156"/>
      <c r="S18" s="155"/>
      <c r="T18" s="90"/>
      <c r="U18" s="156"/>
      <c r="V18" s="155"/>
      <c r="W18" s="90"/>
    </row>
    <row r="19" ht="21.95" customHeight="1">
      <c r="A19" s="152">
        <v>1926</v>
      </c>
      <c r="B19" s="127">
        <v>17</v>
      </c>
      <c r="C19" s="88">
        <v>0.5</v>
      </c>
      <c r="D19" s="92">
        <v>0.0294117647058824</v>
      </c>
      <c r="E19" s="43"/>
      <c r="F19" s="153">
        <v>1926</v>
      </c>
      <c r="G19" s="127">
        <v>3</v>
      </c>
      <c r="H19" s="88">
        <v>-2.9</v>
      </c>
      <c r="I19" s="92">
        <v>-0.966666666666667</v>
      </c>
      <c r="J19" s="43"/>
      <c r="K19" s="153">
        <v>1926</v>
      </c>
      <c r="L19" s="127">
        <v>0</v>
      </c>
      <c r="M19" s="88">
        <v>0</v>
      </c>
      <c r="N19" s="94"/>
      <c r="O19" s="154"/>
      <c r="P19" s="155"/>
      <c r="Q19" s="90"/>
      <c r="R19" s="156"/>
      <c r="S19" s="155"/>
      <c r="T19" s="90"/>
      <c r="U19" s="156"/>
      <c r="V19" s="155"/>
      <c r="W19" s="90"/>
    </row>
    <row r="20" ht="21.95" customHeight="1">
      <c r="A20" s="152">
        <v>1927</v>
      </c>
      <c r="B20" s="127">
        <v>35</v>
      </c>
      <c r="C20" s="88">
        <v>-27.7</v>
      </c>
      <c r="D20" s="92">
        <v>-0.791428571428571</v>
      </c>
      <c r="E20" s="43"/>
      <c r="F20" s="153">
        <v>1927</v>
      </c>
      <c r="G20" s="127">
        <v>17</v>
      </c>
      <c r="H20" s="88">
        <v>-30.7</v>
      </c>
      <c r="I20" s="92">
        <v>-1.80588235294118</v>
      </c>
      <c r="J20" s="43"/>
      <c r="K20" s="153">
        <v>1927</v>
      </c>
      <c r="L20" s="127">
        <v>4</v>
      </c>
      <c r="M20" s="88">
        <v>-12.9</v>
      </c>
      <c r="N20" s="94">
        <v>-3.225</v>
      </c>
      <c r="O20" s="154"/>
      <c r="P20" s="155"/>
      <c r="Q20" s="90"/>
      <c r="R20" s="156"/>
      <c r="S20" s="155"/>
      <c r="T20" s="90"/>
      <c r="U20" s="156"/>
      <c r="V20" s="155"/>
      <c r="W20" s="90"/>
    </row>
    <row r="21" ht="21.95" customHeight="1">
      <c r="A21" s="152">
        <v>1928</v>
      </c>
      <c r="B21" s="127">
        <v>22</v>
      </c>
      <c r="C21" s="88">
        <v>-9.5</v>
      </c>
      <c r="D21" s="92">
        <v>-0.431818181818182</v>
      </c>
      <c r="E21" s="43"/>
      <c r="F21" s="153">
        <v>1928</v>
      </c>
      <c r="G21" s="127">
        <v>10</v>
      </c>
      <c r="H21" s="88">
        <v>-12.8</v>
      </c>
      <c r="I21" s="92">
        <v>-1.28</v>
      </c>
      <c r="J21" s="43"/>
      <c r="K21" s="153">
        <v>1928</v>
      </c>
      <c r="L21" s="127">
        <v>1</v>
      </c>
      <c r="M21" s="88">
        <v>-2.7</v>
      </c>
      <c r="N21" s="94">
        <v>-2.7</v>
      </c>
      <c r="O21" s="154"/>
      <c r="P21" s="155"/>
      <c r="Q21" s="90"/>
      <c r="R21" s="156"/>
      <c r="S21" s="155"/>
      <c r="T21" s="90"/>
      <c r="U21" s="156"/>
      <c r="V21" s="155"/>
      <c r="W21" s="90"/>
    </row>
    <row r="22" ht="21.95" customHeight="1">
      <c r="A22" s="152">
        <v>1929</v>
      </c>
      <c r="B22" s="127">
        <v>35</v>
      </c>
      <c r="C22" s="88">
        <v>-36.7</v>
      </c>
      <c r="D22" s="92">
        <v>-1.04857142857143</v>
      </c>
      <c r="E22" s="43"/>
      <c r="F22" s="153">
        <v>1929</v>
      </c>
      <c r="G22" s="127">
        <v>20</v>
      </c>
      <c r="H22" s="88">
        <v>-38.4</v>
      </c>
      <c r="I22" s="92">
        <v>-1.92</v>
      </c>
      <c r="J22" s="43"/>
      <c r="K22" s="153">
        <v>1929</v>
      </c>
      <c r="L22" s="127">
        <v>3</v>
      </c>
      <c r="M22" s="88">
        <v>-8.800000000000001</v>
      </c>
      <c r="N22" s="94">
        <v>-2.93333333333333</v>
      </c>
      <c r="O22" s="154"/>
      <c r="P22" s="155"/>
      <c r="Q22" s="90"/>
      <c r="R22" s="156"/>
      <c r="S22" s="155"/>
      <c r="T22" s="90"/>
      <c r="U22" s="156"/>
      <c r="V22" s="155"/>
      <c r="W22" s="90"/>
    </row>
    <row r="23" ht="21.95" customHeight="1">
      <c r="A23" s="152">
        <v>1930</v>
      </c>
      <c r="B23" s="127">
        <v>18</v>
      </c>
      <c r="C23" s="88">
        <v>-6</v>
      </c>
      <c r="D23" s="92">
        <v>-0.333333333333333</v>
      </c>
      <c r="E23" s="43"/>
      <c r="F23" s="153">
        <v>1930</v>
      </c>
      <c r="G23" s="127">
        <v>7</v>
      </c>
      <c r="H23" s="88">
        <v>-9.4</v>
      </c>
      <c r="I23" s="92">
        <v>-1.34285714285714</v>
      </c>
      <c r="J23" s="43"/>
      <c r="K23" s="153">
        <v>1930</v>
      </c>
      <c r="L23" s="127">
        <v>1</v>
      </c>
      <c r="M23" s="88">
        <v>-3.3</v>
      </c>
      <c r="N23" s="94">
        <v>-3.3</v>
      </c>
      <c r="O23" s="154"/>
      <c r="P23" s="155"/>
      <c r="Q23" s="90"/>
      <c r="R23" s="156"/>
      <c r="S23" s="155"/>
      <c r="T23" s="90"/>
      <c r="U23" s="156"/>
      <c r="V23" s="155"/>
      <c r="W23" s="90"/>
    </row>
    <row r="24" ht="21.95" customHeight="1">
      <c r="A24" s="152">
        <v>1931</v>
      </c>
      <c r="B24" s="127">
        <v>21</v>
      </c>
      <c r="C24" s="88">
        <v>-9.300000000000001</v>
      </c>
      <c r="D24" s="92">
        <v>-0.442857142857143</v>
      </c>
      <c r="E24" s="43"/>
      <c r="F24" s="153">
        <v>1931</v>
      </c>
      <c r="G24" s="127">
        <v>10</v>
      </c>
      <c r="H24" s="88">
        <v>-12</v>
      </c>
      <c r="I24" s="92">
        <v>-1.2</v>
      </c>
      <c r="J24" s="43"/>
      <c r="K24" s="153">
        <v>1931</v>
      </c>
      <c r="L24" s="127">
        <v>1</v>
      </c>
      <c r="M24" s="88">
        <v>-3.3</v>
      </c>
      <c r="N24" s="94">
        <v>-3.3</v>
      </c>
      <c r="O24" s="154"/>
      <c r="P24" s="155"/>
      <c r="Q24" s="90"/>
      <c r="R24" s="156"/>
      <c r="S24" s="155"/>
      <c r="T24" s="90"/>
      <c r="U24" s="156"/>
      <c r="V24" s="155"/>
      <c r="W24" s="90"/>
    </row>
    <row r="25" ht="21.95" customHeight="1">
      <c r="A25" s="152">
        <v>1932</v>
      </c>
      <c r="B25" s="127">
        <v>23</v>
      </c>
      <c r="C25" s="88">
        <v>-11.8</v>
      </c>
      <c r="D25" s="92">
        <v>-0.51304347826087</v>
      </c>
      <c r="E25" s="43"/>
      <c r="F25" s="153">
        <v>1932</v>
      </c>
      <c r="G25" s="127">
        <v>11</v>
      </c>
      <c r="H25" s="88">
        <v>-15.5</v>
      </c>
      <c r="I25" s="92">
        <v>-1.40909090909091</v>
      </c>
      <c r="J25" s="43"/>
      <c r="K25" s="153">
        <v>1932</v>
      </c>
      <c r="L25" s="127">
        <v>1</v>
      </c>
      <c r="M25" s="88">
        <v>-2.9</v>
      </c>
      <c r="N25" s="94">
        <v>-2.9</v>
      </c>
      <c r="O25" s="154"/>
      <c r="P25" s="155"/>
      <c r="Q25" s="90"/>
      <c r="R25" s="156"/>
      <c r="S25" s="155"/>
      <c r="T25" s="90"/>
      <c r="U25" s="156"/>
      <c r="V25" s="155"/>
      <c r="W25" s="90"/>
    </row>
    <row r="26" ht="21.95" customHeight="1">
      <c r="A26" s="152">
        <v>1933</v>
      </c>
      <c r="B26" s="127">
        <v>33</v>
      </c>
      <c r="C26" s="88">
        <v>-15.6</v>
      </c>
      <c r="D26" s="92">
        <v>-0.472727272727273</v>
      </c>
      <c r="E26" s="43"/>
      <c r="F26" s="153">
        <v>1933</v>
      </c>
      <c r="G26" s="127">
        <v>13</v>
      </c>
      <c r="H26" s="88">
        <v>-19.3</v>
      </c>
      <c r="I26" s="92">
        <v>-1.48461538461538</v>
      </c>
      <c r="J26" s="43"/>
      <c r="K26" s="153">
        <v>1933</v>
      </c>
      <c r="L26" s="127">
        <v>1</v>
      </c>
      <c r="M26" s="88">
        <v>-3.3</v>
      </c>
      <c r="N26" s="94">
        <v>-3.3</v>
      </c>
      <c r="O26" s="154"/>
      <c r="P26" s="155"/>
      <c r="Q26" s="90"/>
      <c r="R26" s="156"/>
      <c r="S26" s="155"/>
      <c r="T26" s="90"/>
      <c r="U26" s="156"/>
      <c r="V26" s="155"/>
      <c r="W26" s="90"/>
    </row>
    <row r="27" ht="21.95" customHeight="1">
      <c r="A27" s="152">
        <v>1934</v>
      </c>
      <c r="B27" s="127">
        <v>21</v>
      </c>
      <c r="C27" s="88">
        <v>-9.1</v>
      </c>
      <c r="D27" s="92">
        <v>-0.433333333333333</v>
      </c>
      <c r="E27" s="43"/>
      <c r="F27" s="153">
        <v>1934</v>
      </c>
      <c r="G27" s="127">
        <v>10</v>
      </c>
      <c r="H27" s="88">
        <v>-12.4</v>
      </c>
      <c r="I27" s="92">
        <v>-1.24</v>
      </c>
      <c r="J27" s="43"/>
      <c r="K27" s="153">
        <v>1934</v>
      </c>
      <c r="L27" s="127">
        <v>1</v>
      </c>
      <c r="M27" s="88">
        <v>-3.9</v>
      </c>
      <c r="N27" s="94">
        <v>-3.9</v>
      </c>
      <c r="O27" s="154"/>
      <c r="P27" s="155"/>
      <c r="Q27" s="90"/>
      <c r="R27" s="156"/>
      <c r="S27" s="155"/>
      <c r="T27" s="90"/>
      <c r="U27" s="156"/>
      <c r="V27" s="155"/>
      <c r="W27" s="90"/>
    </row>
    <row r="28" ht="21.95" customHeight="1">
      <c r="A28" s="152">
        <v>1935</v>
      </c>
      <c r="B28" s="127">
        <v>26</v>
      </c>
      <c r="C28" s="88">
        <v>-10</v>
      </c>
      <c r="D28" s="92">
        <v>-0.384615384615385</v>
      </c>
      <c r="E28" s="43"/>
      <c r="F28" s="153">
        <v>1935</v>
      </c>
      <c r="G28" s="127">
        <v>11</v>
      </c>
      <c r="H28" s="88">
        <v>-14.5</v>
      </c>
      <c r="I28" s="92">
        <v>-1.31818181818182</v>
      </c>
      <c r="J28" s="43"/>
      <c r="K28" s="153">
        <v>1935</v>
      </c>
      <c r="L28" s="127">
        <v>1</v>
      </c>
      <c r="M28" s="88">
        <v>-2.8</v>
      </c>
      <c r="N28" s="94">
        <v>-2.8</v>
      </c>
      <c r="O28" s="154"/>
      <c r="P28" s="155"/>
      <c r="Q28" s="90"/>
      <c r="R28" s="156"/>
      <c r="S28" s="155"/>
      <c r="T28" s="90"/>
      <c r="U28" s="156"/>
      <c r="V28" s="155"/>
      <c r="W28" s="90"/>
    </row>
    <row r="29" ht="21.95" customHeight="1">
      <c r="A29" s="152">
        <v>1936</v>
      </c>
      <c r="B29" s="127">
        <v>28</v>
      </c>
      <c r="C29" s="88">
        <v>-19</v>
      </c>
      <c r="D29" s="92">
        <v>-0.678571428571429</v>
      </c>
      <c r="E29" s="43"/>
      <c r="F29" s="153">
        <v>1936</v>
      </c>
      <c r="G29" s="127">
        <v>17</v>
      </c>
      <c r="H29" s="88">
        <v>-21.1</v>
      </c>
      <c r="I29" s="92">
        <v>-1.24117647058824</v>
      </c>
      <c r="J29" s="43"/>
      <c r="K29" s="153">
        <v>1936</v>
      </c>
      <c r="L29" s="127">
        <v>1</v>
      </c>
      <c r="M29" s="88">
        <v>-2.8</v>
      </c>
      <c r="N29" s="94">
        <v>-2.8</v>
      </c>
      <c r="O29" s="154"/>
      <c r="P29" s="155"/>
      <c r="Q29" s="90"/>
      <c r="R29" s="156"/>
      <c r="S29" s="155"/>
      <c r="T29" s="90"/>
      <c r="U29" s="156"/>
      <c r="V29" s="155"/>
      <c r="W29" s="90"/>
    </row>
    <row r="30" ht="21.95" customHeight="1">
      <c r="A30" s="152">
        <v>1937</v>
      </c>
      <c r="B30" s="127">
        <v>36</v>
      </c>
      <c r="C30" s="88">
        <v>-32.5</v>
      </c>
      <c r="D30" s="92">
        <v>-0.902777777777778</v>
      </c>
      <c r="E30" s="43"/>
      <c r="F30" s="153">
        <v>1937</v>
      </c>
      <c r="G30" s="127">
        <v>23</v>
      </c>
      <c r="H30" s="88">
        <v>-35.5</v>
      </c>
      <c r="I30" s="92">
        <v>-1.54347826086957</v>
      </c>
      <c r="J30" s="43"/>
      <c r="K30" s="153">
        <v>1937</v>
      </c>
      <c r="L30" s="127">
        <v>1</v>
      </c>
      <c r="M30" s="88">
        <v>-2.8</v>
      </c>
      <c r="N30" s="94">
        <v>-2.8</v>
      </c>
      <c r="O30" s="154"/>
      <c r="P30" s="155"/>
      <c r="Q30" s="90"/>
      <c r="R30" s="156"/>
      <c r="S30" s="155"/>
      <c r="T30" s="90"/>
      <c r="U30" s="156"/>
      <c r="V30" s="155"/>
      <c r="W30" s="90"/>
    </row>
    <row r="31" ht="21.95" customHeight="1">
      <c r="A31" s="152">
        <v>1938</v>
      </c>
      <c r="B31" s="127">
        <v>34</v>
      </c>
      <c r="C31" s="88">
        <v>-15.2</v>
      </c>
      <c r="D31" s="92">
        <v>-0.447058823529412</v>
      </c>
      <c r="E31" s="43"/>
      <c r="F31" s="153">
        <v>1938</v>
      </c>
      <c r="G31" s="127">
        <v>15</v>
      </c>
      <c r="H31" s="88">
        <v>-23.1</v>
      </c>
      <c r="I31" s="92">
        <v>-1.54</v>
      </c>
      <c r="J31" s="43"/>
      <c r="K31" s="153">
        <v>1938</v>
      </c>
      <c r="L31" s="127">
        <v>1</v>
      </c>
      <c r="M31" s="88">
        <v>-3.3</v>
      </c>
      <c r="N31" s="94">
        <v>-3.3</v>
      </c>
      <c r="O31" s="154"/>
      <c r="P31" s="155"/>
      <c r="Q31" s="90"/>
      <c r="R31" s="156"/>
      <c r="S31" s="155"/>
      <c r="T31" s="90"/>
      <c r="U31" s="156"/>
      <c r="V31" s="155"/>
      <c r="W31" s="90"/>
    </row>
    <row r="32" ht="21.95" customHeight="1">
      <c r="A32" s="152">
        <v>1939</v>
      </c>
      <c r="B32" s="127">
        <v>27</v>
      </c>
      <c r="C32" s="88">
        <v>-13.5</v>
      </c>
      <c r="D32" s="92">
        <v>-0.5</v>
      </c>
      <c r="E32" s="43"/>
      <c r="F32" s="153">
        <v>1939</v>
      </c>
      <c r="G32" s="127">
        <v>12</v>
      </c>
      <c r="H32" s="88">
        <v>-18.9</v>
      </c>
      <c r="I32" s="92">
        <v>-1.575</v>
      </c>
      <c r="J32" s="43"/>
      <c r="K32" s="153">
        <v>1939</v>
      </c>
      <c r="L32" s="127">
        <v>1</v>
      </c>
      <c r="M32" s="88">
        <v>-2.8</v>
      </c>
      <c r="N32" s="94">
        <v>-2.8</v>
      </c>
      <c r="O32" s="154"/>
      <c r="P32" s="155"/>
      <c r="Q32" s="90"/>
      <c r="R32" s="156"/>
      <c r="S32" s="155"/>
      <c r="T32" s="90"/>
      <c r="U32" s="156"/>
      <c r="V32" s="155"/>
      <c r="W32" s="90"/>
    </row>
    <row r="33" ht="21.95" customHeight="1">
      <c r="A33" s="152">
        <v>1940</v>
      </c>
      <c r="B33" s="127">
        <v>30</v>
      </c>
      <c r="C33" s="88">
        <v>-9.199999999999999</v>
      </c>
      <c r="D33" s="92">
        <v>-0.306666666666667</v>
      </c>
      <c r="E33" s="43"/>
      <c r="F33" s="153">
        <v>1940</v>
      </c>
      <c r="G33" s="127">
        <v>13</v>
      </c>
      <c r="H33" s="88">
        <v>-14</v>
      </c>
      <c r="I33" s="92">
        <v>-1.07692307692308</v>
      </c>
      <c r="J33" s="43"/>
      <c r="K33" s="153">
        <v>1940</v>
      </c>
      <c r="L33" s="127">
        <v>0</v>
      </c>
      <c r="M33" s="88">
        <v>0</v>
      </c>
      <c r="N33" s="94"/>
      <c r="O33" s="154"/>
      <c r="P33" s="155"/>
      <c r="Q33" s="90"/>
      <c r="R33" s="156"/>
      <c r="S33" s="155"/>
      <c r="T33" s="90"/>
      <c r="U33" s="156"/>
      <c r="V33" s="155"/>
      <c r="W33" s="90"/>
    </row>
    <row r="34" ht="21.95" customHeight="1">
      <c r="A34" s="152">
        <v>1941</v>
      </c>
      <c r="B34" s="127">
        <v>45</v>
      </c>
      <c r="C34" s="88">
        <v>-31.7</v>
      </c>
      <c r="D34" s="92">
        <v>-0.704444444444444</v>
      </c>
      <c r="E34" s="43"/>
      <c r="F34" s="153">
        <v>1941</v>
      </c>
      <c r="G34" s="127">
        <v>25</v>
      </c>
      <c r="H34" s="88">
        <v>-37.3</v>
      </c>
      <c r="I34" s="92">
        <v>-1.492</v>
      </c>
      <c r="J34" s="43"/>
      <c r="K34" s="153">
        <v>1941</v>
      </c>
      <c r="L34" s="127">
        <v>3</v>
      </c>
      <c r="M34" s="88">
        <v>-9.5</v>
      </c>
      <c r="N34" s="94">
        <v>-3.16666666666667</v>
      </c>
      <c r="O34" s="154"/>
      <c r="P34" s="155"/>
      <c r="Q34" s="90"/>
      <c r="R34" s="156"/>
      <c r="S34" s="155"/>
      <c r="T34" s="90"/>
      <c r="U34" s="156"/>
      <c r="V34" s="155"/>
      <c r="W34" s="90"/>
    </row>
    <row r="35" ht="21.95" customHeight="1">
      <c r="A35" s="152">
        <v>1942</v>
      </c>
      <c r="B35" s="127">
        <v>12</v>
      </c>
      <c r="C35" s="88">
        <v>-1.1</v>
      </c>
      <c r="D35" s="92">
        <v>-0.0916666666666667</v>
      </c>
      <c r="E35" s="43"/>
      <c r="F35" s="153">
        <v>1942</v>
      </c>
      <c r="G35" s="127">
        <v>2</v>
      </c>
      <c r="H35" s="88">
        <v>-2.4</v>
      </c>
      <c r="I35" s="92">
        <v>-1.2</v>
      </c>
      <c r="J35" s="43"/>
      <c r="K35" s="153">
        <v>1942</v>
      </c>
      <c r="L35" s="127">
        <v>0</v>
      </c>
      <c r="M35" s="88">
        <v>0</v>
      </c>
      <c r="N35" s="94"/>
      <c r="O35" s="154"/>
      <c r="P35" s="155"/>
      <c r="Q35" s="90"/>
      <c r="R35" s="156"/>
      <c r="S35" s="155"/>
      <c r="T35" s="90"/>
      <c r="U35" s="156"/>
      <c r="V35" s="155"/>
      <c r="W35" s="90"/>
    </row>
    <row r="36" ht="21.95" customHeight="1">
      <c r="A36" s="152">
        <v>1943</v>
      </c>
      <c r="B36" s="127">
        <v>39</v>
      </c>
      <c r="C36" s="88">
        <v>-49.9</v>
      </c>
      <c r="D36" s="92">
        <v>-1.27948717948718</v>
      </c>
      <c r="E36" s="43"/>
      <c r="F36" s="153">
        <v>1943</v>
      </c>
      <c r="G36" s="127">
        <v>29</v>
      </c>
      <c r="H36" s="88">
        <v>-51.6</v>
      </c>
      <c r="I36" s="92">
        <v>-1.77931034482759</v>
      </c>
      <c r="J36" s="43"/>
      <c r="K36" s="153">
        <v>1943</v>
      </c>
      <c r="L36" s="127">
        <v>6</v>
      </c>
      <c r="M36" s="88">
        <v>-18.7</v>
      </c>
      <c r="N36" s="94">
        <v>-3.11666666666667</v>
      </c>
      <c r="O36" s="154"/>
      <c r="P36" s="155"/>
      <c r="Q36" s="90"/>
      <c r="R36" s="156"/>
      <c r="S36" s="155"/>
      <c r="T36" s="90"/>
      <c r="U36" s="156"/>
      <c r="V36" s="155"/>
      <c r="W36" s="90"/>
    </row>
    <row r="37" ht="21.95" customHeight="1">
      <c r="A37" s="152">
        <v>1944</v>
      </c>
      <c r="B37" s="127">
        <v>41</v>
      </c>
      <c r="C37" s="88">
        <v>-54.3</v>
      </c>
      <c r="D37" s="92">
        <v>-1.32439024390244</v>
      </c>
      <c r="E37" s="43"/>
      <c r="F37" s="153">
        <v>1944</v>
      </c>
      <c r="G37" s="127">
        <v>32</v>
      </c>
      <c r="H37" s="88">
        <v>-55.3</v>
      </c>
      <c r="I37" s="92">
        <v>-1.728125</v>
      </c>
      <c r="J37" s="43"/>
      <c r="K37" s="153">
        <v>1944</v>
      </c>
      <c r="L37" s="127">
        <v>7</v>
      </c>
      <c r="M37" s="88">
        <v>-24.4</v>
      </c>
      <c r="N37" s="94">
        <v>-3.48571428571429</v>
      </c>
      <c r="O37" s="154"/>
      <c r="P37" s="155"/>
      <c r="Q37" s="90"/>
      <c r="R37" s="156"/>
      <c r="S37" s="155"/>
      <c r="T37" s="90"/>
      <c r="U37" s="156"/>
      <c r="V37" s="155"/>
      <c r="W37" s="90"/>
    </row>
    <row r="38" ht="21.95" customHeight="1">
      <c r="A38" s="152">
        <v>1945</v>
      </c>
      <c r="B38" s="127">
        <v>35</v>
      </c>
      <c r="C38" s="88">
        <v>-28.7</v>
      </c>
      <c r="D38" s="92">
        <v>-0.82</v>
      </c>
      <c r="E38" s="43"/>
      <c r="F38" s="153">
        <v>1945</v>
      </c>
      <c r="G38" s="127">
        <v>14</v>
      </c>
      <c r="H38" s="88">
        <v>-31.6</v>
      </c>
      <c r="I38" s="92">
        <v>-2.25714285714286</v>
      </c>
      <c r="J38" s="43"/>
      <c r="K38" s="153">
        <v>1945</v>
      </c>
      <c r="L38" s="127">
        <v>5</v>
      </c>
      <c r="M38" s="88">
        <v>-16.6</v>
      </c>
      <c r="N38" s="94">
        <v>-3.32</v>
      </c>
      <c r="O38" s="154"/>
      <c r="P38" s="155"/>
      <c r="Q38" s="90"/>
      <c r="R38" s="156"/>
      <c r="S38" s="155"/>
      <c r="T38" s="90"/>
      <c r="U38" s="156"/>
      <c r="V38" s="155"/>
      <c r="W38" s="90"/>
    </row>
    <row r="39" ht="21.95" customHeight="1">
      <c r="A39" s="152">
        <v>1946</v>
      </c>
      <c r="B39" s="127">
        <v>17</v>
      </c>
      <c r="C39" s="88">
        <v>3.4</v>
      </c>
      <c r="D39" s="92">
        <v>0.2</v>
      </c>
      <c r="E39" s="43"/>
      <c r="F39" s="153">
        <v>1946</v>
      </c>
      <c r="G39" s="127">
        <v>2</v>
      </c>
      <c r="H39" s="88">
        <v>-2.1</v>
      </c>
      <c r="I39" s="92">
        <v>-1.05</v>
      </c>
      <c r="J39" s="43"/>
      <c r="K39" s="153">
        <v>1946</v>
      </c>
      <c r="L39" s="127">
        <v>0</v>
      </c>
      <c r="M39" s="88">
        <v>0</v>
      </c>
      <c r="N39" s="94"/>
      <c r="O39" s="154"/>
      <c r="P39" s="155"/>
      <c r="Q39" s="90"/>
      <c r="R39" s="156"/>
      <c r="S39" s="155"/>
      <c r="T39" s="90"/>
      <c r="U39" s="156"/>
      <c r="V39" s="155"/>
      <c r="W39" s="90"/>
    </row>
    <row r="40" ht="21.95" customHeight="1">
      <c r="A40" s="152">
        <v>1947</v>
      </c>
      <c r="B40" s="127">
        <v>21</v>
      </c>
      <c r="C40" s="88">
        <v>-2.5</v>
      </c>
      <c r="D40" s="92">
        <v>-0.119047619047619</v>
      </c>
      <c r="E40" s="43"/>
      <c r="F40" s="153">
        <v>1947</v>
      </c>
      <c r="G40" s="127">
        <v>8</v>
      </c>
      <c r="H40" s="88">
        <v>-8.9</v>
      </c>
      <c r="I40" s="92">
        <v>-1.1125</v>
      </c>
      <c r="J40" s="43"/>
      <c r="K40" s="153">
        <v>1947</v>
      </c>
      <c r="L40" s="127">
        <v>0</v>
      </c>
      <c r="M40" s="88">
        <v>0</v>
      </c>
      <c r="N40" s="94"/>
      <c r="O40" s="154"/>
      <c r="P40" s="155"/>
      <c r="Q40" s="90"/>
      <c r="R40" s="156"/>
      <c r="S40" s="155"/>
      <c r="T40" s="90"/>
      <c r="U40" s="156"/>
      <c r="V40" s="155"/>
      <c r="W40" s="90"/>
    </row>
    <row r="41" ht="21.95" customHeight="1">
      <c r="A41" s="152">
        <v>1948</v>
      </c>
      <c r="B41" s="127">
        <v>38</v>
      </c>
      <c r="C41" s="88">
        <v>-44.7</v>
      </c>
      <c r="D41" s="92">
        <v>-1.17631578947368</v>
      </c>
      <c r="E41" s="43"/>
      <c r="F41" s="153">
        <v>1948</v>
      </c>
      <c r="G41" s="127">
        <v>26</v>
      </c>
      <c r="H41" s="88">
        <v>-48.4</v>
      </c>
      <c r="I41" s="92">
        <v>-1.86153846153846</v>
      </c>
      <c r="J41" s="43"/>
      <c r="K41" s="153">
        <v>1948</v>
      </c>
      <c r="L41" s="127">
        <v>5</v>
      </c>
      <c r="M41" s="88">
        <v>-17.1</v>
      </c>
      <c r="N41" s="94">
        <v>-3.42</v>
      </c>
      <c r="O41" s="154"/>
      <c r="P41" s="155"/>
      <c r="Q41" s="90"/>
      <c r="R41" s="156"/>
      <c r="S41" s="155"/>
      <c r="T41" s="90"/>
      <c r="U41" s="156"/>
      <c r="V41" s="155"/>
      <c r="W41" s="90"/>
    </row>
    <row r="42" ht="21.95" customHeight="1">
      <c r="A42" s="152">
        <v>1949</v>
      </c>
      <c r="B42" s="127">
        <v>41</v>
      </c>
      <c r="C42" s="88">
        <v>-33.2</v>
      </c>
      <c r="D42" s="92">
        <v>-0.809756097560976</v>
      </c>
      <c r="E42" s="43"/>
      <c r="F42" s="153">
        <v>1949</v>
      </c>
      <c r="G42" s="127">
        <v>22</v>
      </c>
      <c r="H42" s="88">
        <v>-38.1</v>
      </c>
      <c r="I42" s="92">
        <v>-1.73181818181818</v>
      </c>
      <c r="J42" s="43"/>
      <c r="K42" s="153">
        <v>1949</v>
      </c>
      <c r="L42" s="127">
        <v>4</v>
      </c>
      <c r="M42" s="88">
        <v>-12.3</v>
      </c>
      <c r="N42" s="94">
        <v>-3.075</v>
      </c>
      <c r="O42" s="154"/>
      <c r="P42" s="155"/>
      <c r="Q42" s="90"/>
      <c r="R42" s="156"/>
      <c r="S42" s="155"/>
      <c r="T42" s="90"/>
      <c r="U42" s="156"/>
      <c r="V42" s="155"/>
      <c r="W42" s="90"/>
    </row>
    <row r="43" ht="21.95" customHeight="1">
      <c r="A43" s="152">
        <v>1950</v>
      </c>
      <c r="B43" s="127">
        <v>41</v>
      </c>
      <c r="C43" s="88">
        <v>-31.7</v>
      </c>
      <c r="D43" s="92">
        <v>-0.773170731707317</v>
      </c>
      <c r="E43" s="43"/>
      <c r="F43" s="153">
        <v>1950</v>
      </c>
      <c r="G43" s="127">
        <v>18</v>
      </c>
      <c r="H43" s="88">
        <v>-33.3</v>
      </c>
      <c r="I43" s="92">
        <v>-1.85</v>
      </c>
      <c r="J43" s="43"/>
      <c r="K43" s="153">
        <v>1950</v>
      </c>
      <c r="L43" s="127">
        <v>4</v>
      </c>
      <c r="M43" s="88">
        <v>-12.8</v>
      </c>
      <c r="N43" s="94">
        <v>-3.2</v>
      </c>
      <c r="O43" s="154"/>
      <c r="P43" s="155"/>
      <c r="Q43" s="90"/>
      <c r="R43" s="156"/>
      <c r="S43" s="155"/>
      <c r="T43" s="90"/>
      <c r="U43" s="156"/>
      <c r="V43" s="155"/>
      <c r="W43" s="90"/>
    </row>
    <row r="44" ht="21.95" customHeight="1">
      <c r="A44" s="152">
        <v>1951</v>
      </c>
      <c r="B44" s="127">
        <v>36</v>
      </c>
      <c r="C44" s="88">
        <v>-19.3</v>
      </c>
      <c r="D44" s="92">
        <v>-0.536111111111111</v>
      </c>
      <c r="E44" s="43"/>
      <c r="F44" s="153">
        <v>1951</v>
      </c>
      <c r="G44" s="127">
        <v>18</v>
      </c>
      <c r="H44" s="88">
        <v>-23.5</v>
      </c>
      <c r="I44" s="92">
        <v>-1.30555555555556</v>
      </c>
      <c r="J44" s="43"/>
      <c r="K44" s="153">
        <v>1951</v>
      </c>
      <c r="L44" s="127">
        <v>1</v>
      </c>
      <c r="M44" s="88">
        <v>-3.2</v>
      </c>
      <c r="N44" s="94">
        <v>-3.2</v>
      </c>
      <c r="O44" s="154"/>
      <c r="P44" s="155"/>
      <c r="Q44" s="90"/>
      <c r="R44" s="156"/>
      <c r="S44" s="155"/>
      <c r="T44" s="90"/>
      <c r="U44" s="156"/>
      <c r="V44" s="155"/>
      <c r="W44" s="90"/>
    </row>
    <row r="45" ht="21.95" customHeight="1">
      <c r="A45" s="152">
        <v>1952</v>
      </c>
      <c r="B45" s="127">
        <v>33</v>
      </c>
      <c r="C45" s="88">
        <v>-27.2</v>
      </c>
      <c r="D45" s="92">
        <v>-0.824242424242424</v>
      </c>
      <c r="E45" s="43"/>
      <c r="F45" s="153">
        <v>1952</v>
      </c>
      <c r="G45" s="127">
        <v>19</v>
      </c>
      <c r="H45" s="88">
        <v>-29.4</v>
      </c>
      <c r="I45" s="92">
        <v>-1.54736842105263</v>
      </c>
      <c r="J45" s="43"/>
      <c r="K45" s="153">
        <v>1952</v>
      </c>
      <c r="L45" s="127">
        <v>2</v>
      </c>
      <c r="M45" s="88">
        <v>-6</v>
      </c>
      <c r="N45" s="94">
        <v>-3</v>
      </c>
      <c r="O45" s="154"/>
      <c r="P45" s="155"/>
      <c r="Q45" s="90"/>
      <c r="R45" s="156"/>
      <c r="S45" s="155"/>
      <c r="T45" s="90"/>
      <c r="U45" s="156"/>
      <c r="V45" s="155"/>
      <c r="W45" s="90"/>
    </row>
    <row r="46" ht="21.95" customHeight="1">
      <c r="A46" s="152">
        <v>1953</v>
      </c>
      <c r="B46" s="127">
        <v>34</v>
      </c>
      <c r="C46" s="88">
        <v>-19.4</v>
      </c>
      <c r="D46" s="92">
        <v>-0.570588235294118</v>
      </c>
      <c r="E46" s="43"/>
      <c r="F46" s="153">
        <v>1953</v>
      </c>
      <c r="G46" s="127">
        <v>15</v>
      </c>
      <c r="H46" s="88">
        <v>-24.7</v>
      </c>
      <c r="I46" s="92">
        <v>-1.64666666666667</v>
      </c>
      <c r="J46" s="43"/>
      <c r="K46" s="153">
        <v>1953</v>
      </c>
      <c r="L46" s="127">
        <v>1</v>
      </c>
      <c r="M46" s="88">
        <v>-2.7</v>
      </c>
      <c r="N46" s="94">
        <v>-2.7</v>
      </c>
      <c r="O46" s="154"/>
      <c r="P46" s="155"/>
      <c r="Q46" s="90"/>
      <c r="R46" s="156"/>
      <c r="S46" s="155"/>
      <c r="T46" s="90"/>
      <c r="U46" s="156"/>
      <c r="V46" s="155"/>
      <c r="W46" s="90"/>
    </row>
    <row r="47" ht="21.95" customHeight="1">
      <c r="A47" s="152">
        <v>1954</v>
      </c>
      <c r="B47" s="127">
        <v>41</v>
      </c>
      <c r="C47" s="88">
        <v>-20.1</v>
      </c>
      <c r="D47" s="92">
        <v>-0.490243902439024</v>
      </c>
      <c r="E47" s="43"/>
      <c r="F47" s="153">
        <v>1954</v>
      </c>
      <c r="G47" s="127">
        <v>17</v>
      </c>
      <c r="H47" s="88">
        <v>-26.1</v>
      </c>
      <c r="I47" s="92">
        <v>-1.53529411764706</v>
      </c>
      <c r="J47" s="43"/>
      <c r="K47" s="153">
        <v>1954</v>
      </c>
      <c r="L47" s="127">
        <v>2</v>
      </c>
      <c r="M47" s="88">
        <v>-6.1</v>
      </c>
      <c r="N47" s="94">
        <v>-3.05</v>
      </c>
      <c r="O47" s="154"/>
      <c r="P47" s="155"/>
      <c r="Q47" s="90"/>
      <c r="R47" s="156"/>
      <c r="S47" s="155"/>
      <c r="T47" s="90"/>
      <c r="U47" s="156"/>
      <c r="V47" s="155"/>
      <c r="W47" s="90"/>
    </row>
    <row r="48" ht="21.95" customHeight="1">
      <c r="A48" s="152">
        <v>1955</v>
      </c>
      <c r="B48" s="127">
        <v>37</v>
      </c>
      <c r="C48" s="88">
        <v>-18.4</v>
      </c>
      <c r="D48" s="92">
        <v>-0.497297297297297</v>
      </c>
      <c r="E48" s="43"/>
      <c r="F48" s="153">
        <v>1955</v>
      </c>
      <c r="G48" s="127">
        <v>13</v>
      </c>
      <c r="H48" s="88">
        <v>-23.8</v>
      </c>
      <c r="I48" s="92">
        <v>-1.83076923076923</v>
      </c>
      <c r="J48" s="43"/>
      <c r="K48" s="153">
        <v>1955</v>
      </c>
      <c r="L48" s="127">
        <v>2</v>
      </c>
      <c r="M48" s="88">
        <v>-5.9</v>
      </c>
      <c r="N48" s="94">
        <v>-2.95</v>
      </c>
      <c r="O48" s="154"/>
      <c r="P48" s="155"/>
      <c r="Q48" s="90"/>
      <c r="R48" s="156"/>
      <c r="S48" s="155"/>
      <c r="T48" s="90"/>
      <c r="U48" s="156"/>
      <c r="V48" s="155"/>
      <c r="W48" s="90"/>
    </row>
    <row r="49" ht="21.95" customHeight="1">
      <c r="A49" s="152">
        <v>1956</v>
      </c>
      <c r="B49" s="127">
        <v>40</v>
      </c>
      <c r="C49" s="88">
        <v>-42.5</v>
      </c>
      <c r="D49" s="92">
        <v>-1.0625</v>
      </c>
      <c r="E49" s="43"/>
      <c r="F49" s="153">
        <v>1956</v>
      </c>
      <c r="G49" s="127">
        <v>26</v>
      </c>
      <c r="H49" s="88">
        <v>-47.8</v>
      </c>
      <c r="I49" s="92">
        <v>-1.83846153846154</v>
      </c>
      <c r="J49" s="43"/>
      <c r="K49" s="153">
        <v>1956</v>
      </c>
      <c r="L49" s="127">
        <v>7</v>
      </c>
      <c r="M49" s="88">
        <v>-22.3</v>
      </c>
      <c r="N49" s="94">
        <v>-3.18571428571429</v>
      </c>
      <c r="O49" s="154"/>
      <c r="P49" s="155"/>
      <c r="Q49" s="90"/>
      <c r="R49" s="156"/>
      <c r="S49" s="155"/>
      <c r="T49" s="90"/>
      <c r="U49" s="156"/>
      <c r="V49" s="155"/>
      <c r="W49" s="90"/>
    </row>
    <row r="50" ht="21.95" customHeight="1">
      <c r="A50" s="152">
        <v>1957</v>
      </c>
      <c r="B50" s="127">
        <v>42</v>
      </c>
      <c r="C50" s="88">
        <v>-39.8</v>
      </c>
      <c r="D50" s="92">
        <v>-0.947619047619048</v>
      </c>
      <c r="E50" s="43"/>
      <c r="F50" s="153">
        <v>1957</v>
      </c>
      <c r="G50" s="127">
        <v>25</v>
      </c>
      <c r="H50" s="88">
        <v>-43.1</v>
      </c>
      <c r="I50" s="92">
        <v>-1.724</v>
      </c>
      <c r="J50" s="43"/>
      <c r="K50" s="153">
        <v>1957</v>
      </c>
      <c r="L50" s="127">
        <v>5</v>
      </c>
      <c r="M50" s="88">
        <v>-15.5</v>
      </c>
      <c r="N50" s="94">
        <v>-3.1</v>
      </c>
      <c r="O50" s="154"/>
      <c r="P50" s="155"/>
      <c r="Q50" s="90"/>
      <c r="R50" s="156"/>
      <c r="S50" s="155"/>
      <c r="T50" s="90"/>
      <c r="U50" s="156"/>
      <c r="V50" s="155"/>
      <c r="W50" s="90"/>
    </row>
    <row r="51" ht="21.95" customHeight="1">
      <c r="A51" s="152">
        <v>1958</v>
      </c>
      <c r="B51" s="127">
        <v>41</v>
      </c>
      <c r="C51" s="88">
        <v>-46.2</v>
      </c>
      <c r="D51" s="92">
        <v>-1.12682926829268</v>
      </c>
      <c r="E51" s="43"/>
      <c r="F51" s="153">
        <v>1958</v>
      </c>
      <c r="G51" s="127">
        <v>24</v>
      </c>
      <c r="H51" s="88">
        <v>-48.1</v>
      </c>
      <c r="I51" s="92">
        <v>-2.00416666666667</v>
      </c>
      <c r="J51" s="43"/>
      <c r="K51" s="153">
        <v>1958</v>
      </c>
      <c r="L51" s="127">
        <v>6</v>
      </c>
      <c r="M51" s="88">
        <v>-20.9</v>
      </c>
      <c r="N51" s="94">
        <v>-3.48333333333333</v>
      </c>
      <c r="O51" s="154"/>
      <c r="P51" s="155"/>
      <c r="Q51" s="90"/>
      <c r="R51" s="156"/>
      <c r="S51" s="155"/>
      <c r="T51" s="90"/>
      <c r="U51" s="156"/>
      <c r="V51" s="155"/>
      <c r="W51" s="90"/>
    </row>
    <row r="52" ht="21.95" customHeight="1">
      <c r="A52" s="152">
        <v>1959</v>
      </c>
      <c r="B52" s="127">
        <v>35</v>
      </c>
      <c r="C52" s="88">
        <v>-39.2</v>
      </c>
      <c r="D52" s="92">
        <v>-1.12</v>
      </c>
      <c r="E52" s="43"/>
      <c r="F52" s="153">
        <v>1959</v>
      </c>
      <c r="G52" s="127">
        <v>22</v>
      </c>
      <c r="H52" s="88">
        <v>-39.8</v>
      </c>
      <c r="I52" s="92">
        <v>-1.80909090909091</v>
      </c>
      <c r="J52" s="43"/>
      <c r="K52" s="153">
        <v>1959</v>
      </c>
      <c r="L52" s="127">
        <v>3</v>
      </c>
      <c r="M52" s="88">
        <v>-12.2</v>
      </c>
      <c r="N52" s="94">
        <v>-4.06666666666667</v>
      </c>
      <c r="O52" s="154"/>
      <c r="P52" s="155"/>
      <c r="Q52" s="90"/>
      <c r="R52" s="156"/>
      <c r="S52" s="155"/>
      <c r="T52" s="90"/>
      <c r="U52" s="156"/>
      <c r="V52" s="155"/>
      <c r="W52" s="90"/>
    </row>
    <row r="53" ht="21.95" customHeight="1">
      <c r="A53" s="152">
        <v>1960</v>
      </c>
      <c r="B53" s="127">
        <v>25</v>
      </c>
      <c r="C53" s="88">
        <v>-12.6</v>
      </c>
      <c r="D53" s="92">
        <v>-0.504</v>
      </c>
      <c r="E53" s="43"/>
      <c r="F53" s="153">
        <v>1960</v>
      </c>
      <c r="G53" s="127">
        <v>11</v>
      </c>
      <c r="H53" s="88">
        <v>-15.1</v>
      </c>
      <c r="I53" s="92">
        <v>-1.37272727272727</v>
      </c>
      <c r="J53" s="43"/>
      <c r="K53" s="153">
        <v>1960</v>
      </c>
      <c r="L53" s="127">
        <v>0</v>
      </c>
      <c r="M53" s="88">
        <v>0</v>
      </c>
      <c r="N53" s="94"/>
      <c r="O53" s="154"/>
      <c r="P53" s="155"/>
      <c r="Q53" s="90"/>
      <c r="R53" s="156"/>
      <c r="S53" s="155"/>
      <c r="T53" s="90"/>
      <c r="U53" s="156"/>
      <c r="V53" s="155"/>
      <c r="W53" s="90"/>
    </row>
    <row r="54" ht="21.95" customHeight="1">
      <c r="A54" s="152">
        <v>1961</v>
      </c>
      <c r="B54" s="127">
        <v>27</v>
      </c>
      <c r="C54" s="88">
        <v>-24.4</v>
      </c>
      <c r="D54" s="92">
        <v>-0.903703703703704</v>
      </c>
      <c r="E54" s="43"/>
      <c r="F54" s="153">
        <v>1961</v>
      </c>
      <c r="G54" s="127">
        <v>15</v>
      </c>
      <c r="H54" s="88">
        <v>-27.1</v>
      </c>
      <c r="I54" s="92">
        <v>-1.80666666666667</v>
      </c>
      <c r="J54" s="43"/>
      <c r="K54" s="153">
        <v>1961</v>
      </c>
      <c r="L54" s="127">
        <v>3</v>
      </c>
      <c r="M54" s="88">
        <v>-9.4</v>
      </c>
      <c r="N54" s="94">
        <v>-3.13333333333333</v>
      </c>
      <c r="O54" s="154"/>
      <c r="P54" s="155"/>
      <c r="Q54" s="90"/>
      <c r="R54" s="156"/>
      <c r="S54" s="155"/>
      <c r="T54" s="90"/>
      <c r="U54" s="156"/>
      <c r="V54" s="155"/>
      <c r="W54" s="90"/>
    </row>
    <row r="55" ht="21.95" customHeight="1">
      <c r="A55" s="152">
        <v>1962</v>
      </c>
      <c r="B55" s="127">
        <v>22</v>
      </c>
      <c r="C55" s="88">
        <v>-6.3</v>
      </c>
      <c r="D55" s="92">
        <v>-0.286363636363636</v>
      </c>
      <c r="E55" s="43"/>
      <c r="F55" s="153">
        <v>1962</v>
      </c>
      <c r="G55" s="127">
        <v>8</v>
      </c>
      <c r="H55" s="88">
        <v>-12</v>
      </c>
      <c r="I55" s="92">
        <v>-1.5</v>
      </c>
      <c r="J55" s="43"/>
      <c r="K55" s="153">
        <v>1962</v>
      </c>
      <c r="L55" s="127">
        <v>1</v>
      </c>
      <c r="M55" s="88">
        <v>-3.8</v>
      </c>
      <c r="N55" s="94">
        <v>-3.8</v>
      </c>
      <c r="O55" s="154"/>
      <c r="P55" s="155"/>
      <c r="Q55" s="90"/>
      <c r="R55" s="156"/>
      <c r="S55" s="155"/>
      <c r="T55" s="90"/>
      <c r="U55" s="156"/>
      <c r="V55" s="155"/>
      <c r="W55" s="90"/>
    </row>
    <row r="56" ht="21.95" customHeight="1">
      <c r="A56" s="152">
        <v>1963</v>
      </c>
      <c r="B56" s="127">
        <v>41</v>
      </c>
      <c r="C56" s="88">
        <v>-30.3</v>
      </c>
      <c r="D56" s="92">
        <v>-0.739024390243902</v>
      </c>
      <c r="E56" s="43"/>
      <c r="F56" s="153">
        <v>1963</v>
      </c>
      <c r="G56" s="127">
        <v>18</v>
      </c>
      <c r="H56" s="88">
        <v>-35</v>
      </c>
      <c r="I56" s="92">
        <v>-1.94444444444444</v>
      </c>
      <c r="J56" s="43"/>
      <c r="K56" s="153">
        <v>1963</v>
      </c>
      <c r="L56" s="127">
        <v>4</v>
      </c>
      <c r="M56" s="88">
        <v>-13.5</v>
      </c>
      <c r="N56" s="94">
        <v>-3.375</v>
      </c>
      <c r="O56" s="154"/>
      <c r="P56" s="155"/>
      <c r="Q56" s="90"/>
      <c r="R56" s="156"/>
      <c r="S56" s="155"/>
      <c r="T56" s="90"/>
      <c r="U56" s="156"/>
      <c r="V56" s="155"/>
      <c r="W56" s="90"/>
    </row>
    <row r="57" ht="21.95" customHeight="1">
      <c r="A57" s="152">
        <v>1964</v>
      </c>
      <c r="B57" s="127">
        <v>27</v>
      </c>
      <c r="C57" s="88">
        <v>-19.1</v>
      </c>
      <c r="D57" s="92">
        <v>-0.707407407407407</v>
      </c>
      <c r="E57" s="43"/>
      <c r="F57" s="153">
        <v>1964</v>
      </c>
      <c r="G57" s="127">
        <v>12</v>
      </c>
      <c r="H57" s="88">
        <v>-22.7</v>
      </c>
      <c r="I57" s="92">
        <v>-1.89166666666667</v>
      </c>
      <c r="J57" s="43"/>
      <c r="K57" s="153">
        <v>1964</v>
      </c>
      <c r="L57" s="127">
        <v>3</v>
      </c>
      <c r="M57" s="88">
        <v>-9.800000000000001</v>
      </c>
      <c r="N57" s="94">
        <v>-3.26666666666667</v>
      </c>
      <c r="O57" s="154"/>
      <c r="P57" s="155"/>
      <c r="Q57" s="90"/>
      <c r="R57" s="156"/>
      <c r="S57" s="155"/>
      <c r="T57" s="90"/>
      <c r="U57" s="156"/>
      <c r="V57" s="155"/>
      <c r="W57" s="90"/>
    </row>
    <row r="58" ht="21.95" customHeight="1">
      <c r="A58" s="152">
        <v>1965</v>
      </c>
      <c r="B58" s="127">
        <v>31</v>
      </c>
      <c r="C58" s="88">
        <v>-20.6</v>
      </c>
      <c r="D58" s="92">
        <v>-0.664516129032258</v>
      </c>
      <c r="E58" s="43"/>
      <c r="F58" s="153">
        <v>1965</v>
      </c>
      <c r="G58" s="127">
        <v>13</v>
      </c>
      <c r="H58" s="88">
        <v>-23.2</v>
      </c>
      <c r="I58" s="92">
        <v>-1.78461538461538</v>
      </c>
      <c r="J58" s="43"/>
      <c r="K58" s="153">
        <v>1965</v>
      </c>
      <c r="L58" s="127">
        <v>3</v>
      </c>
      <c r="M58" s="88">
        <v>-8.800000000000001</v>
      </c>
      <c r="N58" s="94">
        <v>-2.93333333333333</v>
      </c>
      <c r="O58" s="154"/>
      <c r="P58" s="155"/>
      <c r="Q58" s="90"/>
      <c r="R58" s="156"/>
      <c r="S58" s="155"/>
      <c r="T58" s="90"/>
      <c r="U58" s="156"/>
      <c r="V58" s="155"/>
      <c r="W58" s="90"/>
    </row>
    <row r="59" ht="21.95" customHeight="1">
      <c r="A59" s="152">
        <v>1966</v>
      </c>
      <c r="B59" s="127">
        <v>35</v>
      </c>
      <c r="C59" s="88">
        <v>-26.7</v>
      </c>
      <c r="D59" s="92">
        <v>-0.762857142857143</v>
      </c>
      <c r="E59" s="43"/>
      <c r="F59" s="153">
        <v>1966</v>
      </c>
      <c r="G59" s="127">
        <v>19</v>
      </c>
      <c r="H59" s="88">
        <v>-26.3</v>
      </c>
      <c r="I59" s="92">
        <v>-1.38421052631579</v>
      </c>
      <c r="J59" s="43"/>
      <c r="K59" s="153">
        <v>1966</v>
      </c>
      <c r="L59" s="127">
        <v>2</v>
      </c>
      <c r="M59" s="88">
        <v>-7.1</v>
      </c>
      <c r="N59" s="94">
        <v>-3.55</v>
      </c>
      <c r="O59" s="154"/>
      <c r="P59" s="155"/>
      <c r="Q59" s="90"/>
      <c r="R59" s="156"/>
      <c r="S59" s="155"/>
      <c r="T59" s="90"/>
      <c r="U59" s="156"/>
      <c r="V59" s="155"/>
      <c r="W59" s="90"/>
    </row>
    <row r="60" ht="21.95" customHeight="1">
      <c r="A60" s="152">
        <v>1967</v>
      </c>
      <c r="B60" s="127">
        <v>26</v>
      </c>
      <c r="C60" s="88">
        <v>-10.1</v>
      </c>
      <c r="D60" s="92">
        <v>-0.388461538461538</v>
      </c>
      <c r="E60" s="43"/>
      <c r="F60" s="153">
        <v>1967</v>
      </c>
      <c r="G60" s="127">
        <v>11</v>
      </c>
      <c r="H60" s="88">
        <v>-14.5</v>
      </c>
      <c r="I60" s="92">
        <v>-1.31818181818182</v>
      </c>
      <c r="J60" s="43"/>
      <c r="K60" s="153">
        <v>1967</v>
      </c>
      <c r="L60" s="127">
        <v>0</v>
      </c>
      <c r="M60" s="88">
        <v>0</v>
      </c>
      <c r="N60" s="94"/>
      <c r="O60" s="154"/>
      <c r="P60" s="155"/>
      <c r="Q60" s="90"/>
      <c r="R60" s="156"/>
      <c r="S60" s="155"/>
      <c r="T60" s="90"/>
      <c r="U60" s="156"/>
      <c r="V60" s="155"/>
      <c r="W60" s="90"/>
    </row>
    <row r="61" ht="21.95" customHeight="1">
      <c r="A61" s="152">
        <v>1968</v>
      </c>
      <c r="B61" s="127">
        <v>39</v>
      </c>
      <c r="C61" s="88">
        <v>-12</v>
      </c>
      <c r="D61" s="92">
        <v>-0.307692307692308</v>
      </c>
      <c r="E61" s="43"/>
      <c r="F61" s="153">
        <v>1968</v>
      </c>
      <c r="G61" s="127">
        <v>16</v>
      </c>
      <c r="H61" s="88">
        <v>-17.6</v>
      </c>
      <c r="I61" s="92">
        <v>-1.1</v>
      </c>
      <c r="J61" s="43"/>
      <c r="K61" s="153">
        <v>1968</v>
      </c>
      <c r="L61" s="127">
        <v>0</v>
      </c>
      <c r="M61" s="88">
        <v>0</v>
      </c>
      <c r="N61" s="94"/>
      <c r="O61" s="154"/>
      <c r="P61" s="155"/>
      <c r="Q61" s="90"/>
      <c r="R61" s="156"/>
      <c r="S61" s="155"/>
      <c r="T61" s="90"/>
      <c r="U61" s="156"/>
      <c r="V61" s="155"/>
      <c r="W61" s="90"/>
    </row>
    <row r="62" ht="21.95" customHeight="1">
      <c r="A62" s="152">
        <v>1969</v>
      </c>
      <c r="B62" s="127">
        <v>26</v>
      </c>
      <c r="C62" s="88">
        <v>-13.6</v>
      </c>
      <c r="D62" s="92">
        <v>-0.523076923076923</v>
      </c>
      <c r="E62" s="43"/>
      <c r="F62" s="153">
        <v>1969</v>
      </c>
      <c r="G62" s="127">
        <v>10</v>
      </c>
      <c r="H62" s="88">
        <v>-15.7</v>
      </c>
      <c r="I62" s="92">
        <v>-1.57</v>
      </c>
      <c r="J62" s="43"/>
      <c r="K62" s="153">
        <v>1969</v>
      </c>
      <c r="L62" s="127">
        <v>1</v>
      </c>
      <c r="M62" s="88">
        <v>-3.3</v>
      </c>
      <c r="N62" s="94">
        <v>-3.3</v>
      </c>
      <c r="O62" s="154"/>
      <c r="P62" s="155"/>
      <c r="Q62" s="90"/>
      <c r="R62" s="156"/>
      <c r="S62" s="155"/>
      <c r="T62" s="90"/>
      <c r="U62" s="156"/>
      <c r="V62" s="155"/>
      <c r="W62" s="90"/>
    </row>
    <row r="63" ht="21.95" customHeight="1">
      <c r="A63" s="152">
        <v>1970</v>
      </c>
      <c r="B63" s="127">
        <v>55</v>
      </c>
      <c r="C63" s="88">
        <v>-47.5</v>
      </c>
      <c r="D63" s="92">
        <v>-0.863636363636364</v>
      </c>
      <c r="E63" s="43"/>
      <c r="F63" s="153">
        <v>1970</v>
      </c>
      <c r="G63" s="127">
        <v>27</v>
      </c>
      <c r="H63" s="88">
        <v>-54.1</v>
      </c>
      <c r="I63" s="92">
        <v>-2.0037037037037</v>
      </c>
      <c r="J63" s="43"/>
      <c r="K63" s="153">
        <v>1970</v>
      </c>
      <c r="L63" s="127">
        <v>8</v>
      </c>
      <c r="M63" s="88">
        <v>-23</v>
      </c>
      <c r="N63" s="94">
        <v>-2.875</v>
      </c>
      <c r="O63" s="154"/>
      <c r="P63" s="155"/>
      <c r="Q63" s="90"/>
      <c r="R63" s="156"/>
      <c r="S63" s="155"/>
      <c r="T63" s="90"/>
      <c r="U63" s="156"/>
      <c r="V63" s="155"/>
      <c r="W63" s="90"/>
    </row>
    <row r="64" ht="21.95" customHeight="1">
      <c r="A64" s="152">
        <v>1971</v>
      </c>
      <c r="B64" s="127">
        <v>48</v>
      </c>
      <c r="C64" s="88">
        <v>-56.3</v>
      </c>
      <c r="D64" s="92">
        <v>-1.17291666666667</v>
      </c>
      <c r="E64" s="43"/>
      <c r="F64" s="153">
        <v>1971</v>
      </c>
      <c r="G64" s="127">
        <v>33</v>
      </c>
      <c r="H64" s="88">
        <v>-58</v>
      </c>
      <c r="I64" s="92">
        <v>-1.75757575757576</v>
      </c>
      <c r="J64" s="43"/>
      <c r="K64" s="153">
        <v>1971</v>
      </c>
      <c r="L64" s="127">
        <v>9</v>
      </c>
      <c r="M64" s="88">
        <v>-27.3</v>
      </c>
      <c r="N64" s="94">
        <v>-3.03333333333333</v>
      </c>
      <c r="O64" s="154"/>
      <c r="P64" s="155"/>
      <c r="Q64" s="90"/>
      <c r="R64" s="156"/>
      <c r="S64" s="155"/>
      <c r="T64" s="90"/>
      <c r="U64" s="156"/>
      <c r="V64" s="155"/>
      <c r="W64" s="90"/>
    </row>
    <row r="65" ht="21.95" customHeight="1">
      <c r="A65" s="152">
        <v>1972</v>
      </c>
      <c r="B65" s="127">
        <v>55</v>
      </c>
      <c r="C65" s="88">
        <v>-74.90000000000001</v>
      </c>
      <c r="D65" s="92">
        <v>-1.36181818181818</v>
      </c>
      <c r="E65" s="43"/>
      <c r="F65" s="153">
        <v>1972</v>
      </c>
      <c r="G65" s="127">
        <v>36</v>
      </c>
      <c r="H65" s="88">
        <v>-80.09999999999999</v>
      </c>
      <c r="I65" s="92">
        <v>-2.225</v>
      </c>
      <c r="J65" s="43"/>
      <c r="K65" s="153">
        <v>1972</v>
      </c>
      <c r="L65" s="127">
        <v>12</v>
      </c>
      <c r="M65" s="88">
        <v>-43.9</v>
      </c>
      <c r="N65" s="94">
        <v>-3.65833333333333</v>
      </c>
      <c r="O65" s="154"/>
      <c r="P65" s="155"/>
      <c r="Q65" s="90"/>
      <c r="R65" s="156"/>
      <c r="S65" s="155"/>
      <c r="T65" s="90"/>
      <c r="U65" s="156"/>
      <c r="V65" s="155"/>
      <c r="W65" s="90"/>
    </row>
    <row r="66" ht="21.95" customHeight="1">
      <c r="A66" s="152">
        <v>1973</v>
      </c>
      <c r="B66" s="127">
        <v>50</v>
      </c>
      <c r="C66" s="88">
        <v>-56.1</v>
      </c>
      <c r="D66" s="92">
        <v>-1.122</v>
      </c>
      <c r="E66" s="43"/>
      <c r="F66" s="153">
        <v>1973</v>
      </c>
      <c r="G66" s="127">
        <v>32</v>
      </c>
      <c r="H66" s="88">
        <v>-59.4</v>
      </c>
      <c r="I66" s="92">
        <v>-1.85625</v>
      </c>
      <c r="J66" s="43"/>
      <c r="K66" s="153">
        <v>1973</v>
      </c>
      <c r="L66" s="127">
        <v>9</v>
      </c>
      <c r="M66" s="88">
        <v>-31.6</v>
      </c>
      <c r="N66" s="94">
        <v>-3.51111111111111</v>
      </c>
      <c r="O66" s="154"/>
      <c r="P66" s="155"/>
      <c r="Q66" s="90"/>
      <c r="R66" s="156"/>
      <c r="S66" s="155"/>
      <c r="T66" s="90"/>
      <c r="U66" s="156"/>
      <c r="V66" s="155"/>
      <c r="W66" s="90"/>
    </row>
    <row r="67" ht="21.95" customHeight="1">
      <c r="A67" s="152">
        <v>1974</v>
      </c>
      <c r="B67" s="127">
        <v>39</v>
      </c>
      <c r="C67" s="88">
        <v>-31.2</v>
      </c>
      <c r="D67" s="92">
        <v>-0.8</v>
      </c>
      <c r="E67" s="43"/>
      <c r="F67" s="153">
        <v>1974</v>
      </c>
      <c r="G67" s="127">
        <v>22</v>
      </c>
      <c r="H67" s="88">
        <v>-33.7</v>
      </c>
      <c r="I67" s="92">
        <v>-1.53181818181818</v>
      </c>
      <c r="J67" s="43"/>
      <c r="K67" s="153">
        <v>1974</v>
      </c>
      <c r="L67" s="127">
        <v>3</v>
      </c>
      <c r="M67" s="88">
        <v>-11.2</v>
      </c>
      <c r="N67" s="94">
        <v>-3.73333333333333</v>
      </c>
      <c r="O67" s="154"/>
      <c r="P67" s="155"/>
      <c r="Q67" s="90"/>
      <c r="R67" s="156"/>
      <c r="S67" s="155"/>
      <c r="T67" s="90"/>
      <c r="U67" s="156"/>
      <c r="V67" s="155"/>
      <c r="W67" s="90"/>
    </row>
    <row r="68" ht="21.95" customHeight="1">
      <c r="A68" s="152">
        <v>1975</v>
      </c>
      <c r="B68" s="127">
        <v>48</v>
      </c>
      <c r="C68" s="88">
        <v>-65.3</v>
      </c>
      <c r="D68" s="92">
        <v>-1.36041666666667</v>
      </c>
      <c r="E68" s="43"/>
      <c r="F68" s="153">
        <v>1975</v>
      </c>
      <c r="G68" s="127">
        <v>30</v>
      </c>
      <c r="H68" s="88">
        <v>-68.5</v>
      </c>
      <c r="I68" s="92">
        <v>-2.28333333333333</v>
      </c>
      <c r="J68" s="43"/>
      <c r="K68" s="153">
        <v>1975</v>
      </c>
      <c r="L68" s="127">
        <v>10</v>
      </c>
      <c r="M68" s="88">
        <v>-40.2</v>
      </c>
      <c r="N68" s="94">
        <v>-4.02</v>
      </c>
      <c r="O68" s="154"/>
      <c r="P68" s="155"/>
      <c r="Q68" s="90"/>
      <c r="R68" s="156"/>
      <c r="S68" s="155"/>
      <c r="T68" s="90"/>
      <c r="U68" s="156"/>
      <c r="V68" s="155"/>
      <c r="W68" s="90"/>
    </row>
    <row r="69" ht="21.95" customHeight="1">
      <c r="A69" s="152">
        <v>1976</v>
      </c>
      <c r="B69" s="127">
        <v>75</v>
      </c>
      <c r="C69" s="88">
        <v>-81.3</v>
      </c>
      <c r="D69" s="92">
        <v>-1.084</v>
      </c>
      <c r="E69" s="43"/>
      <c r="F69" s="153">
        <v>1976</v>
      </c>
      <c r="G69" s="127">
        <v>47</v>
      </c>
      <c r="H69" s="88">
        <v>-87.7</v>
      </c>
      <c r="I69" s="92">
        <v>-1.86595744680851</v>
      </c>
      <c r="J69" s="43"/>
      <c r="K69" s="153">
        <v>1976</v>
      </c>
      <c r="L69" s="127">
        <v>9</v>
      </c>
      <c r="M69" s="88">
        <v>-31.8</v>
      </c>
      <c r="N69" s="94">
        <v>-3.53333333333333</v>
      </c>
      <c r="O69" s="154"/>
      <c r="P69" s="155"/>
      <c r="Q69" s="90"/>
      <c r="R69" s="156"/>
      <c r="S69" s="155"/>
      <c r="T69" s="90"/>
      <c r="U69" s="156"/>
      <c r="V69" s="155"/>
      <c r="W69" s="90"/>
    </row>
    <row r="70" ht="21.95" customHeight="1">
      <c r="A70" s="152">
        <v>1977</v>
      </c>
      <c r="B70" s="127">
        <v>64</v>
      </c>
      <c r="C70" s="88">
        <v>-56.2</v>
      </c>
      <c r="D70" s="92">
        <v>-0.878125</v>
      </c>
      <c r="E70" s="43"/>
      <c r="F70" s="153">
        <v>1977</v>
      </c>
      <c r="G70" s="127">
        <v>37</v>
      </c>
      <c r="H70" s="88">
        <v>-58.3</v>
      </c>
      <c r="I70" s="92">
        <v>-1.57567567567568</v>
      </c>
      <c r="J70" s="43"/>
      <c r="K70" s="153">
        <v>1977</v>
      </c>
      <c r="L70" s="127">
        <v>6</v>
      </c>
      <c r="M70" s="88">
        <v>-18</v>
      </c>
      <c r="N70" s="94">
        <v>-3</v>
      </c>
      <c r="O70" s="154"/>
      <c r="P70" s="155"/>
      <c r="Q70" s="90"/>
      <c r="R70" s="156"/>
      <c r="S70" s="155"/>
      <c r="T70" s="90"/>
      <c r="U70" s="156"/>
      <c r="V70" s="155"/>
      <c r="W70" s="90"/>
    </row>
    <row r="71" ht="21.95" customHeight="1">
      <c r="A71" s="152">
        <v>1978</v>
      </c>
      <c r="B71" s="127">
        <v>47</v>
      </c>
      <c r="C71" s="88">
        <v>-55.9</v>
      </c>
      <c r="D71" s="92">
        <v>-1.18936170212766</v>
      </c>
      <c r="E71" s="43"/>
      <c r="F71" s="153">
        <v>1978</v>
      </c>
      <c r="G71" s="127">
        <v>28</v>
      </c>
      <c r="H71" s="88">
        <v>-60.9</v>
      </c>
      <c r="I71" s="92">
        <v>-2.175</v>
      </c>
      <c r="J71" s="43"/>
      <c r="K71" s="153">
        <v>1978</v>
      </c>
      <c r="L71" s="127">
        <v>10</v>
      </c>
      <c r="M71" s="88">
        <v>-33</v>
      </c>
      <c r="N71" s="94">
        <v>-3.3</v>
      </c>
      <c r="O71" s="154"/>
      <c r="P71" s="155"/>
      <c r="Q71" s="90"/>
      <c r="R71" s="156"/>
      <c r="S71" s="155"/>
      <c r="T71" s="90"/>
      <c r="U71" s="156"/>
      <c r="V71" s="155"/>
      <c r="W71" s="90"/>
    </row>
    <row r="72" ht="21.95" customHeight="1">
      <c r="A72" s="152">
        <v>1979</v>
      </c>
      <c r="B72" s="127">
        <v>42</v>
      </c>
      <c r="C72" s="88">
        <v>-39.6</v>
      </c>
      <c r="D72" s="92">
        <v>-0.9428571428571429</v>
      </c>
      <c r="E72" s="43"/>
      <c r="F72" s="153">
        <v>1979</v>
      </c>
      <c r="G72" s="127">
        <v>23</v>
      </c>
      <c r="H72" s="88">
        <v>-41.2</v>
      </c>
      <c r="I72" s="92">
        <v>-1.79130434782609</v>
      </c>
      <c r="J72" s="43"/>
      <c r="K72" s="153">
        <v>1979</v>
      </c>
      <c r="L72" s="127">
        <v>5</v>
      </c>
      <c r="M72" s="88">
        <v>-16.2</v>
      </c>
      <c r="N72" s="94">
        <v>-3.24</v>
      </c>
      <c r="O72" s="154"/>
      <c r="P72" s="155"/>
      <c r="Q72" s="90"/>
      <c r="R72" s="156"/>
      <c r="S72" s="155"/>
      <c r="T72" s="90"/>
      <c r="U72" s="156"/>
      <c r="V72" s="155"/>
      <c r="W72" s="90"/>
    </row>
    <row r="73" ht="21.95" customHeight="1">
      <c r="A73" s="152">
        <v>1980</v>
      </c>
      <c r="B73" s="127">
        <v>33</v>
      </c>
      <c r="C73" s="88">
        <v>-33.5</v>
      </c>
      <c r="D73" s="92">
        <v>-1.01515151515152</v>
      </c>
      <c r="E73" s="43"/>
      <c r="F73" s="153">
        <v>1980</v>
      </c>
      <c r="G73" s="127">
        <v>20</v>
      </c>
      <c r="H73" s="88">
        <v>-37.6</v>
      </c>
      <c r="I73" s="92">
        <v>-1.88</v>
      </c>
      <c r="J73" s="43"/>
      <c r="K73" s="153">
        <v>1980</v>
      </c>
      <c r="L73" s="127">
        <v>5</v>
      </c>
      <c r="M73" s="88">
        <v>-16.5</v>
      </c>
      <c r="N73" s="94">
        <v>-3.3</v>
      </c>
      <c r="O73" s="154"/>
      <c r="P73" s="155"/>
      <c r="Q73" s="90"/>
      <c r="R73" s="156"/>
      <c r="S73" s="155"/>
      <c r="T73" s="90"/>
      <c r="U73" s="156"/>
      <c r="V73" s="155"/>
      <c r="W73" s="90"/>
    </row>
    <row r="74" ht="21.95" customHeight="1">
      <c r="A74" s="152">
        <v>1981</v>
      </c>
      <c r="B74" s="127">
        <v>33</v>
      </c>
      <c r="C74" s="88">
        <v>-40.7</v>
      </c>
      <c r="D74" s="92">
        <v>-1.23333333333333</v>
      </c>
      <c r="E74" s="43"/>
      <c r="F74" s="153">
        <v>1981</v>
      </c>
      <c r="G74" s="127">
        <v>16</v>
      </c>
      <c r="H74" s="88">
        <v>-41.9</v>
      </c>
      <c r="I74" s="92">
        <v>-2.61875</v>
      </c>
      <c r="J74" s="43"/>
      <c r="K74" s="153">
        <v>1981</v>
      </c>
      <c r="L74" s="127">
        <v>8</v>
      </c>
      <c r="M74" s="88">
        <v>-27.4</v>
      </c>
      <c r="N74" s="94">
        <v>-3.425</v>
      </c>
      <c r="O74" s="154"/>
      <c r="P74" s="155"/>
      <c r="Q74" s="90"/>
      <c r="R74" s="156"/>
      <c r="S74" s="155"/>
      <c r="T74" s="90"/>
      <c r="U74" s="156"/>
      <c r="V74" s="155"/>
      <c r="W74" s="90"/>
    </row>
    <row r="75" ht="21.95" customHeight="1">
      <c r="A75" s="152">
        <v>1982</v>
      </c>
      <c r="B75" s="127">
        <v>56</v>
      </c>
      <c r="C75" s="88">
        <v>-52.2</v>
      </c>
      <c r="D75" s="92">
        <v>-0.9321428571428571</v>
      </c>
      <c r="E75" s="43"/>
      <c r="F75" s="153">
        <v>1982</v>
      </c>
      <c r="G75" s="127">
        <v>29</v>
      </c>
      <c r="H75" s="88">
        <v>-55.6</v>
      </c>
      <c r="I75" s="92">
        <v>-1.91724137931034</v>
      </c>
      <c r="J75" s="43"/>
      <c r="K75" s="153">
        <v>1982</v>
      </c>
      <c r="L75" s="127">
        <v>7</v>
      </c>
      <c r="M75" s="88">
        <v>-26.3</v>
      </c>
      <c r="N75" s="94">
        <v>-3.75714285714286</v>
      </c>
      <c r="O75" s="154"/>
      <c r="P75" s="155"/>
      <c r="Q75" s="90"/>
      <c r="R75" s="156"/>
      <c r="S75" s="155"/>
      <c r="T75" s="90"/>
      <c r="U75" s="156"/>
      <c r="V75" s="155"/>
      <c r="W75" s="90"/>
    </row>
    <row r="76" ht="21.95" customHeight="1">
      <c r="A76" s="152">
        <v>1983</v>
      </c>
      <c r="B76" s="127">
        <v>46</v>
      </c>
      <c r="C76" s="88">
        <v>-53.8</v>
      </c>
      <c r="D76" s="92">
        <v>-1.1695652173913</v>
      </c>
      <c r="E76" s="43"/>
      <c r="F76" s="153">
        <v>1983</v>
      </c>
      <c r="G76" s="127">
        <v>27</v>
      </c>
      <c r="H76" s="88">
        <v>-54.6</v>
      </c>
      <c r="I76" s="92">
        <v>-2.02222222222222</v>
      </c>
      <c r="J76" s="43"/>
      <c r="K76" s="153">
        <v>1983</v>
      </c>
      <c r="L76" s="127">
        <v>7</v>
      </c>
      <c r="M76" s="88">
        <v>-25.4</v>
      </c>
      <c r="N76" s="94">
        <v>-3.62857142857143</v>
      </c>
      <c r="O76" s="154"/>
      <c r="P76" s="155"/>
      <c r="Q76" s="90"/>
      <c r="R76" s="156"/>
      <c r="S76" s="155"/>
      <c r="T76" s="90"/>
      <c r="U76" s="156"/>
      <c r="V76" s="155"/>
      <c r="W76" s="90"/>
    </row>
    <row r="77" ht="21.95" customHeight="1">
      <c r="A77" s="152">
        <v>1984</v>
      </c>
      <c r="B77" s="127">
        <v>38</v>
      </c>
      <c r="C77" s="88">
        <v>-19.5</v>
      </c>
      <c r="D77" s="92">
        <v>-0.513157894736842</v>
      </c>
      <c r="E77" s="43"/>
      <c r="F77" s="153">
        <v>1984</v>
      </c>
      <c r="G77" s="127">
        <v>15</v>
      </c>
      <c r="H77" s="88">
        <v>-23.3</v>
      </c>
      <c r="I77" s="92">
        <v>-1.55333333333333</v>
      </c>
      <c r="J77" s="43"/>
      <c r="K77" s="153">
        <v>1984</v>
      </c>
      <c r="L77" s="127">
        <v>1</v>
      </c>
      <c r="M77" s="88">
        <v>-3.2</v>
      </c>
      <c r="N77" s="94">
        <v>-3.2</v>
      </c>
      <c r="O77" t="s" s="136">
        <v>107</v>
      </c>
      <c r="P77" s="155">
        <f>AVERAGE(B77:B96)</f>
        <v>43.05</v>
      </c>
      <c r="Q77" s="90">
        <f>AVERAGE(D77:D96)</f>
        <v>-0.897255594175942</v>
      </c>
      <c r="R77" t="s" s="139">
        <v>107</v>
      </c>
      <c r="S77" s="155">
        <f>AVERAGE(G77:G96)</f>
        <v>22.7</v>
      </c>
      <c r="T77" s="90">
        <f>AVERAGE(I77:I96)</f>
        <v>-1.85718658888894</v>
      </c>
      <c r="U77" t="s" s="139">
        <v>107</v>
      </c>
      <c r="V77" s="155">
        <f>AVERAGE(L77:L96)</f>
        <v>5.05</v>
      </c>
      <c r="W77" s="90">
        <f>AVERAGE(N77:N96)</f>
        <v>-3.24776785714286</v>
      </c>
    </row>
    <row r="78" ht="21.95" customHeight="1">
      <c r="A78" s="152">
        <v>1985</v>
      </c>
      <c r="B78" s="127">
        <v>26</v>
      </c>
      <c r="C78" s="88">
        <v>-22.6</v>
      </c>
      <c r="D78" s="92">
        <v>-0.869230769230769</v>
      </c>
      <c r="E78" s="43"/>
      <c r="F78" s="153">
        <v>1985</v>
      </c>
      <c r="G78" s="127">
        <v>13</v>
      </c>
      <c r="H78" s="88">
        <v>-25.1</v>
      </c>
      <c r="I78" s="92">
        <v>-1.93076923076923</v>
      </c>
      <c r="J78" s="43"/>
      <c r="K78" s="153">
        <v>1985</v>
      </c>
      <c r="L78" s="127">
        <v>3</v>
      </c>
      <c r="M78" s="88">
        <v>-9.4</v>
      </c>
      <c r="N78" s="94">
        <v>-3.13333333333333</v>
      </c>
      <c r="O78" t="s" s="136">
        <v>108</v>
      </c>
      <c r="P78" s="155">
        <f>AVERAGE(B78:B96)</f>
        <v>43.3157894736842</v>
      </c>
      <c r="Q78" s="90">
        <f>AVERAGE(D78:D96)</f>
        <v>-0.917471262567473</v>
      </c>
      <c r="R78" t="s" s="139">
        <v>108</v>
      </c>
      <c r="S78" s="155">
        <f>AVERAGE(G78:G96)</f>
        <v>23.1052631578947</v>
      </c>
      <c r="T78" s="90">
        <f>AVERAGE(I78:I96)</f>
        <v>-1.87317886549713</v>
      </c>
      <c r="U78" t="s" s="139">
        <v>108</v>
      </c>
      <c r="V78" s="155">
        <f>AVERAGE(L78:L96)</f>
        <v>5.26315789473684</v>
      </c>
      <c r="W78" s="90">
        <f>AVERAGE(N78:N96)</f>
        <v>-3.25057773109244</v>
      </c>
    </row>
    <row r="79" ht="21.95" customHeight="1">
      <c r="A79" s="152">
        <v>1986</v>
      </c>
      <c r="B79" s="127">
        <v>40</v>
      </c>
      <c r="C79" s="88">
        <v>-46.5</v>
      </c>
      <c r="D79" s="92">
        <v>-1.1625</v>
      </c>
      <c r="E79" s="43"/>
      <c r="F79" s="153">
        <v>1986</v>
      </c>
      <c r="G79" s="127">
        <v>23</v>
      </c>
      <c r="H79" s="88">
        <v>-49.2</v>
      </c>
      <c r="I79" s="92">
        <v>-2.13913043478261</v>
      </c>
      <c r="J79" s="43"/>
      <c r="K79" s="153">
        <v>1986</v>
      </c>
      <c r="L79" s="127">
        <v>7</v>
      </c>
      <c r="M79" s="88">
        <v>-23.6</v>
      </c>
      <c r="N79" s="94">
        <v>-3.37142857142857</v>
      </c>
      <c r="O79" t="s" s="136">
        <v>109</v>
      </c>
      <c r="P79" s="155">
        <f>AVERAGE(B79:B96)</f>
        <v>44.2777777777778</v>
      </c>
      <c r="Q79" s="90">
        <f>AVERAGE(D79:D96)</f>
        <v>-0.920151289975068</v>
      </c>
      <c r="R79" t="s" s="139">
        <v>109</v>
      </c>
      <c r="S79" s="155">
        <f>AVERAGE(G79:G96)</f>
        <v>23.6666666666667</v>
      </c>
      <c r="T79" s="90">
        <f>AVERAGE(I79:I96)</f>
        <v>-1.86997940075979</v>
      </c>
      <c r="U79" t="s" s="139">
        <v>109</v>
      </c>
      <c r="V79" s="155">
        <f>AVERAGE(L79:L96)</f>
        <v>5.38888888888889</v>
      </c>
      <c r="W79" s="90">
        <f>AVERAGE(N79:N96)</f>
        <v>-3.25790550595238</v>
      </c>
    </row>
    <row r="80" ht="21.95" customHeight="1">
      <c r="A80" s="152">
        <v>1987</v>
      </c>
      <c r="B80" s="127">
        <v>39</v>
      </c>
      <c r="C80" s="88">
        <v>-34</v>
      </c>
      <c r="D80" s="92">
        <v>-0.871794871794872</v>
      </c>
      <c r="E80" s="43"/>
      <c r="F80" s="153">
        <v>1987</v>
      </c>
      <c r="G80" s="127">
        <v>19</v>
      </c>
      <c r="H80" s="88">
        <v>-35.7</v>
      </c>
      <c r="I80" s="92">
        <v>-1.87894736842105</v>
      </c>
      <c r="J80" s="43"/>
      <c r="K80" s="153">
        <v>1987</v>
      </c>
      <c r="L80" s="127">
        <v>2</v>
      </c>
      <c r="M80" s="88">
        <v>-5.8</v>
      </c>
      <c r="N80" s="94">
        <v>-2.9</v>
      </c>
      <c r="O80" t="s" s="136">
        <v>110</v>
      </c>
      <c r="P80" s="155">
        <f>AVERAGE(B80:B96)</f>
        <v>44.5294117647059</v>
      </c>
      <c r="Q80" s="90">
        <f>AVERAGE(D80:D96)</f>
        <v>-0.905895483503013</v>
      </c>
      <c r="R80" t="s" s="139">
        <v>110</v>
      </c>
      <c r="S80" s="155">
        <f>AVERAGE(G80:G96)</f>
        <v>23.7058823529412</v>
      </c>
      <c r="T80" s="90">
        <f>AVERAGE(I80:I96)</f>
        <v>-1.85414698699374</v>
      </c>
      <c r="U80" t="s" s="139">
        <v>110</v>
      </c>
      <c r="V80" s="155">
        <f>AVERAGE(L80:L96)</f>
        <v>5.29411764705882</v>
      </c>
      <c r="W80" s="90">
        <f>AVERAGE(N80:N96)</f>
        <v>-3.2503373015873</v>
      </c>
    </row>
    <row r="81" ht="21.95" customHeight="1">
      <c r="A81" s="152">
        <v>1988</v>
      </c>
      <c r="B81" s="127">
        <v>22</v>
      </c>
      <c r="C81" s="88">
        <v>-6.5</v>
      </c>
      <c r="D81" s="92">
        <v>-0.295454545454545</v>
      </c>
      <c r="E81" s="43"/>
      <c r="F81" s="153">
        <v>1988</v>
      </c>
      <c r="G81" s="127">
        <v>7</v>
      </c>
      <c r="H81" s="88">
        <v>-10</v>
      </c>
      <c r="I81" s="92">
        <v>-1.42857142857143</v>
      </c>
      <c r="J81" s="43"/>
      <c r="K81" s="153">
        <v>1988</v>
      </c>
      <c r="L81" s="127">
        <v>0</v>
      </c>
      <c r="M81" s="88">
        <v>0</v>
      </c>
      <c r="N81" s="94"/>
      <c r="O81" t="s" s="136">
        <v>111</v>
      </c>
      <c r="P81" s="155">
        <f>AVERAGE(B81:B96)</f>
        <v>44.875</v>
      </c>
      <c r="Q81" s="90">
        <f>AVERAGE(D81:D96)</f>
        <v>-0.908026771734772</v>
      </c>
      <c r="R81" t="s" s="139">
        <v>111</v>
      </c>
      <c r="S81" s="155">
        <f>AVERAGE(G81:G96)</f>
        <v>24</v>
      </c>
      <c r="T81" s="90">
        <f>AVERAGE(I81:I96)</f>
        <v>-1.85259696315453</v>
      </c>
      <c r="U81" t="s" s="139">
        <v>111</v>
      </c>
      <c r="V81" s="155">
        <f>AVERAGE(L81:L96)</f>
        <v>5.5</v>
      </c>
      <c r="W81" s="90">
        <f>AVERAGE(N81:N96)</f>
        <v>-3.27536139455782</v>
      </c>
    </row>
    <row r="82" ht="21.95" customHeight="1">
      <c r="A82" s="152">
        <v>1989</v>
      </c>
      <c r="B82" s="127">
        <v>43</v>
      </c>
      <c r="C82" s="88">
        <v>-37.5</v>
      </c>
      <c r="D82" s="92">
        <v>-0.8720930232558139</v>
      </c>
      <c r="E82" s="43"/>
      <c r="F82" s="153">
        <v>1989</v>
      </c>
      <c r="G82" s="127">
        <v>23</v>
      </c>
      <c r="H82" s="88">
        <v>-39.9</v>
      </c>
      <c r="I82" s="92">
        <v>-1.73478260869565</v>
      </c>
      <c r="J82" s="43"/>
      <c r="K82" s="153">
        <v>1989</v>
      </c>
      <c r="L82" s="127">
        <v>3</v>
      </c>
      <c r="M82" s="88">
        <v>-8.6</v>
      </c>
      <c r="N82" s="94">
        <v>-2.86666666666667</v>
      </c>
      <c r="O82" t="s" s="136">
        <v>112</v>
      </c>
      <c r="P82" s="155">
        <f>AVERAGE(B82:B96)</f>
        <v>46.4</v>
      </c>
      <c r="Q82" s="90">
        <f>AVERAGE(D82:D96)</f>
        <v>-0.948864920153454</v>
      </c>
      <c r="R82" t="s" s="139">
        <v>112</v>
      </c>
      <c r="S82" s="155">
        <f>AVERAGE(G82:G96)</f>
        <v>25.1333333333333</v>
      </c>
      <c r="T82" s="90">
        <f>AVERAGE(I82:I96)</f>
        <v>-1.88086533212674</v>
      </c>
      <c r="U82" t="s" s="139">
        <v>112</v>
      </c>
      <c r="V82" s="155">
        <f>AVERAGE(L82:L96)</f>
        <v>5.86666666666667</v>
      </c>
      <c r="W82" s="90">
        <f>AVERAGE(N82:N96)</f>
        <v>-3.27536139455782</v>
      </c>
    </row>
    <row r="83" ht="21.95" customHeight="1">
      <c r="A83" s="152">
        <v>1990</v>
      </c>
      <c r="B83" s="127">
        <v>48</v>
      </c>
      <c r="C83" s="88">
        <v>-33</v>
      </c>
      <c r="D83" s="92">
        <v>-0.6875</v>
      </c>
      <c r="E83" s="43"/>
      <c r="F83" s="153">
        <v>1990</v>
      </c>
      <c r="G83" s="127">
        <v>23</v>
      </c>
      <c r="H83" s="88">
        <v>-37.6</v>
      </c>
      <c r="I83" s="92">
        <v>-1.63478260869565</v>
      </c>
      <c r="J83" s="43"/>
      <c r="K83" s="153">
        <v>1990</v>
      </c>
      <c r="L83" s="127">
        <v>2</v>
      </c>
      <c r="M83" s="88">
        <v>-7.4</v>
      </c>
      <c r="N83" s="94">
        <v>-3.7</v>
      </c>
      <c r="O83" t="s" s="136">
        <v>113</v>
      </c>
      <c r="P83" s="155">
        <f>AVERAGE(B83:B96)</f>
        <v>46.6428571428571</v>
      </c>
      <c r="Q83" s="90">
        <f>AVERAGE(D83:D96)</f>
        <v>-0.954348627074714</v>
      </c>
      <c r="R83" t="s" s="139">
        <v>113</v>
      </c>
      <c r="S83" s="155">
        <f>AVERAGE(G83:G96)</f>
        <v>25.2857142857143</v>
      </c>
      <c r="T83" s="90">
        <f>AVERAGE(I83:I96)</f>
        <v>-1.89129981237182</v>
      </c>
      <c r="U83" t="s" s="139">
        <v>113</v>
      </c>
      <c r="V83" s="155">
        <f>AVERAGE(L83:L96)</f>
        <v>6.07142857142857</v>
      </c>
      <c r="W83" s="90">
        <f>AVERAGE(N83:N96)</f>
        <v>-3.30679945054945</v>
      </c>
    </row>
    <row r="84" ht="21.95" customHeight="1">
      <c r="A84" s="152">
        <v>1991</v>
      </c>
      <c r="B84" s="127">
        <v>41</v>
      </c>
      <c r="C84" s="88">
        <v>-39.7</v>
      </c>
      <c r="D84" s="92">
        <v>-0.968292682926829</v>
      </c>
      <c r="E84" s="43"/>
      <c r="F84" s="153">
        <v>1991</v>
      </c>
      <c r="G84" s="127">
        <v>24</v>
      </c>
      <c r="H84" s="88">
        <v>-41.7</v>
      </c>
      <c r="I84" s="92">
        <v>-1.7375</v>
      </c>
      <c r="J84" s="43"/>
      <c r="K84" s="153">
        <v>1991</v>
      </c>
      <c r="L84" s="127">
        <v>4</v>
      </c>
      <c r="M84" s="88">
        <v>-11.3</v>
      </c>
      <c r="N84" s="94">
        <v>-2.825</v>
      </c>
      <c r="O84" t="s" s="136">
        <v>114</v>
      </c>
      <c r="P84" s="155">
        <f>AVERAGE(B84:B96)</f>
        <v>46.5384615384615</v>
      </c>
      <c r="Q84" s="90">
        <f>AVERAGE(D84:D96)</f>
        <v>-0.974875444542</v>
      </c>
      <c r="R84" t="s" s="139">
        <v>114</v>
      </c>
      <c r="S84" s="155">
        <f>AVERAGE(G84:G96)</f>
        <v>25.4615384615385</v>
      </c>
      <c r="T84" s="90">
        <f>AVERAGE(I84:I96)</f>
        <v>-1.91103190496229</v>
      </c>
      <c r="U84" t="s" s="139">
        <v>114</v>
      </c>
      <c r="V84" s="155">
        <f>AVERAGE(L84:L96)</f>
        <v>6.38461538461538</v>
      </c>
      <c r="W84" s="90">
        <f>AVERAGE(N84:N96)</f>
        <v>-3.27403273809524</v>
      </c>
    </row>
    <row r="85" ht="21.95" customHeight="1">
      <c r="A85" s="152">
        <v>1992</v>
      </c>
      <c r="B85" s="127">
        <v>39</v>
      </c>
      <c r="C85" s="88">
        <v>-34.1</v>
      </c>
      <c r="D85" s="92">
        <v>-0.874358974358974</v>
      </c>
      <c r="E85" s="43"/>
      <c r="F85" s="153">
        <v>1992</v>
      </c>
      <c r="G85" s="127">
        <v>20</v>
      </c>
      <c r="H85" s="88">
        <v>-37.9</v>
      </c>
      <c r="I85" s="92">
        <v>-1.895</v>
      </c>
      <c r="J85" s="43"/>
      <c r="K85" s="153">
        <v>1992</v>
      </c>
      <c r="L85" s="127">
        <v>6</v>
      </c>
      <c r="M85" s="88">
        <v>-19.1</v>
      </c>
      <c r="N85" s="94">
        <v>-3.18333333333333</v>
      </c>
      <c r="O85" t="s" s="136">
        <v>115</v>
      </c>
      <c r="P85" s="155">
        <f>AVERAGE(B85:B96)</f>
        <v>47</v>
      </c>
      <c r="Q85" s="90">
        <f>AVERAGE(D85:D96)</f>
        <v>-0.97542400800993</v>
      </c>
      <c r="R85" t="s" s="139">
        <v>115</v>
      </c>
      <c r="S85" s="155">
        <f>AVERAGE(G85:G96)</f>
        <v>25.5833333333333</v>
      </c>
      <c r="T85" s="90">
        <f>AVERAGE(I85:I96)</f>
        <v>-1.92549289704249</v>
      </c>
      <c r="U85" t="s" s="139">
        <v>115</v>
      </c>
      <c r="V85" s="155">
        <f>AVERAGE(L85:L96)</f>
        <v>6.58333333333333</v>
      </c>
      <c r="W85" s="90">
        <f>AVERAGE(N85:N96)</f>
        <v>-3.3148538961039</v>
      </c>
    </row>
    <row r="86" ht="21.95" customHeight="1">
      <c r="A86" s="152">
        <v>1993</v>
      </c>
      <c r="B86" s="127">
        <v>38</v>
      </c>
      <c r="C86" s="88">
        <v>-26.4</v>
      </c>
      <c r="D86" s="92">
        <v>-0.694736842105263</v>
      </c>
      <c r="E86" s="43"/>
      <c r="F86" s="153">
        <v>1993</v>
      </c>
      <c r="G86" s="127">
        <v>19</v>
      </c>
      <c r="H86" s="88">
        <v>-29.7</v>
      </c>
      <c r="I86" s="92">
        <v>-1.56315789473684</v>
      </c>
      <c r="J86" s="43"/>
      <c r="K86" s="153">
        <v>1993</v>
      </c>
      <c r="L86" s="127">
        <v>0</v>
      </c>
      <c r="M86" s="88">
        <v>0</v>
      </c>
      <c r="N86" s="94"/>
      <c r="O86" t="s" s="136">
        <v>116</v>
      </c>
      <c r="P86" s="155">
        <f>AVERAGE(B86:B96)</f>
        <v>47.7272727272727</v>
      </c>
      <c r="Q86" s="90">
        <f>AVERAGE(D86:D96)</f>
        <v>-0.984611738341836</v>
      </c>
      <c r="R86" t="s" s="139">
        <v>116</v>
      </c>
      <c r="S86" s="155">
        <f>AVERAGE(G86:G96)</f>
        <v>26.0909090909091</v>
      </c>
      <c r="T86" s="90">
        <f>AVERAGE(I86:I96)</f>
        <v>-1.9282649785918</v>
      </c>
      <c r="U86" t="s" s="139">
        <v>116</v>
      </c>
      <c r="V86" s="155">
        <f>AVERAGE(L86:L96)</f>
        <v>6.63636363636364</v>
      </c>
      <c r="W86" s="90">
        <f>AVERAGE(N86:N96)</f>
        <v>-3.32800595238095</v>
      </c>
    </row>
    <row r="87" ht="21.95" customHeight="1">
      <c r="A87" s="152">
        <v>1994</v>
      </c>
      <c r="B87" s="127">
        <v>51</v>
      </c>
      <c r="C87" s="88">
        <v>-80.5</v>
      </c>
      <c r="D87" s="92">
        <v>-1.57843137254902</v>
      </c>
      <c r="E87" s="43"/>
      <c r="F87" s="153">
        <v>1994</v>
      </c>
      <c r="G87" s="127">
        <v>32</v>
      </c>
      <c r="H87" s="88">
        <v>-84.8</v>
      </c>
      <c r="I87" s="92">
        <v>-2.65</v>
      </c>
      <c r="J87" s="43"/>
      <c r="K87" s="153">
        <v>1994</v>
      </c>
      <c r="L87" s="127">
        <v>16</v>
      </c>
      <c r="M87" s="88">
        <v>-58.5</v>
      </c>
      <c r="N87" s="94">
        <v>-3.65625</v>
      </c>
      <c r="O87" t="s" s="136">
        <v>117</v>
      </c>
      <c r="P87" s="155">
        <f>AVERAGE(B87:B96)</f>
        <v>48.7</v>
      </c>
      <c r="Q87" s="90">
        <f>AVERAGE(D87:D96)</f>
        <v>-1.01359922796549</v>
      </c>
      <c r="R87" t="s" s="139">
        <v>117</v>
      </c>
      <c r="S87" s="155">
        <f>AVERAGE(G87:G96)</f>
        <v>26.8</v>
      </c>
      <c r="T87" s="90">
        <f>AVERAGE(I87:I96)</f>
        <v>-1.9647756869773</v>
      </c>
      <c r="U87" t="s" s="139">
        <v>117</v>
      </c>
      <c r="V87" s="155">
        <f>AVERAGE(L87:L96)</f>
        <v>7.3</v>
      </c>
      <c r="W87" s="90">
        <f>AVERAGE(N87:N96)</f>
        <v>-3.32800595238095</v>
      </c>
    </row>
    <row r="88" ht="21.95" customHeight="1">
      <c r="A88" s="152">
        <v>1995</v>
      </c>
      <c r="B88" s="127">
        <v>58</v>
      </c>
      <c r="C88" s="88">
        <v>-49.3</v>
      </c>
      <c r="D88" s="92">
        <v>-0.85</v>
      </c>
      <c r="E88" s="43"/>
      <c r="F88" s="153">
        <v>1995</v>
      </c>
      <c r="G88" s="127">
        <v>31</v>
      </c>
      <c r="H88" s="88">
        <v>-54.7</v>
      </c>
      <c r="I88" s="92">
        <v>-1.76451612903226</v>
      </c>
      <c r="J88" s="43"/>
      <c r="K88" s="153">
        <v>1995</v>
      </c>
      <c r="L88" s="127">
        <v>7</v>
      </c>
      <c r="M88" s="88">
        <v>-21.5</v>
      </c>
      <c r="N88" s="94">
        <v>-3.07142857142857</v>
      </c>
      <c r="O88" t="s" s="136">
        <v>118</v>
      </c>
      <c r="P88" s="155">
        <f>AVERAGE(B88:B96)</f>
        <v>48.4444444444444</v>
      </c>
      <c r="Q88" s="90">
        <f>AVERAGE(D88:D96)</f>
        <v>-0.950840100789545</v>
      </c>
      <c r="R88" t="s" s="139">
        <v>118</v>
      </c>
      <c r="S88" s="155">
        <f>AVERAGE(G88:G96)</f>
        <v>26.2222222222222</v>
      </c>
      <c r="T88" s="90">
        <f>AVERAGE(I88:I96)</f>
        <v>-1.888639652197</v>
      </c>
      <c r="U88" t="s" s="139">
        <v>118</v>
      </c>
      <c r="V88" s="155">
        <f>AVERAGE(L88:L96)</f>
        <v>6.33333333333333</v>
      </c>
      <c r="W88" s="90">
        <f>AVERAGE(N88:N96)</f>
        <v>-3.29153439153439</v>
      </c>
    </row>
    <row r="89" ht="21.95" customHeight="1">
      <c r="A89" s="152">
        <v>1996</v>
      </c>
      <c r="B89" s="127">
        <v>45</v>
      </c>
      <c r="C89" s="88">
        <v>-40.1</v>
      </c>
      <c r="D89" s="92">
        <v>-0.891111111111111</v>
      </c>
      <c r="E89" s="43"/>
      <c r="F89" s="153">
        <v>1996</v>
      </c>
      <c r="G89" s="127">
        <v>24</v>
      </c>
      <c r="H89" s="88">
        <v>-43.7</v>
      </c>
      <c r="I89" s="92">
        <v>-1.82083333333333</v>
      </c>
      <c r="J89" s="43"/>
      <c r="K89" s="153">
        <v>1996</v>
      </c>
      <c r="L89" s="127">
        <v>5</v>
      </c>
      <c r="M89" s="88">
        <v>-16.8</v>
      </c>
      <c r="N89" s="94">
        <v>-3.36</v>
      </c>
      <c r="O89" t="s" s="136">
        <v>119</v>
      </c>
      <c r="P89" s="155">
        <f>AVERAGE(B89:B96)</f>
        <v>47.25</v>
      </c>
      <c r="Q89" s="90">
        <f>AVERAGE(D89:D96)</f>
        <v>-0.963445113388239</v>
      </c>
      <c r="R89" t="s" s="139">
        <v>119</v>
      </c>
      <c r="S89" s="155">
        <f>AVERAGE(G89:G96)</f>
        <v>25.625</v>
      </c>
      <c r="T89" s="90">
        <f>AVERAGE(I89:I96)</f>
        <v>-1.90415509259259</v>
      </c>
      <c r="U89" t="s" s="139">
        <v>119</v>
      </c>
      <c r="V89" s="155">
        <f>AVERAGE(L89:L96)</f>
        <v>6.25</v>
      </c>
      <c r="W89" s="90">
        <f>AVERAGE(N89:N96)</f>
        <v>-3.31904761904762</v>
      </c>
    </row>
    <row r="90" ht="21.95" customHeight="1">
      <c r="A90" s="152">
        <v>1997</v>
      </c>
      <c r="B90" s="127">
        <v>49</v>
      </c>
      <c r="C90" s="88">
        <v>-53.1</v>
      </c>
      <c r="D90" s="92">
        <v>-1.08367346938776</v>
      </c>
      <c r="E90" s="43"/>
      <c r="F90" s="153">
        <v>1997</v>
      </c>
      <c r="G90" s="127">
        <v>27</v>
      </c>
      <c r="H90" s="88">
        <v>-57.9</v>
      </c>
      <c r="I90" s="92">
        <v>-2.14444444444444</v>
      </c>
      <c r="J90" s="43"/>
      <c r="K90" s="153">
        <v>1997</v>
      </c>
      <c r="L90" s="127">
        <v>9</v>
      </c>
      <c r="M90" s="88">
        <v>-28</v>
      </c>
      <c r="N90" s="94">
        <v>-3.11111111111111</v>
      </c>
      <c r="O90" t="s" s="136">
        <v>120</v>
      </c>
      <c r="P90" s="155">
        <f>AVERAGE(B90:B96)</f>
        <v>47.5714285714286</v>
      </c>
      <c r="Q90" s="90">
        <f>AVERAGE(D90:D96)</f>
        <v>-0.973778542284971</v>
      </c>
      <c r="R90" t="s" s="139">
        <v>120</v>
      </c>
      <c r="S90" s="155">
        <f>AVERAGE(G90:G96)</f>
        <v>25.8571428571429</v>
      </c>
      <c r="T90" s="90">
        <f>AVERAGE(I90:I96)</f>
        <v>-1.9160582010582</v>
      </c>
      <c r="U90" t="s" s="139">
        <v>120</v>
      </c>
      <c r="V90" s="155">
        <f>AVERAGE(L90:L96)</f>
        <v>6.42857142857143</v>
      </c>
      <c r="W90" s="90">
        <f>AVERAGE(N90:N96)</f>
        <v>-3.31319727891156</v>
      </c>
    </row>
    <row r="91" ht="21.95" customHeight="1">
      <c r="A91" s="152">
        <v>1998</v>
      </c>
      <c r="B91" s="127">
        <v>55</v>
      </c>
      <c r="C91" s="88">
        <v>-50.4</v>
      </c>
      <c r="D91" s="92">
        <v>-0.916363636363636</v>
      </c>
      <c r="E91" s="43"/>
      <c r="F91" s="153">
        <v>1998</v>
      </c>
      <c r="G91" s="127">
        <v>27</v>
      </c>
      <c r="H91" s="88">
        <v>-50.5</v>
      </c>
      <c r="I91" s="92">
        <v>-1.87037037037037</v>
      </c>
      <c r="J91" s="43"/>
      <c r="K91" s="153">
        <v>1998</v>
      </c>
      <c r="L91" s="127">
        <v>7</v>
      </c>
      <c r="M91" s="88">
        <v>-23</v>
      </c>
      <c r="N91" s="94">
        <v>-3.28571428571429</v>
      </c>
      <c r="O91" t="s" s="136">
        <v>98</v>
      </c>
      <c r="P91" s="155">
        <f>AVERAGE(B91:B96)</f>
        <v>47.3333333333333</v>
      </c>
      <c r="Q91" s="90">
        <f>AVERAGE(D91:D96)</f>
        <v>-0.955462721101173</v>
      </c>
      <c r="R91" t="s" s="139">
        <v>98</v>
      </c>
      <c r="S91" s="155">
        <f>AVERAGE(G91:G96)</f>
        <v>25.6666666666667</v>
      </c>
      <c r="T91" s="90">
        <f>AVERAGE(I91:I96)</f>
        <v>-1.87799382716049</v>
      </c>
      <c r="U91" t="s" s="139">
        <v>98</v>
      </c>
      <c r="V91" s="155">
        <f>AVERAGE(L91:L96)</f>
        <v>6</v>
      </c>
      <c r="W91" s="90">
        <f>AVERAGE(N91:N96)</f>
        <v>-3.34687830687831</v>
      </c>
    </row>
    <row r="92" ht="21.95" customHeight="1">
      <c r="A92" s="152">
        <v>1999</v>
      </c>
      <c r="B92" s="127">
        <v>55</v>
      </c>
      <c r="C92" s="88">
        <v>-54</v>
      </c>
      <c r="D92" s="92">
        <v>-0.981818181818182</v>
      </c>
      <c r="E92" s="43"/>
      <c r="F92" s="153">
        <v>1999</v>
      </c>
      <c r="G92" s="127">
        <v>30</v>
      </c>
      <c r="H92" s="88">
        <v>-57.4</v>
      </c>
      <c r="I92" s="92">
        <v>-1.91333333333333</v>
      </c>
      <c r="J92" s="43"/>
      <c r="K92" s="153">
        <v>1999</v>
      </c>
      <c r="L92" s="127">
        <v>9</v>
      </c>
      <c r="M92" s="88">
        <v>-28.3</v>
      </c>
      <c r="N92" s="94">
        <v>-3.14444444444444</v>
      </c>
      <c r="O92" t="s" s="136">
        <v>121</v>
      </c>
      <c r="P92" s="155">
        <f>AVERAGE(B92:B96)</f>
        <v>45.8</v>
      </c>
      <c r="Q92" s="90">
        <f>AVERAGE(D92:D96)</f>
        <v>-0.96328253804868</v>
      </c>
      <c r="R92" t="s" s="139">
        <v>121</v>
      </c>
      <c r="S92" s="155">
        <f>AVERAGE(G92:G96)</f>
        <v>25.4</v>
      </c>
      <c r="T92" s="90">
        <f>AVERAGE(I92:I96)</f>
        <v>-1.87951851851852</v>
      </c>
      <c r="U92" t="s" s="139">
        <v>121</v>
      </c>
      <c r="V92" s="155">
        <f>AVERAGE(L92:L96)</f>
        <v>5.8</v>
      </c>
      <c r="W92" s="90">
        <f>AVERAGE(N92:N96)</f>
        <v>-3.35911111111111</v>
      </c>
    </row>
    <row r="93" ht="21.95" customHeight="1">
      <c r="A93" s="152">
        <v>2000</v>
      </c>
      <c r="B93" s="127">
        <v>41</v>
      </c>
      <c r="C93" s="88">
        <v>-44</v>
      </c>
      <c r="D93" s="92">
        <v>-1.07317073170732</v>
      </c>
      <c r="E93" s="43"/>
      <c r="F93" s="153">
        <v>2000</v>
      </c>
      <c r="G93" s="127">
        <v>24</v>
      </c>
      <c r="H93" s="88">
        <v>-46.4</v>
      </c>
      <c r="I93" s="92">
        <v>-1.93333333333333</v>
      </c>
      <c r="J93" s="43"/>
      <c r="K93" s="153">
        <v>2000</v>
      </c>
      <c r="L93" s="127">
        <v>5</v>
      </c>
      <c r="M93" s="88">
        <v>-16.7</v>
      </c>
      <c r="N93" s="94">
        <v>-3.34</v>
      </c>
      <c r="O93" t="s" s="136">
        <v>122</v>
      </c>
      <c r="P93" s="155">
        <f>AVERAGE(B93:B96)</f>
        <v>43.5</v>
      </c>
      <c r="Q93" s="90">
        <f>AVERAGE(D93:D96)</f>
        <v>-0.9586486271063051</v>
      </c>
      <c r="R93" t="s" s="139">
        <v>122</v>
      </c>
      <c r="S93" s="155">
        <f>AVERAGE(G93:G96)</f>
        <v>24.25</v>
      </c>
      <c r="T93" s="90">
        <f>AVERAGE(I93:I96)</f>
        <v>-1.87106481481481</v>
      </c>
      <c r="U93" t="s" s="139">
        <v>122</v>
      </c>
      <c r="V93" s="155">
        <f>AVERAGE(L93:L96)</f>
        <v>5</v>
      </c>
      <c r="W93" s="90">
        <f>AVERAGE(N93:N96)</f>
        <v>-3.41277777777778</v>
      </c>
    </row>
    <row r="94" ht="21.95" customHeight="1">
      <c r="A94" s="152">
        <v>2001</v>
      </c>
      <c r="B94" s="127">
        <v>37</v>
      </c>
      <c r="C94" s="88">
        <v>-28.4</v>
      </c>
      <c r="D94" s="92">
        <v>-0.7675675675675681</v>
      </c>
      <c r="E94" s="43"/>
      <c r="F94" s="153">
        <v>2001</v>
      </c>
      <c r="G94" s="127">
        <v>18</v>
      </c>
      <c r="H94" s="88">
        <v>-31.9</v>
      </c>
      <c r="I94" s="92">
        <v>-1.77222222222222</v>
      </c>
      <c r="J94" s="43"/>
      <c r="K94" s="153">
        <v>2001</v>
      </c>
      <c r="L94" s="127">
        <v>3</v>
      </c>
      <c r="M94" s="88">
        <v>-11.4</v>
      </c>
      <c r="N94" s="94">
        <v>-3.8</v>
      </c>
      <c r="O94" t="s" s="136">
        <v>123</v>
      </c>
      <c r="P94" s="155">
        <f>AVERAGE(B94:B96)</f>
        <v>44.3333333333333</v>
      </c>
      <c r="Q94" s="90">
        <f>AVERAGE(D94:D96)</f>
        <v>-0.9204745922392999</v>
      </c>
      <c r="R94" t="s" s="139">
        <v>123</v>
      </c>
      <c r="S94" s="155">
        <f>AVERAGE(G94:G96)</f>
        <v>24.3333333333333</v>
      </c>
      <c r="T94" s="90">
        <f>AVERAGE(I94:I96)</f>
        <v>-1.85030864197531</v>
      </c>
      <c r="U94" t="s" s="139">
        <v>123</v>
      </c>
      <c r="V94" s="155">
        <f>AVERAGE(L94:L96)</f>
        <v>5</v>
      </c>
      <c r="W94" s="90">
        <f>AVERAGE(N94:N96)</f>
        <v>-3.43703703703704</v>
      </c>
    </row>
    <row r="95" ht="21.95" customHeight="1">
      <c r="A95" s="152">
        <v>2002</v>
      </c>
      <c r="B95" s="127">
        <v>51</v>
      </c>
      <c r="C95" s="88">
        <v>-54.2</v>
      </c>
      <c r="D95" s="92">
        <v>-1.06274509803922</v>
      </c>
      <c r="E95" s="43"/>
      <c r="F95" s="153">
        <v>2002</v>
      </c>
      <c r="G95" s="127">
        <v>28</v>
      </c>
      <c r="H95" s="88">
        <v>-58.1</v>
      </c>
      <c r="I95" s="92">
        <v>-2.075</v>
      </c>
      <c r="J95" s="43"/>
      <c r="K95" s="153">
        <v>2002</v>
      </c>
      <c r="L95" s="127">
        <v>9</v>
      </c>
      <c r="M95" s="88">
        <v>-31.6</v>
      </c>
      <c r="N95" s="94">
        <v>-3.51111111111111</v>
      </c>
      <c r="O95" t="s" s="136">
        <v>124</v>
      </c>
      <c r="P95" s="155">
        <f>AVERAGE(B95:B96)</f>
        <v>48</v>
      </c>
      <c r="Q95" s="90">
        <f>AVERAGE(D95:D96)</f>
        <v>-0.996928104575166</v>
      </c>
      <c r="R95" t="s" s="139">
        <v>124</v>
      </c>
      <c r="S95" s="155">
        <f>AVERAGE(G95:G96)</f>
        <v>27.5</v>
      </c>
      <c r="T95" s="90">
        <f>AVERAGE(I95:I96)</f>
        <v>-1.88935185185185</v>
      </c>
      <c r="U95" t="s" s="139">
        <v>124</v>
      </c>
      <c r="V95" s="155">
        <f>AVERAGE(L95:L96)</f>
        <v>6</v>
      </c>
      <c r="W95" s="90">
        <f>AVERAGE(N95:N96)</f>
        <v>-3.25555555555556</v>
      </c>
    </row>
    <row r="96" ht="21.95" customHeight="1">
      <c r="A96" s="152">
        <v>2003</v>
      </c>
      <c r="B96" s="127">
        <v>45</v>
      </c>
      <c r="C96" s="88">
        <v>-41.9</v>
      </c>
      <c r="D96" s="92">
        <v>-0.931111111111111</v>
      </c>
      <c r="E96" s="43"/>
      <c r="F96" s="153">
        <v>2003</v>
      </c>
      <c r="G96" s="127">
        <v>27</v>
      </c>
      <c r="H96" s="88">
        <v>-46</v>
      </c>
      <c r="I96" s="92">
        <v>-1.7037037037037</v>
      </c>
      <c r="J96" s="43"/>
      <c r="K96" s="153">
        <v>2003</v>
      </c>
      <c r="L96" s="127">
        <v>3</v>
      </c>
      <c r="M96" s="88">
        <v>-9</v>
      </c>
      <c r="N96" s="94">
        <v>-3</v>
      </c>
      <c r="O96" t="s" s="136">
        <v>125</v>
      </c>
      <c r="P96" s="155">
        <f>AVERAGE(B96)</f>
        <v>45</v>
      </c>
      <c r="Q96" s="90">
        <f>AVERAGE(D96)</f>
        <v>-0.931111111111111</v>
      </c>
      <c r="R96" t="s" s="139">
        <v>125</v>
      </c>
      <c r="S96" s="155">
        <f>AVERAGE(G96)</f>
        <v>27</v>
      </c>
      <c r="T96" s="90">
        <f>AVERAGE(I96)</f>
        <v>-1.7037037037037</v>
      </c>
      <c r="U96" t="s" s="139">
        <v>125</v>
      </c>
      <c r="V96" s="155">
        <f>AVERAGE(L96)</f>
        <v>3</v>
      </c>
      <c r="W96" s="90">
        <f>AVERAGE(N96)</f>
        <v>-3</v>
      </c>
    </row>
    <row r="97" ht="21.95" customHeight="1">
      <c r="A97" s="152">
        <v>2004</v>
      </c>
      <c r="B97" s="157">
        <v>37</v>
      </c>
      <c r="C97" s="158">
        <v>-43</v>
      </c>
      <c r="D97" s="159">
        <v>-1.16216216216216</v>
      </c>
      <c r="E97" s="43"/>
      <c r="F97" s="153">
        <v>2004</v>
      </c>
      <c r="G97" s="157">
        <v>23</v>
      </c>
      <c r="H97" s="158">
        <v>-43.1</v>
      </c>
      <c r="I97" s="159">
        <v>-1.87391304347826</v>
      </c>
      <c r="J97" s="43"/>
      <c r="K97" s="153">
        <v>2004</v>
      </c>
      <c r="L97" s="157">
        <v>5</v>
      </c>
      <c r="M97" s="158">
        <v>-15</v>
      </c>
      <c r="N97" s="160">
        <v>-3</v>
      </c>
      <c r="O97" t="s" s="136">
        <v>126</v>
      </c>
      <c r="P97" s="161">
        <f>AVERAGE(B97)</f>
        <v>37</v>
      </c>
      <c r="Q97" s="162">
        <f>AVERAGE(D97)</f>
        <v>-1.16216216216216</v>
      </c>
      <c r="R97" t="s" s="139">
        <v>126</v>
      </c>
      <c r="S97" s="161">
        <f>AVERAGE(G97)</f>
        <v>23</v>
      </c>
      <c r="T97" s="162">
        <f>AVERAGE(I97)</f>
        <v>-1.87391304347826</v>
      </c>
      <c r="U97" t="s" s="139">
        <v>126</v>
      </c>
      <c r="V97" s="161">
        <f>AVERAGE(L97)</f>
        <v>5</v>
      </c>
      <c r="W97" s="162">
        <f>AVERAGE(N97)</f>
        <v>-3</v>
      </c>
    </row>
    <row r="98" ht="21.95" customHeight="1">
      <c r="A98" s="152">
        <v>2005</v>
      </c>
      <c r="B98" s="127">
        <v>37</v>
      </c>
      <c r="C98" s="88">
        <v>-39.1</v>
      </c>
      <c r="D98" s="92">
        <v>-1.05675675675676</v>
      </c>
      <c r="E98" s="43"/>
      <c r="F98" s="153">
        <v>2005</v>
      </c>
      <c r="G98" s="127">
        <v>20</v>
      </c>
      <c r="H98" s="88">
        <v>-40.6</v>
      </c>
      <c r="I98" s="92">
        <v>-2.03</v>
      </c>
      <c r="J98" s="43"/>
      <c r="K98" s="153">
        <v>2005</v>
      </c>
      <c r="L98" s="127">
        <v>4</v>
      </c>
      <c r="M98" s="88">
        <v>-12.8</v>
      </c>
      <c r="N98" s="94">
        <v>-3.2</v>
      </c>
      <c r="O98" t="s" s="136">
        <v>125</v>
      </c>
      <c r="P98" s="155">
        <f>AVERAGE(B98)</f>
        <v>37</v>
      </c>
      <c r="Q98" s="90">
        <f>AVERAGE(D98)</f>
        <v>-1.05675675675676</v>
      </c>
      <c r="R98" t="s" s="139">
        <v>125</v>
      </c>
      <c r="S98" s="155">
        <f>AVERAGE(G98)</f>
        <v>20</v>
      </c>
      <c r="T98" s="90">
        <f>AVERAGE(I98)</f>
        <v>-2.03</v>
      </c>
      <c r="U98" t="s" s="139">
        <v>125</v>
      </c>
      <c r="V98" s="155">
        <f>AVERAGE(L98)</f>
        <v>4</v>
      </c>
      <c r="W98" s="90">
        <f>AVERAGE(N98)</f>
        <v>-3.2</v>
      </c>
    </row>
    <row r="99" ht="21.95" customHeight="1">
      <c r="A99" s="152">
        <v>2006</v>
      </c>
      <c r="B99" s="127">
        <v>66</v>
      </c>
      <c r="C99" s="88">
        <v>-71.59999999999999</v>
      </c>
      <c r="D99" s="92">
        <v>-1.08484848484848</v>
      </c>
      <c r="E99" s="43"/>
      <c r="F99" s="153">
        <v>2006</v>
      </c>
      <c r="G99" s="127">
        <v>39</v>
      </c>
      <c r="H99" s="88">
        <v>-73.7</v>
      </c>
      <c r="I99" s="92">
        <v>-1.88974358974359</v>
      </c>
      <c r="J99" s="43"/>
      <c r="K99" s="153">
        <v>2006</v>
      </c>
      <c r="L99" s="127">
        <v>11</v>
      </c>
      <c r="M99" s="88">
        <v>-32.3</v>
      </c>
      <c r="N99" s="94">
        <v>-2.93636363636364</v>
      </c>
      <c r="O99" t="s" s="136">
        <v>124</v>
      </c>
      <c r="P99" s="155">
        <f>AVERAGE(B98:B99)</f>
        <v>51.5</v>
      </c>
      <c r="Q99" s="90">
        <f>AVERAGE(D98:D99)</f>
        <v>-1.07080262080262</v>
      </c>
      <c r="R99" t="s" s="139">
        <v>124</v>
      </c>
      <c r="S99" s="155">
        <f>AVERAGE(G98:G99)</f>
        <v>29.5</v>
      </c>
      <c r="T99" s="90">
        <f>AVERAGE(I98:I99)</f>
        <v>-1.9598717948718</v>
      </c>
      <c r="U99" t="s" s="139">
        <v>124</v>
      </c>
      <c r="V99" s="155">
        <f>AVERAGE(L98:L99)</f>
        <v>7.5</v>
      </c>
      <c r="W99" s="90">
        <f>AVERAGE(N98:N99)</f>
        <v>-3.06818181818182</v>
      </c>
    </row>
    <row r="100" ht="21.95" customHeight="1">
      <c r="A100" s="152">
        <v>2007</v>
      </c>
      <c r="B100" s="127">
        <v>38</v>
      </c>
      <c r="C100" s="88">
        <v>-38.5</v>
      </c>
      <c r="D100" s="92">
        <v>-1.01315789473684</v>
      </c>
      <c r="E100" s="43"/>
      <c r="F100" s="153">
        <v>2007</v>
      </c>
      <c r="G100" s="127">
        <v>22</v>
      </c>
      <c r="H100" s="88">
        <v>-39</v>
      </c>
      <c r="I100" s="92">
        <v>-1.77272727272727</v>
      </c>
      <c r="J100" s="43"/>
      <c r="K100" s="153">
        <v>2007</v>
      </c>
      <c r="L100" s="127">
        <v>2</v>
      </c>
      <c r="M100" s="88">
        <v>-7.5</v>
      </c>
      <c r="N100" s="94">
        <v>-3.75</v>
      </c>
      <c r="O100" t="s" s="136">
        <v>123</v>
      </c>
      <c r="P100" s="155">
        <f>AVERAGE(B98:B100)</f>
        <v>47</v>
      </c>
      <c r="Q100" s="90">
        <f>AVERAGE(D98:D100)</f>
        <v>-1.05158771211403</v>
      </c>
      <c r="R100" t="s" s="139">
        <v>123</v>
      </c>
      <c r="S100" s="155">
        <f>AVERAGE(G98:G100)</f>
        <v>27</v>
      </c>
      <c r="T100" s="90">
        <f>AVERAGE(I98:I100)</f>
        <v>-1.89749028749029</v>
      </c>
      <c r="U100" t="s" s="139">
        <v>123</v>
      </c>
      <c r="V100" s="155">
        <f>AVERAGE(L98:L100)</f>
        <v>5.66666666666667</v>
      </c>
      <c r="W100" s="90">
        <f>AVERAGE(N98:N100)</f>
        <v>-3.29545454545455</v>
      </c>
    </row>
    <row r="101" ht="21.95" customHeight="1">
      <c r="A101" s="152">
        <v>2008</v>
      </c>
      <c r="B101" s="127">
        <v>42</v>
      </c>
      <c r="C101" s="88">
        <v>-32</v>
      </c>
      <c r="D101" s="92">
        <v>-0.761904761904762</v>
      </c>
      <c r="E101" s="43"/>
      <c r="F101" s="153">
        <v>2008</v>
      </c>
      <c r="G101" s="127">
        <v>19</v>
      </c>
      <c r="H101" s="88">
        <v>-34.6</v>
      </c>
      <c r="I101" s="92">
        <v>-1.82105263157895</v>
      </c>
      <c r="J101" s="43"/>
      <c r="K101" s="153">
        <v>2008</v>
      </c>
      <c r="L101" s="127">
        <v>4</v>
      </c>
      <c r="M101" s="88">
        <v>-12.4</v>
      </c>
      <c r="N101" s="94">
        <v>-3.1</v>
      </c>
      <c r="O101" t="s" s="136">
        <v>122</v>
      </c>
      <c r="P101" s="155">
        <f>AVERAGE(B98:B101)</f>
        <v>45.75</v>
      </c>
      <c r="Q101" s="90">
        <f>AVERAGE(D98:D101)</f>
        <v>-0.979166974561711</v>
      </c>
      <c r="R101" t="s" s="139">
        <v>122</v>
      </c>
      <c r="S101" s="155">
        <f>AVERAGE(G98:G101)</f>
        <v>25</v>
      </c>
      <c r="T101" s="90">
        <f>AVERAGE(I98:I101)</f>
        <v>-1.87838087351245</v>
      </c>
      <c r="U101" t="s" s="139">
        <v>122</v>
      </c>
      <c r="V101" s="155">
        <f>AVERAGE(L98:L101)</f>
        <v>5.25</v>
      </c>
      <c r="W101" s="90">
        <f>AVERAGE(N98:N101)</f>
        <v>-3.24659090909091</v>
      </c>
    </row>
    <row r="102" ht="21.95" customHeight="1">
      <c r="A102" s="152">
        <v>2009</v>
      </c>
      <c r="B102" s="127">
        <v>25</v>
      </c>
      <c r="C102" s="88">
        <v>-15.2</v>
      </c>
      <c r="D102" s="92">
        <v>-0.608</v>
      </c>
      <c r="E102" s="43"/>
      <c r="F102" s="153">
        <v>2009</v>
      </c>
      <c r="G102" s="127">
        <v>10</v>
      </c>
      <c r="H102" s="88">
        <v>-16.3</v>
      </c>
      <c r="I102" s="92">
        <v>-1.63</v>
      </c>
      <c r="J102" s="43"/>
      <c r="K102" s="153">
        <v>2009</v>
      </c>
      <c r="L102" s="127">
        <v>1</v>
      </c>
      <c r="M102" s="88">
        <v>-3.5</v>
      </c>
      <c r="N102" s="94">
        <v>-3.5</v>
      </c>
      <c r="O102" t="s" s="136">
        <v>121</v>
      </c>
      <c r="P102" s="155">
        <f>AVERAGE(B98:B102)</f>
        <v>41.6</v>
      </c>
      <c r="Q102" s="90">
        <f>AVERAGE(D98:D102)</f>
        <v>-0.904933579649368</v>
      </c>
      <c r="R102" t="s" s="139">
        <v>121</v>
      </c>
      <c r="S102" s="155">
        <f>AVERAGE(G98:G102)</f>
        <v>22</v>
      </c>
      <c r="T102" s="90">
        <f>AVERAGE(I98:I102)</f>
        <v>-1.82870469880996</v>
      </c>
      <c r="U102" t="s" s="139">
        <v>121</v>
      </c>
      <c r="V102" s="155">
        <f>AVERAGE(L98:L102)</f>
        <v>4.4</v>
      </c>
      <c r="W102" s="90">
        <f>AVERAGE(N98:N102)</f>
        <v>-3.29727272727273</v>
      </c>
    </row>
    <row r="103" ht="21.95" customHeight="1">
      <c r="A103" s="152">
        <v>2010</v>
      </c>
      <c r="B103" s="127">
        <v>47</v>
      </c>
      <c r="C103" s="88">
        <v>-54.6</v>
      </c>
      <c r="D103" s="92">
        <v>-1.16170212765957</v>
      </c>
      <c r="E103" s="43"/>
      <c r="F103" s="153">
        <v>2010</v>
      </c>
      <c r="G103" s="127">
        <v>32</v>
      </c>
      <c r="H103" s="88">
        <v>-56.9</v>
      </c>
      <c r="I103" s="92">
        <v>-1.778125</v>
      </c>
      <c r="J103" s="43"/>
      <c r="K103" s="153">
        <v>2010</v>
      </c>
      <c r="L103" s="127">
        <v>7</v>
      </c>
      <c r="M103" s="88">
        <v>-20.7</v>
      </c>
      <c r="N103" s="94">
        <v>-2.95714285714286</v>
      </c>
      <c r="O103" t="s" s="136">
        <v>98</v>
      </c>
      <c r="P103" s="155">
        <f>AVERAGE(B98:B103)</f>
        <v>42.5</v>
      </c>
      <c r="Q103" s="90">
        <f>AVERAGE(D98:D103)</f>
        <v>-0.947728337651069</v>
      </c>
      <c r="R103" t="s" s="139">
        <v>98</v>
      </c>
      <c r="S103" s="155">
        <f>AVERAGE(G98:G103)</f>
        <v>23.6666666666667</v>
      </c>
      <c r="T103" s="90">
        <f>AVERAGE(I98:I103)</f>
        <v>-1.8202747490083</v>
      </c>
      <c r="U103" t="s" s="139">
        <v>98</v>
      </c>
      <c r="V103" s="155">
        <f>AVERAGE(L98:L103)</f>
        <v>4.83333333333333</v>
      </c>
      <c r="W103" s="90">
        <f>AVERAGE(N98:N103)</f>
        <v>-3.24058441558442</v>
      </c>
    </row>
    <row r="104" ht="21.95" customHeight="1">
      <c r="A104" s="152">
        <v>2011</v>
      </c>
      <c r="B104" s="127">
        <v>47</v>
      </c>
      <c r="C104" s="88">
        <v>-51.8</v>
      </c>
      <c r="D104" s="92">
        <v>-1.10212765957447</v>
      </c>
      <c r="E104" s="43"/>
      <c r="F104" s="153">
        <v>2011</v>
      </c>
      <c r="G104" s="127">
        <v>28</v>
      </c>
      <c r="H104" s="88">
        <v>-54.4</v>
      </c>
      <c r="I104" s="92">
        <v>-1.94285714285714</v>
      </c>
      <c r="J104" s="43"/>
      <c r="K104" s="153">
        <v>2011</v>
      </c>
      <c r="L104" s="127">
        <v>8</v>
      </c>
      <c r="M104" s="88">
        <v>-27.6</v>
      </c>
      <c r="N104" s="94">
        <v>-3.45</v>
      </c>
      <c r="O104" t="s" s="136">
        <v>120</v>
      </c>
      <c r="P104" s="155">
        <f>AVERAGE(B98:B104)</f>
        <v>43.1428571428571</v>
      </c>
      <c r="Q104" s="90">
        <f>AVERAGE(D98:D104)</f>
        <v>-0.969785383640126</v>
      </c>
      <c r="R104" t="s" s="139">
        <v>120</v>
      </c>
      <c r="S104" s="155">
        <f>AVERAGE(G98:G104)</f>
        <v>24.2857142857143</v>
      </c>
      <c r="T104" s="90">
        <f>AVERAGE(I98:I104)</f>
        <v>-1.83778651955814</v>
      </c>
      <c r="U104" t="s" s="139">
        <v>120</v>
      </c>
      <c r="V104" s="155">
        <f>AVERAGE(L98:L104)</f>
        <v>5.28571428571429</v>
      </c>
      <c r="W104" s="90">
        <f>AVERAGE(N98:N104)</f>
        <v>-3.27050092764379</v>
      </c>
    </row>
    <row r="105" ht="21.95" customHeight="1">
      <c r="A105" s="152">
        <v>2012</v>
      </c>
      <c r="B105" s="127">
        <v>49</v>
      </c>
      <c r="C105" s="88">
        <v>-38.7</v>
      </c>
      <c r="D105" s="92">
        <v>-0.789795918367347</v>
      </c>
      <c r="E105" s="43"/>
      <c r="F105" s="153">
        <v>2012</v>
      </c>
      <c r="G105" s="127">
        <v>21</v>
      </c>
      <c r="H105" s="88">
        <v>-42.4</v>
      </c>
      <c r="I105" s="92">
        <v>-2.01904761904762</v>
      </c>
      <c r="J105" s="43"/>
      <c r="K105" s="153">
        <v>2012</v>
      </c>
      <c r="L105" s="127">
        <v>4</v>
      </c>
      <c r="M105" s="88">
        <v>-15.8</v>
      </c>
      <c r="N105" s="94">
        <v>-3.95</v>
      </c>
      <c r="O105" t="s" s="136">
        <v>119</v>
      </c>
      <c r="P105" s="155">
        <f>AVERAGE(B98:B105)</f>
        <v>43.875</v>
      </c>
      <c r="Q105" s="90">
        <f>AVERAGE(D98:D105)</f>
        <v>-0.947286700481029</v>
      </c>
      <c r="R105" t="s" s="139">
        <v>119</v>
      </c>
      <c r="S105" s="155">
        <f>AVERAGE(G98:G105)</f>
        <v>23.875</v>
      </c>
      <c r="T105" s="90">
        <f>AVERAGE(I98:I105)</f>
        <v>-1.86044415699432</v>
      </c>
      <c r="U105" t="s" s="139">
        <v>119</v>
      </c>
      <c r="V105" s="155">
        <f>AVERAGE(L98:L105)</f>
        <v>5.125</v>
      </c>
      <c r="W105" s="90">
        <f>AVERAGE(N98:N105)</f>
        <v>-3.35543831168831</v>
      </c>
    </row>
    <row r="106" ht="21.95" customHeight="1">
      <c r="A106" s="152">
        <v>2013</v>
      </c>
      <c r="B106" s="127">
        <v>34</v>
      </c>
      <c r="C106" s="88">
        <v>-39.8</v>
      </c>
      <c r="D106" s="92">
        <v>-1.17058823529412</v>
      </c>
      <c r="E106" s="43"/>
      <c r="F106" s="153">
        <v>2013</v>
      </c>
      <c r="G106" s="127">
        <v>20</v>
      </c>
      <c r="H106" s="88">
        <v>-41.6</v>
      </c>
      <c r="I106" s="92">
        <v>-2.08</v>
      </c>
      <c r="J106" s="43"/>
      <c r="K106" s="153">
        <v>2013</v>
      </c>
      <c r="L106" s="127">
        <v>8</v>
      </c>
      <c r="M106" s="88">
        <v>-24.9</v>
      </c>
      <c r="N106" s="94">
        <v>-3.1125</v>
      </c>
      <c r="O106" t="s" s="136">
        <v>118</v>
      </c>
      <c r="P106" s="155">
        <f>AVERAGE(B98:B106)</f>
        <v>42.7777777777778</v>
      </c>
      <c r="Q106" s="90">
        <f>AVERAGE(D98:D106)</f>
        <v>-0.972097982126928</v>
      </c>
      <c r="R106" t="s" s="139">
        <v>118</v>
      </c>
      <c r="S106" s="155">
        <f>AVERAGE(G98:G106)</f>
        <v>23.4444444444444</v>
      </c>
      <c r="T106" s="90">
        <f>AVERAGE(I98:I106)</f>
        <v>-1.88483925066162</v>
      </c>
      <c r="U106" t="s" s="139">
        <v>118</v>
      </c>
      <c r="V106" s="155">
        <f>AVERAGE(L98:L106)</f>
        <v>5.44444444444444</v>
      </c>
      <c r="W106" s="90">
        <f>AVERAGE(N98:N106)</f>
        <v>-3.32844516594517</v>
      </c>
    </row>
    <row r="107" ht="21.95" customHeight="1">
      <c r="A107" s="152">
        <v>2014</v>
      </c>
      <c r="B107" s="127">
        <v>48</v>
      </c>
      <c r="C107" s="88">
        <v>-32.9</v>
      </c>
      <c r="D107" s="92">
        <v>-0.685416666666667</v>
      </c>
      <c r="E107" s="43"/>
      <c r="F107" s="153">
        <v>2014</v>
      </c>
      <c r="G107" s="127">
        <v>24</v>
      </c>
      <c r="H107" s="88">
        <v>-38.6</v>
      </c>
      <c r="I107" s="92">
        <v>-1.60833333333333</v>
      </c>
      <c r="J107" s="43"/>
      <c r="K107" s="153">
        <v>2014</v>
      </c>
      <c r="L107" s="127">
        <v>4</v>
      </c>
      <c r="M107" s="88">
        <v>-11.4</v>
      </c>
      <c r="N107" s="94">
        <v>-2.85</v>
      </c>
      <c r="O107" t="s" s="136">
        <v>117</v>
      </c>
      <c r="P107" s="155">
        <f>AVERAGE(B98:B107)</f>
        <v>43.3</v>
      </c>
      <c r="Q107" s="90">
        <f>AVERAGE(D98:D107)</f>
        <v>-0.943429850580902</v>
      </c>
      <c r="R107" t="s" s="139">
        <v>117</v>
      </c>
      <c r="S107" s="155">
        <f>AVERAGE(G98:G107)</f>
        <v>23.5</v>
      </c>
      <c r="T107" s="90">
        <f>AVERAGE(I98:I107)</f>
        <v>-1.85718865892879</v>
      </c>
      <c r="U107" t="s" s="139">
        <v>117</v>
      </c>
      <c r="V107" s="155">
        <f>AVERAGE(L98:L107)</f>
        <v>5.3</v>
      </c>
      <c r="W107" s="90">
        <f>AVERAGE(N98:N107)</f>
        <v>-3.28060064935065</v>
      </c>
    </row>
    <row r="108" ht="21.95" customHeight="1">
      <c r="A108" s="152">
        <v>2015</v>
      </c>
      <c r="B108" s="127">
        <v>56</v>
      </c>
      <c r="C108" s="88">
        <v>-102.9</v>
      </c>
      <c r="D108" s="92">
        <v>-1.8375</v>
      </c>
      <c r="E108" s="43"/>
      <c r="F108" s="153">
        <v>2015</v>
      </c>
      <c r="G108" s="127">
        <v>39</v>
      </c>
      <c r="H108" s="88">
        <v>-105.1</v>
      </c>
      <c r="I108" s="92">
        <v>-2.69487179487179</v>
      </c>
      <c r="J108" s="43"/>
      <c r="K108" s="153">
        <v>2015</v>
      </c>
      <c r="L108" s="127">
        <v>20</v>
      </c>
      <c r="M108" s="88">
        <v>-72.5</v>
      </c>
      <c r="N108" s="94">
        <v>-3.625</v>
      </c>
      <c r="O108" t="s" s="136">
        <v>116</v>
      </c>
      <c r="P108" s="155">
        <f>AVERAGE(B98:B108)</f>
        <v>44.4545454545455</v>
      </c>
      <c r="Q108" s="90">
        <f>AVERAGE(D98:D108)</f>
        <v>-1.02470895507355</v>
      </c>
      <c r="R108" t="s" s="139">
        <v>116</v>
      </c>
      <c r="S108" s="155">
        <f>AVERAGE(G98:G108)</f>
        <v>24.9090909090909</v>
      </c>
      <c r="T108" s="90">
        <f>AVERAGE(I98:I108)</f>
        <v>-1.93334167128724</v>
      </c>
      <c r="U108" t="s" s="139">
        <v>116</v>
      </c>
      <c r="V108" s="155">
        <f>AVERAGE(L98:L108)</f>
        <v>6.63636363636364</v>
      </c>
      <c r="W108" s="90">
        <f>AVERAGE(N98:N108)</f>
        <v>-3.31190968122786</v>
      </c>
    </row>
    <row r="109" ht="21.95" customHeight="1">
      <c r="A109" s="152">
        <v>2016</v>
      </c>
      <c r="B109" s="127">
        <v>28</v>
      </c>
      <c r="C109" s="88">
        <v>-27.3</v>
      </c>
      <c r="D109" s="92">
        <v>-0.975</v>
      </c>
      <c r="E109" s="43"/>
      <c r="F109" s="153">
        <v>2016</v>
      </c>
      <c r="G109" s="127">
        <v>18</v>
      </c>
      <c r="H109" s="88">
        <v>-28.3</v>
      </c>
      <c r="I109" s="92">
        <v>-1.57222222222222</v>
      </c>
      <c r="J109" s="43"/>
      <c r="K109" s="153">
        <v>2016</v>
      </c>
      <c r="L109" s="127">
        <v>2</v>
      </c>
      <c r="M109" s="88">
        <v>-5.6</v>
      </c>
      <c r="N109" s="94">
        <v>-2.8</v>
      </c>
      <c r="O109" t="s" s="136">
        <v>115</v>
      </c>
      <c r="P109" s="155">
        <f>AVERAGE(B98:B109)</f>
        <v>43.0833333333333</v>
      </c>
      <c r="Q109" s="90">
        <f>AVERAGE(D98:D109)</f>
        <v>-1.02056654215075</v>
      </c>
      <c r="R109" t="s" s="139">
        <v>115</v>
      </c>
      <c r="S109" s="155">
        <f>AVERAGE(G98:G109)</f>
        <v>24.3333333333333</v>
      </c>
      <c r="T109" s="90">
        <f>AVERAGE(I98:I109)</f>
        <v>-1.90324838386516</v>
      </c>
      <c r="U109" t="s" s="139">
        <v>115</v>
      </c>
      <c r="V109" s="155">
        <f>AVERAGE(L98:L109)</f>
        <v>6.25</v>
      </c>
      <c r="W109" s="90">
        <f>AVERAGE(N98:N109)</f>
        <v>-3.26925054112554</v>
      </c>
    </row>
    <row r="110" ht="21.95" customHeight="1">
      <c r="A110" s="152">
        <v>2017</v>
      </c>
      <c r="B110" s="127">
        <v>70</v>
      </c>
      <c r="C110" s="88">
        <v>-79.2</v>
      </c>
      <c r="D110" s="92">
        <v>-1.13142857142857</v>
      </c>
      <c r="E110" s="43"/>
      <c r="F110" s="153">
        <v>2017</v>
      </c>
      <c r="G110" s="127">
        <v>45</v>
      </c>
      <c r="H110" s="88">
        <v>-85.40000000000001</v>
      </c>
      <c r="I110" s="92">
        <v>-1.89777777777778</v>
      </c>
      <c r="J110" s="43"/>
      <c r="K110" s="153">
        <v>2017</v>
      </c>
      <c r="L110" s="127">
        <v>12</v>
      </c>
      <c r="M110" s="88">
        <v>-40.7</v>
      </c>
      <c r="N110" s="94">
        <v>-3.39166666666667</v>
      </c>
      <c r="O110" t="s" s="136">
        <v>114</v>
      </c>
      <c r="P110" s="155">
        <f>AVERAGE(B98:B110)</f>
        <v>45.1538461538462</v>
      </c>
      <c r="Q110" s="90">
        <f>AVERAGE(D98:D110)</f>
        <v>-1.02909439055674</v>
      </c>
      <c r="R110" t="s" s="139">
        <v>114</v>
      </c>
      <c r="S110" s="155">
        <f>AVERAGE(G98:G110)</f>
        <v>25.9230769230769</v>
      </c>
      <c r="T110" s="90">
        <f>AVERAGE(I98:I110)</f>
        <v>-1.90282756801228</v>
      </c>
      <c r="U110" t="s" s="139">
        <v>114</v>
      </c>
      <c r="V110" s="155">
        <f>AVERAGE(L98:L110)</f>
        <v>6.69230769230769</v>
      </c>
      <c r="W110" s="90">
        <f>AVERAGE(N98:N110)</f>
        <v>-3.27866716616717</v>
      </c>
    </row>
    <row r="111" ht="21.95" customHeight="1">
      <c r="A111" s="152">
        <v>2018</v>
      </c>
      <c r="B111" s="127">
        <v>51</v>
      </c>
      <c r="C111" s="88">
        <v>-44.3</v>
      </c>
      <c r="D111" s="92">
        <v>-0.868627450980392</v>
      </c>
      <c r="E111" s="43"/>
      <c r="F111" s="153">
        <v>2018</v>
      </c>
      <c r="G111" s="127">
        <v>28</v>
      </c>
      <c r="H111" s="88">
        <v>-46.3</v>
      </c>
      <c r="I111" s="92">
        <v>-1.65357142857143</v>
      </c>
      <c r="J111" s="43"/>
      <c r="K111" s="153">
        <v>2018</v>
      </c>
      <c r="L111" s="127">
        <v>5</v>
      </c>
      <c r="M111" s="88">
        <v>-15.1</v>
      </c>
      <c r="N111" s="94">
        <v>-3.02</v>
      </c>
      <c r="O111" t="s" s="136">
        <v>113</v>
      </c>
      <c r="P111" s="155">
        <f>AVERAGE(B98:B111)</f>
        <v>45.5714285714286</v>
      </c>
      <c r="Q111" s="90">
        <f>AVERAGE(D98:D111)</f>
        <v>-1.01763246630128</v>
      </c>
      <c r="R111" t="s" s="139">
        <v>113</v>
      </c>
      <c r="S111" s="155">
        <f>AVERAGE(G98:G111)</f>
        <v>26.0714285714286</v>
      </c>
      <c r="T111" s="90">
        <f>AVERAGE(I98:I111)</f>
        <v>-1.88502355805222</v>
      </c>
      <c r="U111" t="s" s="139">
        <v>113</v>
      </c>
      <c r="V111" s="155">
        <f>AVERAGE(L98:L111)</f>
        <v>6.57142857142857</v>
      </c>
      <c r="W111" s="90">
        <f>AVERAGE(N98:N111)</f>
        <v>-3.26019094001237</v>
      </c>
    </row>
    <row r="112" ht="21.95" customHeight="1">
      <c r="A112" s="152">
        <v>2019</v>
      </c>
      <c r="B112" s="127">
        <v>52</v>
      </c>
      <c r="C112" s="88">
        <v>-56.1</v>
      </c>
      <c r="D112" s="92">
        <v>-1.07884615384615</v>
      </c>
      <c r="E112" s="43"/>
      <c r="F112" s="153">
        <v>2019</v>
      </c>
      <c r="G112" s="127">
        <v>31</v>
      </c>
      <c r="H112" s="88">
        <v>-59.9</v>
      </c>
      <c r="I112" s="92">
        <v>-1.93225806451613</v>
      </c>
      <c r="J112" s="43"/>
      <c r="K112" s="153">
        <v>2019</v>
      </c>
      <c r="L112" s="127">
        <v>7</v>
      </c>
      <c r="M112" s="88">
        <v>-23.4</v>
      </c>
      <c r="N112" s="94">
        <v>-3.34285714285714</v>
      </c>
      <c r="O112" t="s" s="136">
        <v>112</v>
      </c>
      <c r="P112" s="155">
        <f>AVERAGE(B98:B112)</f>
        <v>46</v>
      </c>
      <c r="Q112" s="90">
        <f>AVERAGE(D98:D112)</f>
        <v>-1.02171337880428</v>
      </c>
      <c r="R112" t="s" s="139">
        <v>112</v>
      </c>
      <c r="S112" s="155">
        <f>AVERAGE(G98:G112)</f>
        <v>26.4</v>
      </c>
      <c r="T112" s="90">
        <f>AVERAGE(I98:I112)</f>
        <v>-1.88817252514982</v>
      </c>
      <c r="U112" t="s" s="139">
        <v>112</v>
      </c>
      <c r="V112" s="155">
        <f>AVERAGE(L98:L112)</f>
        <v>6.6</v>
      </c>
      <c r="W112" s="90">
        <f>AVERAGE(N98:N112)</f>
        <v>-3.26570202020202</v>
      </c>
    </row>
    <row r="113" ht="21.95" customHeight="1">
      <c r="A113" s="152">
        <v>2020</v>
      </c>
      <c r="B113" s="127">
        <v>42</v>
      </c>
      <c r="C113" s="88">
        <v>-38</v>
      </c>
      <c r="D113" s="92">
        <v>-0.904761904761905</v>
      </c>
      <c r="E113" s="43"/>
      <c r="F113" s="153">
        <v>2020</v>
      </c>
      <c r="G113" s="127">
        <v>21</v>
      </c>
      <c r="H113" s="88">
        <v>-43.3</v>
      </c>
      <c r="I113" s="92">
        <v>-2.06190476190476</v>
      </c>
      <c r="J113" s="43"/>
      <c r="K113" s="153">
        <v>2020</v>
      </c>
      <c r="L113" s="127">
        <v>8</v>
      </c>
      <c r="M113" s="88">
        <v>-25.6</v>
      </c>
      <c r="N113" s="94">
        <v>-3.2</v>
      </c>
      <c r="O113" t="s" s="136">
        <v>111</v>
      </c>
      <c r="P113" s="155">
        <f>AVERAGE(B98:B113)</f>
        <v>45.75</v>
      </c>
      <c r="Q113" s="90">
        <f>AVERAGE(D98:D113)</f>
        <v>-1.01440391167663</v>
      </c>
      <c r="R113" t="s" s="139">
        <v>111</v>
      </c>
      <c r="S113" s="155">
        <f>AVERAGE(G98:G113)</f>
        <v>26.0625</v>
      </c>
      <c r="T113" s="90">
        <f>AVERAGE(I98:I113)</f>
        <v>-1.899030789947</v>
      </c>
      <c r="U113" t="s" s="139">
        <v>111</v>
      </c>
      <c r="V113" s="155">
        <f>AVERAGE(L98:L113)</f>
        <v>6.6875</v>
      </c>
      <c r="W113" s="90">
        <f>AVERAGE(N98:N113)</f>
        <v>-3.26159564393939</v>
      </c>
    </row>
    <row r="114" ht="21.95" customHeight="1">
      <c r="A114" s="152">
        <v>2021</v>
      </c>
      <c r="B114" s="127">
        <v>36</v>
      </c>
      <c r="C114" s="88">
        <v>-37.4</v>
      </c>
      <c r="D114" s="92">
        <v>-1.03888888888889</v>
      </c>
      <c r="E114" s="43"/>
      <c r="F114" s="153">
        <v>2021</v>
      </c>
      <c r="G114" s="127">
        <v>21</v>
      </c>
      <c r="H114" s="88">
        <v>-38.8</v>
      </c>
      <c r="I114" s="92">
        <v>-1.84761904761905</v>
      </c>
      <c r="J114" s="43"/>
      <c r="K114" s="153">
        <v>2021</v>
      </c>
      <c r="L114" s="127">
        <v>6</v>
      </c>
      <c r="M114" s="88">
        <v>-17.9</v>
      </c>
      <c r="N114" s="94">
        <v>-2.98333333333333</v>
      </c>
      <c r="O114" t="s" s="136">
        <v>110</v>
      </c>
      <c r="P114" s="155">
        <f>AVERAGE(B98:B114)</f>
        <v>45.1764705882353</v>
      </c>
      <c r="Q114" s="90">
        <f>AVERAGE(D98:D114)</f>
        <v>-1.01584420445382</v>
      </c>
      <c r="R114" t="s" s="139">
        <v>110</v>
      </c>
      <c r="S114" s="155">
        <f>AVERAGE(G98:G114)</f>
        <v>25.7647058823529</v>
      </c>
      <c r="T114" s="90">
        <f>AVERAGE(I98:I114)</f>
        <v>-1.89600656981006</v>
      </c>
      <c r="U114" t="s" s="139">
        <v>110</v>
      </c>
      <c r="V114" s="155">
        <f>AVERAGE(L98:L114)</f>
        <v>6.64705882352941</v>
      </c>
      <c r="W114" s="90">
        <f>AVERAGE(N98:N114)</f>
        <v>-3.24522727272727</v>
      </c>
    </row>
    <row r="115" ht="21.95" customHeight="1">
      <c r="A115" s="152">
        <v>2022</v>
      </c>
      <c r="B115" s="127">
        <v>41</v>
      </c>
      <c r="C115" s="88">
        <v>-50</v>
      </c>
      <c r="D115" s="92">
        <v>-1.21951219512195</v>
      </c>
      <c r="E115" s="43"/>
      <c r="F115" s="153">
        <v>2022</v>
      </c>
      <c r="G115" s="127">
        <v>24</v>
      </c>
      <c r="H115" s="88">
        <v>-51.8</v>
      </c>
      <c r="I115" s="92">
        <v>-2.15833333333333</v>
      </c>
      <c r="J115" s="43"/>
      <c r="K115" s="153">
        <v>2022</v>
      </c>
      <c r="L115" s="127">
        <v>6</v>
      </c>
      <c r="M115" s="88">
        <v>-22.9</v>
      </c>
      <c r="N115" s="94">
        <v>-3.81666666666667</v>
      </c>
      <c r="O115" t="s" s="136">
        <v>109</v>
      </c>
      <c r="P115" s="155">
        <f>AVERAGE(B98:B115)</f>
        <v>44.9444444444444</v>
      </c>
      <c r="Q115" s="90">
        <f>AVERAGE(D98:D115)</f>
        <v>-1.02715909282427</v>
      </c>
      <c r="R115" t="s" s="139">
        <v>109</v>
      </c>
      <c r="S115" s="155">
        <f>AVERAGE(G98:G115)</f>
        <v>25.6666666666667</v>
      </c>
      <c r="T115" s="90">
        <f>AVERAGE(I98:I115)</f>
        <v>-1.91058027889469</v>
      </c>
      <c r="U115" t="s" s="139">
        <v>109</v>
      </c>
      <c r="V115" s="155">
        <f>AVERAGE(L98:L115)</f>
        <v>6.61111111111111</v>
      </c>
      <c r="W115" s="90">
        <f>AVERAGE(N98:N115)</f>
        <v>-3.27697390572391</v>
      </c>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t="s" s="165">
        <v>279</v>
      </c>
      <c r="C137" s="88"/>
      <c r="D137" s="92"/>
      <c r="E137" s="43"/>
      <c r="F137" t="s" s="101">
        <v>117</v>
      </c>
      <c r="G137" t="s" s="165">
        <v>279</v>
      </c>
      <c r="H137" s="88"/>
      <c r="I137" s="92"/>
      <c r="J137" s="43"/>
      <c r="K137" t="s" s="101">
        <v>117</v>
      </c>
      <c r="L137" t="s" s="165">
        <v>279</v>
      </c>
      <c r="M137" s="88"/>
      <c r="N137" s="94"/>
      <c r="O137" s="87"/>
      <c r="P137" s="88"/>
      <c r="Q137" s="88"/>
      <c r="R137" s="89"/>
      <c r="S137" s="88"/>
      <c r="T137" s="88"/>
      <c r="U137" s="89"/>
      <c r="V137" s="88"/>
      <c r="W137" s="90"/>
    </row>
    <row r="138" ht="21.95" customHeight="1">
      <c r="A138" t="s" s="126">
        <v>127</v>
      </c>
      <c r="B138" s="88">
        <f>AVERAGE(B87:B96)</f>
        <v>48.7</v>
      </c>
      <c r="C138" s="88">
        <f>AVERAGE(C87:C96)</f>
        <v>-49.59</v>
      </c>
      <c r="D138" s="92">
        <f>AVERAGE(D87:D96)</f>
        <v>-1.01359922796549</v>
      </c>
      <c r="E138" s="43"/>
      <c r="F138" t="s" s="128">
        <v>127</v>
      </c>
      <c r="G138" s="88">
        <f>AVERAGE(G87:G96)</f>
        <v>26.8</v>
      </c>
      <c r="H138" s="88">
        <f>AVERAGE(H87:H96)</f>
        <v>-53.14</v>
      </c>
      <c r="I138" s="92">
        <f>AVERAGE(I87:I96)</f>
        <v>-1.9647756869773</v>
      </c>
      <c r="J138" s="43"/>
      <c r="K138" t="s" s="128">
        <v>127</v>
      </c>
      <c r="L138" s="88">
        <f>AVERAGE(L87:L96)</f>
        <v>7.3</v>
      </c>
      <c r="M138" s="88">
        <f>AVERAGE(M87:M96)</f>
        <v>-24.48</v>
      </c>
      <c r="N138" s="94">
        <f>AVERAGE(N87:N96)</f>
        <v>-3.32800595238095</v>
      </c>
      <c r="O138" s="87"/>
      <c r="P138" s="88"/>
      <c r="Q138" s="88"/>
      <c r="R138" s="89"/>
      <c r="S138" s="88"/>
      <c r="T138" s="88"/>
      <c r="U138" s="89"/>
      <c r="V138" s="88"/>
      <c r="W138" s="90"/>
    </row>
    <row r="139" ht="21.95" customHeight="1">
      <c r="A139" t="s" s="126">
        <v>128</v>
      </c>
      <c r="B139" s="88">
        <f>AVERAGE(B98:B107)</f>
        <v>43.3</v>
      </c>
      <c r="C139" s="88">
        <f>AVERAGE(C98:C107)</f>
        <v>-41.42</v>
      </c>
      <c r="D139" s="92">
        <f>AVERAGE(D98:D107)</f>
        <v>-0.943429850580902</v>
      </c>
      <c r="E139" s="43"/>
      <c r="F139" t="s" s="128">
        <v>128</v>
      </c>
      <c r="G139" s="88">
        <f>AVERAGE(G98:G107)</f>
        <v>23.5</v>
      </c>
      <c r="H139" s="88">
        <f>AVERAGE(H98:H107)</f>
        <v>-43.81</v>
      </c>
      <c r="I139" s="92">
        <f>AVERAGE(I98:I107)</f>
        <v>-1.85718865892879</v>
      </c>
      <c r="J139" s="43"/>
      <c r="K139" t="s" s="128">
        <v>128</v>
      </c>
      <c r="L139" s="88">
        <f>AVERAGE(L98:L107)</f>
        <v>5.3</v>
      </c>
      <c r="M139" s="88">
        <f>AVERAGE(M98:M107)</f>
        <v>-16.89</v>
      </c>
      <c r="N139" s="94">
        <f>AVERAGE(N98:N107)</f>
        <v>-3.28060064935065</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AVERAGE(B87:B96)</f>
        <v>48.7</v>
      </c>
      <c r="C141" s="88">
        <f>AVERAGE(C87:C96)</f>
        <v>-49.59</v>
      </c>
      <c r="D141" s="92">
        <f>AVERAGE(D87:D96)</f>
        <v>-1.01359922796549</v>
      </c>
      <c r="E141" s="43"/>
      <c r="F141" t="s" s="130">
        <v>129</v>
      </c>
      <c r="G141" s="88">
        <f>AVERAGE(G87:G96)</f>
        <v>26.8</v>
      </c>
      <c r="H141" s="88">
        <f>AVERAGE(H87:H96)</f>
        <v>-53.14</v>
      </c>
      <c r="I141" s="92">
        <f>AVERAGE(I87:I96)</f>
        <v>-1.9647756869773</v>
      </c>
      <c r="J141" s="43"/>
      <c r="K141" t="s" s="130">
        <v>129</v>
      </c>
      <c r="L141" s="88">
        <f>AVERAGE(L87:L96)</f>
        <v>7.3</v>
      </c>
      <c r="M141" s="88">
        <f>AVERAGE(M87:M96)</f>
        <v>-24.48</v>
      </c>
      <c r="N141" s="94">
        <f>AVERAGE(N87:N96)</f>
        <v>-3.32800595238095</v>
      </c>
      <c r="O141" s="87"/>
      <c r="P141" s="88"/>
      <c r="Q141" s="88"/>
      <c r="R141" s="89"/>
      <c r="S141" s="88"/>
      <c r="T141" s="88"/>
      <c r="U141" s="89"/>
      <c r="V141" s="88"/>
      <c r="W141" s="90"/>
    </row>
    <row r="142" ht="21.95" customHeight="1">
      <c r="A142" t="s" s="129">
        <v>130</v>
      </c>
      <c r="B142" s="88">
        <f>AVERAGE(B98:B107)</f>
        <v>43.3</v>
      </c>
      <c r="C142" s="88">
        <f>AVERAGE(C98:C107)</f>
        <v>-41.42</v>
      </c>
      <c r="D142" s="92">
        <f>AVERAGE(D98:D107)</f>
        <v>-0.943429850580902</v>
      </c>
      <c r="E142" s="43"/>
      <c r="F142" t="s" s="130">
        <v>130</v>
      </c>
      <c r="G142" s="88">
        <f>AVERAGE(G98:G107)</f>
        <v>23.5</v>
      </c>
      <c r="H142" s="88">
        <f>AVERAGE(H98:H107)</f>
        <v>-43.81</v>
      </c>
      <c r="I142" s="92">
        <f>AVERAGE(I98:I107)</f>
        <v>-1.85718865892879</v>
      </c>
      <c r="J142" s="43"/>
      <c r="K142" t="s" s="130">
        <v>130</v>
      </c>
      <c r="L142" s="88">
        <f>AVERAGE(L98:L107)</f>
        <v>5.3</v>
      </c>
      <c r="M142" s="88">
        <f>AVERAGE(M98:M107)</f>
        <v>-16.89</v>
      </c>
      <c r="N142" s="94">
        <f>AVERAGE(N98:N107)</f>
        <v>-3.28060064935065</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AVERAGE(B92:B96)</f>
        <v>45.8</v>
      </c>
      <c r="C145" s="88">
        <f>AVERAGE(C92:C96)</f>
        <v>-44.5</v>
      </c>
      <c r="D145" s="92">
        <f>AVERAGE(D92:D96)</f>
        <v>-0.96328253804868</v>
      </c>
      <c r="E145" s="43"/>
      <c r="F145" t="s" s="128">
        <v>127</v>
      </c>
      <c r="G145" s="88">
        <f>AVERAGE(G92:G96)</f>
        <v>25.4</v>
      </c>
      <c r="H145" s="88">
        <f>AVERAGE(H92:H96)</f>
        <v>-47.96</v>
      </c>
      <c r="I145" s="92">
        <f>AVERAGE(I92:I96)</f>
        <v>-1.87951851851852</v>
      </c>
      <c r="J145" s="43"/>
      <c r="K145" t="s" s="128">
        <v>127</v>
      </c>
      <c r="L145" s="88">
        <f>AVERAGE(L92:L96)</f>
        <v>5.8</v>
      </c>
      <c r="M145" s="88">
        <f>AVERAGE(M92:M96)</f>
        <v>-19.4</v>
      </c>
      <c r="N145" s="94">
        <f>AVERAGE(N92:N96)</f>
        <v>-3.35911111111111</v>
      </c>
      <c r="O145" s="87"/>
      <c r="P145" s="88"/>
      <c r="Q145" s="88"/>
      <c r="R145" s="89"/>
      <c r="S145" s="88"/>
      <c r="T145" s="88"/>
      <c r="U145" s="89"/>
      <c r="V145" s="88"/>
      <c r="W145" s="90"/>
    </row>
    <row r="146" ht="21.95" customHeight="1">
      <c r="A146" t="s" s="126">
        <v>128</v>
      </c>
      <c r="B146" s="88">
        <f>AVERAGE(B98:B102)</f>
        <v>41.6</v>
      </c>
      <c r="C146" s="88">
        <f>AVERAGE(C98:C102)</f>
        <v>-39.28</v>
      </c>
      <c r="D146" s="92">
        <f>AVERAGE(D98:D102)</f>
        <v>-0.904933579649368</v>
      </c>
      <c r="E146" s="43"/>
      <c r="F146" t="s" s="128">
        <v>128</v>
      </c>
      <c r="G146" s="88">
        <f>AVERAGE(G98:G102)</f>
        <v>22</v>
      </c>
      <c r="H146" s="88">
        <f>AVERAGE(H98:H102)</f>
        <v>-40.84</v>
      </c>
      <c r="I146" s="92">
        <f>AVERAGE(I98:I102)</f>
        <v>-1.82870469880996</v>
      </c>
      <c r="J146" s="43"/>
      <c r="K146" t="s" s="128">
        <v>128</v>
      </c>
      <c r="L146" s="88">
        <f>AVERAGE(L98:L102)</f>
        <v>4.4</v>
      </c>
      <c r="M146" s="88">
        <f>AVERAGE(M98:M102)</f>
        <v>-13.7</v>
      </c>
      <c r="N146" s="94">
        <f>AVERAGE(N98:N102)</f>
        <v>-3.29727272727273</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AVERAGE(B92:B96)</f>
        <v>45.8</v>
      </c>
      <c r="C148" s="88">
        <f>AVERAGE(C92:C96)</f>
        <v>-44.5</v>
      </c>
      <c r="D148" s="92">
        <f>AVERAGE(D92:D96)</f>
        <v>-0.96328253804868</v>
      </c>
      <c r="E148" s="43"/>
      <c r="F148" t="s" s="130">
        <v>129</v>
      </c>
      <c r="G148" s="88">
        <f>AVERAGE(G92:G96)</f>
        <v>25.4</v>
      </c>
      <c r="H148" s="88">
        <f>AVERAGE(H92:H96)</f>
        <v>-47.96</v>
      </c>
      <c r="I148" s="92">
        <f>AVERAGE(I92:I96)</f>
        <v>-1.87951851851852</v>
      </c>
      <c r="J148" s="43"/>
      <c r="K148" t="s" s="130">
        <v>129</v>
      </c>
      <c r="L148" s="88">
        <f>AVERAGE(L92:L96)</f>
        <v>5.8</v>
      </c>
      <c r="M148" s="88">
        <f>AVERAGE(M92:M96)</f>
        <v>-19.4</v>
      </c>
      <c r="N148" s="94">
        <f>AVERAGE(N92:N96)</f>
        <v>-3.35911111111111</v>
      </c>
      <c r="O148" s="87"/>
      <c r="P148" s="88"/>
      <c r="Q148" s="88"/>
      <c r="R148" s="89"/>
      <c r="S148" s="88"/>
      <c r="T148" s="88"/>
      <c r="U148" s="89"/>
      <c r="V148" s="88"/>
      <c r="W148" s="90"/>
    </row>
    <row r="149" ht="21.95" customHeight="1">
      <c r="A149" t="s" s="129">
        <v>130</v>
      </c>
      <c r="B149" s="88">
        <f>AVERAGE(B98:B102)</f>
        <v>41.6</v>
      </c>
      <c r="C149" s="88">
        <f>AVERAGE(C98:C102)</f>
        <v>-39.28</v>
      </c>
      <c r="D149" s="92">
        <f>AVERAGE(D98:D102)</f>
        <v>-0.904933579649368</v>
      </c>
      <c r="E149" s="43"/>
      <c r="F149" t="s" s="130">
        <v>130</v>
      </c>
      <c r="G149" s="88">
        <f>AVERAGE(G98:G102)</f>
        <v>22</v>
      </c>
      <c r="H149" s="88">
        <f>AVERAGE(H98:H102)</f>
        <v>-40.84</v>
      </c>
      <c r="I149" s="92">
        <f>AVERAGE(I98:I102)</f>
        <v>-1.82870469880996</v>
      </c>
      <c r="J149" s="43"/>
      <c r="K149" t="s" s="130">
        <v>130</v>
      </c>
      <c r="L149" s="88">
        <f>AVERAGE(L98:L102)</f>
        <v>4.4</v>
      </c>
      <c r="M149" s="88">
        <f>AVERAGE(M98:M102)</f>
        <v>-13.7</v>
      </c>
      <c r="N149" s="94">
        <f>AVERAGE(N98:N102)</f>
        <v>-3.29727272727273</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1.xml><?xml version="1.0" encoding="utf-8"?>
<worksheet xmlns:r="http://schemas.openxmlformats.org/officeDocument/2006/relationships" xmlns="http://schemas.openxmlformats.org/spreadsheetml/2006/main">
  <dimension ref="A1:W117"/>
  <sheetViews>
    <sheetView workbookViewId="0" showGridLines="0" defaultGridColor="1"/>
  </sheetViews>
  <sheetFormatPr defaultColWidth="16.3333" defaultRowHeight="19.9" customHeight="1" outlineLevelRow="0" outlineLevelCol="0"/>
  <cols>
    <col min="1" max="1" width="10" style="287" customWidth="1"/>
    <col min="2" max="4" width="12.1719" style="287" customWidth="1"/>
    <col min="5" max="5" width="1.35156" style="287" customWidth="1"/>
    <col min="6" max="6" width="10" style="287" customWidth="1"/>
    <col min="7" max="9" width="12.1719" style="287" customWidth="1"/>
    <col min="10" max="10" width="1.35156" style="287" customWidth="1"/>
    <col min="11" max="11" width="10" style="287" customWidth="1"/>
    <col min="12" max="14" width="12.1719" style="287" customWidth="1"/>
    <col min="15" max="15" width="10.8516" style="287" customWidth="1"/>
    <col min="16" max="17" width="6.5" style="287" customWidth="1"/>
    <col min="18" max="18" width="10.8516" style="287" customWidth="1"/>
    <col min="19" max="20" width="6.5" style="287" customWidth="1"/>
    <col min="21" max="21" width="10.8516" style="287" customWidth="1"/>
    <col min="22" max="23" width="6.5" style="287" customWidth="1"/>
    <col min="24" max="16384" width="16.3516" style="287" customWidth="1"/>
  </cols>
  <sheetData>
    <row r="1" ht="64.15" customHeight="1">
      <c r="A1" t="s" s="167">
        <v>292</v>
      </c>
      <c r="B1" t="s" s="30">
        <v>41</v>
      </c>
      <c r="C1" t="s" s="30">
        <v>42</v>
      </c>
      <c r="D1" t="s" s="31">
        <v>43</v>
      </c>
      <c r="E1" s="32"/>
      <c r="F1" t="s" s="33">
        <v>340</v>
      </c>
      <c r="G1" t="s" s="30">
        <v>45</v>
      </c>
      <c r="H1" t="s" s="30">
        <v>46</v>
      </c>
      <c r="I1" t="s" s="31">
        <v>47</v>
      </c>
      <c r="J1" s="32"/>
      <c r="K1" t="s" s="33">
        <v>167</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1945</v>
      </c>
      <c r="B3" s="146">
        <v>42</v>
      </c>
      <c r="C3" s="83">
        <v>80.3</v>
      </c>
      <c r="D3" s="84">
        <v>1.91190476190476</v>
      </c>
      <c r="E3" s="43"/>
      <c r="F3" s="147">
        <v>1945</v>
      </c>
      <c r="G3" s="146">
        <v>22</v>
      </c>
      <c r="H3" s="83">
        <v>20</v>
      </c>
      <c r="I3" s="84">
        <v>0.9090909090909089</v>
      </c>
      <c r="J3" s="43"/>
      <c r="K3" s="147">
        <v>1945</v>
      </c>
      <c r="L3" s="146">
        <v>6</v>
      </c>
      <c r="M3" s="83">
        <v>-3.4</v>
      </c>
      <c r="N3" s="86">
        <v>-0.566666666666667</v>
      </c>
      <c r="O3" s="154"/>
      <c r="P3" s="155"/>
      <c r="Q3" s="90"/>
      <c r="R3" s="156"/>
      <c r="S3" s="155"/>
      <c r="T3" s="90"/>
      <c r="U3" s="156"/>
      <c r="V3" s="155"/>
      <c r="W3" s="90"/>
    </row>
    <row r="4" ht="21.95" customHeight="1">
      <c r="A4" s="152">
        <v>1946</v>
      </c>
      <c r="B4" s="127">
        <v>29</v>
      </c>
      <c r="C4" s="88">
        <v>57.4</v>
      </c>
      <c r="D4" s="92">
        <v>1.97931034482759</v>
      </c>
      <c r="E4" s="43"/>
      <c r="F4" s="153">
        <v>1946</v>
      </c>
      <c r="G4" s="127">
        <v>16</v>
      </c>
      <c r="H4" s="88">
        <v>15.2</v>
      </c>
      <c r="I4" s="92">
        <v>0.95</v>
      </c>
      <c r="J4" s="43"/>
      <c r="K4" s="153">
        <v>1946</v>
      </c>
      <c r="L4" s="127">
        <v>4</v>
      </c>
      <c r="M4" s="88">
        <v>-1.9</v>
      </c>
      <c r="N4" s="94">
        <v>-0.475</v>
      </c>
      <c r="O4" s="154"/>
      <c r="P4" s="155"/>
      <c r="Q4" s="90"/>
      <c r="R4" s="156"/>
      <c r="S4" s="155"/>
      <c r="T4" s="90"/>
      <c r="U4" s="156"/>
      <c r="V4" s="155"/>
      <c r="W4" s="90"/>
    </row>
    <row r="5" ht="21.95" customHeight="1">
      <c r="A5" s="152">
        <v>1947</v>
      </c>
      <c r="B5" s="127">
        <v>27</v>
      </c>
      <c r="C5" s="88">
        <v>42.7</v>
      </c>
      <c r="D5" s="92">
        <v>1.58148148148148</v>
      </c>
      <c r="E5" s="43"/>
      <c r="F5" s="153">
        <v>1947</v>
      </c>
      <c r="G5" s="127">
        <v>14</v>
      </c>
      <c r="H5" s="88">
        <v>3.2</v>
      </c>
      <c r="I5" s="92">
        <v>0.228571428571429</v>
      </c>
      <c r="J5" s="43"/>
      <c r="K5" s="153">
        <v>1947</v>
      </c>
      <c r="L5" s="127">
        <v>5</v>
      </c>
      <c r="M5" s="88">
        <v>-7.7</v>
      </c>
      <c r="N5" s="94">
        <v>-1.54</v>
      </c>
      <c r="O5" s="154"/>
      <c r="P5" s="155"/>
      <c r="Q5" s="90"/>
      <c r="R5" s="156"/>
      <c r="S5" s="155"/>
      <c r="T5" s="90"/>
      <c r="U5" s="156"/>
      <c r="V5" s="155"/>
      <c r="W5" s="90"/>
    </row>
    <row r="6" ht="21.95" customHeight="1">
      <c r="A6" s="152">
        <v>1948</v>
      </c>
      <c r="B6" s="127">
        <v>48</v>
      </c>
      <c r="C6" s="88">
        <v>76.09999999999999</v>
      </c>
      <c r="D6" s="92">
        <v>1.58541666666667</v>
      </c>
      <c r="E6" s="43"/>
      <c r="F6" s="153">
        <v>1948</v>
      </c>
      <c r="G6" s="127">
        <v>24</v>
      </c>
      <c r="H6" s="88">
        <v>1</v>
      </c>
      <c r="I6" s="92">
        <v>0.0416666666666667</v>
      </c>
      <c r="J6" s="43"/>
      <c r="K6" s="153">
        <v>1948</v>
      </c>
      <c r="L6" s="127">
        <v>12</v>
      </c>
      <c r="M6" s="88">
        <v>-14.4</v>
      </c>
      <c r="N6" s="94">
        <v>-1.2</v>
      </c>
      <c r="O6" s="154"/>
      <c r="P6" s="155"/>
      <c r="Q6" s="90"/>
      <c r="R6" s="156"/>
      <c r="S6" s="155"/>
      <c r="T6" s="90"/>
      <c r="U6" s="156"/>
      <c r="V6" s="155"/>
      <c r="W6" s="90"/>
    </row>
    <row r="7" ht="21.95" customHeight="1">
      <c r="A7" s="152">
        <v>1949</v>
      </c>
      <c r="B7" s="127">
        <v>52</v>
      </c>
      <c r="C7" s="88">
        <v>102.9</v>
      </c>
      <c r="D7" s="92">
        <v>1.97884615384615</v>
      </c>
      <c r="E7" s="43"/>
      <c r="F7" s="153">
        <v>1949</v>
      </c>
      <c r="G7" s="127">
        <v>28</v>
      </c>
      <c r="H7" s="88">
        <v>27</v>
      </c>
      <c r="I7" s="92">
        <v>0.964285714285714</v>
      </c>
      <c r="J7" s="43"/>
      <c r="K7" s="153">
        <v>1949</v>
      </c>
      <c r="L7" s="127">
        <v>5</v>
      </c>
      <c r="M7" s="88">
        <v>-3.2</v>
      </c>
      <c r="N7" s="94">
        <v>-0.64</v>
      </c>
      <c r="O7" s="154"/>
      <c r="P7" s="155"/>
      <c r="Q7" s="90"/>
      <c r="R7" s="156"/>
      <c r="S7" s="155"/>
      <c r="T7" s="90"/>
      <c r="U7" s="156"/>
      <c r="V7" s="155"/>
      <c r="W7" s="90"/>
    </row>
    <row r="8" ht="21.95" customHeight="1">
      <c r="A8" s="152">
        <v>1950</v>
      </c>
      <c r="B8" s="127">
        <v>52</v>
      </c>
      <c r="C8" s="88">
        <v>96.2</v>
      </c>
      <c r="D8" s="92">
        <v>1.85</v>
      </c>
      <c r="E8" s="43"/>
      <c r="F8" s="153">
        <v>1950</v>
      </c>
      <c r="G8" s="127">
        <v>28</v>
      </c>
      <c r="H8" s="88">
        <v>20.5</v>
      </c>
      <c r="I8" s="92">
        <v>0.732142857142857</v>
      </c>
      <c r="J8" s="43"/>
      <c r="K8" s="153">
        <v>1950</v>
      </c>
      <c r="L8" s="127">
        <v>7</v>
      </c>
      <c r="M8" s="88">
        <v>-5.1</v>
      </c>
      <c r="N8" s="94">
        <v>-0.728571428571429</v>
      </c>
      <c r="O8" s="154"/>
      <c r="P8" s="155"/>
      <c r="Q8" s="90"/>
      <c r="R8" s="156"/>
      <c r="S8" s="155"/>
      <c r="T8" s="90"/>
      <c r="U8" s="156"/>
      <c r="V8" s="155"/>
      <c r="W8" s="90"/>
    </row>
    <row r="9" ht="21.95" customHeight="1">
      <c r="A9" s="152">
        <v>1951</v>
      </c>
      <c r="B9" s="127">
        <v>25</v>
      </c>
      <c r="C9" s="88">
        <v>55.5</v>
      </c>
      <c r="D9" s="92">
        <v>2.22</v>
      </c>
      <c r="E9" s="43"/>
      <c r="F9" s="153">
        <v>1951</v>
      </c>
      <c r="G9" s="127">
        <v>14</v>
      </c>
      <c r="H9" s="88">
        <v>20.6</v>
      </c>
      <c r="I9" s="92">
        <v>1.47142857142857</v>
      </c>
      <c r="J9" s="43"/>
      <c r="K9" s="153">
        <v>1951</v>
      </c>
      <c r="L9" s="127">
        <v>2</v>
      </c>
      <c r="M9" s="88">
        <v>-0.5</v>
      </c>
      <c r="N9" s="94">
        <v>-0.25</v>
      </c>
      <c r="O9" s="154"/>
      <c r="P9" s="155"/>
      <c r="Q9" s="90"/>
      <c r="R9" s="156"/>
      <c r="S9" s="155"/>
      <c r="T9" s="90"/>
      <c r="U9" s="156"/>
      <c r="V9" s="155"/>
      <c r="W9" s="90"/>
    </row>
    <row r="10" ht="21.95" customHeight="1">
      <c r="A10" s="152">
        <v>1952</v>
      </c>
      <c r="B10" s="127">
        <v>25</v>
      </c>
      <c r="C10" s="88">
        <v>52.2</v>
      </c>
      <c r="D10" s="92">
        <v>2.088</v>
      </c>
      <c r="E10" s="43"/>
      <c r="F10" s="153">
        <v>1952</v>
      </c>
      <c r="G10" s="127">
        <v>13</v>
      </c>
      <c r="H10" s="88">
        <v>12.7</v>
      </c>
      <c r="I10" s="92">
        <v>0.976923076923077</v>
      </c>
      <c r="J10" s="43"/>
      <c r="K10" s="153">
        <v>1952</v>
      </c>
      <c r="L10" s="127">
        <v>1</v>
      </c>
      <c r="M10" s="88">
        <v>-0.4</v>
      </c>
      <c r="N10" s="94">
        <v>-0.4</v>
      </c>
      <c r="O10" s="154"/>
      <c r="P10" s="155"/>
      <c r="Q10" s="90"/>
      <c r="R10" s="156"/>
      <c r="S10" s="155"/>
      <c r="T10" s="90"/>
      <c r="U10" s="156"/>
      <c r="V10" s="155"/>
      <c r="W10" s="90"/>
    </row>
    <row r="11" ht="21.95" customHeight="1">
      <c r="A11" s="152">
        <v>1953</v>
      </c>
      <c r="B11" s="127">
        <v>32</v>
      </c>
      <c r="C11" s="88">
        <v>75.59999999999999</v>
      </c>
      <c r="D11" s="92">
        <v>2.3625</v>
      </c>
      <c r="E11" s="43"/>
      <c r="F11" s="153">
        <v>1953</v>
      </c>
      <c r="G11" s="127">
        <v>13</v>
      </c>
      <c r="H11" s="88">
        <v>16.1</v>
      </c>
      <c r="I11" s="92">
        <v>1.23846153846154</v>
      </c>
      <c r="J11" s="43"/>
      <c r="K11" s="153">
        <v>1953</v>
      </c>
      <c r="L11" s="127">
        <v>2</v>
      </c>
      <c r="M11" s="88">
        <v>-1.1</v>
      </c>
      <c r="N11" s="94">
        <v>-0.55</v>
      </c>
      <c r="O11" s="154"/>
      <c r="P11" s="155"/>
      <c r="Q11" s="90"/>
      <c r="R11" s="156"/>
      <c r="S11" s="155"/>
      <c r="T11" s="90"/>
      <c r="U11" s="156"/>
      <c r="V11" s="155"/>
      <c r="W11" s="90"/>
    </row>
    <row r="12" ht="21.95" customHeight="1">
      <c r="A12" s="152">
        <v>1954</v>
      </c>
      <c r="B12" s="127">
        <v>33</v>
      </c>
      <c r="C12" s="88">
        <v>60</v>
      </c>
      <c r="D12" s="92">
        <v>1.81818181818182</v>
      </c>
      <c r="E12" s="43"/>
      <c r="F12" s="153">
        <v>1954</v>
      </c>
      <c r="G12" s="127">
        <v>18</v>
      </c>
      <c r="H12" s="88">
        <v>13.2</v>
      </c>
      <c r="I12" s="92">
        <v>0.7333333333333329</v>
      </c>
      <c r="J12" s="43"/>
      <c r="K12" s="153">
        <v>1954</v>
      </c>
      <c r="L12" s="127">
        <v>4</v>
      </c>
      <c r="M12" s="88">
        <v>-3.4</v>
      </c>
      <c r="N12" s="94">
        <v>-0.85</v>
      </c>
      <c r="O12" s="154"/>
      <c r="P12" s="155"/>
      <c r="Q12" s="90"/>
      <c r="R12" s="156"/>
      <c r="S12" s="155"/>
      <c r="T12" s="90"/>
      <c r="U12" s="156"/>
      <c r="V12" s="155"/>
      <c r="W12" s="90"/>
    </row>
    <row r="13" ht="21.95" customHeight="1">
      <c r="A13" s="152">
        <v>1955</v>
      </c>
      <c r="B13" s="127">
        <v>29</v>
      </c>
      <c r="C13" s="88">
        <v>63.3</v>
      </c>
      <c r="D13" s="92">
        <v>2.18275862068966</v>
      </c>
      <c r="E13" s="43"/>
      <c r="F13" s="153">
        <v>1955</v>
      </c>
      <c r="G13" s="127">
        <v>12</v>
      </c>
      <c r="H13" s="88">
        <v>10.7</v>
      </c>
      <c r="I13" s="92">
        <v>0.8916666666666671</v>
      </c>
      <c r="J13" s="43"/>
      <c r="K13" s="153">
        <v>1955</v>
      </c>
      <c r="L13" s="127">
        <v>2</v>
      </c>
      <c r="M13" s="88">
        <v>-1.1</v>
      </c>
      <c r="N13" s="94">
        <v>-0.55</v>
      </c>
      <c r="O13" s="154"/>
      <c r="P13" s="155"/>
      <c r="Q13" s="90"/>
      <c r="R13" s="156"/>
      <c r="S13" s="155"/>
      <c r="T13" s="90"/>
      <c r="U13" s="156"/>
      <c r="V13" s="155"/>
      <c r="W13" s="90"/>
    </row>
    <row r="14" ht="21.95" customHeight="1">
      <c r="A14" s="152">
        <v>1956</v>
      </c>
      <c r="B14" s="127">
        <v>37</v>
      </c>
      <c r="C14" s="88">
        <v>65</v>
      </c>
      <c r="D14" s="92">
        <v>1.75675675675676</v>
      </c>
      <c r="E14" s="43"/>
      <c r="F14" s="153">
        <v>1956</v>
      </c>
      <c r="G14" s="127">
        <v>16</v>
      </c>
      <c r="H14" s="88">
        <v>-0.6</v>
      </c>
      <c r="I14" s="92">
        <v>-0.0375</v>
      </c>
      <c r="J14" s="43"/>
      <c r="K14" s="153">
        <v>1956</v>
      </c>
      <c r="L14" s="127">
        <v>9</v>
      </c>
      <c r="M14" s="88">
        <v>-11.5</v>
      </c>
      <c r="N14" s="94">
        <v>-1.27777777777778</v>
      </c>
      <c r="O14" s="154"/>
      <c r="P14" s="155"/>
      <c r="Q14" s="90"/>
      <c r="R14" s="156"/>
      <c r="S14" s="155"/>
      <c r="T14" s="90"/>
      <c r="U14" s="156"/>
      <c r="V14" s="155"/>
      <c r="W14" s="90"/>
    </row>
    <row r="15" ht="21.95" customHeight="1">
      <c r="A15" s="152">
        <v>1957</v>
      </c>
      <c r="B15" s="127">
        <v>36</v>
      </c>
      <c r="C15" s="88">
        <v>62.3</v>
      </c>
      <c r="D15" s="92">
        <v>1.73055555555556</v>
      </c>
      <c r="E15" s="43"/>
      <c r="F15" s="153">
        <v>1957</v>
      </c>
      <c r="G15" s="127">
        <v>20</v>
      </c>
      <c r="H15" s="88">
        <v>12.2</v>
      </c>
      <c r="I15" s="92">
        <v>0.61</v>
      </c>
      <c r="J15" s="43"/>
      <c r="K15" s="153">
        <v>1957</v>
      </c>
      <c r="L15" s="127">
        <v>7</v>
      </c>
      <c r="M15" s="88">
        <v>-7.4</v>
      </c>
      <c r="N15" s="94">
        <v>-1.05714285714286</v>
      </c>
      <c r="O15" s="154"/>
      <c r="P15" s="155"/>
      <c r="Q15" s="90"/>
      <c r="R15" s="156"/>
      <c r="S15" s="155"/>
      <c r="T15" s="90"/>
      <c r="U15" s="156"/>
      <c r="V15" s="155"/>
      <c r="W15" s="90"/>
    </row>
    <row r="16" ht="21.95" customHeight="1">
      <c r="A16" s="152">
        <v>1958</v>
      </c>
      <c r="B16" s="127">
        <v>37</v>
      </c>
      <c r="C16" s="88">
        <v>79.8</v>
      </c>
      <c r="D16" s="92">
        <v>2.15675675675676</v>
      </c>
      <c r="E16" s="43"/>
      <c r="F16" s="153">
        <v>1958</v>
      </c>
      <c r="G16" s="127">
        <v>21</v>
      </c>
      <c r="H16" s="88">
        <v>27.3</v>
      </c>
      <c r="I16" s="92">
        <v>1.3</v>
      </c>
      <c r="J16" s="43"/>
      <c r="K16" s="153">
        <v>1958</v>
      </c>
      <c r="L16" s="127">
        <v>3</v>
      </c>
      <c r="M16" s="88">
        <v>-1.6</v>
      </c>
      <c r="N16" s="94">
        <v>-0.533333333333333</v>
      </c>
      <c r="O16" s="154"/>
      <c r="P16" s="155"/>
      <c r="Q16" s="90"/>
      <c r="R16" s="156"/>
      <c r="S16" s="155"/>
      <c r="T16" s="90"/>
      <c r="U16" s="156"/>
      <c r="V16" s="155"/>
      <c r="W16" s="90"/>
    </row>
    <row r="17" ht="21.95" customHeight="1">
      <c r="A17" s="152">
        <v>1959</v>
      </c>
      <c r="B17" s="127">
        <v>47</v>
      </c>
      <c r="C17" s="88">
        <v>91</v>
      </c>
      <c r="D17" s="92">
        <v>1.93617021276596</v>
      </c>
      <c r="E17" s="43"/>
      <c r="F17" s="153">
        <v>1959</v>
      </c>
      <c r="G17" s="127">
        <v>27</v>
      </c>
      <c r="H17" s="88">
        <v>28.2</v>
      </c>
      <c r="I17" s="92">
        <v>1.04444444444444</v>
      </c>
      <c r="J17" s="43"/>
      <c r="K17" s="153">
        <v>1959</v>
      </c>
      <c r="L17" s="127">
        <v>7</v>
      </c>
      <c r="M17" s="88">
        <v>-4.1</v>
      </c>
      <c r="N17" s="94">
        <v>-0.585714285714286</v>
      </c>
      <c r="O17" s="154"/>
      <c r="P17" s="155"/>
      <c r="Q17" s="90"/>
      <c r="R17" s="156"/>
      <c r="S17" s="155"/>
      <c r="T17" s="90"/>
      <c r="U17" s="156"/>
      <c r="V17" s="155"/>
      <c r="W17" s="90"/>
    </row>
    <row r="18" ht="21.95" customHeight="1">
      <c r="A18" s="152">
        <v>1960</v>
      </c>
      <c r="B18" s="127">
        <v>34</v>
      </c>
      <c r="C18" s="88">
        <v>70.90000000000001</v>
      </c>
      <c r="D18" s="92">
        <v>2.08529411764706</v>
      </c>
      <c r="E18" s="43"/>
      <c r="F18" s="153">
        <v>1960</v>
      </c>
      <c r="G18" s="127">
        <v>16</v>
      </c>
      <c r="H18" s="88">
        <v>13.9</v>
      </c>
      <c r="I18" s="92">
        <v>0.86875</v>
      </c>
      <c r="J18" s="43"/>
      <c r="K18" s="153">
        <v>1960</v>
      </c>
      <c r="L18" s="127">
        <v>4</v>
      </c>
      <c r="M18" s="88">
        <v>-2.9</v>
      </c>
      <c r="N18" s="94">
        <v>-0.725</v>
      </c>
      <c r="O18" s="154"/>
      <c r="P18" s="155"/>
      <c r="Q18" s="90"/>
      <c r="R18" s="156"/>
      <c r="S18" s="155"/>
      <c r="T18" s="90"/>
      <c r="U18" s="156"/>
      <c r="V18" s="155"/>
      <c r="W18" s="90"/>
    </row>
    <row r="19" ht="21.95" customHeight="1">
      <c r="A19" s="152">
        <v>1961</v>
      </c>
      <c r="B19" s="127">
        <v>27</v>
      </c>
      <c r="C19" s="88">
        <v>55</v>
      </c>
      <c r="D19" s="92">
        <v>2.03703703703704</v>
      </c>
      <c r="E19" s="43"/>
      <c r="F19" s="153">
        <v>1961</v>
      </c>
      <c r="G19" s="127">
        <v>15</v>
      </c>
      <c r="H19" s="88">
        <v>18.2</v>
      </c>
      <c r="I19" s="92">
        <v>1.21333333333333</v>
      </c>
      <c r="J19" s="43"/>
      <c r="K19" s="153">
        <v>1961</v>
      </c>
      <c r="L19" s="127">
        <v>1</v>
      </c>
      <c r="M19" s="88">
        <v>-1.6</v>
      </c>
      <c r="N19" s="94">
        <v>-1.6</v>
      </c>
      <c r="O19" s="154"/>
      <c r="P19" s="155"/>
      <c r="Q19" s="90"/>
      <c r="R19" s="156"/>
      <c r="S19" s="155"/>
      <c r="T19" s="90"/>
      <c r="U19" s="156"/>
      <c r="V19" s="155"/>
      <c r="W19" s="90"/>
    </row>
    <row r="20" ht="21.95" customHeight="1">
      <c r="A20" s="152">
        <v>1962</v>
      </c>
      <c r="B20" s="127">
        <v>34</v>
      </c>
      <c r="C20" s="88">
        <v>58.4</v>
      </c>
      <c r="D20" s="92">
        <v>1.71764705882353</v>
      </c>
      <c r="E20" s="43"/>
      <c r="F20" s="153">
        <v>1962</v>
      </c>
      <c r="G20" s="127">
        <v>18</v>
      </c>
      <c r="H20" s="88">
        <v>10.9</v>
      </c>
      <c r="I20" s="92">
        <v>0.605555555555556</v>
      </c>
      <c r="J20" s="43"/>
      <c r="K20" s="153">
        <v>1962</v>
      </c>
      <c r="L20" s="127">
        <v>7</v>
      </c>
      <c r="M20" s="88">
        <v>-5.6</v>
      </c>
      <c r="N20" s="94">
        <v>-0.8</v>
      </c>
      <c r="O20" s="154"/>
      <c r="P20" s="155"/>
      <c r="Q20" s="90"/>
      <c r="R20" s="156"/>
      <c r="S20" s="155"/>
      <c r="T20" s="90"/>
      <c r="U20" s="156"/>
      <c r="V20" s="155"/>
      <c r="W20" s="90"/>
    </row>
    <row r="21" ht="21.95" customHeight="1">
      <c r="A21" s="152">
        <v>1963</v>
      </c>
      <c r="B21" s="127">
        <v>32</v>
      </c>
      <c r="C21" s="88">
        <v>53.4</v>
      </c>
      <c r="D21" s="92">
        <v>1.66875</v>
      </c>
      <c r="E21" s="43"/>
      <c r="F21" s="153">
        <v>1963</v>
      </c>
      <c r="G21" s="127">
        <v>19</v>
      </c>
      <c r="H21" s="88">
        <v>12.1</v>
      </c>
      <c r="I21" s="92">
        <v>0.636842105263158</v>
      </c>
      <c r="J21" s="43"/>
      <c r="K21" s="153">
        <v>1963</v>
      </c>
      <c r="L21" s="127">
        <v>7</v>
      </c>
      <c r="M21" s="88">
        <v>-7.3</v>
      </c>
      <c r="N21" s="94">
        <v>-1.04285714285714</v>
      </c>
      <c r="O21" s="154"/>
      <c r="P21" s="155"/>
      <c r="Q21" s="90"/>
      <c r="R21" s="156"/>
      <c r="S21" s="155"/>
      <c r="T21" s="90"/>
      <c r="U21" s="156"/>
      <c r="V21" s="155"/>
      <c r="W21" s="90"/>
    </row>
    <row r="22" ht="21.95" customHeight="1">
      <c r="A22" s="152">
        <v>1964</v>
      </c>
      <c r="B22" s="127">
        <v>21</v>
      </c>
      <c r="C22" s="88">
        <v>54.4</v>
      </c>
      <c r="D22" s="92">
        <v>2.59047619047619</v>
      </c>
      <c r="E22" s="43"/>
      <c r="F22" s="153">
        <v>1964</v>
      </c>
      <c r="G22" s="127">
        <v>9</v>
      </c>
      <c r="H22" s="88">
        <v>16.4</v>
      </c>
      <c r="I22" s="92">
        <v>1.82222222222222</v>
      </c>
      <c r="J22" s="43"/>
      <c r="K22" s="153">
        <v>1964</v>
      </c>
      <c r="L22" s="127">
        <v>0</v>
      </c>
      <c r="M22" s="88">
        <v>0</v>
      </c>
      <c r="N22" s="94"/>
      <c r="O22" s="154"/>
      <c r="P22" s="155"/>
      <c r="Q22" s="90"/>
      <c r="R22" s="156"/>
      <c r="S22" s="155"/>
      <c r="T22" s="90"/>
      <c r="U22" s="156"/>
      <c r="V22" s="155"/>
      <c r="W22" s="90"/>
    </row>
    <row r="23" ht="21.95" customHeight="1">
      <c r="A23" s="152">
        <v>1965</v>
      </c>
      <c r="B23" s="127">
        <v>38</v>
      </c>
      <c r="C23" s="88">
        <v>48.9</v>
      </c>
      <c r="D23" s="92">
        <v>1.28684210526316</v>
      </c>
      <c r="E23" s="43"/>
      <c r="F23" s="153">
        <v>1965</v>
      </c>
      <c r="G23" s="127">
        <v>25</v>
      </c>
      <c r="H23" s="88">
        <v>7.7</v>
      </c>
      <c r="I23" s="92">
        <v>0.308</v>
      </c>
      <c r="J23" s="43"/>
      <c r="K23" s="153">
        <v>1965</v>
      </c>
      <c r="L23" s="127">
        <v>11</v>
      </c>
      <c r="M23" s="88">
        <v>-12.3</v>
      </c>
      <c r="N23" s="94">
        <v>-1.11818181818182</v>
      </c>
      <c r="O23" s="154"/>
      <c r="P23" s="155"/>
      <c r="Q23" s="90"/>
      <c r="R23" s="156"/>
      <c r="S23" s="155"/>
      <c r="T23" s="90"/>
      <c r="U23" s="156"/>
      <c r="V23" s="155"/>
      <c r="W23" s="90"/>
    </row>
    <row r="24" ht="21.95" customHeight="1">
      <c r="A24" s="152">
        <v>1966</v>
      </c>
      <c r="B24" s="127">
        <v>45</v>
      </c>
      <c r="C24" s="88">
        <v>87</v>
      </c>
      <c r="D24" s="92">
        <v>1.93333333333333</v>
      </c>
      <c r="E24" s="43"/>
      <c r="F24" s="153">
        <v>1966</v>
      </c>
      <c r="G24" s="127">
        <v>22</v>
      </c>
      <c r="H24" s="88">
        <v>18.7</v>
      </c>
      <c r="I24" s="92">
        <v>0.85</v>
      </c>
      <c r="J24" s="43"/>
      <c r="K24" s="153">
        <v>1966</v>
      </c>
      <c r="L24" s="127">
        <v>5</v>
      </c>
      <c r="M24" s="88">
        <v>-2.3</v>
      </c>
      <c r="N24" s="94">
        <v>-0.46</v>
      </c>
      <c r="O24" s="154"/>
      <c r="P24" s="155"/>
      <c r="Q24" s="90"/>
      <c r="R24" s="156"/>
      <c r="S24" s="155"/>
      <c r="T24" s="90"/>
      <c r="U24" s="156"/>
      <c r="V24" s="155"/>
      <c r="W24" s="90"/>
    </row>
    <row r="25" ht="21.95" customHeight="1">
      <c r="A25" s="152">
        <v>1967</v>
      </c>
      <c r="B25" s="127">
        <v>52</v>
      </c>
      <c r="C25" s="88">
        <v>106.8</v>
      </c>
      <c r="D25" s="92">
        <v>2.05384615384615</v>
      </c>
      <c r="E25" s="43"/>
      <c r="F25" s="153">
        <v>1967</v>
      </c>
      <c r="G25" s="127">
        <v>25</v>
      </c>
      <c r="H25" s="88">
        <v>23.7</v>
      </c>
      <c r="I25" s="92">
        <v>0.948</v>
      </c>
      <c r="J25" s="43"/>
      <c r="K25" s="153">
        <v>1967</v>
      </c>
      <c r="L25" s="127">
        <v>6</v>
      </c>
      <c r="M25" s="88">
        <v>-1.6</v>
      </c>
      <c r="N25" s="94">
        <v>-0.266666666666667</v>
      </c>
      <c r="O25" s="154"/>
      <c r="P25" s="155"/>
      <c r="Q25" s="90"/>
      <c r="R25" s="156"/>
      <c r="S25" s="155"/>
      <c r="T25" s="90"/>
      <c r="U25" s="156"/>
      <c r="V25" s="155"/>
      <c r="W25" s="90"/>
    </row>
    <row r="26" ht="21.95" customHeight="1">
      <c r="A26" s="152">
        <v>1968</v>
      </c>
      <c r="B26" s="127">
        <v>40</v>
      </c>
      <c r="C26" s="88">
        <v>83.8</v>
      </c>
      <c r="D26" s="92">
        <v>2.095</v>
      </c>
      <c r="E26" s="43"/>
      <c r="F26" s="153">
        <v>1968</v>
      </c>
      <c r="G26" s="127">
        <v>19</v>
      </c>
      <c r="H26" s="88">
        <v>21.2</v>
      </c>
      <c r="I26" s="92">
        <v>1.11578947368421</v>
      </c>
      <c r="J26" s="43"/>
      <c r="K26" s="153">
        <v>1968</v>
      </c>
      <c r="L26" s="127">
        <v>3</v>
      </c>
      <c r="M26" s="88">
        <v>-1.3</v>
      </c>
      <c r="N26" s="94">
        <v>-0.433333333333333</v>
      </c>
      <c r="O26" s="154"/>
      <c r="P26" s="155"/>
      <c r="Q26" s="90"/>
      <c r="R26" s="156"/>
      <c r="S26" s="155"/>
      <c r="T26" s="90"/>
      <c r="U26" s="156"/>
      <c r="V26" s="155"/>
      <c r="W26" s="90"/>
    </row>
    <row r="27" ht="21.95" customHeight="1">
      <c r="A27" s="152">
        <v>1969</v>
      </c>
      <c r="B27" s="127">
        <v>46</v>
      </c>
      <c r="C27" s="88">
        <v>90.2</v>
      </c>
      <c r="D27" s="92">
        <v>1.96086956521739</v>
      </c>
      <c r="E27" s="43"/>
      <c r="F27" s="153">
        <v>1969</v>
      </c>
      <c r="G27" s="127">
        <v>21</v>
      </c>
      <c r="H27" s="88">
        <v>14.3</v>
      </c>
      <c r="I27" s="92">
        <v>0.680952380952381</v>
      </c>
      <c r="J27" s="43"/>
      <c r="K27" s="153">
        <v>1969</v>
      </c>
      <c r="L27" s="127">
        <v>5</v>
      </c>
      <c r="M27" s="88">
        <v>-7.6</v>
      </c>
      <c r="N27" s="94">
        <v>-1.52</v>
      </c>
      <c r="O27" s="154"/>
      <c r="P27" s="155"/>
      <c r="Q27" s="90"/>
      <c r="R27" s="156"/>
      <c r="S27" s="155"/>
      <c r="T27" s="90"/>
      <c r="U27" s="156"/>
      <c r="V27" s="155"/>
      <c r="W27" s="90"/>
    </row>
    <row r="28" ht="21.95" customHeight="1">
      <c r="A28" s="152">
        <v>1970</v>
      </c>
      <c r="B28" s="127">
        <v>44</v>
      </c>
      <c r="C28" s="88">
        <v>83.8</v>
      </c>
      <c r="D28" s="92">
        <v>1.90454545454545</v>
      </c>
      <c r="E28" s="43"/>
      <c r="F28" s="153">
        <v>1970</v>
      </c>
      <c r="G28" s="127">
        <v>27</v>
      </c>
      <c r="H28" s="88">
        <v>30.4</v>
      </c>
      <c r="I28" s="92">
        <v>1.12592592592593</v>
      </c>
      <c r="J28" s="43"/>
      <c r="K28" s="153">
        <v>1970</v>
      </c>
      <c r="L28" s="127">
        <v>5</v>
      </c>
      <c r="M28" s="88">
        <v>-3.5</v>
      </c>
      <c r="N28" s="94">
        <v>-0.7</v>
      </c>
      <c r="O28" s="154"/>
      <c r="P28" s="155"/>
      <c r="Q28" s="90"/>
      <c r="R28" s="156"/>
      <c r="S28" s="155"/>
      <c r="T28" s="90"/>
      <c r="U28" s="156"/>
      <c r="V28" s="155"/>
      <c r="W28" s="90"/>
    </row>
    <row r="29" ht="21.95" customHeight="1">
      <c r="A29" s="152">
        <v>1971</v>
      </c>
      <c r="B29" s="127">
        <v>49</v>
      </c>
      <c r="C29" s="88">
        <v>97.09999999999999</v>
      </c>
      <c r="D29" s="92">
        <v>1.98163265306122</v>
      </c>
      <c r="E29" s="43"/>
      <c r="F29" s="153">
        <v>1971</v>
      </c>
      <c r="G29" s="127">
        <v>22</v>
      </c>
      <c r="H29" s="88">
        <v>15.2</v>
      </c>
      <c r="I29" s="92">
        <v>0.690909090909091</v>
      </c>
      <c r="J29" s="43"/>
      <c r="K29" s="153">
        <v>1971</v>
      </c>
      <c r="L29" s="127">
        <v>6</v>
      </c>
      <c r="M29" s="88">
        <v>-7.2</v>
      </c>
      <c r="N29" s="94">
        <v>-1.2</v>
      </c>
      <c r="O29" s="154"/>
      <c r="P29" s="155"/>
      <c r="Q29" s="90"/>
      <c r="R29" s="156"/>
      <c r="S29" s="155"/>
      <c r="T29" s="90"/>
      <c r="U29" s="156"/>
      <c r="V29" s="155"/>
      <c r="W29" s="90"/>
    </row>
    <row r="30" ht="21.95" customHeight="1">
      <c r="A30" s="152">
        <v>1972</v>
      </c>
      <c r="B30" s="127">
        <v>47</v>
      </c>
      <c r="C30" s="88">
        <v>83.90000000000001</v>
      </c>
      <c r="D30" s="92">
        <v>1.78510638297872</v>
      </c>
      <c r="E30" s="43"/>
      <c r="F30" s="153">
        <v>1972</v>
      </c>
      <c r="G30" s="127">
        <v>28</v>
      </c>
      <c r="H30" s="88">
        <v>27.6</v>
      </c>
      <c r="I30" s="92">
        <v>0.985714285714286</v>
      </c>
      <c r="J30" s="43"/>
      <c r="K30" s="153">
        <v>1972</v>
      </c>
      <c r="L30" s="127">
        <v>9</v>
      </c>
      <c r="M30" s="88">
        <v>-4.7</v>
      </c>
      <c r="N30" s="94">
        <v>-0.522222222222222</v>
      </c>
      <c r="O30" s="154"/>
      <c r="P30" s="155"/>
      <c r="Q30" s="90"/>
      <c r="R30" s="156"/>
      <c r="S30" s="155"/>
      <c r="T30" s="90"/>
      <c r="U30" s="156"/>
      <c r="V30" s="155"/>
      <c r="W30" s="90"/>
    </row>
    <row r="31" ht="21.95" customHeight="1">
      <c r="A31" s="152">
        <v>1973</v>
      </c>
      <c r="B31" s="127">
        <v>45</v>
      </c>
      <c r="C31" s="88">
        <v>78.3</v>
      </c>
      <c r="D31" s="92">
        <v>1.74</v>
      </c>
      <c r="E31" s="43"/>
      <c r="F31" s="153">
        <v>1973</v>
      </c>
      <c r="G31" s="127">
        <v>27</v>
      </c>
      <c r="H31" s="88">
        <v>23.2</v>
      </c>
      <c r="I31" s="92">
        <v>0.8592592592592589</v>
      </c>
      <c r="J31" s="43"/>
      <c r="K31" s="153">
        <v>1973</v>
      </c>
      <c r="L31" s="127">
        <v>5</v>
      </c>
      <c r="M31" s="88">
        <v>-5.7</v>
      </c>
      <c r="N31" s="94">
        <v>-1.14</v>
      </c>
      <c r="O31" s="154"/>
      <c r="P31" s="155"/>
      <c r="Q31" s="90"/>
      <c r="R31" s="156"/>
      <c r="S31" s="155"/>
      <c r="T31" s="90"/>
      <c r="U31" s="156"/>
      <c r="V31" s="155"/>
      <c r="W31" s="90"/>
    </row>
    <row r="32" ht="21.95" customHeight="1">
      <c r="A32" s="152">
        <v>1974</v>
      </c>
      <c r="B32" s="127">
        <v>28</v>
      </c>
      <c r="C32" s="88">
        <v>58.9</v>
      </c>
      <c r="D32" s="92">
        <v>2.10357142857143</v>
      </c>
      <c r="E32" s="43"/>
      <c r="F32" s="153">
        <v>1974</v>
      </c>
      <c r="G32" s="127">
        <v>15</v>
      </c>
      <c r="H32" s="88">
        <v>19.4</v>
      </c>
      <c r="I32" s="92">
        <v>1.29333333333333</v>
      </c>
      <c r="J32" s="43"/>
      <c r="K32" s="153">
        <v>1974</v>
      </c>
      <c r="L32" s="127">
        <v>2</v>
      </c>
      <c r="M32" s="88">
        <v>-0.8</v>
      </c>
      <c r="N32" s="94">
        <v>-0.4</v>
      </c>
      <c r="O32" s="154"/>
      <c r="P32" s="155"/>
      <c r="Q32" s="90"/>
      <c r="R32" s="156"/>
      <c r="S32" s="155"/>
      <c r="T32" s="90"/>
      <c r="U32" s="156"/>
      <c r="V32" s="155"/>
      <c r="W32" s="90"/>
    </row>
    <row r="33" ht="21.95" customHeight="1">
      <c r="A33" s="152">
        <v>1975</v>
      </c>
      <c r="B33" s="127">
        <v>19</v>
      </c>
      <c r="C33" s="88">
        <v>26.8</v>
      </c>
      <c r="D33" s="92">
        <v>1.41052631578947</v>
      </c>
      <c r="E33" s="43"/>
      <c r="F33" s="153">
        <v>1975</v>
      </c>
      <c r="G33" s="127">
        <v>11</v>
      </c>
      <c r="H33" s="88">
        <v>3.1</v>
      </c>
      <c r="I33" s="92">
        <v>0.281818181818182</v>
      </c>
      <c r="J33" s="43"/>
      <c r="K33" s="153">
        <v>1975</v>
      </c>
      <c r="L33" s="127">
        <v>5</v>
      </c>
      <c r="M33" s="88">
        <v>-3.2</v>
      </c>
      <c r="N33" s="94">
        <v>-0.64</v>
      </c>
      <c r="O33" s="154"/>
      <c r="P33" s="155"/>
      <c r="Q33" s="90"/>
      <c r="R33" s="156"/>
      <c r="S33" s="155"/>
      <c r="T33" s="90"/>
      <c r="U33" s="156"/>
      <c r="V33" s="155"/>
      <c r="W33" s="90"/>
    </row>
    <row r="34" ht="21.95" customHeight="1">
      <c r="A34" s="152">
        <v>1976</v>
      </c>
      <c r="B34" s="127">
        <v>42</v>
      </c>
      <c r="C34" s="88">
        <v>83.7</v>
      </c>
      <c r="D34" s="92">
        <v>1.99285714285714</v>
      </c>
      <c r="E34" s="43"/>
      <c r="F34" s="153">
        <v>1976</v>
      </c>
      <c r="G34" s="127">
        <v>21</v>
      </c>
      <c r="H34" s="88">
        <v>18.6</v>
      </c>
      <c r="I34" s="92">
        <v>0.885714285714286</v>
      </c>
      <c r="J34" s="43"/>
      <c r="K34" s="153">
        <v>1976</v>
      </c>
      <c r="L34" s="127">
        <v>6</v>
      </c>
      <c r="M34" s="88">
        <v>-3.1</v>
      </c>
      <c r="N34" s="94">
        <v>-0.5166666666666671</v>
      </c>
      <c r="O34" s="154"/>
      <c r="P34" s="155"/>
      <c r="Q34" s="90"/>
      <c r="R34" s="156"/>
      <c r="S34" s="155"/>
      <c r="T34" s="90"/>
      <c r="U34" s="156"/>
      <c r="V34" s="155"/>
      <c r="W34" s="90"/>
    </row>
    <row r="35" ht="21.95" customHeight="1">
      <c r="A35" s="152">
        <v>1977</v>
      </c>
      <c r="B35" s="127">
        <v>27</v>
      </c>
      <c r="C35" s="88">
        <v>54.2</v>
      </c>
      <c r="D35" s="92">
        <v>2.00740740740741</v>
      </c>
      <c r="E35" s="43"/>
      <c r="F35" s="153">
        <v>1977</v>
      </c>
      <c r="G35" s="127">
        <v>14</v>
      </c>
      <c r="H35" s="88">
        <v>13.5</v>
      </c>
      <c r="I35" s="92">
        <v>0.964285714285714</v>
      </c>
      <c r="J35" s="43"/>
      <c r="K35" s="153">
        <v>1977</v>
      </c>
      <c r="L35" s="127">
        <v>3</v>
      </c>
      <c r="M35" s="88">
        <v>-0.8</v>
      </c>
      <c r="N35" s="94">
        <v>-0.266666666666667</v>
      </c>
      <c r="O35" t="s" s="136">
        <v>107</v>
      </c>
      <c r="P35" s="155">
        <f>AVERAGE(B35:B54)</f>
        <v>38.1</v>
      </c>
      <c r="Q35" s="90">
        <f>AVERAGE(D35:D54)</f>
        <v>2.09303735423166</v>
      </c>
      <c r="R35" t="s" s="139">
        <v>107</v>
      </c>
      <c r="S35" s="155">
        <f>AVERAGE(G35:G54)</f>
        <v>18.9</v>
      </c>
      <c r="T35" s="90">
        <f>AVERAGE(I35:I54)</f>
        <v>1.04176176890614</v>
      </c>
      <c r="U35" t="s" s="139">
        <v>107</v>
      </c>
      <c r="V35" s="155">
        <f>AVERAGE(L35:L54)</f>
        <v>4.35</v>
      </c>
      <c r="W35" s="90">
        <f>AVERAGE(N35:N54)</f>
        <v>-0.695491071428571</v>
      </c>
    </row>
    <row r="36" ht="21.95" customHeight="1">
      <c r="A36" s="152">
        <v>1978</v>
      </c>
      <c r="B36" s="127">
        <v>33</v>
      </c>
      <c r="C36" s="88">
        <v>85.8</v>
      </c>
      <c r="D36" s="92">
        <v>2.6</v>
      </c>
      <c r="E36" s="43"/>
      <c r="F36" s="153">
        <v>1978</v>
      </c>
      <c r="G36" s="127">
        <v>10</v>
      </c>
      <c r="H36" s="88">
        <v>13.4</v>
      </c>
      <c r="I36" s="92">
        <v>1.34</v>
      </c>
      <c r="J36" s="43"/>
      <c r="K36" s="153">
        <v>1978</v>
      </c>
      <c r="L36" s="127">
        <v>0</v>
      </c>
      <c r="M36" s="88">
        <v>0</v>
      </c>
      <c r="N36" s="94"/>
      <c r="O36" t="s" s="136">
        <v>108</v>
      </c>
      <c r="P36" s="155">
        <f>AVERAGE(B36:B54)</f>
        <v>38.6842105263158</v>
      </c>
      <c r="Q36" s="90">
        <f>AVERAGE(D36:D54)</f>
        <v>2.0975441935382</v>
      </c>
      <c r="R36" t="s" s="139">
        <v>108</v>
      </c>
      <c r="S36" s="155">
        <f>AVERAGE(G36:G54)</f>
        <v>19.1578947368421</v>
      </c>
      <c r="T36" s="90">
        <f>AVERAGE(I36:I54)</f>
        <v>1.04583945599142</v>
      </c>
      <c r="U36" t="s" s="139">
        <v>108</v>
      </c>
      <c r="V36" s="155">
        <f>AVERAGE(L36:L54)</f>
        <v>4.42105263157895</v>
      </c>
      <c r="W36" s="90">
        <f>AVERAGE(N36:N54)</f>
        <v>-0.724079365079365</v>
      </c>
    </row>
    <row r="37" ht="21.95" customHeight="1">
      <c r="A37" s="152">
        <v>1979</v>
      </c>
      <c r="B37" s="127">
        <v>30</v>
      </c>
      <c r="C37" s="88">
        <v>58.8</v>
      </c>
      <c r="D37" s="92">
        <v>1.96</v>
      </c>
      <c r="E37" s="43"/>
      <c r="F37" s="153">
        <v>1979</v>
      </c>
      <c r="G37" s="127">
        <v>15</v>
      </c>
      <c r="H37" s="88">
        <v>10.4</v>
      </c>
      <c r="I37" s="92">
        <v>0.693333333333333</v>
      </c>
      <c r="J37" s="43"/>
      <c r="K37" s="153">
        <v>1979</v>
      </c>
      <c r="L37" s="127">
        <v>4</v>
      </c>
      <c r="M37" s="88">
        <v>-3.9</v>
      </c>
      <c r="N37" s="94">
        <v>-0.975</v>
      </c>
      <c r="O37" t="s" s="136">
        <v>109</v>
      </c>
      <c r="P37" s="155">
        <f>AVERAGE(B37:B54)</f>
        <v>39</v>
      </c>
      <c r="Q37" s="90">
        <f>AVERAGE(D37:D54)</f>
        <v>2.0696299820681</v>
      </c>
      <c r="R37" t="s" s="139">
        <v>109</v>
      </c>
      <c r="S37" s="155">
        <f>AVERAGE(G37:G54)</f>
        <v>19.6666666666667</v>
      </c>
      <c r="T37" s="90">
        <f>AVERAGE(I37:I54)</f>
        <v>1.0294972035465</v>
      </c>
      <c r="U37" t="s" s="139">
        <v>109</v>
      </c>
      <c r="V37" s="155">
        <f>AVERAGE(L37:L54)</f>
        <v>4.66666666666667</v>
      </c>
      <c r="W37" s="90">
        <f>AVERAGE(N37:N54)</f>
        <v>-0.724079365079365</v>
      </c>
    </row>
    <row r="38" ht="21.95" customHeight="1">
      <c r="A38" s="152">
        <v>1980</v>
      </c>
      <c r="B38" s="127">
        <v>22</v>
      </c>
      <c r="C38" s="88">
        <v>51.8</v>
      </c>
      <c r="D38" s="92">
        <v>2.35454545454545</v>
      </c>
      <c r="E38" s="43"/>
      <c r="F38" s="153">
        <v>1980</v>
      </c>
      <c r="G38" s="127">
        <v>9</v>
      </c>
      <c r="H38" s="88">
        <v>12.7</v>
      </c>
      <c r="I38" s="92">
        <v>1.41111111111111</v>
      </c>
      <c r="J38" s="43"/>
      <c r="K38" s="153">
        <v>1980</v>
      </c>
      <c r="L38" s="127">
        <v>0</v>
      </c>
      <c r="M38" s="88">
        <v>0</v>
      </c>
      <c r="N38" s="94"/>
      <c r="O38" t="s" s="136">
        <v>110</v>
      </c>
      <c r="P38" s="155">
        <f>AVERAGE(B38:B54)</f>
        <v>39.5294117647059</v>
      </c>
      <c r="Q38" s="90">
        <f>AVERAGE(D38:D54)</f>
        <v>2.0760788045427</v>
      </c>
      <c r="R38" t="s" s="139">
        <v>110</v>
      </c>
      <c r="S38" s="155">
        <f>AVERAGE(G38:G54)</f>
        <v>19.9411764705882</v>
      </c>
      <c r="T38" s="90">
        <f>AVERAGE(I38:I54)</f>
        <v>1.04927154885316</v>
      </c>
      <c r="U38" t="s" s="139">
        <v>110</v>
      </c>
      <c r="V38" s="155">
        <f>AVERAGE(L38:L54)</f>
        <v>4.70588235294118</v>
      </c>
      <c r="W38" s="90">
        <f>AVERAGE(N38:N54)</f>
        <v>-0.706156462585034</v>
      </c>
    </row>
    <row r="39" ht="21.95" customHeight="1">
      <c r="A39" s="152">
        <v>1981</v>
      </c>
      <c r="B39" s="127">
        <v>23</v>
      </c>
      <c r="C39" s="88">
        <v>59.7</v>
      </c>
      <c r="D39" s="92">
        <v>2.59565217391304</v>
      </c>
      <c r="E39" s="43"/>
      <c r="F39" s="153">
        <v>1981</v>
      </c>
      <c r="G39" s="127">
        <v>9</v>
      </c>
      <c r="H39" s="88">
        <v>15.2</v>
      </c>
      <c r="I39" s="92">
        <v>1.68888888888889</v>
      </c>
      <c r="J39" s="43"/>
      <c r="K39" s="153">
        <v>1981</v>
      </c>
      <c r="L39" s="127">
        <v>1</v>
      </c>
      <c r="M39" s="88">
        <v>-0.1</v>
      </c>
      <c r="N39" s="94">
        <v>-0.1</v>
      </c>
      <c r="O39" t="s" s="136">
        <v>111</v>
      </c>
      <c r="P39" s="155">
        <f>AVERAGE(B39:B54)</f>
        <v>40.625</v>
      </c>
      <c r="Q39" s="90">
        <f>AVERAGE(D39:D54)</f>
        <v>2.05867463891753</v>
      </c>
      <c r="R39" t="s" s="139">
        <v>111</v>
      </c>
      <c r="S39" s="155">
        <f>AVERAGE(G39:G54)</f>
        <v>20.625</v>
      </c>
      <c r="T39" s="90">
        <f>AVERAGE(I39:I54)</f>
        <v>1.02665657621204</v>
      </c>
      <c r="U39" t="s" s="139">
        <v>111</v>
      </c>
      <c r="V39" s="155">
        <f>AVERAGE(L39:L54)</f>
        <v>5</v>
      </c>
      <c r="W39" s="90">
        <f>AVERAGE(N39:N54)</f>
        <v>-0.706156462585034</v>
      </c>
    </row>
    <row r="40" ht="21.95" customHeight="1">
      <c r="A40" s="152">
        <v>1982</v>
      </c>
      <c r="B40" s="127">
        <v>63</v>
      </c>
      <c r="C40" s="88">
        <v>62.5</v>
      </c>
      <c r="D40" s="92">
        <v>0.992063492063492</v>
      </c>
      <c r="E40" s="43"/>
      <c r="F40" s="153">
        <v>1982</v>
      </c>
      <c r="G40" s="127">
        <v>47</v>
      </c>
      <c r="H40" s="88">
        <v>14.7</v>
      </c>
      <c r="I40" s="92">
        <v>0.312765957446809</v>
      </c>
      <c r="J40" s="43"/>
      <c r="K40" s="153">
        <v>1982</v>
      </c>
      <c r="L40" s="127">
        <v>20</v>
      </c>
      <c r="M40" s="88">
        <v>-19.3</v>
      </c>
      <c r="N40" s="94">
        <v>-0.965</v>
      </c>
      <c r="O40" t="s" s="136">
        <v>112</v>
      </c>
      <c r="P40" s="155">
        <f>AVERAGE(B40:B54)</f>
        <v>41.8</v>
      </c>
      <c r="Q40" s="90">
        <f>AVERAGE(D40:D54)</f>
        <v>2.02287613658449</v>
      </c>
      <c r="R40" t="s" s="139">
        <v>112</v>
      </c>
      <c r="S40" s="155">
        <f>AVERAGE(G40:G54)</f>
        <v>21.4</v>
      </c>
      <c r="T40" s="90">
        <f>AVERAGE(I40:I54)</f>
        <v>0.982507755366913</v>
      </c>
      <c r="U40" t="s" s="139">
        <v>112</v>
      </c>
      <c r="V40" s="155">
        <f>AVERAGE(L40:L54)</f>
        <v>5.26666666666667</v>
      </c>
      <c r="W40" s="90">
        <f>AVERAGE(N40:N54)</f>
        <v>-0.752783882783883</v>
      </c>
    </row>
    <row r="41" ht="21.95" customHeight="1">
      <c r="A41" s="152">
        <v>1983</v>
      </c>
      <c r="B41" s="127">
        <v>42</v>
      </c>
      <c r="C41" s="88">
        <v>77.40000000000001</v>
      </c>
      <c r="D41" s="92">
        <v>1.84285714285714</v>
      </c>
      <c r="E41" s="43"/>
      <c r="F41" s="153">
        <v>1983</v>
      </c>
      <c r="G41" s="127">
        <v>23</v>
      </c>
      <c r="H41" s="88">
        <v>18.8</v>
      </c>
      <c r="I41" s="92">
        <v>0.817391304347826</v>
      </c>
      <c r="J41" s="43"/>
      <c r="K41" s="153">
        <v>1983</v>
      </c>
      <c r="L41" s="127">
        <v>5</v>
      </c>
      <c r="M41" s="88">
        <v>-3.4</v>
      </c>
      <c r="N41" s="94">
        <v>-0.68</v>
      </c>
      <c r="O41" t="s" s="136">
        <v>113</v>
      </c>
      <c r="P41" s="155">
        <f>AVERAGE(B41:B54)</f>
        <v>40.2857142857143</v>
      </c>
      <c r="Q41" s="90">
        <f>AVERAGE(D41:D54)</f>
        <v>2.09650561119313</v>
      </c>
      <c r="R41" t="s" s="139">
        <v>113</v>
      </c>
      <c r="S41" s="155">
        <f>AVERAGE(G41:G54)</f>
        <v>19.5714285714286</v>
      </c>
      <c r="T41" s="90">
        <f>AVERAGE(I41:I54)</f>
        <v>1.03034645521835</v>
      </c>
      <c r="U41" t="s" s="139">
        <v>113</v>
      </c>
      <c r="V41" s="155">
        <f>AVERAGE(L41:L54)</f>
        <v>4.21428571428571</v>
      </c>
      <c r="W41" s="90">
        <f>AVERAGE(N41:N54)</f>
        <v>-0.735099206349206</v>
      </c>
    </row>
    <row r="42" ht="21.95" customHeight="1">
      <c r="A42" s="152">
        <v>1984</v>
      </c>
      <c r="B42" s="127">
        <v>56</v>
      </c>
      <c r="C42" s="88">
        <v>96</v>
      </c>
      <c r="D42" s="92">
        <v>1.71428571428571</v>
      </c>
      <c r="E42" s="43"/>
      <c r="F42" s="153">
        <v>1984</v>
      </c>
      <c r="G42" s="127">
        <v>30</v>
      </c>
      <c r="H42" s="88">
        <v>16.7</v>
      </c>
      <c r="I42" s="92">
        <v>0.556666666666667</v>
      </c>
      <c r="J42" s="43"/>
      <c r="K42" s="153">
        <v>1984</v>
      </c>
      <c r="L42" s="127">
        <v>10</v>
      </c>
      <c r="M42" s="88">
        <v>-13.2</v>
      </c>
      <c r="N42" s="94">
        <v>-1.32</v>
      </c>
      <c r="O42" t="s" s="136">
        <v>114</v>
      </c>
      <c r="P42" s="155">
        <f>AVERAGE(B42:B54)</f>
        <v>40.1538461538462</v>
      </c>
      <c r="Q42" s="90">
        <f>AVERAGE(D42:D54)</f>
        <v>2.11601703183436</v>
      </c>
      <c r="R42" t="s" s="139">
        <v>114</v>
      </c>
      <c r="S42" s="155">
        <f>AVERAGE(G42:G54)</f>
        <v>19.3076923076923</v>
      </c>
      <c r="T42" s="90">
        <f>AVERAGE(I42:I54)</f>
        <v>1.04672762066993</v>
      </c>
      <c r="U42" t="s" s="139">
        <v>114</v>
      </c>
      <c r="V42" s="155">
        <f>AVERAGE(L42:L54)</f>
        <v>4.15384615384615</v>
      </c>
      <c r="W42" s="90">
        <f>AVERAGE(N42:N54)</f>
        <v>-0.740108225108225</v>
      </c>
    </row>
    <row r="43" ht="21.95" customHeight="1">
      <c r="A43" s="152">
        <v>1985</v>
      </c>
      <c r="B43" s="127">
        <v>49</v>
      </c>
      <c r="C43" s="88">
        <v>97.7</v>
      </c>
      <c r="D43" s="92">
        <v>1.99387755102041</v>
      </c>
      <c r="E43" s="43"/>
      <c r="F43" s="153">
        <v>1985</v>
      </c>
      <c r="G43" s="127">
        <v>21</v>
      </c>
      <c r="H43" s="88">
        <v>15.3</v>
      </c>
      <c r="I43" s="92">
        <v>0.728571428571429</v>
      </c>
      <c r="J43" s="43"/>
      <c r="K43" s="153">
        <v>1985</v>
      </c>
      <c r="L43" s="127">
        <v>5</v>
      </c>
      <c r="M43" s="88">
        <v>-5.1</v>
      </c>
      <c r="N43" s="94">
        <v>-1.02</v>
      </c>
      <c r="O43" t="s" s="136">
        <v>115</v>
      </c>
      <c r="P43" s="155">
        <f>AVERAGE(B43:B54)</f>
        <v>38.8333333333333</v>
      </c>
      <c r="Q43" s="90">
        <f>AVERAGE(D43:D54)</f>
        <v>2.14949464163009</v>
      </c>
      <c r="R43" t="s" s="139">
        <v>115</v>
      </c>
      <c r="S43" s="155">
        <f>AVERAGE(G43:G54)</f>
        <v>18.4166666666667</v>
      </c>
      <c r="T43" s="90">
        <f>AVERAGE(I43:I54)</f>
        <v>1.08756603350353</v>
      </c>
      <c r="U43" t="s" s="139">
        <v>115</v>
      </c>
      <c r="V43" s="155">
        <f>AVERAGE(L43:L54)</f>
        <v>3.66666666666667</v>
      </c>
      <c r="W43" s="90">
        <f>AVERAGE(N43:N54)</f>
        <v>-0.682119047619047</v>
      </c>
    </row>
    <row r="44" ht="21.95" customHeight="1">
      <c r="A44" s="152">
        <v>1986</v>
      </c>
      <c r="B44" s="127">
        <v>51</v>
      </c>
      <c r="C44" s="88">
        <v>97.09999999999999</v>
      </c>
      <c r="D44" s="92">
        <v>1.90392156862745</v>
      </c>
      <c r="E44" s="43"/>
      <c r="F44" s="153">
        <v>1986</v>
      </c>
      <c r="G44" s="127">
        <v>26</v>
      </c>
      <c r="H44" s="88">
        <v>22.7</v>
      </c>
      <c r="I44" s="92">
        <v>0.873076923076923</v>
      </c>
      <c r="J44" s="43"/>
      <c r="K44" s="153">
        <v>1986</v>
      </c>
      <c r="L44" s="127">
        <v>7</v>
      </c>
      <c r="M44" s="88">
        <v>-8</v>
      </c>
      <c r="N44" s="94">
        <v>-1.14285714285714</v>
      </c>
      <c r="O44" t="s" s="136">
        <v>116</v>
      </c>
      <c r="P44" s="155">
        <f>AVERAGE(B44:B54)</f>
        <v>37.9090909090909</v>
      </c>
      <c r="Q44" s="90">
        <f>AVERAGE(D44:D54)</f>
        <v>2.16364164986733</v>
      </c>
      <c r="R44" t="s" s="139">
        <v>116</v>
      </c>
      <c r="S44" s="155">
        <f>AVERAGE(G44:G54)</f>
        <v>18.1818181818182</v>
      </c>
      <c r="T44" s="90">
        <f>AVERAGE(I44:I54)</f>
        <v>1.12020190667918</v>
      </c>
      <c r="U44" t="s" s="139">
        <v>116</v>
      </c>
      <c r="V44" s="155">
        <f>AVERAGE(L44:L54)</f>
        <v>3.54545454545455</v>
      </c>
      <c r="W44" s="90">
        <f>AVERAGE(N44:N54)</f>
        <v>-0.644576719576719</v>
      </c>
    </row>
    <row r="45" ht="21.95" customHeight="1">
      <c r="A45" s="152">
        <v>1987</v>
      </c>
      <c r="B45" s="127">
        <v>36</v>
      </c>
      <c r="C45" s="88">
        <v>86.7</v>
      </c>
      <c r="D45" s="92">
        <v>2.40833333333333</v>
      </c>
      <c r="E45" s="43"/>
      <c r="F45" s="153">
        <v>1987</v>
      </c>
      <c r="G45" s="127">
        <v>13</v>
      </c>
      <c r="H45" s="88">
        <v>14.2</v>
      </c>
      <c r="I45" s="92">
        <v>1.09230769230769</v>
      </c>
      <c r="J45" s="43"/>
      <c r="K45" s="153">
        <v>1987</v>
      </c>
      <c r="L45" s="127">
        <v>1</v>
      </c>
      <c r="M45" s="88">
        <v>0</v>
      </c>
      <c r="N45" s="94">
        <v>0</v>
      </c>
      <c r="O45" t="s" s="136">
        <v>117</v>
      </c>
      <c r="P45" s="155">
        <f>AVERAGE(B45:B54)</f>
        <v>36.6</v>
      </c>
      <c r="Q45" s="90">
        <f>AVERAGE(D45:D54)</f>
        <v>2.18961365799132</v>
      </c>
      <c r="R45" t="s" s="139">
        <v>117</v>
      </c>
      <c r="S45" s="155">
        <f>AVERAGE(G45:G54)</f>
        <v>17.4</v>
      </c>
      <c r="T45" s="90">
        <f>AVERAGE(I45:I54)</f>
        <v>1.1449144050394</v>
      </c>
      <c r="U45" t="s" s="139">
        <v>117</v>
      </c>
      <c r="V45" s="155">
        <f>AVERAGE(L45:L54)</f>
        <v>3.2</v>
      </c>
      <c r="W45" s="90">
        <f>AVERAGE(N45:N54)</f>
        <v>-0.582291666666667</v>
      </c>
    </row>
    <row r="46" ht="21.95" customHeight="1">
      <c r="A46" s="152">
        <v>1988</v>
      </c>
      <c r="B46" s="127">
        <v>27</v>
      </c>
      <c r="C46" s="88">
        <v>64.90000000000001</v>
      </c>
      <c r="D46" s="92">
        <v>2.4037037037037</v>
      </c>
      <c r="E46" s="43"/>
      <c r="F46" s="153">
        <v>1988</v>
      </c>
      <c r="G46" s="127">
        <v>11</v>
      </c>
      <c r="H46" s="88">
        <v>16</v>
      </c>
      <c r="I46" s="92">
        <v>1.45454545454545</v>
      </c>
      <c r="J46" s="43"/>
      <c r="K46" s="153">
        <v>1988</v>
      </c>
      <c r="L46" s="127">
        <v>0</v>
      </c>
      <c r="M46" s="88">
        <v>0</v>
      </c>
      <c r="N46" s="94"/>
      <c r="O46" t="s" s="136">
        <v>118</v>
      </c>
      <c r="P46" s="155">
        <f>AVERAGE(B46:B54)</f>
        <v>36.6666666666667</v>
      </c>
      <c r="Q46" s="90">
        <f>AVERAGE(D46:D54)</f>
        <v>2.1653114718422</v>
      </c>
      <c r="R46" t="s" s="139">
        <v>118</v>
      </c>
      <c r="S46" s="155">
        <f>AVERAGE(G46:G54)</f>
        <v>17.8888888888889</v>
      </c>
      <c r="T46" s="90">
        <f>AVERAGE(I46:I54)</f>
        <v>1.15075959534293</v>
      </c>
      <c r="U46" t="s" s="139">
        <v>118</v>
      </c>
      <c r="V46" s="155">
        <f>AVERAGE(L46:L54)</f>
        <v>3.44444444444444</v>
      </c>
      <c r="W46" s="90">
        <f>AVERAGE(N46:N54)</f>
        <v>-0.66547619047619</v>
      </c>
    </row>
    <row r="47" ht="21.95" customHeight="1">
      <c r="A47" s="152">
        <v>1989</v>
      </c>
      <c r="B47" s="127">
        <v>47</v>
      </c>
      <c r="C47" s="88">
        <v>86.90000000000001</v>
      </c>
      <c r="D47" s="92">
        <v>1.84893617021277</v>
      </c>
      <c r="E47" s="43"/>
      <c r="F47" s="153">
        <v>1989</v>
      </c>
      <c r="G47" s="127">
        <v>26</v>
      </c>
      <c r="H47" s="88">
        <v>20.5</v>
      </c>
      <c r="I47" s="92">
        <v>0.788461538461538</v>
      </c>
      <c r="J47" s="43"/>
      <c r="K47" s="153">
        <v>1989</v>
      </c>
      <c r="L47" s="127">
        <v>6</v>
      </c>
      <c r="M47" s="88">
        <v>-7.5</v>
      </c>
      <c r="N47" s="94">
        <v>-1.25</v>
      </c>
      <c r="O47" t="s" s="136">
        <v>119</v>
      </c>
      <c r="P47" s="155">
        <f>AVERAGE(B47:B54)</f>
        <v>37.875</v>
      </c>
      <c r="Q47" s="90">
        <f>AVERAGE(D47:D54)</f>
        <v>2.13551244285952</v>
      </c>
      <c r="R47" t="s" s="139">
        <v>119</v>
      </c>
      <c r="S47" s="155">
        <f>AVERAGE(G47:G54)</f>
        <v>18.75</v>
      </c>
      <c r="T47" s="90">
        <f>AVERAGE(I47:I54)</f>
        <v>1.11278636294261</v>
      </c>
      <c r="U47" t="s" s="139">
        <v>119</v>
      </c>
      <c r="V47" s="155">
        <f>AVERAGE(L47:L54)</f>
        <v>3.875</v>
      </c>
      <c r="W47" s="90">
        <f>AVERAGE(N47:N54)</f>
        <v>-0.66547619047619</v>
      </c>
    </row>
    <row r="48" ht="21.95" customHeight="1">
      <c r="A48" s="152">
        <v>1990</v>
      </c>
      <c r="B48" s="127">
        <v>26</v>
      </c>
      <c r="C48" s="88">
        <v>50.5</v>
      </c>
      <c r="D48" s="92">
        <v>1.94230769230769</v>
      </c>
      <c r="E48" s="43"/>
      <c r="F48" s="153">
        <v>1990</v>
      </c>
      <c r="G48" s="127">
        <v>16</v>
      </c>
      <c r="H48" s="88">
        <v>20.3</v>
      </c>
      <c r="I48" s="92">
        <v>1.26875</v>
      </c>
      <c r="J48" s="43"/>
      <c r="K48" s="153">
        <v>1990</v>
      </c>
      <c r="L48" s="127">
        <v>3</v>
      </c>
      <c r="M48" s="88">
        <v>-2.1</v>
      </c>
      <c r="N48" s="94">
        <v>-0.7</v>
      </c>
      <c r="O48" t="s" s="136">
        <v>120</v>
      </c>
      <c r="P48" s="155">
        <f>AVERAGE(B48:B54)</f>
        <v>36.5714285714286</v>
      </c>
      <c r="Q48" s="90">
        <f>AVERAGE(D48:D54)</f>
        <v>2.17645191038048</v>
      </c>
      <c r="R48" t="s" s="139">
        <v>120</v>
      </c>
      <c r="S48" s="155">
        <f>AVERAGE(G48:G54)</f>
        <v>17.7142857142857</v>
      </c>
      <c r="T48" s="90">
        <f>AVERAGE(I48:I54)</f>
        <v>1.15911848072562</v>
      </c>
      <c r="U48" t="s" s="139">
        <v>120</v>
      </c>
      <c r="V48" s="155">
        <f>AVERAGE(L48:L54)</f>
        <v>3.57142857142857</v>
      </c>
      <c r="W48" s="90">
        <f>AVERAGE(N48:N54)</f>
        <v>-0.568055555555556</v>
      </c>
    </row>
    <row r="49" ht="21.95" customHeight="1">
      <c r="A49" s="152">
        <v>1991</v>
      </c>
      <c r="B49" s="127">
        <v>30</v>
      </c>
      <c r="C49" s="88">
        <v>81.40000000000001</v>
      </c>
      <c r="D49" s="92">
        <v>2.71333333333333</v>
      </c>
      <c r="E49" s="43"/>
      <c r="F49" s="153">
        <v>1991</v>
      </c>
      <c r="G49" s="127">
        <v>10</v>
      </c>
      <c r="H49" s="88">
        <v>16.2</v>
      </c>
      <c r="I49" s="92">
        <v>1.62</v>
      </c>
      <c r="J49" s="43"/>
      <c r="K49" s="153">
        <v>1991</v>
      </c>
      <c r="L49" s="127">
        <v>0</v>
      </c>
      <c r="M49" s="88">
        <v>0</v>
      </c>
      <c r="N49" s="94"/>
      <c r="O49" t="s" s="136">
        <v>98</v>
      </c>
      <c r="P49" s="155">
        <f>AVERAGE(B49:B54)</f>
        <v>38.3333333333333</v>
      </c>
      <c r="Q49" s="90">
        <f>AVERAGE(D49:D54)</f>
        <v>2.21547594672595</v>
      </c>
      <c r="R49" t="s" s="139">
        <v>98</v>
      </c>
      <c r="S49" s="155">
        <f>AVERAGE(G49:G54)</f>
        <v>18</v>
      </c>
      <c r="T49" s="90">
        <f>AVERAGE(I49:I54)</f>
        <v>1.14084656084656</v>
      </c>
      <c r="U49" t="s" s="139">
        <v>98</v>
      </c>
      <c r="V49" s="155">
        <f>AVERAGE(L49:L54)</f>
        <v>3.66666666666667</v>
      </c>
      <c r="W49" s="90">
        <f>AVERAGE(N49:N54)</f>
        <v>-0.541666666666667</v>
      </c>
    </row>
    <row r="50" ht="21.95" customHeight="1">
      <c r="A50" s="152">
        <v>1992</v>
      </c>
      <c r="B50" s="127">
        <v>42</v>
      </c>
      <c r="C50" s="88">
        <v>98.90000000000001</v>
      </c>
      <c r="D50" s="92">
        <v>2.3547619047619</v>
      </c>
      <c r="E50" s="43"/>
      <c r="F50" s="153">
        <v>1992</v>
      </c>
      <c r="G50" s="127">
        <v>20</v>
      </c>
      <c r="H50" s="88">
        <v>28.2</v>
      </c>
      <c r="I50" s="92">
        <v>1.41</v>
      </c>
      <c r="J50" s="43"/>
      <c r="K50" s="153">
        <v>1992</v>
      </c>
      <c r="L50" s="127">
        <v>2</v>
      </c>
      <c r="M50" s="88">
        <v>-0.5</v>
      </c>
      <c r="N50" s="94">
        <v>-0.25</v>
      </c>
      <c r="O50" t="s" s="136">
        <v>121</v>
      </c>
      <c r="P50" s="155">
        <f>AVERAGE(B50:B54)</f>
        <v>40</v>
      </c>
      <c r="Q50" s="90">
        <f>AVERAGE(D50:D54)</f>
        <v>2.11590446940447</v>
      </c>
      <c r="R50" t="s" s="139">
        <v>121</v>
      </c>
      <c r="S50" s="155">
        <f>AVERAGE(G50:G54)</f>
        <v>19.6</v>
      </c>
      <c r="T50" s="90">
        <f>AVERAGE(I50:I54)</f>
        <v>1.04501587301587</v>
      </c>
      <c r="U50" t="s" s="139">
        <v>121</v>
      </c>
      <c r="V50" s="155">
        <f>AVERAGE(L50:L54)</f>
        <v>4.4</v>
      </c>
      <c r="W50" s="90">
        <f>AVERAGE(N50:N54)</f>
        <v>-0.541666666666667</v>
      </c>
    </row>
    <row r="51" ht="21.95" customHeight="1">
      <c r="A51" s="152">
        <v>1993</v>
      </c>
      <c r="B51" s="127">
        <v>33</v>
      </c>
      <c r="C51" s="88">
        <v>81.09999999999999</v>
      </c>
      <c r="D51" s="92">
        <v>2.45757575757576</v>
      </c>
      <c r="E51" s="43"/>
      <c r="F51" s="153">
        <v>1993</v>
      </c>
      <c r="G51" s="127">
        <v>11</v>
      </c>
      <c r="H51" s="88">
        <v>11</v>
      </c>
      <c r="I51" s="92">
        <v>1</v>
      </c>
      <c r="J51" s="43"/>
      <c r="K51" s="153">
        <v>1993</v>
      </c>
      <c r="L51" s="127">
        <v>2</v>
      </c>
      <c r="M51" s="88">
        <v>-0.5</v>
      </c>
      <c r="N51" s="94">
        <v>-0.25</v>
      </c>
      <c r="O51" t="s" s="136">
        <v>122</v>
      </c>
      <c r="P51" s="155">
        <f>AVERAGE(B51:B54)</f>
        <v>39.5</v>
      </c>
      <c r="Q51" s="90">
        <f>AVERAGE(D51:D54)</f>
        <v>2.05619011056511</v>
      </c>
      <c r="R51" t="s" s="139">
        <v>122</v>
      </c>
      <c r="S51" s="155">
        <f>AVERAGE(G51:G54)</f>
        <v>19.5</v>
      </c>
      <c r="T51" s="90">
        <f>AVERAGE(I51:I54)</f>
        <v>0.95376984126984</v>
      </c>
      <c r="U51" t="s" s="139">
        <v>122</v>
      </c>
      <c r="V51" s="155">
        <f>AVERAGE(L51:L54)</f>
        <v>5</v>
      </c>
      <c r="W51" s="90">
        <f>AVERAGE(N51:N54)</f>
        <v>-0.614583333333333</v>
      </c>
    </row>
    <row r="52" ht="21.95" customHeight="1">
      <c r="A52" s="152">
        <v>1994</v>
      </c>
      <c r="B52" s="127">
        <v>48</v>
      </c>
      <c r="C52" s="88">
        <v>74.2</v>
      </c>
      <c r="D52" s="92">
        <v>1.54583333333333</v>
      </c>
      <c r="E52" s="43"/>
      <c r="F52" s="153">
        <v>1994</v>
      </c>
      <c r="G52" s="127">
        <v>28</v>
      </c>
      <c r="H52" s="88">
        <v>13.2</v>
      </c>
      <c r="I52" s="92">
        <v>0.471428571428571</v>
      </c>
      <c r="J52" s="43"/>
      <c r="K52" s="153">
        <v>1994</v>
      </c>
      <c r="L52" s="127">
        <v>12</v>
      </c>
      <c r="M52" s="88">
        <v>-10.3</v>
      </c>
      <c r="N52" s="94">
        <v>-0.8583333333333329</v>
      </c>
      <c r="O52" t="s" s="136">
        <v>123</v>
      </c>
      <c r="P52" s="155">
        <f>AVERAGE(B52:B54)</f>
        <v>41.6666666666667</v>
      </c>
      <c r="Q52" s="90">
        <f>AVERAGE(D52:D54)</f>
        <v>1.92239489489489</v>
      </c>
      <c r="R52" t="s" s="139">
        <v>123</v>
      </c>
      <c r="S52" s="155">
        <f>AVERAGE(G52:G54)</f>
        <v>22.3333333333333</v>
      </c>
      <c r="T52" s="90">
        <f>AVERAGE(I52:I54)</f>
        <v>0.938359788359787</v>
      </c>
      <c r="U52" t="s" s="139">
        <v>123</v>
      </c>
      <c r="V52" s="155">
        <f>AVERAGE(L52:L54)</f>
        <v>6</v>
      </c>
      <c r="W52" s="90">
        <f>AVERAGE(N52:N54)</f>
        <v>-0.736111111111111</v>
      </c>
    </row>
    <row r="53" ht="21.95" customHeight="1">
      <c r="A53" s="152">
        <v>1995</v>
      </c>
      <c r="B53" s="127">
        <v>40</v>
      </c>
      <c r="C53" s="88">
        <v>86.8</v>
      </c>
      <c r="D53" s="92">
        <v>2.17</v>
      </c>
      <c r="E53" s="43"/>
      <c r="F53" s="153">
        <v>1995</v>
      </c>
      <c r="G53" s="127">
        <v>21</v>
      </c>
      <c r="H53" s="88">
        <v>29.5</v>
      </c>
      <c r="I53" s="92">
        <v>1.4047619047619</v>
      </c>
      <c r="J53" s="43"/>
      <c r="K53" s="153">
        <v>1995</v>
      </c>
      <c r="L53" s="127">
        <v>2</v>
      </c>
      <c r="M53" s="88">
        <v>-0.7</v>
      </c>
      <c r="N53" s="94">
        <v>-0.35</v>
      </c>
      <c r="O53" t="s" s="136">
        <v>124</v>
      </c>
      <c r="P53" s="155">
        <f>AVERAGE(B53:B54)</f>
        <v>38.5</v>
      </c>
      <c r="Q53" s="90">
        <f>AVERAGE(D53:D54)</f>
        <v>2.11067567567568</v>
      </c>
      <c r="R53" t="s" s="139">
        <v>124</v>
      </c>
      <c r="S53" s="155">
        <f>AVERAGE(G53:G54)</f>
        <v>19.5</v>
      </c>
      <c r="T53" s="90">
        <f>AVERAGE(I53:I54)</f>
        <v>1.17182539682539</v>
      </c>
      <c r="U53" t="s" s="139">
        <v>124</v>
      </c>
      <c r="V53" s="155">
        <f>AVERAGE(L53:L54)</f>
        <v>3</v>
      </c>
      <c r="W53" s="90">
        <f>AVERAGE(N53:N54)</f>
        <v>-0.675</v>
      </c>
    </row>
    <row r="54" ht="21.95" customHeight="1">
      <c r="A54" s="152">
        <v>1996</v>
      </c>
      <c r="B54" s="127">
        <v>37</v>
      </c>
      <c r="C54" s="88">
        <v>75.90000000000001</v>
      </c>
      <c r="D54" s="92">
        <v>2.05135135135135</v>
      </c>
      <c r="E54" s="43"/>
      <c r="F54" s="153">
        <v>1996</v>
      </c>
      <c r="G54" s="127">
        <v>18</v>
      </c>
      <c r="H54" s="88">
        <v>16.9</v>
      </c>
      <c r="I54" s="92">
        <v>0.938888888888889</v>
      </c>
      <c r="J54" s="43"/>
      <c r="K54" s="153">
        <v>1996</v>
      </c>
      <c r="L54" s="127">
        <v>4</v>
      </c>
      <c r="M54" s="88">
        <v>-4</v>
      </c>
      <c r="N54" s="94">
        <v>-1</v>
      </c>
      <c r="O54" t="s" s="136">
        <v>125</v>
      </c>
      <c r="P54" s="155">
        <f>AVERAGE(B54)</f>
        <v>37</v>
      </c>
      <c r="Q54" s="90">
        <f>AVERAGE(D54)</f>
        <v>2.05135135135135</v>
      </c>
      <c r="R54" t="s" s="139">
        <v>125</v>
      </c>
      <c r="S54" s="155">
        <f>AVERAGE(G54)</f>
        <v>18</v>
      </c>
      <c r="T54" s="90">
        <f>AVERAGE(I54)</f>
        <v>0.938888888888889</v>
      </c>
      <c r="U54" t="s" s="139">
        <v>125</v>
      </c>
      <c r="V54" s="155">
        <f>AVERAGE(L54)</f>
        <v>4</v>
      </c>
      <c r="W54" s="90">
        <f>AVERAGE(N54)</f>
        <v>-1</v>
      </c>
    </row>
    <row r="55" ht="21.95" customHeight="1">
      <c r="A55" s="152">
        <v>1997</v>
      </c>
      <c r="B55" s="157">
        <v>50</v>
      </c>
      <c r="C55" s="158">
        <v>82</v>
      </c>
      <c r="D55" s="159">
        <v>1.64</v>
      </c>
      <c r="E55" s="43"/>
      <c r="F55" s="153">
        <v>1997</v>
      </c>
      <c r="G55" s="157">
        <v>30</v>
      </c>
      <c r="H55" s="158">
        <v>19.7</v>
      </c>
      <c r="I55" s="159">
        <v>0.656666666666667</v>
      </c>
      <c r="J55" s="43"/>
      <c r="K55" s="153">
        <v>1997</v>
      </c>
      <c r="L55" s="157">
        <v>8</v>
      </c>
      <c r="M55" s="158">
        <v>-11.1</v>
      </c>
      <c r="N55" s="160">
        <v>-1.3875</v>
      </c>
      <c r="O55" t="s" s="136">
        <v>126</v>
      </c>
      <c r="P55" s="161">
        <f>AVERAGE(B55)</f>
        <v>50</v>
      </c>
      <c r="Q55" s="162">
        <f>AVERAGE(D55)</f>
        <v>1.64</v>
      </c>
      <c r="R55" t="s" s="139">
        <v>126</v>
      </c>
      <c r="S55" s="161">
        <f>AVERAGE(G55)</f>
        <v>30</v>
      </c>
      <c r="T55" s="162">
        <f>AVERAGE(I55)</f>
        <v>0.656666666666667</v>
      </c>
      <c r="U55" t="s" s="139">
        <v>126</v>
      </c>
      <c r="V55" s="161">
        <f>AVERAGE(L55)</f>
        <v>8</v>
      </c>
      <c r="W55" s="162">
        <f>AVERAGE(N55)</f>
        <v>-1.3875</v>
      </c>
    </row>
    <row r="56" ht="21.95" customHeight="1">
      <c r="A56" s="152">
        <v>1998</v>
      </c>
      <c r="B56" s="127">
        <v>47</v>
      </c>
      <c r="C56" s="88">
        <v>82.8</v>
      </c>
      <c r="D56" s="92">
        <v>1.76170212765957</v>
      </c>
      <c r="E56" s="43"/>
      <c r="F56" s="153">
        <v>1998</v>
      </c>
      <c r="G56" s="127">
        <v>26</v>
      </c>
      <c r="H56" s="88">
        <v>18.7</v>
      </c>
      <c r="I56" s="92">
        <v>0.719230769230769</v>
      </c>
      <c r="J56" s="43"/>
      <c r="K56" s="153">
        <v>1998</v>
      </c>
      <c r="L56" s="127">
        <v>7</v>
      </c>
      <c r="M56" s="88">
        <v>-5.3</v>
      </c>
      <c r="N56" s="94">
        <v>-0.757142857142857</v>
      </c>
      <c r="O56" t="s" s="136">
        <v>125</v>
      </c>
      <c r="P56" s="155">
        <f>AVERAGE(B56)</f>
        <v>47</v>
      </c>
      <c r="Q56" s="90">
        <f>AVERAGE(D56)</f>
        <v>1.76170212765957</v>
      </c>
      <c r="R56" t="s" s="139">
        <v>125</v>
      </c>
      <c r="S56" s="155">
        <f>AVERAGE(G56)</f>
        <v>26</v>
      </c>
      <c r="T56" s="90">
        <f>AVERAGE(I56)</f>
        <v>0.719230769230769</v>
      </c>
      <c r="U56" t="s" s="139">
        <v>125</v>
      </c>
      <c r="V56" s="155">
        <f>AVERAGE(L56)</f>
        <v>7</v>
      </c>
      <c r="W56" s="90">
        <f>AVERAGE(N56)</f>
        <v>-0.757142857142857</v>
      </c>
    </row>
    <row r="57" ht="21.95" customHeight="1">
      <c r="A57" s="152">
        <v>1999</v>
      </c>
      <c r="B57" s="127">
        <v>33</v>
      </c>
      <c r="C57" s="88">
        <v>65.40000000000001</v>
      </c>
      <c r="D57" s="92">
        <v>1.98181818181818</v>
      </c>
      <c r="E57" s="43"/>
      <c r="F57" s="153">
        <v>1999</v>
      </c>
      <c r="G57" s="127">
        <v>19</v>
      </c>
      <c r="H57" s="88">
        <v>21.3</v>
      </c>
      <c r="I57" s="92">
        <v>1.12105263157895</v>
      </c>
      <c r="J57" s="43"/>
      <c r="K57" s="153">
        <v>1999</v>
      </c>
      <c r="L57" s="127">
        <v>4</v>
      </c>
      <c r="M57" s="88">
        <v>-0.7</v>
      </c>
      <c r="N57" s="94">
        <v>-0.175</v>
      </c>
      <c r="O57" t="s" s="136">
        <v>124</v>
      </c>
      <c r="P57" s="155">
        <f>AVERAGE(B56:B57)</f>
        <v>40</v>
      </c>
      <c r="Q57" s="90">
        <f>AVERAGE(D56:D57)</f>
        <v>1.87176015473888</v>
      </c>
      <c r="R57" t="s" s="139">
        <v>124</v>
      </c>
      <c r="S57" s="155">
        <f>AVERAGE(G56:G57)</f>
        <v>22.5</v>
      </c>
      <c r="T57" s="90">
        <f>AVERAGE(I56:I57)</f>
        <v>0.92014170040486</v>
      </c>
      <c r="U57" t="s" s="139">
        <v>124</v>
      </c>
      <c r="V57" s="155">
        <f>AVERAGE(L56:L57)</f>
        <v>5.5</v>
      </c>
      <c r="W57" s="90">
        <f>AVERAGE(N56:N57)</f>
        <v>-0.466071428571429</v>
      </c>
    </row>
    <row r="58" ht="21.95" customHeight="1">
      <c r="A58" s="152">
        <v>2000</v>
      </c>
      <c r="B58" s="127">
        <v>35</v>
      </c>
      <c r="C58" s="88">
        <v>57</v>
      </c>
      <c r="D58" s="92">
        <v>1.62857142857143</v>
      </c>
      <c r="E58" s="43"/>
      <c r="F58" s="153">
        <v>2000</v>
      </c>
      <c r="G58" s="127">
        <v>23</v>
      </c>
      <c r="H58" s="88">
        <v>21</v>
      </c>
      <c r="I58" s="92">
        <v>0.91304347826087</v>
      </c>
      <c r="J58" s="43"/>
      <c r="K58" s="153">
        <v>2000</v>
      </c>
      <c r="L58" s="127">
        <v>8</v>
      </c>
      <c r="M58" s="88">
        <v>-3</v>
      </c>
      <c r="N58" s="94">
        <v>-0.375</v>
      </c>
      <c r="O58" t="s" s="136">
        <v>123</v>
      </c>
      <c r="P58" s="155">
        <f>AVERAGE(B56:B58)</f>
        <v>38.3333333333333</v>
      </c>
      <c r="Q58" s="90">
        <f>AVERAGE(D56:D58)</f>
        <v>1.79069724601639</v>
      </c>
      <c r="R58" t="s" s="139">
        <v>123</v>
      </c>
      <c r="S58" s="155">
        <f>AVERAGE(G56:G58)</f>
        <v>22.6666666666667</v>
      </c>
      <c r="T58" s="90">
        <f>AVERAGE(I56:I58)</f>
        <v>0.9177756263568631</v>
      </c>
      <c r="U58" t="s" s="139">
        <v>123</v>
      </c>
      <c r="V58" s="155">
        <f>AVERAGE(L56:L58)</f>
        <v>6.33333333333333</v>
      </c>
      <c r="W58" s="90">
        <f>AVERAGE(N56:N58)</f>
        <v>-0.435714285714286</v>
      </c>
    </row>
    <row r="59" ht="21.95" customHeight="1">
      <c r="A59" s="152">
        <v>2001</v>
      </c>
      <c r="B59" s="127">
        <v>32</v>
      </c>
      <c r="C59" s="88">
        <v>67</v>
      </c>
      <c r="D59" s="92">
        <v>2.09375</v>
      </c>
      <c r="E59" s="43"/>
      <c r="F59" s="153">
        <v>2001</v>
      </c>
      <c r="G59" s="127">
        <v>21</v>
      </c>
      <c r="H59" s="88">
        <v>34</v>
      </c>
      <c r="I59" s="92">
        <v>1.61904761904762</v>
      </c>
      <c r="J59" s="43"/>
      <c r="K59" s="153">
        <v>2001</v>
      </c>
      <c r="L59" s="127">
        <v>1</v>
      </c>
      <c r="M59" s="88">
        <v>0</v>
      </c>
      <c r="N59" s="94">
        <v>0</v>
      </c>
      <c r="O59" t="s" s="136">
        <v>122</v>
      </c>
      <c r="P59" s="155">
        <f>AVERAGE(B56:B59)</f>
        <v>36.75</v>
      </c>
      <c r="Q59" s="90">
        <f>AVERAGE(D56:D59)</f>
        <v>1.8664604345123</v>
      </c>
      <c r="R59" t="s" s="139">
        <v>122</v>
      </c>
      <c r="S59" s="155">
        <f>AVERAGE(G56:G59)</f>
        <v>22.25</v>
      </c>
      <c r="T59" s="90">
        <f>AVERAGE(I56:I59)</f>
        <v>1.09309362452955</v>
      </c>
      <c r="U59" t="s" s="139">
        <v>122</v>
      </c>
      <c r="V59" s="155">
        <f>AVERAGE(L56:L59)</f>
        <v>5</v>
      </c>
      <c r="W59" s="90">
        <f>AVERAGE(N56:N59)</f>
        <v>-0.326785714285714</v>
      </c>
    </row>
    <row r="60" ht="21.95" customHeight="1">
      <c r="A60" s="152">
        <v>2002</v>
      </c>
      <c r="B60" s="127">
        <v>36</v>
      </c>
      <c r="C60" s="88">
        <v>55</v>
      </c>
      <c r="D60" s="92">
        <v>1.52777777777778</v>
      </c>
      <c r="E60" s="43"/>
      <c r="F60" s="153">
        <v>2002</v>
      </c>
      <c r="G60" s="127">
        <v>22</v>
      </c>
      <c r="H60" s="88">
        <v>13</v>
      </c>
      <c r="I60" s="92">
        <v>0.5909090909090911</v>
      </c>
      <c r="J60" s="43"/>
      <c r="K60" s="153">
        <v>2002</v>
      </c>
      <c r="L60" s="127">
        <v>9</v>
      </c>
      <c r="M60" s="88">
        <v>-7</v>
      </c>
      <c r="N60" s="94">
        <v>-0.777777777777778</v>
      </c>
      <c r="O60" t="s" s="136">
        <v>121</v>
      </c>
      <c r="P60" s="155">
        <f>AVERAGE(B56:B60)</f>
        <v>36.6</v>
      </c>
      <c r="Q60" s="90">
        <f>AVERAGE(D56:D60)</f>
        <v>1.79872390316539</v>
      </c>
      <c r="R60" t="s" s="139">
        <v>121</v>
      </c>
      <c r="S60" s="155">
        <f>AVERAGE(G56:G60)</f>
        <v>22.2</v>
      </c>
      <c r="T60" s="90">
        <f>AVERAGE(I56:I60)</f>
        <v>0.9926567178054601</v>
      </c>
      <c r="U60" t="s" s="139">
        <v>121</v>
      </c>
      <c r="V60" s="155">
        <f>AVERAGE(L56:L60)</f>
        <v>5.8</v>
      </c>
      <c r="W60" s="90">
        <f>AVERAGE(N56:N60)</f>
        <v>-0.416984126984127</v>
      </c>
    </row>
    <row r="61" ht="21.95" customHeight="1">
      <c r="A61" s="152">
        <v>2003</v>
      </c>
      <c r="B61" s="127">
        <v>38</v>
      </c>
      <c r="C61" s="88">
        <v>75.7</v>
      </c>
      <c r="D61" s="92">
        <v>1.99210526315789</v>
      </c>
      <c r="E61" s="43"/>
      <c r="F61" s="153">
        <v>2003</v>
      </c>
      <c r="G61" s="127">
        <v>21</v>
      </c>
      <c r="H61" s="88">
        <v>24.1</v>
      </c>
      <c r="I61" s="92">
        <v>1.14761904761905</v>
      </c>
      <c r="J61" s="43"/>
      <c r="K61" s="153">
        <v>2003</v>
      </c>
      <c r="L61" s="127">
        <v>2</v>
      </c>
      <c r="M61" s="88">
        <v>-2</v>
      </c>
      <c r="N61" s="94">
        <v>-1</v>
      </c>
      <c r="O61" t="s" s="136">
        <v>98</v>
      </c>
      <c r="P61" s="155">
        <f>AVERAGE(B56:B61)</f>
        <v>36.8333333333333</v>
      </c>
      <c r="Q61" s="90">
        <f>AVERAGE(D56:D61)</f>
        <v>1.83095412983081</v>
      </c>
      <c r="R61" t="s" s="139">
        <v>98</v>
      </c>
      <c r="S61" s="155">
        <f>AVERAGE(G56:G61)</f>
        <v>22</v>
      </c>
      <c r="T61" s="90">
        <f>AVERAGE(I56:I61)</f>
        <v>1.01848377277439</v>
      </c>
      <c r="U61" t="s" s="139">
        <v>98</v>
      </c>
      <c r="V61" s="155">
        <f>AVERAGE(L56:L61)</f>
        <v>5.16666666666667</v>
      </c>
      <c r="W61" s="90">
        <f>AVERAGE(N56:N61)</f>
        <v>-0.514153439153439</v>
      </c>
    </row>
    <row r="62" ht="21.95" customHeight="1">
      <c r="A62" s="152">
        <v>2004</v>
      </c>
      <c r="B62" s="127">
        <v>32</v>
      </c>
      <c r="C62" s="88">
        <v>77.59999999999999</v>
      </c>
      <c r="D62" s="92">
        <v>2.425</v>
      </c>
      <c r="E62" s="43"/>
      <c r="F62" s="153">
        <v>2004</v>
      </c>
      <c r="G62" s="127">
        <v>16</v>
      </c>
      <c r="H62" s="88">
        <v>23.8</v>
      </c>
      <c r="I62" s="92">
        <v>1.4875</v>
      </c>
      <c r="J62" s="43"/>
      <c r="K62" s="153">
        <v>2004</v>
      </c>
      <c r="L62" s="127">
        <v>0</v>
      </c>
      <c r="M62" s="88">
        <v>0</v>
      </c>
      <c r="N62" s="94"/>
      <c r="O62" t="s" s="136">
        <v>120</v>
      </c>
      <c r="P62" s="155">
        <f>AVERAGE(B56:B62)</f>
        <v>36.1428571428571</v>
      </c>
      <c r="Q62" s="90">
        <f>AVERAGE(D56:D62)</f>
        <v>1.91581782556926</v>
      </c>
      <c r="R62" t="s" s="139">
        <v>120</v>
      </c>
      <c r="S62" s="155">
        <f>AVERAGE(G56:G62)</f>
        <v>21.1428571428571</v>
      </c>
      <c r="T62" s="90">
        <f>AVERAGE(I56:I62)</f>
        <v>1.08548609094948</v>
      </c>
      <c r="U62" t="s" s="139">
        <v>120</v>
      </c>
      <c r="V62" s="155">
        <f>AVERAGE(L56:L62)</f>
        <v>4.42857142857143</v>
      </c>
      <c r="W62" s="90">
        <f>AVERAGE(N56:N62)</f>
        <v>-0.514153439153439</v>
      </c>
    </row>
    <row r="63" ht="21.95" customHeight="1">
      <c r="A63" s="152">
        <v>2005</v>
      </c>
      <c r="B63" s="127">
        <v>35</v>
      </c>
      <c r="C63" s="88">
        <v>74.90000000000001</v>
      </c>
      <c r="D63" s="92">
        <v>2.14</v>
      </c>
      <c r="E63" s="43"/>
      <c r="F63" s="153">
        <v>2005</v>
      </c>
      <c r="G63" s="127">
        <v>16</v>
      </c>
      <c r="H63" s="88">
        <v>17.3</v>
      </c>
      <c r="I63" s="92">
        <v>1.08125</v>
      </c>
      <c r="J63" s="43"/>
      <c r="K63" s="153">
        <v>2005</v>
      </c>
      <c r="L63" s="127">
        <v>3</v>
      </c>
      <c r="M63" s="88">
        <v>-1.2</v>
      </c>
      <c r="N63" s="94">
        <v>-0.4</v>
      </c>
      <c r="O63" t="s" s="136">
        <v>119</v>
      </c>
      <c r="P63" s="155">
        <f>AVERAGE(B56:B63)</f>
        <v>36</v>
      </c>
      <c r="Q63" s="90">
        <f>AVERAGE(D56:D63)</f>
        <v>1.94384059737311</v>
      </c>
      <c r="R63" t="s" s="139">
        <v>119</v>
      </c>
      <c r="S63" s="155">
        <f>AVERAGE(G56:G63)</f>
        <v>20.5</v>
      </c>
      <c r="T63" s="90">
        <f>AVERAGE(I56:I63)</f>
        <v>1.08495657958079</v>
      </c>
      <c r="U63" t="s" s="139">
        <v>119</v>
      </c>
      <c r="V63" s="155">
        <f>AVERAGE(L56:L63)</f>
        <v>4.25</v>
      </c>
      <c r="W63" s="90">
        <f>AVERAGE(N56:N63)</f>
        <v>-0.497845804988662</v>
      </c>
    </row>
    <row r="64" ht="21.95" customHeight="1">
      <c r="A64" s="152">
        <v>2006</v>
      </c>
      <c r="B64" s="127">
        <v>56</v>
      </c>
      <c r="C64" s="88">
        <v>117</v>
      </c>
      <c r="D64" s="92">
        <v>2.08928571428571</v>
      </c>
      <c r="E64" s="43"/>
      <c r="F64" s="153">
        <v>2006</v>
      </c>
      <c r="G64" s="127">
        <v>28</v>
      </c>
      <c r="H64" s="88">
        <v>31.4</v>
      </c>
      <c r="I64" s="92">
        <v>1.12142857142857</v>
      </c>
      <c r="J64" s="43"/>
      <c r="K64" s="153">
        <v>2006</v>
      </c>
      <c r="L64" s="127">
        <v>3</v>
      </c>
      <c r="M64" s="88">
        <v>-3.6</v>
      </c>
      <c r="N64" s="94">
        <v>-1.2</v>
      </c>
      <c r="O64" t="s" s="136">
        <v>118</v>
      </c>
      <c r="P64" s="155">
        <f>AVERAGE(B56:B64)</f>
        <v>38.2222222222222</v>
      </c>
      <c r="Q64" s="90">
        <f>AVERAGE(D56:D64)</f>
        <v>1.96000116591895</v>
      </c>
      <c r="R64" t="s" s="139">
        <v>118</v>
      </c>
      <c r="S64" s="155">
        <f>AVERAGE(G56:G64)</f>
        <v>21.3333333333333</v>
      </c>
      <c r="T64" s="90">
        <f>AVERAGE(I56:I64)</f>
        <v>1.08900902311944</v>
      </c>
      <c r="U64" t="s" s="139">
        <v>118</v>
      </c>
      <c r="V64" s="155">
        <f>AVERAGE(L56:L64)</f>
        <v>4.11111111111111</v>
      </c>
      <c r="W64" s="90">
        <f>AVERAGE(N56:N64)</f>
        <v>-0.5856150793650789</v>
      </c>
    </row>
    <row r="65" ht="21.95" customHeight="1">
      <c r="A65" s="152">
        <v>2007</v>
      </c>
      <c r="B65" s="127">
        <v>42</v>
      </c>
      <c r="C65" s="88">
        <v>83.7</v>
      </c>
      <c r="D65" s="92">
        <v>1.99285714285714</v>
      </c>
      <c r="E65" s="43"/>
      <c r="F65" s="153">
        <v>2007</v>
      </c>
      <c r="G65" s="127">
        <v>21</v>
      </c>
      <c r="H65" s="88">
        <v>18.2</v>
      </c>
      <c r="I65" s="92">
        <v>0.866666666666667</v>
      </c>
      <c r="J65" s="43"/>
      <c r="K65" s="153">
        <v>2007</v>
      </c>
      <c r="L65" s="127">
        <v>5</v>
      </c>
      <c r="M65" s="88">
        <v>-3.7</v>
      </c>
      <c r="N65" s="94">
        <v>-0.74</v>
      </c>
      <c r="O65" t="s" s="136">
        <v>117</v>
      </c>
      <c r="P65" s="155">
        <f>AVERAGE(B56:B65)</f>
        <v>38.6</v>
      </c>
      <c r="Q65" s="90">
        <f>AVERAGE(D56:D65)</f>
        <v>1.96328676361277</v>
      </c>
      <c r="R65" t="s" s="139">
        <v>117</v>
      </c>
      <c r="S65" s="155">
        <f>AVERAGE(G56:G65)</f>
        <v>21.3</v>
      </c>
      <c r="T65" s="90">
        <f>AVERAGE(I56:I65)</f>
        <v>1.06677478747416</v>
      </c>
      <c r="U65" t="s" s="139">
        <v>117</v>
      </c>
      <c r="V65" s="155">
        <f>AVERAGE(L56:L65)</f>
        <v>4.2</v>
      </c>
      <c r="W65" s="90">
        <f>AVERAGE(N56:N65)</f>
        <v>-0.602768959435626</v>
      </c>
    </row>
    <row r="66" ht="21.95" customHeight="1">
      <c r="A66" s="152">
        <v>2008</v>
      </c>
      <c r="B66" s="127">
        <v>43</v>
      </c>
      <c r="C66" s="88">
        <v>89.90000000000001</v>
      </c>
      <c r="D66" s="92">
        <v>2.0906976744186</v>
      </c>
      <c r="E66" s="43"/>
      <c r="F66" s="153">
        <v>2008</v>
      </c>
      <c r="G66" s="127">
        <v>23</v>
      </c>
      <c r="H66" s="88">
        <v>28</v>
      </c>
      <c r="I66" s="92">
        <v>1.21739130434783</v>
      </c>
      <c r="J66" s="43"/>
      <c r="K66" s="153">
        <v>2008</v>
      </c>
      <c r="L66" s="127">
        <v>2</v>
      </c>
      <c r="M66" s="88">
        <v>-1.7</v>
      </c>
      <c r="N66" s="94">
        <v>-0.85</v>
      </c>
      <c r="O66" t="s" s="136">
        <v>116</v>
      </c>
      <c r="P66" s="155">
        <f>AVERAGE(B56:B66)</f>
        <v>39</v>
      </c>
      <c r="Q66" s="90">
        <f>AVERAGE(D56:D66)</f>
        <v>1.97486957368603</v>
      </c>
      <c r="R66" t="s" s="139">
        <v>116</v>
      </c>
      <c r="S66" s="155">
        <f>AVERAGE(G56:G66)</f>
        <v>21.4545454545455</v>
      </c>
      <c r="T66" s="90">
        <f>AVERAGE(I56:I66)</f>
        <v>1.08046719809904</v>
      </c>
      <c r="U66" t="s" s="139">
        <v>116</v>
      </c>
      <c r="V66" s="155">
        <f>AVERAGE(L56:L66)</f>
        <v>4</v>
      </c>
      <c r="W66" s="90">
        <f>AVERAGE(N56:N66)</f>
        <v>-0.627492063492064</v>
      </c>
    </row>
    <row r="67" ht="21.95" customHeight="1">
      <c r="A67" s="152">
        <v>2009</v>
      </c>
      <c r="B67" s="127">
        <v>26</v>
      </c>
      <c r="C67" s="88">
        <v>54.1</v>
      </c>
      <c r="D67" s="92">
        <v>2.08076923076923</v>
      </c>
      <c r="E67" s="43"/>
      <c r="F67" s="153">
        <v>2009</v>
      </c>
      <c r="G67" s="127">
        <v>15</v>
      </c>
      <c r="H67" s="88">
        <v>20</v>
      </c>
      <c r="I67" s="92">
        <v>1.33333333333333</v>
      </c>
      <c r="J67" s="43"/>
      <c r="K67" s="153">
        <v>2009</v>
      </c>
      <c r="L67" s="127">
        <v>1</v>
      </c>
      <c r="M67" s="88">
        <v>-2.1</v>
      </c>
      <c r="N67" s="94">
        <v>-2.1</v>
      </c>
      <c r="O67" t="s" s="136">
        <v>115</v>
      </c>
      <c r="P67" s="155">
        <f>AVERAGE(B56:B67)</f>
        <v>37.9166666666667</v>
      </c>
      <c r="Q67" s="90">
        <f>AVERAGE(D56:D67)</f>
        <v>1.98369454510963</v>
      </c>
      <c r="R67" t="s" s="139">
        <v>115</v>
      </c>
      <c r="S67" s="155">
        <f>AVERAGE(G56:G67)</f>
        <v>20.9166666666667</v>
      </c>
      <c r="T67" s="90">
        <f>AVERAGE(I56:I67)</f>
        <v>1.10153937603523</v>
      </c>
      <c r="U67" t="s" s="139">
        <v>115</v>
      </c>
      <c r="V67" s="155">
        <f>AVERAGE(L56:L67)</f>
        <v>3.75</v>
      </c>
      <c r="W67" s="90">
        <f>AVERAGE(N56:N67)</f>
        <v>-0.761356421356421</v>
      </c>
    </row>
    <row r="68" ht="21.95" customHeight="1">
      <c r="A68" s="152">
        <v>2010</v>
      </c>
      <c r="B68" s="127">
        <v>38</v>
      </c>
      <c r="C68" s="88">
        <v>83.90000000000001</v>
      </c>
      <c r="D68" s="92">
        <v>2.20789473684211</v>
      </c>
      <c r="E68" s="43"/>
      <c r="F68" s="153">
        <v>2010</v>
      </c>
      <c r="G68" s="127">
        <v>18</v>
      </c>
      <c r="H68" s="88">
        <v>25.1</v>
      </c>
      <c r="I68" s="92">
        <v>1.39444444444444</v>
      </c>
      <c r="J68" s="43"/>
      <c r="K68" s="153">
        <v>2010</v>
      </c>
      <c r="L68" s="127">
        <v>0</v>
      </c>
      <c r="M68" s="88">
        <v>0</v>
      </c>
      <c r="N68" s="94"/>
      <c r="O68" t="s" s="136">
        <v>114</v>
      </c>
      <c r="P68" s="155">
        <f>AVERAGE(B56:B68)</f>
        <v>37.9230769230769</v>
      </c>
      <c r="Q68" s="90">
        <f>AVERAGE(D56:D68)</f>
        <v>2.00094071370443</v>
      </c>
      <c r="R68" t="s" s="139">
        <v>114</v>
      </c>
      <c r="S68" s="155">
        <f>AVERAGE(G56:G68)</f>
        <v>20.6923076923077</v>
      </c>
      <c r="T68" s="90">
        <f>AVERAGE(I56:I68)</f>
        <v>1.12407053514363</v>
      </c>
      <c r="U68" t="s" s="139">
        <v>114</v>
      </c>
      <c r="V68" s="155">
        <f>AVERAGE(L56:L68)</f>
        <v>3.46153846153846</v>
      </c>
      <c r="W68" s="90">
        <f>AVERAGE(N56:N68)</f>
        <v>-0.761356421356421</v>
      </c>
    </row>
    <row r="69" ht="21.95" customHeight="1">
      <c r="A69" s="152">
        <v>2011</v>
      </c>
      <c r="B69" s="127">
        <v>39</v>
      </c>
      <c r="C69" s="88">
        <v>86.5</v>
      </c>
      <c r="D69" s="92">
        <v>2.21794871794872</v>
      </c>
      <c r="E69" s="43"/>
      <c r="F69" s="153">
        <v>2011</v>
      </c>
      <c r="G69" s="127">
        <v>14</v>
      </c>
      <c r="H69" s="88">
        <v>8.9</v>
      </c>
      <c r="I69" s="92">
        <v>0.635714285714286</v>
      </c>
      <c r="J69" s="43"/>
      <c r="K69" s="153">
        <v>2011</v>
      </c>
      <c r="L69" s="127">
        <v>5</v>
      </c>
      <c r="M69" s="88">
        <v>-3.5</v>
      </c>
      <c r="N69" s="94">
        <v>-0.7</v>
      </c>
      <c r="O69" t="s" s="136">
        <v>113</v>
      </c>
      <c r="P69" s="155">
        <f>AVERAGE(B56:B69)</f>
        <v>38</v>
      </c>
      <c r="Q69" s="90">
        <f>AVERAGE(D56:D69)</f>
        <v>2.01644128543617</v>
      </c>
      <c r="R69" t="s" s="139">
        <v>113</v>
      </c>
      <c r="S69" s="155">
        <f>AVERAGE(G56:G69)</f>
        <v>20.2142857142857</v>
      </c>
      <c r="T69" s="90">
        <f>AVERAGE(I56:I69)</f>
        <v>1.08918794589868</v>
      </c>
      <c r="U69" t="s" s="139">
        <v>113</v>
      </c>
      <c r="V69" s="155">
        <f>AVERAGE(L56:L69)</f>
        <v>3.57142857142857</v>
      </c>
      <c r="W69" s="90">
        <f>AVERAGE(N56:N69)</f>
        <v>-0.7562433862433861</v>
      </c>
    </row>
    <row r="70" ht="21.95" customHeight="1">
      <c r="A70" s="152">
        <v>2012</v>
      </c>
      <c r="B70" s="127">
        <v>31</v>
      </c>
      <c r="C70" s="88">
        <v>74.5</v>
      </c>
      <c r="D70" s="92">
        <v>2.40322580645161</v>
      </c>
      <c r="E70" s="43"/>
      <c r="F70" s="153">
        <v>2012</v>
      </c>
      <c r="G70" s="127">
        <v>13</v>
      </c>
      <c r="H70" s="88">
        <v>15</v>
      </c>
      <c r="I70" s="92">
        <v>1.15384615384615</v>
      </c>
      <c r="J70" s="43"/>
      <c r="K70" s="153">
        <v>2012</v>
      </c>
      <c r="L70" s="127">
        <v>2</v>
      </c>
      <c r="M70" s="88">
        <v>-0.9</v>
      </c>
      <c r="N70" s="94">
        <v>-0.45</v>
      </c>
      <c r="O70" t="s" s="136">
        <v>112</v>
      </c>
      <c r="P70" s="155">
        <f>AVERAGE(B56:B70)</f>
        <v>37.5333333333333</v>
      </c>
      <c r="Q70" s="90">
        <f>AVERAGE(D56:D70)</f>
        <v>2.04222692017053</v>
      </c>
      <c r="R70" t="s" s="139">
        <v>112</v>
      </c>
      <c r="S70" s="155">
        <f>AVERAGE(G56:G70)</f>
        <v>19.7333333333333</v>
      </c>
      <c r="T70" s="90">
        <f>AVERAGE(I56:I70)</f>
        <v>1.09349849309517</v>
      </c>
      <c r="U70" t="s" s="139">
        <v>112</v>
      </c>
      <c r="V70" s="155">
        <f>AVERAGE(L56:L70)</f>
        <v>3.46666666666667</v>
      </c>
      <c r="W70" s="90">
        <f>AVERAGE(N56:N70)</f>
        <v>-0.732686202686203</v>
      </c>
    </row>
    <row r="71" ht="21.95" customHeight="1">
      <c r="A71" s="152">
        <v>2013</v>
      </c>
      <c r="B71" s="127">
        <v>30</v>
      </c>
      <c r="C71" s="88">
        <v>50.2</v>
      </c>
      <c r="D71" s="92">
        <v>1.67333333333333</v>
      </c>
      <c r="E71" s="43"/>
      <c r="F71" s="153">
        <v>2013</v>
      </c>
      <c r="G71" s="127">
        <v>17</v>
      </c>
      <c r="H71" s="88">
        <v>12.5</v>
      </c>
      <c r="I71" s="92">
        <v>0.735294117647059</v>
      </c>
      <c r="J71" s="43"/>
      <c r="K71" s="153">
        <v>2013</v>
      </c>
      <c r="L71" s="127">
        <v>6</v>
      </c>
      <c r="M71" s="88">
        <v>-3.3</v>
      </c>
      <c r="N71" s="94">
        <v>-0.55</v>
      </c>
      <c r="O71" t="s" s="136">
        <v>111</v>
      </c>
      <c r="P71" s="155">
        <f>AVERAGE(B56:B71)</f>
        <v>37.0625</v>
      </c>
      <c r="Q71" s="90">
        <f>AVERAGE(D56:D71)</f>
        <v>2.01917107099321</v>
      </c>
      <c r="R71" t="s" s="139">
        <v>111</v>
      </c>
      <c r="S71" s="155">
        <f>AVERAGE(G56:G71)</f>
        <v>19.5625</v>
      </c>
      <c r="T71" s="90">
        <f>AVERAGE(I56:I71)</f>
        <v>1.07111071962967</v>
      </c>
      <c r="U71" t="s" s="139">
        <v>111</v>
      </c>
      <c r="V71" s="155">
        <f>AVERAGE(L56:L71)</f>
        <v>3.625</v>
      </c>
      <c r="W71" s="90">
        <f>AVERAGE(N56:N71)</f>
        <v>-0.719637188208617</v>
      </c>
    </row>
    <row r="72" ht="21.95" customHeight="1">
      <c r="A72" s="152">
        <v>2014</v>
      </c>
      <c r="B72" s="127">
        <v>27</v>
      </c>
      <c r="C72" s="88">
        <v>61</v>
      </c>
      <c r="D72" s="92">
        <v>2.25925925925926</v>
      </c>
      <c r="E72" s="43"/>
      <c r="F72" s="153">
        <v>2014</v>
      </c>
      <c r="G72" s="127">
        <v>12</v>
      </c>
      <c r="H72" s="88">
        <v>14.7</v>
      </c>
      <c r="I72" s="92">
        <v>1.225</v>
      </c>
      <c r="J72" s="43"/>
      <c r="K72" s="153">
        <v>2014</v>
      </c>
      <c r="L72" s="127">
        <v>1</v>
      </c>
      <c r="M72" s="88">
        <v>-0.8</v>
      </c>
      <c r="N72" s="94">
        <v>-0.8</v>
      </c>
      <c r="O72" t="s" s="136">
        <v>110</v>
      </c>
      <c r="P72" s="155">
        <f>AVERAGE(B56:B72)</f>
        <v>36.4705882352941</v>
      </c>
      <c r="Q72" s="90">
        <f>AVERAGE(D56:D72)</f>
        <v>2.03329390559709</v>
      </c>
      <c r="R72" t="s" s="139">
        <v>110</v>
      </c>
      <c r="S72" s="155">
        <f>AVERAGE(G56:G72)</f>
        <v>19.1176470588235</v>
      </c>
      <c r="T72" s="90">
        <f>AVERAGE(I56:I72)</f>
        <v>1.08016303023969</v>
      </c>
      <c r="U72" t="s" s="139">
        <v>110</v>
      </c>
      <c r="V72" s="155">
        <f>AVERAGE(L56:L72)</f>
        <v>3.47058823529412</v>
      </c>
      <c r="W72" s="90">
        <f>AVERAGE(N56:N72)</f>
        <v>-0.724994708994709</v>
      </c>
    </row>
    <row r="73" ht="21.95" customHeight="1">
      <c r="A73" s="152">
        <v>2015</v>
      </c>
      <c r="B73" s="127">
        <v>31</v>
      </c>
      <c r="C73" s="88">
        <v>72.8</v>
      </c>
      <c r="D73" s="92">
        <v>2.34838709677419</v>
      </c>
      <c r="E73" s="43"/>
      <c r="F73" s="153">
        <v>2015</v>
      </c>
      <c r="G73" s="127">
        <v>13</v>
      </c>
      <c r="H73" s="88">
        <v>13.9</v>
      </c>
      <c r="I73" s="92">
        <v>1.06923076923077</v>
      </c>
      <c r="J73" s="43"/>
      <c r="K73" s="153">
        <v>2015</v>
      </c>
      <c r="L73" s="127">
        <v>2</v>
      </c>
      <c r="M73" s="88">
        <v>-2.8</v>
      </c>
      <c r="N73" s="94">
        <v>-1.4</v>
      </c>
      <c r="O73" t="s" s="136">
        <v>109</v>
      </c>
      <c r="P73" s="155">
        <f>AVERAGE(B56:B73)</f>
        <v>36.1666666666667</v>
      </c>
      <c r="Q73" s="90">
        <f>AVERAGE(D56:D73)</f>
        <v>2.05079908288471</v>
      </c>
      <c r="R73" t="s" s="139">
        <v>109</v>
      </c>
      <c r="S73" s="155">
        <f>AVERAGE(G56:G73)</f>
        <v>18.7777777777778</v>
      </c>
      <c r="T73" s="90">
        <f>AVERAGE(I56:I73)</f>
        <v>1.07955568240586</v>
      </c>
      <c r="U73" t="s" s="139">
        <v>109</v>
      </c>
      <c r="V73" s="155">
        <f>AVERAGE(L56:L73)</f>
        <v>3.38888888888889</v>
      </c>
      <c r="W73" s="90">
        <f>AVERAGE(N56:N73)</f>
        <v>-0.76718253968254</v>
      </c>
    </row>
    <row r="74" ht="21.95" customHeight="1">
      <c r="A74" s="152">
        <v>2016</v>
      </c>
      <c r="B74" s="127">
        <v>18</v>
      </c>
      <c r="C74" s="88">
        <v>38.4</v>
      </c>
      <c r="D74" s="92">
        <v>2.13333333333333</v>
      </c>
      <c r="E74" s="43"/>
      <c r="F74" s="153">
        <v>2016</v>
      </c>
      <c r="G74" s="127">
        <v>8</v>
      </c>
      <c r="H74" s="88">
        <v>9.300000000000001</v>
      </c>
      <c r="I74" s="92">
        <v>1.1625</v>
      </c>
      <c r="J74" s="43"/>
      <c r="K74" s="153">
        <v>2016</v>
      </c>
      <c r="L74" s="127">
        <v>0</v>
      </c>
      <c r="M74" s="88">
        <v>0</v>
      </c>
      <c r="N74" s="94"/>
      <c r="O74" t="s" s="136">
        <v>108</v>
      </c>
      <c r="P74" s="155">
        <f>AVERAGE(B56:B74)</f>
        <v>35.2105263157895</v>
      </c>
      <c r="Q74" s="90">
        <f>AVERAGE(D56:D74)</f>
        <v>2.05514299080306</v>
      </c>
      <c r="R74" t="s" s="139">
        <v>108</v>
      </c>
      <c r="S74" s="155">
        <f>AVERAGE(G56:G74)</f>
        <v>18.2105263157895</v>
      </c>
      <c r="T74" s="90">
        <f>AVERAGE(I56:I74)</f>
        <v>1.08392117280555</v>
      </c>
      <c r="U74" t="s" s="139">
        <v>108</v>
      </c>
      <c r="V74" s="155">
        <f>AVERAGE(L56:L74)</f>
        <v>3.21052631578947</v>
      </c>
      <c r="W74" s="90">
        <f>AVERAGE(N56:N74)</f>
        <v>-0.76718253968254</v>
      </c>
    </row>
    <row r="75" ht="21.95" customHeight="1">
      <c r="A75" s="152">
        <v>2017</v>
      </c>
      <c r="B75" s="127">
        <v>42</v>
      </c>
      <c r="C75" s="88">
        <v>88.7</v>
      </c>
      <c r="D75" s="92">
        <v>2.11190476190476</v>
      </c>
      <c r="E75" s="43"/>
      <c r="F75" s="153">
        <v>2017</v>
      </c>
      <c r="G75" s="127">
        <v>22</v>
      </c>
      <c r="H75" s="88">
        <v>23.9</v>
      </c>
      <c r="I75" s="92">
        <v>1.08636363636364</v>
      </c>
      <c r="J75" s="43"/>
      <c r="K75" s="153">
        <v>2017</v>
      </c>
      <c r="L75" s="127">
        <v>3</v>
      </c>
      <c r="M75" s="88">
        <v>-2.3</v>
      </c>
      <c r="N75" s="94">
        <v>-0.7666666666666671</v>
      </c>
      <c r="O75" t="s" s="136">
        <v>107</v>
      </c>
      <c r="P75" s="155">
        <f>AVERAGE(B56:B75)</f>
        <v>35.55</v>
      </c>
      <c r="Q75" s="90">
        <f>AVERAGE(D56:D75)</f>
        <v>2.05798107935814</v>
      </c>
      <c r="R75" t="s" s="139">
        <v>107</v>
      </c>
      <c r="S75" s="155">
        <f>AVERAGE(G56:G75)</f>
        <v>18.4</v>
      </c>
      <c r="T75" s="90">
        <f>AVERAGE(I56:I75)</f>
        <v>1.08404329598345</v>
      </c>
      <c r="U75" t="s" s="139">
        <v>107</v>
      </c>
      <c r="V75" s="155">
        <f>AVERAGE(L56:L75)</f>
        <v>3.2</v>
      </c>
      <c r="W75" s="90">
        <f>AVERAGE(N56:N75)</f>
        <v>-0.767152194211018</v>
      </c>
    </row>
    <row r="76" ht="21.95" customHeight="1">
      <c r="A76" s="152">
        <v>2018</v>
      </c>
      <c r="B76" s="127">
        <v>39</v>
      </c>
      <c r="C76" s="88">
        <v>86.09999999999999</v>
      </c>
      <c r="D76" s="92">
        <v>2.20769230769231</v>
      </c>
      <c r="E76" s="43"/>
      <c r="F76" s="153">
        <v>2018</v>
      </c>
      <c r="G76" s="127">
        <v>17</v>
      </c>
      <c r="H76" s="88">
        <v>20.7</v>
      </c>
      <c r="I76" s="92">
        <v>1.21764705882353</v>
      </c>
      <c r="J76" s="43"/>
      <c r="K76" s="153">
        <v>2018</v>
      </c>
      <c r="L76" s="127">
        <v>1</v>
      </c>
      <c r="M76" s="88">
        <v>-2.1</v>
      </c>
      <c r="N76" s="94">
        <v>-2.1</v>
      </c>
      <c r="O76" s="87"/>
      <c r="P76" s="88"/>
      <c r="Q76" s="88"/>
      <c r="R76" s="89"/>
      <c r="S76" s="88"/>
      <c r="T76" s="88"/>
      <c r="U76" s="89"/>
      <c r="V76" s="88"/>
      <c r="W76" s="90"/>
    </row>
    <row r="77" ht="21.95" customHeight="1">
      <c r="A77" s="152">
        <v>2019</v>
      </c>
      <c r="B77" s="127">
        <v>21</v>
      </c>
      <c r="C77" s="88">
        <v>44.7</v>
      </c>
      <c r="D77" s="92">
        <v>2.12857142857143</v>
      </c>
      <c r="E77" s="43"/>
      <c r="F77" s="153">
        <v>2019</v>
      </c>
      <c r="G77" s="127">
        <v>11</v>
      </c>
      <c r="H77" s="88">
        <v>13.5</v>
      </c>
      <c r="I77" s="92">
        <v>1.22727272727273</v>
      </c>
      <c r="J77" s="43"/>
      <c r="K77" s="153">
        <v>2019</v>
      </c>
      <c r="L77" s="127">
        <v>0</v>
      </c>
      <c r="M77" s="88">
        <v>0</v>
      </c>
      <c r="N77" s="94"/>
      <c r="O77" s="87"/>
      <c r="P77" s="88"/>
      <c r="Q77" s="88"/>
      <c r="R77" s="89"/>
      <c r="S77" s="88"/>
      <c r="T77" s="88"/>
      <c r="U77" s="89"/>
      <c r="V77" s="88"/>
      <c r="W77" s="90"/>
    </row>
    <row r="78" ht="21.95" customHeight="1">
      <c r="A78" s="152">
        <v>2020</v>
      </c>
      <c r="B78" s="127">
        <v>33</v>
      </c>
      <c r="C78" s="88">
        <v>67.90000000000001</v>
      </c>
      <c r="D78" s="92">
        <v>2.05757575757576</v>
      </c>
      <c r="E78" s="43"/>
      <c r="F78" s="153">
        <v>2020</v>
      </c>
      <c r="G78" s="127">
        <v>22</v>
      </c>
      <c r="H78" s="88">
        <v>33.4</v>
      </c>
      <c r="I78" s="92">
        <v>1.51818181818182</v>
      </c>
      <c r="J78" s="43"/>
      <c r="K78" s="153">
        <v>2020</v>
      </c>
      <c r="L78" s="127">
        <v>2</v>
      </c>
      <c r="M78" s="88">
        <v>-0.5</v>
      </c>
      <c r="N78" s="94">
        <v>-0.25</v>
      </c>
      <c r="O78" s="87"/>
      <c r="P78" s="88"/>
      <c r="Q78" s="88"/>
      <c r="R78" s="89"/>
      <c r="S78" s="88"/>
      <c r="T78" s="88"/>
      <c r="U78" s="89"/>
      <c r="V78" s="88"/>
      <c r="W78" s="90"/>
    </row>
    <row r="79" ht="21.95" customHeight="1">
      <c r="A79" s="152">
        <v>2021</v>
      </c>
      <c r="B79" s="127">
        <v>22</v>
      </c>
      <c r="C79" s="88">
        <v>49.5</v>
      </c>
      <c r="D79" s="92">
        <v>2.25</v>
      </c>
      <c r="E79" s="43"/>
      <c r="F79" s="153">
        <v>2021</v>
      </c>
      <c r="G79" s="127">
        <v>9</v>
      </c>
      <c r="H79" s="88">
        <v>8.6</v>
      </c>
      <c r="I79" s="92">
        <v>0.955555555555556</v>
      </c>
      <c r="J79" s="43"/>
      <c r="K79" s="153">
        <v>2021</v>
      </c>
      <c r="L79" s="127">
        <v>2</v>
      </c>
      <c r="M79" s="88">
        <v>-0.6</v>
      </c>
      <c r="N79" s="94">
        <v>-0.3</v>
      </c>
      <c r="O79" s="87"/>
      <c r="P79" s="88"/>
      <c r="Q79" s="88"/>
      <c r="R79" s="89"/>
      <c r="S79" s="88"/>
      <c r="T79" s="88"/>
      <c r="U79" s="89"/>
      <c r="V79" s="88"/>
      <c r="W79" s="90"/>
    </row>
    <row r="80" ht="21.95" customHeight="1">
      <c r="A80" s="152">
        <v>2022</v>
      </c>
      <c r="B80" s="127">
        <v>25</v>
      </c>
      <c r="C80" s="88">
        <v>49.7</v>
      </c>
      <c r="D80" s="92">
        <v>1.988</v>
      </c>
      <c r="E80" s="43"/>
      <c r="F80" s="153">
        <v>2022</v>
      </c>
      <c r="G80" s="127">
        <v>12</v>
      </c>
      <c r="H80" s="88">
        <v>9.9</v>
      </c>
      <c r="I80" s="92">
        <v>0.825</v>
      </c>
      <c r="J80" s="43"/>
      <c r="K80" s="153">
        <v>2022</v>
      </c>
      <c r="L80" s="127">
        <v>3</v>
      </c>
      <c r="M80" s="88">
        <v>-3</v>
      </c>
      <c r="N80" s="94">
        <v>-1</v>
      </c>
      <c r="O80" s="87"/>
      <c r="P80" s="88"/>
      <c r="Q80" s="88"/>
      <c r="R80" s="89"/>
      <c r="S80" s="88"/>
      <c r="T80" s="88"/>
      <c r="U80" s="89"/>
      <c r="V80" s="88"/>
      <c r="W80" s="90"/>
    </row>
    <row r="81" ht="21.95" customHeight="1">
      <c r="A81" s="91"/>
      <c r="B81" s="89"/>
      <c r="C81" s="88"/>
      <c r="D81" s="92"/>
      <c r="E81" s="43"/>
      <c r="F81" s="93"/>
      <c r="G81" s="89"/>
      <c r="H81" s="88"/>
      <c r="I81" s="92"/>
      <c r="J81" s="43"/>
      <c r="K81" s="93"/>
      <c r="L81" s="89"/>
      <c r="M81" s="88"/>
      <c r="N81" s="94"/>
      <c r="O81" s="95"/>
      <c r="P81" s="88"/>
      <c r="Q81" s="88"/>
      <c r="R81" s="89"/>
      <c r="S81" s="89"/>
      <c r="T81" s="88"/>
      <c r="U81" s="88"/>
      <c r="V81" s="88"/>
      <c r="W81" s="96"/>
    </row>
    <row r="82" ht="21.95" customHeight="1">
      <c r="A82" s="91"/>
      <c r="B82" s="89"/>
      <c r="C82" s="88"/>
      <c r="D82" s="92"/>
      <c r="E82" s="43"/>
      <c r="F82" s="93"/>
      <c r="G82" s="89"/>
      <c r="H82" s="88"/>
      <c r="I82" s="92"/>
      <c r="J82" s="43"/>
      <c r="K82" s="93"/>
      <c r="L82" s="89"/>
      <c r="M82" s="88"/>
      <c r="N82" s="94"/>
      <c r="O82" s="95"/>
      <c r="P82" s="88"/>
      <c r="Q82" s="88"/>
      <c r="R82" s="89"/>
      <c r="S82" s="89"/>
      <c r="T82" s="88"/>
      <c r="U82" s="88"/>
      <c r="V82" s="88"/>
      <c r="W82" s="96"/>
    </row>
    <row r="83" ht="21.95" customHeight="1">
      <c r="A83" s="91"/>
      <c r="B83" s="89"/>
      <c r="C83" s="88"/>
      <c r="D83" s="92"/>
      <c r="E83" s="43"/>
      <c r="F83" s="93"/>
      <c r="G83" s="89"/>
      <c r="H83" s="88"/>
      <c r="I83" s="92"/>
      <c r="J83" s="43"/>
      <c r="K83" s="93"/>
      <c r="L83" s="89"/>
      <c r="M83" s="88"/>
      <c r="N83" s="94"/>
      <c r="O83" s="95"/>
      <c r="P83" s="88"/>
      <c r="Q83" s="88"/>
      <c r="R83" s="89"/>
      <c r="S83" s="89"/>
      <c r="T83" s="88"/>
      <c r="U83" s="88"/>
      <c r="V83" s="88"/>
      <c r="W83" s="96"/>
    </row>
    <row r="84" ht="21.95" customHeight="1">
      <c r="A84" s="91"/>
      <c r="B84" s="89"/>
      <c r="C84" s="88"/>
      <c r="D84" s="92"/>
      <c r="E84" s="43"/>
      <c r="F84" s="93"/>
      <c r="G84" s="89"/>
      <c r="H84" s="88"/>
      <c r="I84" s="92"/>
      <c r="J84" s="43"/>
      <c r="K84" s="93"/>
      <c r="L84" s="89"/>
      <c r="M84" s="88"/>
      <c r="N84" s="94"/>
      <c r="O84" s="95"/>
      <c r="P84" s="88"/>
      <c r="Q84" s="88"/>
      <c r="R84" s="89"/>
      <c r="S84" s="89"/>
      <c r="T84" s="88"/>
      <c r="U84" s="88"/>
      <c r="V84" s="88"/>
      <c r="W84" s="96"/>
    </row>
    <row r="85" ht="21.95" customHeight="1">
      <c r="A85" s="91"/>
      <c r="B85" s="89"/>
      <c r="C85" s="88"/>
      <c r="D85" s="92"/>
      <c r="E85" s="43"/>
      <c r="F85" s="93"/>
      <c r="G85" s="89"/>
      <c r="H85" s="88"/>
      <c r="I85" s="92"/>
      <c r="J85" s="43"/>
      <c r="K85" s="93"/>
      <c r="L85" s="89"/>
      <c r="M85" s="88"/>
      <c r="N85" s="94"/>
      <c r="O85" s="95"/>
      <c r="P85" s="88"/>
      <c r="Q85" s="88"/>
      <c r="R85" s="89"/>
      <c r="S85" s="89"/>
      <c r="T85" s="88"/>
      <c r="U85" s="88"/>
      <c r="V85" s="88"/>
      <c r="W85" s="96"/>
    </row>
    <row r="86" ht="21.95" customHeight="1">
      <c r="A86" s="91"/>
      <c r="B86" s="89"/>
      <c r="C86" s="88"/>
      <c r="D86" s="92"/>
      <c r="E86" s="43"/>
      <c r="F86" s="93"/>
      <c r="G86" s="89"/>
      <c r="H86" s="88"/>
      <c r="I86" s="92"/>
      <c r="J86" s="43"/>
      <c r="K86" s="93"/>
      <c r="L86" s="89"/>
      <c r="M86" s="88"/>
      <c r="N86" s="94"/>
      <c r="O86" s="95"/>
      <c r="P86" s="88"/>
      <c r="Q86" s="88"/>
      <c r="R86" s="89"/>
      <c r="S86" s="89"/>
      <c r="T86" s="88"/>
      <c r="U86" s="88"/>
      <c r="V86" s="88"/>
      <c r="W86" s="96"/>
    </row>
    <row r="87" ht="21.95" customHeight="1">
      <c r="A87" s="91"/>
      <c r="B87" s="89"/>
      <c r="C87" s="88"/>
      <c r="D87" s="92"/>
      <c r="E87" s="43"/>
      <c r="F87" s="93"/>
      <c r="G87" s="89"/>
      <c r="H87" s="88"/>
      <c r="I87" s="92"/>
      <c r="J87" s="43"/>
      <c r="K87" s="93"/>
      <c r="L87" s="89"/>
      <c r="M87" s="88"/>
      <c r="N87" s="94"/>
      <c r="O87" s="95"/>
      <c r="P87" s="88"/>
      <c r="Q87" s="88"/>
      <c r="R87" s="89"/>
      <c r="S87" s="89"/>
      <c r="T87" s="88"/>
      <c r="U87" s="88"/>
      <c r="V87" s="88"/>
      <c r="W87" s="96"/>
    </row>
    <row r="88" ht="21.95" customHeight="1">
      <c r="A88" s="91"/>
      <c r="B88" s="89"/>
      <c r="C88" s="88"/>
      <c r="D88" s="92"/>
      <c r="E88" s="43"/>
      <c r="F88" s="93"/>
      <c r="G88" s="89"/>
      <c r="H88" s="88"/>
      <c r="I88" s="92"/>
      <c r="J88" s="43"/>
      <c r="K88" s="93"/>
      <c r="L88" s="89"/>
      <c r="M88" s="88"/>
      <c r="N88" s="94"/>
      <c r="O88" s="95"/>
      <c r="P88" s="88"/>
      <c r="Q88" s="88"/>
      <c r="R88" s="89"/>
      <c r="S88" s="89"/>
      <c r="T88" s="88"/>
      <c r="U88" s="88"/>
      <c r="V88" s="88"/>
      <c r="W88" s="96"/>
    </row>
    <row r="89" ht="21.95" customHeight="1">
      <c r="A89" s="91"/>
      <c r="B89" s="89"/>
      <c r="C89" s="88"/>
      <c r="D89" s="92"/>
      <c r="E89" s="43"/>
      <c r="F89" s="93"/>
      <c r="G89" s="89"/>
      <c r="H89" s="88"/>
      <c r="I89" s="92"/>
      <c r="J89" s="43"/>
      <c r="K89" s="93"/>
      <c r="L89" s="89"/>
      <c r="M89" s="88"/>
      <c r="N89" s="94"/>
      <c r="O89" s="95"/>
      <c r="P89" s="88"/>
      <c r="Q89" s="88"/>
      <c r="R89" s="89"/>
      <c r="S89" s="89"/>
      <c r="T89" s="88"/>
      <c r="U89" s="88"/>
      <c r="V89" s="88"/>
      <c r="W89" s="96"/>
    </row>
    <row r="90" ht="21.95" customHeight="1">
      <c r="A90" s="91"/>
      <c r="B90" s="89"/>
      <c r="C90" s="88"/>
      <c r="D90" s="92"/>
      <c r="E90" s="43"/>
      <c r="F90" s="93"/>
      <c r="G90" s="89"/>
      <c r="H90" s="88"/>
      <c r="I90" s="92"/>
      <c r="J90" s="43"/>
      <c r="K90" s="93"/>
      <c r="L90" s="89"/>
      <c r="M90" s="88"/>
      <c r="N90" s="94"/>
      <c r="O90" s="95"/>
      <c r="P90" s="88"/>
      <c r="Q90" s="88"/>
      <c r="R90" s="89"/>
      <c r="S90" s="89"/>
      <c r="T90" s="88"/>
      <c r="U90" s="88"/>
      <c r="V90" s="88"/>
      <c r="W90" s="96"/>
    </row>
    <row r="91" ht="21.95" customHeight="1">
      <c r="A91" s="91"/>
      <c r="B91" s="89"/>
      <c r="C91" s="88"/>
      <c r="D91" s="92"/>
      <c r="E91" s="43"/>
      <c r="F91" s="93"/>
      <c r="G91" s="89"/>
      <c r="H91" s="88"/>
      <c r="I91" s="92"/>
      <c r="J91" s="43"/>
      <c r="K91" s="93"/>
      <c r="L91" s="89"/>
      <c r="M91" s="88"/>
      <c r="N91" s="94"/>
      <c r="O91" s="95"/>
      <c r="P91" s="88"/>
      <c r="Q91" s="88"/>
      <c r="R91" s="89"/>
      <c r="S91" s="89"/>
      <c r="T91" s="88"/>
      <c r="U91" s="88"/>
      <c r="V91" s="88"/>
      <c r="W91" s="96"/>
    </row>
    <row r="92" ht="21.95" customHeight="1">
      <c r="A92" s="91"/>
      <c r="B92" s="89"/>
      <c r="C92" s="88"/>
      <c r="D92" s="92"/>
      <c r="E92" s="43"/>
      <c r="F92" s="93"/>
      <c r="G92" s="89"/>
      <c r="H92" s="88"/>
      <c r="I92" s="92"/>
      <c r="J92" s="43"/>
      <c r="K92" s="93"/>
      <c r="L92" s="89"/>
      <c r="M92" s="88"/>
      <c r="N92" s="94"/>
      <c r="O92" s="95"/>
      <c r="P92" s="88"/>
      <c r="Q92" s="88"/>
      <c r="R92" s="89"/>
      <c r="S92" s="89"/>
      <c r="T92" s="88"/>
      <c r="U92" s="88"/>
      <c r="V92" s="88"/>
      <c r="W92" s="96"/>
    </row>
    <row r="93" ht="21.95" customHeight="1">
      <c r="A93" s="91"/>
      <c r="B93" s="89"/>
      <c r="C93" s="88"/>
      <c r="D93" s="92"/>
      <c r="E93" s="43"/>
      <c r="F93" s="93"/>
      <c r="G93" s="89"/>
      <c r="H93" s="88"/>
      <c r="I93" s="92"/>
      <c r="J93" s="43"/>
      <c r="K93" s="93"/>
      <c r="L93" s="89"/>
      <c r="M93" s="88"/>
      <c r="N93" s="94"/>
      <c r="O93" s="95"/>
      <c r="P93" s="88"/>
      <c r="Q93" s="88"/>
      <c r="R93" s="89"/>
      <c r="S93" s="89"/>
      <c r="T93" s="88"/>
      <c r="U93" s="88"/>
      <c r="V93" s="88"/>
      <c r="W93" s="96"/>
    </row>
    <row r="94" ht="21.95" customHeight="1">
      <c r="A94" s="91"/>
      <c r="B94" s="89"/>
      <c r="C94" s="88"/>
      <c r="D94" s="92"/>
      <c r="E94" s="43"/>
      <c r="F94" s="93"/>
      <c r="G94" s="89"/>
      <c r="H94" s="88"/>
      <c r="I94" s="92"/>
      <c r="J94" s="43"/>
      <c r="K94" s="93"/>
      <c r="L94" s="89"/>
      <c r="M94" s="88"/>
      <c r="N94" s="94"/>
      <c r="O94" s="95"/>
      <c r="P94" s="88"/>
      <c r="Q94" s="88"/>
      <c r="R94" s="89"/>
      <c r="S94" s="89"/>
      <c r="T94" s="88"/>
      <c r="U94" s="88"/>
      <c r="V94" s="88"/>
      <c r="W94" s="96"/>
    </row>
    <row r="95" ht="21.95" customHeight="1">
      <c r="A95" s="91"/>
      <c r="B95" s="89"/>
      <c r="C95" s="88"/>
      <c r="D95" s="92"/>
      <c r="E95" s="43"/>
      <c r="F95" s="93"/>
      <c r="G95" s="89"/>
      <c r="H95" s="88"/>
      <c r="I95" s="92"/>
      <c r="J95" s="43"/>
      <c r="K95" s="93"/>
      <c r="L95" s="89"/>
      <c r="M95" s="88"/>
      <c r="N95" s="94"/>
      <c r="O95" s="95"/>
      <c r="P95" s="88"/>
      <c r="Q95" s="88"/>
      <c r="R95" s="89"/>
      <c r="S95" s="89"/>
      <c r="T95" s="88"/>
      <c r="U95" s="88"/>
      <c r="V95" s="88"/>
      <c r="W95" s="96"/>
    </row>
    <row r="96" ht="21.95" customHeight="1">
      <c r="A96" s="91"/>
      <c r="B96" s="89"/>
      <c r="C96" s="88"/>
      <c r="D96" s="92"/>
      <c r="E96" s="43"/>
      <c r="F96" s="93"/>
      <c r="G96" s="89"/>
      <c r="H96" s="88"/>
      <c r="I96" s="92"/>
      <c r="J96" s="43"/>
      <c r="K96" s="93"/>
      <c r="L96" s="89"/>
      <c r="M96" s="88"/>
      <c r="N96" s="94"/>
      <c r="O96" s="95"/>
      <c r="P96" s="88"/>
      <c r="Q96" s="88"/>
      <c r="R96" s="89"/>
      <c r="S96" s="89"/>
      <c r="T96" s="88"/>
      <c r="U96" s="88"/>
      <c r="V96" s="88"/>
      <c r="W96" s="96"/>
    </row>
    <row r="97" ht="21.95" customHeight="1">
      <c r="A97" s="91"/>
      <c r="B97" s="89"/>
      <c r="C97" s="88"/>
      <c r="D97" s="92"/>
      <c r="E97" s="43"/>
      <c r="F97" s="93"/>
      <c r="G97" s="89"/>
      <c r="H97" s="88"/>
      <c r="I97" s="92"/>
      <c r="J97" s="43"/>
      <c r="K97" s="93"/>
      <c r="L97" s="89"/>
      <c r="M97" s="88"/>
      <c r="N97" s="94"/>
      <c r="O97" s="95"/>
      <c r="P97" s="88"/>
      <c r="Q97" s="88"/>
      <c r="R97" s="89"/>
      <c r="S97" s="89"/>
      <c r="T97" s="88"/>
      <c r="U97" s="88"/>
      <c r="V97" s="88"/>
      <c r="W97" s="96"/>
    </row>
    <row r="98" ht="21.95" customHeight="1">
      <c r="A98" s="91"/>
      <c r="B98" s="89"/>
      <c r="C98" s="88"/>
      <c r="D98" s="92"/>
      <c r="E98" s="43"/>
      <c r="F98" s="93"/>
      <c r="G98" s="89"/>
      <c r="H98" s="88"/>
      <c r="I98" s="92"/>
      <c r="J98" s="43"/>
      <c r="K98" s="93"/>
      <c r="L98" s="89"/>
      <c r="M98" s="88"/>
      <c r="N98" s="94"/>
      <c r="O98" s="95"/>
      <c r="P98" s="88"/>
      <c r="Q98" s="88"/>
      <c r="R98" s="89"/>
      <c r="S98" s="89"/>
      <c r="T98" s="88"/>
      <c r="U98" s="88"/>
      <c r="V98" s="88"/>
      <c r="W98" s="96"/>
    </row>
    <row r="99" ht="21.95" customHeight="1">
      <c r="A99" s="91"/>
      <c r="B99" s="89"/>
      <c r="C99" s="88"/>
      <c r="D99" s="92"/>
      <c r="E99" s="43"/>
      <c r="F99" s="93"/>
      <c r="G99" s="89"/>
      <c r="H99" s="88"/>
      <c r="I99" s="92"/>
      <c r="J99" s="43"/>
      <c r="K99" s="93"/>
      <c r="L99" s="89"/>
      <c r="M99" s="88"/>
      <c r="N99" s="94"/>
      <c r="O99" s="95"/>
      <c r="P99" s="88"/>
      <c r="Q99" s="88"/>
      <c r="R99" s="89"/>
      <c r="S99" s="89"/>
      <c r="T99" s="88"/>
      <c r="U99" s="88"/>
      <c r="V99" s="88"/>
      <c r="W99" s="96"/>
    </row>
    <row r="100" ht="21.95" customHeight="1">
      <c r="A100" s="91"/>
      <c r="B100" s="89"/>
      <c r="C100" s="88"/>
      <c r="D100" s="92"/>
      <c r="E100" s="43"/>
      <c r="F100" s="93"/>
      <c r="G100" s="89"/>
      <c r="H100" s="88"/>
      <c r="I100" s="92"/>
      <c r="J100" s="43"/>
      <c r="K100" s="93"/>
      <c r="L100" s="89"/>
      <c r="M100" s="88"/>
      <c r="N100" s="94"/>
      <c r="O100" s="95"/>
      <c r="P100" s="88"/>
      <c r="Q100" s="88"/>
      <c r="R100" s="89"/>
      <c r="S100" s="89"/>
      <c r="T100" s="88"/>
      <c r="U100" s="88"/>
      <c r="V100" s="88"/>
      <c r="W100" s="96"/>
    </row>
    <row r="101" ht="21.95" customHeight="1">
      <c r="A101" t="s" s="99">
        <v>97</v>
      </c>
      <c r="B101" s="89"/>
      <c r="C101" s="88"/>
      <c r="D101" s="92"/>
      <c r="E101" s="43"/>
      <c r="F101" s="93"/>
      <c r="G101" s="89"/>
      <c r="H101" s="88"/>
      <c r="I101" s="92"/>
      <c r="J101" s="43"/>
      <c r="K101" s="93"/>
      <c r="L101" s="89"/>
      <c r="M101" s="88"/>
      <c r="N101" s="94"/>
      <c r="O101" s="95"/>
      <c r="P101" s="88"/>
      <c r="Q101" s="88"/>
      <c r="R101" s="89"/>
      <c r="S101" s="89"/>
      <c r="T101" s="88"/>
      <c r="U101" s="88"/>
      <c r="V101" s="88"/>
      <c r="W101" s="96"/>
    </row>
    <row r="102" ht="21.95" customHeight="1">
      <c r="A102" t="s" s="100">
        <v>117</v>
      </c>
      <c r="B102" t="s" s="165">
        <v>257</v>
      </c>
      <c r="C102" s="88"/>
      <c r="D102" s="92"/>
      <c r="E102" s="43"/>
      <c r="F102" t="s" s="101">
        <v>117</v>
      </c>
      <c r="G102" t="s" s="165">
        <v>257</v>
      </c>
      <c r="H102" s="88"/>
      <c r="I102" s="92"/>
      <c r="J102" s="43"/>
      <c r="K102" t="s" s="101">
        <v>117</v>
      </c>
      <c r="L102" t="s" s="165">
        <v>257</v>
      </c>
      <c r="M102" s="88"/>
      <c r="N102" s="94"/>
      <c r="O102" s="87"/>
      <c r="P102" s="88"/>
      <c r="Q102" s="88"/>
      <c r="R102" s="89"/>
      <c r="S102" s="88"/>
      <c r="T102" s="88"/>
      <c r="U102" s="89"/>
      <c r="V102" s="88"/>
      <c r="W102" s="90"/>
    </row>
    <row r="103" ht="21.95" customHeight="1">
      <c r="A103" t="s" s="126">
        <v>127</v>
      </c>
      <c r="B103" s="127">
        <f>AVERAGE(B45:B54)</f>
        <v>36.6</v>
      </c>
      <c r="C103" s="88">
        <f>AVERAGE(C45:C54)</f>
        <v>78.73</v>
      </c>
      <c r="D103" s="92">
        <f>AVERAGE(D45:D54)</f>
        <v>2.18961365799132</v>
      </c>
      <c r="E103" s="43"/>
      <c r="F103" t="s" s="128">
        <v>127</v>
      </c>
      <c r="G103" s="127">
        <f>AVERAGE(G45:G54)</f>
        <v>17.4</v>
      </c>
      <c r="H103" s="88">
        <f>AVERAGE(H45:H54)</f>
        <v>18.6</v>
      </c>
      <c r="I103" s="92">
        <f>AVERAGE(I45:I54)</f>
        <v>1.1449144050394</v>
      </c>
      <c r="J103" s="43"/>
      <c r="K103" t="s" s="128">
        <v>127</v>
      </c>
      <c r="L103" s="127">
        <f>AVERAGE(L45:L54)</f>
        <v>3.2</v>
      </c>
      <c r="M103" s="88">
        <f>AVERAGE(M45:M54)</f>
        <v>-2.56</v>
      </c>
      <c r="N103" s="94">
        <f>AVERAGE(N45:N54)</f>
        <v>-0.582291666666667</v>
      </c>
      <c r="O103" s="87"/>
      <c r="P103" s="88"/>
      <c r="Q103" s="88"/>
      <c r="R103" s="89"/>
      <c r="S103" s="88"/>
      <c r="T103" s="88"/>
      <c r="U103" s="89"/>
      <c r="V103" s="88"/>
      <c r="W103" s="90"/>
    </row>
    <row r="104" ht="21.95" customHeight="1">
      <c r="A104" t="s" s="126">
        <v>128</v>
      </c>
      <c r="B104" s="88">
        <f>AVERAGE(B56:B65)</f>
        <v>38.6</v>
      </c>
      <c r="C104" s="88">
        <f>AVERAGE(C56:C65)</f>
        <v>75.61</v>
      </c>
      <c r="D104" s="92">
        <f>AVERAGE(D56:D65)</f>
        <v>1.96328676361277</v>
      </c>
      <c r="E104" s="43"/>
      <c r="F104" t="s" s="128">
        <v>128</v>
      </c>
      <c r="G104" s="88">
        <f>AVERAGE(G56:G65)</f>
        <v>21.3</v>
      </c>
      <c r="H104" s="88">
        <f>AVERAGE(H56:H65)</f>
        <v>22.28</v>
      </c>
      <c r="I104" s="92">
        <f>AVERAGE(I56:I65)</f>
        <v>1.06677478747416</v>
      </c>
      <c r="J104" s="43"/>
      <c r="K104" t="s" s="128">
        <v>128</v>
      </c>
      <c r="L104" s="88">
        <f>AVERAGE(L56:L65)</f>
        <v>4.2</v>
      </c>
      <c r="M104" s="88">
        <f>AVERAGE(M56:M65)</f>
        <v>-2.65</v>
      </c>
      <c r="N104" s="94">
        <f>AVERAGE(N56:N65)</f>
        <v>-0.602768959435626</v>
      </c>
      <c r="O104" s="87"/>
      <c r="P104" s="88"/>
      <c r="Q104" s="88"/>
      <c r="R104" s="89"/>
      <c r="S104" s="88"/>
      <c r="T104" s="88"/>
      <c r="U104" s="89"/>
      <c r="V104" s="88"/>
      <c r="W104" s="90"/>
    </row>
    <row r="105" ht="21.95" customHeight="1">
      <c r="A105" s="106"/>
      <c r="B105" s="89"/>
      <c r="C105" s="89"/>
      <c r="D105" s="97"/>
      <c r="E105" s="43"/>
      <c r="F105" s="109"/>
      <c r="G105" s="89"/>
      <c r="H105" s="89"/>
      <c r="I105" s="97"/>
      <c r="J105" s="43"/>
      <c r="K105" s="109"/>
      <c r="L105" s="89"/>
      <c r="M105" s="89"/>
      <c r="N105" s="98"/>
      <c r="O105" s="87"/>
      <c r="P105" s="88"/>
      <c r="Q105" s="88"/>
      <c r="R105" s="89"/>
      <c r="S105" s="88"/>
      <c r="T105" s="88"/>
      <c r="U105" s="89"/>
      <c r="V105" s="88"/>
      <c r="W105" s="90"/>
    </row>
    <row r="106" ht="21.95" customHeight="1">
      <c r="A106" t="s" s="129">
        <v>129</v>
      </c>
      <c r="B106" s="88">
        <f>AVERAGE(B45:B54)</f>
        <v>36.6</v>
      </c>
      <c r="C106" s="88">
        <f>AVERAGE(C45:C54)</f>
        <v>78.73</v>
      </c>
      <c r="D106" s="92">
        <f>AVERAGE(D45:D54)</f>
        <v>2.18961365799132</v>
      </c>
      <c r="E106" s="43"/>
      <c r="F106" t="s" s="130">
        <v>129</v>
      </c>
      <c r="G106" s="88">
        <f>AVERAGE(G45:G54)</f>
        <v>17.4</v>
      </c>
      <c r="H106" s="88">
        <f>AVERAGE(H45:H54)</f>
        <v>18.6</v>
      </c>
      <c r="I106" s="92">
        <f>AVERAGE(I45:I54)</f>
        <v>1.1449144050394</v>
      </c>
      <c r="J106" s="43"/>
      <c r="K106" t="s" s="130">
        <v>129</v>
      </c>
      <c r="L106" s="88">
        <f>AVERAGE(L45:L54)</f>
        <v>3.2</v>
      </c>
      <c r="M106" s="88">
        <f>AVERAGE(M45:M54)</f>
        <v>-2.56</v>
      </c>
      <c r="N106" s="94">
        <f>AVERAGE(N45:N54)</f>
        <v>-0.582291666666667</v>
      </c>
      <c r="O106" s="87"/>
      <c r="P106" s="88"/>
      <c r="Q106" s="88"/>
      <c r="R106" s="89"/>
      <c r="S106" s="88"/>
      <c r="T106" s="88"/>
      <c r="U106" s="89"/>
      <c r="V106" s="88"/>
      <c r="W106" s="90"/>
    </row>
    <row r="107" ht="21.95" customHeight="1">
      <c r="A107" t="s" s="129">
        <v>130</v>
      </c>
      <c r="B107" s="88">
        <f>AVERAGE(B56:B65)</f>
        <v>38.6</v>
      </c>
      <c r="C107" s="88">
        <f>AVERAGE(C56:C65)</f>
        <v>75.61</v>
      </c>
      <c r="D107" s="92">
        <f>AVERAGE(D56:D65)</f>
        <v>1.96328676361277</v>
      </c>
      <c r="E107" s="43"/>
      <c r="F107" t="s" s="130">
        <v>130</v>
      </c>
      <c r="G107" s="88">
        <f>AVERAGE(G56:G65)</f>
        <v>21.3</v>
      </c>
      <c r="H107" s="88">
        <f>AVERAGE(H56:H65)</f>
        <v>22.28</v>
      </c>
      <c r="I107" s="92">
        <f>AVERAGE(I56:I65)</f>
        <v>1.06677478747416</v>
      </c>
      <c r="J107" s="43"/>
      <c r="K107" t="s" s="130">
        <v>130</v>
      </c>
      <c r="L107" s="88">
        <f>AVERAGE(L56:L65)</f>
        <v>4.2</v>
      </c>
      <c r="M107" s="88">
        <f>AVERAGE(M56:M65)</f>
        <v>-2.65</v>
      </c>
      <c r="N107" s="94">
        <f>AVERAGE(N56:N65)</f>
        <v>-0.602768959435626</v>
      </c>
      <c r="O107" s="87"/>
      <c r="P107" s="88"/>
      <c r="Q107" s="88"/>
      <c r="R107" s="89"/>
      <c r="S107" s="88"/>
      <c r="T107" s="88"/>
      <c r="U107" s="89"/>
      <c r="V107" s="88"/>
      <c r="W107" s="90"/>
    </row>
    <row r="108" ht="21.95" customHeight="1">
      <c r="A108" s="106"/>
      <c r="B108" s="89"/>
      <c r="C108" s="89"/>
      <c r="D108" s="97"/>
      <c r="E108" s="43"/>
      <c r="F108" s="109"/>
      <c r="G108" s="89"/>
      <c r="H108" s="89"/>
      <c r="I108" s="97"/>
      <c r="J108" s="43"/>
      <c r="K108" s="109"/>
      <c r="L108" s="89"/>
      <c r="M108" s="89"/>
      <c r="N108" s="98"/>
      <c r="O108" s="87"/>
      <c r="P108" s="88"/>
      <c r="Q108" s="88"/>
      <c r="R108" s="89"/>
      <c r="S108" s="88"/>
      <c r="T108" s="88"/>
      <c r="U108" s="89"/>
      <c r="V108" s="88"/>
      <c r="W108" s="90"/>
    </row>
    <row r="109" ht="21.95" customHeight="1">
      <c r="A109" t="s" s="100">
        <v>121</v>
      </c>
      <c r="B109" s="89"/>
      <c r="C109" s="89"/>
      <c r="D109" s="97"/>
      <c r="E109" s="43"/>
      <c r="F109" t="s" s="101">
        <v>121</v>
      </c>
      <c r="G109" s="89"/>
      <c r="H109" s="89"/>
      <c r="I109" s="97"/>
      <c r="J109" s="43"/>
      <c r="K109" t="s" s="101">
        <v>121</v>
      </c>
      <c r="L109" s="89"/>
      <c r="M109" s="89"/>
      <c r="N109" s="98"/>
      <c r="O109" s="87"/>
      <c r="P109" s="88"/>
      <c r="Q109" s="88"/>
      <c r="R109" s="89"/>
      <c r="S109" s="88"/>
      <c r="T109" s="88"/>
      <c r="U109" s="89"/>
      <c r="V109" s="88"/>
      <c r="W109" s="90"/>
    </row>
    <row r="110" ht="21.95" customHeight="1">
      <c r="A110" t="s" s="126">
        <v>127</v>
      </c>
      <c r="B110" s="88">
        <f>AVERAGE(B50:B54)</f>
        <v>40</v>
      </c>
      <c r="C110" s="88">
        <f>AVERAGE(C50:C54)</f>
        <v>83.38</v>
      </c>
      <c r="D110" s="92">
        <f>AVERAGE(D50:D54)</f>
        <v>2.11590446940447</v>
      </c>
      <c r="E110" s="43"/>
      <c r="F110" t="s" s="128">
        <v>127</v>
      </c>
      <c r="G110" s="88">
        <f>AVERAGE(G50:G54)</f>
        <v>19.6</v>
      </c>
      <c r="H110" s="88">
        <f>AVERAGE(H50:H54)</f>
        <v>19.76</v>
      </c>
      <c r="I110" s="92">
        <f>AVERAGE(I50:I54)</f>
        <v>1.04501587301587</v>
      </c>
      <c r="J110" s="43"/>
      <c r="K110" t="s" s="128">
        <v>127</v>
      </c>
      <c r="L110" s="88">
        <f>AVERAGE(L50:L54)</f>
        <v>4.4</v>
      </c>
      <c r="M110" s="88">
        <f>AVERAGE(M50:M54)</f>
        <v>-3.2</v>
      </c>
      <c r="N110" s="94">
        <f>AVERAGE(N50:N54)</f>
        <v>-0.541666666666667</v>
      </c>
      <c r="O110" s="87"/>
      <c r="P110" s="88"/>
      <c r="Q110" s="88"/>
      <c r="R110" s="89"/>
      <c r="S110" s="88"/>
      <c r="T110" s="88"/>
      <c r="U110" s="89"/>
      <c r="V110" s="88"/>
      <c r="W110" s="90"/>
    </row>
    <row r="111" ht="21.95" customHeight="1">
      <c r="A111" t="s" s="126">
        <v>128</v>
      </c>
      <c r="B111" s="88">
        <f>AVERAGE(B56:B60)</f>
        <v>36.6</v>
      </c>
      <c r="C111" s="88">
        <f>AVERAGE(C56:C60)</f>
        <v>65.44</v>
      </c>
      <c r="D111" s="92">
        <f>AVERAGE(D56:D60)</f>
        <v>1.79872390316539</v>
      </c>
      <c r="E111" s="43"/>
      <c r="F111" t="s" s="128">
        <v>128</v>
      </c>
      <c r="G111" s="88">
        <f>AVERAGE(G56:G60)</f>
        <v>22.2</v>
      </c>
      <c r="H111" s="88">
        <f>AVERAGE(H56:H60)</f>
        <v>21.6</v>
      </c>
      <c r="I111" s="92">
        <f>AVERAGE(I56:I60)</f>
        <v>0.9926567178054601</v>
      </c>
      <c r="J111" s="43"/>
      <c r="K111" t="s" s="128">
        <v>128</v>
      </c>
      <c r="L111" s="88">
        <f>AVERAGE(L56:L60)</f>
        <v>5.8</v>
      </c>
      <c r="M111" s="88">
        <f>AVERAGE(M56:M60)</f>
        <v>-3.2</v>
      </c>
      <c r="N111" s="94">
        <f>AVERAGE(N56:N60)</f>
        <v>-0.416984126984127</v>
      </c>
      <c r="O111" s="87"/>
      <c r="P111" s="88"/>
      <c r="Q111" s="88"/>
      <c r="R111" s="89"/>
      <c r="S111" s="88"/>
      <c r="T111" s="88"/>
      <c r="U111" s="89"/>
      <c r="V111" s="88"/>
      <c r="W111" s="90"/>
    </row>
    <row r="112" ht="21.95" customHeight="1">
      <c r="A112" s="106"/>
      <c r="B112" s="89"/>
      <c r="C112" s="89"/>
      <c r="D112" s="97"/>
      <c r="E112" s="43"/>
      <c r="F112" s="109"/>
      <c r="G112" s="89"/>
      <c r="H112" s="89"/>
      <c r="I112" s="97"/>
      <c r="J112" s="43"/>
      <c r="K112" s="109"/>
      <c r="L112" s="89"/>
      <c r="M112" s="89"/>
      <c r="N112" s="98"/>
      <c r="O112" s="87"/>
      <c r="P112" s="88"/>
      <c r="Q112" s="88"/>
      <c r="R112" s="89"/>
      <c r="S112" s="88"/>
      <c r="T112" s="88"/>
      <c r="U112" s="89"/>
      <c r="V112" s="88"/>
      <c r="W112" s="90"/>
    </row>
    <row r="113" ht="21.95" customHeight="1">
      <c r="A113" t="s" s="129">
        <v>129</v>
      </c>
      <c r="B113" s="88">
        <f>AVERAGE(B50:B54)</f>
        <v>40</v>
      </c>
      <c r="C113" s="88">
        <f>AVERAGE(C50:C54)</f>
        <v>83.38</v>
      </c>
      <c r="D113" s="92">
        <f>AVERAGE(D50:D54)</f>
        <v>2.11590446940447</v>
      </c>
      <c r="E113" s="43"/>
      <c r="F113" t="s" s="130">
        <v>129</v>
      </c>
      <c r="G113" s="88">
        <f>AVERAGE(G50:G54)</f>
        <v>19.6</v>
      </c>
      <c r="H113" s="88">
        <f>AVERAGE(H50:H54)</f>
        <v>19.76</v>
      </c>
      <c r="I113" s="92">
        <f>AVERAGE(I50:I54)</f>
        <v>1.04501587301587</v>
      </c>
      <c r="J113" s="43"/>
      <c r="K113" t="s" s="130">
        <v>129</v>
      </c>
      <c r="L113" s="88">
        <f>AVERAGE(L50:L54)</f>
        <v>4.4</v>
      </c>
      <c r="M113" s="88">
        <f>AVERAGE(M50:M54)</f>
        <v>-3.2</v>
      </c>
      <c r="N113" s="94">
        <f>AVERAGE(N50:N54)</f>
        <v>-0.541666666666667</v>
      </c>
      <c r="O113" s="87"/>
      <c r="P113" s="88"/>
      <c r="Q113" s="88"/>
      <c r="R113" s="89"/>
      <c r="S113" s="88"/>
      <c r="T113" s="88"/>
      <c r="U113" s="89"/>
      <c r="V113" s="88"/>
      <c r="W113" s="90"/>
    </row>
    <row r="114" ht="21.95" customHeight="1">
      <c r="A114" t="s" s="129">
        <v>130</v>
      </c>
      <c r="B114" s="88">
        <f>AVERAGE(B56:B60)</f>
        <v>36.6</v>
      </c>
      <c r="C114" s="88">
        <f>AVERAGE(C56:C60)</f>
        <v>65.44</v>
      </c>
      <c r="D114" s="92">
        <f>AVERAGE(D56:D60)</f>
        <v>1.79872390316539</v>
      </c>
      <c r="E114" s="43"/>
      <c r="F114" t="s" s="130">
        <v>130</v>
      </c>
      <c r="G114" s="88">
        <f>AVERAGE(G56:G60)</f>
        <v>22.2</v>
      </c>
      <c r="H114" s="88">
        <f>AVERAGE(H56:H60)</f>
        <v>21.6</v>
      </c>
      <c r="I114" s="92">
        <f>AVERAGE(I56:I60)</f>
        <v>0.9926567178054601</v>
      </c>
      <c r="J114" s="43"/>
      <c r="K114" t="s" s="130">
        <v>130</v>
      </c>
      <c r="L114" s="88">
        <f>AVERAGE(L56:L60)</f>
        <v>5.8</v>
      </c>
      <c r="M114" s="88">
        <f>AVERAGE(M56:M60)</f>
        <v>-3.2</v>
      </c>
      <c r="N114" s="94">
        <f>AVERAGE(N56:N60)</f>
        <v>-0.416984126984127</v>
      </c>
      <c r="O114" s="87"/>
      <c r="P114" s="88"/>
      <c r="Q114" s="88"/>
      <c r="R114" s="89"/>
      <c r="S114" s="88"/>
      <c r="T114" s="88"/>
      <c r="U114" s="89"/>
      <c r="V114" s="88"/>
      <c r="W114" s="90"/>
    </row>
    <row r="115" ht="21.95" customHeight="1">
      <c r="A115" s="106"/>
      <c r="B115" s="88"/>
      <c r="C115" s="88"/>
      <c r="D115" s="92"/>
      <c r="E115" s="43"/>
      <c r="F115" s="109"/>
      <c r="G115" s="89"/>
      <c r="H115" s="88"/>
      <c r="I115" s="92"/>
      <c r="J115" s="43"/>
      <c r="K115" s="109"/>
      <c r="L115" s="89"/>
      <c r="M115" s="88"/>
      <c r="N115" s="94"/>
      <c r="O115" s="87"/>
      <c r="P115" s="88"/>
      <c r="Q115" s="88"/>
      <c r="R115" s="89"/>
      <c r="S115" s="88"/>
      <c r="T115" s="88"/>
      <c r="U115" s="89"/>
      <c r="V115" s="88"/>
      <c r="W115" s="90"/>
    </row>
    <row r="116" ht="21.95" customHeight="1">
      <c r="A116" s="106"/>
      <c r="B116" s="107"/>
      <c r="C116" t="s" s="108">
        <v>101</v>
      </c>
      <c r="D116" s="92"/>
      <c r="E116" s="43"/>
      <c r="F116" s="109"/>
      <c r="G116" s="89"/>
      <c r="H116" s="88"/>
      <c r="I116" s="92"/>
      <c r="J116" s="43"/>
      <c r="K116" s="109"/>
      <c r="L116" s="89"/>
      <c r="M116" s="88"/>
      <c r="N116" s="94"/>
      <c r="O116" s="87"/>
      <c r="P116" s="88"/>
      <c r="Q116" s="88"/>
      <c r="R116" s="89"/>
      <c r="S116" s="88"/>
      <c r="T116" s="88"/>
      <c r="U116" s="89"/>
      <c r="V116" s="88"/>
      <c r="W116" s="90"/>
    </row>
    <row r="117" ht="22.75" customHeight="1">
      <c r="A117" s="111"/>
      <c r="B117" s="112"/>
      <c r="C117" t="s" s="113">
        <v>103</v>
      </c>
      <c r="D117" s="114"/>
      <c r="E117" s="115"/>
      <c r="F117" s="116"/>
      <c r="G117" s="120"/>
      <c r="H117" s="119"/>
      <c r="I117" s="114"/>
      <c r="J117" s="115"/>
      <c r="K117" s="116"/>
      <c r="L117" s="120"/>
      <c r="M117" s="119"/>
      <c r="N117" s="117"/>
      <c r="O117" s="118"/>
      <c r="P117" s="119"/>
      <c r="Q117" s="119"/>
      <c r="R117" s="120"/>
      <c r="S117" s="119"/>
      <c r="T117" s="119"/>
      <c r="U117" s="120"/>
      <c r="V117" s="119"/>
      <c r="W117"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2.xml><?xml version="1.0" encoding="utf-8"?>
<worksheet xmlns:r="http://schemas.openxmlformats.org/officeDocument/2006/relationships" xmlns="http://schemas.openxmlformats.org/spreadsheetml/2006/main">
  <dimension ref="A1:W86"/>
  <sheetViews>
    <sheetView workbookViewId="0" showGridLines="0" defaultGridColor="1"/>
  </sheetViews>
  <sheetFormatPr defaultColWidth="16.3333" defaultRowHeight="19.9" customHeight="1" outlineLevelRow="0" outlineLevelCol="0"/>
  <cols>
    <col min="1" max="1" width="10" style="288" customWidth="1"/>
    <col min="2" max="4" width="12.1719" style="288" customWidth="1"/>
    <col min="5" max="5" width="1.35156" style="288" customWidth="1"/>
    <col min="6" max="6" width="10" style="288" customWidth="1"/>
    <col min="7" max="9" width="12.1719" style="288" customWidth="1"/>
    <col min="10" max="10" width="1.35156" style="288" customWidth="1"/>
    <col min="11" max="11" width="10" style="288" customWidth="1"/>
    <col min="12" max="14" width="12.1719" style="288" customWidth="1"/>
    <col min="15" max="15" width="10.8516" style="288" customWidth="1"/>
    <col min="16" max="17" width="6.5" style="288" customWidth="1"/>
    <col min="18" max="18" width="10.8516" style="288" customWidth="1"/>
    <col min="19" max="20" width="6.5" style="288" customWidth="1"/>
    <col min="21" max="21" width="10.8516" style="288" customWidth="1"/>
    <col min="22" max="23" width="6.5" style="288" customWidth="1"/>
    <col min="24" max="16384" width="16.3516" style="288" customWidth="1"/>
  </cols>
  <sheetData>
    <row r="1" ht="64.15" customHeight="1">
      <c r="A1" t="s" s="167">
        <v>342</v>
      </c>
      <c r="B1" t="s" s="30">
        <v>41</v>
      </c>
      <c r="C1" t="s" s="30">
        <v>42</v>
      </c>
      <c r="D1" t="s" s="31">
        <v>43</v>
      </c>
      <c r="E1" s="32"/>
      <c r="F1" t="s" s="33">
        <v>214</v>
      </c>
      <c r="G1" t="s" s="30">
        <v>45</v>
      </c>
      <c r="H1" t="s" s="30">
        <v>46</v>
      </c>
      <c r="I1" t="s" s="31">
        <v>47</v>
      </c>
      <c r="J1" s="32"/>
      <c r="K1" t="s" s="33">
        <v>320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1976</v>
      </c>
      <c r="B3" s="146">
        <v>30</v>
      </c>
      <c r="C3" s="83">
        <v>282.7</v>
      </c>
      <c r="D3" s="84">
        <v>9.42333333333333</v>
      </c>
      <c r="E3" s="43"/>
      <c r="F3" s="147">
        <v>1976</v>
      </c>
      <c r="G3" s="146">
        <v>12</v>
      </c>
      <c r="H3" s="83">
        <v>100</v>
      </c>
      <c r="I3" s="84">
        <v>8.33333333333333</v>
      </c>
      <c r="J3" s="43"/>
      <c r="K3" s="147">
        <v>1976</v>
      </c>
      <c r="L3" s="146">
        <v>1</v>
      </c>
      <c r="M3" s="83">
        <v>6.7</v>
      </c>
      <c r="N3" s="86">
        <v>6.7</v>
      </c>
      <c r="O3" t="s" s="136">
        <v>107</v>
      </c>
      <c r="P3" s="155">
        <f>AVERAGE(B3:B20)</f>
        <v>33.3888888888889</v>
      </c>
      <c r="Q3" s="90">
        <f>AVERAGE(D3:D20)</f>
        <v>9.228196668266859</v>
      </c>
      <c r="R3" t="s" s="139">
        <v>107</v>
      </c>
      <c r="S3" s="155">
        <f>AVERAGE(G3:G20)</f>
        <v>16.7222222222222</v>
      </c>
      <c r="T3" s="90">
        <f>AVERAGE(I3:I20)</f>
        <v>8.13825181100469</v>
      </c>
      <c r="U3" t="s" s="139">
        <v>107</v>
      </c>
      <c r="V3" s="155">
        <f>AVERAGE(L3:L20)</f>
        <v>3.05555555555556</v>
      </c>
      <c r="W3" s="90">
        <f>AVERAGE(N3:N20)</f>
        <v>6.11416666666667</v>
      </c>
    </row>
    <row r="4" ht="21.95" customHeight="1">
      <c r="A4" s="152">
        <v>1977</v>
      </c>
      <c r="B4" s="127">
        <v>31</v>
      </c>
      <c r="C4" s="88">
        <v>286.2</v>
      </c>
      <c r="D4" s="92">
        <v>9.232258064516129</v>
      </c>
      <c r="E4" s="43"/>
      <c r="F4" s="153">
        <v>1977</v>
      </c>
      <c r="G4" s="127">
        <v>17</v>
      </c>
      <c r="H4" s="88">
        <v>142.7</v>
      </c>
      <c r="I4" s="92">
        <v>8.39411764705882</v>
      </c>
      <c r="J4" s="43"/>
      <c r="K4" s="153">
        <v>1977</v>
      </c>
      <c r="L4" s="127">
        <v>2</v>
      </c>
      <c r="M4" s="88">
        <v>12.7</v>
      </c>
      <c r="N4" s="94">
        <v>6.35</v>
      </c>
      <c r="O4" t="s" s="136">
        <v>108</v>
      </c>
      <c r="P4" s="155">
        <f>AVERAGE(B4:B21)</f>
        <v>34.4444444444444</v>
      </c>
      <c r="Q4" s="90">
        <f>AVERAGE(D4:D21)</f>
        <v>9.20739923818371</v>
      </c>
      <c r="R4" t="s" s="139">
        <v>108</v>
      </c>
      <c r="S4" s="155">
        <f>AVERAGE(G4:G21)</f>
        <v>17.5</v>
      </c>
      <c r="T4" s="90">
        <f>AVERAGE(I4:I21)</f>
        <v>8.123621343433051</v>
      </c>
      <c r="U4" t="s" s="139">
        <v>108</v>
      </c>
      <c r="V4" s="155">
        <f>AVERAGE(L4:L21)</f>
        <v>3.16666666666667</v>
      </c>
      <c r="W4" s="90">
        <f>AVERAGE(N4:N21)</f>
        <v>6.08527777777778</v>
      </c>
    </row>
    <row r="5" ht="21.95" customHeight="1">
      <c r="A5" s="152">
        <v>1978</v>
      </c>
      <c r="B5" s="127">
        <v>34</v>
      </c>
      <c r="C5" s="88">
        <v>321.2</v>
      </c>
      <c r="D5" s="92">
        <v>9.44705882352941</v>
      </c>
      <c r="E5" s="43"/>
      <c r="F5" s="153">
        <v>1978</v>
      </c>
      <c r="G5" s="127">
        <v>15</v>
      </c>
      <c r="H5" s="88">
        <v>124.7</v>
      </c>
      <c r="I5" s="92">
        <v>8.313333333333331</v>
      </c>
      <c r="J5" s="43"/>
      <c r="K5" s="153">
        <v>1978</v>
      </c>
      <c r="L5" s="127">
        <v>2</v>
      </c>
      <c r="M5" s="88">
        <v>12.4</v>
      </c>
      <c r="N5" s="94">
        <v>6.2</v>
      </c>
      <c r="O5" t="s" s="136">
        <v>109</v>
      </c>
      <c r="P5" s="155">
        <f>AVERAGE(B5:B22)</f>
        <v>34.9444444444444</v>
      </c>
      <c r="Q5" s="90">
        <f>AVERAGE(D5:D22)</f>
        <v>9.19296823459948</v>
      </c>
      <c r="R5" t="s" s="139">
        <v>109</v>
      </c>
      <c r="S5" s="155">
        <f>AVERAGE(G5:G22)</f>
        <v>17.8333333333333</v>
      </c>
      <c r="T5" s="90">
        <f>AVERAGE(I5:I22)</f>
        <v>8.10427426956514</v>
      </c>
      <c r="U5" t="s" s="139">
        <v>109</v>
      </c>
      <c r="V5" s="155">
        <f>AVERAGE(L5:L22)</f>
        <v>3.27777777777778</v>
      </c>
      <c r="W5" s="90">
        <f>AVERAGE(N5:N22)</f>
        <v>6.10861111111111</v>
      </c>
    </row>
    <row r="6" ht="21.95" customHeight="1">
      <c r="A6" s="152">
        <v>1979</v>
      </c>
      <c r="B6" s="127">
        <v>41</v>
      </c>
      <c r="C6" s="88">
        <v>377.8</v>
      </c>
      <c r="D6" s="92">
        <v>9.21463414634146</v>
      </c>
      <c r="E6" s="43"/>
      <c r="F6" s="153">
        <v>1979</v>
      </c>
      <c r="G6" s="127">
        <v>22</v>
      </c>
      <c r="H6" s="88">
        <v>185.2</v>
      </c>
      <c r="I6" s="92">
        <v>8.41818181818182</v>
      </c>
      <c r="J6" s="43"/>
      <c r="K6" s="153">
        <v>1979</v>
      </c>
      <c r="L6" s="127">
        <v>2</v>
      </c>
      <c r="M6" s="88">
        <v>12.7</v>
      </c>
      <c r="N6" s="94">
        <v>6.35</v>
      </c>
      <c r="O6" t="s" s="136">
        <v>110</v>
      </c>
      <c r="P6" s="155">
        <f>AVERAGE(B6:B22)</f>
        <v>35</v>
      </c>
      <c r="Q6" s="90">
        <f>AVERAGE(D6:D22)</f>
        <v>9.178021729368311</v>
      </c>
      <c r="R6" t="s" s="139">
        <v>110</v>
      </c>
      <c r="S6" s="155">
        <f>AVERAGE(G6:G22)</f>
        <v>18</v>
      </c>
      <c r="T6" s="90">
        <f>AVERAGE(I6:I22)</f>
        <v>8.091208078079619</v>
      </c>
      <c r="U6" t="s" s="139">
        <v>110</v>
      </c>
      <c r="V6" s="155">
        <f>AVERAGE(L6:L22)</f>
        <v>3.35294117647059</v>
      </c>
      <c r="W6" s="90">
        <f>AVERAGE(N6:N22)</f>
        <v>6.10208333333333</v>
      </c>
    </row>
    <row r="7" ht="21.95" customHeight="1">
      <c r="A7" s="152">
        <v>1980</v>
      </c>
      <c r="B7" s="127">
        <v>35</v>
      </c>
      <c r="C7" s="88">
        <v>318.4</v>
      </c>
      <c r="D7" s="92">
        <v>9.09714285714286</v>
      </c>
      <c r="E7" s="43"/>
      <c r="F7" s="153">
        <v>1980</v>
      </c>
      <c r="G7" s="127">
        <v>21</v>
      </c>
      <c r="H7" s="88">
        <v>175.5</v>
      </c>
      <c r="I7" s="92">
        <v>8.357142857142859</v>
      </c>
      <c r="J7" s="43"/>
      <c r="K7" s="153">
        <v>1980</v>
      </c>
      <c r="L7" s="127">
        <v>0</v>
      </c>
      <c r="M7" s="88">
        <v>0</v>
      </c>
      <c r="N7" s="94"/>
      <c r="O7" t="s" s="136">
        <v>111</v>
      </c>
      <c r="P7" s="155">
        <f>AVERAGE(B7:B22)</f>
        <v>34.625</v>
      </c>
      <c r="Q7" s="90">
        <f>AVERAGE(D7:D22)</f>
        <v>9.17573345330749</v>
      </c>
      <c r="R7" t="s" s="139">
        <v>111</v>
      </c>
      <c r="S7" s="155">
        <f>AVERAGE(G7:G22)</f>
        <v>17.75</v>
      </c>
      <c r="T7" s="90">
        <f>AVERAGE(I7:I22)</f>
        <v>8.069409828739481</v>
      </c>
      <c r="U7" t="s" s="139">
        <v>111</v>
      </c>
      <c r="V7" s="155">
        <f>AVERAGE(L7:L22)</f>
        <v>3.4375</v>
      </c>
      <c r="W7" s="90">
        <f>AVERAGE(N7:N22)</f>
        <v>6.08301282051282</v>
      </c>
    </row>
    <row r="8" ht="21.95" customHeight="1">
      <c r="A8" s="152">
        <v>1981</v>
      </c>
      <c r="B8" s="127">
        <v>31</v>
      </c>
      <c r="C8" s="88">
        <v>272.9</v>
      </c>
      <c r="D8" s="92">
        <v>8.803225806451611</v>
      </c>
      <c r="E8" s="43"/>
      <c r="F8" s="153">
        <v>1981</v>
      </c>
      <c r="G8" s="127">
        <v>18</v>
      </c>
      <c r="H8" s="88">
        <v>141</v>
      </c>
      <c r="I8" s="92">
        <v>7.83333333333333</v>
      </c>
      <c r="J8" s="43"/>
      <c r="K8" s="153">
        <v>1981</v>
      </c>
      <c r="L8" s="127">
        <v>3</v>
      </c>
      <c r="M8" s="88">
        <v>15.3</v>
      </c>
      <c r="N8" s="94">
        <v>5.1</v>
      </c>
      <c r="O8" t="s" s="136">
        <v>112</v>
      </c>
      <c r="P8" s="155">
        <f>AVERAGE(B8:B22)</f>
        <v>34.6</v>
      </c>
      <c r="Q8" s="90">
        <f>AVERAGE(D8:D22)</f>
        <v>9.18097282638513</v>
      </c>
      <c r="R8" t="s" s="139">
        <v>112</v>
      </c>
      <c r="S8" s="155">
        <f>AVERAGE(G8:G22)</f>
        <v>17.5333333333333</v>
      </c>
      <c r="T8" s="90">
        <f>AVERAGE(I8:I22)</f>
        <v>8.04885746956781</v>
      </c>
      <c r="U8" t="s" s="139">
        <v>112</v>
      </c>
      <c r="V8" s="155">
        <f>AVERAGE(L8:L22)</f>
        <v>3.66666666666667</v>
      </c>
      <c r="W8" s="90">
        <f>AVERAGE(N8:N22)</f>
        <v>6.08301282051282</v>
      </c>
    </row>
    <row r="9" ht="21.95" customHeight="1">
      <c r="A9" s="152">
        <v>1982</v>
      </c>
      <c r="B9" s="127">
        <v>49</v>
      </c>
      <c r="C9" s="88">
        <v>423.9</v>
      </c>
      <c r="D9" s="92">
        <v>8.651020408163269</v>
      </c>
      <c r="E9" s="43"/>
      <c r="F9" s="153">
        <v>1982</v>
      </c>
      <c r="G9" s="127">
        <v>30</v>
      </c>
      <c r="H9" s="88">
        <v>232.1</v>
      </c>
      <c r="I9" s="92">
        <v>7.73666666666667</v>
      </c>
      <c r="J9" s="43"/>
      <c r="K9" s="153">
        <v>1982</v>
      </c>
      <c r="L9" s="127">
        <v>8</v>
      </c>
      <c r="M9" s="88">
        <v>48.9</v>
      </c>
      <c r="N9" s="94">
        <v>6.1125</v>
      </c>
      <c r="O9" t="s" s="136">
        <v>113</v>
      </c>
      <c r="P9" s="155">
        <f>AVERAGE(B9:B22)</f>
        <v>34.8571428571429</v>
      </c>
      <c r="Q9" s="90">
        <f>AVERAGE(D9:D22)</f>
        <v>9.20795475638038</v>
      </c>
      <c r="R9" t="s" s="139">
        <v>113</v>
      </c>
      <c r="S9" s="155">
        <f>AVERAGE(G9:G22)</f>
        <v>17.5</v>
      </c>
      <c r="T9" s="90">
        <f>AVERAGE(I9:I22)</f>
        <v>8.06543624927815</v>
      </c>
      <c r="U9" t="s" s="139">
        <v>113</v>
      </c>
      <c r="V9" s="155">
        <f>AVERAGE(L9:L22)</f>
        <v>3.71428571428571</v>
      </c>
      <c r="W9" s="90">
        <f>AVERAGE(N9:N22)</f>
        <v>6.16493055555556</v>
      </c>
    </row>
    <row r="10" ht="21.95" customHeight="1">
      <c r="A10" s="152">
        <v>1983</v>
      </c>
      <c r="B10" s="127">
        <v>25</v>
      </c>
      <c r="C10" s="88">
        <v>228.4</v>
      </c>
      <c r="D10" s="92">
        <v>9.135999999999999</v>
      </c>
      <c r="E10" s="43"/>
      <c r="F10" s="153">
        <v>1983</v>
      </c>
      <c r="G10" s="127">
        <v>10</v>
      </c>
      <c r="H10" s="88">
        <v>76</v>
      </c>
      <c r="I10" s="92">
        <v>7.6</v>
      </c>
      <c r="J10" s="43"/>
      <c r="K10" s="153">
        <v>1983</v>
      </c>
      <c r="L10" s="127">
        <v>2</v>
      </c>
      <c r="M10" s="88">
        <v>12.4</v>
      </c>
      <c r="N10" s="94">
        <v>6.2</v>
      </c>
      <c r="O10" t="s" s="136">
        <v>114</v>
      </c>
      <c r="P10" s="155">
        <f>AVERAGE(B10:B22)</f>
        <v>33.7692307692308</v>
      </c>
      <c r="Q10" s="90">
        <f>AVERAGE(D10:D22)</f>
        <v>9.25079586008939</v>
      </c>
      <c r="R10" t="s" s="139">
        <v>114</v>
      </c>
      <c r="S10" s="155">
        <f>AVERAGE(G10:G22)</f>
        <v>16.5384615384615</v>
      </c>
      <c r="T10" s="90">
        <f>AVERAGE(I10:I22)</f>
        <v>8.09283371449577</v>
      </c>
      <c r="U10" t="s" s="139">
        <v>114</v>
      </c>
      <c r="V10" s="155">
        <f>AVERAGE(L10:L22)</f>
        <v>3.38461538461538</v>
      </c>
      <c r="W10" s="90">
        <f>AVERAGE(N10:N22)</f>
        <v>6.16969696969697</v>
      </c>
    </row>
    <row r="11" ht="21.95" customHeight="1">
      <c r="A11" s="152">
        <v>1984</v>
      </c>
      <c r="B11" s="127">
        <v>32</v>
      </c>
      <c r="C11" s="88">
        <v>301.9</v>
      </c>
      <c r="D11" s="92">
        <v>9.434374999999999</v>
      </c>
      <c r="E11" s="43"/>
      <c r="F11" s="153">
        <v>1984</v>
      </c>
      <c r="G11" s="127">
        <v>14</v>
      </c>
      <c r="H11" s="88">
        <v>119.8</v>
      </c>
      <c r="I11" s="92">
        <v>8.55714285714286</v>
      </c>
      <c r="J11" s="43"/>
      <c r="K11" s="153">
        <v>1984</v>
      </c>
      <c r="L11" s="127">
        <v>1</v>
      </c>
      <c r="M11" s="88">
        <v>6.7</v>
      </c>
      <c r="N11" s="94">
        <v>6.7</v>
      </c>
      <c r="O11" t="s" s="136">
        <v>115</v>
      </c>
      <c r="P11" s="155">
        <f>AVERAGE(B11:B22)</f>
        <v>34.5</v>
      </c>
      <c r="Q11" s="90">
        <f>AVERAGE(D11:D22)</f>
        <v>9.26036218176351</v>
      </c>
      <c r="R11" t="s" s="139">
        <v>115</v>
      </c>
      <c r="S11" s="155">
        <f>AVERAGE(G11:G22)</f>
        <v>17.0833333333333</v>
      </c>
      <c r="T11" s="90">
        <f>AVERAGE(I11:I22)</f>
        <v>8.13763677944994</v>
      </c>
      <c r="U11" t="s" s="139">
        <v>115</v>
      </c>
      <c r="V11" s="155">
        <f>AVERAGE(L11:L22)</f>
        <v>3.5</v>
      </c>
      <c r="W11" s="90">
        <f>AVERAGE(N11:N22)</f>
        <v>6.16666666666667</v>
      </c>
    </row>
    <row r="12" ht="21.95" customHeight="1">
      <c r="A12" s="152">
        <v>1985</v>
      </c>
      <c r="B12" s="127">
        <v>48</v>
      </c>
      <c r="C12" s="88">
        <v>451.9</v>
      </c>
      <c r="D12" s="92">
        <v>9.414583333333329</v>
      </c>
      <c r="E12" s="43"/>
      <c r="F12" s="153">
        <v>1985</v>
      </c>
      <c r="G12" s="127">
        <v>22</v>
      </c>
      <c r="H12" s="88">
        <v>188.1</v>
      </c>
      <c r="I12" s="92">
        <v>8.550000000000001</v>
      </c>
      <c r="J12" s="43"/>
      <c r="K12" s="153">
        <v>1985</v>
      </c>
      <c r="L12" s="127">
        <v>2</v>
      </c>
      <c r="M12" s="88">
        <v>13.6</v>
      </c>
      <c r="N12" s="94">
        <v>6.8</v>
      </c>
      <c r="O12" t="s" s="136">
        <v>116</v>
      </c>
      <c r="P12" s="155">
        <f>AVERAGE(B12:B22)</f>
        <v>34.7272727272727</v>
      </c>
      <c r="Q12" s="90">
        <f>AVERAGE(D12:D22)</f>
        <v>9.244542834651099</v>
      </c>
      <c r="R12" t="s" s="139">
        <v>116</v>
      </c>
      <c r="S12" s="155">
        <f>AVERAGE(G12:G22)</f>
        <v>17.3636363636364</v>
      </c>
      <c r="T12" s="90">
        <f>AVERAGE(I12:I22)</f>
        <v>8.09568617168064</v>
      </c>
      <c r="U12" t="s" s="139">
        <v>116</v>
      </c>
      <c r="V12" s="155">
        <f>AVERAGE(L12:L22)</f>
        <v>3.72727272727273</v>
      </c>
      <c r="W12" s="90">
        <f>AVERAGE(N12:N22)</f>
        <v>6.10740740740741</v>
      </c>
    </row>
    <row r="13" ht="21.95" customHeight="1">
      <c r="A13" s="152">
        <v>1986</v>
      </c>
      <c r="B13" s="127">
        <v>44</v>
      </c>
      <c r="C13" s="88">
        <v>371.1</v>
      </c>
      <c r="D13" s="92">
        <v>8.43409090909091</v>
      </c>
      <c r="E13" s="43"/>
      <c r="F13" s="153">
        <v>1986</v>
      </c>
      <c r="G13" s="127">
        <v>29</v>
      </c>
      <c r="H13" s="88">
        <v>218.1</v>
      </c>
      <c r="I13" s="92">
        <v>7.52068965517241</v>
      </c>
      <c r="J13" s="43"/>
      <c r="K13" s="153">
        <v>1986</v>
      </c>
      <c r="L13" s="127">
        <v>8</v>
      </c>
      <c r="M13" s="88">
        <v>43.2</v>
      </c>
      <c r="N13" s="94">
        <v>5.4</v>
      </c>
      <c r="O13" t="s" s="136">
        <v>117</v>
      </c>
      <c r="P13" s="155">
        <f>AVERAGE(B13:B22)</f>
        <v>33.4</v>
      </c>
      <c r="Q13" s="90">
        <f>AVERAGE(D13:D22)</f>
        <v>9.22753878478288</v>
      </c>
      <c r="R13" t="s" s="139">
        <v>117</v>
      </c>
      <c r="S13" s="155">
        <f>AVERAGE(G13:G22)</f>
        <v>16.9</v>
      </c>
      <c r="T13" s="90">
        <f>AVERAGE(I13:I22)</f>
        <v>8.04520685742294</v>
      </c>
      <c r="U13" t="s" s="139">
        <v>117</v>
      </c>
      <c r="V13" s="155">
        <f>AVERAGE(L13:L22)</f>
        <v>3.9</v>
      </c>
      <c r="W13" s="90">
        <f>AVERAGE(N13:N22)</f>
        <v>6.02083333333333</v>
      </c>
    </row>
    <row r="14" ht="21.95" customHeight="1">
      <c r="A14" s="152">
        <v>1987</v>
      </c>
      <c r="B14" s="127">
        <v>24</v>
      </c>
      <c r="C14" s="88">
        <v>232.7</v>
      </c>
      <c r="D14" s="92">
        <v>9.695833333333329</v>
      </c>
      <c r="E14" s="43"/>
      <c r="F14" s="153">
        <v>1987</v>
      </c>
      <c r="G14" s="127">
        <v>7</v>
      </c>
      <c r="H14" s="88">
        <v>56.9</v>
      </c>
      <c r="I14" s="92">
        <v>8.12857142857143</v>
      </c>
      <c r="J14" s="43"/>
      <c r="K14" s="153">
        <v>1987</v>
      </c>
      <c r="L14" s="127">
        <v>1</v>
      </c>
      <c r="M14" s="88">
        <v>5</v>
      </c>
      <c r="N14" s="94">
        <v>5</v>
      </c>
      <c r="O14" t="s" s="136">
        <v>118</v>
      </c>
      <c r="P14" s="155">
        <f>AVERAGE(B14:B22)</f>
        <v>32.2222222222222</v>
      </c>
      <c r="Q14" s="90">
        <f>AVERAGE(D14:D22)</f>
        <v>9.31569965985976</v>
      </c>
      <c r="R14" t="s" s="139">
        <v>118</v>
      </c>
      <c r="S14" s="155">
        <f>AVERAGE(G14:G22)</f>
        <v>15.5555555555556</v>
      </c>
      <c r="T14" s="90">
        <f>AVERAGE(I14:I22)</f>
        <v>8.11077150770425</v>
      </c>
      <c r="U14" t="s" s="139">
        <v>118</v>
      </c>
      <c r="V14" s="155">
        <f>AVERAGE(L14:L22)</f>
        <v>3.44444444444444</v>
      </c>
      <c r="W14" s="90">
        <f>AVERAGE(N14:N22)</f>
        <v>6.10952380952381</v>
      </c>
    </row>
    <row r="15" ht="21.95" customHeight="1">
      <c r="A15" s="152">
        <v>1988</v>
      </c>
      <c r="B15" s="127">
        <v>6</v>
      </c>
      <c r="C15" s="88">
        <v>60.9</v>
      </c>
      <c r="D15" s="92">
        <v>10.15</v>
      </c>
      <c r="E15" s="43"/>
      <c r="F15" s="153">
        <v>1988</v>
      </c>
      <c r="G15" s="127">
        <v>0</v>
      </c>
      <c r="H15" s="88">
        <v>0</v>
      </c>
      <c r="I15" s="92"/>
      <c r="J15" s="43"/>
      <c r="K15" s="153">
        <v>1988</v>
      </c>
      <c r="L15" s="127">
        <v>0</v>
      </c>
      <c r="M15" s="88">
        <v>0</v>
      </c>
      <c r="N15" s="94"/>
      <c r="O15" t="s" s="136">
        <v>119</v>
      </c>
      <c r="P15" s="155">
        <f>AVERAGE(B15:B22)</f>
        <v>33.25</v>
      </c>
      <c r="Q15" s="90">
        <f>AVERAGE(D15:D22)</f>
        <v>9.26818295067557</v>
      </c>
      <c r="R15" t="s" s="139">
        <v>119</v>
      </c>
      <c r="S15" s="155">
        <f>AVERAGE(G15:G22)</f>
        <v>16.625</v>
      </c>
      <c r="T15" s="90">
        <f>AVERAGE(I15:I22)</f>
        <v>8.108228661866081</v>
      </c>
      <c r="U15" t="s" s="139">
        <v>119</v>
      </c>
      <c r="V15" s="155">
        <f>AVERAGE(L15:L22)</f>
        <v>3.75</v>
      </c>
      <c r="W15" s="90">
        <f>AVERAGE(N15:N22)</f>
        <v>6.29444444444445</v>
      </c>
    </row>
    <row r="16" ht="21.95" customHeight="1">
      <c r="A16" s="152">
        <v>1989</v>
      </c>
      <c r="B16" s="127">
        <v>28</v>
      </c>
      <c r="C16" s="88">
        <v>241.1</v>
      </c>
      <c r="D16" s="92">
        <v>8.610714285714289</v>
      </c>
      <c r="E16" s="43"/>
      <c r="F16" s="153">
        <v>1989</v>
      </c>
      <c r="G16" s="127">
        <v>20</v>
      </c>
      <c r="H16" s="88">
        <v>158.7</v>
      </c>
      <c r="I16" s="92">
        <v>7.935</v>
      </c>
      <c r="J16" s="43"/>
      <c r="K16" s="153">
        <v>1989</v>
      </c>
      <c r="L16" s="127">
        <v>4</v>
      </c>
      <c r="M16" s="88">
        <v>24.6</v>
      </c>
      <c r="N16" s="94">
        <v>6.15</v>
      </c>
      <c r="O16" t="s" s="136">
        <v>120</v>
      </c>
      <c r="P16" s="155">
        <f>AVERAGE(B16:B22)</f>
        <v>37.1428571428571</v>
      </c>
      <c r="Q16" s="90">
        <f>AVERAGE(D16:D22)</f>
        <v>9.142209086486361</v>
      </c>
      <c r="R16" t="s" s="139">
        <v>120</v>
      </c>
      <c r="S16" s="155">
        <f>AVERAGE(G16:G22)</f>
        <v>19</v>
      </c>
      <c r="T16" s="90">
        <f>AVERAGE(I16:I22)</f>
        <v>8.108228661866081</v>
      </c>
      <c r="U16" t="s" s="139">
        <v>120</v>
      </c>
      <c r="V16" s="155">
        <f>AVERAGE(L16:L22)</f>
        <v>4.28571428571429</v>
      </c>
      <c r="W16" s="90">
        <f>AVERAGE(N16:N22)</f>
        <v>6.29444444444445</v>
      </c>
    </row>
    <row r="17" ht="21.95" customHeight="1">
      <c r="A17" s="152">
        <v>1990</v>
      </c>
      <c r="B17" s="127">
        <v>27</v>
      </c>
      <c r="C17" s="88">
        <v>244.6</v>
      </c>
      <c r="D17" s="92">
        <v>9.05925925925926</v>
      </c>
      <c r="E17" s="43"/>
      <c r="F17" s="153">
        <v>1990</v>
      </c>
      <c r="G17" s="127">
        <v>14</v>
      </c>
      <c r="H17" s="88">
        <v>111.4</v>
      </c>
      <c r="I17" s="92">
        <v>7.95714285714286</v>
      </c>
      <c r="J17" s="43"/>
      <c r="K17" s="153">
        <v>1990</v>
      </c>
      <c r="L17" s="127">
        <v>4</v>
      </c>
      <c r="M17" s="88">
        <v>25.2</v>
      </c>
      <c r="N17" s="94">
        <v>6.3</v>
      </c>
      <c r="O17" t="s" s="136">
        <v>98</v>
      </c>
      <c r="P17" s="155">
        <f>AVERAGE(B17:B22)</f>
        <v>38.6666666666667</v>
      </c>
      <c r="Q17" s="90">
        <f>AVERAGE(D17:D22)</f>
        <v>9.23079155328171</v>
      </c>
      <c r="R17" t="s" s="139">
        <v>98</v>
      </c>
      <c r="S17" s="155">
        <f>AVERAGE(G17:G22)</f>
        <v>18.8333333333333</v>
      </c>
      <c r="T17" s="90">
        <f>AVERAGE(I17:I22)</f>
        <v>8.137100105510431</v>
      </c>
      <c r="U17" t="s" s="139">
        <v>98</v>
      </c>
      <c r="V17" s="155">
        <f>AVERAGE(L17:L22)</f>
        <v>4.33333333333333</v>
      </c>
      <c r="W17" s="90">
        <f>AVERAGE(N17:N22)</f>
        <v>6.32333333333333</v>
      </c>
    </row>
    <row r="18" ht="21.95" customHeight="1">
      <c r="A18" s="152">
        <v>1991</v>
      </c>
      <c r="B18" s="127">
        <v>17</v>
      </c>
      <c r="C18" s="88">
        <v>173.6</v>
      </c>
      <c r="D18" s="92">
        <v>10.2117647058824</v>
      </c>
      <c r="E18" s="43"/>
      <c r="F18" s="153">
        <v>1991</v>
      </c>
      <c r="G18" s="127">
        <v>2</v>
      </c>
      <c r="H18" s="88">
        <v>18.3</v>
      </c>
      <c r="I18" s="92">
        <v>9.15</v>
      </c>
      <c r="J18" s="43"/>
      <c r="K18" s="153">
        <v>1991</v>
      </c>
      <c r="L18" s="127">
        <v>0</v>
      </c>
      <c r="M18" s="88">
        <v>0</v>
      </c>
      <c r="N18" s="94"/>
      <c r="O18" t="s" s="136">
        <v>121</v>
      </c>
      <c r="P18" s="155">
        <f>AVERAGE(B18:B22)</f>
        <v>41</v>
      </c>
      <c r="Q18" s="90">
        <f>AVERAGE(D18:D22)</f>
        <v>9.265098012086201</v>
      </c>
      <c r="R18" t="s" s="139">
        <v>121</v>
      </c>
      <c r="S18" s="155">
        <f>AVERAGE(G18:G22)</f>
        <v>19.8</v>
      </c>
      <c r="T18" s="90">
        <f>AVERAGE(I18:I22)</f>
        <v>8.17309155518395</v>
      </c>
      <c r="U18" t="s" s="139">
        <v>121</v>
      </c>
      <c r="V18" s="155">
        <f>AVERAGE(L18:L22)</f>
        <v>4.4</v>
      </c>
      <c r="W18" s="90">
        <f>AVERAGE(N18:N22)</f>
        <v>6.32916666666667</v>
      </c>
    </row>
    <row r="19" ht="21.95" customHeight="1">
      <c r="A19" s="152">
        <v>1992</v>
      </c>
      <c r="B19" s="127">
        <v>40</v>
      </c>
      <c r="C19" s="88">
        <v>376.3</v>
      </c>
      <c r="D19" s="92">
        <v>9.407500000000001</v>
      </c>
      <c r="E19" s="43"/>
      <c r="F19" s="153">
        <v>1992</v>
      </c>
      <c r="G19" s="127">
        <v>16</v>
      </c>
      <c r="H19" s="88">
        <v>129.2</v>
      </c>
      <c r="I19" s="92">
        <v>8.074999999999999</v>
      </c>
      <c r="J19" s="43"/>
      <c r="K19" s="153">
        <v>1992</v>
      </c>
      <c r="L19" s="127">
        <v>3</v>
      </c>
      <c r="M19" s="88">
        <v>18.8</v>
      </c>
      <c r="N19" s="94">
        <v>6.26666666666667</v>
      </c>
      <c r="O19" t="s" s="136">
        <v>122</v>
      </c>
      <c r="P19" s="155">
        <f>AVERAGE(B19:B22)</f>
        <v>47</v>
      </c>
      <c r="Q19" s="90">
        <f>AVERAGE(D19:D22)</f>
        <v>9.02843133863715</v>
      </c>
      <c r="R19" t="s" s="139">
        <v>122</v>
      </c>
      <c r="S19" s="155">
        <f>AVERAGE(G19:G22)</f>
        <v>24.25</v>
      </c>
      <c r="T19" s="90">
        <f>AVERAGE(I19:I22)</f>
        <v>7.92886444397993</v>
      </c>
      <c r="U19" t="s" s="139">
        <v>122</v>
      </c>
      <c r="V19" s="155">
        <f>AVERAGE(L19:L22)</f>
        <v>5.5</v>
      </c>
      <c r="W19" s="90">
        <f>AVERAGE(N19:N22)</f>
        <v>6.32916666666667</v>
      </c>
    </row>
    <row r="20" ht="21.95" customHeight="1">
      <c r="A20" s="152">
        <v>1993</v>
      </c>
      <c r="B20" s="127">
        <v>59</v>
      </c>
      <c r="C20" s="88">
        <v>512.4</v>
      </c>
      <c r="D20" s="92">
        <v>8.684745762711859</v>
      </c>
      <c r="E20" s="43"/>
      <c r="F20" s="153">
        <v>1993</v>
      </c>
      <c r="G20" s="127">
        <v>32</v>
      </c>
      <c r="H20" s="88">
        <v>239.7</v>
      </c>
      <c r="I20" s="92">
        <v>7.490625</v>
      </c>
      <c r="J20" s="43"/>
      <c r="K20" s="153">
        <v>1993</v>
      </c>
      <c r="L20" s="127">
        <v>12</v>
      </c>
      <c r="M20" s="88">
        <v>73</v>
      </c>
      <c r="N20" s="94">
        <v>6.08333333333333</v>
      </c>
      <c r="O20" t="s" s="136">
        <v>123</v>
      </c>
      <c r="P20" s="155">
        <f>AVERAGE(B20:B22)</f>
        <v>49.3333333333333</v>
      </c>
      <c r="Q20" s="90">
        <f>AVERAGE(D20:D22)</f>
        <v>8.902075118182861</v>
      </c>
      <c r="R20" t="s" s="139">
        <v>123</v>
      </c>
      <c r="S20" s="155">
        <f>AVERAGE(G20:G22)</f>
        <v>27</v>
      </c>
      <c r="T20" s="90">
        <f>AVERAGE(I20:I22)</f>
        <v>7.88015259197324</v>
      </c>
      <c r="U20" t="s" s="139">
        <v>123</v>
      </c>
      <c r="V20" s="155">
        <f>AVERAGE(L20:L22)</f>
        <v>6.33333333333333</v>
      </c>
      <c r="W20" s="90">
        <f>AVERAGE(N20:N22)</f>
        <v>6.35</v>
      </c>
    </row>
    <row r="21" ht="21.95" customHeight="1">
      <c r="A21" s="152">
        <v>1994</v>
      </c>
      <c r="B21" s="157">
        <v>49</v>
      </c>
      <c r="C21" s="158">
        <v>443.4</v>
      </c>
      <c r="D21" s="159">
        <v>9.04897959183673</v>
      </c>
      <c r="E21" s="43"/>
      <c r="F21" s="153">
        <v>1994</v>
      </c>
      <c r="G21" s="157">
        <v>26</v>
      </c>
      <c r="H21" s="158">
        <v>210.2</v>
      </c>
      <c r="I21" s="159">
        <v>8.084615384615381</v>
      </c>
      <c r="J21" s="43"/>
      <c r="K21" s="153">
        <v>1994</v>
      </c>
      <c r="L21" s="157">
        <v>3</v>
      </c>
      <c r="M21" s="158">
        <v>18.8</v>
      </c>
      <c r="N21" s="160">
        <v>6.26666666666667</v>
      </c>
      <c r="O21" t="s" s="136">
        <v>124</v>
      </c>
      <c r="P21" s="155">
        <f>AVERAGE(B21:B22)</f>
        <v>44.5</v>
      </c>
      <c r="Q21" s="90">
        <f>AVERAGE(D21:D22)</f>
        <v>9.01073979591837</v>
      </c>
      <c r="R21" t="s" s="139">
        <v>124</v>
      </c>
      <c r="S21" s="155">
        <f>AVERAGE(G21:G22)</f>
        <v>24.5</v>
      </c>
      <c r="T21" s="90">
        <f>AVERAGE(I21:I22)</f>
        <v>8.07491638795987</v>
      </c>
      <c r="U21" t="s" s="139">
        <v>124</v>
      </c>
      <c r="V21" s="155">
        <f>AVERAGE(L21:L22)</f>
        <v>3.5</v>
      </c>
      <c r="W21" s="90">
        <f>AVERAGE(N21:N22)</f>
        <v>6.48333333333334</v>
      </c>
    </row>
    <row r="22" ht="21.95" customHeight="1">
      <c r="A22" s="152">
        <v>1995</v>
      </c>
      <c r="B22" s="127">
        <v>40</v>
      </c>
      <c r="C22" s="88">
        <v>358.9</v>
      </c>
      <c r="D22" s="92">
        <v>8.9725</v>
      </c>
      <c r="E22" s="43"/>
      <c r="F22" s="153">
        <v>1995</v>
      </c>
      <c r="G22" s="127">
        <v>23</v>
      </c>
      <c r="H22" s="88">
        <v>185.5</v>
      </c>
      <c r="I22" s="92">
        <v>8.065217391304349</v>
      </c>
      <c r="J22" s="43"/>
      <c r="K22" s="153">
        <v>1995</v>
      </c>
      <c r="L22" s="127">
        <v>4</v>
      </c>
      <c r="M22" s="88">
        <v>26.8</v>
      </c>
      <c r="N22" s="94">
        <v>6.7</v>
      </c>
      <c r="O22" t="s" s="136">
        <v>125</v>
      </c>
      <c r="P22" s="155">
        <f>AVERAGE(B22)</f>
        <v>40</v>
      </c>
      <c r="Q22" s="90">
        <f>AVERAGE(D22)</f>
        <v>8.9725</v>
      </c>
      <c r="R22" t="s" s="139">
        <v>125</v>
      </c>
      <c r="S22" s="155">
        <f>AVERAGE(G22)</f>
        <v>23</v>
      </c>
      <c r="T22" s="90">
        <f>AVERAGE(I22)</f>
        <v>8.065217391304349</v>
      </c>
      <c r="U22" t="s" s="139">
        <v>125</v>
      </c>
      <c r="V22" s="155">
        <f>AVERAGE(L22)</f>
        <v>4</v>
      </c>
      <c r="W22" s="90">
        <f>AVERAGE(N22)</f>
        <v>6.7</v>
      </c>
    </row>
    <row r="23" ht="21.95" customHeight="1">
      <c r="A23" s="152">
        <v>1996</v>
      </c>
      <c r="B23" s="127">
        <v>28</v>
      </c>
      <c r="C23" s="88">
        <v>269.5</v>
      </c>
      <c r="D23" s="92">
        <v>9.625</v>
      </c>
      <c r="E23" s="43"/>
      <c r="F23" s="153">
        <v>1996</v>
      </c>
      <c r="G23" s="127">
        <v>9</v>
      </c>
      <c r="H23" s="88">
        <v>75.7</v>
      </c>
      <c r="I23" s="92">
        <v>8.41111111111111</v>
      </c>
      <c r="J23" s="43"/>
      <c r="K23" s="153">
        <v>1996</v>
      </c>
      <c r="L23" s="127">
        <v>1</v>
      </c>
      <c r="M23" s="88">
        <v>6.3</v>
      </c>
      <c r="N23" s="94">
        <v>6.3</v>
      </c>
      <c r="O23" t="s" s="136">
        <v>126</v>
      </c>
      <c r="P23" s="161">
        <f>AVERAGE(B23)</f>
        <v>28</v>
      </c>
      <c r="Q23" s="162">
        <f>AVERAGE(D23)</f>
        <v>9.625</v>
      </c>
      <c r="R23" t="s" s="139">
        <v>126</v>
      </c>
      <c r="S23" s="161">
        <f>AVERAGE(G23)</f>
        <v>9</v>
      </c>
      <c r="T23" s="162">
        <f>AVERAGE(I23)</f>
        <v>8.41111111111111</v>
      </c>
      <c r="U23" t="s" s="139">
        <v>126</v>
      </c>
      <c r="V23" s="161">
        <f>AVERAGE(L23)</f>
        <v>1</v>
      </c>
      <c r="W23" s="162">
        <f>AVERAGE(N23)</f>
        <v>6.3</v>
      </c>
    </row>
    <row r="24" ht="21.95" customHeight="1">
      <c r="A24" s="152">
        <v>1997</v>
      </c>
      <c r="B24" s="127">
        <v>43</v>
      </c>
      <c r="C24" s="88">
        <v>361.7</v>
      </c>
      <c r="D24" s="92">
        <v>8.41162790697674</v>
      </c>
      <c r="E24" s="43"/>
      <c r="F24" s="153">
        <v>1997</v>
      </c>
      <c r="G24" s="127">
        <v>26</v>
      </c>
      <c r="H24" s="88">
        <v>191.1</v>
      </c>
      <c r="I24" s="92">
        <v>7.35</v>
      </c>
      <c r="J24" s="43"/>
      <c r="K24" s="153">
        <v>1997</v>
      </c>
      <c r="L24" s="127">
        <v>11</v>
      </c>
      <c r="M24" s="88">
        <v>66.5</v>
      </c>
      <c r="N24" s="94">
        <v>6.04545454545455</v>
      </c>
      <c r="O24" t="s" s="136">
        <v>125</v>
      </c>
      <c r="P24" s="155">
        <f>AVERAGE(B24)</f>
        <v>43</v>
      </c>
      <c r="Q24" s="90">
        <f>AVERAGE(D24)</f>
        <v>8.41162790697674</v>
      </c>
      <c r="R24" t="s" s="139">
        <v>125</v>
      </c>
      <c r="S24" s="155">
        <f>AVERAGE(G24)</f>
        <v>26</v>
      </c>
      <c r="T24" s="90">
        <f>AVERAGE(I24)</f>
        <v>7.35</v>
      </c>
      <c r="U24" t="s" s="139">
        <v>125</v>
      </c>
      <c r="V24" s="155">
        <f>AVERAGE(L24)</f>
        <v>11</v>
      </c>
      <c r="W24" s="90">
        <f>AVERAGE(N24)</f>
        <v>6.04545454545455</v>
      </c>
    </row>
    <row r="25" ht="21.95" customHeight="1">
      <c r="A25" s="152">
        <v>1998</v>
      </c>
      <c r="B25" s="127">
        <v>33</v>
      </c>
      <c r="C25" s="88">
        <v>293.7</v>
      </c>
      <c r="D25" s="92">
        <v>8.9</v>
      </c>
      <c r="E25" s="43"/>
      <c r="F25" s="153">
        <v>1998</v>
      </c>
      <c r="G25" s="127">
        <v>17</v>
      </c>
      <c r="H25" s="88">
        <v>130.7</v>
      </c>
      <c r="I25" s="92">
        <v>7.68823529411765</v>
      </c>
      <c r="J25" s="43"/>
      <c r="K25" s="153">
        <v>1998</v>
      </c>
      <c r="L25" s="127">
        <v>6</v>
      </c>
      <c r="M25" s="88">
        <v>34.4</v>
      </c>
      <c r="N25" s="94">
        <v>5.73333333333333</v>
      </c>
      <c r="O25" t="s" s="136">
        <v>124</v>
      </c>
      <c r="P25" s="155">
        <f>AVERAGE(B24:B25)</f>
        <v>38</v>
      </c>
      <c r="Q25" s="90">
        <f>AVERAGE(D24:D25)</f>
        <v>8.655813953488369</v>
      </c>
      <c r="R25" t="s" s="139">
        <v>124</v>
      </c>
      <c r="S25" s="155">
        <f>AVERAGE(G24:G25)</f>
        <v>21.5</v>
      </c>
      <c r="T25" s="90">
        <f>AVERAGE(I24:I25)</f>
        <v>7.51911764705883</v>
      </c>
      <c r="U25" t="s" s="139">
        <v>124</v>
      </c>
      <c r="V25" s="155">
        <f>AVERAGE(L24:L25)</f>
        <v>8.5</v>
      </c>
      <c r="W25" s="90">
        <f>AVERAGE(N24:N25)</f>
        <v>5.88939393939394</v>
      </c>
    </row>
    <row r="26" ht="21.95" customHeight="1">
      <c r="A26" s="152">
        <v>1999</v>
      </c>
      <c r="B26" s="127">
        <v>40</v>
      </c>
      <c r="C26" s="88">
        <v>365</v>
      </c>
      <c r="D26" s="92">
        <v>9.125</v>
      </c>
      <c r="E26" s="43"/>
      <c r="F26" s="153">
        <v>1999</v>
      </c>
      <c r="G26" s="127">
        <v>23</v>
      </c>
      <c r="H26" s="88">
        <v>190.9</v>
      </c>
      <c r="I26" s="92">
        <v>8.300000000000001</v>
      </c>
      <c r="J26" s="43"/>
      <c r="K26" s="153">
        <v>1999</v>
      </c>
      <c r="L26" s="127">
        <v>3</v>
      </c>
      <c r="M26" s="88">
        <v>17.7</v>
      </c>
      <c r="N26" s="94">
        <v>5.9</v>
      </c>
      <c r="O26" t="s" s="136">
        <v>123</v>
      </c>
      <c r="P26" s="155">
        <f>AVERAGE(B24:B26)</f>
        <v>38.6666666666667</v>
      </c>
      <c r="Q26" s="90">
        <f>AVERAGE(D24:D26)</f>
        <v>8.812209302325581</v>
      </c>
      <c r="R26" t="s" s="139">
        <v>123</v>
      </c>
      <c r="S26" s="155">
        <f>AVERAGE(G24:G26)</f>
        <v>22</v>
      </c>
      <c r="T26" s="90">
        <f>AVERAGE(I24:I26)</f>
        <v>7.77941176470588</v>
      </c>
      <c r="U26" t="s" s="139">
        <v>123</v>
      </c>
      <c r="V26" s="155">
        <f>AVERAGE(L24:L26)</f>
        <v>6.66666666666667</v>
      </c>
      <c r="W26" s="90">
        <f>AVERAGE(N24:N26)</f>
        <v>5.89292929292929</v>
      </c>
    </row>
    <row r="27" ht="21.95" customHeight="1">
      <c r="A27" s="152">
        <v>2000</v>
      </c>
      <c r="B27" s="127">
        <v>64</v>
      </c>
      <c r="C27" s="88">
        <v>567</v>
      </c>
      <c r="D27" s="92">
        <v>8.859375</v>
      </c>
      <c r="E27" s="43"/>
      <c r="F27" s="153">
        <v>2000</v>
      </c>
      <c r="G27" s="127">
        <v>39</v>
      </c>
      <c r="H27" s="88">
        <v>314.1</v>
      </c>
      <c r="I27" s="92">
        <v>8.05384615384615</v>
      </c>
      <c r="J27" s="43"/>
      <c r="K27" s="153">
        <v>2000</v>
      </c>
      <c r="L27" s="127">
        <v>7</v>
      </c>
      <c r="M27" s="88">
        <v>44.8</v>
      </c>
      <c r="N27" s="94">
        <v>6.4</v>
      </c>
      <c r="O27" t="s" s="136">
        <v>122</v>
      </c>
      <c r="P27" s="155">
        <f>AVERAGE(B24:B27)</f>
        <v>45</v>
      </c>
      <c r="Q27" s="90">
        <f>AVERAGE(D24:D27)</f>
        <v>8.82400072674419</v>
      </c>
      <c r="R27" t="s" s="139">
        <v>122</v>
      </c>
      <c r="S27" s="155">
        <f>AVERAGE(G24:G27)</f>
        <v>26.25</v>
      </c>
      <c r="T27" s="90">
        <f>AVERAGE(I24:I27)</f>
        <v>7.84802036199095</v>
      </c>
      <c r="U27" t="s" s="139">
        <v>122</v>
      </c>
      <c r="V27" s="155">
        <f>AVERAGE(L24:L27)</f>
        <v>6.75</v>
      </c>
      <c r="W27" s="90">
        <f>AVERAGE(N24:N27)</f>
        <v>6.01969696969697</v>
      </c>
    </row>
    <row r="28" ht="21.95" customHeight="1">
      <c r="A28" s="152">
        <v>2001</v>
      </c>
      <c r="B28" s="127">
        <v>38</v>
      </c>
      <c r="C28" s="88">
        <v>338.6</v>
      </c>
      <c r="D28" s="92">
        <v>8.91052631578947</v>
      </c>
      <c r="E28" s="43"/>
      <c r="F28" s="153">
        <v>2001</v>
      </c>
      <c r="G28" s="127">
        <v>22</v>
      </c>
      <c r="H28" s="88">
        <v>174.5</v>
      </c>
      <c r="I28" s="92">
        <v>7.93181818181818</v>
      </c>
      <c r="J28" s="43"/>
      <c r="K28" s="153">
        <v>2001</v>
      </c>
      <c r="L28" s="127">
        <v>5</v>
      </c>
      <c r="M28" s="88">
        <v>31.1</v>
      </c>
      <c r="N28" s="94">
        <v>6.22</v>
      </c>
      <c r="O28" t="s" s="136">
        <v>121</v>
      </c>
      <c r="P28" s="155">
        <f>AVERAGE(B24:B28)</f>
        <v>43.6</v>
      </c>
      <c r="Q28" s="90">
        <f>AVERAGE(D24:D28)</f>
        <v>8.84130584455324</v>
      </c>
      <c r="R28" t="s" s="139">
        <v>121</v>
      </c>
      <c r="S28" s="155">
        <f>AVERAGE(G24:G28)</f>
        <v>25.4</v>
      </c>
      <c r="T28" s="90">
        <f>AVERAGE(I24:I28)</f>
        <v>7.8647799259564</v>
      </c>
      <c r="U28" t="s" s="139">
        <v>121</v>
      </c>
      <c r="V28" s="155">
        <f>AVERAGE(L24:L28)</f>
        <v>6.4</v>
      </c>
      <c r="W28" s="90">
        <f>AVERAGE(N24:N28)</f>
        <v>6.05975757575758</v>
      </c>
    </row>
    <row r="29" ht="21.95" customHeight="1">
      <c r="A29" s="152">
        <v>2002</v>
      </c>
      <c r="B29" s="127">
        <v>39</v>
      </c>
      <c r="C29" s="88">
        <v>350.9</v>
      </c>
      <c r="D29" s="92">
        <v>8.997435897435899</v>
      </c>
      <c r="E29" s="43"/>
      <c r="F29" s="153">
        <v>2002</v>
      </c>
      <c r="G29" s="127">
        <v>19</v>
      </c>
      <c r="H29" s="88">
        <v>147.4</v>
      </c>
      <c r="I29" s="92">
        <v>7.75789473684211</v>
      </c>
      <c r="J29" s="43"/>
      <c r="K29" s="153">
        <v>2002</v>
      </c>
      <c r="L29" s="127">
        <v>4</v>
      </c>
      <c r="M29" s="88">
        <v>24</v>
      </c>
      <c r="N29" s="94">
        <v>6</v>
      </c>
      <c r="O29" t="s" s="136">
        <v>98</v>
      </c>
      <c r="P29" s="155">
        <f>AVERAGE(B24:B29)</f>
        <v>42.8333333333333</v>
      </c>
      <c r="Q29" s="90">
        <f>AVERAGE(D24:D29)</f>
        <v>8.86732752003369</v>
      </c>
      <c r="R29" t="s" s="139">
        <v>98</v>
      </c>
      <c r="S29" s="155">
        <f>AVERAGE(G24:G29)</f>
        <v>24.3333333333333</v>
      </c>
      <c r="T29" s="90">
        <f>AVERAGE(I24:I29)</f>
        <v>7.84696572777068</v>
      </c>
      <c r="U29" t="s" s="139">
        <v>98</v>
      </c>
      <c r="V29" s="155">
        <f>AVERAGE(L24:L29)</f>
        <v>6</v>
      </c>
      <c r="W29" s="90">
        <f>AVERAGE(N24:N29)</f>
        <v>6.04979797979798</v>
      </c>
    </row>
    <row r="30" ht="21.95" customHeight="1">
      <c r="A30" s="152">
        <v>2003</v>
      </c>
      <c r="B30" s="127">
        <v>31</v>
      </c>
      <c r="C30" s="88">
        <v>292</v>
      </c>
      <c r="D30" s="92">
        <v>9.41935483870968</v>
      </c>
      <c r="E30" s="43"/>
      <c r="F30" s="153">
        <v>2003</v>
      </c>
      <c r="G30" s="127">
        <v>12</v>
      </c>
      <c r="H30" s="88">
        <v>98.90000000000001</v>
      </c>
      <c r="I30" s="92">
        <v>8.241666666666671</v>
      </c>
      <c r="J30" s="43"/>
      <c r="K30" s="153">
        <v>2003</v>
      </c>
      <c r="L30" s="127">
        <v>1</v>
      </c>
      <c r="M30" s="88">
        <v>4.3</v>
      </c>
      <c r="N30" s="94">
        <v>4.3</v>
      </c>
      <c r="O30" t="s" s="136">
        <v>120</v>
      </c>
      <c r="P30" s="155">
        <f>AVERAGE(B24:B30)</f>
        <v>41.1428571428571</v>
      </c>
      <c r="Q30" s="90">
        <f>AVERAGE(D24:D30)</f>
        <v>8.946188565558829</v>
      </c>
      <c r="R30" t="s" s="139">
        <v>120</v>
      </c>
      <c r="S30" s="155">
        <f>AVERAGE(G24:G30)</f>
        <v>22.5714285714286</v>
      </c>
      <c r="T30" s="90">
        <f>AVERAGE(I24:I30)</f>
        <v>7.90335157618439</v>
      </c>
      <c r="U30" t="s" s="139">
        <v>120</v>
      </c>
      <c r="V30" s="155">
        <f>AVERAGE(L24:L30)</f>
        <v>5.28571428571429</v>
      </c>
      <c r="W30" s="90">
        <f>AVERAGE(N24:N30)</f>
        <v>5.79982683982684</v>
      </c>
    </row>
    <row r="31" ht="21.95" customHeight="1">
      <c r="A31" s="152">
        <v>2004</v>
      </c>
      <c r="B31" s="127">
        <v>28</v>
      </c>
      <c r="C31" s="88">
        <v>274.3</v>
      </c>
      <c r="D31" s="92">
        <v>9.796428571428571</v>
      </c>
      <c r="E31" s="43"/>
      <c r="F31" s="153">
        <v>2004</v>
      </c>
      <c r="G31" s="127">
        <v>7</v>
      </c>
      <c r="H31" s="88">
        <v>57.7</v>
      </c>
      <c r="I31" s="92">
        <v>8.24285714285714</v>
      </c>
      <c r="J31" s="43"/>
      <c r="K31" s="153">
        <v>2004</v>
      </c>
      <c r="L31" s="127">
        <v>1</v>
      </c>
      <c r="M31" s="88">
        <v>6.8</v>
      </c>
      <c r="N31" s="94">
        <v>6.8</v>
      </c>
      <c r="O31" t="s" s="136">
        <v>119</v>
      </c>
      <c r="P31" s="155">
        <f>AVERAGE(B24:B31)</f>
        <v>39.5</v>
      </c>
      <c r="Q31" s="90">
        <f>AVERAGE(D24:D31)</f>
        <v>9.05246856629255</v>
      </c>
      <c r="R31" t="s" s="139">
        <v>119</v>
      </c>
      <c r="S31" s="155">
        <f>AVERAGE(G24:G31)</f>
        <v>20.625</v>
      </c>
      <c r="T31" s="90">
        <f>AVERAGE(I24:I31)</f>
        <v>7.94578977201849</v>
      </c>
      <c r="U31" t="s" s="139">
        <v>119</v>
      </c>
      <c r="V31" s="155">
        <f>AVERAGE(L24:L31)</f>
        <v>4.75</v>
      </c>
      <c r="W31" s="90">
        <f>AVERAGE(N24:N31)</f>
        <v>5.92484848484849</v>
      </c>
    </row>
    <row r="32" ht="21.95" customHeight="1">
      <c r="A32" s="152">
        <v>2005</v>
      </c>
      <c r="B32" s="127">
        <v>37</v>
      </c>
      <c r="C32" s="88">
        <v>328.7</v>
      </c>
      <c r="D32" s="92">
        <v>8.88378378378378</v>
      </c>
      <c r="E32" s="43"/>
      <c r="F32" s="153">
        <v>2005</v>
      </c>
      <c r="G32" s="127">
        <v>23</v>
      </c>
      <c r="H32" s="88">
        <v>185.9</v>
      </c>
      <c r="I32" s="92">
        <v>8.082608695652169</v>
      </c>
      <c r="J32" s="43"/>
      <c r="K32" s="153">
        <v>2005</v>
      </c>
      <c r="L32" s="127">
        <v>4</v>
      </c>
      <c r="M32" s="88">
        <v>24.5</v>
      </c>
      <c r="N32" s="94">
        <v>6.125</v>
      </c>
      <c r="O32" t="s" s="136">
        <v>118</v>
      </c>
      <c r="P32" s="155">
        <f>AVERAGE(B24:B32)</f>
        <v>39.2222222222222</v>
      </c>
      <c r="Q32" s="90">
        <f>AVERAGE(D24:D32)</f>
        <v>9.03372581268046</v>
      </c>
      <c r="R32" t="s" s="139">
        <v>118</v>
      </c>
      <c r="S32" s="155">
        <f>AVERAGE(G24:G32)</f>
        <v>20.8888888888889</v>
      </c>
      <c r="T32" s="90">
        <f>AVERAGE(I24:I32)</f>
        <v>7.96099187464445</v>
      </c>
      <c r="U32" t="s" s="139">
        <v>118</v>
      </c>
      <c r="V32" s="155">
        <f>AVERAGE(L24:L32)</f>
        <v>4.66666666666667</v>
      </c>
      <c r="W32" s="90">
        <f>AVERAGE(N24:N32)</f>
        <v>5.94708754208754</v>
      </c>
    </row>
    <row r="33" ht="21.95" customHeight="1">
      <c r="A33" s="152">
        <v>2006</v>
      </c>
      <c r="B33" s="127">
        <v>38</v>
      </c>
      <c r="C33" s="88">
        <v>298.1</v>
      </c>
      <c r="D33" s="92">
        <v>7.84473684210526</v>
      </c>
      <c r="E33" s="43"/>
      <c r="F33" s="153">
        <v>2006</v>
      </c>
      <c r="G33" s="127">
        <v>33</v>
      </c>
      <c r="H33" s="88">
        <v>247.2</v>
      </c>
      <c r="I33" s="92">
        <v>7.49090909090909</v>
      </c>
      <c r="J33" s="43"/>
      <c r="K33" s="153">
        <v>2006</v>
      </c>
      <c r="L33" s="127">
        <v>10</v>
      </c>
      <c r="M33" s="88">
        <v>58.6</v>
      </c>
      <c r="N33" s="94">
        <v>5.86</v>
      </c>
      <c r="O33" t="s" s="136">
        <v>117</v>
      </c>
      <c r="P33" s="155">
        <f>AVERAGE(B24:B33)</f>
        <v>39.1</v>
      </c>
      <c r="Q33" s="90">
        <f>AVERAGE(D24:D33)</f>
        <v>8.914826915622941</v>
      </c>
      <c r="R33" t="s" s="139">
        <v>117</v>
      </c>
      <c r="S33" s="155">
        <f>AVERAGE(G24:G33)</f>
        <v>22.1</v>
      </c>
      <c r="T33" s="90">
        <f>AVERAGE(I24:I33)</f>
        <v>7.91398359627092</v>
      </c>
      <c r="U33" t="s" s="139">
        <v>117</v>
      </c>
      <c r="V33" s="155">
        <f>AVERAGE(L24:L33)</f>
        <v>5.2</v>
      </c>
      <c r="W33" s="90">
        <f>AVERAGE(N24:N33)</f>
        <v>5.93837878787879</v>
      </c>
    </row>
    <row r="34" ht="21.95" customHeight="1">
      <c r="A34" s="152">
        <v>2007</v>
      </c>
      <c r="B34" s="127">
        <v>30</v>
      </c>
      <c r="C34" s="88">
        <v>286.1</v>
      </c>
      <c r="D34" s="92">
        <v>9.536666666666671</v>
      </c>
      <c r="E34" s="43"/>
      <c r="F34" s="153">
        <v>2007</v>
      </c>
      <c r="G34" s="127">
        <v>13</v>
      </c>
      <c r="H34" s="88">
        <v>112.9</v>
      </c>
      <c r="I34" s="92">
        <v>8.68461538461538</v>
      </c>
      <c r="J34" s="43"/>
      <c r="K34" s="153">
        <v>2007</v>
      </c>
      <c r="L34" s="127">
        <v>0</v>
      </c>
      <c r="M34" s="88">
        <v>0</v>
      </c>
      <c r="N34" s="94"/>
      <c r="O34" t="s" s="136">
        <v>116</v>
      </c>
      <c r="P34" s="155">
        <f>AVERAGE(B24:B34)</f>
        <v>38.2727272727273</v>
      </c>
      <c r="Q34" s="90">
        <f>AVERAGE(D24:D34)</f>
        <v>8.97135780208146</v>
      </c>
      <c r="R34" t="s" s="139">
        <v>116</v>
      </c>
      <c r="S34" s="155">
        <f>AVERAGE(G24:G34)</f>
        <v>21.2727272727273</v>
      </c>
      <c r="T34" s="90">
        <f>AVERAGE(I24:I34)</f>
        <v>7.98404103157496</v>
      </c>
      <c r="U34" t="s" s="139">
        <v>116</v>
      </c>
      <c r="V34" s="155">
        <f>AVERAGE(L24:L34)</f>
        <v>4.72727272727273</v>
      </c>
      <c r="W34" s="90">
        <f>AVERAGE(N24:N34)</f>
        <v>5.93837878787879</v>
      </c>
    </row>
    <row r="35" ht="21.95" customHeight="1">
      <c r="A35" s="152">
        <v>2008</v>
      </c>
      <c r="B35" s="127">
        <v>50</v>
      </c>
      <c r="C35" s="88">
        <v>433.2</v>
      </c>
      <c r="D35" s="92">
        <v>8.664</v>
      </c>
      <c r="E35" s="43"/>
      <c r="F35" s="153">
        <v>2008</v>
      </c>
      <c r="G35" s="127">
        <v>31</v>
      </c>
      <c r="H35" s="88">
        <v>238.1</v>
      </c>
      <c r="I35" s="92">
        <v>7.68064516129032</v>
      </c>
      <c r="J35" s="43"/>
      <c r="K35" s="153">
        <v>2008</v>
      </c>
      <c r="L35" s="127">
        <v>7</v>
      </c>
      <c r="M35" s="88">
        <v>41.1</v>
      </c>
      <c r="N35" s="94">
        <v>5.87142857142857</v>
      </c>
      <c r="O35" t="s" s="136">
        <v>115</v>
      </c>
      <c r="P35" s="155">
        <f>AVERAGE(B24:B35)</f>
        <v>39.25</v>
      </c>
      <c r="Q35" s="90">
        <f>AVERAGE(D24:D35)</f>
        <v>8.94574465190801</v>
      </c>
      <c r="R35" t="s" s="139">
        <v>115</v>
      </c>
      <c r="S35" s="155">
        <f>AVERAGE(G24:G35)</f>
        <v>22.0833333333333</v>
      </c>
      <c r="T35" s="90">
        <f>AVERAGE(I24:I35)</f>
        <v>7.95875804238457</v>
      </c>
      <c r="U35" t="s" s="139">
        <v>115</v>
      </c>
      <c r="V35" s="155">
        <f>AVERAGE(L24:L35)</f>
        <v>4.91666666666667</v>
      </c>
      <c r="W35" s="90">
        <f>AVERAGE(N24:N35)</f>
        <v>5.93229240456513</v>
      </c>
    </row>
    <row r="36" ht="21.95" customHeight="1">
      <c r="A36" s="152">
        <v>2009</v>
      </c>
      <c r="B36" s="127">
        <v>42</v>
      </c>
      <c r="C36" s="88">
        <v>375.3</v>
      </c>
      <c r="D36" s="92">
        <v>8.93571428571429</v>
      </c>
      <c r="E36" s="43"/>
      <c r="F36" s="153">
        <v>2009</v>
      </c>
      <c r="G36" s="127">
        <v>28</v>
      </c>
      <c r="H36" s="88">
        <v>231.6</v>
      </c>
      <c r="I36" s="92">
        <v>8.27142857142857</v>
      </c>
      <c r="J36" s="43"/>
      <c r="K36" s="153">
        <v>2009</v>
      </c>
      <c r="L36" s="127">
        <v>4</v>
      </c>
      <c r="M36" s="88">
        <v>23.2</v>
      </c>
      <c r="N36" s="94">
        <v>5.8</v>
      </c>
      <c r="O36" t="s" s="136">
        <v>114</v>
      </c>
      <c r="P36" s="155">
        <f>AVERAGE(B24:B36)</f>
        <v>39.4615384615385</v>
      </c>
      <c r="Q36" s="90">
        <f>AVERAGE(D24:D36)</f>
        <v>8.94497308527772</v>
      </c>
      <c r="R36" t="s" s="139">
        <v>114</v>
      </c>
      <c r="S36" s="155">
        <f>AVERAGE(G24:G36)</f>
        <v>22.5384615384615</v>
      </c>
      <c r="T36" s="90">
        <f>AVERAGE(I24:I36)</f>
        <v>7.9828096215418</v>
      </c>
      <c r="U36" t="s" s="139">
        <v>114</v>
      </c>
      <c r="V36" s="155">
        <f>AVERAGE(L24:L36)</f>
        <v>4.84615384615385</v>
      </c>
      <c r="W36" s="90">
        <f>AVERAGE(N24:N36)</f>
        <v>5.92126803751804</v>
      </c>
    </row>
    <row r="37" ht="21.95" customHeight="1">
      <c r="A37" s="152">
        <v>2010</v>
      </c>
      <c r="B37" s="127">
        <v>32</v>
      </c>
      <c r="C37" s="88">
        <v>297.6</v>
      </c>
      <c r="D37" s="92">
        <v>9.300000000000001</v>
      </c>
      <c r="E37" s="43"/>
      <c r="F37" s="153">
        <v>2010</v>
      </c>
      <c r="G37" s="127">
        <v>15</v>
      </c>
      <c r="H37" s="88">
        <v>124</v>
      </c>
      <c r="I37" s="92">
        <v>8.266666666666669</v>
      </c>
      <c r="J37" s="43"/>
      <c r="K37" s="153">
        <v>2010</v>
      </c>
      <c r="L37" s="127">
        <v>3</v>
      </c>
      <c r="M37" s="88">
        <v>18.9</v>
      </c>
      <c r="N37" s="94">
        <v>6.3</v>
      </c>
      <c r="O37" t="s" s="136">
        <v>113</v>
      </c>
      <c r="P37" s="155">
        <f>AVERAGE(B24:B37)</f>
        <v>38.9285714285714</v>
      </c>
      <c r="Q37" s="90">
        <f>AVERAGE(D24:D37)</f>
        <v>8.970332150615031</v>
      </c>
      <c r="R37" t="s" s="139">
        <v>113</v>
      </c>
      <c r="S37" s="155">
        <f>AVERAGE(G24:G37)</f>
        <v>22</v>
      </c>
      <c r="T37" s="90">
        <f>AVERAGE(I24:I37)</f>
        <v>8.003085124765009</v>
      </c>
      <c r="U37" t="s" s="139">
        <v>113</v>
      </c>
      <c r="V37" s="155">
        <f>AVERAGE(L24:L37)</f>
        <v>4.71428571428571</v>
      </c>
      <c r="W37" s="90">
        <f>AVERAGE(N24:N37)</f>
        <v>5.95040126540127</v>
      </c>
    </row>
    <row r="38" ht="21.95" customHeight="1">
      <c r="A38" s="152">
        <v>2011</v>
      </c>
      <c r="B38" s="127">
        <v>27</v>
      </c>
      <c r="C38" s="88">
        <v>259.8</v>
      </c>
      <c r="D38" s="92">
        <v>9.62222222222222</v>
      </c>
      <c r="E38" s="43"/>
      <c r="F38" s="153">
        <v>2011</v>
      </c>
      <c r="G38" s="127">
        <v>10</v>
      </c>
      <c r="H38" s="88">
        <v>85.3</v>
      </c>
      <c r="I38" s="92">
        <v>8.529999999999999</v>
      </c>
      <c r="J38" s="43"/>
      <c r="K38" s="153">
        <v>2011</v>
      </c>
      <c r="L38" s="127">
        <v>0</v>
      </c>
      <c r="M38" s="88">
        <v>0</v>
      </c>
      <c r="N38" s="94"/>
      <c r="O38" t="s" s="136">
        <v>112</v>
      </c>
      <c r="P38" s="155">
        <f>AVERAGE(B24:B38)</f>
        <v>38.1333333333333</v>
      </c>
      <c r="Q38" s="90">
        <f>AVERAGE(D24:D38)</f>
        <v>9.01379148872217</v>
      </c>
      <c r="R38" t="s" s="139">
        <v>112</v>
      </c>
      <c r="S38" s="155">
        <f>AVERAGE(G24:G38)</f>
        <v>21.2</v>
      </c>
      <c r="T38" s="90">
        <f>AVERAGE(I24:I38)</f>
        <v>8.038212783114011</v>
      </c>
      <c r="U38" t="s" s="139">
        <v>112</v>
      </c>
      <c r="V38" s="155">
        <f>AVERAGE(L24:L38)</f>
        <v>4.4</v>
      </c>
      <c r="W38" s="90">
        <f>AVERAGE(N24:N38)</f>
        <v>5.95040126540127</v>
      </c>
    </row>
    <row r="39" ht="21.95" customHeight="1">
      <c r="A39" s="152">
        <v>2012</v>
      </c>
      <c r="B39" s="127">
        <v>43</v>
      </c>
      <c r="C39" s="88">
        <v>374</v>
      </c>
      <c r="D39" s="92">
        <v>8.697674418604651</v>
      </c>
      <c r="E39" s="43"/>
      <c r="F39" s="153">
        <v>2012</v>
      </c>
      <c r="G39" s="127">
        <v>27</v>
      </c>
      <c r="H39" s="88">
        <v>210.7</v>
      </c>
      <c r="I39" s="92">
        <v>7.8037037037037</v>
      </c>
      <c r="J39" s="43"/>
      <c r="K39" s="153">
        <v>2012</v>
      </c>
      <c r="L39" s="127">
        <v>8</v>
      </c>
      <c r="M39" s="88">
        <v>46.2</v>
      </c>
      <c r="N39" s="94">
        <v>5.775</v>
      </c>
      <c r="O39" t="s" s="136">
        <v>111</v>
      </c>
      <c r="P39" s="155">
        <f>AVERAGE(B24:B39)</f>
        <v>38.4375</v>
      </c>
      <c r="Q39" s="90">
        <f>AVERAGE(D24:D39)</f>
        <v>8.99403417183983</v>
      </c>
      <c r="R39" t="s" s="139">
        <v>111</v>
      </c>
      <c r="S39" s="155">
        <f>AVERAGE(G24:G39)</f>
        <v>21.5625</v>
      </c>
      <c r="T39" s="90">
        <f>AVERAGE(I24:I39)</f>
        <v>8.023555965650861</v>
      </c>
      <c r="U39" t="s" s="139">
        <v>111</v>
      </c>
      <c r="V39" s="155">
        <f>AVERAGE(L24:L39)</f>
        <v>4.625</v>
      </c>
      <c r="W39" s="90">
        <f>AVERAGE(N24:N39)</f>
        <v>5.93787260358689</v>
      </c>
    </row>
    <row r="40" ht="21.95" customHeight="1">
      <c r="A40" s="152">
        <v>2013</v>
      </c>
      <c r="B40" s="127">
        <v>36</v>
      </c>
      <c r="C40" s="88">
        <v>335.2</v>
      </c>
      <c r="D40" s="92">
        <v>9.31111111111111</v>
      </c>
      <c r="E40" s="43"/>
      <c r="F40" s="153">
        <v>2013</v>
      </c>
      <c r="G40" s="127">
        <v>15</v>
      </c>
      <c r="H40" s="88">
        <v>123.9</v>
      </c>
      <c r="I40" s="92">
        <v>8.26</v>
      </c>
      <c r="J40" s="43"/>
      <c r="K40" s="153">
        <v>2013</v>
      </c>
      <c r="L40" s="127">
        <v>2</v>
      </c>
      <c r="M40" s="88">
        <v>11.2</v>
      </c>
      <c r="N40" s="94">
        <v>5.6</v>
      </c>
      <c r="O40" t="s" s="136">
        <v>110</v>
      </c>
      <c r="P40" s="155">
        <f>AVERAGE(B24:B40)</f>
        <v>38.2941176470588</v>
      </c>
      <c r="Q40" s="90">
        <f>AVERAGE(D24:D40)</f>
        <v>9.01268575650284</v>
      </c>
      <c r="R40" t="s" s="139">
        <v>110</v>
      </c>
      <c r="S40" s="155">
        <f>AVERAGE(G24:G40)</f>
        <v>21.1764705882353</v>
      </c>
      <c r="T40" s="90">
        <f>AVERAGE(I24:I40)</f>
        <v>8.03746443825964</v>
      </c>
      <c r="U40" t="s" s="139">
        <v>110</v>
      </c>
      <c r="V40" s="155">
        <f>AVERAGE(L24:L40)</f>
        <v>4.47058823529412</v>
      </c>
      <c r="W40" s="90">
        <f>AVERAGE(N24:N40)</f>
        <v>5.91534776334776</v>
      </c>
    </row>
    <row r="41" ht="21.95" customHeight="1">
      <c r="A41" s="152">
        <v>2014</v>
      </c>
      <c r="B41" s="127">
        <v>49</v>
      </c>
      <c r="C41" s="88">
        <v>436.7</v>
      </c>
      <c r="D41" s="92">
        <v>8.91224489795918</v>
      </c>
      <c r="E41" s="43"/>
      <c r="F41" s="153">
        <v>2014</v>
      </c>
      <c r="G41" s="127">
        <v>30</v>
      </c>
      <c r="H41" s="88">
        <v>243</v>
      </c>
      <c r="I41" s="92">
        <v>8.1</v>
      </c>
      <c r="J41" s="43"/>
      <c r="K41" s="153">
        <v>2014</v>
      </c>
      <c r="L41" s="127">
        <v>5</v>
      </c>
      <c r="M41" s="88">
        <v>28.9</v>
      </c>
      <c r="N41" s="94">
        <v>5.78</v>
      </c>
      <c r="O41" t="s" s="136">
        <v>109</v>
      </c>
      <c r="P41" s="155">
        <f>AVERAGE(B24:B41)</f>
        <v>38.8888888888889</v>
      </c>
      <c r="Q41" s="90">
        <f>AVERAGE(D24:D41)</f>
        <v>9.00710570880597</v>
      </c>
      <c r="R41" t="s" s="139">
        <v>109</v>
      </c>
      <c r="S41" s="155">
        <f>AVERAGE(G24:G41)</f>
        <v>21.6666666666667</v>
      </c>
      <c r="T41" s="90">
        <f>AVERAGE(I24:I41)</f>
        <v>8.040938636134101</v>
      </c>
      <c r="U41" t="s" s="139">
        <v>109</v>
      </c>
      <c r="V41" s="155">
        <f>AVERAGE(L24:L41)</f>
        <v>4.5</v>
      </c>
      <c r="W41" s="90">
        <f>AVERAGE(N24:N41)</f>
        <v>5.90688852813853</v>
      </c>
    </row>
    <row r="42" ht="21.95" customHeight="1">
      <c r="A42" s="152">
        <v>2015</v>
      </c>
      <c r="B42" s="127">
        <v>32</v>
      </c>
      <c r="C42" s="88">
        <v>305.6</v>
      </c>
      <c r="D42" s="92">
        <v>9.550000000000001</v>
      </c>
      <c r="E42" s="43"/>
      <c r="F42" s="153">
        <v>2015</v>
      </c>
      <c r="G42" s="127">
        <v>11</v>
      </c>
      <c r="H42" s="88">
        <v>89.8</v>
      </c>
      <c r="I42" s="92">
        <v>8.16363636363636</v>
      </c>
      <c r="J42" s="43"/>
      <c r="K42" s="153">
        <v>2015</v>
      </c>
      <c r="L42" s="127">
        <v>1</v>
      </c>
      <c r="M42" s="88">
        <v>6.6</v>
      </c>
      <c r="N42" s="94">
        <v>6.6</v>
      </c>
      <c r="O42" t="s" s="136">
        <v>108</v>
      </c>
      <c r="P42" s="155">
        <f>AVERAGE(B24:B42)</f>
        <v>38.5263157894737</v>
      </c>
      <c r="Q42" s="90">
        <f>AVERAGE(D24:D42)</f>
        <v>9.03567909255303</v>
      </c>
      <c r="R42" t="s" s="139">
        <v>108</v>
      </c>
      <c r="S42" s="155">
        <f>AVERAGE(G24:G42)</f>
        <v>21.1052631578947</v>
      </c>
      <c r="T42" s="90">
        <f>AVERAGE(I24:I42)</f>
        <v>8.047396411265799</v>
      </c>
      <c r="U42" t="s" s="139">
        <v>108</v>
      </c>
      <c r="V42" s="155">
        <f>AVERAGE(L24:L42)</f>
        <v>4.31578947368421</v>
      </c>
      <c r="W42" s="90">
        <f>AVERAGE(N24:N42)</f>
        <v>5.9476597911892</v>
      </c>
    </row>
    <row r="43" ht="21.95" customHeight="1">
      <c r="A43" s="152">
        <v>2016</v>
      </c>
      <c r="B43" s="127">
        <v>39</v>
      </c>
      <c r="C43" s="88">
        <v>350.6</v>
      </c>
      <c r="D43" s="92">
        <v>8.98974358974359</v>
      </c>
      <c r="E43" s="43"/>
      <c r="F43" s="153">
        <v>2016</v>
      </c>
      <c r="G43" s="127">
        <v>24</v>
      </c>
      <c r="H43" s="88">
        <v>198.1</v>
      </c>
      <c r="I43" s="92">
        <v>8.25416666666667</v>
      </c>
      <c r="J43" s="43"/>
      <c r="K43" s="153">
        <v>2016</v>
      </c>
      <c r="L43" s="127">
        <v>3</v>
      </c>
      <c r="M43" s="88">
        <v>17.4</v>
      </c>
      <c r="N43" s="94">
        <v>5.8</v>
      </c>
      <c r="O43" t="s" s="136">
        <v>107</v>
      </c>
      <c r="P43" s="155">
        <f>AVERAGE(B24:B43)</f>
        <v>38.55</v>
      </c>
      <c r="Q43" s="90">
        <f>AVERAGE(D24:D43)</f>
        <v>9.03338231741256</v>
      </c>
      <c r="R43" t="s" s="139">
        <v>107</v>
      </c>
      <c r="S43" s="155">
        <f>AVERAGE(G24:G43)</f>
        <v>21.25</v>
      </c>
      <c r="T43" s="90">
        <f>AVERAGE(I24:I43)</f>
        <v>8.05773492403584</v>
      </c>
      <c r="U43" t="s" s="139">
        <v>107</v>
      </c>
      <c r="V43" s="155">
        <f>AVERAGE(L24:L43)</f>
        <v>4.25</v>
      </c>
      <c r="W43" s="90">
        <f>AVERAGE(N24:N43)</f>
        <v>5.93945646945647</v>
      </c>
    </row>
    <row r="44" ht="21.95" customHeight="1">
      <c r="A44" s="152">
        <v>2017</v>
      </c>
      <c r="B44" s="127">
        <v>40</v>
      </c>
      <c r="C44" s="88">
        <v>332.8</v>
      </c>
      <c r="D44" s="92">
        <v>8.32</v>
      </c>
      <c r="E44" s="43"/>
      <c r="F44" s="153">
        <v>2017</v>
      </c>
      <c r="G44" s="127">
        <v>29</v>
      </c>
      <c r="H44" s="88">
        <v>221</v>
      </c>
      <c r="I44" s="92">
        <v>7.62068965517241</v>
      </c>
      <c r="J44" s="43"/>
      <c r="K44" s="153">
        <v>2017</v>
      </c>
      <c r="L44" s="127">
        <v>8</v>
      </c>
      <c r="M44" s="88">
        <v>45.6</v>
      </c>
      <c r="N44" s="94">
        <v>5.7</v>
      </c>
      <c r="O44" s="87"/>
      <c r="P44" s="88"/>
      <c r="Q44" s="88"/>
      <c r="R44" s="89"/>
      <c r="S44" s="88"/>
      <c r="T44" s="88"/>
      <c r="U44" s="89"/>
      <c r="V44" s="88"/>
      <c r="W44" s="90"/>
    </row>
    <row r="45" ht="21.95" customHeight="1">
      <c r="A45" s="152">
        <v>2018</v>
      </c>
      <c r="B45" s="127">
        <v>50</v>
      </c>
      <c r="C45" s="88">
        <v>450.9</v>
      </c>
      <c r="D45" s="92">
        <v>9.018000000000001</v>
      </c>
      <c r="E45" s="43"/>
      <c r="F45" s="153">
        <v>2018</v>
      </c>
      <c r="G45" s="127">
        <v>27</v>
      </c>
      <c r="H45" s="88">
        <v>216.9</v>
      </c>
      <c r="I45" s="92">
        <v>8.03333333333333</v>
      </c>
      <c r="J45" s="43"/>
      <c r="K45" s="153">
        <v>2018</v>
      </c>
      <c r="L45" s="127">
        <v>7</v>
      </c>
      <c r="M45" s="88">
        <v>42</v>
      </c>
      <c r="N45" s="94">
        <v>6</v>
      </c>
      <c r="O45" s="87"/>
      <c r="P45" s="88"/>
      <c r="Q45" s="88"/>
      <c r="R45" s="89"/>
      <c r="S45" s="88"/>
      <c r="T45" s="88"/>
      <c r="U45" s="89"/>
      <c r="V45" s="88"/>
      <c r="W45" s="90"/>
    </row>
    <row r="46" ht="21.95" customHeight="1">
      <c r="A46" s="152">
        <v>2019</v>
      </c>
      <c r="B46" s="127">
        <v>46</v>
      </c>
      <c r="C46" s="88">
        <v>425.5</v>
      </c>
      <c r="D46" s="92">
        <v>9.25</v>
      </c>
      <c r="E46" s="43"/>
      <c r="F46" s="153">
        <v>2019</v>
      </c>
      <c r="G46" s="127">
        <v>21</v>
      </c>
      <c r="H46" s="88">
        <v>173.3</v>
      </c>
      <c r="I46" s="92">
        <v>8.25238095238095</v>
      </c>
      <c r="J46" s="43"/>
      <c r="K46" s="153">
        <v>2019</v>
      </c>
      <c r="L46" s="127">
        <v>3</v>
      </c>
      <c r="M46" s="88">
        <v>19.3</v>
      </c>
      <c r="N46" s="94">
        <v>6.43333333333333</v>
      </c>
      <c r="O46" s="87"/>
      <c r="P46" s="88"/>
      <c r="Q46" s="88"/>
      <c r="R46" s="89"/>
      <c r="S46" s="88"/>
      <c r="T46" s="88"/>
      <c r="U46" s="89"/>
      <c r="V46" s="88"/>
      <c r="W46" s="90"/>
    </row>
    <row r="47" ht="21.95" customHeight="1">
      <c r="A47" s="152">
        <v>2020</v>
      </c>
      <c r="B47" s="127">
        <v>23</v>
      </c>
      <c r="C47" s="88">
        <v>227.5</v>
      </c>
      <c r="D47" s="92">
        <v>9.89130434782609</v>
      </c>
      <c r="E47" s="43"/>
      <c r="F47" s="153">
        <v>2020</v>
      </c>
      <c r="G47" s="127">
        <v>6</v>
      </c>
      <c r="H47" s="88">
        <v>53.5</v>
      </c>
      <c r="I47" s="92">
        <v>8.91666666666667</v>
      </c>
      <c r="J47" s="43"/>
      <c r="K47" s="153">
        <v>2020</v>
      </c>
      <c r="L47" s="127">
        <v>0</v>
      </c>
      <c r="M47" s="88">
        <v>0</v>
      </c>
      <c r="N47" s="94"/>
      <c r="O47" s="87"/>
      <c r="P47" s="88"/>
      <c r="Q47" s="88"/>
      <c r="R47" s="89"/>
      <c r="S47" s="88"/>
      <c r="T47" s="88"/>
      <c r="U47" s="89"/>
      <c r="V47" s="88"/>
      <c r="W47" s="90"/>
    </row>
    <row r="48" ht="21.95" customHeight="1">
      <c r="A48" s="152">
        <v>2021</v>
      </c>
      <c r="B48" s="127">
        <v>38</v>
      </c>
      <c r="C48" s="88">
        <v>329.4</v>
      </c>
      <c r="D48" s="92">
        <v>8.668421052631579</v>
      </c>
      <c r="E48" s="43"/>
      <c r="F48" s="153">
        <v>2021</v>
      </c>
      <c r="G48" s="127">
        <v>22</v>
      </c>
      <c r="H48" s="88">
        <v>166.4</v>
      </c>
      <c r="I48" s="92">
        <v>7.56363636363636</v>
      </c>
      <c r="J48" s="43"/>
      <c r="K48" s="153">
        <v>2021</v>
      </c>
      <c r="L48" s="127">
        <v>5</v>
      </c>
      <c r="M48" s="88">
        <v>28.4</v>
      </c>
      <c r="N48" s="94">
        <v>5.68</v>
      </c>
      <c r="O48" s="87"/>
      <c r="P48" s="88"/>
      <c r="Q48" s="88"/>
      <c r="R48" s="89"/>
      <c r="S48" s="88"/>
      <c r="T48" s="88"/>
      <c r="U48" s="89"/>
      <c r="V48" s="88"/>
      <c r="W48" s="90"/>
    </row>
    <row r="49" ht="21.95" customHeight="1">
      <c r="A49" s="152">
        <v>2022</v>
      </c>
      <c r="B49" s="127">
        <v>37</v>
      </c>
      <c r="C49" s="88">
        <v>324.3</v>
      </c>
      <c r="D49" s="92">
        <v>8.76486486486486</v>
      </c>
      <c r="E49" s="43"/>
      <c r="F49" s="153">
        <v>2022</v>
      </c>
      <c r="G49" s="127">
        <v>21</v>
      </c>
      <c r="H49" s="88">
        <v>163.3</v>
      </c>
      <c r="I49" s="92">
        <v>7.77619047619048</v>
      </c>
      <c r="J49" s="43"/>
      <c r="K49" s="153">
        <v>2022</v>
      </c>
      <c r="L49" s="127">
        <v>6</v>
      </c>
      <c r="M49" s="88">
        <v>35.8</v>
      </c>
      <c r="N49" s="94">
        <v>5.96666666666667</v>
      </c>
      <c r="O49" s="87"/>
      <c r="P49" s="88"/>
      <c r="Q49" s="88"/>
      <c r="R49" s="89"/>
      <c r="S49" s="88"/>
      <c r="T49" s="88"/>
      <c r="U49" s="89"/>
      <c r="V49" s="88"/>
      <c r="W49" s="90"/>
    </row>
    <row r="50" ht="21.95" customHeight="1">
      <c r="A50" s="91"/>
      <c r="B50" s="89"/>
      <c r="C50" s="88"/>
      <c r="D50" s="92"/>
      <c r="E50" s="43"/>
      <c r="F50" s="93"/>
      <c r="G50" s="89"/>
      <c r="H50" s="88"/>
      <c r="I50" s="92"/>
      <c r="J50" s="43"/>
      <c r="K50" s="93"/>
      <c r="L50" s="89"/>
      <c r="M50" s="88"/>
      <c r="N50" s="94"/>
      <c r="O50" s="95"/>
      <c r="P50" s="88"/>
      <c r="Q50" s="88"/>
      <c r="R50" s="89"/>
      <c r="S50" s="89"/>
      <c r="T50" s="88"/>
      <c r="U50" s="88"/>
      <c r="V50" s="88"/>
      <c r="W50" s="96"/>
    </row>
    <row r="51" ht="21.95" customHeight="1">
      <c r="A51" s="91"/>
      <c r="B51" s="89"/>
      <c r="C51" s="88"/>
      <c r="D51" s="92"/>
      <c r="E51" s="43"/>
      <c r="F51" s="93"/>
      <c r="G51" s="89"/>
      <c r="H51" s="88"/>
      <c r="I51" s="92"/>
      <c r="J51" s="43"/>
      <c r="K51" s="93"/>
      <c r="L51" s="89"/>
      <c r="M51" s="88"/>
      <c r="N51" s="94"/>
      <c r="O51" s="95"/>
      <c r="P51" s="88"/>
      <c r="Q51" s="88"/>
      <c r="R51" s="89"/>
      <c r="S51" s="89"/>
      <c r="T51" s="88"/>
      <c r="U51" s="88"/>
      <c r="V51" s="88"/>
      <c r="W51" s="96"/>
    </row>
    <row r="52" ht="21.95" customHeight="1">
      <c r="A52" s="91"/>
      <c r="B52" s="89"/>
      <c r="C52" s="88"/>
      <c r="D52" s="92"/>
      <c r="E52" s="43"/>
      <c r="F52" s="93"/>
      <c r="G52" s="89"/>
      <c r="H52" s="88"/>
      <c r="I52" s="92"/>
      <c r="J52" s="43"/>
      <c r="K52" s="93"/>
      <c r="L52" s="89"/>
      <c r="M52" s="88"/>
      <c r="N52" s="94"/>
      <c r="O52" s="95"/>
      <c r="P52" s="88"/>
      <c r="Q52" s="88"/>
      <c r="R52" s="89"/>
      <c r="S52" s="89"/>
      <c r="T52" s="88"/>
      <c r="U52" s="88"/>
      <c r="V52" s="88"/>
      <c r="W52" s="96"/>
    </row>
    <row r="53" ht="21.95" customHeight="1">
      <c r="A53" s="91"/>
      <c r="B53" s="89"/>
      <c r="C53" s="88"/>
      <c r="D53" s="92"/>
      <c r="E53" s="43"/>
      <c r="F53" s="93"/>
      <c r="G53" s="89"/>
      <c r="H53" s="88"/>
      <c r="I53" s="92"/>
      <c r="J53" s="43"/>
      <c r="K53" s="93"/>
      <c r="L53" s="89"/>
      <c r="M53" s="88"/>
      <c r="N53" s="94"/>
      <c r="O53" s="95"/>
      <c r="P53" s="88"/>
      <c r="Q53" s="88"/>
      <c r="R53" s="89"/>
      <c r="S53" s="89"/>
      <c r="T53" s="88"/>
      <c r="U53" s="88"/>
      <c r="V53" s="88"/>
      <c r="W53" s="96"/>
    </row>
    <row r="54" ht="21.95" customHeight="1">
      <c r="A54" s="91"/>
      <c r="B54" s="89"/>
      <c r="C54" s="88"/>
      <c r="D54" s="92"/>
      <c r="E54" s="43"/>
      <c r="F54" s="93"/>
      <c r="G54" s="89"/>
      <c r="H54" s="88"/>
      <c r="I54" s="92"/>
      <c r="J54" s="43"/>
      <c r="K54" s="93"/>
      <c r="L54" s="89"/>
      <c r="M54" s="88"/>
      <c r="N54" s="94"/>
      <c r="O54" s="95"/>
      <c r="P54" s="88"/>
      <c r="Q54" s="88"/>
      <c r="R54" s="89"/>
      <c r="S54" s="89"/>
      <c r="T54" s="88"/>
      <c r="U54" s="88"/>
      <c r="V54" s="88"/>
      <c r="W54" s="96"/>
    </row>
    <row r="55" ht="21.95" customHeight="1">
      <c r="A55" s="91"/>
      <c r="B55" s="89"/>
      <c r="C55" s="88"/>
      <c r="D55" s="92"/>
      <c r="E55" s="43"/>
      <c r="F55" s="93"/>
      <c r="G55" s="89"/>
      <c r="H55" s="88"/>
      <c r="I55" s="92"/>
      <c r="J55" s="43"/>
      <c r="K55" s="93"/>
      <c r="L55" s="89"/>
      <c r="M55" s="88"/>
      <c r="N55" s="94"/>
      <c r="O55" s="95"/>
      <c r="P55" s="88"/>
      <c r="Q55" s="88"/>
      <c r="R55" s="89"/>
      <c r="S55" s="89"/>
      <c r="T55" s="88"/>
      <c r="U55" s="88"/>
      <c r="V55" s="88"/>
      <c r="W55" s="96"/>
    </row>
    <row r="56" ht="21.95" customHeight="1">
      <c r="A56" s="91"/>
      <c r="B56" s="89"/>
      <c r="C56" s="88"/>
      <c r="D56" s="92"/>
      <c r="E56" s="43"/>
      <c r="F56" s="93"/>
      <c r="G56" s="89"/>
      <c r="H56" s="88"/>
      <c r="I56" s="92"/>
      <c r="J56" s="43"/>
      <c r="K56" s="93"/>
      <c r="L56" s="89"/>
      <c r="M56" s="88"/>
      <c r="N56" s="94"/>
      <c r="O56" s="95"/>
      <c r="P56" s="88"/>
      <c r="Q56" s="88"/>
      <c r="R56" s="89"/>
      <c r="S56" s="89"/>
      <c r="T56" s="88"/>
      <c r="U56" s="88"/>
      <c r="V56" s="88"/>
      <c r="W56" s="96"/>
    </row>
    <row r="57" ht="21.95" customHeight="1">
      <c r="A57" s="91"/>
      <c r="B57" s="89"/>
      <c r="C57" s="88"/>
      <c r="D57" s="92"/>
      <c r="E57" s="43"/>
      <c r="F57" s="93"/>
      <c r="G57" s="89"/>
      <c r="H57" s="88"/>
      <c r="I57" s="92"/>
      <c r="J57" s="43"/>
      <c r="K57" s="93"/>
      <c r="L57" s="89"/>
      <c r="M57" s="88"/>
      <c r="N57" s="94"/>
      <c r="O57" s="95"/>
      <c r="P57" s="88"/>
      <c r="Q57" s="88"/>
      <c r="R57" s="89"/>
      <c r="S57" s="89"/>
      <c r="T57" s="88"/>
      <c r="U57" s="88"/>
      <c r="V57" s="88"/>
      <c r="W57" s="96"/>
    </row>
    <row r="58" ht="21.95" customHeight="1">
      <c r="A58" s="91"/>
      <c r="B58" s="89"/>
      <c r="C58" s="88"/>
      <c r="D58" s="92"/>
      <c r="E58" s="43"/>
      <c r="F58" s="93"/>
      <c r="G58" s="89"/>
      <c r="H58" s="88"/>
      <c r="I58" s="92"/>
      <c r="J58" s="43"/>
      <c r="K58" s="93"/>
      <c r="L58" s="89"/>
      <c r="M58" s="88"/>
      <c r="N58" s="94"/>
      <c r="O58" s="95"/>
      <c r="P58" s="88"/>
      <c r="Q58" s="88"/>
      <c r="R58" s="89"/>
      <c r="S58" s="89"/>
      <c r="T58" s="88"/>
      <c r="U58" s="88"/>
      <c r="V58" s="88"/>
      <c r="W58" s="96"/>
    </row>
    <row r="59" ht="21.95" customHeight="1">
      <c r="A59" s="91"/>
      <c r="B59" s="89"/>
      <c r="C59" s="88"/>
      <c r="D59" s="92"/>
      <c r="E59" s="43"/>
      <c r="F59" s="93"/>
      <c r="G59" s="89"/>
      <c r="H59" s="88"/>
      <c r="I59" s="92"/>
      <c r="J59" s="43"/>
      <c r="K59" s="93"/>
      <c r="L59" s="89"/>
      <c r="M59" s="88"/>
      <c r="N59" s="94"/>
      <c r="O59" s="95"/>
      <c r="P59" s="88"/>
      <c r="Q59" s="88"/>
      <c r="R59" s="89"/>
      <c r="S59" s="89"/>
      <c r="T59" s="88"/>
      <c r="U59" s="88"/>
      <c r="V59" s="88"/>
      <c r="W59" s="96"/>
    </row>
    <row r="60" ht="21.95" customHeight="1">
      <c r="A60" s="91"/>
      <c r="B60" s="89"/>
      <c r="C60" s="88"/>
      <c r="D60" s="92"/>
      <c r="E60" s="43"/>
      <c r="F60" s="93"/>
      <c r="G60" s="89"/>
      <c r="H60" s="88"/>
      <c r="I60" s="92"/>
      <c r="J60" s="43"/>
      <c r="K60" s="93"/>
      <c r="L60" s="89"/>
      <c r="M60" s="88"/>
      <c r="N60" s="94"/>
      <c r="O60" s="95"/>
      <c r="P60" s="88"/>
      <c r="Q60" s="88"/>
      <c r="R60" s="89"/>
      <c r="S60" s="89"/>
      <c r="T60" s="88"/>
      <c r="U60" s="88"/>
      <c r="V60" s="88"/>
      <c r="W60" s="96"/>
    </row>
    <row r="61" ht="21.95" customHeight="1">
      <c r="A61" s="91"/>
      <c r="B61" s="89"/>
      <c r="C61" s="88"/>
      <c r="D61" s="92"/>
      <c r="E61" s="43"/>
      <c r="F61" s="93"/>
      <c r="G61" s="89"/>
      <c r="H61" s="88"/>
      <c r="I61" s="92"/>
      <c r="J61" s="43"/>
      <c r="K61" s="93"/>
      <c r="L61" s="89"/>
      <c r="M61" s="88"/>
      <c r="N61" s="94"/>
      <c r="O61" s="95"/>
      <c r="P61" s="88"/>
      <c r="Q61" s="88"/>
      <c r="R61" s="89"/>
      <c r="S61" s="89"/>
      <c r="T61" s="88"/>
      <c r="U61" s="88"/>
      <c r="V61" s="88"/>
      <c r="W61" s="96"/>
    </row>
    <row r="62" ht="21.95" customHeight="1">
      <c r="A62" s="91"/>
      <c r="B62" s="89"/>
      <c r="C62" s="88"/>
      <c r="D62" s="92"/>
      <c r="E62" s="43"/>
      <c r="F62" s="93"/>
      <c r="G62" s="89"/>
      <c r="H62" s="88"/>
      <c r="I62" s="92"/>
      <c r="J62" s="43"/>
      <c r="K62" s="93"/>
      <c r="L62" s="89"/>
      <c r="M62" s="88"/>
      <c r="N62" s="94"/>
      <c r="O62" s="95"/>
      <c r="P62" s="88"/>
      <c r="Q62" s="88"/>
      <c r="R62" s="89"/>
      <c r="S62" s="89"/>
      <c r="T62" s="88"/>
      <c r="U62" s="88"/>
      <c r="V62" s="88"/>
      <c r="W62" s="96"/>
    </row>
    <row r="63" ht="21.95" customHeight="1">
      <c r="A63" s="91"/>
      <c r="B63" s="89"/>
      <c r="C63" s="88"/>
      <c r="D63" s="92"/>
      <c r="E63" s="43"/>
      <c r="F63" s="93"/>
      <c r="G63" s="89"/>
      <c r="H63" s="88"/>
      <c r="I63" s="92"/>
      <c r="J63" s="43"/>
      <c r="K63" s="93"/>
      <c r="L63" s="89"/>
      <c r="M63" s="88"/>
      <c r="N63" s="94"/>
      <c r="O63" s="95"/>
      <c r="P63" s="88"/>
      <c r="Q63" s="88"/>
      <c r="R63" s="89"/>
      <c r="S63" s="89"/>
      <c r="T63" s="88"/>
      <c r="U63" s="88"/>
      <c r="V63" s="88"/>
      <c r="W63" s="96"/>
    </row>
    <row r="64" ht="21.95" customHeight="1">
      <c r="A64" s="91"/>
      <c r="B64" s="89"/>
      <c r="C64" s="88"/>
      <c r="D64" s="92"/>
      <c r="E64" s="43"/>
      <c r="F64" s="93"/>
      <c r="G64" s="89"/>
      <c r="H64" s="88"/>
      <c r="I64" s="92"/>
      <c r="J64" s="43"/>
      <c r="K64" s="93"/>
      <c r="L64" s="89"/>
      <c r="M64" s="88"/>
      <c r="N64" s="94"/>
      <c r="O64" s="95"/>
      <c r="P64" s="88"/>
      <c r="Q64" s="88"/>
      <c r="R64" s="89"/>
      <c r="S64" s="89"/>
      <c r="T64" s="88"/>
      <c r="U64" s="88"/>
      <c r="V64" s="88"/>
      <c r="W64" s="96"/>
    </row>
    <row r="65" ht="21.95" customHeight="1">
      <c r="A65" s="91"/>
      <c r="B65" s="89"/>
      <c r="C65" s="88"/>
      <c r="D65" s="92"/>
      <c r="E65" s="43"/>
      <c r="F65" s="93"/>
      <c r="G65" s="89"/>
      <c r="H65" s="88"/>
      <c r="I65" s="92"/>
      <c r="J65" s="43"/>
      <c r="K65" s="93"/>
      <c r="L65" s="89"/>
      <c r="M65" s="88"/>
      <c r="N65" s="94"/>
      <c r="O65" s="95"/>
      <c r="P65" s="88"/>
      <c r="Q65" s="88"/>
      <c r="R65" s="89"/>
      <c r="S65" s="89"/>
      <c r="T65" s="88"/>
      <c r="U65" s="88"/>
      <c r="V65" s="88"/>
      <c r="W65" s="96"/>
    </row>
    <row r="66" ht="21.95" customHeight="1">
      <c r="A66" s="91"/>
      <c r="B66" s="89"/>
      <c r="C66" s="88"/>
      <c r="D66" s="92"/>
      <c r="E66" s="43"/>
      <c r="F66" s="93"/>
      <c r="G66" s="89"/>
      <c r="H66" s="88"/>
      <c r="I66" s="92"/>
      <c r="J66" s="43"/>
      <c r="K66" s="93"/>
      <c r="L66" s="89"/>
      <c r="M66" s="88"/>
      <c r="N66" s="94"/>
      <c r="O66" s="95"/>
      <c r="P66" s="88"/>
      <c r="Q66" s="88"/>
      <c r="R66" s="89"/>
      <c r="S66" s="89"/>
      <c r="T66" s="88"/>
      <c r="U66" s="88"/>
      <c r="V66" s="88"/>
      <c r="W66" s="96"/>
    </row>
    <row r="67" ht="21.95" customHeight="1">
      <c r="A67" s="91"/>
      <c r="B67" s="89"/>
      <c r="C67" s="88"/>
      <c r="D67" s="92"/>
      <c r="E67" s="43"/>
      <c r="F67" s="93"/>
      <c r="G67" s="89"/>
      <c r="H67" s="88"/>
      <c r="I67" s="92"/>
      <c r="J67" s="43"/>
      <c r="K67" s="93"/>
      <c r="L67" s="89"/>
      <c r="M67" s="88"/>
      <c r="N67" s="94"/>
      <c r="O67" s="95"/>
      <c r="P67" s="88"/>
      <c r="Q67" s="88"/>
      <c r="R67" s="89"/>
      <c r="S67" s="89"/>
      <c r="T67" s="88"/>
      <c r="U67" s="88"/>
      <c r="V67" s="88"/>
      <c r="W67" s="96"/>
    </row>
    <row r="68" ht="21.95" customHeight="1">
      <c r="A68" s="91"/>
      <c r="B68" s="89"/>
      <c r="C68" s="88"/>
      <c r="D68" s="92"/>
      <c r="E68" s="43"/>
      <c r="F68" s="93"/>
      <c r="G68" s="89"/>
      <c r="H68" s="88"/>
      <c r="I68" s="92"/>
      <c r="J68" s="43"/>
      <c r="K68" s="93"/>
      <c r="L68" s="89"/>
      <c r="M68" s="88"/>
      <c r="N68" s="94"/>
      <c r="O68" s="95"/>
      <c r="P68" s="88"/>
      <c r="Q68" s="88"/>
      <c r="R68" s="89"/>
      <c r="S68" s="89"/>
      <c r="T68" s="88"/>
      <c r="U68" s="88"/>
      <c r="V68" s="88"/>
      <c r="W68" s="96"/>
    </row>
    <row r="69" ht="21.95" customHeight="1">
      <c r="A69" s="91"/>
      <c r="B69" s="89"/>
      <c r="C69" s="88"/>
      <c r="D69" s="92"/>
      <c r="E69" s="43"/>
      <c r="F69" s="93"/>
      <c r="G69" s="89"/>
      <c r="H69" s="88"/>
      <c r="I69" s="92"/>
      <c r="J69" s="43"/>
      <c r="K69" s="93"/>
      <c r="L69" s="89"/>
      <c r="M69" s="88"/>
      <c r="N69" s="94"/>
      <c r="O69" s="95"/>
      <c r="P69" s="88"/>
      <c r="Q69" s="88"/>
      <c r="R69" s="89"/>
      <c r="S69" s="89"/>
      <c r="T69" s="88"/>
      <c r="U69" s="88"/>
      <c r="V69" s="88"/>
      <c r="W69" s="96"/>
    </row>
    <row r="70" ht="21.95" customHeight="1">
      <c r="A70" t="s" s="99">
        <v>97</v>
      </c>
      <c r="B70" s="89"/>
      <c r="C70" s="88"/>
      <c r="D70" s="92"/>
      <c r="E70" s="43"/>
      <c r="F70" s="93"/>
      <c r="G70" s="89"/>
      <c r="H70" s="88"/>
      <c r="I70" s="92"/>
      <c r="J70" s="43"/>
      <c r="K70" s="93"/>
      <c r="L70" s="89"/>
      <c r="M70" s="88"/>
      <c r="N70" s="94"/>
      <c r="O70" s="95"/>
      <c r="P70" s="88"/>
      <c r="Q70" s="88"/>
      <c r="R70" s="89"/>
      <c r="S70" s="89"/>
      <c r="T70" s="88"/>
      <c r="U70" s="88"/>
      <c r="V70" s="88"/>
      <c r="W70" s="96"/>
    </row>
    <row r="71" ht="21.95" customHeight="1">
      <c r="A71" t="s" s="100">
        <v>117</v>
      </c>
      <c r="B71" t="s" s="165">
        <v>343</v>
      </c>
      <c r="C71" s="88"/>
      <c r="D71" s="92"/>
      <c r="E71" s="43"/>
      <c r="F71" t="s" s="101">
        <v>117</v>
      </c>
      <c r="G71" t="s" s="165">
        <v>343</v>
      </c>
      <c r="H71" s="88"/>
      <c r="I71" s="92"/>
      <c r="J71" s="43"/>
      <c r="K71" t="s" s="101">
        <v>117</v>
      </c>
      <c r="L71" t="s" s="165">
        <v>343</v>
      </c>
      <c r="M71" s="88"/>
      <c r="N71" s="94"/>
      <c r="O71" s="87"/>
      <c r="P71" s="88"/>
      <c r="Q71" s="88"/>
      <c r="R71" s="89"/>
      <c r="S71" s="88"/>
      <c r="T71" s="88"/>
      <c r="U71" s="89"/>
      <c r="V71" s="88"/>
      <c r="W71" s="90"/>
    </row>
    <row r="72" ht="21.95" customHeight="1">
      <c r="A72" t="s" s="126">
        <v>127</v>
      </c>
      <c r="B72" s="127">
        <f>AVERAGE(B13:B22)</f>
        <v>33.4</v>
      </c>
      <c r="C72" s="88">
        <f>AVERAGE(C13:C22)</f>
        <v>301.5</v>
      </c>
      <c r="D72" s="92">
        <f>AVERAGE(D13:D22)</f>
        <v>9.22753878478288</v>
      </c>
      <c r="E72" s="43"/>
      <c r="F72" t="s" s="128">
        <v>127</v>
      </c>
      <c r="G72" s="127">
        <f>AVERAGE(G13:G22)</f>
        <v>16.9</v>
      </c>
      <c r="H72" s="88">
        <f>AVERAGE(H13:H22)</f>
        <v>132.8</v>
      </c>
      <c r="I72" s="92">
        <f>AVERAGE(I13:I22)</f>
        <v>8.04520685742294</v>
      </c>
      <c r="J72" s="43"/>
      <c r="K72" t="s" s="128">
        <v>127</v>
      </c>
      <c r="L72" s="127">
        <f>AVERAGE(L13:L22)</f>
        <v>3.9</v>
      </c>
      <c r="M72" s="88">
        <f>AVERAGE(M13:M22)</f>
        <v>23.54</v>
      </c>
      <c r="N72" s="94">
        <f>AVERAGE(N13:N22)</f>
        <v>6.02083333333333</v>
      </c>
      <c r="O72" s="87"/>
      <c r="P72" s="88"/>
      <c r="Q72" s="88"/>
      <c r="R72" s="89"/>
      <c r="S72" s="88"/>
      <c r="T72" s="88"/>
      <c r="U72" s="89"/>
      <c r="V72" s="88"/>
      <c r="W72" s="90"/>
    </row>
    <row r="73" ht="21.95" customHeight="1">
      <c r="A73" t="s" s="126">
        <v>128</v>
      </c>
      <c r="B73" s="88">
        <f>AVERAGE(B24:B33)</f>
        <v>39.1</v>
      </c>
      <c r="C73" s="88">
        <f>AVERAGE(C24:C33)</f>
        <v>347</v>
      </c>
      <c r="D73" s="92">
        <f>AVERAGE(D24:D33)</f>
        <v>8.914826915622941</v>
      </c>
      <c r="E73" s="43"/>
      <c r="F73" t="s" s="128">
        <v>128</v>
      </c>
      <c r="G73" s="88">
        <f>AVERAGE(G24:G33)</f>
        <v>22.1</v>
      </c>
      <c r="H73" s="88">
        <f>AVERAGE(H24:H33)</f>
        <v>173.84</v>
      </c>
      <c r="I73" s="92">
        <f>AVERAGE(I24:I33)</f>
        <v>7.91398359627092</v>
      </c>
      <c r="J73" s="43"/>
      <c r="K73" t="s" s="128">
        <v>128</v>
      </c>
      <c r="L73" s="88">
        <f>AVERAGE(L24:L33)</f>
        <v>5.2</v>
      </c>
      <c r="M73" s="88">
        <f>AVERAGE(M24:M33)</f>
        <v>31.27</v>
      </c>
      <c r="N73" s="94">
        <f>AVERAGE(N24:N33)</f>
        <v>5.93837878787879</v>
      </c>
      <c r="O73" s="87"/>
      <c r="P73" s="88"/>
      <c r="Q73" s="88"/>
      <c r="R73" s="89"/>
      <c r="S73" s="88"/>
      <c r="T73" s="88"/>
      <c r="U73" s="89"/>
      <c r="V73" s="88"/>
      <c r="W73" s="90"/>
    </row>
    <row r="74" ht="21.95" customHeight="1">
      <c r="A74" t="s" s="289">
        <v>344</v>
      </c>
      <c r="B74" s="89"/>
      <c r="C74" s="89"/>
      <c r="D74" s="97"/>
      <c r="E74" s="43"/>
      <c r="F74" t="s" s="290">
        <v>344</v>
      </c>
      <c r="G74" s="89"/>
      <c r="H74" s="89"/>
      <c r="I74" s="97"/>
      <c r="J74" s="43"/>
      <c r="K74" t="s" s="290">
        <v>344</v>
      </c>
      <c r="L74" s="89"/>
      <c r="M74" s="89"/>
      <c r="N74" s="98"/>
      <c r="O74" s="87"/>
      <c r="P74" s="88"/>
      <c r="Q74" s="88"/>
      <c r="R74" s="89"/>
      <c r="S74" s="88"/>
      <c r="T74" s="88"/>
      <c r="U74" s="89"/>
      <c r="V74" s="88"/>
      <c r="W74" s="90"/>
    </row>
    <row r="75" ht="21.95" customHeight="1">
      <c r="A75" t="s" s="129">
        <v>129</v>
      </c>
      <c r="B75" s="88">
        <f>AVERAGE(B11:B20)</f>
        <v>32.5</v>
      </c>
      <c r="C75" s="88">
        <f>AVERAGE(C11:C20)</f>
        <v>296.65</v>
      </c>
      <c r="D75" s="92">
        <f>AVERAGE(D11:D20)</f>
        <v>9.31028665893254</v>
      </c>
      <c r="E75" s="43"/>
      <c r="F75" t="s" s="130">
        <v>129</v>
      </c>
      <c r="G75" s="88">
        <f>AVERAGE(G11:G20)</f>
        <v>15.6</v>
      </c>
      <c r="H75" s="88">
        <f>AVERAGE(H11:H20)</f>
        <v>124.02</v>
      </c>
      <c r="I75" s="92">
        <f>AVERAGE(I11:I20)</f>
        <v>8.15157464422551</v>
      </c>
      <c r="J75" s="43"/>
      <c r="K75" t="s" s="130">
        <v>129</v>
      </c>
      <c r="L75" s="88">
        <f>AVERAGE(L11:L20)</f>
        <v>3.5</v>
      </c>
      <c r="M75" s="88">
        <f>AVERAGE(M11:M20)</f>
        <v>21.01</v>
      </c>
      <c r="N75" s="94">
        <f>AVERAGE(N11:N20)</f>
        <v>6.0875</v>
      </c>
      <c r="O75" s="87"/>
      <c r="P75" s="88"/>
      <c r="Q75" s="88"/>
      <c r="R75" s="89"/>
      <c r="S75" s="88"/>
      <c r="T75" s="88"/>
      <c r="U75" s="89"/>
      <c r="V75" s="88"/>
      <c r="W75" s="90"/>
    </row>
    <row r="76" ht="21.95" customHeight="1">
      <c r="A76" t="s" s="129">
        <v>130</v>
      </c>
      <c r="B76" s="88">
        <f>AVERAGE(B22:B31)</f>
        <v>38.4</v>
      </c>
      <c r="C76" s="88">
        <f>AVERAGE(C22:C31)</f>
        <v>347.16</v>
      </c>
      <c r="D76" s="92">
        <f>AVERAGE(D22:D31)</f>
        <v>9.101724853034041</v>
      </c>
      <c r="E76" s="43"/>
      <c r="F76" t="s" s="130">
        <v>130</v>
      </c>
      <c r="G76" s="88">
        <f>AVERAGE(G22:G31)</f>
        <v>19.7</v>
      </c>
      <c r="H76" s="88">
        <f>AVERAGE(H22:H31)</f>
        <v>156.65</v>
      </c>
      <c r="I76" s="92">
        <f>AVERAGE(I22:I31)</f>
        <v>8.00426466785634</v>
      </c>
      <c r="J76" s="43"/>
      <c r="K76" t="s" s="130">
        <v>130</v>
      </c>
      <c r="L76" s="88">
        <f>AVERAGE(L22:L31)</f>
        <v>4.3</v>
      </c>
      <c r="M76" s="88">
        <f>AVERAGE(M22:M31)</f>
        <v>26.27</v>
      </c>
      <c r="N76" s="94">
        <f>AVERAGE(N22:N31)</f>
        <v>6.03987878787879</v>
      </c>
      <c r="O76" s="87"/>
      <c r="P76" s="88"/>
      <c r="Q76" s="88"/>
      <c r="R76" s="89"/>
      <c r="S76" s="88"/>
      <c r="T76" s="88"/>
      <c r="U76" s="89"/>
      <c r="V76" s="88"/>
      <c r="W76" s="90"/>
    </row>
    <row r="77" ht="21.95" customHeight="1">
      <c r="A77" s="106"/>
      <c r="B77" s="89"/>
      <c r="C77" s="89"/>
      <c r="D77" s="97"/>
      <c r="E77" s="43"/>
      <c r="F77" s="109"/>
      <c r="G77" s="89"/>
      <c r="H77" s="89"/>
      <c r="I77" s="97"/>
      <c r="J77" s="43"/>
      <c r="K77" s="109"/>
      <c r="L77" s="89"/>
      <c r="M77" s="89"/>
      <c r="N77" s="98"/>
      <c r="O77" s="87"/>
      <c r="P77" s="88"/>
      <c r="Q77" s="88"/>
      <c r="R77" s="89"/>
      <c r="S77" s="88"/>
      <c r="T77" s="88"/>
      <c r="U77" s="89"/>
      <c r="V77" s="88"/>
      <c r="W77" s="90"/>
    </row>
    <row r="78" ht="21.95" customHeight="1">
      <c r="A78" t="s" s="100">
        <v>121</v>
      </c>
      <c r="B78" s="89"/>
      <c r="C78" s="89"/>
      <c r="D78" s="97"/>
      <c r="E78" s="43"/>
      <c r="F78" t="s" s="101">
        <v>121</v>
      </c>
      <c r="G78" s="89"/>
      <c r="H78" s="89"/>
      <c r="I78" s="97"/>
      <c r="J78" s="43"/>
      <c r="K78" t="s" s="101">
        <v>121</v>
      </c>
      <c r="L78" s="89"/>
      <c r="M78" s="89"/>
      <c r="N78" s="98"/>
      <c r="O78" s="87"/>
      <c r="P78" s="88"/>
      <c r="Q78" s="88"/>
      <c r="R78" s="89"/>
      <c r="S78" s="88"/>
      <c r="T78" s="88"/>
      <c r="U78" s="89"/>
      <c r="V78" s="88"/>
      <c r="W78" s="90"/>
    </row>
    <row r="79" ht="21.95" customHeight="1">
      <c r="A79" t="s" s="126">
        <v>127</v>
      </c>
      <c r="B79" s="88">
        <f>AVERAGE(B18:B22)</f>
        <v>41</v>
      </c>
      <c r="C79" s="88">
        <f>AVERAGE(C18:C22)</f>
        <v>372.92</v>
      </c>
      <c r="D79" s="92">
        <f>AVERAGE(D18:D22)</f>
        <v>9.265098012086201</v>
      </c>
      <c r="E79" s="43"/>
      <c r="F79" t="s" s="128">
        <v>127</v>
      </c>
      <c r="G79" s="88">
        <f>AVERAGE(G18:G22)</f>
        <v>19.8</v>
      </c>
      <c r="H79" s="88">
        <f>AVERAGE(H18:H22)</f>
        <v>156.58</v>
      </c>
      <c r="I79" s="92">
        <f>AVERAGE(I18:I22)</f>
        <v>8.17309155518395</v>
      </c>
      <c r="J79" s="43"/>
      <c r="K79" t="s" s="128">
        <v>127</v>
      </c>
      <c r="L79" s="88">
        <f>AVERAGE(L18:L22)</f>
        <v>4.4</v>
      </c>
      <c r="M79" s="88">
        <f>AVERAGE(M18:M22)</f>
        <v>27.48</v>
      </c>
      <c r="N79" s="94">
        <f>AVERAGE(N18:N22)</f>
        <v>6.32916666666667</v>
      </c>
      <c r="O79" s="87"/>
      <c r="P79" s="88"/>
      <c r="Q79" s="88"/>
      <c r="R79" s="89"/>
      <c r="S79" s="88"/>
      <c r="T79" s="88"/>
      <c r="U79" s="89"/>
      <c r="V79" s="88"/>
      <c r="W79" s="90"/>
    </row>
    <row r="80" ht="21.95" customHeight="1">
      <c r="A80" t="s" s="126">
        <v>128</v>
      </c>
      <c r="B80" s="88">
        <f>AVERAGE(B24:B28)</f>
        <v>43.6</v>
      </c>
      <c r="C80" s="88">
        <f>AVERAGE(C24:C28)</f>
        <v>385.2</v>
      </c>
      <c r="D80" s="92">
        <f>AVERAGE(D24:D28)</f>
        <v>8.84130584455324</v>
      </c>
      <c r="E80" s="43"/>
      <c r="F80" t="s" s="128">
        <v>128</v>
      </c>
      <c r="G80" s="88">
        <f>AVERAGE(G24:G28)</f>
        <v>25.4</v>
      </c>
      <c r="H80" s="88">
        <f>AVERAGE(H24:H28)</f>
        <v>200.26</v>
      </c>
      <c r="I80" s="92">
        <f>AVERAGE(I24:I28)</f>
        <v>7.8647799259564</v>
      </c>
      <c r="J80" s="43"/>
      <c r="K80" t="s" s="128">
        <v>128</v>
      </c>
      <c r="L80" s="88">
        <f>AVERAGE(L24:L28)</f>
        <v>6.4</v>
      </c>
      <c r="M80" s="88">
        <f>AVERAGE(M24:M28)</f>
        <v>38.9</v>
      </c>
      <c r="N80" s="94">
        <f>AVERAGE(N24:N28)</f>
        <v>6.05975757575758</v>
      </c>
      <c r="O80" s="87"/>
      <c r="P80" s="88"/>
      <c r="Q80" s="88"/>
      <c r="R80" s="89"/>
      <c r="S80" s="88"/>
      <c r="T80" s="88"/>
      <c r="U80" s="89"/>
      <c r="V80" s="88"/>
      <c r="W80" s="90"/>
    </row>
    <row r="81" ht="21.95" customHeight="1">
      <c r="A81" t="s" s="289">
        <v>344</v>
      </c>
      <c r="B81" s="89"/>
      <c r="C81" s="89"/>
      <c r="D81" s="97"/>
      <c r="E81" s="43"/>
      <c r="F81" t="s" s="290">
        <v>344</v>
      </c>
      <c r="G81" s="89"/>
      <c r="H81" s="89"/>
      <c r="I81" s="97"/>
      <c r="J81" s="43"/>
      <c r="K81" t="s" s="290">
        <v>344</v>
      </c>
      <c r="L81" s="89"/>
      <c r="M81" s="89"/>
      <c r="N81" s="98"/>
      <c r="O81" s="87"/>
      <c r="P81" s="88"/>
      <c r="Q81" s="88"/>
      <c r="R81" s="89"/>
      <c r="S81" s="88"/>
      <c r="T81" s="88"/>
      <c r="U81" s="89"/>
      <c r="V81" s="88"/>
      <c r="W81" s="90"/>
    </row>
    <row r="82" ht="21.95" customHeight="1">
      <c r="A82" t="s" s="129">
        <v>129</v>
      </c>
      <c r="B82" s="88">
        <f>AVERAGE(B16:B20)</f>
        <v>34.2</v>
      </c>
      <c r="C82" s="88">
        <f>AVERAGE(C16:C20)</f>
        <v>309.6</v>
      </c>
      <c r="D82" s="92">
        <f>AVERAGE(D16:D20)</f>
        <v>9.19479680271356</v>
      </c>
      <c r="E82" s="43"/>
      <c r="F82" t="s" s="130">
        <v>129</v>
      </c>
      <c r="G82" s="88">
        <f>AVERAGE(G16:G20)</f>
        <v>16.8</v>
      </c>
      <c r="H82" s="88">
        <f>AVERAGE(H16:H20)</f>
        <v>131.46</v>
      </c>
      <c r="I82" s="92">
        <f>AVERAGE(I16:I20)</f>
        <v>8.121553571428571</v>
      </c>
      <c r="J82" s="43"/>
      <c r="K82" t="s" s="130">
        <v>129</v>
      </c>
      <c r="L82" s="88">
        <f>AVERAGE(L16:L20)</f>
        <v>4.6</v>
      </c>
      <c r="M82" s="88">
        <f>AVERAGE(M16:M20)</f>
        <v>28.32</v>
      </c>
      <c r="N82" s="94">
        <f>AVERAGE(N16:N20)</f>
        <v>6.2</v>
      </c>
      <c r="O82" s="87"/>
      <c r="P82" s="88"/>
      <c r="Q82" s="88"/>
      <c r="R82" s="89"/>
      <c r="S82" s="88"/>
      <c r="T82" s="88"/>
      <c r="U82" s="89"/>
      <c r="V82" s="88"/>
      <c r="W82" s="90"/>
    </row>
    <row r="83" ht="21.95" customHeight="1">
      <c r="A83" t="s" s="129">
        <v>130</v>
      </c>
      <c r="B83" s="88">
        <f>AVERAGE(B22:B26)</f>
        <v>36.8</v>
      </c>
      <c r="C83" s="88">
        <f>AVERAGE(C22:C26)</f>
        <v>329.76</v>
      </c>
      <c r="D83" s="92">
        <f>AVERAGE(D22:D26)</f>
        <v>9.006825581395351</v>
      </c>
      <c r="E83" s="43"/>
      <c r="F83" t="s" s="130">
        <v>130</v>
      </c>
      <c r="G83" s="88">
        <f>AVERAGE(G22:G26)</f>
        <v>19.6</v>
      </c>
      <c r="H83" s="88">
        <f>AVERAGE(H22:H26)</f>
        <v>154.78</v>
      </c>
      <c r="I83" s="92">
        <f>AVERAGE(I22:I26)</f>
        <v>7.96291275930662</v>
      </c>
      <c r="J83" s="43"/>
      <c r="K83" t="s" s="130">
        <v>130</v>
      </c>
      <c r="L83" s="88">
        <f>AVERAGE(L22:L26)</f>
        <v>5</v>
      </c>
      <c r="M83" s="88">
        <f>AVERAGE(M22:M26)</f>
        <v>30.34</v>
      </c>
      <c r="N83" s="94">
        <f>AVERAGE(N22:N26)</f>
        <v>6.13575757575758</v>
      </c>
      <c r="O83" s="87"/>
      <c r="P83" s="88"/>
      <c r="Q83" s="88"/>
      <c r="R83" s="89"/>
      <c r="S83" s="88"/>
      <c r="T83" s="88"/>
      <c r="U83" s="89"/>
      <c r="V83" s="88"/>
      <c r="W83" s="90"/>
    </row>
    <row r="84" ht="21.95" customHeight="1">
      <c r="A84" s="106"/>
      <c r="B84" s="88"/>
      <c r="C84" s="88"/>
      <c r="D84" s="92"/>
      <c r="E84" s="43"/>
      <c r="F84" s="109"/>
      <c r="G84" s="89"/>
      <c r="H84" s="88"/>
      <c r="I84" s="92"/>
      <c r="J84" s="43"/>
      <c r="K84" s="109"/>
      <c r="L84" s="89"/>
      <c r="M84" s="88"/>
      <c r="N84" s="94"/>
      <c r="O84" s="87"/>
      <c r="P84" s="88"/>
      <c r="Q84" s="88"/>
      <c r="R84" s="89"/>
      <c r="S84" s="88"/>
      <c r="T84" s="88"/>
      <c r="U84" s="89"/>
      <c r="V84" s="88"/>
      <c r="W84" s="90"/>
    </row>
    <row r="85" ht="21.95" customHeight="1">
      <c r="A85" s="106"/>
      <c r="B85" s="107"/>
      <c r="C85" t="s" s="108">
        <v>101</v>
      </c>
      <c r="D85" s="92"/>
      <c r="E85" s="43"/>
      <c r="F85" s="109"/>
      <c r="G85" s="89"/>
      <c r="H85" s="88"/>
      <c r="I85" s="92"/>
      <c r="J85" s="43"/>
      <c r="K85" s="109"/>
      <c r="L85" s="89"/>
      <c r="M85" s="88"/>
      <c r="N85" s="94"/>
      <c r="O85" s="87"/>
      <c r="P85" s="88"/>
      <c r="Q85" s="88"/>
      <c r="R85" s="89"/>
      <c r="S85" s="88"/>
      <c r="T85" s="88"/>
      <c r="U85" s="89"/>
      <c r="V85" s="88"/>
      <c r="W85" s="90"/>
    </row>
    <row r="86" ht="22.75" customHeight="1">
      <c r="A86" s="111"/>
      <c r="B86" s="112"/>
      <c r="C86" t="s" s="113">
        <v>103</v>
      </c>
      <c r="D86" s="114"/>
      <c r="E86" s="115"/>
      <c r="F86" s="116"/>
      <c r="G86" s="120"/>
      <c r="H86" s="119"/>
      <c r="I86" s="114"/>
      <c r="J86" s="115"/>
      <c r="K86" s="116"/>
      <c r="L86" s="120"/>
      <c r="M86" s="119"/>
      <c r="N86" s="117"/>
      <c r="O86" s="118"/>
      <c r="P86" s="119"/>
      <c r="Q86" s="119"/>
      <c r="R86" s="120"/>
      <c r="S86" s="119"/>
      <c r="T86" s="119"/>
      <c r="U86" s="120"/>
      <c r="V86" s="119"/>
      <c r="W86"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1" customWidth="1"/>
    <col min="2" max="4" width="12.1719" style="291" customWidth="1"/>
    <col min="5" max="5" width="1.35156" style="291" customWidth="1"/>
    <col min="6" max="6" width="10" style="291" customWidth="1"/>
    <col min="7" max="9" width="12.1719" style="291" customWidth="1"/>
    <col min="10" max="10" width="1.35156" style="291" customWidth="1"/>
    <col min="11" max="11" width="10" style="291" customWidth="1"/>
    <col min="12" max="14" width="12.1719" style="291" customWidth="1"/>
    <col min="15" max="15" width="10.8516" style="291" customWidth="1"/>
    <col min="16" max="17" width="6.5" style="291" customWidth="1"/>
    <col min="18" max="18" width="10.8516" style="291" customWidth="1"/>
    <col min="19" max="20" width="6.5" style="291" customWidth="1"/>
    <col min="21" max="21" width="10.8516" style="291" customWidth="1"/>
    <col min="22" max="23" width="6.5" style="291" customWidth="1"/>
    <col min="24" max="16384" width="16.3516" style="291" customWidth="1"/>
  </cols>
  <sheetData>
    <row r="1" ht="64.15" customHeight="1">
      <c r="A1" t="s" s="167">
        <v>155</v>
      </c>
      <c r="B1" t="s" s="30">
        <v>41</v>
      </c>
      <c r="C1" t="s" s="30">
        <v>42</v>
      </c>
      <c r="D1" t="s" s="31">
        <v>43</v>
      </c>
      <c r="E1" s="32"/>
      <c r="F1" t="s" s="33">
        <v>346</v>
      </c>
      <c r="G1" t="s" s="30">
        <v>45</v>
      </c>
      <c r="H1" t="s" s="30">
        <v>46</v>
      </c>
      <c r="I1" t="s" s="31">
        <v>47</v>
      </c>
      <c r="J1" s="32"/>
      <c r="K1" t="s" s="33">
        <v>347</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44</v>
      </c>
      <c r="C3" s="83">
        <v>165.2</v>
      </c>
      <c r="D3" s="84">
        <v>3.75454545454545</v>
      </c>
      <c r="E3" s="43"/>
      <c r="F3" s="147">
        <v>1910</v>
      </c>
      <c r="G3" s="146">
        <v>23</v>
      </c>
      <c r="H3" s="83">
        <v>58.2</v>
      </c>
      <c r="I3" s="84">
        <v>2.5304347826087</v>
      </c>
      <c r="J3" s="43"/>
      <c r="K3" s="147">
        <v>1910</v>
      </c>
      <c r="L3" s="146">
        <v>4</v>
      </c>
      <c r="M3" s="83">
        <v>-0.5</v>
      </c>
      <c r="N3" s="86">
        <v>-0.125</v>
      </c>
      <c r="O3" s="148"/>
      <c r="P3" s="149"/>
      <c r="Q3" s="150"/>
      <c r="R3" s="151"/>
      <c r="S3" s="149"/>
      <c r="T3" s="150"/>
      <c r="U3" s="151"/>
      <c r="V3" s="149"/>
      <c r="W3" s="150"/>
    </row>
    <row r="4" ht="21.95" customHeight="1">
      <c r="A4" s="152">
        <v>1911</v>
      </c>
      <c r="B4" s="127">
        <v>35</v>
      </c>
      <c r="C4" s="88">
        <v>123.1</v>
      </c>
      <c r="D4" s="92">
        <v>3.51714285714286</v>
      </c>
      <c r="E4" s="43"/>
      <c r="F4" s="153">
        <v>1911</v>
      </c>
      <c r="G4" s="127">
        <v>20</v>
      </c>
      <c r="H4" s="88">
        <v>49.1</v>
      </c>
      <c r="I4" s="92">
        <v>2.455</v>
      </c>
      <c r="J4" s="43"/>
      <c r="K4" s="153">
        <v>1911</v>
      </c>
      <c r="L4" s="127">
        <v>5</v>
      </c>
      <c r="M4" s="88">
        <v>0.9</v>
      </c>
      <c r="N4" s="94">
        <v>0.18</v>
      </c>
      <c r="O4" s="154"/>
      <c r="P4" s="155"/>
      <c r="Q4" s="90"/>
      <c r="R4" s="156"/>
      <c r="S4" s="155"/>
      <c r="T4" s="90"/>
      <c r="U4" s="156"/>
      <c r="V4" s="155"/>
      <c r="W4" s="90"/>
    </row>
    <row r="5" ht="21.95" customHeight="1">
      <c r="A5" s="152">
        <v>1912</v>
      </c>
      <c r="B5" s="127">
        <v>36</v>
      </c>
      <c r="C5" s="88">
        <v>181.6</v>
      </c>
      <c r="D5" s="92">
        <v>5.04444444444444</v>
      </c>
      <c r="E5" s="43"/>
      <c r="F5" s="153">
        <v>1912</v>
      </c>
      <c r="G5" s="127">
        <v>6</v>
      </c>
      <c r="H5" s="88">
        <v>21</v>
      </c>
      <c r="I5" s="92">
        <v>3.5</v>
      </c>
      <c r="J5" s="43"/>
      <c r="K5" s="153">
        <v>1912</v>
      </c>
      <c r="L5" s="127">
        <v>0</v>
      </c>
      <c r="M5" s="88">
        <v>0</v>
      </c>
      <c r="N5" s="94"/>
      <c r="O5" s="154"/>
      <c r="P5" s="155"/>
      <c r="Q5" s="90"/>
      <c r="R5" s="156"/>
      <c r="S5" s="155"/>
      <c r="T5" s="90"/>
      <c r="U5" s="156"/>
      <c r="V5" s="155"/>
      <c r="W5" s="90"/>
    </row>
    <row r="6" ht="21.95" customHeight="1">
      <c r="A6" s="152">
        <v>1913</v>
      </c>
      <c r="B6" s="127">
        <v>47</v>
      </c>
      <c r="C6" s="88">
        <v>186.7</v>
      </c>
      <c r="D6" s="92">
        <v>3.97234042553191</v>
      </c>
      <c r="E6" s="43"/>
      <c r="F6" s="153">
        <v>1913</v>
      </c>
      <c r="G6" s="127">
        <v>23</v>
      </c>
      <c r="H6" s="88">
        <v>62.1</v>
      </c>
      <c r="I6" s="92">
        <v>2.7</v>
      </c>
      <c r="J6" s="43"/>
      <c r="K6" s="153">
        <v>1913</v>
      </c>
      <c r="L6" s="127">
        <v>2</v>
      </c>
      <c r="M6" s="88">
        <v>2.1</v>
      </c>
      <c r="N6" s="94">
        <v>1.05</v>
      </c>
      <c r="O6" s="154"/>
      <c r="P6" s="155"/>
      <c r="Q6" s="90"/>
      <c r="R6" s="156"/>
      <c r="S6" s="155"/>
      <c r="T6" s="90"/>
      <c r="U6" s="156"/>
      <c r="V6" s="155"/>
      <c r="W6" s="90"/>
    </row>
    <row r="7" ht="21.95" customHeight="1">
      <c r="A7" s="152">
        <v>1914</v>
      </c>
      <c r="B7" s="127">
        <v>23</v>
      </c>
      <c r="C7" s="88">
        <v>91.09999999999999</v>
      </c>
      <c r="D7" s="92">
        <v>3.96086956521739</v>
      </c>
      <c r="E7" s="43"/>
      <c r="F7" s="153">
        <v>1914</v>
      </c>
      <c r="G7" s="127">
        <v>11</v>
      </c>
      <c r="H7" s="88">
        <v>32.2</v>
      </c>
      <c r="I7" s="92">
        <v>2.92727272727273</v>
      </c>
      <c r="J7" s="43"/>
      <c r="K7" s="153">
        <v>1914</v>
      </c>
      <c r="L7" s="127">
        <v>0</v>
      </c>
      <c r="M7" s="88">
        <v>0</v>
      </c>
      <c r="N7" s="94"/>
      <c r="O7" s="154"/>
      <c r="P7" s="155"/>
      <c r="Q7" s="90"/>
      <c r="R7" s="156"/>
      <c r="S7" s="155"/>
      <c r="T7" s="90"/>
      <c r="U7" s="156"/>
      <c r="V7" s="155"/>
      <c r="W7" s="90"/>
    </row>
    <row r="8" ht="21.95" customHeight="1">
      <c r="A8" s="152">
        <v>1915</v>
      </c>
      <c r="B8" s="127">
        <v>47</v>
      </c>
      <c r="C8" s="88">
        <v>205.6</v>
      </c>
      <c r="D8" s="92">
        <v>4.37446808510638</v>
      </c>
      <c r="E8" s="43"/>
      <c r="F8" s="153">
        <v>1915</v>
      </c>
      <c r="G8" s="127">
        <v>15</v>
      </c>
      <c r="H8" s="88">
        <v>43.8</v>
      </c>
      <c r="I8" s="92">
        <v>2.92</v>
      </c>
      <c r="J8" s="43"/>
      <c r="K8" s="153">
        <v>1915</v>
      </c>
      <c r="L8" s="127">
        <v>1</v>
      </c>
      <c r="M8" s="88">
        <v>1.4</v>
      </c>
      <c r="N8" s="94">
        <v>1.4</v>
      </c>
      <c r="O8" s="154"/>
      <c r="P8" s="155"/>
      <c r="Q8" s="90"/>
      <c r="R8" s="156"/>
      <c r="S8" s="155"/>
      <c r="T8" s="90"/>
      <c r="U8" s="156"/>
      <c r="V8" s="155"/>
      <c r="W8" s="90"/>
    </row>
    <row r="9" ht="21.95" customHeight="1">
      <c r="A9" s="152">
        <v>1916</v>
      </c>
      <c r="B9" s="127">
        <v>22</v>
      </c>
      <c r="C9" s="88">
        <v>87.7</v>
      </c>
      <c r="D9" s="92">
        <v>3.98636363636364</v>
      </c>
      <c r="E9" s="43"/>
      <c r="F9" s="153">
        <v>1916</v>
      </c>
      <c r="G9" s="127">
        <v>12</v>
      </c>
      <c r="H9" s="88">
        <v>37.1</v>
      </c>
      <c r="I9" s="92">
        <v>3.09166666666667</v>
      </c>
      <c r="J9" s="43"/>
      <c r="K9" s="153">
        <v>1916</v>
      </c>
      <c r="L9" s="127">
        <v>1</v>
      </c>
      <c r="M9" s="88">
        <v>0.3</v>
      </c>
      <c r="N9" s="94">
        <v>0.3</v>
      </c>
      <c r="O9" s="154"/>
      <c r="P9" s="155"/>
      <c r="Q9" s="90"/>
      <c r="R9" s="156"/>
      <c r="S9" s="155"/>
      <c r="T9" s="90"/>
      <c r="U9" s="156"/>
      <c r="V9" s="155"/>
      <c r="W9" s="90"/>
    </row>
    <row r="10" ht="21.95" customHeight="1">
      <c r="A10" s="152">
        <v>1917</v>
      </c>
      <c r="B10" s="127">
        <v>52</v>
      </c>
      <c r="C10" s="88">
        <v>203.4</v>
      </c>
      <c r="D10" s="92">
        <v>3.91153846153846</v>
      </c>
      <c r="E10" s="43"/>
      <c r="F10" s="153">
        <v>1917</v>
      </c>
      <c r="G10" s="127">
        <v>28</v>
      </c>
      <c r="H10" s="88">
        <v>79.90000000000001</v>
      </c>
      <c r="I10" s="92">
        <v>2.85357142857143</v>
      </c>
      <c r="J10" s="43"/>
      <c r="K10" s="153">
        <v>1917</v>
      </c>
      <c r="L10" s="127">
        <v>3</v>
      </c>
      <c r="M10" s="88">
        <v>2.1</v>
      </c>
      <c r="N10" s="94">
        <v>0.7</v>
      </c>
      <c r="O10" s="154"/>
      <c r="P10" s="155"/>
      <c r="Q10" s="90"/>
      <c r="R10" s="156"/>
      <c r="S10" s="155"/>
      <c r="T10" s="90"/>
      <c r="U10" s="156"/>
      <c r="V10" s="155"/>
      <c r="W10" s="90"/>
    </row>
    <row r="11" ht="21.95" customHeight="1">
      <c r="A11" s="152">
        <v>1918</v>
      </c>
      <c r="B11" s="127">
        <v>54</v>
      </c>
      <c r="C11" s="88">
        <v>178.4</v>
      </c>
      <c r="D11" s="92">
        <v>3.3037037037037</v>
      </c>
      <c r="E11" s="43"/>
      <c r="F11" s="153">
        <v>1918</v>
      </c>
      <c r="G11" s="127">
        <v>37</v>
      </c>
      <c r="H11" s="88">
        <v>94</v>
      </c>
      <c r="I11" s="92">
        <v>2.54054054054054</v>
      </c>
      <c r="J11" s="43"/>
      <c r="K11" s="153">
        <v>1918</v>
      </c>
      <c r="L11" s="127">
        <v>5</v>
      </c>
      <c r="M11" s="88">
        <v>-2.7</v>
      </c>
      <c r="N11" s="94">
        <v>-0.54</v>
      </c>
      <c r="O11" s="154"/>
      <c r="P11" s="155"/>
      <c r="Q11" s="90"/>
      <c r="R11" s="156"/>
      <c r="S11" s="155"/>
      <c r="T11" s="90"/>
      <c r="U11" s="156"/>
      <c r="V11" s="155"/>
      <c r="W11" s="90"/>
    </row>
    <row r="12" ht="21.95" customHeight="1">
      <c r="A12" s="152">
        <v>1919</v>
      </c>
      <c r="B12" s="127">
        <v>58</v>
      </c>
      <c r="C12" s="88">
        <v>203.3</v>
      </c>
      <c r="D12" s="92">
        <v>3.5051724137931</v>
      </c>
      <c r="E12" s="43"/>
      <c r="F12" s="153">
        <v>1919</v>
      </c>
      <c r="G12" s="127">
        <v>32</v>
      </c>
      <c r="H12" s="88">
        <v>72.8</v>
      </c>
      <c r="I12" s="92">
        <v>2.275</v>
      </c>
      <c r="J12" s="43"/>
      <c r="K12" s="153">
        <v>1919</v>
      </c>
      <c r="L12" s="127">
        <v>10</v>
      </c>
      <c r="M12" s="88">
        <v>5.9</v>
      </c>
      <c r="N12" s="94">
        <v>0.59</v>
      </c>
      <c r="O12" s="154"/>
      <c r="P12" s="155"/>
      <c r="Q12" s="90"/>
      <c r="R12" s="156"/>
      <c r="S12" s="155"/>
      <c r="T12" s="90"/>
      <c r="U12" s="156"/>
      <c r="V12" s="155"/>
      <c r="W12" s="90"/>
    </row>
    <row r="13" ht="21.95" customHeight="1">
      <c r="A13" s="152">
        <v>1920</v>
      </c>
      <c r="B13" s="127">
        <v>30</v>
      </c>
      <c r="C13" s="88">
        <v>125.5</v>
      </c>
      <c r="D13" s="92">
        <v>4.18333333333333</v>
      </c>
      <c r="E13" s="43"/>
      <c r="F13" s="153">
        <v>1920</v>
      </c>
      <c r="G13" s="127">
        <v>11</v>
      </c>
      <c r="H13" s="88">
        <v>32.3</v>
      </c>
      <c r="I13" s="92">
        <v>2.93636363636364</v>
      </c>
      <c r="J13" s="43"/>
      <c r="K13" s="153">
        <v>1920</v>
      </c>
      <c r="L13" s="127">
        <v>1</v>
      </c>
      <c r="M13" s="88">
        <v>1.4</v>
      </c>
      <c r="N13" s="94">
        <v>1.4</v>
      </c>
      <c r="O13" s="154"/>
      <c r="P13" s="155"/>
      <c r="Q13" s="90"/>
      <c r="R13" s="156"/>
      <c r="S13" s="155"/>
      <c r="T13" s="90"/>
      <c r="U13" s="156"/>
      <c r="V13" s="155"/>
      <c r="W13" s="90"/>
    </row>
    <row r="14" ht="21.95" customHeight="1">
      <c r="A14" s="152">
        <v>1921</v>
      </c>
      <c r="B14" s="127">
        <v>18</v>
      </c>
      <c r="C14" s="88">
        <v>70.5</v>
      </c>
      <c r="D14" s="92">
        <v>3.91666666666667</v>
      </c>
      <c r="E14" s="43"/>
      <c r="F14" s="153">
        <v>1921</v>
      </c>
      <c r="G14" s="127">
        <v>10</v>
      </c>
      <c r="H14" s="88">
        <v>28.3</v>
      </c>
      <c r="I14" s="92">
        <v>2.83</v>
      </c>
      <c r="J14" s="43"/>
      <c r="K14" s="153">
        <v>1921</v>
      </c>
      <c r="L14" s="127">
        <v>1</v>
      </c>
      <c r="M14" s="88">
        <v>1.4</v>
      </c>
      <c r="N14" s="94">
        <v>1.4</v>
      </c>
      <c r="O14" s="154"/>
      <c r="P14" s="155"/>
      <c r="Q14" s="90"/>
      <c r="R14" s="156"/>
      <c r="S14" s="155"/>
      <c r="T14" s="90"/>
      <c r="U14" s="156"/>
      <c r="V14" s="155"/>
      <c r="W14" s="90"/>
    </row>
    <row r="15" ht="21.95" customHeight="1">
      <c r="A15" s="152">
        <v>1922</v>
      </c>
      <c r="B15" s="127">
        <v>53</v>
      </c>
      <c r="C15" s="88">
        <v>192.6</v>
      </c>
      <c r="D15" s="92">
        <v>3.63396226415094</v>
      </c>
      <c r="E15" s="43"/>
      <c r="F15" s="153">
        <v>1922</v>
      </c>
      <c r="G15" s="127">
        <v>32</v>
      </c>
      <c r="H15" s="88">
        <v>84.59999999999999</v>
      </c>
      <c r="I15" s="92">
        <v>2.64375</v>
      </c>
      <c r="J15" s="43"/>
      <c r="K15" s="153">
        <v>1922</v>
      </c>
      <c r="L15" s="127">
        <v>6</v>
      </c>
      <c r="M15" s="88">
        <v>4.8</v>
      </c>
      <c r="N15" s="94">
        <v>0.8</v>
      </c>
      <c r="O15" s="154"/>
      <c r="P15" s="155"/>
      <c r="Q15" s="90"/>
      <c r="R15" s="156"/>
      <c r="S15" s="155"/>
      <c r="T15" s="90"/>
      <c r="U15" s="156"/>
      <c r="V15" s="155"/>
      <c r="W15" s="90"/>
    </row>
    <row r="16" ht="21.95" customHeight="1">
      <c r="A16" s="152">
        <v>1923</v>
      </c>
      <c r="B16" s="127">
        <v>55</v>
      </c>
      <c r="C16" s="88">
        <v>224.3</v>
      </c>
      <c r="D16" s="92">
        <v>4.07818181818182</v>
      </c>
      <c r="E16" s="43"/>
      <c r="F16" s="153">
        <v>1923</v>
      </c>
      <c r="G16" s="127">
        <v>27</v>
      </c>
      <c r="H16" s="88">
        <v>83.09999999999999</v>
      </c>
      <c r="I16" s="92">
        <v>3.07777777777778</v>
      </c>
      <c r="J16" s="43"/>
      <c r="K16" s="153">
        <v>1923</v>
      </c>
      <c r="L16" s="127">
        <v>3</v>
      </c>
      <c r="M16" s="88">
        <v>4.2</v>
      </c>
      <c r="N16" s="94">
        <v>1.4</v>
      </c>
      <c r="O16" s="154"/>
      <c r="P16" s="155"/>
      <c r="Q16" s="90"/>
      <c r="R16" s="156"/>
      <c r="S16" s="155"/>
      <c r="T16" s="90"/>
      <c r="U16" s="156"/>
      <c r="V16" s="155"/>
      <c r="W16" s="90"/>
    </row>
    <row r="17" ht="21.95" customHeight="1">
      <c r="A17" s="152">
        <v>1924</v>
      </c>
      <c r="B17" s="127">
        <v>42</v>
      </c>
      <c r="C17" s="88">
        <v>180.1</v>
      </c>
      <c r="D17" s="92">
        <v>4.28809523809524</v>
      </c>
      <c r="E17" s="43"/>
      <c r="F17" s="153">
        <v>1924</v>
      </c>
      <c r="G17" s="127">
        <v>16</v>
      </c>
      <c r="H17" s="88">
        <v>46.2</v>
      </c>
      <c r="I17" s="92">
        <v>2.8875</v>
      </c>
      <c r="J17" s="43"/>
      <c r="K17" s="153">
        <v>1924</v>
      </c>
      <c r="L17" s="127">
        <v>3</v>
      </c>
      <c r="M17" s="88">
        <v>3.2</v>
      </c>
      <c r="N17" s="94">
        <v>1.06666666666667</v>
      </c>
      <c r="O17" s="154"/>
      <c r="P17" s="155"/>
      <c r="Q17" s="90"/>
      <c r="R17" s="156"/>
      <c r="S17" s="155"/>
      <c r="T17" s="90"/>
      <c r="U17" s="156"/>
      <c r="V17" s="155"/>
      <c r="W17" s="90"/>
    </row>
    <row r="18" ht="21.95" customHeight="1">
      <c r="A18" s="152">
        <v>1925</v>
      </c>
      <c r="B18" s="127">
        <v>62</v>
      </c>
      <c r="C18" s="88">
        <v>229.6</v>
      </c>
      <c r="D18" s="92">
        <v>3.70322580645161</v>
      </c>
      <c r="E18" s="43"/>
      <c r="F18" s="153">
        <v>1925</v>
      </c>
      <c r="G18" s="127">
        <v>31</v>
      </c>
      <c r="H18" s="88">
        <v>74.7</v>
      </c>
      <c r="I18" s="92">
        <v>2.40967741935484</v>
      </c>
      <c r="J18" s="43"/>
      <c r="K18" s="153">
        <v>1925</v>
      </c>
      <c r="L18" s="127">
        <v>11</v>
      </c>
      <c r="M18" s="88">
        <v>8.4</v>
      </c>
      <c r="N18" s="94">
        <v>0.763636363636364</v>
      </c>
      <c r="O18" s="154"/>
      <c r="P18" s="155"/>
      <c r="Q18" s="90"/>
      <c r="R18" s="156"/>
      <c r="S18" s="155"/>
      <c r="T18" s="90"/>
      <c r="U18" s="156"/>
      <c r="V18" s="155"/>
      <c r="W18" s="90"/>
    </row>
    <row r="19" ht="21.95" customHeight="1">
      <c r="A19" s="152">
        <v>1926</v>
      </c>
      <c r="B19" s="127">
        <v>42</v>
      </c>
      <c r="C19" s="88">
        <v>166.2</v>
      </c>
      <c r="D19" s="92">
        <v>3.95714285714286</v>
      </c>
      <c r="E19" s="43"/>
      <c r="F19" s="153">
        <v>1926</v>
      </c>
      <c r="G19" s="127">
        <v>20</v>
      </c>
      <c r="H19" s="88">
        <v>55</v>
      </c>
      <c r="I19" s="92">
        <v>2.75</v>
      </c>
      <c r="J19" s="43"/>
      <c r="K19" s="153">
        <v>1926</v>
      </c>
      <c r="L19" s="127">
        <v>1</v>
      </c>
      <c r="M19" s="88">
        <v>0.6</v>
      </c>
      <c r="N19" s="94">
        <v>0.6</v>
      </c>
      <c r="O19" s="154"/>
      <c r="P19" s="155"/>
      <c r="Q19" s="90"/>
      <c r="R19" s="156"/>
      <c r="S19" s="155"/>
      <c r="T19" s="90"/>
      <c r="U19" s="156"/>
      <c r="V19" s="155"/>
      <c r="W19" s="90"/>
    </row>
    <row r="20" ht="21.95" customHeight="1">
      <c r="A20" s="152">
        <v>1927</v>
      </c>
      <c r="B20" s="127">
        <v>42</v>
      </c>
      <c r="C20" s="88">
        <v>126.6</v>
      </c>
      <c r="D20" s="92">
        <v>3.01428571428571</v>
      </c>
      <c r="E20" s="43"/>
      <c r="F20" s="153">
        <v>1927</v>
      </c>
      <c r="G20" s="127">
        <v>27</v>
      </c>
      <c r="H20" s="88">
        <v>49.1</v>
      </c>
      <c r="I20" s="92">
        <v>1.81851851851852</v>
      </c>
      <c r="J20" s="43"/>
      <c r="K20" s="153">
        <v>1927</v>
      </c>
      <c r="L20" s="127">
        <v>10</v>
      </c>
      <c r="M20" s="88">
        <v>3.3</v>
      </c>
      <c r="N20" s="94">
        <v>0.33</v>
      </c>
      <c r="O20" s="154"/>
      <c r="P20" s="155"/>
      <c r="Q20" s="90"/>
      <c r="R20" s="156"/>
      <c r="S20" s="155"/>
      <c r="T20" s="90"/>
      <c r="U20" s="156"/>
      <c r="V20" s="155"/>
      <c r="W20" s="90"/>
    </row>
    <row r="21" ht="21.95" customHeight="1">
      <c r="A21" s="152">
        <v>1928</v>
      </c>
      <c r="B21" s="127">
        <v>0</v>
      </c>
      <c r="C21" s="88">
        <v>0</v>
      </c>
      <c r="D21" s="92"/>
      <c r="E21" s="43"/>
      <c r="F21" s="153">
        <v>1928</v>
      </c>
      <c r="G21" s="127">
        <v>0</v>
      </c>
      <c r="H21" s="88">
        <v>0</v>
      </c>
      <c r="I21" s="92"/>
      <c r="J21" s="43"/>
      <c r="K21" s="153">
        <v>1928</v>
      </c>
      <c r="L21" s="127">
        <v>0</v>
      </c>
      <c r="M21" s="88">
        <v>0</v>
      </c>
      <c r="N21" s="94"/>
      <c r="O21" s="154"/>
      <c r="P21" s="155"/>
      <c r="Q21" s="90"/>
      <c r="R21" s="156"/>
      <c r="S21" s="155"/>
      <c r="T21" s="90"/>
      <c r="U21" s="156"/>
      <c r="V21" s="155"/>
      <c r="W21" s="90"/>
    </row>
    <row r="22" ht="21.95" customHeight="1">
      <c r="A22" s="152">
        <v>1929</v>
      </c>
      <c r="B22" s="127">
        <v>52</v>
      </c>
      <c r="C22" s="88">
        <v>199.5</v>
      </c>
      <c r="D22" s="92">
        <v>3.83653846153846</v>
      </c>
      <c r="E22" s="43"/>
      <c r="F22" s="153">
        <v>1929</v>
      </c>
      <c r="G22" s="127">
        <v>26</v>
      </c>
      <c r="H22" s="88">
        <v>63.4</v>
      </c>
      <c r="I22" s="92">
        <v>2.43846153846154</v>
      </c>
      <c r="J22" s="43"/>
      <c r="K22" s="153">
        <v>1929</v>
      </c>
      <c r="L22" s="127">
        <v>6</v>
      </c>
      <c r="M22" s="88">
        <v>3.3</v>
      </c>
      <c r="N22" s="94">
        <v>0.55</v>
      </c>
      <c r="O22" s="154"/>
      <c r="P22" s="155"/>
      <c r="Q22" s="90"/>
      <c r="R22" s="156"/>
      <c r="S22" s="155"/>
      <c r="T22" s="90"/>
      <c r="U22" s="156"/>
      <c r="V22" s="155"/>
      <c r="W22" s="90"/>
    </row>
    <row r="23" ht="21.95" customHeight="1">
      <c r="A23" s="152">
        <v>1930</v>
      </c>
      <c r="B23" s="127">
        <v>22</v>
      </c>
      <c r="C23" s="88">
        <v>98.7</v>
      </c>
      <c r="D23" s="92">
        <v>4.48636363636364</v>
      </c>
      <c r="E23" s="43"/>
      <c r="F23" s="153">
        <v>1930</v>
      </c>
      <c r="G23" s="127">
        <v>8</v>
      </c>
      <c r="H23" s="88">
        <v>27</v>
      </c>
      <c r="I23" s="92">
        <v>3.375</v>
      </c>
      <c r="J23" s="43"/>
      <c r="K23" s="153">
        <v>1930</v>
      </c>
      <c r="L23" s="127">
        <v>0</v>
      </c>
      <c r="M23" s="88">
        <v>0</v>
      </c>
      <c r="N23" s="94"/>
      <c r="O23" s="154"/>
      <c r="P23" s="155"/>
      <c r="Q23" s="90"/>
      <c r="R23" s="156"/>
      <c r="S23" s="155"/>
      <c r="T23" s="90"/>
      <c r="U23" s="156"/>
      <c r="V23" s="155"/>
      <c r="W23" s="90"/>
    </row>
    <row r="24" ht="21.95" customHeight="1">
      <c r="A24" s="152">
        <v>1931</v>
      </c>
      <c r="B24" s="127">
        <v>32</v>
      </c>
      <c r="C24" s="88">
        <v>114.2</v>
      </c>
      <c r="D24" s="92">
        <v>3.56875</v>
      </c>
      <c r="E24" s="43"/>
      <c r="F24" s="153">
        <v>1931</v>
      </c>
      <c r="G24" s="127">
        <v>21</v>
      </c>
      <c r="H24" s="88">
        <v>59</v>
      </c>
      <c r="I24" s="92">
        <v>2.80952380952381</v>
      </c>
      <c r="J24" s="43"/>
      <c r="K24" s="153">
        <v>1931</v>
      </c>
      <c r="L24" s="127">
        <v>3</v>
      </c>
      <c r="M24" s="88">
        <v>1.2</v>
      </c>
      <c r="N24" s="94">
        <v>0.4</v>
      </c>
      <c r="O24" s="154"/>
      <c r="P24" s="155"/>
      <c r="Q24" s="90"/>
      <c r="R24" s="156"/>
      <c r="S24" s="155"/>
      <c r="T24" s="90"/>
      <c r="U24" s="156"/>
      <c r="V24" s="155"/>
      <c r="W24" s="90"/>
    </row>
    <row r="25" ht="21.95" customHeight="1">
      <c r="A25" s="152">
        <v>1932</v>
      </c>
      <c r="B25" s="127">
        <v>48</v>
      </c>
      <c r="C25" s="88">
        <v>172.6</v>
      </c>
      <c r="D25" s="92">
        <v>3.59583333333333</v>
      </c>
      <c r="E25" s="43"/>
      <c r="F25" s="153">
        <v>1932</v>
      </c>
      <c r="G25" s="127">
        <v>30</v>
      </c>
      <c r="H25" s="88">
        <v>81.3</v>
      </c>
      <c r="I25" s="92">
        <v>2.71</v>
      </c>
      <c r="J25" s="43"/>
      <c r="K25" s="153">
        <v>1932</v>
      </c>
      <c r="L25" s="127">
        <v>3</v>
      </c>
      <c r="M25" s="88">
        <v>2.7</v>
      </c>
      <c r="N25" s="94">
        <v>0.9</v>
      </c>
      <c r="O25" s="154"/>
      <c r="P25" s="155"/>
      <c r="Q25" s="90"/>
      <c r="R25" s="156"/>
      <c r="S25" s="155"/>
      <c r="T25" s="90"/>
      <c r="U25" s="156"/>
      <c r="V25" s="155"/>
      <c r="W25" s="90"/>
    </row>
    <row r="26" ht="21.95" customHeight="1">
      <c r="A26" s="152">
        <v>1933</v>
      </c>
      <c r="B26" s="127">
        <v>28</v>
      </c>
      <c r="C26" s="88">
        <v>128.5</v>
      </c>
      <c r="D26" s="92">
        <v>4.58928571428571</v>
      </c>
      <c r="E26" s="43"/>
      <c r="F26" s="153">
        <v>1933</v>
      </c>
      <c r="G26" s="127">
        <v>8</v>
      </c>
      <c r="H26" s="88">
        <v>27.4</v>
      </c>
      <c r="I26" s="92">
        <v>3.425</v>
      </c>
      <c r="J26" s="43"/>
      <c r="K26" s="153">
        <v>1933</v>
      </c>
      <c r="L26" s="127">
        <v>0</v>
      </c>
      <c r="M26" s="88">
        <v>0</v>
      </c>
      <c r="N26" s="94"/>
      <c r="O26" s="154"/>
      <c r="P26" s="155"/>
      <c r="Q26" s="90"/>
      <c r="R26" s="156"/>
      <c r="S26" s="155"/>
      <c r="T26" s="90"/>
      <c r="U26" s="156"/>
      <c r="V26" s="155"/>
      <c r="W26" s="90"/>
    </row>
    <row r="27" ht="21.95" customHeight="1">
      <c r="A27" s="152">
        <v>1934</v>
      </c>
      <c r="B27" s="127">
        <v>39</v>
      </c>
      <c r="C27" s="88">
        <v>170.8</v>
      </c>
      <c r="D27" s="92">
        <v>4.37948717948718</v>
      </c>
      <c r="E27" s="43"/>
      <c r="F27" s="153">
        <v>1934</v>
      </c>
      <c r="G27" s="127">
        <v>15</v>
      </c>
      <c r="H27" s="88">
        <v>51.4</v>
      </c>
      <c r="I27" s="92">
        <v>3.42666666666667</v>
      </c>
      <c r="J27" s="43"/>
      <c r="K27" s="153">
        <v>1934</v>
      </c>
      <c r="L27" s="127">
        <v>0</v>
      </c>
      <c r="M27" s="88">
        <v>0</v>
      </c>
      <c r="N27" s="94"/>
      <c r="O27" s="154"/>
      <c r="P27" s="155"/>
      <c r="Q27" s="90"/>
      <c r="R27" s="156"/>
      <c r="S27" s="155"/>
      <c r="T27" s="90"/>
      <c r="U27" s="156"/>
      <c r="V27" s="155"/>
      <c r="W27" s="90"/>
    </row>
    <row r="28" ht="21.95" customHeight="1">
      <c r="A28" s="152">
        <v>1935</v>
      </c>
      <c r="B28" s="127">
        <v>42</v>
      </c>
      <c r="C28" s="88">
        <v>165.3</v>
      </c>
      <c r="D28" s="92">
        <v>3.93571428571429</v>
      </c>
      <c r="E28" s="43"/>
      <c r="F28" s="153">
        <v>1935</v>
      </c>
      <c r="G28" s="127">
        <v>25</v>
      </c>
      <c r="H28" s="88">
        <v>76.8</v>
      </c>
      <c r="I28" s="92">
        <v>3.072</v>
      </c>
      <c r="J28" s="43"/>
      <c r="K28" s="153">
        <v>1935</v>
      </c>
      <c r="L28" s="127">
        <v>2</v>
      </c>
      <c r="M28" s="88">
        <v>1.9</v>
      </c>
      <c r="N28" s="94">
        <v>0.95</v>
      </c>
      <c r="O28" s="154"/>
      <c r="P28" s="155"/>
      <c r="Q28" s="90"/>
      <c r="R28" s="156"/>
      <c r="S28" s="155"/>
      <c r="T28" s="90"/>
      <c r="U28" s="156"/>
      <c r="V28" s="155"/>
      <c r="W28" s="90"/>
    </row>
    <row r="29" ht="21.95" customHeight="1">
      <c r="A29" s="152">
        <v>1936</v>
      </c>
      <c r="B29" s="127">
        <v>27</v>
      </c>
      <c r="C29" s="88">
        <v>92.7</v>
      </c>
      <c r="D29" s="92">
        <v>3.43333333333333</v>
      </c>
      <c r="E29" s="43"/>
      <c r="F29" s="153">
        <v>1936</v>
      </c>
      <c r="G29" s="127">
        <v>16</v>
      </c>
      <c r="H29" s="88">
        <v>35.4</v>
      </c>
      <c r="I29" s="92">
        <v>2.2125</v>
      </c>
      <c r="J29" s="43"/>
      <c r="K29" s="153">
        <v>1936</v>
      </c>
      <c r="L29" s="127">
        <v>3</v>
      </c>
      <c r="M29" s="88">
        <v>-0.1</v>
      </c>
      <c r="N29" s="94">
        <v>-0.0333333333333333</v>
      </c>
      <c r="O29" s="154"/>
      <c r="P29" s="155"/>
      <c r="Q29" s="90"/>
      <c r="R29" s="156"/>
      <c r="S29" s="155"/>
      <c r="T29" s="90"/>
      <c r="U29" s="156"/>
      <c r="V29" s="155"/>
      <c r="W29" s="90"/>
    </row>
    <row r="30" ht="21.95" customHeight="1">
      <c r="A30" s="152">
        <v>1937</v>
      </c>
      <c r="B30" s="127">
        <v>40</v>
      </c>
      <c r="C30" s="88">
        <v>150.8</v>
      </c>
      <c r="D30" s="92">
        <v>3.77</v>
      </c>
      <c r="E30" s="43"/>
      <c r="F30" s="153">
        <v>1937</v>
      </c>
      <c r="G30" s="127">
        <v>20</v>
      </c>
      <c r="H30" s="88">
        <v>53.5</v>
      </c>
      <c r="I30" s="92">
        <v>2.675</v>
      </c>
      <c r="J30" s="43"/>
      <c r="K30" s="153">
        <v>1937</v>
      </c>
      <c r="L30" s="127">
        <v>3</v>
      </c>
      <c r="M30" s="88">
        <v>3.2</v>
      </c>
      <c r="N30" s="94">
        <v>1.06666666666667</v>
      </c>
      <c r="O30" s="154"/>
      <c r="P30" s="155"/>
      <c r="Q30" s="90"/>
      <c r="R30" s="156"/>
      <c r="S30" s="155"/>
      <c r="T30" s="90"/>
      <c r="U30" s="156"/>
      <c r="V30" s="155"/>
      <c r="W30" s="90"/>
    </row>
    <row r="31" ht="21.95" customHeight="1">
      <c r="A31" s="152">
        <v>1938</v>
      </c>
      <c r="B31" s="127">
        <v>19</v>
      </c>
      <c r="C31" s="88">
        <v>87.40000000000001</v>
      </c>
      <c r="D31" s="92">
        <v>4.6</v>
      </c>
      <c r="E31" s="43"/>
      <c r="F31" s="153">
        <v>1938</v>
      </c>
      <c r="G31" s="127">
        <v>6</v>
      </c>
      <c r="H31" s="88">
        <v>18.2</v>
      </c>
      <c r="I31" s="92">
        <v>3.03333333333333</v>
      </c>
      <c r="J31" s="43"/>
      <c r="K31" s="153">
        <v>1938</v>
      </c>
      <c r="L31" s="127">
        <v>0</v>
      </c>
      <c r="M31" s="88">
        <v>0</v>
      </c>
      <c r="N31" s="94"/>
      <c r="O31" s="154"/>
      <c r="P31" s="155"/>
      <c r="Q31" s="90"/>
      <c r="R31" s="156"/>
      <c r="S31" s="155"/>
      <c r="T31" s="90"/>
      <c r="U31" s="156"/>
      <c r="V31" s="155"/>
      <c r="W31" s="90"/>
    </row>
    <row r="32" ht="21.95" customHeight="1">
      <c r="A32" s="152">
        <v>1939</v>
      </c>
      <c r="B32" s="127">
        <v>37</v>
      </c>
      <c r="C32" s="88">
        <v>155.3</v>
      </c>
      <c r="D32" s="92">
        <v>4.1972972972973</v>
      </c>
      <c r="E32" s="43"/>
      <c r="F32" s="153">
        <v>1939</v>
      </c>
      <c r="G32" s="127">
        <v>19</v>
      </c>
      <c r="H32" s="88">
        <v>64.3</v>
      </c>
      <c r="I32" s="92">
        <v>3.38421052631579</v>
      </c>
      <c r="J32" s="43"/>
      <c r="K32" s="153">
        <v>1939</v>
      </c>
      <c r="L32" s="127">
        <v>0</v>
      </c>
      <c r="M32" s="88">
        <v>0</v>
      </c>
      <c r="N32" s="94"/>
      <c r="O32" s="154"/>
      <c r="P32" s="155"/>
      <c r="Q32" s="90"/>
      <c r="R32" s="156"/>
      <c r="S32" s="155"/>
      <c r="T32" s="90"/>
      <c r="U32" s="156"/>
      <c r="V32" s="155"/>
      <c r="W32" s="90"/>
    </row>
    <row r="33" ht="21.95" customHeight="1">
      <c r="A33" s="152">
        <v>1940</v>
      </c>
      <c r="B33" s="127">
        <v>29</v>
      </c>
      <c r="C33" s="88">
        <v>97.7</v>
      </c>
      <c r="D33" s="92">
        <v>3.36896551724138</v>
      </c>
      <c r="E33" s="43"/>
      <c r="F33" s="153">
        <v>1940</v>
      </c>
      <c r="G33" s="127">
        <v>17</v>
      </c>
      <c r="H33" s="88">
        <v>35.8</v>
      </c>
      <c r="I33" s="92">
        <v>2.10588235294118</v>
      </c>
      <c r="J33" s="43"/>
      <c r="K33" s="153">
        <v>1940</v>
      </c>
      <c r="L33" s="127">
        <v>6</v>
      </c>
      <c r="M33" s="88">
        <v>3.3</v>
      </c>
      <c r="N33" s="94">
        <v>0.55</v>
      </c>
      <c r="O33" s="154"/>
      <c r="P33" s="155"/>
      <c r="Q33" s="90"/>
      <c r="R33" s="156"/>
      <c r="S33" s="155"/>
      <c r="T33" s="90"/>
      <c r="U33" s="156"/>
      <c r="V33" s="155"/>
      <c r="W33" s="90"/>
    </row>
    <row r="34" ht="21.95" customHeight="1">
      <c r="A34" s="152">
        <v>1941</v>
      </c>
      <c r="B34" s="127">
        <v>65</v>
      </c>
      <c r="C34" s="88">
        <v>243.9</v>
      </c>
      <c r="D34" s="92">
        <v>3.75230769230769</v>
      </c>
      <c r="E34" s="43"/>
      <c r="F34" s="153">
        <v>1941</v>
      </c>
      <c r="G34" s="127">
        <v>33</v>
      </c>
      <c r="H34" s="88">
        <v>83.8</v>
      </c>
      <c r="I34" s="92">
        <v>2.53939393939394</v>
      </c>
      <c r="J34" s="43"/>
      <c r="K34" s="153">
        <v>1941</v>
      </c>
      <c r="L34" s="127">
        <v>6</v>
      </c>
      <c r="M34" s="88">
        <v>1.6</v>
      </c>
      <c r="N34" s="94">
        <v>0.266666666666667</v>
      </c>
      <c r="O34" s="154"/>
      <c r="P34" s="155"/>
      <c r="Q34" s="90"/>
      <c r="R34" s="156"/>
      <c r="S34" s="155"/>
      <c r="T34" s="90"/>
      <c r="U34" s="156"/>
      <c r="V34" s="155"/>
      <c r="W34" s="90"/>
    </row>
    <row r="35" ht="21.95" customHeight="1">
      <c r="A35" s="152">
        <v>1942</v>
      </c>
      <c r="B35" s="127">
        <v>22</v>
      </c>
      <c r="C35" s="88">
        <v>91.59999999999999</v>
      </c>
      <c r="D35" s="92">
        <v>4.16363636363636</v>
      </c>
      <c r="E35" s="43"/>
      <c r="F35" s="153">
        <v>1942</v>
      </c>
      <c r="G35" s="127">
        <v>11</v>
      </c>
      <c r="H35" s="88">
        <v>35</v>
      </c>
      <c r="I35" s="92">
        <v>3.18181818181818</v>
      </c>
      <c r="J35" s="43"/>
      <c r="K35" s="153">
        <v>1942</v>
      </c>
      <c r="L35" s="127">
        <v>0</v>
      </c>
      <c r="M35" s="88">
        <v>0</v>
      </c>
      <c r="N35" s="94"/>
      <c r="O35" s="154"/>
      <c r="P35" s="155"/>
      <c r="Q35" s="90"/>
      <c r="R35" s="156"/>
      <c r="S35" s="155"/>
      <c r="T35" s="90"/>
      <c r="U35" s="156"/>
      <c r="V35" s="155"/>
      <c r="W35" s="90"/>
    </row>
    <row r="36" ht="21.95" customHeight="1">
      <c r="A36" s="152">
        <v>1943</v>
      </c>
      <c r="B36" s="127">
        <v>49</v>
      </c>
      <c r="C36" s="88">
        <v>162.5</v>
      </c>
      <c r="D36" s="92">
        <v>3.31632653061224</v>
      </c>
      <c r="E36" s="43"/>
      <c r="F36" s="153">
        <v>1943</v>
      </c>
      <c r="G36" s="127">
        <v>34</v>
      </c>
      <c r="H36" s="88">
        <v>86.7</v>
      </c>
      <c r="I36" s="92">
        <v>2.55</v>
      </c>
      <c r="J36" s="43"/>
      <c r="K36" s="153">
        <v>1943</v>
      </c>
      <c r="L36" s="127">
        <v>5</v>
      </c>
      <c r="M36" s="88">
        <v>2.2</v>
      </c>
      <c r="N36" s="94">
        <v>0.44</v>
      </c>
      <c r="O36" s="154"/>
      <c r="P36" s="155"/>
      <c r="Q36" s="90"/>
      <c r="R36" s="156"/>
      <c r="S36" s="155"/>
      <c r="T36" s="90"/>
      <c r="U36" s="156"/>
      <c r="V36" s="155"/>
      <c r="W36" s="90"/>
    </row>
    <row r="37" ht="21.95" customHeight="1">
      <c r="A37" s="152">
        <v>1944</v>
      </c>
      <c r="B37" s="127">
        <v>23</v>
      </c>
      <c r="C37" s="88">
        <v>110</v>
      </c>
      <c r="D37" s="92">
        <v>4.78260869565217</v>
      </c>
      <c r="E37" s="43"/>
      <c r="F37" s="153">
        <v>1944</v>
      </c>
      <c r="G37" s="127">
        <v>5</v>
      </c>
      <c r="H37" s="88">
        <v>16.6</v>
      </c>
      <c r="I37" s="92">
        <v>3.32</v>
      </c>
      <c r="J37" s="43"/>
      <c r="K37" s="153">
        <v>1944</v>
      </c>
      <c r="L37" s="127">
        <v>0</v>
      </c>
      <c r="M37" s="88">
        <v>0</v>
      </c>
      <c r="N37" s="94"/>
      <c r="O37" s="154"/>
      <c r="P37" s="155"/>
      <c r="Q37" s="90"/>
      <c r="R37" s="156"/>
      <c r="S37" s="155"/>
      <c r="T37" s="90"/>
      <c r="U37" s="156"/>
      <c r="V37" s="155"/>
      <c r="W37" s="90"/>
    </row>
    <row r="38" ht="21.95" customHeight="1">
      <c r="A38" s="152">
        <v>1945</v>
      </c>
      <c r="B38" s="127">
        <v>17</v>
      </c>
      <c r="C38" s="88">
        <v>75.5</v>
      </c>
      <c r="D38" s="92">
        <v>4.44117647058824</v>
      </c>
      <c r="E38" s="43"/>
      <c r="F38" s="153">
        <v>1945</v>
      </c>
      <c r="G38" s="127">
        <v>6</v>
      </c>
      <c r="H38" s="88">
        <v>20.2</v>
      </c>
      <c r="I38" s="92">
        <v>3.36666666666667</v>
      </c>
      <c r="J38" s="43"/>
      <c r="K38" s="153">
        <v>1945</v>
      </c>
      <c r="L38" s="127">
        <v>0</v>
      </c>
      <c r="M38" s="88">
        <v>0</v>
      </c>
      <c r="N38" s="94"/>
      <c r="O38" s="154"/>
      <c r="P38" s="155"/>
      <c r="Q38" s="90"/>
      <c r="R38" s="156"/>
      <c r="S38" s="155"/>
      <c r="T38" s="90"/>
      <c r="U38" s="156"/>
      <c r="V38" s="155"/>
      <c r="W38" s="90"/>
    </row>
    <row r="39" ht="21.95" customHeight="1">
      <c r="A39" s="152">
        <v>1946</v>
      </c>
      <c r="B39" s="127">
        <v>45</v>
      </c>
      <c r="C39" s="88">
        <v>167.2</v>
      </c>
      <c r="D39" s="92">
        <v>3.71555555555556</v>
      </c>
      <c r="E39" s="43"/>
      <c r="F39" s="153">
        <v>1946</v>
      </c>
      <c r="G39" s="127">
        <v>28</v>
      </c>
      <c r="H39" s="88">
        <v>81.7</v>
      </c>
      <c r="I39" s="92">
        <v>2.91785714285714</v>
      </c>
      <c r="J39" s="43"/>
      <c r="K39" s="153">
        <v>1946</v>
      </c>
      <c r="L39" s="127">
        <v>2</v>
      </c>
      <c r="M39" s="88">
        <v>2.2</v>
      </c>
      <c r="N39" s="94">
        <v>1.1</v>
      </c>
      <c r="O39" s="154"/>
      <c r="P39" s="155"/>
      <c r="Q39" s="90"/>
      <c r="R39" s="156"/>
      <c r="S39" s="155"/>
      <c r="T39" s="90"/>
      <c r="U39" s="156"/>
      <c r="V39" s="155"/>
      <c r="W39" s="90"/>
    </row>
    <row r="40" ht="21.95" customHeight="1">
      <c r="A40" s="152">
        <v>1947</v>
      </c>
      <c r="B40" s="127">
        <v>20</v>
      </c>
      <c r="C40" s="88">
        <v>90.09999999999999</v>
      </c>
      <c r="D40" s="92">
        <v>4.505</v>
      </c>
      <c r="E40" s="43"/>
      <c r="F40" s="153">
        <v>1947</v>
      </c>
      <c r="G40" s="127">
        <v>7</v>
      </c>
      <c r="H40" s="88">
        <v>23.3</v>
      </c>
      <c r="I40" s="92">
        <v>3.32857142857143</v>
      </c>
      <c r="J40" s="43"/>
      <c r="K40" s="153">
        <v>1947</v>
      </c>
      <c r="L40" s="127">
        <v>1</v>
      </c>
      <c r="M40" s="88">
        <v>1.1</v>
      </c>
      <c r="N40" s="94">
        <v>1.1</v>
      </c>
      <c r="O40" s="154"/>
      <c r="P40" s="155"/>
      <c r="Q40" s="90"/>
      <c r="R40" s="156"/>
      <c r="S40" s="155"/>
      <c r="T40" s="90"/>
      <c r="U40" s="156"/>
      <c r="V40" s="155"/>
      <c r="W40" s="90"/>
    </row>
    <row r="41" ht="21.95" customHeight="1">
      <c r="A41" s="152">
        <v>1948</v>
      </c>
      <c r="B41" s="127">
        <v>27</v>
      </c>
      <c r="C41" s="88">
        <v>119.3</v>
      </c>
      <c r="D41" s="92">
        <v>4.41851851851852</v>
      </c>
      <c r="E41" s="43"/>
      <c r="F41" s="153">
        <v>1948</v>
      </c>
      <c r="G41" s="127">
        <v>9</v>
      </c>
      <c r="H41" s="88">
        <v>32.3</v>
      </c>
      <c r="I41" s="92">
        <v>3.58888888888889</v>
      </c>
      <c r="J41" s="43"/>
      <c r="K41" s="153">
        <v>1948</v>
      </c>
      <c r="L41" s="127">
        <v>0</v>
      </c>
      <c r="M41" s="88">
        <v>0</v>
      </c>
      <c r="N41" s="94"/>
      <c r="O41" s="154"/>
      <c r="P41" s="155"/>
      <c r="Q41" s="90"/>
      <c r="R41" s="156"/>
      <c r="S41" s="155"/>
      <c r="T41" s="90"/>
      <c r="U41" s="156"/>
      <c r="V41" s="155"/>
      <c r="W41" s="90"/>
    </row>
    <row r="42" ht="21.95" customHeight="1">
      <c r="A42" s="152">
        <v>1949</v>
      </c>
      <c r="B42" s="127">
        <v>47</v>
      </c>
      <c r="C42" s="88">
        <v>167.3</v>
      </c>
      <c r="D42" s="92">
        <v>3.55957446808511</v>
      </c>
      <c r="E42" s="43"/>
      <c r="F42" s="153">
        <v>1949</v>
      </c>
      <c r="G42" s="127">
        <v>28</v>
      </c>
      <c r="H42" s="88">
        <v>69.3</v>
      </c>
      <c r="I42" s="92">
        <v>2.475</v>
      </c>
      <c r="J42" s="43"/>
      <c r="K42" s="153">
        <v>1949</v>
      </c>
      <c r="L42" s="127">
        <v>4</v>
      </c>
      <c r="M42" s="88">
        <v>-3.4</v>
      </c>
      <c r="N42" s="94">
        <v>-0.85</v>
      </c>
      <c r="O42" s="154"/>
      <c r="P42" s="155"/>
      <c r="Q42" s="90"/>
      <c r="R42" s="156"/>
      <c r="S42" s="155"/>
      <c r="T42" s="90"/>
      <c r="U42" s="156"/>
      <c r="V42" s="155"/>
      <c r="W42" s="90"/>
    </row>
    <row r="43" ht="21.95" customHeight="1">
      <c r="A43" s="152">
        <v>1950</v>
      </c>
      <c r="B43" s="127">
        <v>22</v>
      </c>
      <c r="C43" s="88">
        <v>102.6</v>
      </c>
      <c r="D43" s="92">
        <v>4.66363636363636</v>
      </c>
      <c r="E43" s="43"/>
      <c r="F43" s="153">
        <v>1950</v>
      </c>
      <c r="G43" s="127">
        <v>8</v>
      </c>
      <c r="H43" s="88">
        <v>29.4</v>
      </c>
      <c r="I43" s="92">
        <v>3.675</v>
      </c>
      <c r="J43" s="43"/>
      <c r="K43" s="153">
        <v>1950</v>
      </c>
      <c r="L43" s="127">
        <v>0</v>
      </c>
      <c r="M43" s="88">
        <v>0</v>
      </c>
      <c r="N43" s="94"/>
      <c r="O43" s="154"/>
      <c r="P43" s="155"/>
      <c r="Q43" s="90"/>
      <c r="R43" s="156"/>
      <c r="S43" s="155"/>
      <c r="T43" s="90"/>
      <c r="U43" s="156"/>
      <c r="V43" s="155"/>
      <c r="W43" s="90"/>
    </row>
    <row r="44" ht="21.95" customHeight="1">
      <c r="A44" s="152">
        <v>1951</v>
      </c>
      <c r="B44" s="127">
        <v>47</v>
      </c>
      <c r="C44" s="88">
        <v>158</v>
      </c>
      <c r="D44" s="92">
        <v>3.36170212765957</v>
      </c>
      <c r="E44" s="43"/>
      <c r="F44" s="153">
        <v>1951</v>
      </c>
      <c r="G44" s="127">
        <v>26</v>
      </c>
      <c r="H44" s="88">
        <v>54.8</v>
      </c>
      <c r="I44" s="92">
        <v>2.10769230769231</v>
      </c>
      <c r="J44" s="43"/>
      <c r="K44" s="153">
        <v>1951</v>
      </c>
      <c r="L44" s="127">
        <v>5</v>
      </c>
      <c r="M44" s="88">
        <v>-2.9</v>
      </c>
      <c r="N44" s="94">
        <v>-0.58</v>
      </c>
      <c r="O44" s="154"/>
      <c r="P44" s="155"/>
      <c r="Q44" s="90"/>
      <c r="R44" s="156"/>
      <c r="S44" s="155"/>
      <c r="T44" s="90"/>
      <c r="U44" s="156"/>
      <c r="V44" s="155"/>
      <c r="W44" s="90"/>
    </row>
    <row r="45" ht="21.95" customHeight="1">
      <c r="A45" s="152">
        <v>1952</v>
      </c>
      <c r="B45" s="127">
        <v>41</v>
      </c>
      <c r="C45" s="88">
        <v>168.6</v>
      </c>
      <c r="D45" s="92">
        <v>4.11219512195122</v>
      </c>
      <c r="E45" s="43"/>
      <c r="F45" s="153">
        <v>1952</v>
      </c>
      <c r="G45" s="127">
        <v>15</v>
      </c>
      <c r="H45" s="88">
        <v>36.2</v>
      </c>
      <c r="I45" s="92">
        <v>2.41333333333333</v>
      </c>
      <c r="J45" s="43"/>
      <c r="K45" s="153">
        <v>1952</v>
      </c>
      <c r="L45" s="127">
        <v>3</v>
      </c>
      <c r="M45" s="88">
        <v>1.7</v>
      </c>
      <c r="N45" s="94">
        <v>0.566666666666667</v>
      </c>
      <c r="O45" s="154"/>
      <c r="P45" s="155"/>
      <c r="Q45" s="90"/>
      <c r="R45" s="156"/>
      <c r="S45" s="155"/>
      <c r="T45" s="90"/>
      <c r="U45" s="156"/>
      <c r="V45" s="155"/>
      <c r="W45" s="90"/>
    </row>
    <row r="46" ht="21.95" customHeight="1">
      <c r="A46" s="152">
        <v>1953</v>
      </c>
      <c r="B46" s="127">
        <v>50</v>
      </c>
      <c r="C46" s="88">
        <v>185.4</v>
      </c>
      <c r="D46" s="92">
        <v>3.708</v>
      </c>
      <c r="E46" s="43"/>
      <c r="F46" s="153">
        <v>1953</v>
      </c>
      <c r="G46" s="127">
        <v>31</v>
      </c>
      <c r="H46" s="88">
        <v>91</v>
      </c>
      <c r="I46" s="92">
        <v>2.93548387096774</v>
      </c>
      <c r="J46" s="43"/>
      <c r="K46" s="153">
        <v>1953</v>
      </c>
      <c r="L46" s="127">
        <v>3</v>
      </c>
      <c r="M46" s="88">
        <v>-1.2</v>
      </c>
      <c r="N46" s="94">
        <v>-0.4</v>
      </c>
      <c r="O46" s="154"/>
      <c r="P46" s="155"/>
      <c r="Q46" s="90"/>
      <c r="R46" s="156"/>
      <c r="S46" s="155"/>
      <c r="T46" s="90"/>
      <c r="U46" s="156"/>
      <c r="V46" s="155"/>
      <c r="W46" s="90"/>
    </row>
    <row r="47" ht="21.95" customHeight="1">
      <c r="A47" s="152">
        <v>1954</v>
      </c>
      <c r="B47" s="127">
        <v>20</v>
      </c>
      <c r="C47" s="88">
        <v>76.7</v>
      </c>
      <c r="D47" s="92">
        <v>3.835</v>
      </c>
      <c r="E47" s="43"/>
      <c r="F47" s="153">
        <v>1954</v>
      </c>
      <c r="G47" s="127">
        <v>12</v>
      </c>
      <c r="H47" s="88">
        <v>36.1</v>
      </c>
      <c r="I47" s="92">
        <v>3.00833333333333</v>
      </c>
      <c r="J47" s="43"/>
      <c r="K47" s="153">
        <v>1954</v>
      </c>
      <c r="L47" s="127">
        <v>1</v>
      </c>
      <c r="M47" s="88">
        <v>1.1</v>
      </c>
      <c r="N47" s="94">
        <v>1.1</v>
      </c>
      <c r="O47" s="154"/>
      <c r="P47" s="155"/>
      <c r="Q47" s="90"/>
      <c r="R47" s="156"/>
      <c r="S47" s="155"/>
      <c r="T47" s="90"/>
      <c r="U47" s="156"/>
      <c r="V47" s="155"/>
      <c r="W47" s="90"/>
    </row>
    <row r="48" ht="21.95" customHeight="1">
      <c r="A48" s="152">
        <v>1955</v>
      </c>
      <c r="B48" s="127">
        <v>27</v>
      </c>
      <c r="C48" s="88">
        <v>102.4</v>
      </c>
      <c r="D48" s="92">
        <v>3.79259259259259</v>
      </c>
      <c r="E48" s="43"/>
      <c r="F48" s="153">
        <v>1955</v>
      </c>
      <c r="G48" s="127">
        <v>14</v>
      </c>
      <c r="H48" s="88">
        <v>35.6</v>
      </c>
      <c r="I48" s="92">
        <v>2.54285714285714</v>
      </c>
      <c r="J48" s="43"/>
      <c r="K48" s="153">
        <v>1955</v>
      </c>
      <c r="L48" s="127">
        <v>3</v>
      </c>
      <c r="M48" s="88">
        <v>0.6</v>
      </c>
      <c r="N48" s="94">
        <v>0.2</v>
      </c>
      <c r="O48" s="154"/>
      <c r="P48" s="155"/>
      <c r="Q48" s="90"/>
      <c r="R48" s="156"/>
      <c r="S48" s="155"/>
      <c r="T48" s="90"/>
      <c r="U48" s="156"/>
      <c r="V48" s="155"/>
      <c r="W48" s="90"/>
    </row>
    <row r="49" ht="21.95" customHeight="1">
      <c r="A49" s="152">
        <v>1956</v>
      </c>
      <c r="B49" s="127">
        <v>45</v>
      </c>
      <c r="C49" s="88">
        <v>169.4</v>
      </c>
      <c r="D49" s="92">
        <v>3.76444444444444</v>
      </c>
      <c r="E49" s="43"/>
      <c r="F49" s="153">
        <v>1956</v>
      </c>
      <c r="G49" s="127">
        <v>23</v>
      </c>
      <c r="H49" s="88">
        <v>59.4</v>
      </c>
      <c r="I49" s="92">
        <v>2.58260869565217</v>
      </c>
      <c r="J49" s="43"/>
      <c r="K49" s="153">
        <v>1956</v>
      </c>
      <c r="L49" s="127">
        <v>4</v>
      </c>
      <c r="M49" s="88">
        <v>3.9</v>
      </c>
      <c r="N49" s="94">
        <v>0.975</v>
      </c>
      <c r="O49" s="154"/>
      <c r="P49" s="155"/>
      <c r="Q49" s="90"/>
      <c r="R49" s="156"/>
      <c r="S49" s="155"/>
      <c r="T49" s="90"/>
      <c r="U49" s="156"/>
      <c r="V49" s="155"/>
      <c r="W49" s="90"/>
    </row>
    <row r="50" ht="21.95" customHeight="1">
      <c r="A50" s="152">
        <v>1957</v>
      </c>
      <c r="B50" s="127">
        <v>35</v>
      </c>
      <c r="C50" s="88">
        <v>151.9</v>
      </c>
      <c r="D50" s="92">
        <v>4.34</v>
      </c>
      <c r="E50" s="43"/>
      <c r="F50" s="153">
        <v>1957</v>
      </c>
      <c r="G50" s="127">
        <v>12</v>
      </c>
      <c r="H50" s="88">
        <v>33.3</v>
      </c>
      <c r="I50" s="92">
        <v>2.775</v>
      </c>
      <c r="J50" s="43"/>
      <c r="K50" s="153">
        <v>1957</v>
      </c>
      <c r="L50" s="127">
        <v>0</v>
      </c>
      <c r="M50" s="88">
        <v>0</v>
      </c>
      <c r="N50" s="94"/>
      <c r="O50" s="154"/>
      <c r="P50" s="155"/>
      <c r="Q50" s="90"/>
      <c r="R50" s="156"/>
      <c r="S50" s="155"/>
      <c r="T50" s="90"/>
      <c r="U50" s="156"/>
      <c r="V50" s="155"/>
      <c r="W50" s="90"/>
    </row>
    <row r="51" ht="21.95" customHeight="1">
      <c r="A51" s="152">
        <v>1958</v>
      </c>
      <c r="B51" s="127">
        <v>30</v>
      </c>
      <c r="C51" s="88">
        <v>138.7</v>
      </c>
      <c r="D51" s="92">
        <v>4.62333333333333</v>
      </c>
      <c r="E51" s="43"/>
      <c r="F51" s="153">
        <v>1958</v>
      </c>
      <c r="G51" s="127">
        <v>5</v>
      </c>
      <c r="H51" s="88">
        <v>16.1</v>
      </c>
      <c r="I51" s="92">
        <v>3.22</v>
      </c>
      <c r="J51" s="43"/>
      <c r="K51" s="153">
        <v>1958</v>
      </c>
      <c r="L51" s="127">
        <v>1</v>
      </c>
      <c r="M51" s="88">
        <v>1.1</v>
      </c>
      <c r="N51" s="94">
        <v>1.1</v>
      </c>
      <c r="O51" s="154"/>
      <c r="P51" s="155"/>
      <c r="Q51" s="90"/>
      <c r="R51" s="156"/>
      <c r="S51" s="155"/>
      <c r="T51" s="90"/>
      <c r="U51" s="156"/>
      <c r="V51" s="155"/>
      <c r="W51" s="90"/>
    </row>
    <row r="52" ht="21.95" customHeight="1">
      <c r="A52" s="152">
        <v>1959</v>
      </c>
      <c r="B52" s="127">
        <v>41</v>
      </c>
      <c r="C52" s="88">
        <v>149.6</v>
      </c>
      <c r="D52" s="92">
        <v>3.64878048780488</v>
      </c>
      <c r="E52" s="43"/>
      <c r="F52" s="153">
        <v>1959</v>
      </c>
      <c r="G52" s="127">
        <v>22</v>
      </c>
      <c r="H52" s="88">
        <v>57</v>
      </c>
      <c r="I52" s="92">
        <v>2.59090909090909</v>
      </c>
      <c r="J52" s="43"/>
      <c r="K52" s="153">
        <v>1959</v>
      </c>
      <c r="L52" s="127">
        <v>4</v>
      </c>
      <c r="M52" s="88">
        <v>4.4</v>
      </c>
      <c r="N52" s="94">
        <v>1.1</v>
      </c>
      <c r="O52" s="154"/>
      <c r="P52" s="155"/>
      <c r="Q52" s="90"/>
      <c r="R52" s="156"/>
      <c r="S52" s="155"/>
      <c r="T52" s="90"/>
      <c r="U52" s="156"/>
      <c r="V52" s="155"/>
      <c r="W52" s="90"/>
    </row>
    <row r="53" ht="21.95" customHeight="1">
      <c r="A53" s="152">
        <v>1960</v>
      </c>
      <c r="B53" s="127">
        <v>68</v>
      </c>
      <c r="C53" s="88">
        <v>280.1</v>
      </c>
      <c r="D53" s="92">
        <v>4.11911764705882</v>
      </c>
      <c r="E53" s="43"/>
      <c r="F53" s="153">
        <v>1960</v>
      </c>
      <c r="G53" s="127">
        <v>25</v>
      </c>
      <c r="H53" s="88">
        <v>64.5</v>
      </c>
      <c r="I53" s="92">
        <v>2.58</v>
      </c>
      <c r="J53" s="43"/>
      <c r="K53" s="153">
        <v>1960</v>
      </c>
      <c r="L53" s="127">
        <v>5</v>
      </c>
      <c r="M53" s="88">
        <v>1.6</v>
      </c>
      <c r="N53" s="94">
        <v>0.32</v>
      </c>
      <c r="O53" s="154"/>
      <c r="P53" s="155"/>
      <c r="Q53" s="90"/>
      <c r="R53" s="156"/>
      <c r="S53" s="155"/>
      <c r="T53" s="90"/>
      <c r="U53" s="156"/>
      <c r="V53" s="155"/>
      <c r="W53" s="90"/>
    </row>
    <row r="54" ht="21.95" customHeight="1">
      <c r="A54" s="152">
        <v>1961</v>
      </c>
      <c r="B54" s="127">
        <v>35</v>
      </c>
      <c r="C54" s="88">
        <v>132.8</v>
      </c>
      <c r="D54" s="92">
        <v>3.79428571428571</v>
      </c>
      <c r="E54" s="43"/>
      <c r="F54" s="153">
        <v>1961</v>
      </c>
      <c r="G54" s="127">
        <v>19</v>
      </c>
      <c r="H54" s="88">
        <v>52.8</v>
      </c>
      <c r="I54" s="92">
        <v>2.77894736842105</v>
      </c>
      <c r="J54" s="43"/>
      <c r="K54" s="153">
        <v>1961</v>
      </c>
      <c r="L54" s="127">
        <v>4</v>
      </c>
      <c r="M54" s="88">
        <v>2.3</v>
      </c>
      <c r="N54" s="94">
        <v>0.575</v>
      </c>
      <c r="O54" s="154"/>
      <c r="P54" s="155"/>
      <c r="Q54" s="90"/>
      <c r="R54" s="156"/>
      <c r="S54" s="155"/>
      <c r="T54" s="90"/>
      <c r="U54" s="156"/>
      <c r="V54" s="155"/>
      <c r="W54" s="90"/>
    </row>
    <row r="55" ht="21.95" customHeight="1">
      <c r="A55" s="152">
        <v>1962</v>
      </c>
      <c r="B55" s="127">
        <v>21</v>
      </c>
      <c r="C55" s="88">
        <v>101.5</v>
      </c>
      <c r="D55" s="92">
        <v>4.83333333333333</v>
      </c>
      <c r="E55" s="43"/>
      <c r="F55" s="153">
        <v>1962</v>
      </c>
      <c r="G55" s="127">
        <v>3</v>
      </c>
      <c r="H55" s="88">
        <v>6.7</v>
      </c>
      <c r="I55" s="92">
        <v>2.23333333333333</v>
      </c>
      <c r="J55" s="43"/>
      <c r="K55" s="153">
        <v>1962</v>
      </c>
      <c r="L55" s="127">
        <v>1</v>
      </c>
      <c r="M55" s="88">
        <v>1.1</v>
      </c>
      <c r="N55" s="94">
        <v>1.1</v>
      </c>
      <c r="O55" s="154"/>
      <c r="P55" s="155"/>
      <c r="Q55" s="90"/>
      <c r="R55" s="156"/>
      <c r="S55" s="155"/>
      <c r="T55" s="90"/>
      <c r="U55" s="156"/>
      <c r="V55" s="155"/>
      <c r="W55" s="90"/>
    </row>
    <row r="56" ht="21.95" customHeight="1">
      <c r="A56" s="152">
        <v>1963</v>
      </c>
      <c r="B56" s="127">
        <v>29</v>
      </c>
      <c r="C56" s="88">
        <v>102.4</v>
      </c>
      <c r="D56" s="92">
        <v>3.53103448275862</v>
      </c>
      <c r="E56" s="43"/>
      <c r="F56" s="153">
        <v>1963</v>
      </c>
      <c r="G56" s="127">
        <v>16</v>
      </c>
      <c r="H56" s="88">
        <v>38</v>
      </c>
      <c r="I56" s="92">
        <v>2.375</v>
      </c>
      <c r="J56" s="43"/>
      <c r="K56" s="153">
        <v>1963</v>
      </c>
      <c r="L56" s="127">
        <v>5</v>
      </c>
      <c r="M56" s="88">
        <v>4</v>
      </c>
      <c r="N56" s="94">
        <v>0.8</v>
      </c>
      <c r="O56" s="154"/>
      <c r="P56" s="155"/>
      <c r="Q56" s="90"/>
      <c r="R56" s="156"/>
      <c r="S56" s="155"/>
      <c r="T56" s="90"/>
      <c r="U56" s="156"/>
      <c r="V56" s="155"/>
      <c r="W56" s="90"/>
    </row>
    <row r="57" ht="21.95" customHeight="1">
      <c r="A57" s="152">
        <v>1964</v>
      </c>
      <c r="B57" s="127">
        <v>22</v>
      </c>
      <c r="C57" s="88">
        <v>94.59999999999999</v>
      </c>
      <c r="D57" s="92">
        <v>4.3</v>
      </c>
      <c r="E57" s="43"/>
      <c r="F57" s="153">
        <v>1964</v>
      </c>
      <c r="G57" s="127">
        <v>9</v>
      </c>
      <c r="H57" s="88">
        <v>26.6</v>
      </c>
      <c r="I57" s="92">
        <v>2.95555555555556</v>
      </c>
      <c r="J57" s="43"/>
      <c r="K57" s="153">
        <v>1964</v>
      </c>
      <c r="L57" s="127">
        <v>0</v>
      </c>
      <c r="M57" s="88">
        <v>0</v>
      </c>
      <c r="N57" s="94"/>
      <c r="O57" s="154"/>
      <c r="P57" s="155"/>
      <c r="Q57" s="90"/>
      <c r="R57" s="156"/>
      <c r="S57" s="155"/>
      <c r="T57" s="90"/>
      <c r="U57" s="156"/>
      <c r="V57" s="155"/>
      <c r="W57" s="90"/>
    </row>
    <row r="58" ht="21.95" customHeight="1">
      <c r="A58" s="152">
        <v>1965</v>
      </c>
      <c r="B58" s="127">
        <v>26</v>
      </c>
      <c r="C58" s="88">
        <v>82.59999999999999</v>
      </c>
      <c r="D58" s="92">
        <v>3.17692307692308</v>
      </c>
      <c r="E58" s="43"/>
      <c r="F58" s="153">
        <v>1965</v>
      </c>
      <c r="G58" s="127">
        <v>18</v>
      </c>
      <c r="H58" s="88">
        <v>44.4</v>
      </c>
      <c r="I58" s="92">
        <v>2.46666666666667</v>
      </c>
      <c r="J58" s="43"/>
      <c r="K58" s="153">
        <v>1965</v>
      </c>
      <c r="L58" s="127">
        <v>2</v>
      </c>
      <c r="M58" s="88">
        <v>0.6</v>
      </c>
      <c r="N58" s="94">
        <v>0.3</v>
      </c>
      <c r="O58" s="154"/>
      <c r="P58" s="155"/>
      <c r="Q58" s="90"/>
      <c r="R58" s="156"/>
      <c r="S58" s="155"/>
      <c r="T58" s="90"/>
      <c r="U58" s="156"/>
      <c r="V58" s="155"/>
      <c r="W58" s="90"/>
    </row>
    <row r="59" ht="21.95" customHeight="1">
      <c r="A59" s="152">
        <v>1966</v>
      </c>
      <c r="B59" s="127">
        <v>30</v>
      </c>
      <c r="C59" s="88">
        <v>127</v>
      </c>
      <c r="D59" s="92">
        <v>4.23333333333333</v>
      </c>
      <c r="E59" s="43"/>
      <c r="F59" s="153">
        <v>1966</v>
      </c>
      <c r="G59" s="127">
        <v>8</v>
      </c>
      <c r="H59" s="88">
        <v>19.4</v>
      </c>
      <c r="I59" s="92">
        <v>2.425</v>
      </c>
      <c r="J59" s="43"/>
      <c r="K59" s="153">
        <v>1966</v>
      </c>
      <c r="L59" s="127">
        <v>1</v>
      </c>
      <c r="M59" s="88">
        <v>1.1</v>
      </c>
      <c r="N59" s="94">
        <v>1.1</v>
      </c>
      <c r="O59" s="154"/>
      <c r="P59" s="155"/>
      <c r="Q59" s="90"/>
      <c r="R59" s="156"/>
      <c r="S59" s="155"/>
      <c r="T59" s="90"/>
      <c r="U59" s="156"/>
      <c r="V59" s="155"/>
      <c r="W59" s="90"/>
    </row>
    <row r="60" ht="21.95" customHeight="1">
      <c r="A60" s="152">
        <v>1967</v>
      </c>
      <c r="B60" s="127">
        <v>42</v>
      </c>
      <c r="C60" s="88">
        <v>179.1</v>
      </c>
      <c r="D60" s="92">
        <v>4.26428571428571</v>
      </c>
      <c r="E60" s="43"/>
      <c r="F60" s="153">
        <v>1967</v>
      </c>
      <c r="G60" s="127">
        <v>17</v>
      </c>
      <c r="H60" s="88">
        <v>51.7</v>
      </c>
      <c r="I60" s="92">
        <v>3.04117647058824</v>
      </c>
      <c r="J60" s="43"/>
      <c r="K60" s="153">
        <v>1967</v>
      </c>
      <c r="L60" s="127">
        <v>0</v>
      </c>
      <c r="M60" s="88">
        <v>0</v>
      </c>
      <c r="N60" s="94"/>
      <c r="O60" s="154"/>
      <c r="P60" s="155"/>
      <c r="Q60" s="90"/>
      <c r="R60" s="156"/>
      <c r="S60" s="155"/>
      <c r="T60" s="90"/>
      <c r="U60" s="156"/>
      <c r="V60" s="155"/>
      <c r="W60" s="90"/>
    </row>
    <row r="61" ht="21.95" customHeight="1">
      <c r="A61" s="152">
        <v>1968</v>
      </c>
      <c r="B61" s="127">
        <v>30</v>
      </c>
      <c r="C61" s="88">
        <v>119</v>
      </c>
      <c r="D61" s="92">
        <v>3.96666666666667</v>
      </c>
      <c r="E61" s="43"/>
      <c r="F61" s="153">
        <v>1968</v>
      </c>
      <c r="G61" s="127">
        <v>14</v>
      </c>
      <c r="H61" s="88">
        <v>36.6</v>
      </c>
      <c r="I61" s="92">
        <v>2.61428571428571</v>
      </c>
      <c r="J61" s="43"/>
      <c r="K61" s="153">
        <v>1968</v>
      </c>
      <c r="L61" s="127">
        <v>2</v>
      </c>
      <c r="M61" s="88">
        <v>0.7</v>
      </c>
      <c r="N61" s="94">
        <v>0.35</v>
      </c>
      <c r="O61" s="154"/>
      <c r="P61" s="155"/>
      <c r="Q61" s="90"/>
      <c r="R61" s="156"/>
      <c r="S61" s="155"/>
      <c r="T61" s="90"/>
      <c r="U61" s="156"/>
      <c r="V61" s="155"/>
      <c r="W61" s="90"/>
    </row>
    <row r="62" ht="21.95" customHeight="1">
      <c r="A62" s="152">
        <v>1969</v>
      </c>
      <c r="B62" s="127">
        <v>28</v>
      </c>
      <c r="C62" s="88">
        <v>119.5</v>
      </c>
      <c r="D62" s="92">
        <v>4.26785714285714</v>
      </c>
      <c r="E62" s="43"/>
      <c r="F62" s="153">
        <v>1969</v>
      </c>
      <c r="G62" s="127">
        <v>10</v>
      </c>
      <c r="H62" s="88">
        <v>24.9</v>
      </c>
      <c r="I62" s="92">
        <v>2.49</v>
      </c>
      <c r="J62" s="43"/>
      <c r="K62" s="153">
        <v>1969</v>
      </c>
      <c r="L62" s="127">
        <v>3</v>
      </c>
      <c r="M62" s="88">
        <v>3.8</v>
      </c>
      <c r="N62" s="94">
        <v>1.26666666666667</v>
      </c>
      <c r="O62" s="154"/>
      <c r="P62" s="155"/>
      <c r="Q62" s="90"/>
      <c r="R62" s="156"/>
      <c r="S62" s="155"/>
      <c r="T62" s="90"/>
      <c r="U62" s="156"/>
      <c r="V62" s="155"/>
      <c r="W62" s="90"/>
    </row>
    <row r="63" ht="21.95" customHeight="1">
      <c r="A63" s="152">
        <v>1970</v>
      </c>
      <c r="B63" s="127">
        <v>48</v>
      </c>
      <c r="C63" s="88">
        <v>186.4</v>
      </c>
      <c r="D63" s="92">
        <v>3.88333333333333</v>
      </c>
      <c r="E63" s="43"/>
      <c r="F63" s="153">
        <v>1970</v>
      </c>
      <c r="G63" s="127">
        <v>22</v>
      </c>
      <c r="H63" s="88">
        <v>54.2</v>
      </c>
      <c r="I63" s="92">
        <v>2.46363636363636</v>
      </c>
      <c r="J63" s="43"/>
      <c r="K63" s="153">
        <v>1970</v>
      </c>
      <c r="L63" s="127">
        <v>5</v>
      </c>
      <c r="M63" s="88">
        <v>4.8</v>
      </c>
      <c r="N63" s="94">
        <v>0.96</v>
      </c>
      <c r="O63" s="154"/>
      <c r="P63" s="155"/>
      <c r="Q63" s="90"/>
      <c r="R63" s="156"/>
      <c r="S63" s="155"/>
      <c r="T63" s="90"/>
      <c r="U63" s="156"/>
      <c r="V63" s="155"/>
      <c r="W63" s="90"/>
    </row>
    <row r="64" ht="21.95" customHeight="1">
      <c r="A64" s="152">
        <v>1971</v>
      </c>
      <c r="B64" s="127">
        <v>37</v>
      </c>
      <c r="C64" s="88">
        <v>136.1</v>
      </c>
      <c r="D64" s="92">
        <v>3.67837837837838</v>
      </c>
      <c r="E64" s="43"/>
      <c r="F64" s="153">
        <v>1971</v>
      </c>
      <c r="G64" s="127">
        <v>19</v>
      </c>
      <c r="H64" s="88">
        <v>39.9</v>
      </c>
      <c r="I64" s="92">
        <v>2.1</v>
      </c>
      <c r="J64" s="43"/>
      <c r="K64" s="153">
        <v>1971</v>
      </c>
      <c r="L64" s="127">
        <v>5</v>
      </c>
      <c r="M64" s="88">
        <v>0.5</v>
      </c>
      <c r="N64" s="94">
        <v>0.1</v>
      </c>
      <c r="O64" s="154"/>
      <c r="P64" s="155"/>
      <c r="Q64" s="90"/>
      <c r="R64" s="156"/>
      <c r="S64" s="155"/>
      <c r="T64" s="90"/>
      <c r="U64" s="156"/>
      <c r="V64" s="155"/>
      <c r="W64" s="90"/>
    </row>
    <row r="65" ht="21.95" customHeight="1">
      <c r="A65" s="152">
        <v>1972</v>
      </c>
      <c r="B65" s="127">
        <v>47</v>
      </c>
      <c r="C65" s="88">
        <v>152.6</v>
      </c>
      <c r="D65" s="92">
        <v>3.2468085106383</v>
      </c>
      <c r="E65" s="43"/>
      <c r="F65" s="153">
        <v>1972</v>
      </c>
      <c r="G65" s="127">
        <v>29</v>
      </c>
      <c r="H65" s="88">
        <v>63.5</v>
      </c>
      <c r="I65" s="92">
        <v>2.18965517241379</v>
      </c>
      <c r="J65" s="43"/>
      <c r="K65" s="153">
        <v>1972</v>
      </c>
      <c r="L65" s="127">
        <v>8</v>
      </c>
      <c r="M65" s="88">
        <v>4.6</v>
      </c>
      <c r="N65" s="94">
        <v>0.575</v>
      </c>
      <c r="O65" s="154"/>
      <c r="P65" s="155"/>
      <c r="Q65" s="90"/>
      <c r="R65" s="156"/>
      <c r="S65" s="155"/>
      <c r="T65" s="90"/>
      <c r="U65" s="156"/>
      <c r="V65" s="155"/>
      <c r="W65" s="90"/>
    </row>
    <row r="66" ht="21.95" customHeight="1">
      <c r="A66" s="152">
        <v>1973</v>
      </c>
      <c r="B66" s="127">
        <v>11</v>
      </c>
      <c r="C66" s="88">
        <v>50</v>
      </c>
      <c r="D66" s="92">
        <v>4.54545454545455</v>
      </c>
      <c r="E66" s="43"/>
      <c r="F66" s="153">
        <v>1973</v>
      </c>
      <c r="G66" s="127">
        <v>4</v>
      </c>
      <c r="H66" s="88">
        <v>13</v>
      </c>
      <c r="I66" s="92">
        <v>3.25</v>
      </c>
      <c r="J66" s="43"/>
      <c r="K66" s="153">
        <v>1973</v>
      </c>
      <c r="L66" s="127">
        <v>0</v>
      </c>
      <c r="M66" s="88">
        <v>0</v>
      </c>
      <c r="N66" s="94"/>
      <c r="O66" s="154"/>
      <c r="P66" s="155"/>
      <c r="Q66" s="90"/>
      <c r="R66" s="156"/>
      <c r="S66" s="155"/>
      <c r="T66" s="90"/>
      <c r="U66" s="156"/>
      <c r="V66" s="155"/>
      <c r="W66" s="90"/>
    </row>
    <row r="67" ht="21.95" customHeight="1">
      <c r="A67" s="152">
        <v>1974</v>
      </c>
      <c r="B67" s="127">
        <v>69</v>
      </c>
      <c r="C67" s="88">
        <v>256.2</v>
      </c>
      <c r="D67" s="92">
        <v>3.71304347826087</v>
      </c>
      <c r="E67" s="43"/>
      <c r="F67" s="153">
        <v>1974</v>
      </c>
      <c r="G67" s="127">
        <v>33</v>
      </c>
      <c r="H67" s="88">
        <v>69.3</v>
      </c>
      <c r="I67" s="92">
        <v>2.1</v>
      </c>
      <c r="J67" s="43"/>
      <c r="K67" s="153">
        <v>1974</v>
      </c>
      <c r="L67" s="127">
        <v>12</v>
      </c>
      <c r="M67" s="88">
        <v>6.3</v>
      </c>
      <c r="N67" s="94">
        <v>0.525</v>
      </c>
      <c r="O67" s="154"/>
      <c r="P67" s="155"/>
      <c r="Q67" s="90"/>
      <c r="R67" s="156"/>
      <c r="S67" s="155"/>
      <c r="T67" s="90"/>
      <c r="U67" s="156"/>
      <c r="V67" s="155"/>
      <c r="W67" s="90"/>
    </row>
    <row r="68" ht="21.95" customHeight="1">
      <c r="A68" s="152">
        <v>1975</v>
      </c>
      <c r="B68" s="127">
        <v>45</v>
      </c>
      <c r="C68" s="88">
        <v>173.5</v>
      </c>
      <c r="D68" s="92">
        <v>3.85555555555556</v>
      </c>
      <c r="E68" s="43"/>
      <c r="F68" s="153">
        <v>1975</v>
      </c>
      <c r="G68" s="127">
        <v>22</v>
      </c>
      <c r="H68" s="88">
        <v>59.5</v>
      </c>
      <c r="I68" s="92">
        <v>2.70454545454545</v>
      </c>
      <c r="J68" s="43"/>
      <c r="K68" s="153">
        <v>1975</v>
      </c>
      <c r="L68" s="127">
        <v>4</v>
      </c>
      <c r="M68" s="88">
        <v>2.6</v>
      </c>
      <c r="N68" s="94">
        <v>0.65</v>
      </c>
      <c r="O68" s="154"/>
      <c r="P68" s="155"/>
      <c r="Q68" s="90"/>
      <c r="R68" s="156"/>
      <c r="S68" s="155"/>
      <c r="T68" s="90"/>
      <c r="U68" s="156"/>
      <c r="V68" s="155"/>
      <c r="W68" s="90"/>
    </row>
    <row r="69" ht="21.95" customHeight="1">
      <c r="A69" s="152">
        <v>1976</v>
      </c>
      <c r="B69" s="127">
        <v>60</v>
      </c>
      <c r="C69" s="88">
        <v>130.3</v>
      </c>
      <c r="D69" s="92">
        <v>2.17166666666667</v>
      </c>
      <c r="E69" s="43"/>
      <c r="F69" s="153">
        <v>1976</v>
      </c>
      <c r="G69" s="127">
        <v>48</v>
      </c>
      <c r="H69" s="88">
        <v>68.59999999999999</v>
      </c>
      <c r="I69" s="92">
        <v>1.42916666666667</v>
      </c>
      <c r="J69" s="43"/>
      <c r="K69" s="153">
        <v>1976</v>
      </c>
      <c r="L69" s="127">
        <v>24</v>
      </c>
      <c r="M69" s="88">
        <v>4.9</v>
      </c>
      <c r="N69" s="94">
        <v>0.204166666666667</v>
      </c>
      <c r="O69" t="s" s="136">
        <v>107</v>
      </c>
      <c r="P69" s="155">
        <f>AVERAGE(B69:B88)</f>
        <v>40.25</v>
      </c>
      <c r="Q69" s="90">
        <f>AVERAGE(D69:D88)</f>
        <v>3.69559027217776</v>
      </c>
      <c r="R69" t="s" s="139">
        <v>107</v>
      </c>
      <c r="S69" s="155">
        <f>AVERAGE(G69:G88)</f>
        <v>21.85</v>
      </c>
      <c r="T69" s="90">
        <f>AVERAGE(I69:I88)</f>
        <v>2.40504272660361</v>
      </c>
      <c r="U69" t="s" s="139">
        <v>107</v>
      </c>
      <c r="V69" s="155">
        <f>AVERAGE(L69:L88)</f>
        <v>6.6</v>
      </c>
      <c r="W69" s="90">
        <f>AVERAGE(N69:N88)</f>
        <v>0.64933369644154</v>
      </c>
    </row>
    <row r="70" ht="21.95" customHeight="1">
      <c r="A70" s="152">
        <v>1977</v>
      </c>
      <c r="B70" s="127">
        <v>59</v>
      </c>
      <c r="C70" s="88">
        <v>190.9</v>
      </c>
      <c r="D70" s="92">
        <v>3.23559322033898</v>
      </c>
      <c r="E70" s="43"/>
      <c r="F70" s="153">
        <v>1977</v>
      </c>
      <c r="G70" s="127">
        <v>34</v>
      </c>
      <c r="H70" s="88">
        <v>58</v>
      </c>
      <c r="I70" s="92">
        <v>1.70588235294118</v>
      </c>
      <c r="J70" s="43"/>
      <c r="K70" s="153">
        <v>1977</v>
      </c>
      <c r="L70" s="127">
        <v>16</v>
      </c>
      <c r="M70" s="88">
        <v>5.8</v>
      </c>
      <c r="N70" s="94">
        <v>0.3625</v>
      </c>
      <c r="O70" t="s" s="136">
        <v>108</v>
      </c>
      <c r="P70" s="155">
        <f>AVERAGE(B70:B88)</f>
        <v>39.2105263157895</v>
      </c>
      <c r="Q70" s="90">
        <f>AVERAGE(D70:D88)</f>
        <v>3.77579677773097</v>
      </c>
      <c r="R70" t="s" s="139">
        <v>108</v>
      </c>
      <c r="S70" s="155">
        <f>AVERAGE(G70:G88)</f>
        <v>20.4736842105263</v>
      </c>
      <c r="T70" s="90">
        <f>AVERAGE(I70:I88)</f>
        <v>2.45640462449503</v>
      </c>
      <c r="U70" t="s" s="139">
        <v>108</v>
      </c>
      <c r="V70" s="155">
        <f>AVERAGE(L70:L88)</f>
        <v>5.68421052631579</v>
      </c>
      <c r="W70" s="90">
        <f>AVERAGE(N70:N88)</f>
        <v>0.67551999231065</v>
      </c>
    </row>
    <row r="71" ht="21.95" customHeight="1">
      <c r="A71" s="152">
        <v>1978</v>
      </c>
      <c r="B71" s="127">
        <v>41</v>
      </c>
      <c r="C71" s="88">
        <v>157.1</v>
      </c>
      <c r="D71" s="92">
        <v>3.83170731707317</v>
      </c>
      <c r="E71" s="43"/>
      <c r="F71" s="153">
        <v>1978</v>
      </c>
      <c r="G71" s="127">
        <v>22</v>
      </c>
      <c r="H71" s="88">
        <v>60.3</v>
      </c>
      <c r="I71" s="92">
        <v>2.74090909090909</v>
      </c>
      <c r="J71" s="43"/>
      <c r="K71" s="153">
        <v>1978</v>
      </c>
      <c r="L71" s="127">
        <v>3</v>
      </c>
      <c r="M71" s="88">
        <v>2.7</v>
      </c>
      <c r="N71" s="94">
        <v>0.9</v>
      </c>
      <c r="O71" t="s" s="136">
        <v>109</v>
      </c>
      <c r="P71" s="155">
        <f>AVERAGE(B71:B88)</f>
        <v>38.1111111111111</v>
      </c>
      <c r="Q71" s="90">
        <f>AVERAGE(D71:D88)</f>
        <v>3.80580808647497</v>
      </c>
      <c r="R71" t="s" s="139">
        <v>109</v>
      </c>
      <c r="S71" s="155">
        <f>AVERAGE(G71:G88)</f>
        <v>19.7222222222222</v>
      </c>
      <c r="T71" s="90">
        <f>AVERAGE(I71:I88)</f>
        <v>2.49810030624802</v>
      </c>
      <c r="U71" t="s" s="139">
        <v>109</v>
      </c>
      <c r="V71" s="155">
        <f>AVERAGE(L71:L88)</f>
        <v>5.11111111111111</v>
      </c>
      <c r="W71" s="90">
        <f>AVERAGE(N71:N88)</f>
        <v>0.695083741830066</v>
      </c>
    </row>
    <row r="72" ht="21.95" customHeight="1">
      <c r="A72" s="152">
        <v>1979</v>
      </c>
      <c r="B72" s="127">
        <v>44</v>
      </c>
      <c r="C72" s="88">
        <v>157.4</v>
      </c>
      <c r="D72" s="92">
        <v>3.57727272727273</v>
      </c>
      <c r="E72" s="43"/>
      <c r="F72" s="153">
        <v>1979</v>
      </c>
      <c r="G72" s="127">
        <v>24</v>
      </c>
      <c r="H72" s="88">
        <v>56.8</v>
      </c>
      <c r="I72" s="92">
        <v>2.36666666666667</v>
      </c>
      <c r="J72" s="43"/>
      <c r="K72" s="153">
        <v>1979</v>
      </c>
      <c r="L72" s="127">
        <v>6</v>
      </c>
      <c r="M72" s="88">
        <v>2.6</v>
      </c>
      <c r="N72" s="94">
        <v>0.433333333333333</v>
      </c>
      <c r="O72" t="s" s="136">
        <v>110</v>
      </c>
      <c r="P72" s="155">
        <f>AVERAGE(B72:B88)</f>
        <v>37.9411764705882</v>
      </c>
      <c r="Q72" s="90">
        <f>AVERAGE(D72:D88)</f>
        <v>3.80428460232214</v>
      </c>
      <c r="R72" t="s" s="139">
        <v>110</v>
      </c>
      <c r="S72" s="155">
        <f>AVERAGE(G72:G88)</f>
        <v>19.5882352941176</v>
      </c>
      <c r="T72" s="90">
        <f>AVERAGE(I72:I88)</f>
        <v>2.48381743656208</v>
      </c>
      <c r="U72" t="s" s="139">
        <v>110</v>
      </c>
      <c r="V72" s="155">
        <f>AVERAGE(L72:L88)</f>
        <v>5.23529411764706</v>
      </c>
      <c r="W72" s="90">
        <f>AVERAGE(N72:N88)</f>
        <v>0.68142265795207</v>
      </c>
    </row>
    <row r="73" ht="21.95" customHeight="1">
      <c r="A73" s="152">
        <v>1980</v>
      </c>
      <c r="B73" s="127">
        <v>37</v>
      </c>
      <c r="C73" s="88">
        <v>122.9</v>
      </c>
      <c r="D73" s="92">
        <v>3.32162162162162</v>
      </c>
      <c r="E73" s="43"/>
      <c r="F73" s="153">
        <v>1980</v>
      </c>
      <c r="G73" s="127">
        <v>23</v>
      </c>
      <c r="H73" s="88">
        <v>52.3</v>
      </c>
      <c r="I73" s="92">
        <v>2.27391304347826</v>
      </c>
      <c r="J73" s="43"/>
      <c r="K73" s="153">
        <v>1980</v>
      </c>
      <c r="L73" s="127">
        <v>7</v>
      </c>
      <c r="M73" s="88">
        <v>4.4</v>
      </c>
      <c r="N73" s="94">
        <v>0.628571428571429</v>
      </c>
      <c r="O73" t="s" s="136">
        <v>111</v>
      </c>
      <c r="P73" s="155">
        <f>AVERAGE(B73:B88)</f>
        <v>37.5625</v>
      </c>
      <c r="Q73" s="90">
        <f>AVERAGE(D73:D88)</f>
        <v>3.81847284451272</v>
      </c>
      <c r="R73" t="s" s="139">
        <v>111</v>
      </c>
      <c r="S73" s="155">
        <f>AVERAGE(G73:G88)</f>
        <v>19.3125</v>
      </c>
      <c r="T73" s="90">
        <f>AVERAGE(I73:I88)</f>
        <v>2.49113935968054</v>
      </c>
      <c r="U73" t="s" s="139">
        <v>111</v>
      </c>
      <c r="V73" s="155">
        <f>AVERAGE(L73:L88)</f>
        <v>5.1875</v>
      </c>
      <c r="W73" s="90">
        <f>AVERAGE(N73:N88)</f>
        <v>0.699143323996266</v>
      </c>
    </row>
    <row r="74" ht="21.95" customHeight="1">
      <c r="A74" s="152">
        <v>1981</v>
      </c>
      <c r="B74" s="127">
        <v>34</v>
      </c>
      <c r="C74" s="88">
        <v>138.2</v>
      </c>
      <c r="D74" s="92">
        <v>4.06470588235294</v>
      </c>
      <c r="E74" s="43"/>
      <c r="F74" s="153">
        <v>1981</v>
      </c>
      <c r="G74" s="127">
        <v>14</v>
      </c>
      <c r="H74" s="88">
        <v>38.6</v>
      </c>
      <c r="I74" s="92">
        <v>2.75714285714286</v>
      </c>
      <c r="J74" s="43"/>
      <c r="K74" s="153">
        <v>1981</v>
      </c>
      <c r="L74" s="127">
        <v>2</v>
      </c>
      <c r="M74" s="88">
        <v>-0.1</v>
      </c>
      <c r="N74" s="94">
        <v>-0.05</v>
      </c>
      <c r="O74" t="s" s="136">
        <v>112</v>
      </c>
      <c r="P74" s="155">
        <f>AVERAGE(B74:B88)</f>
        <v>37.6</v>
      </c>
      <c r="Q74" s="90">
        <f>AVERAGE(D74:D88)</f>
        <v>3.85159625937213</v>
      </c>
      <c r="R74" t="s" s="139">
        <v>112</v>
      </c>
      <c r="S74" s="155">
        <f>AVERAGE(G74:G88)</f>
        <v>19.0666666666667</v>
      </c>
      <c r="T74" s="90">
        <f>AVERAGE(I74:I88)</f>
        <v>2.50562111409402</v>
      </c>
      <c r="U74" t="s" s="139">
        <v>112</v>
      </c>
      <c r="V74" s="155">
        <f>AVERAGE(L74:L88)</f>
        <v>5.06666666666667</v>
      </c>
      <c r="W74" s="90">
        <f>AVERAGE(N74:N88)</f>
        <v>0.704571931336638</v>
      </c>
    </row>
    <row r="75" ht="21.95" customHeight="1">
      <c r="A75" s="152">
        <v>1982</v>
      </c>
      <c r="B75" s="127">
        <v>47</v>
      </c>
      <c r="C75" s="88">
        <v>115</v>
      </c>
      <c r="D75" s="92">
        <v>2.4468085106383</v>
      </c>
      <c r="E75" s="43"/>
      <c r="F75" s="153">
        <v>1982</v>
      </c>
      <c r="G75" s="127">
        <v>35</v>
      </c>
      <c r="H75" s="88">
        <v>53.1</v>
      </c>
      <c r="I75" s="92">
        <v>1.51714285714286</v>
      </c>
      <c r="J75" s="43"/>
      <c r="K75" s="153">
        <v>1982</v>
      </c>
      <c r="L75" s="127">
        <v>17</v>
      </c>
      <c r="M75" s="88">
        <v>5</v>
      </c>
      <c r="N75" s="94">
        <v>0.294117647058824</v>
      </c>
      <c r="O75" t="s" s="136">
        <v>113</v>
      </c>
      <c r="P75" s="155">
        <f>AVERAGE(B75:B88)</f>
        <v>37.8571428571429</v>
      </c>
      <c r="Q75" s="90">
        <f>AVERAGE(D75:D88)</f>
        <v>3.83637414344493</v>
      </c>
      <c r="R75" t="s" s="139">
        <v>113</v>
      </c>
      <c r="S75" s="155">
        <f>AVERAGE(G75:G88)</f>
        <v>19.4285714285714</v>
      </c>
      <c r="T75" s="90">
        <f>AVERAGE(I75:I88)</f>
        <v>2.48765527530482</v>
      </c>
      <c r="U75" t="s" s="139">
        <v>113</v>
      </c>
      <c r="V75" s="155">
        <f>AVERAGE(L75:L88)</f>
        <v>5.28571428571429</v>
      </c>
      <c r="W75" s="90">
        <f>AVERAGE(N75:N88)</f>
        <v>0.767452925614691</v>
      </c>
    </row>
    <row r="76" ht="21.95" customHeight="1">
      <c r="A76" s="152">
        <v>1983</v>
      </c>
      <c r="B76" s="127">
        <v>34</v>
      </c>
      <c r="C76" s="88">
        <v>123</v>
      </c>
      <c r="D76" s="92">
        <v>3.61764705882353</v>
      </c>
      <c r="E76" s="43"/>
      <c r="F76" s="153">
        <v>1983</v>
      </c>
      <c r="G76" s="127">
        <v>16</v>
      </c>
      <c r="H76" s="88">
        <v>33.6</v>
      </c>
      <c r="I76" s="92">
        <v>2.1</v>
      </c>
      <c r="J76" s="43"/>
      <c r="K76" s="153">
        <v>1983</v>
      </c>
      <c r="L76" s="127">
        <v>7</v>
      </c>
      <c r="M76" s="88">
        <v>5.4</v>
      </c>
      <c r="N76" s="94">
        <v>0.771428571428571</v>
      </c>
      <c r="O76" t="s" s="136">
        <v>114</v>
      </c>
      <c r="P76" s="155">
        <f>AVERAGE(B76:B88)</f>
        <v>37.1538461538462</v>
      </c>
      <c r="Q76" s="90">
        <f>AVERAGE(D76:D88)</f>
        <v>3.94326380750698</v>
      </c>
      <c r="R76" t="s" s="139">
        <v>114</v>
      </c>
      <c r="S76" s="155">
        <f>AVERAGE(G76:G88)</f>
        <v>18.2307692307692</v>
      </c>
      <c r="T76" s="90">
        <f>AVERAGE(I76:I88)</f>
        <v>2.5623100767019</v>
      </c>
      <c r="U76" t="s" s="139">
        <v>114</v>
      </c>
      <c r="V76" s="155">
        <f>AVERAGE(L76:L88)</f>
        <v>4.38461538461538</v>
      </c>
      <c r="W76" s="90">
        <f>AVERAGE(N76:N88)</f>
        <v>0.810483405483406</v>
      </c>
    </row>
    <row r="77" ht="21.95" customHeight="1">
      <c r="A77" s="152">
        <v>1984</v>
      </c>
      <c r="B77" s="127">
        <v>41</v>
      </c>
      <c r="C77" s="88">
        <v>140.2</v>
      </c>
      <c r="D77" s="92">
        <v>3.41951219512195</v>
      </c>
      <c r="E77" s="43"/>
      <c r="F77" s="153">
        <v>1984</v>
      </c>
      <c r="G77" s="127">
        <v>21</v>
      </c>
      <c r="H77" s="88">
        <v>42.6</v>
      </c>
      <c r="I77" s="92">
        <v>2.02857142857143</v>
      </c>
      <c r="J77" s="43"/>
      <c r="K77" s="153">
        <v>1984</v>
      </c>
      <c r="L77" s="127">
        <v>8</v>
      </c>
      <c r="M77" s="88">
        <v>2.9</v>
      </c>
      <c r="N77" s="94">
        <v>0.3625</v>
      </c>
      <c r="O77" t="s" s="136">
        <v>115</v>
      </c>
      <c r="P77" s="155">
        <f>AVERAGE(B77:B88)</f>
        <v>37.4166666666667</v>
      </c>
      <c r="Q77" s="90">
        <f>AVERAGE(D77:D88)</f>
        <v>3.97039853656393</v>
      </c>
      <c r="R77" t="s" s="139">
        <v>115</v>
      </c>
      <c r="S77" s="155">
        <f>AVERAGE(G77:G88)</f>
        <v>18.4166666666667</v>
      </c>
      <c r="T77" s="90">
        <f>AVERAGE(I77:I88)</f>
        <v>2.60083591642705</v>
      </c>
      <c r="U77" t="s" s="139">
        <v>115</v>
      </c>
      <c r="V77" s="155">
        <f>AVERAGE(L77:L88)</f>
        <v>4.16666666666667</v>
      </c>
      <c r="W77" s="90">
        <f>AVERAGE(N77:N88)</f>
        <v>0.8143888888888891</v>
      </c>
    </row>
    <row r="78" ht="21.95" customHeight="1">
      <c r="A78" s="152">
        <v>1985</v>
      </c>
      <c r="B78" s="127">
        <v>42</v>
      </c>
      <c r="C78" s="88">
        <v>177.6</v>
      </c>
      <c r="D78" s="92">
        <v>4.22857142857143</v>
      </c>
      <c r="E78" s="43"/>
      <c r="F78" s="153">
        <v>1985</v>
      </c>
      <c r="G78" s="127">
        <v>13</v>
      </c>
      <c r="H78" s="88">
        <v>29.6</v>
      </c>
      <c r="I78" s="92">
        <v>2.27692307692308</v>
      </c>
      <c r="J78" s="43"/>
      <c r="K78" s="153">
        <v>1985</v>
      </c>
      <c r="L78" s="127">
        <v>3</v>
      </c>
      <c r="M78" s="88">
        <v>3.6</v>
      </c>
      <c r="N78" s="94">
        <v>1.2</v>
      </c>
      <c r="O78" t="s" s="136">
        <v>116</v>
      </c>
      <c r="P78" s="155">
        <f>AVERAGE(B78:B88)</f>
        <v>37.0909090909091</v>
      </c>
      <c r="Q78" s="90">
        <f>AVERAGE(D78:D88)</f>
        <v>4.02047911305866</v>
      </c>
      <c r="R78" t="s" s="139">
        <v>116</v>
      </c>
      <c r="S78" s="155">
        <f>AVERAGE(G78:G88)</f>
        <v>18.1818181818182</v>
      </c>
      <c r="T78" s="90">
        <f>AVERAGE(I78:I88)</f>
        <v>2.65285996077756</v>
      </c>
      <c r="U78" t="s" s="139">
        <v>116</v>
      </c>
      <c r="V78" s="155">
        <f>AVERAGE(L78:L88)</f>
        <v>3.81818181818182</v>
      </c>
      <c r="W78" s="90">
        <f>AVERAGE(N78:N88)</f>
        <v>0.864598765432099</v>
      </c>
    </row>
    <row r="79" ht="21.95" customHeight="1">
      <c r="A79" s="152">
        <v>1986</v>
      </c>
      <c r="B79" s="127">
        <v>25</v>
      </c>
      <c r="C79" s="88">
        <v>100.4</v>
      </c>
      <c r="D79" s="92">
        <v>4.016</v>
      </c>
      <c r="E79" s="43"/>
      <c r="F79" s="153">
        <v>1986</v>
      </c>
      <c r="G79" s="127">
        <v>12</v>
      </c>
      <c r="H79" s="88">
        <v>30.1</v>
      </c>
      <c r="I79" s="92">
        <v>2.50833333333333</v>
      </c>
      <c r="J79" s="43"/>
      <c r="K79" s="153">
        <v>1986</v>
      </c>
      <c r="L79" s="127">
        <v>2</v>
      </c>
      <c r="M79" s="88">
        <v>1.4</v>
      </c>
      <c r="N79" s="94">
        <v>0.7</v>
      </c>
      <c r="O79" t="s" s="136">
        <v>117</v>
      </c>
      <c r="P79" s="155">
        <f>AVERAGE(B79:B88)</f>
        <v>36.6</v>
      </c>
      <c r="Q79" s="90">
        <f>AVERAGE(D79:D88)</f>
        <v>3.99966988150738</v>
      </c>
      <c r="R79" t="s" s="139">
        <v>117</v>
      </c>
      <c r="S79" s="155">
        <f>AVERAGE(G79:G88)</f>
        <v>18.7</v>
      </c>
      <c r="T79" s="90">
        <f>AVERAGE(I79:I88)</f>
        <v>2.69045364916301</v>
      </c>
      <c r="U79" t="s" s="139">
        <v>117</v>
      </c>
      <c r="V79" s="155">
        <f>AVERAGE(L79:L88)</f>
        <v>3.9</v>
      </c>
      <c r="W79" s="90">
        <f>AVERAGE(N79:N88)</f>
        <v>0.822673611111112</v>
      </c>
    </row>
    <row r="80" ht="21.95" customHeight="1">
      <c r="A80" s="152">
        <v>1987</v>
      </c>
      <c r="B80" s="127">
        <v>32</v>
      </c>
      <c r="C80" s="88">
        <v>125.7</v>
      </c>
      <c r="D80" s="92">
        <v>3.928125</v>
      </c>
      <c r="E80" s="43"/>
      <c r="F80" s="153">
        <v>1987</v>
      </c>
      <c r="G80" s="127">
        <v>16</v>
      </c>
      <c r="H80" s="88">
        <v>43.3</v>
      </c>
      <c r="I80" s="92">
        <v>2.70625</v>
      </c>
      <c r="J80" s="43"/>
      <c r="K80" s="153">
        <v>1987</v>
      </c>
      <c r="L80" s="127">
        <v>3</v>
      </c>
      <c r="M80" s="88">
        <v>2.5</v>
      </c>
      <c r="N80" s="94">
        <v>0.833333333333333</v>
      </c>
      <c r="O80" t="s" s="136">
        <v>118</v>
      </c>
      <c r="P80" s="155">
        <f>AVERAGE(B80:B88)</f>
        <v>37.8888888888889</v>
      </c>
      <c r="Q80" s="90">
        <f>AVERAGE(D80:D88)</f>
        <v>3.99785542389709</v>
      </c>
      <c r="R80" t="s" s="139">
        <v>118</v>
      </c>
      <c r="S80" s="155">
        <f>AVERAGE(G80:G88)</f>
        <v>19.4444444444444</v>
      </c>
      <c r="T80" s="90">
        <f>AVERAGE(I80:I88)</f>
        <v>2.71068923981076</v>
      </c>
      <c r="U80" t="s" s="139">
        <v>118</v>
      </c>
      <c r="V80" s="155">
        <f>AVERAGE(L80:L88)</f>
        <v>4.11111111111111</v>
      </c>
      <c r="W80" s="90">
        <f>AVERAGE(N80:N88)</f>
        <v>0.840198412698413</v>
      </c>
    </row>
    <row r="81" ht="21.95" customHeight="1">
      <c r="A81" s="152">
        <v>1988</v>
      </c>
      <c r="B81" s="127">
        <v>18</v>
      </c>
      <c r="C81" s="88">
        <v>86</v>
      </c>
      <c r="D81" s="92">
        <v>4.77777777777778</v>
      </c>
      <c r="E81" s="43"/>
      <c r="F81" s="153">
        <v>1988</v>
      </c>
      <c r="G81" s="127">
        <v>4</v>
      </c>
      <c r="H81" s="88">
        <v>13.1</v>
      </c>
      <c r="I81" s="92">
        <v>3.275</v>
      </c>
      <c r="J81" s="43"/>
      <c r="K81" s="153">
        <v>1988</v>
      </c>
      <c r="L81" s="127">
        <v>0</v>
      </c>
      <c r="M81" s="88">
        <v>0</v>
      </c>
      <c r="N81" s="94"/>
      <c r="O81" t="s" s="136">
        <v>119</v>
      </c>
      <c r="P81" s="155">
        <f>AVERAGE(B81:B88)</f>
        <v>38.625</v>
      </c>
      <c r="Q81" s="90">
        <f>AVERAGE(D81:D88)</f>
        <v>4.00657172688423</v>
      </c>
      <c r="R81" t="s" s="139">
        <v>119</v>
      </c>
      <c r="S81" s="155">
        <f>AVERAGE(G81:G88)</f>
        <v>19.875</v>
      </c>
      <c r="T81" s="90">
        <f>AVERAGE(I81:I88)</f>
        <v>2.7112441447871</v>
      </c>
      <c r="U81" t="s" s="139">
        <v>119</v>
      </c>
      <c r="V81" s="155">
        <f>AVERAGE(L81:L88)</f>
        <v>4.25</v>
      </c>
      <c r="W81" s="90">
        <f>AVERAGE(N81:N88)</f>
        <v>0.841342592592593</v>
      </c>
    </row>
    <row r="82" ht="21.95" customHeight="1">
      <c r="A82" s="152">
        <v>1989</v>
      </c>
      <c r="B82" s="127">
        <v>52</v>
      </c>
      <c r="C82" s="88">
        <v>177.9</v>
      </c>
      <c r="D82" s="92">
        <v>3.42115384615385</v>
      </c>
      <c r="E82" s="43"/>
      <c r="F82" s="153">
        <v>1989</v>
      </c>
      <c r="G82" s="127">
        <v>33</v>
      </c>
      <c r="H82" s="88">
        <v>77.90000000000001</v>
      </c>
      <c r="I82" s="92">
        <v>2.36060606060606</v>
      </c>
      <c r="J82" s="43"/>
      <c r="K82" s="153">
        <v>1989</v>
      </c>
      <c r="L82" s="127">
        <v>9</v>
      </c>
      <c r="M82" s="88">
        <v>10.4</v>
      </c>
      <c r="N82" s="94">
        <v>1.15555555555556</v>
      </c>
      <c r="O82" t="s" s="136">
        <v>120</v>
      </c>
      <c r="P82" s="155">
        <f>AVERAGE(B82:B88)</f>
        <v>41.5714285714286</v>
      </c>
      <c r="Q82" s="90">
        <f>AVERAGE(D82:D88)</f>
        <v>3.89639943389943</v>
      </c>
      <c r="R82" t="s" s="139">
        <v>120</v>
      </c>
      <c r="S82" s="155">
        <f>AVERAGE(G82:G88)</f>
        <v>22.1428571428571</v>
      </c>
      <c r="T82" s="90">
        <f>AVERAGE(I82:I88)</f>
        <v>2.6307075940424</v>
      </c>
      <c r="U82" t="s" s="139">
        <v>120</v>
      </c>
      <c r="V82" s="155">
        <f>AVERAGE(L82:L88)</f>
        <v>4.85714285714286</v>
      </c>
      <c r="W82" s="90">
        <f>AVERAGE(N82:N88)</f>
        <v>0.841342592592593</v>
      </c>
    </row>
    <row r="83" ht="21.95" customHeight="1">
      <c r="A83" s="152">
        <v>1990</v>
      </c>
      <c r="B83" s="127">
        <v>49</v>
      </c>
      <c r="C83" s="88">
        <v>156.8</v>
      </c>
      <c r="D83" s="92">
        <v>3.2</v>
      </c>
      <c r="E83" s="43"/>
      <c r="F83" s="153">
        <v>1990</v>
      </c>
      <c r="G83" s="127">
        <v>34</v>
      </c>
      <c r="H83" s="88">
        <v>80.8</v>
      </c>
      <c r="I83" s="92">
        <v>2.37647058823529</v>
      </c>
      <c r="J83" s="43"/>
      <c r="K83" s="153">
        <v>1990</v>
      </c>
      <c r="L83" s="127">
        <v>8</v>
      </c>
      <c r="M83" s="88">
        <v>4.3</v>
      </c>
      <c r="N83" s="94">
        <v>0.5375</v>
      </c>
      <c r="O83" t="s" s="136">
        <v>98</v>
      </c>
      <c r="P83" s="155">
        <f>AVERAGE(B83:B88)</f>
        <v>39.8333333333333</v>
      </c>
      <c r="Q83" s="90">
        <f>AVERAGE(D83:D88)</f>
        <v>3.97560703185703</v>
      </c>
      <c r="R83" t="s" s="139">
        <v>98</v>
      </c>
      <c r="S83" s="155">
        <f>AVERAGE(G83:G88)</f>
        <v>20.3333333333333</v>
      </c>
      <c r="T83" s="90">
        <f>AVERAGE(I83:I88)</f>
        <v>2.67572451628179</v>
      </c>
      <c r="U83" t="s" s="139">
        <v>98</v>
      </c>
      <c r="V83" s="155">
        <f>AVERAGE(L83:L88)</f>
        <v>4.16666666666667</v>
      </c>
      <c r="W83" s="90">
        <f>AVERAGE(N83:N88)</f>
        <v>0.7785</v>
      </c>
    </row>
    <row r="84" ht="21.95" customHeight="1">
      <c r="A84" s="152">
        <v>1991</v>
      </c>
      <c r="B84" s="127">
        <v>52</v>
      </c>
      <c r="C84" s="88">
        <v>214.5</v>
      </c>
      <c r="D84" s="92">
        <v>4.125</v>
      </c>
      <c r="E84" s="43"/>
      <c r="F84" s="153">
        <v>1991</v>
      </c>
      <c r="G84" s="127">
        <v>22</v>
      </c>
      <c r="H84" s="88">
        <v>60.3</v>
      </c>
      <c r="I84" s="92">
        <v>2.74090909090909</v>
      </c>
      <c r="J84" s="43"/>
      <c r="K84" s="153">
        <v>1991</v>
      </c>
      <c r="L84" s="127">
        <v>4</v>
      </c>
      <c r="M84" s="88">
        <v>2.7</v>
      </c>
      <c r="N84" s="94">
        <v>0.675</v>
      </c>
      <c r="O84" t="s" s="136">
        <v>121</v>
      </c>
      <c r="P84" s="155">
        <f>AVERAGE(B84:B88)</f>
        <v>38</v>
      </c>
      <c r="Q84" s="90">
        <f>AVERAGE(D84:D88)</f>
        <v>4.13072843822844</v>
      </c>
      <c r="R84" t="s" s="139">
        <v>121</v>
      </c>
      <c r="S84" s="155">
        <f>AVERAGE(G84:G88)</f>
        <v>17.6</v>
      </c>
      <c r="T84" s="90">
        <f>AVERAGE(I84:I88)</f>
        <v>2.73557530189109</v>
      </c>
      <c r="U84" t="s" s="139">
        <v>121</v>
      </c>
      <c r="V84" s="155">
        <f>AVERAGE(L84:L88)</f>
        <v>3.4</v>
      </c>
      <c r="W84" s="90">
        <f>AVERAGE(N84:N88)</f>
        <v>0.83875</v>
      </c>
    </row>
    <row r="85" ht="21.95" customHeight="1">
      <c r="A85" s="152">
        <v>1992</v>
      </c>
      <c r="B85" s="127">
        <v>36</v>
      </c>
      <c r="C85" s="88">
        <v>133.5</v>
      </c>
      <c r="D85" s="92">
        <v>3.70833333333333</v>
      </c>
      <c r="E85" s="43"/>
      <c r="F85" s="153">
        <v>1992</v>
      </c>
      <c r="G85" s="127">
        <v>19</v>
      </c>
      <c r="H85" s="88">
        <v>48.7</v>
      </c>
      <c r="I85" s="92">
        <v>2.56315789473684</v>
      </c>
      <c r="J85" s="43"/>
      <c r="K85" s="153">
        <v>1992</v>
      </c>
      <c r="L85" s="127">
        <v>5</v>
      </c>
      <c r="M85" s="88">
        <v>5.5</v>
      </c>
      <c r="N85" s="94">
        <v>1.1</v>
      </c>
      <c r="O85" t="s" s="136">
        <v>122</v>
      </c>
      <c r="P85" s="155">
        <f>AVERAGE(B85:B88)</f>
        <v>34.5</v>
      </c>
      <c r="Q85" s="90">
        <f>AVERAGE(D85:D88)</f>
        <v>4.13216054778555</v>
      </c>
      <c r="R85" t="s" s="139">
        <v>122</v>
      </c>
      <c r="S85" s="155">
        <f>AVERAGE(G85:G88)</f>
        <v>16.5</v>
      </c>
      <c r="T85" s="90">
        <f>AVERAGE(I85:I88)</f>
        <v>2.73424185463659</v>
      </c>
      <c r="U85" t="s" s="139">
        <v>122</v>
      </c>
      <c r="V85" s="155">
        <f>AVERAGE(L85:L88)</f>
        <v>3.25</v>
      </c>
      <c r="W85" s="90">
        <f>AVERAGE(N85:N88)</f>
        <v>0.893333333333333</v>
      </c>
    </row>
    <row r="86" ht="21.95" customHeight="1">
      <c r="A86" s="152">
        <v>1993</v>
      </c>
      <c r="B86" s="127">
        <v>8</v>
      </c>
      <c r="C86" s="88">
        <v>37.3</v>
      </c>
      <c r="D86" s="92">
        <v>4.6625</v>
      </c>
      <c r="E86" s="43"/>
      <c r="F86" s="153">
        <v>1993</v>
      </c>
      <c r="G86" s="127">
        <v>3</v>
      </c>
      <c r="H86" s="88">
        <v>9.4</v>
      </c>
      <c r="I86" s="92">
        <v>3.13333333333333</v>
      </c>
      <c r="J86" s="43"/>
      <c r="K86" s="153">
        <v>1993</v>
      </c>
      <c r="L86" s="127">
        <v>0</v>
      </c>
      <c r="M86" s="88">
        <v>0</v>
      </c>
      <c r="N86" s="94"/>
      <c r="O86" t="s" s="136">
        <v>123</v>
      </c>
      <c r="P86" s="155">
        <f>AVERAGE(B86:B88)</f>
        <v>34</v>
      </c>
      <c r="Q86" s="90">
        <f>AVERAGE(D86:D88)</f>
        <v>4.27343628593629</v>
      </c>
      <c r="R86" t="s" s="139">
        <v>123</v>
      </c>
      <c r="S86" s="155">
        <f>AVERAGE(G86:G88)</f>
        <v>15.6666666666667</v>
      </c>
      <c r="T86" s="90">
        <f>AVERAGE(I86:I88)</f>
        <v>2.79126984126984</v>
      </c>
      <c r="U86" t="s" s="139">
        <v>123</v>
      </c>
      <c r="V86" s="155">
        <f>AVERAGE(L86:L88)</f>
        <v>2.66666666666667</v>
      </c>
      <c r="W86" s="90">
        <f>AVERAGE(N86:N88)</f>
        <v>0.79</v>
      </c>
    </row>
    <row r="87" ht="21.95" customHeight="1">
      <c r="A87" s="152">
        <v>1994</v>
      </c>
      <c r="B87" s="127">
        <v>55</v>
      </c>
      <c r="C87" s="88">
        <v>215</v>
      </c>
      <c r="D87" s="92">
        <v>3.90909090909091</v>
      </c>
      <c r="E87" s="43"/>
      <c r="F87" s="153">
        <v>1994</v>
      </c>
      <c r="G87" s="127">
        <v>30</v>
      </c>
      <c r="H87" s="88">
        <v>82</v>
      </c>
      <c r="I87" s="92">
        <v>2.73333333333333</v>
      </c>
      <c r="J87" s="43"/>
      <c r="K87" s="153">
        <v>1994</v>
      </c>
      <c r="L87" s="127">
        <v>5</v>
      </c>
      <c r="M87" s="88">
        <v>4.9</v>
      </c>
      <c r="N87" s="94">
        <v>0.98</v>
      </c>
      <c r="O87" t="s" s="136">
        <v>124</v>
      </c>
      <c r="P87" s="155">
        <f>AVERAGE(B87:B88)</f>
        <v>47</v>
      </c>
      <c r="Q87" s="90">
        <f>AVERAGE(D87:D88)</f>
        <v>4.07890442890443</v>
      </c>
      <c r="R87" t="s" s="139">
        <v>124</v>
      </c>
      <c r="S87" s="155">
        <f>AVERAGE(G87:G88)</f>
        <v>22</v>
      </c>
      <c r="T87" s="90">
        <f>AVERAGE(I87:I88)</f>
        <v>2.6202380952381</v>
      </c>
      <c r="U87" t="s" s="139">
        <v>124</v>
      </c>
      <c r="V87" s="155">
        <f>AVERAGE(L87:L88)</f>
        <v>4</v>
      </c>
      <c r="W87" s="90">
        <f>AVERAGE(N87:N88)</f>
        <v>0.79</v>
      </c>
    </row>
    <row r="88" ht="21.95" customHeight="1">
      <c r="A88" s="152">
        <v>1995</v>
      </c>
      <c r="B88" s="127">
        <v>39</v>
      </c>
      <c r="C88" s="88">
        <v>165.7</v>
      </c>
      <c r="D88" s="92">
        <v>4.24871794871795</v>
      </c>
      <c r="E88" s="43"/>
      <c r="F88" s="153">
        <v>1995</v>
      </c>
      <c r="G88" s="127">
        <v>14</v>
      </c>
      <c r="H88" s="88">
        <v>35.1</v>
      </c>
      <c r="I88" s="92">
        <v>2.50714285714286</v>
      </c>
      <c r="J88" s="43"/>
      <c r="K88" s="153">
        <v>1995</v>
      </c>
      <c r="L88" s="127">
        <v>3</v>
      </c>
      <c r="M88" s="88">
        <v>1.8</v>
      </c>
      <c r="N88" s="94">
        <v>0.6</v>
      </c>
      <c r="O88" t="s" s="136">
        <v>125</v>
      </c>
      <c r="P88" s="155">
        <f>AVERAGE(B88)</f>
        <v>39</v>
      </c>
      <c r="Q88" s="90">
        <f>AVERAGE(D88)</f>
        <v>4.24871794871795</v>
      </c>
      <c r="R88" t="s" s="139">
        <v>125</v>
      </c>
      <c r="S88" s="155">
        <f>AVERAGE(G88)</f>
        <v>14</v>
      </c>
      <c r="T88" s="90">
        <f>AVERAGE(I88)</f>
        <v>2.50714285714286</v>
      </c>
      <c r="U88" t="s" s="139">
        <v>125</v>
      </c>
      <c r="V88" s="155">
        <f>AVERAGE(L88)</f>
        <v>3</v>
      </c>
      <c r="W88" s="90">
        <f>AVERAGE(N88)</f>
        <v>0.6</v>
      </c>
    </row>
    <row r="89" ht="21.95" customHeight="1">
      <c r="A89" s="152">
        <v>1996</v>
      </c>
      <c r="B89" s="157">
        <v>26</v>
      </c>
      <c r="C89" s="158">
        <v>92.40000000000001</v>
      </c>
      <c r="D89" s="159">
        <v>3.55384615384615</v>
      </c>
      <c r="E89" s="43"/>
      <c r="F89" s="153">
        <v>1996</v>
      </c>
      <c r="G89" s="157">
        <v>18</v>
      </c>
      <c r="H89" s="158">
        <v>50.5</v>
      </c>
      <c r="I89" s="159">
        <v>2.80555555555556</v>
      </c>
      <c r="J89" s="43"/>
      <c r="K89" s="153">
        <v>1996</v>
      </c>
      <c r="L89" s="157">
        <v>2</v>
      </c>
      <c r="M89" s="158">
        <v>1.8</v>
      </c>
      <c r="N89" s="160">
        <v>0.9</v>
      </c>
      <c r="O89" t="s" s="136">
        <v>126</v>
      </c>
      <c r="P89" s="161">
        <f>AVERAGE(B89)</f>
        <v>26</v>
      </c>
      <c r="Q89" s="162">
        <f>AVERAGE(D89)</f>
        <v>3.55384615384615</v>
      </c>
      <c r="R89" t="s" s="139">
        <v>126</v>
      </c>
      <c r="S89" s="161">
        <f>AVERAGE(G89)</f>
        <v>18</v>
      </c>
      <c r="T89" s="162">
        <f>AVERAGE(I89)</f>
        <v>2.80555555555556</v>
      </c>
      <c r="U89" t="s" s="139">
        <v>126</v>
      </c>
      <c r="V89" s="161">
        <f>AVERAGE(L89)</f>
        <v>2</v>
      </c>
      <c r="W89" s="162">
        <f>AVERAGE(N89)</f>
        <v>0.9</v>
      </c>
    </row>
    <row r="90" ht="21.95" customHeight="1">
      <c r="A90" s="152">
        <v>1997</v>
      </c>
      <c r="B90" s="127">
        <v>27</v>
      </c>
      <c r="C90" s="88">
        <v>101.7</v>
      </c>
      <c r="D90" s="92">
        <v>3.76666666666667</v>
      </c>
      <c r="E90" s="43"/>
      <c r="F90" s="153">
        <v>1997</v>
      </c>
      <c r="G90" s="127">
        <v>15</v>
      </c>
      <c r="H90" s="88">
        <v>39</v>
      </c>
      <c r="I90" s="92">
        <v>2.6</v>
      </c>
      <c r="J90" s="43"/>
      <c r="K90" s="153">
        <v>1997</v>
      </c>
      <c r="L90" s="127">
        <v>3</v>
      </c>
      <c r="M90" s="88">
        <v>2.6</v>
      </c>
      <c r="N90" s="94">
        <v>0.866666666666667</v>
      </c>
      <c r="O90" t="s" s="136">
        <v>125</v>
      </c>
      <c r="P90" s="155">
        <f>AVERAGE(B90)</f>
        <v>27</v>
      </c>
      <c r="Q90" s="90">
        <f>AVERAGE(D90)</f>
        <v>3.76666666666667</v>
      </c>
      <c r="R90" t="s" s="139">
        <v>125</v>
      </c>
      <c r="S90" s="155">
        <f>AVERAGE(G90)</f>
        <v>15</v>
      </c>
      <c r="T90" s="90">
        <f>AVERAGE(I90)</f>
        <v>2.6</v>
      </c>
      <c r="U90" t="s" s="139">
        <v>125</v>
      </c>
      <c r="V90" s="155">
        <f>AVERAGE(L90)</f>
        <v>3</v>
      </c>
      <c r="W90" s="90">
        <f>AVERAGE(N90)</f>
        <v>0.866666666666667</v>
      </c>
    </row>
    <row r="91" ht="21.95" customHeight="1">
      <c r="A91" s="152">
        <v>1998</v>
      </c>
      <c r="B91" s="127">
        <v>24</v>
      </c>
      <c r="C91" s="88">
        <v>83.90000000000001</v>
      </c>
      <c r="D91" s="92">
        <v>3.49583333333333</v>
      </c>
      <c r="E91" s="43"/>
      <c r="F91" s="153">
        <v>1998</v>
      </c>
      <c r="G91" s="127">
        <v>14</v>
      </c>
      <c r="H91" s="88">
        <v>31.5</v>
      </c>
      <c r="I91" s="92">
        <v>2.25</v>
      </c>
      <c r="J91" s="43"/>
      <c r="K91" s="153">
        <v>1998</v>
      </c>
      <c r="L91" s="127">
        <v>3</v>
      </c>
      <c r="M91" s="88">
        <v>-0.5</v>
      </c>
      <c r="N91" s="94">
        <v>-0.166666666666667</v>
      </c>
      <c r="O91" t="s" s="136">
        <v>124</v>
      </c>
      <c r="P91" s="155">
        <f>AVERAGE(B90:B91)</f>
        <v>25.5</v>
      </c>
      <c r="Q91" s="90">
        <f>AVERAGE(D90:D91)</f>
        <v>3.63125</v>
      </c>
      <c r="R91" t="s" s="139">
        <v>124</v>
      </c>
      <c r="S91" s="155">
        <f>AVERAGE(G90:G91)</f>
        <v>14.5</v>
      </c>
      <c r="T91" s="90">
        <f>AVERAGE(I90:I91)</f>
        <v>2.425</v>
      </c>
      <c r="U91" t="s" s="139">
        <v>124</v>
      </c>
      <c r="V91" s="155">
        <f>AVERAGE(L90:L91)</f>
        <v>3</v>
      </c>
      <c r="W91" s="90">
        <f>AVERAGE(N90:N91)</f>
        <v>0.35</v>
      </c>
    </row>
    <row r="92" ht="21.95" customHeight="1">
      <c r="A92" s="152">
        <v>1999</v>
      </c>
      <c r="B92" s="127">
        <v>33</v>
      </c>
      <c r="C92" s="88">
        <v>119.9</v>
      </c>
      <c r="D92" s="92">
        <v>3.63333333333333</v>
      </c>
      <c r="E92" s="43"/>
      <c r="F92" s="153">
        <v>1999</v>
      </c>
      <c r="G92" s="127">
        <v>20</v>
      </c>
      <c r="H92" s="88">
        <v>53.7</v>
      </c>
      <c r="I92" s="92">
        <v>2.685</v>
      </c>
      <c r="J92" s="43"/>
      <c r="K92" s="153">
        <v>1999</v>
      </c>
      <c r="L92" s="127">
        <v>3</v>
      </c>
      <c r="M92" s="88">
        <v>3.4</v>
      </c>
      <c r="N92" s="94">
        <v>1.13333333333333</v>
      </c>
      <c r="O92" t="s" s="136">
        <v>123</v>
      </c>
      <c r="P92" s="155">
        <f>AVERAGE(B90:B92)</f>
        <v>28</v>
      </c>
      <c r="Q92" s="90">
        <f>AVERAGE(D90:D92)</f>
        <v>3.63194444444444</v>
      </c>
      <c r="R92" t="s" s="139">
        <v>123</v>
      </c>
      <c r="S92" s="155">
        <f>AVERAGE(G90:G92)</f>
        <v>16.3333333333333</v>
      </c>
      <c r="T92" s="90">
        <f>AVERAGE(I90:I92)</f>
        <v>2.51166666666667</v>
      </c>
      <c r="U92" t="s" s="139">
        <v>123</v>
      </c>
      <c r="V92" s="155">
        <f>AVERAGE(L90:L92)</f>
        <v>3</v>
      </c>
      <c r="W92" s="90">
        <f>AVERAGE(N90:N92)</f>
        <v>0.6111111111111101</v>
      </c>
    </row>
    <row r="93" ht="21.95" customHeight="1">
      <c r="A93" s="152">
        <v>2000</v>
      </c>
      <c r="B93" s="127">
        <v>49</v>
      </c>
      <c r="C93" s="88">
        <v>165</v>
      </c>
      <c r="D93" s="92">
        <v>3.36734693877551</v>
      </c>
      <c r="E93" s="43"/>
      <c r="F93" s="153">
        <v>2000</v>
      </c>
      <c r="G93" s="127">
        <v>32</v>
      </c>
      <c r="H93" s="88">
        <v>76.2</v>
      </c>
      <c r="I93" s="92">
        <v>2.38125</v>
      </c>
      <c r="J93" s="43"/>
      <c r="K93" s="153">
        <v>2000</v>
      </c>
      <c r="L93" s="127">
        <v>9</v>
      </c>
      <c r="M93" s="88">
        <v>6.8</v>
      </c>
      <c r="N93" s="94">
        <v>0.755555555555556</v>
      </c>
      <c r="O93" t="s" s="136">
        <v>122</v>
      </c>
      <c r="P93" s="155">
        <f>AVERAGE(B90:B93)</f>
        <v>33.25</v>
      </c>
      <c r="Q93" s="90">
        <f>AVERAGE(D90:D93)</f>
        <v>3.56579506802721</v>
      </c>
      <c r="R93" t="s" s="139">
        <v>122</v>
      </c>
      <c r="S93" s="155">
        <f>AVERAGE(G90:G93)</f>
        <v>20.25</v>
      </c>
      <c r="T93" s="90">
        <f>AVERAGE(I90:I93)</f>
        <v>2.4790625</v>
      </c>
      <c r="U93" t="s" s="139">
        <v>122</v>
      </c>
      <c r="V93" s="155">
        <f>AVERAGE(L90:L93)</f>
        <v>4.5</v>
      </c>
      <c r="W93" s="90">
        <f>AVERAGE(N90:N93)</f>
        <v>0.647222222222222</v>
      </c>
    </row>
    <row r="94" ht="21.95" customHeight="1">
      <c r="A94" s="152">
        <v>2001</v>
      </c>
      <c r="B94" s="127">
        <v>54</v>
      </c>
      <c r="C94" s="88">
        <v>213</v>
      </c>
      <c r="D94" s="92">
        <v>3.94444444444444</v>
      </c>
      <c r="E94" s="43"/>
      <c r="F94" s="153">
        <v>2001</v>
      </c>
      <c r="G94" s="127">
        <v>28</v>
      </c>
      <c r="H94" s="88">
        <v>81.40000000000001</v>
      </c>
      <c r="I94" s="92">
        <v>2.90714285714286</v>
      </c>
      <c r="J94" s="43"/>
      <c r="K94" s="153">
        <v>2001</v>
      </c>
      <c r="L94" s="127">
        <v>5</v>
      </c>
      <c r="M94" s="88">
        <v>4.9</v>
      </c>
      <c r="N94" s="94">
        <v>0.98</v>
      </c>
      <c r="O94" t="s" s="136">
        <v>121</v>
      </c>
      <c r="P94" s="155">
        <f>AVERAGE(B90:B94)</f>
        <v>37.4</v>
      </c>
      <c r="Q94" s="90">
        <f>AVERAGE(D90:D94)</f>
        <v>3.64152494331066</v>
      </c>
      <c r="R94" t="s" s="139">
        <v>121</v>
      </c>
      <c r="S94" s="155">
        <f>AVERAGE(G90:G94)</f>
        <v>21.8</v>
      </c>
      <c r="T94" s="90">
        <f>AVERAGE(I90:I94)</f>
        <v>2.56467857142857</v>
      </c>
      <c r="U94" t="s" s="139">
        <v>121</v>
      </c>
      <c r="V94" s="155">
        <f>AVERAGE(L90:L94)</f>
        <v>4.6</v>
      </c>
      <c r="W94" s="90">
        <f>AVERAGE(N90:N94)</f>
        <v>0.713777777777777</v>
      </c>
    </row>
    <row r="95" ht="21.95" customHeight="1">
      <c r="A95" s="152">
        <v>2002</v>
      </c>
      <c r="B95" s="127">
        <v>54</v>
      </c>
      <c r="C95" s="88">
        <v>201.3</v>
      </c>
      <c r="D95" s="92">
        <v>3.72777777777778</v>
      </c>
      <c r="E95" s="43"/>
      <c r="F95" s="153">
        <v>2002</v>
      </c>
      <c r="G95" s="127">
        <v>25</v>
      </c>
      <c r="H95" s="88">
        <v>54.1</v>
      </c>
      <c r="I95" s="92">
        <v>2.164</v>
      </c>
      <c r="J95" s="43"/>
      <c r="K95" s="153">
        <v>2002</v>
      </c>
      <c r="L95" s="127">
        <v>8</v>
      </c>
      <c r="M95" s="88">
        <v>5.6</v>
      </c>
      <c r="N95" s="94">
        <v>0.7</v>
      </c>
      <c r="O95" t="s" s="136">
        <v>98</v>
      </c>
      <c r="P95" s="155">
        <f>AVERAGE(B90:B95)</f>
        <v>40.1666666666667</v>
      </c>
      <c r="Q95" s="90">
        <f>AVERAGE(D90:D95)</f>
        <v>3.65590041572184</v>
      </c>
      <c r="R95" t="s" s="139">
        <v>98</v>
      </c>
      <c r="S95" s="155">
        <f>AVERAGE(G90:G95)</f>
        <v>22.3333333333333</v>
      </c>
      <c r="T95" s="90">
        <f>AVERAGE(I90:I95)</f>
        <v>2.49789880952381</v>
      </c>
      <c r="U95" t="s" s="139">
        <v>98</v>
      </c>
      <c r="V95" s="155">
        <f>AVERAGE(L90:L95)</f>
        <v>5.16666666666667</v>
      </c>
      <c r="W95" s="90">
        <f>AVERAGE(N90:N95)</f>
        <v>0.711481481481481</v>
      </c>
    </row>
    <row r="96" ht="21.95" customHeight="1">
      <c r="A96" s="152">
        <v>2003</v>
      </c>
      <c r="B96" s="127">
        <v>22</v>
      </c>
      <c r="C96" s="88">
        <v>80.40000000000001</v>
      </c>
      <c r="D96" s="92">
        <v>3.65454545454545</v>
      </c>
      <c r="E96" s="43"/>
      <c r="F96" s="153">
        <v>2003</v>
      </c>
      <c r="G96" s="127">
        <v>11</v>
      </c>
      <c r="H96" s="88">
        <v>22.6</v>
      </c>
      <c r="I96" s="92">
        <v>2.05454545454545</v>
      </c>
      <c r="J96" s="43"/>
      <c r="K96" s="153">
        <v>2003</v>
      </c>
      <c r="L96" s="127">
        <v>4</v>
      </c>
      <c r="M96" s="88">
        <v>1.2</v>
      </c>
      <c r="N96" s="94">
        <v>0.3</v>
      </c>
      <c r="O96" t="s" s="136">
        <v>120</v>
      </c>
      <c r="P96" s="155">
        <f>AVERAGE(B90:B96)</f>
        <v>37.5714285714286</v>
      </c>
      <c r="Q96" s="90">
        <f>AVERAGE(D90:D96)</f>
        <v>3.6557068498395</v>
      </c>
      <c r="R96" t="s" s="139">
        <v>120</v>
      </c>
      <c r="S96" s="155">
        <f>AVERAGE(G90:G96)</f>
        <v>20.7142857142857</v>
      </c>
      <c r="T96" s="90">
        <f>AVERAGE(I90:I96)</f>
        <v>2.43456261595547</v>
      </c>
      <c r="U96" t="s" s="139">
        <v>120</v>
      </c>
      <c r="V96" s="155">
        <f>AVERAGE(L90:L96)</f>
        <v>5</v>
      </c>
      <c r="W96" s="90">
        <f>AVERAGE(N90:N96)</f>
        <v>0.652698412698412</v>
      </c>
    </row>
    <row r="97" ht="21.95" customHeight="1">
      <c r="A97" s="152">
        <v>2004</v>
      </c>
      <c r="B97" s="127">
        <v>41</v>
      </c>
      <c r="C97" s="88">
        <v>161.7</v>
      </c>
      <c r="D97" s="92">
        <v>3.94390243902439</v>
      </c>
      <c r="E97" s="43"/>
      <c r="F97" s="153">
        <v>2004</v>
      </c>
      <c r="G97" s="127">
        <v>18</v>
      </c>
      <c r="H97" s="88">
        <v>44.1</v>
      </c>
      <c r="I97" s="92">
        <v>2.45</v>
      </c>
      <c r="J97" s="43"/>
      <c r="K97" s="153">
        <v>2004</v>
      </c>
      <c r="L97" s="127">
        <v>4</v>
      </c>
      <c r="M97" s="88">
        <v>2.2</v>
      </c>
      <c r="N97" s="94">
        <v>0.55</v>
      </c>
      <c r="O97" t="s" s="136">
        <v>119</v>
      </c>
      <c r="P97" s="155">
        <f>AVERAGE(B90:B97)</f>
        <v>38</v>
      </c>
      <c r="Q97" s="90">
        <f>AVERAGE(D90:D97)</f>
        <v>3.69173129848761</v>
      </c>
      <c r="R97" t="s" s="139">
        <v>119</v>
      </c>
      <c r="S97" s="155">
        <f>AVERAGE(G90:G97)</f>
        <v>20.375</v>
      </c>
      <c r="T97" s="90">
        <f>AVERAGE(I90:I97)</f>
        <v>2.43649228896104</v>
      </c>
      <c r="U97" t="s" s="139">
        <v>119</v>
      </c>
      <c r="V97" s="155">
        <f>AVERAGE(L90:L97)</f>
        <v>4.875</v>
      </c>
      <c r="W97" s="90">
        <f>AVERAGE(N90:N97)</f>
        <v>0.639861111111111</v>
      </c>
    </row>
    <row r="98" ht="21.95" customHeight="1">
      <c r="A98" s="152">
        <v>2005</v>
      </c>
      <c r="B98" s="127">
        <v>16</v>
      </c>
      <c r="C98" s="88">
        <v>78.8</v>
      </c>
      <c r="D98" s="92">
        <v>4.925</v>
      </c>
      <c r="E98" s="43"/>
      <c r="F98" s="153">
        <v>2005</v>
      </c>
      <c r="G98" s="127">
        <v>4</v>
      </c>
      <c r="H98" s="88">
        <v>14.3</v>
      </c>
      <c r="I98" s="92">
        <v>3.575</v>
      </c>
      <c r="J98" s="43"/>
      <c r="K98" s="153">
        <v>2005</v>
      </c>
      <c r="L98" s="127">
        <v>0</v>
      </c>
      <c r="M98" s="88">
        <v>0</v>
      </c>
      <c r="N98" s="94"/>
      <c r="O98" t="s" s="136">
        <v>118</v>
      </c>
      <c r="P98" s="155">
        <f>AVERAGE(B90:B98)</f>
        <v>35.5555555555556</v>
      </c>
      <c r="Q98" s="90">
        <f>AVERAGE(D90:D98)</f>
        <v>3.82876115421121</v>
      </c>
      <c r="R98" t="s" s="139">
        <v>118</v>
      </c>
      <c r="S98" s="155">
        <f>AVERAGE(G90:G98)</f>
        <v>18.5555555555556</v>
      </c>
      <c r="T98" s="90">
        <f>AVERAGE(I90:I98)</f>
        <v>2.56299314574315</v>
      </c>
      <c r="U98" t="s" s="139">
        <v>118</v>
      </c>
      <c r="V98" s="155">
        <f>AVERAGE(L90:L98)</f>
        <v>4.33333333333333</v>
      </c>
      <c r="W98" s="90">
        <f>AVERAGE(N90:N98)</f>
        <v>0.639861111111111</v>
      </c>
    </row>
    <row r="99" ht="21.95" customHeight="1">
      <c r="A99" s="152">
        <v>2006</v>
      </c>
      <c r="B99" s="127">
        <v>26</v>
      </c>
      <c r="C99" s="88">
        <v>111.2</v>
      </c>
      <c r="D99" s="92">
        <v>4.27692307692308</v>
      </c>
      <c r="E99" s="43"/>
      <c r="F99" s="153">
        <v>2006</v>
      </c>
      <c r="G99" s="127">
        <v>13</v>
      </c>
      <c r="H99" s="88">
        <v>42.6</v>
      </c>
      <c r="I99" s="92">
        <v>3.27692307692308</v>
      </c>
      <c r="J99" s="43"/>
      <c r="K99" s="153">
        <v>2006</v>
      </c>
      <c r="L99" s="127">
        <v>1</v>
      </c>
      <c r="M99" s="88">
        <v>1</v>
      </c>
      <c r="N99" s="94">
        <v>1</v>
      </c>
      <c r="O99" t="s" s="136">
        <v>117</v>
      </c>
      <c r="P99" s="155">
        <f>AVERAGE(B90:B99)</f>
        <v>34.6</v>
      </c>
      <c r="Q99" s="90">
        <f>AVERAGE(D90:D99)</f>
        <v>3.8735773464824</v>
      </c>
      <c r="R99" t="s" s="139">
        <v>117</v>
      </c>
      <c r="S99" s="155">
        <f>AVERAGE(G90:G99)</f>
        <v>18</v>
      </c>
      <c r="T99" s="90">
        <f>AVERAGE(I90:I99)</f>
        <v>2.63438613886114</v>
      </c>
      <c r="U99" t="s" s="139">
        <v>117</v>
      </c>
      <c r="V99" s="155">
        <f>AVERAGE(L90:L99)</f>
        <v>4</v>
      </c>
      <c r="W99" s="90">
        <f>AVERAGE(N90:N99)</f>
        <v>0.679876543209876</v>
      </c>
    </row>
    <row r="100" ht="21.95" customHeight="1">
      <c r="A100" s="152">
        <v>2007</v>
      </c>
      <c r="B100" s="127">
        <v>36</v>
      </c>
      <c r="C100" s="88">
        <v>140.9</v>
      </c>
      <c r="D100" s="92">
        <v>3.91388888888889</v>
      </c>
      <c r="E100" s="43"/>
      <c r="F100" s="153">
        <v>2007</v>
      </c>
      <c r="G100" s="127">
        <v>19</v>
      </c>
      <c r="H100" s="88">
        <v>54.7</v>
      </c>
      <c r="I100" s="92">
        <v>2.87894736842105</v>
      </c>
      <c r="J100" s="43"/>
      <c r="K100" s="153">
        <v>2007</v>
      </c>
      <c r="L100" s="127">
        <v>3</v>
      </c>
      <c r="M100" s="88">
        <v>3.4</v>
      </c>
      <c r="N100" s="94">
        <v>1.13333333333333</v>
      </c>
      <c r="O100" t="s" s="136">
        <v>116</v>
      </c>
      <c r="P100" s="155">
        <f>AVERAGE(B90:B100)</f>
        <v>34.7272727272727</v>
      </c>
      <c r="Q100" s="90">
        <f>AVERAGE(D90:D100)</f>
        <v>3.87724203215572</v>
      </c>
      <c r="R100" t="s" s="139">
        <v>116</v>
      </c>
      <c r="S100" s="155">
        <f>AVERAGE(G90:G100)</f>
        <v>18.0909090909091</v>
      </c>
      <c r="T100" s="90">
        <f>AVERAGE(I90:I100)</f>
        <v>2.65661897791204</v>
      </c>
      <c r="U100" t="s" s="139">
        <v>116</v>
      </c>
      <c r="V100" s="155">
        <f>AVERAGE(L90:L100)</f>
        <v>3.90909090909091</v>
      </c>
      <c r="W100" s="90">
        <f>AVERAGE(N90:N100)</f>
        <v>0.725222222222222</v>
      </c>
    </row>
    <row r="101" ht="21.95" customHeight="1">
      <c r="A101" s="152">
        <v>2008</v>
      </c>
      <c r="B101" s="127">
        <v>37</v>
      </c>
      <c r="C101" s="88">
        <v>148.5</v>
      </c>
      <c r="D101" s="92">
        <v>4.01351351351351</v>
      </c>
      <c r="E101" s="43"/>
      <c r="F101" s="153">
        <v>2008</v>
      </c>
      <c r="G101" s="127">
        <v>15</v>
      </c>
      <c r="H101" s="88">
        <v>38.6</v>
      </c>
      <c r="I101" s="92">
        <v>2.57333333333333</v>
      </c>
      <c r="J101" s="43"/>
      <c r="K101" s="153">
        <v>2008</v>
      </c>
      <c r="L101" s="127">
        <v>4</v>
      </c>
      <c r="M101" s="88">
        <v>4.2</v>
      </c>
      <c r="N101" s="94">
        <v>1.05</v>
      </c>
      <c r="O101" t="s" s="136">
        <v>115</v>
      </c>
      <c r="P101" s="155">
        <f>AVERAGE(B90:B101)</f>
        <v>34.9166666666667</v>
      </c>
      <c r="Q101" s="90">
        <f>AVERAGE(D90:D101)</f>
        <v>3.88859798893553</v>
      </c>
      <c r="R101" t="s" s="139">
        <v>115</v>
      </c>
      <c r="S101" s="155">
        <f>AVERAGE(G90:G101)</f>
        <v>17.8333333333333</v>
      </c>
      <c r="T101" s="90">
        <f>AVERAGE(I90:I101)</f>
        <v>2.64967850753048</v>
      </c>
      <c r="U101" t="s" s="139">
        <v>115</v>
      </c>
      <c r="V101" s="155">
        <f>AVERAGE(L90:L101)</f>
        <v>3.91666666666667</v>
      </c>
      <c r="W101" s="90">
        <f>AVERAGE(N90:N101)</f>
        <v>0.7547474747474739</v>
      </c>
    </row>
    <row r="102" ht="21.95" customHeight="1">
      <c r="A102" s="152">
        <v>2009</v>
      </c>
      <c r="B102" s="127">
        <v>30</v>
      </c>
      <c r="C102" s="88">
        <v>114.1</v>
      </c>
      <c r="D102" s="92">
        <v>3.80333333333333</v>
      </c>
      <c r="E102" s="43"/>
      <c r="F102" s="153">
        <v>2009</v>
      </c>
      <c r="G102" s="127">
        <v>17</v>
      </c>
      <c r="H102" s="88">
        <v>49.2</v>
      </c>
      <c r="I102" s="92">
        <v>2.89411764705882</v>
      </c>
      <c r="J102" s="43"/>
      <c r="K102" s="153">
        <v>2009</v>
      </c>
      <c r="L102" s="127">
        <v>2</v>
      </c>
      <c r="M102" s="88">
        <v>2.5</v>
      </c>
      <c r="N102" s="94">
        <v>1.25</v>
      </c>
      <c r="O102" t="s" s="136">
        <v>114</v>
      </c>
      <c r="P102" s="155">
        <f>AVERAGE(B90:B102)</f>
        <v>34.5384615384615</v>
      </c>
      <c r="Q102" s="90">
        <f>AVERAGE(D90:D102)</f>
        <v>3.88203916927382</v>
      </c>
      <c r="R102" t="s" s="139">
        <v>114</v>
      </c>
      <c r="S102" s="155">
        <f>AVERAGE(G90:G102)</f>
        <v>17.7692307692308</v>
      </c>
      <c r="T102" s="90">
        <f>AVERAGE(I90:I102)</f>
        <v>2.66848151826343</v>
      </c>
      <c r="U102" t="s" s="139">
        <v>114</v>
      </c>
      <c r="V102" s="155">
        <f>AVERAGE(L90:L102)</f>
        <v>3.76923076923077</v>
      </c>
      <c r="W102" s="90">
        <f>AVERAGE(N90:N102)</f>
        <v>0.796018518518518</v>
      </c>
    </row>
    <row r="103" ht="21.95" customHeight="1">
      <c r="A103" s="152">
        <v>2010</v>
      </c>
      <c r="B103" s="127">
        <v>35</v>
      </c>
      <c r="C103" s="88">
        <v>144</v>
      </c>
      <c r="D103" s="92">
        <v>4.11428571428571</v>
      </c>
      <c r="E103" s="43"/>
      <c r="F103" s="153">
        <v>2010</v>
      </c>
      <c r="G103" s="127">
        <v>16</v>
      </c>
      <c r="H103" s="88">
        <v>45.2</v>
      </c>
      <c r="I103" s="92">
        <v>2.825</v>
      </c>
      <c r="J103" s="43"/>
      <c r="K103" s="153">
        <v>2010</v>
      </c>
      <c r="L103" s="127">
        <v>3</v>
      </c>
      <c r="M103" s="88">
        <v>3.1</v>
      </c>
      <c r="N103" s="94">
        <v>1.03333333333333</v>
      </c>
      <c r="O103" t="s" s="136">
        <v>113</v>
      </c>
      <c r="P103" s="155">
        <f>AVERAGE(B90:B103)</f>
        <v>34.5714285714286</v>
      </c>
      <c r="Q103" s="90">
        <f>AVERAGE(D90:D103)</f>
        <v>3.89862820820324</v>
      </c>
      <c r="R103" t="s" s="139">
        <v>113</v>
      </c>
      <c r="S103" s="155">
        <f>AVERAGE(G90:G103)</f>
        <v>17.6428571428571</v>
      </c>
      <c r="T103" s="90">
        <f>AVERAGE(I90:I103)</f>
        <v>2.67966140981604</v>
      </c>
      <c r="U103" t="s" s="139">
        <v>113</v>
      </c>
      <c r="V103" s="155">
        <f>AVERAGE(L90:L103)</f>
        <v>3.71428571428571</v>
      </c>
      <c r="W103" s="90">
        <f>AVERAGE(N90:N103)</f>
        <v>0.814273504273504</v>
      </c>
    </row>
    <row r="104" ht="21.95" customHeight="1">
      <c r="A104" s="152">
        <v>2011</v>
      </c>
      <c r="B104" s="127">
        <v>66</v>
      </c>
      <c r="C104" s="88">
        <v>232.4</v>
      </c>
      <c r="D104" s="92">
        <v>3.52121212121212</v>
      </c>
      <c r="E104" s="43"/>
      <c r="F104" s="153">
        <v>2011</v>
      </c>
      <c r="G104" s="127">
        <v>43</v>
      </c>
      <c r="H104" s="88">
        <v>113.7</v>
      </c>
      <c r="I104" s="92">
        <v>2.64418604651163</v>
      </c>
      <c r="J104" s="43"/>
      <c r="K104" s="153">
        <v>2011</v>
      </c>
      <c r="L104" s="127">
        <v>6</v>
      </c>
      <c r="M104" s="88">
        <v>4</v>
      </c>
      <c r="N104" s="94">
        <v>0.666666666666667</v>
      </c>
      <c r="O104" t="s" s="136">
        <v>112</v>
      </c>
      <c r="P104" s="155">
        <f>AVERAGE(B90:B104)</f>
        <v>36.6666666666667</v>
      </c>
      <c r="Q104" s="90">
        <f>AVERAGE(D90:D104)</f>
        <v>3.87346713573717</v>
      </c>
      <c r="R104" t="s" s="139">
        <v>112</v>
      </c>
      <c r="S104" s="155">
        <f>AVERAGE(G90:G104)</f>
        <v>19.3333333333333</v>
      </c>
      <c r="T104" s="90">
        <f>AVERAGE(I90:I104)</f>
        <v>2.67729638559575</v>
      </c>
      <c r="U104" t="s" s="139">
        <v>112</v>
      </c>
      <c r="V104" s="155">
        <f>AVERAGE(L90:L104)</f>
        <v>3.86666666666667</v>
      </c>
      <c r="W104" s="90">
        <f>AVERAGE(N90:N104)</f>
        <v>0.803730158730158</v>
      </c>
    </row>
    <row r="105" ht="21.95" customHeight="1">
      <c r="A105" s="152">
        <v>2012</v>
      </c>
      <c r="B105" s="127">
        <v>50</v>
      </c>
      <c r="C105" s="88">
        <v>188.2</v>
      </c>
      <c r="D105" s="92">
        <v>3.764</v>
      </c>
      <c r="E105" s="43"/>
      <c r="F105" s="153">
        <v>2012</v>
      </c>
      <c r="G105" s="127">
        <v>29</v>
      </c>
      <c r="H105" s="88">
        <v>80.2</v>
      </c>
      <c r="I105" s="92">
        <v>2.76551724137931</v>
      </c>
      <c r="J105" s="43"/>
      <c r="K105" s="153">
        <v>2012</v>
      </c>
      <c r="L105" s="127">
        <v>3</v>
      </c>
      <c r="M105" s="88">
        <v>2.5</v>
      </c>
      <c r="N105" s="94">
        <v>0.833333333333333</v>
      </c>
      <c r="O105" t="s" s="136">
        <v>111</v>
      </c>
      <c r="P105" s="155">
        <f>AVERAGE(B90:B105)</f>
        <v>37.5</v>
      </c>
      <c r="Q105" s="90">
        <f>AVERAGE(D90:D105)</f>
        <v>3.8666254397536</v>
      </c>
      <c r="R105" t="s" s="139">
        <v>111</v>
      </c>
      <c r="S105" s="155">
        <f>AVERAGE(G90:G105)</f>
        <v>19.9375</v>
      </c>
      <c r="T105" s="90">
        <f>AVERAGE(I90:I105)</f>
        <v>2.68281018908222</v>
      </c>
      <c r="U105" t="s" s="139">
        <v>111</v>
      </c>
      <c r="V105" s="155">
        <f>AVERAGE(L90:L105)</f>
        <v>3.8125</v>
      </c>
      <c r="W105" s="90">
        <f>AVERAGE(N90:N105)</f>
        <v>0.805703703703703</v>
      </c>
    </row>
    <row r="106" ht="21.95" customHeight="1">
      <c r="A106" s="152">
        <v>2013</v>
      </c>
      <c r="B106" s="127">
        <v>30</v>
      </c>
      <c r="C106" s="88">
        <v>125.4</v>
      </c>
      <c r="D106" s="92">
        <v>4.18</v>
      </c>
      <c r="E106" s="43"/>
      <c r="F106" s="153">
        <v>2013</v>
      </c>
      <c r="G106" s="127">
        <v>11</v>
      </c>
      <c r="H106" s="88">
        <v>26.4</v>
      </c>
      <c r="I106" s="92">
        <v>2.4</v>
      </c>
      <c r="J106" s="43"/>
      <c r="K106" s="153">
        <v>2013</v>
      </c>
      <c r="L106" s="127">
        <v>2</v>
      </c>
      <c r="M106" s="88">
        <v>1.1</v>
      </c>
      <c r="N106" s="94">
        <v>0.55</v>
      </c>
      <c r="O106" t="s" s="136">
        <v>110</v>
      </c>
      <c r="P106" s="155">
        <f>AVERAGE(B90:B106)</f>
        <v>37.0588235294118</v>
      </c>
      <c r="Q106" s="90">
        <f>AVERAGE(D90:D106)</f>
        <v>3.88505923741515</v>
      </c>
      <c r="R106" t="s" s="139">
        <v>110</v>
      </c>
      <c r="S106" s="155">
        <f>AVERAGE(G90:G106)</f>
        <v>19.4117647058824</v>
      </c>
      <c r="T106" s="90">
        <f>AVERAGE(I90:I106)</f>
        <v>2.6661742956068</v>
      </c>
      <c r="U106" t="s" s="139">
        <v>110</v>
      </c>
      <c r="V106" s="155">
        <f>AVERAGE(L90:L106)</f>
        <v>3.70588235294118</v>
      </c>
      <c r="W106" s="90">
        <f>AVERAGE(N90:N106)</f>
        <v>0.789722222222222</v>
      </c>
    </row>
    <row r="107" ht="21.95" customHeight="1">
      <c r="A107" s="152">
        <v>2014</v>
      </c>
      <c r="B107" s="127">
        <v>29</v>
      </c>
      <c r="C107" s="88">
        <v>111.5</v>
      </c>
      <c r="D107" s="92">
        <v>3.8448275862069</v>
      </c>
      <c r="E107" s="43"/>
      <c r="F107" s="153">
        <v>2014</v>
      </c>
      <c r="G107" s="127">
        <v>11</v>
      </c>
      <c r="H107" s="88">
        <v>21</v>
      </c>
      <c r="I107" s="92">
        <v>1.90909090909091</v>
      </c>
      <c r="J107" s="43"/>
      <c r="K107" s="153">
        <v>2014</v>
      </c>
      <c r="L107" s="127">
        <v>4</v>
      </c>
      <c r="M107" s="88">
        <v>3</v>
      </c>
      <c r="N107" s="94">
        <v>0.75</v>
      </c>
      <c r="O107" t="s" s="136">
        <v>109</v>
      </c>
      <c r="P107" s="155">
        <f>AVERAGE(B90:B107)</f>
        <v>36.6111111111111</v>
      </c>
      <c r="Q107" s="90">
        <f>AVERAGE(D90:D107)</f>
        <v>3.88282414568136</v>
      </c>
      <c r="R107" t="s" s="139">
        <v>109</v>
      </c>
      <c r="S107" s="155">
        <f>AVERAGE(G90:G107)</f>
        <v>18.9444444444444</v>
      </c>
      <c r="T107" s="90">
        <f>AVERAGE(I90:I107)</f>
        <v>2.62411410746702</v>
      </c>
      <c r="U107" t="s" s="139">
        <v>109</v>
      </c>
      <c r="V107" s="155">
        <f>AVERAGE(L90:L107)</f>
        <v>3.72222222222222</v>
      </c>
      <c r="W107" s="90">
        <f>AVERAGE(N90:N107)</f>
        <v>0.7873856209150319</v>
      </c>
    </row>
    <row r="108" ht="21.95" customHeight="1">
      <c r="A108" s="152">
        <v>2015</v>
      </c>
      <c r="B108" s="127">
        <v>13</v>
      </c>
      <c r="C108" s="88">
        <v>53.9</v>
      </c>
      <c r="D108" s="92">
        <v>4.14615384615385</v>
      </c>
      <c r="E108" s="43"/>
      <c r="F108" s="153">
        <v>2015</v>
      </c>
      <c r="G108" s="127">
        <v>6</v>
      </c>
      <c r="H108" s="88">
        <v>17.4</v>
      </c>
      <c r="I108" s="92">
        <v>2.9</v>
      </c>
      <c r="J108" s="43"/>
      <c r="K108" s="153">
        <v>2015</v>
      </c>
      <c r="L108" s="127">
        <v>1</v>
      </c>
      <c r="M108" s="88">
        <v>0.4</v>
      </c>
      <c r="N108" s="94">
        <v>0.4</v>
      </c>
      <c r="O108" t="s" s="136">
        <v>108</v>
      </c>
      <c r="P108" s="155">
        <f>AVERAGE(B90:B108)</f>
        <v>35.3684210526316</v>
      </c>
      <c r="Q108" s="90">
        <f>AVERAGE(D90:D108)</f>
        <v>3.89668360360096</v>
      </c>
      <c r="R108" t="s" s="139">
        <v>108</v>
      </c>
      <c r="S108" s="155">
        <f>AVERAGE(G90:G108)</f>
        <v>18.2631578947368</v>
      </c>
      <c r="T108" s="90">
        <f>AVERAGE(I90:I108)</f>
        <v>2.63863441760034</v>
      </c>
      <c r="U108" t="s" s="139">
        <v>108</v>
      </c>
      <c r="V108" s="155">
        <f>AVERAGE(L90:L108)</f>
        <v>3.57894736842105</v>
      </c>
      <c r="W108" s="90">
        <f>AVERAGE(N90:N108)</f>
        <v>0.765864197530864</v>
      </c>
    </row>
    <row r="109" ht="21.95" customHeight="1">
      <c r="A109" s="152">
        <v>2016</v>
      </c>
      <c r="B109" s="127">
        <v>14</v>
      </c>
      <c r="C109" s="88">
        <v>69.90000000000001</v>
      </c>
      <c r="D109" s="92">
        <v>4.99285714285714</v>
      </c>
      <c r="E109" s="43"/>
      <c r="F109" s="153">
        <v>2016</v>
      </c>
      <c r="G109" s="127">
        <v>3</v>
      </c>
      <c r="H109" s="88">
        <v>10.3</v>
      </c>
      <c r="I109" s="92">
        <v>3.43333333333333</v>
      </c>
      <c r="J109" s="43"/>
      <c r="K109" s="153">
        <v>2016</v>
      </c>
      <c r="L109" s="127">
        <v>0</v>
      </c>
      <c r="M109" s="88">
        <v>0</v>
      </c>
      <c r="N109" s="94"/>
      <c r="O109" t="s" s="136">
        <v>107</v>
      </c>
      <c r="P109" s="155">
        <f>AVERAGE(B90:B109)</f>
        <v>34.3</v>
      </c>
      <c r="Q109" s="90">
        <f>AVERAGE(D90:D109)</f>
        <v>3.95149228056377</v>
      </c>
      <c r="R109" t="s" s="139">
        <v>107</v>
      </c>
      <c r="S109" s="155">
        <f>AVERAGE(G90:G109)</f>
        <v>17.5</v>
      </c>
      <c r="T109" s="90">
        <f>AVERAGE(I90:I109)</f>
        <v>2.67836936338699</v>
      </c>
      <c r="U109" t="s" s="139">
        <v>107</v>
      </c>
      <c r="V109" s="155">
        <f>AVERAGE(L90:L109)</f>
        <v>3.4</v>
      </c>
      <c r="W109" s="90">
        <f>AVERAGE(N90:N109)</f>
        <v>0.765864197530864</v>
      </c>
    </row>
    <row r="110" ht="21.95" customHeight="1">
      <c r="A110" s="152">
        <v>2017</v>
      </c>
      <c r="B110" s="127">
        <v>20</v>
      </c>
      <c r="C110" s="88">
        <v>92.90000000000001</v>
      </c>
      <c r="D110" s="92">
        <v>4.645</v>
      </c>
      <c r="E110" s="43"/>
      <c r="F110" s="153">
        <v>2017</v>
      </c>
      <c r="G110" s="127">
        <v>6</v>
      </c>
      <c r="H110" s="88">
        <v>17.4</v>
      </c>
      <c r="I110" s="92">
        <v>2.9</v>
      </c>
      <c r="J110" s="43"/>
      <c r="K110" s="153">
        <v>2017</v>
      </c>
      <c r="L110" s="127">
        <v>0</v>
      </c>
      <c r="M110" s="88">
        <v>0</v>
      </c>
      <c r="N110" s="94"/>
      <c r="O110" s="87"/>
      <c r="P110" s="88"/>
      <c r="Q110" s="88"/>
      <c r="R110" s="89"/>
      <c r="S110" s="88"/>
      <c r="T110" s="88"/>
      <c r="U110" s="89"/>
      <c r="V110" s="88"/>
      <c r="W110" s="90"/>
    </row>
    <row r="111" ht="21.95" customHeight="1">
      <c r="A111" s="152">
        <v>2018</v>
      </c>
      <c r="B111" s="127">
        <v>34</v>
      </c>
      <c r="C111" s="88">
        <v>117.8</v>
      </c>
      <c r="D111" s="92">
        <v>3.46470588235294</v>
      </c>
      <c r="E111" s="43"/>
      <c r="F111" s="153">
        <v>2018</v>
      </c>
      <c r="G111" s="127">
        <v>20</v>
      </c>
      <c r="H111" s="88">
        <v>46.2</v>
      </c>
      <c r="I111" s="92">
        <v>2.31</v>
      </c>
      <c r="J111" s="43"/>
      <c r="K111" s="153">
        <v>2018</v>
      </c>
      <c r="L111" s="127">
        <v>6</v>
      </c>
      <c r="M111" s="88">
        <v>6.1</v>
      </c>
      <c r="N111" s="94">
        <v>1.01666666666667</v>
      </c>
      <c r="O111" s="87"/>
      <c r="P111" s="88"/>
      <c r="Q111" s="88"/>
      <c r="R111" s="89"/>
      <c r="S111" s="88"/>
      <c r="T111" s="88"/>
      <c r="U111" s="89"/>
      <c r="V111" s="88"/>
      <c r="W111" s="90"/>
    </row>
    <row r="112" ht="21.95" customHeight="1">
      <c r="A112" s="152">
        <v>2019</v>
      </c>
      <c r="B112" s="127">
        <v>37</v>
      </c>
      <c r="C112" s="88">
        <v>156.6</v>
      </c>
      <c r="D112" s="92">
        <v>4.23243243243243</v>
      </c>
      <c r="E112" s="43"/>
      <c r="F112" s="153">
        <v>2019</v>
      </c>
      <c r="G112" s="127">
        <v>12</v>
      </c>
      <c r="H112" s="88">
        <v>29.1</v>
      </c>
      <c r="I112" s="92">
        <v>2.425</v>
      </c>
      <c r="J112" s="43"/>
      <c r="K112" s="153">
        <v>2019</v>
      </c>
      <c r="L112" s="127">
        <v>2</v>
      </c>
      <c r="M112" s="88">
        <v>1.7</v>
      </c>
      <c r="N112" s="94">
        <v>0.85</v>
      </c>
      <c r="O112" s="87"/>
      <c r="P112" s="88"/>
      <c r="Q112" s="88"/>
      <c r="R112" s="89"/>
      <c r="S112" s="88"/>
      <c r="T112" s="88"/>
      <c r="U112" s="89"/>
      <c r="V112" s="88"/>
      <c r="W112" s="90"/>
    </row>
    <row r="113" ht="21.95" customHeight="1">
      <c r="A113" s="152">
        <v>2020</v>
      </c>
      <c r="B113" s="127">
        <v>24</v>
      </c>
      <c r="C113" s="88">
        <v>107.1</v>
      </c>
      <c r="D113" s="92">
        <v>4.4625</v>
      </c>
      <c r="E113" s="43"/>
      <c r="F113" s="153">
        <v>2020</v>
      </c>
      <c r="G113" s="127">
        <v>9</v>
      </c>
      <c r="H113" s="88">
        <v>29.5</v>
      </c>
      <c r="I113" s="92">
        <v>3.27777777777778</v>
      </c>
      <c r="J113" s="43"/>
      <c r="K113" s="153">
        <v>2020</v>
      </c>
      <c r="L113" s="127">
        <v>0</v>
      </c>
      <c r="M113" s="88">
        <v>0</v>
      </c>
      <c r="N113" s="94"/>
      <c r="O113" s="87"/>
      <c r="P113" s="88"/>
      <c r="Q113" s="88"/>
      <c r="R113" s="89"/>
      <c r="S113" s="88"/>
      <c r="T113" s="88"/>
      <c r="U113" s="89"/>
      <c r="V113" s="88"/>
      <c r="W113" s="90"/>
    </row>
    <row r="114" ht="21.95" customHeight="1">
      <c r="A114" s="152">
        <v>2021</v>
      </c>
      <c r="B114" s="127">
        <v>26</v>
      </c>
      <c r="C114" s="88">
        <v>107.2</v>
      </c>
      <c r="D114" s="92">
        <v>4.12307692307692</v>
      </c>
      <c r="E114" s="43"/>
      <c r="F114" s="153">
        <v>2021</v>
      </c>
      <c r="G114" s="127">
        <v>8</v>
      </c>
      <c r="H114" s="88">
        <v>17.3</v>
      </c>
      <c r="I114" s="92">
        <v>2.1625</v>
      </c>
      <c r="J114" s="43"/>
      <c r="K114" s="153">
        <v>2021</v>
      </c>
      <c r="L114" s="127">
        <v>3</v>
      </c>
      <c r="M114" s="88">
        <v>1.9</v>
      </c>
      <c r="N114" s="94">
        <v>0.633333333333333</v>
      </c>
      <c r="O114" s="87"/>
      <c r="P114" s="88"/>
      <c r="Q114" s="88"/>
      <c r="R114" s="89"/>
      <c r="S114" s="88"/>
      <c r="T114" s="88"/>
      <c r="U114" s="89"/>
      <c r="V114" s="88"/>
      <c r="W114" s="90"/>
    </row>
    <row r="115" ht="21.95" customHeight="1">
      <c r="A115" s="152">
        <v>2022</v>
      </c>
      <c r="B115" s="127">
        <v>37</v>
      </c>
      <c r="C115" s="88">
        <v>146.7</v>
      </c>
      <c r="D115" s="92">
        <v>3.96486486486486</v>
      </c>
      <c r="E115" s="43"/>
      <c r="F115" s="153">
        <v>2022</v>
      </c>
      <c r="G115" s="127">
        <v>20</v>
      </c>
      <c r="H115" s="88">
        <v>57.5</v>
      </c>
      <c r="I115" s="92">
        <v>2.875</v>
      </c>
      <c r="J115" s="43"/>
      <c r="K115" s="153">
        <v>2022</v>
      </c>
      <c r="L115" s="127">
        <v>3</v>
      </c>
      <c r="M115" s="88">
        <v>3.3</v>
      </c>
      <c r="N115" s="94">
        <v>1.1</v>
      </c>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t="s" s="165">
        <v>298</v>
      </c>
      <c r="C137" s="88"/>
      <c r="D137" s="92"/>
      <c r="E137" s="43"/>
      <c r="F137" t="s" s="101">
        <v>117</v>
      </c>
      <c r="G137" t="s" s="165">
        <v>298</v>
      </c>
      <c r="H137" s="88"/>
      <c r="I137" s="92"/>
      <c r="J137" s="43"/>
      <c r="K137" t="s" s="101">
        <v>117</v>
      </c>
      <c r="L137" t="s" s="165">
        <v>298</v>
      </c>
      <c r="M137" s="88"/>
      <c r="N137" s="94"/>
      <c r="O137" s="87"/>
      <c r="P137" s="88"/>
      <c r="Q137" s="88"/>
      <c r="R137" s="89"/>
      <c r="S137" s="88"/>
      <c r="T137" s="88"/>
      <c r="U137" s="89"/>
      <c r="V137" s="88"/>
      <c r="W137" s="90"/>
    </row>
    <row r="138" ht="21.95" customHeight="1">
      <c r="A138" t="s" s="126">
        <v>127</v>
      </c>
      <c r="B138" s="88">
        <f>AVERAGE(B79:B88)</f>
        <v>36.6</v>
      </c>
      <c r="C138" s="88">
        <f>AVERAGE(C79:C88)</f>
        <v>141.28</v>
      </c>
      <c r="D138" s="92">
        <f>AVERAGE(D79:D88)</f>
        <v>3.99966988150738</v>
      </c>
      <c r="E138" s="43"/>
      <c r="F138" t="s" s="128">
        <v>127</v>
      </c>
      <c r="G138" s="88">
        <f>AVERAGE(G79:G88)</f>
        <v>18.7</v>
      </c>
      <c r="H138" s="88">
        <f>AVERAGE(H79:H88)</f>
        <v>48.07</v>
      </c>
      <c r="I138" s="92">
        <f>AVERAGE(I79:I88)</f>
        <v>2.69045364916301</v>
      </c>
      <c r="J138" s="43"/>
      <c r="K138" t="s" s="128">
        <v>127</v>
      </c>
      <c r="L138" s="88">
        <f>AVERAGE(L79:L88)</f>
        <v>3.9</v>
      </c>
      <c r="M138" s="88">
        <f>AVERAGE(M79:M88)</f>
        <v>3.35</v>
      </c>
      <c r="N138" s="94">
        <f>AVERAGE(N79:N88)</f>
        <v>0.822673611111112</v>
      </c>
      <c r="O138" s="87"/>
      <c r="P138" s="88"/>
      <c r="Q138" s="88"/>
      <c r="R138" s="89"/>
      <c r="S138" s="88"/>
      <c r="T138" s="88"/>
      <c r="U138" s="89"/>
      <c r="V138" s="88"/>
      <c r="W138" s="90"/>
    </row>
    <row r="139" ht="21.95" customHeight="1">
      <c r="A139" t="s" s="126">
        <v>128</v>
      </c>
      <c r="B139" s="88">
        <f>AVERAGE(B90:B99)</f>
        <v>34.6</v>
      </c>
      <c r="C139" s="88">
        <f>AVERAGE(C90:C99)</f>
        <v>131.69</v>
      </c>
      <c r="D139" s="92">
        <f>AVERAGE(D90:D99)</f>
        <v>3.8735773464824</v>
      </c>
      <c r="E139" s="43"/>
      <c r="F139" t="s" s="128">
        <v>128</v>
      </c>
      <c r="G139" s="88">
        <f>AVERAGE(G90:G99)</f>
        <v>18</v>
      </c>
      <c r="H139" s="88">
        <f>AVERAGE(H90:H99)</f>
        <v>45.95</v>
      </c>
      <c r="I139" s="92">
        <f>AVERAGE(I90:I99)</f>
        <v>2.63438613886114</v>
      </c>
      <c r="J139" s="43"/>
      <c r="K139" t="s" s="128">
        <v>128</v>
      </c>
      <c r="L139" s="88">
        <f>AVERAGE(L90:L99)</f>
        <v>4</v>
      </c>
      <c r="M139" s="88">
        <f>AVERAGE(M90:M99)</f>
        <v>2.72</v>
      </c>
      <c r="N139" s="94">
        <f>AVERAGE(N90:N99)</f>
        <v>0.679876543209876</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AVERAGE(B79:B88)</f>
        <v>36.6</v>
      </c>
      <c r="C141" s="88">
        <f>AVERAGE(C79:C88)</f>
        <v>141.28</v>
      </c>
      <c r="D141" s="92">
        <f>AVERAGE(D79:D88)</f>
        <v>3.99966988150738</v>
      </c>
      <c r="E141" s="43"/>
      <c r="F141" t="s" s="130">
        <v>129</v>
      </c>
      <c r="G141" s="88">
        <f>AVERAGE(G79:G88)</f>
        <v>18.7</v>
      </c>
      <c r="H141" s="88">
        <f>AVERAGE(H79:H88)</f>
        <v>48.07</v>
      </c>
      <c r="I141" s="92">
        <f>AVERAGE(I79:I88)</f>
        <v>2.69045364916301</v>
      </c>
      <c r="J141" s="43"/>
      <c r="K141" t="s" s="130">
        <v>129</v>
      </c>
      <c r="L141" s="88">
        <f>AVERAGE(L79:L88)</f>
        <v>3.9</v>
      </c>
      <c r="M141" s="88">
        <f>AVERAGE(M79:M88)</f>
        <v>3.35</v>
      </c>
      <c r="N141" s="94">
        <f>AVERAGE(N79:N88)</f>
        <v>0.822673611111112</v>
      </c>
      <c r="O141" s="87"/>
      <c r="P141" s="88"/>
      <c r="Q141" s="88"/>
      <c r="R141" s="89"/>
      <c r="S141" s="88"/>
      <c r="T141" s="88"/>
      <c r="U141" s="89"/>
      <c r="V141" s="88"/>
      <c r="W141" s="90"/>
    </row>
    <row r="142" ht="21.95" customHeight="1">
      <c r="A142" t="s" s="129">
        <v>130</v>
      </c>
      <c r="B142" s="88">
        <f>AVERAGE(B90:B99)</f>
        <v>34.6</v>
      </c>
      <c r="C142" s="88">
        <f>AVERAGE(C90:C99)</f>
        <v>131.69</v>
      </c>
      <c r="D142" s="92">
        <f>AVERAGE(D90:D99)</f>
        <v>3.8735773464824</v>
      </c>
      <c r="E142" s="43"/>
      <c r="F142" t="s" s="130">
        <v>130</v>
      </c>
      <c r="G142" s="88">
        <f>AVERAGE(G90:G99)</f>
        <v>18</v>
      </c>
      <c r="H142" s="88">
        <f>AVERAGE(H90:H99)</f>
        <v>45.95</v>
      </c>
      <c r="I142" s="92">
        <f>AVERAGE(I90:I99)</f>
        <v>2.63438613886114</v>
      </c>
      <c r="J142" s="43"/>
      <c r="K142" t="s" s="130">
        <v>130</v>
      </c>
      <c r="L142" s="88">
        <f>AVERAGE(L90:L99)</f>
        <v>4</v>
      </c>
      <c r="M142" s="88">
        <f>AVERAGE(M90:M99)</f>
        <v>2.72</v>
      </c>
      <c r="N142" s="94">
        <f>AVERAGE(N90:N99)</f>
        <v>0.679876543209876</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AVERAGE(B84:B88)</f>
        <v>38</v>
      </c>
      <c r="C145" s="88">
        <f>AVERAGE(C84:C88)</f>
        <v>153.2</v>
      </c>
      <c r="D145" s="92">
        <f>AVERAGE(D84:D88)</f>
        <v>4.13072843822844</v>
      </c>
      <c r="E145" s="43"/>
      <c r="F145" t="s" s="128">
        <v>127</v>
      </c>
      <c r="G145" s="88">
        <f>AVERAGE(G84:G88)</f>
        <v>17.6</v>
      </c>
      <c r="H145" s="88">
        <f>AVERAGE(H84:H88)</f>
        <v>47.1</v>
      </c>
      <c r="I145" s="92">
        <f>AVERAGE(I84:I88)</f>
        <v>2.73557530189109</v>
      </c>
      <c r="J145" s="43"/>
      <c r="K145" t="s" s="128">
        <v>127</v>
      </c>
      <c r="L145" s="88">
        <f>AVERAGE(L84:L88)</f>
        <v>3.4</v>
      </c>
      <c r="M145" s="88">
        <f>AVERAGE(M84:M88)</f>
        <v>2.98</v>
      </c>
      <c r="N145" s="94">
        <f>AVERAGE(N84:N88)</f>
        <v>0.83875</v>
      </c>
      <c r="O145" s="87"/>
      <c r="P145" s="88"/>
      <c r="Q145" s="88"/>
      <c r="R145" s="89"/>
      <c r="S145" s="88"/>
      <c r="T145" s="88"/>
      <c r="U145" s="89"/>
      <c r="V145" s="88"/>
      <c r="W145" s="90"/>
    </row>
    <row r="146" ht="21.95" customHeight="1">
      <c r="A146" t="s" s="126">
        <v>128</v>
      </c>
      <c r="B146" s="88">
        <f>AVERAGE(B90:B94)</f>
        <v>37.4</v>
      </c>
      <c r="C146" s="88">
        <f>AVERAGE(C90:C94)</f>
        <v>136.7</v>
      </c>
      <c r="D146" s="92">
        <f>AVERAGE(D90:D94)</f>
        <v>3.64152494331066</v>
      </c>
      <c r="E146" s="43"/>
      <c r="F146" t="s" s="128">
        <v>128</v>
      </c>
      <c r="G146" s="88">
        <f>AVERAGE(G90:G94)</f>
        <v>21.8</v>
      </c>
      <c r="H146" s="88">
        <f>AVERAGE(H90:H94)</f>
        <v>56.36</v>
      </c>
      <c r="I146" s="92">
        <f>AVERAGE(I90:I94)</f>
        <v>2.56467857142857</v>
      </c>
      <c r="J146" s="43"/>
      <c r="K146" t="s" s="128">
        <v>128</v>
      </c>
      <c r="L146" s="88">
        <f>AVERAGE(L90:L94)</f>
        <v>4.6</v>
      </c>
      <c r="M146" s="88">
        <f>AVERAGE(M90:M94)</f>
        <v>3.44</v>
      </c>
      <c r="N146" s="94">
        <f>AVERAGE(N90:N94)</f>
        <v>0.713777777777777</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AVERAGE(B84:B88)</f>
        <v>38</v>
      </c>
      <c r="C148" s="88">
        <f>AVERAGE(C84:C88)</f>
        <v>153.2</v>
      </c>
      <c r="D148" s="92">
        <f>AVERAGE(D84:D88)</f>
        <v>4.13072843822844</v>
      </c>
      <c r="E148" s="43"/>
      <c r="F148" t="s" s="130">
        <v>129</v>
      </c>
      <c r="G148" s="88">
        <f>AVERAGE(G84:G88)</f>
        <v>17.6</v>
      </c>
      <c r="H148" s="88">
        <f>AVERAGE(H84:H88)</f>
        <v>47.1</v>
      </c>
      <c r="I148" s="92">
        <f>AVERAGE(I84:I88)</f>
        <v>2.73557530189109</v>
      </c>
      <c r="J148" s="43"/>
      <c r="K148" t="s" s="130">
        <v>129</v>
      </c>
      <c r="L148" s="88">
        <f>AVERAGE(L84:L88)</f>
        <v>3.4</v>
      </c>
      <c r="M148" s="88">
        <f>AVERAGE(M84:M88)</f>
        <v>2.98</v>
      </c>
      <c r="N148" s="94">
        <f>AVERAGE(N84:N88)</f>
        <v>0.83875</v>
      </c>
      <c r="O148" s="87"/>
      <c r="P148" s="88"/>
      <c r="Q148" s="88"/>
      <c r="R148" s="89"/>
      <c r="S148" s="88"/>
      <c r="T148" s="88"/>
      <c r="U148" s="89"/>
      <c r="V148" s="88"/>
      <c r="W148" s="90"/>
    </row>
    <row r="149" ht="21.95" customHeight="1">
      <c r="A149" t="s" s="129">
        <v>130</v>
      </c>
      <c r="B149" s="88">
        <f>AVERAGE(B90:B94)</f>
        <v>37.4</v>
      </c>
      <c r="C149" s="88">
        <f>AVERAGE(C90:C94)</f>
        <v>136.7</v>
      </c>
      <c r="D149" s="92">
        <f>AVERAGE(D90:D94)</f>
        <v>3.64152494331066</v>
      </c>
      <c r="E149" s="43"/>
      <c r="F149" t="s" s="130">
        <v>130</v>
      </c>
      <c r="G149" s="88">
        <f>AVERAGE(G90:G94)</f>
        <v>21.8</v>
      </c>
      <c r="H149" s="88">
        <f>AVERAGE(H90:H94)</f>
        <v>56.36</v>
      </c>
      <c r="I149" s="92">
        <f>AVERAGE(I90:I94)</f>
        <v>2.56467857142857</v>
      </c>
      <c r="J149" s="43"/>
      <c r="K149" t="s" s="130">
        <v>130</v>
      </c>
      <c r="L149" s="88">
        <f>AVERAGE(L90:L94)</f>
        <v>4.6</v>
      </c>
      <c r="M149" s="88">
        <f>AVERAGE(M90:M94)</f>
        <v>3.44</v>
      </c>
      <c r="N149" s="94">
        <f>AVERAGE(N90:N94)</f>
        <v>0.713777777777777</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4.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92" customWidth="1"/>
    <col min="2" max="4" width="12.1719" style="292" customWidth="1"/>
    <col min="5" max="5" width="1.35156" style="292" customWidth="1"/>
    <col min="6" max="6" width="10" style="292" customWidth="1"/>
    <col min="7" max="9" width="12.1719" style="292" customWidth="1"/>
    <col min="10" max="10" width="1.35156" style="292" customWidth="1"/>
    <col min="11" max="11" width="10" style="292" customWidth="1"/>
    <col min="12" max="14" width="12.1719" style="292" customWidth="1"/>
    <col min="15" max="15" width="10.8516" style="292" customWidth="1"/>
    <col min="16" max="17" width="6.5" style="292" customWidth="1"/>
    <col min="18" max="18" width="10.8516" style="292" customWidth="1"/>
    <col min="19" max="20" width="6.5" style="292" customWidth="1"/>
    <col min="21" max="21" width="10.8516" style="292" customWidth="1"/>
    <col min="22" max="23" width="6.5" style="292" customWidth="1"/>
    <col min="24" max="16384" width="16.3516" style="292" customWidth="1"/>
  </cols>
  <sheetData>
    <row r="1" ht="64.15" customHeight="1">
      <c r="A1" t="s" s="167">
        <v>349</v>
      </c>
      <c r="B1" t="s" s="30">
        <v>41</v>
      </c>
      <c r="C1" t="s" s="30">
        <v>42</v>
      </c>
      <c r="D1" t="s" s="31">
        <v>43</v>
      </c>
      <c r="E1" s="32"/>
      <c r="F1" t="s" s="33">
        <v>350</v>
      </c>
      <c r="G1" t="s" s="30">
        <v>45</v>
      </c>
      <c r="H1" t="s" s="30">
        <v>46</v>
      </c>
      <c r="I1" t="s" s="31">
        <v>47</v>
      </c>
      <c r="J1" s="32"/>
      <c r="K1" t="s" s="33">
        <v>351</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37</v>
      </c>
      <c r="C3" s="83">
        <v>124</v>
      </c>
      <c r="D3" s="84">
        <v>3.35135135135135</v>
      </c>
      <c r="E3" s="43"/>
      <c r="F3" s="147">
        <v>1910</v>
      </c>
      <c r="G3" s="146">
        <v>19</v>
      </c>
      <c r="H3" s="83">
        <v>46.4</v>
      </c>
      <c r="I3" s="84">
        <v>2.44210526315789</v>
      </c>
      <c r="J3" s="43"/>
      <c r="K3" s="147">
        <v>1910</v>
      </c>
      <c r="L3" s="146">
        <v>1</v>
      </c>
      <c r="M3" s="83">
        <v>0.3</v>
      </c>
      <c r="N3" s="86">
        <v>0.3</v>
      </c>
      <c r="O3" s="148"/>
      <c r="P3" s="149"/>
      <c r="Q3" s="150"/>
      <c r="R3" s="151"/>
      <c r="S3" s="149"/>
      <c r="T3" s="150"/>
      <c r="U3" s="151"/>
      <c r="V3" s="149"/>
      <c r="W3" s="150"/>
    </row>
    <row r="4" ht="21.95" customHeight="1">
      <c r="A4" s="152">
        <v>1911</v>
      </c>
      <c r="B4" s="127">
        <v>43</v>
      </c>
      <c r="C4" s="88">
        <v>129.8</v>
      </c>
      <c r="D4" s="92">
        <v>3.01860465116279</v>
      </c>
      <c r="E4" s="43"/>
      <c r="F4" s="153">
        <v>1911</v>
      </c>
      <c r="G4" s="127">
        <v>23</v>
      </c>
      <c r="H4" s="88">
        <v>46.9</v>
      </c>
      <c r="I4" s="92">
        <v>2.03913043478261</v>
      </c>
      <c r="J4" s="43"/>
      <c r="K4" s="153">
        <v>1911</v>
      </c>
      <c r="L4" s="127">
        <v>8</v>
      </c>
      <c r="M4" s="88">
        <v>6.6</v>
      </c>
      <c r="N4" s="94">
        <v>0.825</v>
      </c>
      <c r="O4" s="154"/>
      <c r="P4" s="155"/>
      <c r="Q4" s="90"/>
      <c r="R4" s="156"/>
      <c r="S4" s="155"/>
      <c r="T4" s="90"/>
      <c r="U4" s="156"/>
      <c r="V4" s="155"/>
      <c r="W4" s="90"/>
    </row>
    <row r="5" ht="21.95" customHeight="1">
      <c r="A5" s="152">
        <v>1912</v>
      </c>
      <c r="B5" s="127">
        <v>43</v>
      </c>
      <c r="C5" s="88">
        <v>124.8</v>
      </c>
      <c r="D5" s="92">
        <v>2.90232558139535</v>
      </c>
      <c r="E5" s="43"/>
      <c r="F5" s="153">
        <v>1912</v>
      </c>
      <c r="G5" s="127">
        <v>29</v>
      </c>
      <c r="H5" s="88">
        <v>64.59999999999999</v>
      </c>
      <c r="I5" s="92">
        <v>2.22758620689655</v>
      </c>
      <c r="J5" s="43"/>
      <c r="K5" s="153">
        <v>1912</v>
      </c>
      <c r="L5" s="127">
        <v>10</v>
      </c>
      <c r="M5" s="88">
        <v>11.8</v>
      </c>
      <c r="N5" s="94">
        <v>1.18</v>
      </c>
      <c r="O5" s="154"/>
      <c r="P5" s="155"/>
      <c r="Q5" s="90"/>
      <c r="R5" s="156"/>
      <c r="S5" s="155"/>
      <c r="T5" s="90"/>
      <c r="U5" s="156"/>
      <c r="V5" s="155"/>
      <c r="W5" s="90"/>
    </row>
    <row r="6" ht="21.95" customHeight="1">
      <c r="A6" s="152">
        <v>1913</v>
      </c>
      <c r="B6" s="127">
        <v>48</v>
      </c>
      <c r="C6" s="88">
        <v>131.3</v>
      </c>
      <c r="D6" s="92">
        <v>2.73541666666667</v>
      </c>
      <c r="E6" s="43"/>
      <c r="F6" s="153">
        <v>1913</v>
      </c>
      <c r="G6" s="127">
        <v>30</v>
      </c>
      <c r="H6" s="88">
        <v>57</v>
      </c>
      <c r="I6" s="92">
        <v>1.9</v>
      </c>
      <c r="J6" s="43"/>
      <c r="K6" s="153">
        <v>1913</v>
      </c>
      <c r="L6" s="127">
        <v>15</v>
      </c>
      <c r="M6" s="88">
        <v>16.9</v>
      </c>
      <c r="N6" s="94">
        <v>1.12666666666667</v>
      </c>
      <c r="O6" s="154"/>
      <c r="P6" s="155"/>
      <c r="Q6" s="90"/>
      <c r="R6" s="156"/>
      <c r="S6" s="155"/>
      <c r="T6" s="90"/>
      <c r="U6" s="156"/>
      <c r="V6" s="155"/>
      <c r="W6" s="90"/>
    </row>
    <row r="7" ht="21.95" customHeight="1">
      <c r="A7" s="152">
        <v>1914</v>
      </c>
      <c r="B7" s="127">
        <v>42</v>
      </c>
      <c r="C7" s="88">
        <v>142.4</v>
      </c>
      <c r="D7" s="92">
        <v>3.39047619047619</v>
      </c>
      <c r="E7" s="43"/>
      <c r="F7" s="153">
        <v>1914</v>
      </c>
      <c r="G7" s="127">
        <v>20</v>
      </c>
      <c r="H7" s="88">
        <v>47.7</v>
      </c>
      <c r="I7" s="92">
        <v>2.385</v>
      </c>
      <c r="J7" s="43"/>
      <c r="K7" s="153">
        <v>1914</v>
      </c>
      <c r="L7" s="127">
        <v>5</v>
      </c>
      <c r="M7" s="88">
        <v>6.1</v>
      </c>
      <c r="N7" s="94">
        <v>1.22</v>
      </c>
      <c r="O7" s="154"/>
      <c r="P7" s="155"/>
      <c r="Q7" s="90"/>
      <c r="R7" s="156"/>
      <c r="S7" s="155"/>
      <c r="T7" s="90"/>
      <c r="U7" s="156"/>
      <c r="V7" s="155"/>
      <c r="W7" s="90"/>
    </row>
    <row r="8" ht="21.95" customHeight="1">
      <c r="A8" s="152">
        <v>1915</v>
      </c>
      <c r="B8" s="127">
        <v>30</v>
      </c>
      <c r="C8" s="88">
        <v>98.8</v>
      </c>
      <c r="D8" s="92">
        <v>3.29333333333333</v>
      </c>
      <c r="E8" s="43"/>
      <c r="F8" s="153">
        <v>1915</v>
      </c>
      <c r="G8" s="127">
        <v>14</v>
      </c>
      <c r="H8" s="88">
        <v>33.1</v>
      </c>
      <c r="I8" s="92">
        <v>2.36428571428571</v>
      </c>
      <c r="J8" s="43"/>
      <c r="K8" s="153">
        <v>1915</v>
      </c>
      <c r="L8" s="127">
        <v>3</v>
      </c>
      <c r="M8" s="88">
        <v>3.5</v>
      </c>
      <c r="N8" s="94">
        <v>1.16666666666667</v>
      </c>
      <c r="O8" s="154"/>
      <c r="P8" s="155"/>
      <c r="Q8" s="90"/>
      <c r="R8" s="156"/>
      <c r="S8" s="155"/>
      <c r="T8" s="90"/>
      <c r="U8" s="156"/>
      <c r="V8" s="155"/>
      <c r="W8" s="90"/>
    </row>
    <row r="9" ht="21.95" customHeight="1">
      <c r="A9" s="152">
        <v>1916</v>
      </c>
      <c r="B9" s="127">
        <v>43</v>
      </c>
      <c r="C9" s="88">
        <v>149.2</v>
      </c>
      <c r="D9" s="92">
        <v>3.46976744186047</v>
      </c>
      <c r="E9" s="43"/>
      <c r="F9" s="153">
        <v>1916</v>
      </c>
      <c r="G9" s="127">
        <v>16</v>
      </c>
      <c r="H9" s="88">
        <v>36.2</v>
      </c>
      <c r="I9" s="92">
        <v>2.2625</v>
      </c>
      <c r="J9" s="43"/>
      <c r="K9" s="153">
        <v>1916</v>
      </c>
      <c r="L9" s="127">
        <v>4</v>
      </c>
      <c r="M9" s="88">
        <v>3.3</v>
      </c>
      <c r="N9" s="94">
        <v>0.825</v>
      </c>
      <c r="O9" s="154"/>
      <c r="P9" s="155"/>
      <c r="Q9" s="90"/>
      <c r="R9" s="156"/>
      <c r="S9" s="155"/>
      <c r="T9" s="90"/>
      <c r="U9" s="156"/>
      <c r="V9" s="155"/>
      <c r="W9" s="90"/>
    </row>
    <row r="10" ht="21.95" customHeight="1">
      <c r="A10" s="152">
        <v>1917</v>
      </c>
      <c r="B10" s="127">
        <v>29</v>
      </c>
      <c r="C10" s="88">
        <v>94</v>
      </c>
      <c r="D10" s="92">
        <v>3.24137931034483</v>
      </c>
      <c r="E10" s="43"/>
      <c r="F10" s="153">
        <v>1917</v>
      </c>
      <c r="G10" s="127">
        <v>15</v>
      </c>
      <c r="H10" s="88">
        <v>35.5</v>
      </c>
      <c r="I10" s="92">
        <v>2.36666666666667</v>
      </c>
      <c r="J10" s="43"/>
      <c r="K10" s="153">
        <v>1917</v>
      </c>
      <c r="L10" s="127">
        <v>2</v>
      </c>
      <c r="M10" s="88">
        <v>2.4</v>
      </c>
      <c r="N10" s="94">
        <v>1.2</v>
      </c>
      <c r="O10" s="154"/>
      <c r="P10" s="155"/>
      <c r="Q10" s="90"/>
      <c r="R10" s="156"/>
      <c r="S10" s="155"/>
      <c r="T10" s="90"/>
      <c r="U10" s="156"/>
      <c r="V10" s="155"/>
      <c r="W10" s="90"/>
    </row>
    <row r="11" ht="21.95" customHeight="1">
      <c r="A11" s="152">
        <v>1918</v>
      </c>
      <c r="B11" s="127">
        <v>35</v>
      </c>
      <c r="C11" s="88">
        <v>119.5</v>
      </c>
      <c r="D11" s="92">
        <v>3.41428571428571</v>
      </c>
      <c r="E11" s="43"/>
      <c r="F11" s="153">
        <v>1918</v>
      </c>
      <c r="G11" s="127">
        <v>18</v>
      </c>
      <c r="H11" s="88">
        <v>47.1</v>
      </c>
      <c r="I11" s="92">
        <v>2.61666666666667</v>
      </c>
      <c r="J11" s="43"/>
      <c r="K11" s="153">
        <v>1918</v>
      </c>
      <c r="L11" s="127">
        <v>2</v>
      </c>
      <c r="M11" s="88">
        <v>2.9</v>
      </c>
      <c r="N11" s="94">
        <v>1.45</v>
      </c>
      <c r="O11" s="154"/>
      <c r="P11" s="155"/>
      <c r="Q11" s="90"/>
      <c r="R11" s="156"/>
      <c r="S11" s="155"/>
      <c r="T11" s="90"/>
      <c r="U11" s="156"/>
      <c r="V11" s="155"/>
      <c r="W11" s="90"/>
    </row>
    <row r="12" ht="21.95" customHeight="1">
      <c r="A12" s="152">
        <v>1919</v>
      </c>
      <c r="B12" s="127">
        <v>35</v>
      </c>
      <c r="C12" s="88">
        <v>110.8</v>
      </c>
      <c r="D12" s="92">
        <v>3.16571428571429</v>
      </c>
      <c r="E12" s="43"/>
      <c r="F12" s="153">
        <v>1919</v>
      </c>
      <c r="G12" s="127">
        <v>19</v>
      </c>
      <c r="H12" s="88">
        <v>43.1</v>
      </c>
      <c r="I12" s="92">
        <v>2.26842105263158</v>
      </c>
      <c r="J12" s="43"/>
      <c r="K12" s="153">
        <v>1919</v>
      </c>
      <c r="L12" s="127">
        <v>5</v>
      </c>
      <c r="M12" s="88">
        <v>4.5</v>
      </c>
      <c r="N12" s="94">
        <v>0.9</v>
      </c>
      <c r="O12" s="154"/>
      <c r="P12" s="155"/>
      <c r="Q12" s="90"/>
      <c r="R12" s="156"/>
      <c r="S12" s="155"/>
      <c r="T12" s="90"/>
      <c r="U12" s="156"/>
      <c r="V12" s="155"/>
      <c r="W12" s="90"/>
    </row>
    <row r="13" ht="21.95" customHeight="1">
      <c r="A13" s="152">
        <v>1920</v>
      </c>
      <c r="B13" s="127">
        <v>37</v>
      </c>
      <c r="C13" s="88">
        <v>124.9</v>
      </c>
      <c r="D13" s="92">
        <v>3.37567567567568</v>
      </c>
      <c r="E13" s="43"/>
      <c r="F13" s="153">
        <v>1920</v>
      </c>
      <c r="G13" s="127">
        <v>21</v>
      </c>
      <c r="H13" s="88">
        <v>55.2</v>
      </c>
      <c r="I13" s="92">
        <v>2.62857142857143</v>
      </c>
      <c r="J13" s="43"/>
      <c r="K13" s="153">
        <v>1920</v>
      </c>
      <c r="L13" s="127">
        <v>1</v>
      </c>
      <c r="M13" s="88">
        <v>0.7</v>
      </c>
      <c r="N13" s="94">
        <v>0.7</v>
      </c>
      <c r="O13" s="154"/>
      <c r="P13" s="155"/>
      <c r="Q13" s="90"/>
      <c r="R13" s="156"/>
      <c r="S13" s="155"/>
      <c r="T13" s="90"/>
      <c r="U13" s="156"/>
      <c r="V13" s="155"/>
      <c r="W13" s="90"/>
    </row>
    <row r="14" ht="21.95" customHeight="1">
      <c r="A14" s="152">
        <v>1921</v>
      </c>
      <c r="B14" s="127">
        <v>20</v>
      </c>
      <c r="C14" s="88">
        <v>54.8</v>
      </c>
      <c r="D14" s="92">
        <v>2.74</v>
      </c>
      <c r="E14" s="43"/>
      <c r="F14" s="153">
        <v>1921</v>
      </c>
      <c r="G14" s="127">
        <v>17</v>
      </c>
      <c r="H14" s="88">
        <v>42.9</v>
      </c>
      <c r="I14" s="92">
        <v>2.52352941176471</v>
      </c>
      <c r="J14" s="43"/>
      <c r="K14" s="153">
        <v>1921</v>
      </c>
      <c r="L14" s="127">
        <v>3</v>
      </c>
      <c r="M14" s="88">
        <v>4.1</v>
      </c>
      <c r="N14" s="94">
        <v>1.36666666666667</v>
      </c>
      <c r="O14" s="154"/>
      <c r="P14" s="155"/>
      <c r="Q14" s="90"/>
      <c r="R14" s="156"/>
      <c r="S14" s="155"/>
      <c r="T14" s="90"/>
      <c r="U14" s="156"/>
      <c r="V14" s="155"/>
      <c r="W14" s="90"/>
    </row>
    <row r="15" ht="21.95" customHeight="1">
      <c r="A15" s="152">
        <v>1922</v>
      </c>
      <c r="B15" s="127">
        <v>36</v>
      </c>
      <c r="C15" s="88">
        <v>121.6</v>
      </c>
      <c r="D15" s="92">
        <v>3.37777777777778</v>
      </c>
      <c r="E15" s="43"/>
      <c r="F15" s="153">
        <v>1922</v>
      </c>
      <c r="G15" s="127">
        <v>18</v>
      </c>
      <c r="H15" s="88">
        <v>43.3</v>
      </c>
      <c r="I15" s="92">
        <v>2.40555555555556</v>
      </c>
      <c r="J15" s="43"/>
      <c r="K15" s="153">
        <v>1922</v>
      </c>
      <c r="L15" s="127">
        <v>3</v>
      </c>
      <c r="M15" s="88">
        <v>3.6</v>
      </c>
      <c r="N15" s="94">
        <v>1.2</v>
      </c>
      <c r="O15" s="154"/>
      <c r="P15" s="155"/>
      <c r="Q15" s="90"/>
      <c r="R15" s="156"/>
      <c r="S15" s="155"/>
      <c r="T15" s="90"/>
      <c r="U15" s="156"/>
      <c r="V15" s="155"/>
      <c r="W15" s="90"/>
    </row>
    <row r="16" ht="21.95" customHeight="1">
      <c r="A16" s="152">
        <v>1923</v>
      </c>
      <c r="B16" s="127">
        <v>34</v>
      </c>
      <c r="C16" s="88">
        <v>113.6</v>
      </c>
      <c r="D16" s="92">
        <v>3.34117647058824</v>
      </c>
      <c r="E16" s="43"/>
      <c r="F16" s="153">
        <v>1923</v>
      </c>
      <c r="G16" s="127">
        <v>20</v>
      </c>
      <c r="H16" s="88">
        <v>54.5</v>
      </c>
      <c r="I16" s="92">
        <v>2.725</v>
      </c>
      <c r="J16" s="43"/>
      <c r="K16" s="153">
        <v>1923</v>
      </c>
      <c r="L16" s="127">
        <v>0</v>
      </c>
      <c r="M16" s="88">
        <v>0</v>
      </c>
      <c r="N16" s="94"/>
      <c r="O16" s="154"/>
      <c r="P16" s="155"/>
      <c r="Q16" s="90"/>
      <c r="R16" s="156"/>
      <c r="S16" s="155"/>
      <c r="T16" s="90"/>
      <c r="U16" s="156"/>
      <c r="V16" s="155"/>
      <c r="W16" s="90"/>
    </row>
    <row r="17" ht="21.95" customHeight="1">
      <c r="A17" s="152">
        <v>1924</v>
      </c>
      <c r="B17" s="127">
        <v>38</v>
      </c>
      <c r="C17" s="88">
        <v>109.4</v>
      </c>
      <c r="D17" s="92">
        <v>2.87894736842105</v>
      </c>
      <c r="E17" s="43"/>
      <c r="F17" s="153">
        <v>1924</v>
      </c>
      <c r="G17" s="127">
        <v>23</v>
      </c>
      <c r="H17" s="88">
        <v>48.1</v>
      </c>
      <c r="I17" s="92">
        <v>2.09130434782609</v>
      </c>
      <c r="J17" s="43"/>
      <c r="K17" s="153">
        <v>1924</v>
      </c>
      <c r="L17" s="127">
        <v>8</v>
      </c>
      <c r="M17" s="88">
        <v>8.5</v>
      </c>
      <c r="N17" s="94">
        <v>1.0625</v>
      </c>
      <c r="O17" s="154"/>
      <c r="P17" s="155"/>
      <c r="Q17" s="90"/>
      <c r="R17" s="156"/>
      <c r="S17" s="155"/>
      <c r="T17" s="90"/>
      <c r="U17" s="156"/>
      <c r="V17" s="155"/>
      <c r="W17" s="90"/>
    </row>
    <row r="18" ht="21.95" customHeight="1">
      <c r="A18" s="152">
        <v>1925</v>
      </c>
      <c r="B18" s="127">
        <v>48</v>
      </c>
      <c r="C18" s="88">
        <v>136.9</v>
      </c>
      <c r="D18" s="92">
        <v>2.85208333333333</v>
      </c>
      <c r="E18" s="43"/>
      <c r="F18" s="153">
        <v>1925</v>
      </c>
      <c r="G18" s="127">
        <v>29</v>
      </c>
      <c r="H18" s="88">
        <v>57.4</v>
      </c>
      <c r="I18" s="92">
        <v>1.97931034482759</v>
      </c>
      <c r="J18" s="43"/>
      <c r="K18" s="153">
        <v>1925</v>
      </c>
      <c r="L18" s="127">
        <v>10</v>
      </c>
      <c r="M18" s="88">
        <v>6.2</v>
      </c>
      <c r="N18" s="94">
        <v>0.62</v>
      </c>
      <c r="O18" s="154"/>
      <c r="P18" s="155"/>
      <c r="Q18" s="90"/>
      <c r="R18" s="156"/>
      <c r="S18" s="155"/>
      <c r="T18" s="90"/>
      <c r="U18" s="156"/>
      <c r="V18" s="155"/>
      <c r="W18" s="90"/>
    </row>
    <row r="19" ht="21.95" customHeight="1">
      <c r="A19" s="152">
        <v>1926</v>
      </c>
      <c r="B19" s="127">
        <v>24</v>
      </c>
      <c r="C19" s="88">
        <v>80.8</v>
      </c>
      <c r="D19" s="92">
        <v>3.36666666666667</v>
      </c>
      <c r="E19" s="43"/>
      <c r="F19" s="153">
        <v>1926</v>
      </c>
      <c r="G19" s="127">
        <v>12</v>
      </c>
      <c r="H19" s="88">
        <v>30.9</v>
      </c>
      <c r="I19" s="92">
        <v>2.575</v>
      </c>
      <c r="J19" s="43"/>
      <c r="K19" s="153">
        <v>1926</v>
      </c>
      <c r="L19" s="127">
        <v>2</v>
      </c>
      <c r="M19" s="88">
        <v>2.9</v>
      </c>
      <c r="N19" s="94">
        <v>1.45</v>
      </c>
      <c r="O19" s="154"/>
      <c r="P19" s="155"/>
      <c r="Q19" s="90"/>
      <c r="R19" s="156"/>
      <c r="S19" s="155"/>
      <c r="T19" s="90"/>
      <c r="U19" s="156"/>
      <c r="V19" s="155"/>
      <c r="W19" s="90"/>
    </row>
    <row r="20" ht="21.95" customHeight="1">
      <c r="A20" s="152">
        <v>1927</v>
      </c>
      <c r="B20" s="127">
        <v>49</v>
      </c>
      <c r="C20" s="88">
        <v>150.6</v>
      </c>
      <c r="D20" s="92">
        <v>3.0734693877551</v>
      </c>
      <c r="E20" s="43"/>
      <c r="F20" s="153">
        <v>1927</v>
      </c>
      <c r="G20" s="127">
        <v>30</v>
      </c>
      <c r="H20" s="88">
        <v>70.40000000000001</v>
      </c>
      <c r="I20" s="92">
        <v>2.34666666666667</v>
      </c>
      <c r="J20" s="43"/>
      <c r="K20" s="153">
        <v>1927</v>
      </c>
      <c r="L20" s="127">
        <v>7</v>
      </c>
      <c r="M20" s="88">
        <v>7.8</v>
      </c>
      <c r="N20" s="94">
        <v>1.11428571428571</v>
      </c>
      <c r="O20" s="154"/>
      <c r="P20" s="155"/>
      <c r="Q20" s="90"/>
      <c r="R20" s="156"/>
      <c r="S20" s="155"/>
      <c r="T20" s="90"/>
      <c r="U20" s="156"/>
      <c r="V20" s="155"/>
      <c r="W20" s="90"/>
    </row>
    <row r="21" ht="21.95" customHeight="1">
      <c r="A21" s="152">
        <v>1928</v>
      </c>
      <c r="B21" s="127">
        <v>29</v>
      </c>
      <c r="C21" s="88">
        <v>92.2</v>
      </c>
      <c r="D21" s="92">
        <v>3.17931034482759</v>
      </c>
      <c r="E21" s="43"/>
      <c r="F21" s="153">
        <v>1928</v>
      </c>
      <c r="G21" s="127">
        <v>19</v>
      </c>
      <c r="H21" s="88">
        <v>50.3</v>
      </c>
      <c r="I21" s="92">
        <v>2.64736842105263</v>
      </c>
      <c r="J21" s="43"/>
      <c r="K21" s="153">
        <v>1928</v>
      </c>
      <c r="L21" s="127">
        <v>3</v>
      </c>
      <c r="M21" s="88">
        <v>4.3</v>
      </c>
      <c r="N21" s="94">
        <v>1.43333333333333</v>
      </c>
      <c r="O21" s="154"/>
      <c r="P21" s="155"/>
      <c r="Q21" s="90"/>
      <c r="R21" s="156"/>
      <c r="S21" s="155"/>
      <c r="T21" s="90"/>
      <c r="U21" s="156"/>
      <c r="V21" s="155"/>
      <c r="W21" s="90"/>
    </row>
    <row r="22" ht="21.95" customHeight="1">
      <c r="A22" s="152">
        <v>1929</v>
      </c>
      <c r="B22" s="127">
        <v>40</v>
      </c>
      <c r="C22" s="88">
        <v>104.3</v>
      </c>
      <c r="D22" s="92">
        <v>2.6075</v>
      </c>
      <c r="E22" s="43"/>
      <c r="F22" s="153">
        <v>1929</v>
      </c>
      <c r="G22" s="127">
        <v>29</v>
      </c>
      <c r="H22" s="88">
        <v>56.7</v>
      </c>
      <c r="I22" s="92">
        <v>1.9551724137931</v>
      </c>
      <c r="J22" s="43"/>
      <c r="K22" s="153">
        <v>1929</v>
      </c>
      <c r="L22" s="127">
        <v>11</v>
      </c>
      <c r="M22" s="88">
        <v>11.5</v>
      </c>
      <c r="N22" s="94">
        <v>1.04545454545455</v>
      </c>
      <c r="O22" s="154"/>
      <c r="P22" s="155"/>
      <c r="Q22" s="90"/>
      <c r="R22" s="156"/>
      <c r="S22" s="155"/>
      <c r="T22" s="90"/>
      <c r="U22" s="156"/>
      <c r="V22" s="155"/>
      <c r="W22" s="90"/>
    </row>
    <row r="23" ht="21.95" customHeight="1">
      <c r="A23" s="152">
        <v>1930</v>
      </c>
      <c r="B23" s="127">
        <v>32</v>
      </c>
      <c r="C23" s="88">
        <v>114.9</v>
      </c>
      <c r="D23" s="92">
        <v>3.590625</v>
      </c>
      <c r="E23" s="43"/>
      <c r="F23" s="153">
        <v>1930</v>
      </c>
      <c r="G23" s="127">
        <v>13</v>
      </c>
      <c r="H23" s="88">
        <v>35.2</v>
      </c>
      <c r="I23" s="92">
        <v>2.70769230769231</v>
      </c>
      <c r="J23" s="43"/>
      <c r="K23" s="153">
        <v>1930</v>
      </c>
      <c r="L23" s="127">
        <v>2</v>
      </c>
      <c r="M23" s="88">
        <v>2.6</v>
      </c>
      <c r="N23" s="94">
        <v>1.3</v>
      </c>
      <c r="O23" s="154"/>
      <c r="P23" s="155"/>
      <c r="Q23" s="90"/>
      <c r="R23" s="156"/>
      <c r="S23" s="155"/>
      <c r="T23" s="90"/>
      <c r="U23" s="156"/>
      <c r="V23" s="155"/>
      <c r="W23" s="90"/>
    </row>
    <row r="24" ht="21.95" customHeight="1">
      <c r="A24" s="152">
        <v>1931</v>
      </c>
      <c r="B24" s="127">
        <v>29</v>
      </c>
      <c r="C24" s="88">
        <v>88.7</v>
      </c>
      <c r="D24" s="92">
        <v>3.05862068965517</v>
      </c>
      <c r="E24" s="43"/>
      <c r="F24" s="153">
        <v>1931</v>
      </c>
      <c r="G24" s="127">
        <v>19</v>
      </c>
      <c r="H24" s="88">
        <v>44</v>
      </c>
      <c r="I24" s="92">
        <v>2.31578947368421</v>
      </c>
      <c r="J24" s="43"/>
      <c r="K24" s="153">
        <v>1931</v>
      </c>
      <c r="L24" s="127">
        <v>2</v>
      </c>
      <c r="M24" s="88">
        <v>-0.1</v>
      </c>
      <c r="N24" s="94">
        <v>-0.05</v>
      </c>
      <c r="O24" s="154"/>
      <c r="P24" s="155"/>
      <c r="Q24" s="90"/>
      <c r="R24" s="156"/>
      <c r="S24" s="155"/>
      <c r="T24" s="90"/>
      <c r="U24" s="156"/>
      <c r="V24" s="155"/>
      <c r="W24" s="90"/>
    </row>
    <row r="25" ht="21.95" customHeight="1">
      <c r="A25" s="152">
        <v>1932</v>
      </c>
      <c r="B25" s="127">
        <v>33</v>
      </c>
      <c r="C25" s="88">
        <v>112</v>
      </c>
      <c r="D25" s="92">
        <v>3.39393939393939</v>
      </c>
      <c r="E25" s="43"/>
      <c r="F25" s="153">
        <v>1932</v>
      </c>
      <c r="G25" s="127">
        <v>16</v>
      </c>
      <c r="H25" s="88">
        <v>38.4</v>
      </c>
      <c r="I25" s="92">
        <v>2.4</v>
      </c>
      <c r="J25" s="43"/>
      <c r="K25" s="153">
        <v>1932</v>
      </c>
      <c r="L25" s="127">
        <v>3</v>
      </c>
      <c r="M25" s="88">
        <v>4</v>
      </c>
      <c r="N25" s="94">
        <v>1.33333333333333</v>
      </c>
      <c r="O25" s="154"/>
      <c r="P25" s="155"/>
      <c r="Q25" s="90"/>
      <c r="R25" s="156"/>
      <c r="S25" s="155"/>
      <c r="T25" s="90"/>
      <c r="U25" s="156"/>
      <c r="V25" s="155"/>
      <c r="W25" s="90"/>
    </row>
    <row r="26" ht="21.95" customHeight="1">
      <c r="A26" s="152">
        <v>1933</v>
      </c>
      <c r="B26" s="127">
        <v>40</v>
      </c>
      <c r="C26" s="88">
        <v>129.8</v>
      </c>
      <c r="D26" s="92">
        <v>3.245</v>
      </c>
      <c r="E26" s="43"/>
      <c r="F26" s="153">
        <v>1933</v>
      </c>
      <c r="G26" s="127">
        <v>23</v>
      </c>
      <c r="H26" s="88">
        <v>56.9</v>
      </c>
      <c r="I26" s="92">
        <v>2.47391304347826</v>
      </c>
      <c r="J26" s="43"/>
      <c r="K26" s="153">
        <v>1933</v>
      </c>
      <c r="L26" s="127">
        <v>4</v>
      </c>
      <c r="M26" s="88">
        <v>6.3</v>
      </c>
      <c r="N26" s="94">
        <v>1.575</v>
      </c>
      <c r="O26" s="154"/>
      <c r="P26" s="155"/>
      <c r="Q26" s="90"/>
      <c r="R26" s="156"/>
      <c r="S26" s="155"/>
      <c r="T26" s="90"/>
      <c r="U26" s="156"/>
      <c r="V26" s="155"/>
      <c r="W26" s="90"/>
    </row>
    <row r="27" ht="21.95" customHeight="1">
      <c r="A27" s="152">
        <v>1934</v>
      </c>
      <c r="B27" s="127">
        <v>33</v>
      </c>
      <c r="C27" s="88">
        <v>113.7</v>
      </c>
      <c r="D27" s="92">
        <v>3.44545454545455</v>
      </c>
      <c r="E27" s="43"/>
      <c r="F27" s="153">
        <v>1934</v>
      </c>
      <c r="G27" s="127">
        <v>15</v>
      </c>
      <c r="H27" s="88">
        <v>38.9</v>
      </c>
      <c r="I27" s="92">
        <v>2.59333333333333</v>
      </c>
      <c r="J27" s="43"/>
      <c r="K27" s="153">
        <v>1934</v>
      </c>
      <c r="L27" s="127">
        <v>3</v>
      </c>
      <c r="M27" s="88">
        <v>3.8</v>
      </c>
      <c r="N27" s="94">
        <v>1.26666666666667</v>
      </c>
      <c r="O27" s="154"/>
      <c r="P27" s="155"/>
      <c r="Q27" s="90"/>
      <c r="R27" s="156"/>
      <c r="S27" s="155"/>
      <c r="T27" s="90"/>
      <c r="U27" s="156"/>
      <c r="V27" s="155"/>
      <c r="W27" s="90"/>
    </row>
    <row r="28" ht="21.95" customHeight="1">
      <c r="A28" s="152">
        <v>1935</v>
      </c>
      <c r="B28" s="127">
        <v>34</v>
      </c>
      <c r="C28" s="88">
        <v>115.1</v>
      </c>
      <c r="D28" s="92">
        <v>3.38529411764706</v>
      </c>
      <c r="E28" s="43"/>
      <c r="F28" s="153">
        <v>1935</v>
      </c>
      <c r="G28" s="127">
        <v>17</v>
      </c>
      <c r="H28" s="88">
        <v>43.9</v>
      </c>
      <c r="I28" s="92">
        <v>2.58235294117647</v>
      </c>
      <c r="J28" s="43"/>
      <c r="K28" s="153">
        <v>1935</v>
      </c>
      <c r="L28" s="127">
        <v>2</v>
      </c>
      <c r="M28" s="88">
        <v>3.4</v>
      </c>
      <c r="N28" s="94">
        <v>1.7</v>
      </c>
      <c r="O28" s="154"/>
      <c r="P28" s="155"/>
      <c r="Q28" s="90"/>
      <c r="R28" s="156"/>
      <c r="S28" s="155"/>
      <c r="T28" s="90"/>
      <c r="U28" s="156"/>
      <c r="V28" s="155"/>
      <c r="W28" s="90"/>
    </row>
    <row r="29" ht="21.95" customHeight="1">
      <c r="A29" s="152">
        <v>1936</v>
      </c>
      <c r="B29" s="127">
        <v>47</v>
      </c>
      <c r="C29" s="88">
        <v>155.8</v>
      </c>
      <c r="D29" s="92">
        <v>3.31489361702128</v>
      </c>
      <c r="E29" s="43"/>
      <c r="F29" s="153">
        <v>1936</v>
      </c>
      <c r="G29" s="127">
        <v>25</v>
      </c>
      <c r="H29" s="88">
        <v>62.4</v>
      </c>
      <c r="I29" s="92">
        <v>2.496</v>
      </c>
      <c r="J29" s="43"/>
      <c r="K29" s="153">
        <v>1936</v>
      </c>
      <c r="L29" s="127">
        <v>1</v>
      </c>
      <c r="M29" s="88">
        <v>1.3</v>
      </c>
      <c r="N29" s="94">
        <v>1.3</v>
      </c>
      <c r="O29" s="154"/>
      <c r="P29" s="155"/>
      <c r="Q29" s="90"/>
      <c r="R29" s="156"/>
      <c r="S29" s="155"/>
      <c r="T29" s="90"/>
      <c r="U29" s="156"/>
      <c r="V29" s="155"/>
      <c r="W29" s="90"/>
    </row>
    <row r="30" ht="21.95" customHeight="1">
      <c r="A30" s="152">
        <v>1937</v>
      </c>
      <c r="B30" s="127">
        <v>44</v>
      </c>
      <c r="C30" s="88">
        <v>138.7</v>
      </c>
      <c r="D30" s="92">
        <v>3.15227272727273</v>
      </c>
      <c r="E30" s="43"/>
      <c r="F30" s="153">
        <v>1937</v>
      </c>
      <c r="G30" s="127">
        <v>23</v>
      </c>
      <c r="H30" s="88">
        <v>52.7</v>
      </c>
      <c r="I30" s="92">
        <v>2.29130434782609</v>
      </c>
      <c r="J30" s="43"/>
      <c r="K30" s="153">
        <v>1937</v>
      </c>
      <c r="L30" s="127">
        <v>6</v>
      </c>
      <c r="M30" s="88">
        <v>6.2</v>
      </c>
      <c r="N30" s="94">
        <v>1.03333333333333</v>
      </c>
      <c r="O30" s="154"/>
      <c r="P30" s="155"/>
      <c r="Q30" s="90"/>
      <c r="R30" s="156"/>
      <c r="S30" s="155"/>
      <c r="T30" s="90"/>
      <c r="U30" s="156"/>
      <c r="V30" s="155"/>
      <c r="W30" s="90"/>
    </row>
    <row r="31" ht="21.95" customHeight="1">
      <c r="A31" s="152">
        <v>1938</v>
      </c>
      <c r="B31" s="127">
        <v>67</v>
      </c>
      <c r="C31" s="88">
        <v>163.4</v>
      </c>
      <c r="D31" s="92">
        <v>2.43880597014925</v>
      </c>
      <c r="E31" s="43"/>
      <c r="F31" s="153">
        <v>1938</v>
      </c>
      <c r="G31" s="127">
        <v>50</v>
      </c>
      <c r="H31" s="88">
        <v>91.09999999999999</v>
      </c>
      <c r="I31" s="92">
        <v>1.822</v>
      </c>
      <c r="J31" s="43"/>
      <c r="K31" s="153">
        <v>1938</v>
      </c>
      <c r="L31" s="127">
        <v>22</v>
      </c>
      <c r="M31" s="88">
        <v>10.7</v>
      </c>
      <c r="N31" s="94">
        <v>0.486363636363636</v>
      </c>
      <c r="O31" s="154"/>
      <c r="P31" s="155"/>
      <c r="Q31" s="90"/>
      <c r="R31" s="156"/>
      <c r="S31" s="155"/>
      <c r="T31" s="90"/>
      <c r="U31" s="156"/>
      <c r="V31" s="155"/>
      <c r="W31" s="90"/>
    </row>
    <row r="32" ht="21.95" customHeight="1">
      <c r="A32" s="152">
        <v>1939</v>
      </c>
      <c r="B32" s="127">
        <v>40</v>
      </c>
      <c r="C32" s="88">
        <v>120.9</v>
      </c>
      <c r="D32" s="92">
        <v>3.0225</v>
      </c>
      <c r="E32" s="43"/>
      <c r="F32" s="153">
        <v>1939</v>
      </c>
      <c r="G32" s="127">
        <v>25</v>
      </c>
      <c r="H32" s="88">
        <v>59.5</v>
      </c>
      <c r="I32" s="92">
        <v>2.38</v>
      </c>
      <c r="J32" s="43"/>
      <c r="K32" s="153">
        <v>1939</v>
      </c>
      <c r="L32" s="127">
        <v>6</v>
      </c>
      <c r="M32" s="88">
        <v>6.6</v>
      </c>
      <c r="N32" s="94">
        <v>1.1</v>
      </c>
      <c r="O32" s="154"/>
      <c r="P32" s="155"/>
      <c r="Q32" s="90"/>
      <c r="R32" s="156"/>
      <c r="S32" s="155"/>
      <c r="T32" s="90"/>
      <c r="U32" s="156"/>
      <c r="V32" s="155"/>
      <c r="W32" s="90"/>
    </row>
    <row r="33" ht="21.95" customHeight="1">
      <c r="A33" s="152">
        <v>1940</v>
      </c>
      <c r="B33" s="127">
        <v>36</v>
      </c>
      <c r="C33" s="88">
        <v>125.5</v>
      </c>
      <c r="D33" s="92">
        <v>3.48611111111111</v>
      </c>
      <c r="E33" s="43"/>
      <c r="F33" s="153">
        <v>1940</v>
      </c>
      <c r="G33" s="127">
        <v>14</v>
      </c>
      <c r="H33" s="88">
        <v>34.9</v>
      </c>
      <c r="I33" s="92">
        <v>2.49285714285714</v>
      </c>
      <c r="J33" s="43"/>
      <c r="K33" s="153">
        <v>1940</v>
      </c>
      <c r="L33" s="127">
        <v>2</v>
      </c>
      <c r="M33" s="88">
        <v>2</v>
      </c>
      <c r="N33" s="94">
        <v>1</v>
      </c>
      <c r="O33" s="154"/>
      <c r="P33" s="155"/>
      <c r="Q33" s="90"/>
      <c r="R33" s="156"/>
      <c r="S33" s="155"/>
      <c r="T33" s="90"/>
      <c r="U33" s="156"/>
      <c r="V33" s="155"/>
      <c r="W33" s="90"/>
    </row>
    <row r="34" ht="21.95" customHeight="1">
      <c r="A34" s="152">
        <v>1941</v>
      </c>
      <c r="B34" s="127">
        <v>51</v>
      </c>
      <c r="C34" s="88">
        <v>155.9</v>
      </c>
      <c r="D34" s="92">
        <v>3.05686274509804</v>
      </c>
      <c r="E34" s="43"/>
      <c r="F34" s="153">
        <v>1941</v>
      </c>
      <c r="G34" s="127">
        <v>25</v>
      </c>
      <c r="H34" s="88">
        <v>47.6</v>
      </c>
      <c r="I34" s="92">
        <v>1.904</v>
      </c>
      <c r="J34" s="43"/>
      <c r="K34" s="153">
        <v>1941</v>
      </c>
      <c r="L34" s="127">
        <v>11</v>
      </c>
      <c r="M34" s="88">
        <v>9.300000000000001</v>
      </c>
      <c r="N34" s="94">
        <v>0.845454545454545</v>
      </c>
      <c r="O34" s="154"/>
      <c r="P34" s="155"/>
      <c r="Q34" s="90"/>
      <c r="R34" s="156"/>
      <c r="S34" s="155"/>
      <c r="T34" s="90"/>
      <c r="U34" s="156"/>
      <c r="V34" s="155"/>
      <c r="W34" s="90"/>
    </row>
    <row r="35" ht="21.95" customHeight="1">
      <c r="A35" s="152">
        <v>1942</v>
      </c>
      <c r="B35" s="127">
        <v>30</v>
      </c>
      <c r="C35" s="88">
        <v>113.8</v>
      </c>
      <c r="D35" s="92">
        <v>3.79333333333333</v>
      </c>
      <c r="E35" s="43"/>
      <c r="F35" s="153">
        <v>1942</v>
      </c>
      <c r="G35" s="127">
        <v>9</v>
      </c>
      <c r="H35" s="88">
        <v>23.8</v>
      </c>
      <c r="I35" s="92">
        <v>2.64444444444444</v>
      </c>
      <c r="J35" s="43"/>
      <c r="K35" s="153">
        <v>1942</v>
      </c>
      <c r="L35" s="127">
        <v>1</v>
      </c>
      <c r="M35" s="88">
        <v>1.1</v>
      </c>
      <c r="N35" s="94">
        <v>1.1</v>
      </c>
      <c r="O35" s="154"/>
      <c r="P35" s="155"/>
      <c r="Q35" s="90"/>
      <c r="R35" s="156"/>
      <c r="S35" s="155"/>
      <c r="T35" s="90"/>
      <c r="U35" s="156"/>
      <c r="V35" s="155"/>
      <c r="W35" s="90"/>
    </row>
    <row r="36" ht="21.95" customHeight="1">
      <c r="A36" s="152">
        <v>1943</v>
      </c>
      <c r="B36" s="127">
        <v>59</v>
      </c>
      <c r="C36" s="88">
        <v>169.6</v>
      </c>
      <c r="D36" s="92">
        <v>2.87457627118644</v>
      </c>
      <c r="E36" s="43"/>
      <c r="F36" s="153">
        <v>1943</v>
      </c>
      <c r="G36" s="127">
        <v>43</v>
      </c>
      <c r="H36" s="88">
        <v>102.9</v>
      </c>
      <c r="I36" s="92">
        <v>2.39302325581395</v>
      </c>
      <c r="J36" s="43"/>
      <c r="K36" s="153">
        <v>1943</v>
      </c>
      <c r="L36" s="127">
        <v>9</v>
      </c>
      <c r="M36" s="88">
        <v>7.4</v>
      </c>
      <c r="N36" s="94">
        <v>0.822222222222222</v>
      </c>
      <c r="O36" s="154"/>
      <c r="P36" s="155"/>
      <c r="Q36" s="90"/>
      <c r="R36" s="156"/>
      <c r="S36" s="155"/>
      <c r="T36" s="90"/>
      <c r="U36" s="156"/>
      <c r="V36" s="155"/>
      <c r="W36" s="90"/>
    </row>
    <row r="37" ht="21.95" customHeight="1">
      <c r="A37" s="152">
        <v>1944</v>
      </c>
      <c r="B37" s="127">
        <v>47</v>
      </c>
      <c r="C37" s="88">
        <v>130.3</v>
      </c>
      <c r="D37" s="92">
        <v>2.77234042553191</v>
      </c>
      <c r="E37" s="43"/>
      <c r="F37" s="153">
        <v>1944</v>
      </c>
      <c r="G37" s="127">
        <v>31</v>
      </c>
      <c r="H37" s="88">
        <v>60.8</v>
      </c>
      <c r="I37" s="92">
        <v>1.96129032258065</v>
      </c>
      <c r="J37" s="43"/>
      <c r="K37" s="153">
        <v>1944</v>
      </c>
      <c r="L37" s="127">
        <v>11</v>
      </c>
      <c r="M37" s="88">
        <v>6.8</v>
      </c>
      <c r="N37" s="94">
        <v>0.6181818181818181</v>
      </c>
      <c r="O37" s="154"/>
      <c r="P37" s="155"/>
      <c r="Q37" s="90"/>
      <c r="R37" s="156"/>
      <c r="S37" s="155"/>
      <c r="T37" s="90"/>
      <c r="U37" s="156"/>
      <c r="V37" s="155"/>
      <c r="W37" s="90"/>
    </row>
    <row r="38" ht="21.95" customHeight="1">
      <c r="A38" s="152">
        <v>1945</v>
      </c>
      <c r="B38" s="127">
        <v>62</v>
      </c>
      <c r="C38" s="88">
        <v>185</v>
      </c>
      <c r="D38" s="92">
        <v>2.98387096774194</v>
      </c>
      <c r="E38" s="43"/>
      <c r="F38" s="153">
        <v>1945</v>
      </c>
      <c r="G38" s="127">
        <v>39</v>
      </c>
      <c r="H38" s="88">
        <v>86.90000000000001</v>
      </c>
      <c r="I38" s="92">
        <v>2.22820512820513</v>
      </c>
      <c r="J38" s="43"/>
      <c r="K38" s="153">
        <v>1945</v>
      </c>
      <c r="L38" s="127">
        <v>10</v>
      </c>
      <c r="M38" s="88">
        <v>7.8</v>
      </c>
      <c r="N38" s="94">
        <v>0.78</v>
      </c>
      <c r="O38" s="154"/>
      <c r="P38" s="155"/>
      <c r="Q38" s="90"/>
      <c r="R38" s="156"/>
      <c r="S38" s="155"/>
      <c r="T38" s="90"/>
      <c r="U38" s="156"/>
      <c r="V38" s="155"/>
      <c r="W38" s="90"/>
    </row>
    <row r="39" ht="21.95" customHeight="1">
      <c r="A39" s="152">
        <v>1946</v>
      </c>
      <c r="B39" s="127">
        <v>37</v>
      </c>
      <c r="C39" s="88">
        <v>126.7</v>
      </c>
      <c r="D39" s="92">
        <v>3.42432432432432</v>
      </c>
      <c r="E39" s="43"/>
      <c r="F39" s="153">
        <v>1946</v>
      </c>
      <c r="G39" s="127">
        <v>18</v>
      </c>
      <c r="H39" s="88">
        <v>48.6</v>
      </c>
      <c r="I39" s="92">
        <v>2.7</v>
      </c>
      <c r="J39" s="43"/>
      <c r="K39" s="153">
        <v>1946</v>
      </c>
      <c r="L39" s="127">
        <v>2</v>
      </c>
      <c r="M39" s="88">
        <v>2.3</v>
      </c>
      <c r="N39" s="94">
        <v>1.15</v>
      </c>
      <c r="O39" s="154"/>
      <c r="P39" s="155"/>
      <c r="Q39" s="90"/>
      <c r="R39" s="156"/>
      <c r="S39" s="155"/>
      <c r="T39" s="90"/>
      <c r="U39" s="156"/>
      <c r="V39" s="155"/>
      <c r="W39" s="90"/>
    </row>
    <row r="40" ht="21.95" customHeight="1">
      <c r="A40" s="152">
        <v>1947</v>
      </c>
      <c r="B40" s="127">
        <v>33</v>
      </c>
      <c r="C40" s="88">
        <v>95.40000000000001</v>
      </c>
      <c r="D40" s="92">
        <v>2.89090909090909</v>
      </c>
      <c r="E40" s="43"/>
      <c r="F40" s="153">
        <v>1947</v>
      </c>
      <c r="G40" s="127">
        <v>22</v>
      </c>
      <c r="H40" s="88">
        <v>49.5</v>
      </c>
      <c r="I40" s="92">
        <v>2.25</v>
      </c>
      <c r="J40" s="43"/>
      <c r="K40" s="153">
        <v>1947</v>
      </c>
      <c r="L40" s="127">
        <v>7</v>
      </c>
      <c r="M40" s="88">
        <v>7.9</v>
      </c>
      <c r="N40" s="94">
        <v>1.12857142857143</v>
      </c>
      <c r="O40" s="154"/>
      <c r="P40" s="155"/>
      <c r="Q40" s="90"/>
      <c r="R40" s="156"/>
      <c r="S40" s="155"/>
      <c r="T40" s="90"/>
      <c r="U40" s="156"/>
      <c r="V40" s="155"/>
      <c r="W40" s="90"/>
    </row>
    <row r="41" ht="21.95" customHeight="1">
      <c r="A41" s="152">
        <v>1948</v>
      </c>
      <c r="B41" s="127">
        <v>36</v>
      </c>
      <c r="C41" s="88">
        <v>78.09999999999999</v>
      </c>
      <c r="D41" s="92">
        <v>2.16944444444444</v>
      </c>
      <c r="E41" s="43"/>
      <c r="F41" s="153">
        <v>1948</v>
      </c>
      <c r="G41" s="127">
        <v>29</v>
      </c>
      <c r="H41" s="88">
        <v>48.3</v>
      </c>
      <c r="I41" s="92">
        <v>1.66551724137931</v>
      </c>
      <c r="J41" s="43"/>
      <c r="K41" s="153">
        <v>1948</v>
      </c>
      <c r="L41" s="127">
        <v>16</v>
      </c>
      <c r="M41" s="88">
        <v>13.5</v>
      </c>
      <c r="N41" s="94">
        <v>0.84375</v>
      </c>
      <c r="O41" s="154"/>
      <c r="P41" s="155"/>
      <c r="Q41" s="90"/>
      <c r="R41" s="156"/>
      <c r="S41" s="155"/>
      <c r="T41" s="90"/>
      <c r="U41" s="156"/>
      <c r="V41" s="155"/>
      <c r="W41" s="90"/>
    </row>
    <row r="42" ht="21.95" customHeight="1">
      <c r="A42" s="152">
        <v>1949</v>
      </c>
      <c r="B42" s="127">
        <v>44</v>
      </c>
      <c r="C42" s="88">
        <v>143.5</v>
      </c>
      <c r="D42" s="92">
        <v>3.26136363636364</v>
      </c>
      <c r="E42" s="43"/>
      <c r="F42" s="153">
        <v>1949</v>
      </c>
      <c r="G42" s="127">
        <v>24</v>
      </c>
      <c r="H42" s="88">
        <v>60.5</v>
      </c>
      <c r="I42" s="92">
        <v>2.52083333333333</v>
      </c>
      <c r="J42" s="43"/>
      <c r="K42" s="153">
        <v>1949</v>
      </c>
      <c r="L42" s="127">
        <v>5</v>
      </c>
      <c r="M42" s="88">
        <v>7.3</v>
      </c>
      <c r="N42" s="94">
        <v>1.46</v>
      </c>
      <c r="O42" s="154"/>
      <c r="P42" s="155"/>
      <c r="Q42" s="90"/>
      <c r="R42" s="156"/>
      <c r="S42" s="155"/>
      <c r="T42" s="90"/>
      <c r="U42" s="156"/>
      <c r="V42" s="155"/>
      <c r="W42" s="90"/>
    </row>
    <row r="43" ht="21.95" customHeight="1">
      <c r="A43" s="152">
        <v>1950</v>
      </c>
      <c r="B43" s="127">
        <v>50</v>
      </c>
      <c r="C43" s="88">
        <v>166.6</v>
      </c>
      <c r="D43" s="92">
        <v>3.332</v>
      </c>
      <c r="E43" s="43"/>
      <c r="F43" s="153">
        <v>1950</v>
      </c>
      <c r="G43" s="127">
        <v>29</v>
      </c>
      <c r="H43" s="88">
        <v>78.90000000000001</v>
      </c>
      <c r="I43" s="92">
        <v>2.72068965517241</v>
      </c>
      <c r="J43" s="43"/>
      <c r="K43" s="153">
        <v>1950</v>
      </c>
      <c r="L43" s="127">
        <v>2</v>
      </c>
      <c r="M43" s="88">
        <v>1.7</v>
      </c>
      <c r="N43" s="94">
        <v>0.85</v>
      </c>
      <c r="O43" s="154"/>
      <c r="P43" s="155"/>
      <c r="Q43" s="90"/>
      <c r="R43" s="156"/>
      <c r="S43" s="155"/>
      <c r="T43" s="90"/>
      <c r="U43" s="156"/>
      <c r="V43" s="155"/>
      <c r="W43" s="90"/>
    </row>
    <row r="44" ht="21.95" customHeight="1">
      <c r="A44" s="152">
        <v>1951</v>
      </c>
      <c r="B44" s="127">
        <v>45</v>
      </c>
      <c r="C44" s="88">
        <v>142.4</v>
      </c>
      <c r="D44" s="92">
        <v>3.16444444444444</v>
      </c>
      <c r="E44" s="43"/>
      <c r="F44" s="153">
        <v>1951</v>
      </c>
      <c r="G44" s="127">
        <v>21</v>
      </c>
      <c r="H44" s="88">
        <v>40.9</v>
      </c>
      <c r="I44" s="92">
        <v>1.94761904761905</v>
      </c>
      <c r="J44" s="43"/>
      <c r="K44" s="153">
        <v>1951</v>
      </c>
      <c r="L44" s="127">
        <v>9</v>
      </c>
      <c r="M44" s="88">
        <v>8.199999999999999</v>
      </c>
      <c r="N44" s="94">
        <v>0.911111111111111</v>
      </c>
      <c r="O44" s="154"/>
      <c r="P44" s="155"/>
      <c r="Q44" s="90"/>
      <c r="R44" s="156"/>
      <c r="S44" s="155"/>
      <c r="T44" s="90"/>
      <c r="U44" s="156"/>
      <c r="V44" s="155"/>
      <c r="W44" s="90"/>
    </row>
    <row r="45" ht="21.95" customHeight="1">
      <c r="A45" s="152">
        <v>1952</v>
      </c>
      <c r="B45" s="127">
        <v>43</v>
      </c>
      <c r="C45" s="88">
        <v>121.6</v>
      </c>
      <c r="D45" s="92">
        <v>2.82790697674419</v>
      </c>
      <c r="E45" s="43"/>
      <c r="F45" s="153">
        <v>1952</v>
      </c>
      <c r="G45" s="127">
        <v>26</v>
      </c>
      <c r="H45" s="88">
        <v>49</v>
      </c>
      <c r="I45" s="92">
        <v>1.88461538461538</v>
      </c>
      <c r="J45" s="43"/>
      <c r="K45" s="153">
        <v>1952</v>
      </c>
      <c r="L45" s="127">
        <v>14</v>
      </c>
      <c r="M45" s="88">
        <v>14.9</v>
      </c>
      <c r="N45" s="94">
        <v>1.06428571428571</v>
      </c>
      <c r="O45" s="154"/>
      <c r="P45" s="155"/>
      <c r="Q45" s="90"/>
      <c r="R45" s="156"/>
      <c r="S45" s="155"/>
      <c r="T45" s="90"/>
      <c r="U45" s="156"/>
      <c r="V45" s="155"/>
      <c r="W45" s="90"/>
    </row>
    <row r="46" ht="21.95" customHeight="1">
      <c r="A46" s="152">
        <v>1953</v>
      </c>
      <c r="B46" s="127">
        <v>39</v>
      </c>
      <c r="C46" s="88">
        <v>110.4</v>
      </c>
      <c r="D46" s="92">
        <v>2.83076923076923</v>
      </c>
      <c r="E46" s="43"/>
      <c r="F46" s="153">
        <v>1953</v>
      </c>
      <c r="G46" s="127">
        <v>26</v>
      </c>
      <c r="H46" s="88">
        <v>55.7</v>
      </c>
      <c r="I46" s="92">
        <v>2.14230769230769</v>
      </c>
      <c r="J46" s="43"/>
      <c r="K46" s="153">
        <v>1953</v>
      </c>
      <c r="L46" s="127">
        <v>11</v>
      </c>
      <c r="M46" s="88">
        <v>12.5</v>
      </c>
      <c r="N46" s="94">
        <v>1.13636363636364</v>
      </c>
      <c r="O46" s="154"/>
      <c r="P46" s="155"/>
      <c r="Q46" s="90"/>
      <c r="R46" s="156"/>
      <c r="S46" s="155"/>
      <c r="T46" s="90"/>
      <c r="U46" s="156"/>
      <c r="V46" s="155"/>
      <c r="W46" s="90"/>
    </row>
    <row r="47" ht="21.95" customHeight="1">
      <c r="A47" s="152">
        <v>1954</v>
      </c>
      <c r="B47" s="127">
        <v>37</v>
      </c>
      <c r="C47" s="88">
        <v>125</v>
      </c>
      <c r="D47" s="92">
        <v>3.37837837837838</v>
      </c>
      <c r="E47" s="43"/>
      <c r="F47" s="153">
        <v>1954</v>
      </c>
      <c r="G47" s="127">
        <v>20</v>
      </c>
      <c r="H47" s="88">
        <v>51.8</v>
      </c>
      <c r="I47" s="92">
        <v>2.59</v>
      </c>
      <c r="J47" s="43"/>
      <c r="K47" s="153">
        <v>1954</v>
      </c>
      <c r="L47" s="127">
        <v>3</v>
      </c>
      <c r="M47" s="88">
        <v>4.5</v>
      </c>
      <c r="N47" s="94">
        <v>1.5</v>
      </c>
      <c r="O47" s="154"/>
      <c r="P47" s="155"/>
      <c r="Q47" s="90"/>
      <c r="R47" s="156"/>
      <c r="S47" s="155"/>
      <c r="T47" s="90"/>
      <c r="U47" s="156"/>
      <c r="V47" s="155"/>
      <c r="W47" s="90"/>
    </row>
    <row r="48" ht="21.95" customHeight="1">
      <c r="A48" s="152">
        <v>1955</v>
      </c>
      <c r="B48" s="127">
        <v>43</v>
      </c>
      <c r="C48" s="88">
        <v>140.2</v>
      </c>
      <c r="D48" s="92">
        <v>3.26046511627907</v>
      </c>
      <c r="E48" s="43"/>
      <c r="F48" s="153">
        <v>1955</v>
      </c>
      <c r="G48" s="127">
        <v>20</v>
      </c>
      <c r="H48" s="88">
        <v>46.9</v>
      </c>
      <c r="I48" s="92">
        <v>2.345</v>
      </c>
      <c r="J48" s="43"/>
      <c r="K48" s="153">
        <v>1955</v>
      </c>
      <c r="L48" s="127">
        <v>5</v>
      </c>
      <c r="M48" s="88">
        <v>7</v>
      </c>
      <c r="N48" s="94">
        <v>1.4</v>
      </c>
      <c r="O48" s="154"/>
      <c r="P48" s="155"/>
      <c r="Q48" s="90"/>
      <c r="R48" s="156"/>
      <c r="S48" s="155"/>
      <c r="T48" s="90"/>
      <c r="U48" s="156"/>
      <c r="V48" s="155"/>
      <c r="W48" s="90"/>
    </row>
    <row r="49" ht="21.95" customHeight="1">
      <c r="A49" s="152">
        <v>1956</v>
      </c>
      <c r="B49" s="127">
        <v>42</v>
      </c>
      <c r="C49" s="88">
        <v>113.9</v>
      </c>
      <c r="D49" s="92">
        <v>2.71190476190476</v>
      </c>
      <c r="E49" s="43"/>
      <c r="F49" s="153">
        <v>1956</v>
      </c>
      <c r="G49" s="127">
        <v>26</v>
      </c>
      <c r="H49" s="88">
        <v>46.4</v>
      </c>
      <c r="I49" s="92">
        <v>1.78461538461538</v>
      </c>
      <c r="J49" s="43"/>
      <c r="K49" s="153">
        <v>1956</v>
      </c>
      <c r="L49" s="127">
        <v>11</v>
      </c>
      <c r="M49" s="88">
        <v>7.5</v>
      </c>
      <c r="N49" s="94">
        <v>0.681818181818182</v>
      </c>
      <c r="O49" s="154"/>
      <c r="P49" s="155"/>
      <c r="Q49" s="90"/>
      <c r="R49" s="156"/>
      <c r="S49" s="155"/>
      <c r="T49" s="90"/>
      <c r="U49" s="156"/>
      <c r="V49" s="155"/>
      <c r="W49" s="90"/>
    </row>
    <row r="50" ht="21.95" customHeight="1">
      <c r="A50" s="152">
        <v>1957</v>
      </c>
      <c r="B50" s="127">
        <v>38</v>
      </c>
      <c r="C50" s="88">
        <v>122.8</v>
      </c>
      <c r="D50" s="92">
        <v>3.23157894736842</v>
      </c>
      <c r="E50" s="43"/>
      <c r="F50" s="153">
        <v>1957</v>
      </c>
      <c r="G50" s="127">
        <v>19</v>
      </c>
      <c r="H50" s="88">
        <v>43.7</v>
      </c>
      <c r="I50" s="92">
        <v>2.3</v>
      </c>
      <c r="J50" s="43"/>
      <c r="K50" s="153">
        <v>1957</v>
      </c>
      <c r="L50" s="127">
        <v>4</v>
      </c>
      <c r="M50" s="88">
        <v>2.2</v>
      </c>
      <c r="N50" s="94">
        <v>0.55</v>
      </c>
      <c r="O50" s="154"/>
      <c r="P50" s="155"/>
      <c r="Q50" s="90"/>
      <c r="R50" s="156"/>
      <c r="S50" s="155"/>
      <c r="T50" s="90"/>
      <c r="U50" s="156"/>
      <c r="V50" s="155"/>
      <c r="W50" s="90"/>
    </row>
    <row r="51" ht="21.95" customHeight="1">
      <c r="A51" s="152">
        <v>1958</v>
      </c>
      <c r="B51" s="127">
        <v>43</v>
      </c>
      <c r="C51" s="88">
        <v>120.5</v>
      </c>
      <c r="D51" s="92">
        <v>2.80232558139535</v>
      </c>
      <c r="E51" s="43"/>
      <c r="F51" s="153">
        <v>1958</v>
      </c>
      <c r="G51" s="127">
        <v>29</v>
      </c>
      <c r="H51" s="88">
        <v>62.9</v>
      </c>
      <c r="I51" s="92">
        <v>2.16896551724138</v>
      </c>
      <c r="J51" s="43"/>
      <c r="K51" s="153">
        <v>1958</v>
      </c>
      <c r="L51" s="127">
        <v>13</v>
      </c>
      <c r="M51" s="88">
        <v>17.4</v>
      </c>
      <c r="N51" s="94">
        <v>1.33846153846154</v>
      </c>
      <c r="O51" s="154"/>
      <c r="P51" s="155"/>
      <c r="Q51" s="90"/>
      <c r="R51" s="156"/>
      <c r="S51" s="155"/>
      <c r="T51" s="90"/>
      <c r="U51" s="156"/>
      <c r="V51" s="155"/>
      <c r="W51" s="90"/>
    </row>
    <row r="52" ht="21.95" customHeight="1">
      <c r="A52" s="152">
        <v>1959</v>
      </c>
      <c r="B52" s="127">
        <v>34</v>
      </c>
      <c r="C52" s="88">
        <v>112.4</v>
      </c>
      <c r="D52" s="92">
        <v>3.30588235294118</v>
      </c>
      <c r="E52" s="43"/>
      <c r="F52" s="153">
        <v>1959</v>
      </c>
      <c r="G52" s="127">
        <v>16</v>
      </c>
      <c r="H52" s="88">
        <v>37.7</v>
      </c>
      <c r="I52" s="92">
        <v>2.35625</v>
      </c>
      <c r="J52" s="43"/>
      <c r="K52" s="153">
        <v>1959</v>
      </c>
      <c r="L52" s="127">
        <v>6</v>
      </c>
      <c r="M52" s="88">
        <v>6.7</v>
      </c>
      <c r="N52" s="94">
        <v>1.11666666666667</v>
      </c>
      <c r="O52" s="154"/>
      <c r="P52" s="155"/>
      <c r="Q52" s="90"/>
      <c r="R52" s="156"/>
      <c r="S52" s="155"/>
      <c r="T52" s="90"/>
      <c r="U52" s="156"/>
      <c r="V52" s="155"/>
      <c r="W52" s="90"/>
    </row>
    <row r="53" ht="21.95" customHeight="1">
      <c r="A53" s="152">
        <v>1960</v>
      </c>
      <c r="B53" s="127">
        <v>38</v>
      </c>
      <c r="C53" s="88">
        <v>125.7</v>
      </c>
      <c r="D53" s="92">
        <v>3.30789473684211</v>
      </c>
      <c r="E53" s="43"/>
      <c r="F53" s="153">
        <v>1960</v>
      </c>
      <c r="G53" s="127">
        <v>17</v>
      </c>
      <c r="H53" s="88">
        <v>38.3</v>
      </c>
      <c r="I53" s="92">
        <v>2.25294117647059</v>
      </c>
      <c r="J53" s="43"/>
      <c r="K53" s="153">
        <v>1960</v>
      </c>
      <c r="L53" s="127">
        <v>6</v>
      </c>
      <c r="M53" s="88">
        <v>8.4</v>
      </c>
      <c r="N53" s="94">
        <v>1.4</v>
      </c>
      <c r="O53" s="154"/>
      <c r="P53" s="155"/>
      <c r="Q53" s="90"/>
      <c r="R53" s="156"/>
      <c r="S53" s="155"/>
      <c r="T53" s="90"/>
      <c r="U53" s="156"/>
      <c r="V53" s="155"/>
      <c r="W53" s="90"/>
    </row>
    <row r="54" ht="21.95" customHeight="1">
      <c r="A54" s="152">
        <v>1961</v>
      </c>
      <c r="B54" s="127">
        <v>35</v>
      </c>
      <c r="C54" s="88">
        <v>114.5</v>
      </c>
      <c r="D54" s="92">
        <v>3.27142857142857</v>
      </c>
      <c r="E54" s="43"/>
      <c r="F54" s="153">
        <v>1961</v>
      </c>
      <c r="G54" s="127">
        <v>15</v>
      </c>
      <c r="H54" s="88">
        <v>30</v>
      </c>
      <c r="I54" s="92">
        <v>2</v>
      </c>
      <c r="J54" s="43"/>
      <c r="K54" s="153">
        <v>1961</v>
      </c>
      <c r="L54" s="127">
        <v>7</v>
      </c>
      <c r="M54" s="88">
        <v>10.1</v>
      </c>
      <c r="N54" s="94">
        <v>1.44285714285714</v>
      </c>
      <c r="O54" s="154"/>
      <c r="P54" s="155"/>
      <c r="Q54" s="90"/>
      <c r="R54" s="156"/>
      <c r="S54" s="155"/>
      <c r="T54" s="90"/>
      <c r="U54" s="156"/>
      <c r="V54" s="155"/>
      <c r="W54" s="90"/>
    </row>
    <row r="55" ht="21.95" customHeight="1">
      <c r="A55" s="152">
        <v>1962</v>
      </c>
      <c r="B55" s="127">
        <v>35</v>
      </c>
      <c r="C55" s="88">
        <v>115</v>
      </c>
      <c r="D55" s="92">
        <v>3.28571428571429</v>
      </c>
      <c r="E55" s="43"/>
      <c r="F55" s="153">
        <v>1962</v>
      </c>
      <c r="G55" s="127">
        <v>18</v>
      </c>
      <c r="H55" s="88">
        <v>43.7</v>
      </c>
      <c r="I55" s="92">
        <v>2.42777777777778</v>
      </c>
      <c r="J55" s="43"/>
      <c r="K55" s="153">
        <v>1962</v>
      </c>
      <c r="L55" s="127">
        <v>6</v>
      </c>
      <c r="M55" s="88">
        <v>8.4</v>
      </c>
      <c r="N55" s="94">
        <v>1.4</v>
      </c>
      <c r="O55" s="154"/>
      <c r="P55" s="155"/>
      <c r="Q55" s="90"/>
      <c r="R55" s="156"/>
      <c r="S55" s="155"/>
      <c r="T55" s="90"/>
      <c r="U55" s="156"/>
      <c r="V55" s="155"/>
      <c r="W55" s="90"/>
    </row>
    <row r="56" ht="21.95" customHeight="1">
      <c r="A56" s="152">
        <v>1963</v>
      </c>
      <c r="B56" s="127">
        <v>46</v>
      </c>
      <c r="C56" s="88">
        <v>154.6</v>
      </c>
      <c r="D56" s="92">
        <v>3.36086956521739</v>
      </c>
      <c r="E56" s="43"/>
      <c r="F56" s="153">
        <v>1963</v>
      </c>
      <c r="G56" s="127">
        <v>24</v>
      </c>
      <c r="H56" s="88">
        <v>60.3</v>
      </c>
      <c r="I56" s="92">
        <v>2.5125</v>
      </c>
      <c r="J56" s="43"/>
      <c r="K56" s="153">
        <v>1963</v>
      </c>
      <c r="L56" s="127">
        <v>5</v>
      </c>
      <c r="M56" s="88">
        <v>5.6</v>
      </c>
      <c r="N56" s="94">
        <v>1.12</v>
      </c>
      <c r="O56" s="154"/>
      <c r="P56" s="155"/>
      <c r="Q56" s="90"/>
      <c r="R56" s="156"/>
      <c r="S56" s="155"/>
      <c r="T56" s="90"/>
      <c r="U56" s="156"/>
      <c r="V56" s="155"/>
      <c r="W56" s="90"/>
    </row>
    <row r="57" ht="21.95" customHeight="1">
      <c r="A57" s="152">
        <v>1964</v>
      </c>
      <c r="B57" s="127">
        <v>29</v>
      </c>
      <c r="C57" s="88">
        <v>90.59999999999999</v>
      </c>
      <c r="D57" s="92">
        <v>3.12413793103448</v>
      </c>
      <c r="E57" s="43"/>
      <c r="F57" s="153">
        <v>1964</v>
      </c>
      <c r="G57" s="127">
        <v>14</v>
      </c>
      <c r="H57" s="88">
        <v>28.3</v>
      </c>
      <c r="I57" s="92">
        <v>2.02142857142857</v>
      </c>
      <c r="J57" s="43"/>
      <c r="K57" s="153">
        <v>1964</v>
      </c>
      <c r="L57" s="127">
        <v>6</v>
      </c>
      <c r="M57" s="88">
        <v>6.2</v>
      </c>
      <c r="N57" s="94">
        <v>1.03333333333333</v>
      </c>
      <c r="O57" s="154"/>
      <c r="P57" s="155"/>
      <c r="Q57" s="90"/>
      <c r="R57" s="156"/>
      <c r="S57" s="155"/>
      <c r="T57" s="90"/>
      <c r="U57" s="156"/>
      <c r="V57" s="155"/>
      <c r="W57" s="90"/>
    </row>
    <row r="58" ht="21.95" customHeight="1">
      <c r="A58" s="152">
        <v>1965</v>
      </c>
      <c r="B58" s="127">
        <v>38</v>
      </c>
      <c r="C58" s="88">
        <v>126.4</v>
      </c>
      <c r="D58" s="92">
        <v>3.32631578947368</v>
      </c>
      <c r="E58" s="43"/>
      <c r="F58" s="153">
        <v>1965</v>
      </c>
      <c r="G58" s="127">
        <v>21</v>
      </c>
      <c r="H58" s="88">
        <v>52</v>
      </c>
      <c r="I58" s="92">
        <v>2.47619047619048</v>
      </c>
      <c r="J58" s="43"/>
      <c r="K58" s="153">
        <v>1965</v>
      </c>
      <c r="L58" s="127">
        <v>5</v>
      </c>
      <c r="M58" s="88">
        <v>5.3</v>
      </c>
      <c r="N58" s="94">
        <v>1.06</v>
      </c>
      <c r="O58" s="154"/>
      <c r="P58" s="155"/>
      <c r="Q58" s="90"/>
      <c r="R58" s="156"/>
      <c r="S58" s="155"/>
      <c r="T58" s="90"/>
      <c r="U58" s="156"/>
      <c r="V58" s="155"/>
      <c r="W58" s="90"/>
    </row>
    <row r="59" ht="21.95" customHeight="1">
      <c r="A59" s="152">
        <v>1966</v>
      </c>
      <c r="B59" s="127">
        <v>57</v>
      </c>
      <c r="C59" s="88">
        <v>156.4</v>
      </c>
      <c r="D59" s="92">
        <v>2.74385964912281</v>
      </c>
      <c r="E59" s="43"/>
      <c r="F59" s="153">
        <v>1966</v>
      </c>
      <c r="G59" s="127">
        <v>41</v>
      </c>
      <c r="H59" s="88">
        <v>88.2</v>
      </c>
      <c r="I59" s="92">
        <v>2.15121951219512</v>
      </c>
      <c r="J59" s="43"/>
      <c r="K59" s="153">
        <v>1966</v>
      </c>
      <c r="L59" s="127">
        <v>17</v>
      </c>
      <c r="M59" s="88">
        <v>19.8</v>
      </c>
      <c r="N59" s="94">
        <v>1.16470588235294</v>
      </c>
      <c r="O59" s="154"/>
      <c r="P59" s="155"/>
      <c r="Q59" s="90"/>
      <c r="R59" s="156"/>
      <c r="S59" s="155"/>
      <c r="T59" s="90"/>
      <c r="U59" s="156"/>
      <c r="V59" s="155"/>
      <c r="W59" s="90"/>
    </row>
    <row r="60" ht="21.95" customHeight="1">
      <c r="A60" s="152">
        <v>1967</v>
      </c>
      <c r="B60" s="127">
        <v>36</v>
      </c>
      <c r="C60" s="88">
        <v>106</v>
      </c>
      <c r="D60" s="92">
        <v>2.94444444444444</v>
      </c>
      <c r="E60" s="43"/>
      <c r="F60" s="153">
        <v>1967</v>
      </c>
      <c r="G60" s="127">
        <v>21</v>
      </c>
      <c r="H60" s="88">
        <v>40.8</v>
      </c>
      <c r="I60" s="92">
        <v>1.94285714285714</v>
      </c>
      <c r="J60" s="43"/>
      <c r="K60" s="153">
        <v>1967</v>
      </c>
      <c r="L60" s="127">
        <v>10</v>
      </c>
      <c r="M60" s="88">
        <v>10.8</v>
      </c>
      <c r="N60" s="94">
        <v>1.08</v>
      </c>
      <c r="O60" s="154"/>
      <c r="P60" s="155"/>
      <c r="Q60" s="90"/>
      <c r="R60" s="156"/>
      <c r="S60" s="155"/>
      <c r="T60" s="90"/>
      <c r="U60" s="156"/>
      <c r="V60" s="155"/>
      <c r="W60" s="90"/>
    </row>
    <row r="61" ht="21.95" customHeight="1">
      <c r="A61" s="152">
        <v>1968</v>
      </c>
      <c r="B61" s="127">
        <v>40</v>
      </c>
      <c r="C61" s="88">
        <v>123.9</v>
      </c>
      <c r="D61" s="92">
        <v>3.0975</v>
      </c>
      <c r="E61" s="43"/>
      <c r="F61" s="153">
        <v>1968</v>
      </c>
      <c r="G61" s="127">
        <v>23</v>
      </c>
      <c r="H61" s="88">
        <v>52.5</v>
      </c>
      <c r="I61" s="92">
        <v>2.28260869565217</v>
      </c>
      <c r="J61" s="43"/>
      <c r="K61" s="153">
        <v>1968</v>
      </c>
      <c r="L61" s="127">
        <v>5</v>
      </c>
      <c r="M61" s="88">
        <v>3.6</v>
      </c>
      <c r="N61" s="94">
        <v>0.72</v>
      </c>
      <c r="O61" s="154"/>
      <c r="P61" s="155"/>
      <c r="Q61" s="90"/>
      <c r="R61" s="156"/>
      <c r="S61" s="155"/>
      <c r="T61" s="90"/>
      <c r="U61" s="156"/>
      <c r="V61" s="155"/>
      <c r="W61" s="90"/>
    </row>
    <row r="62" ht="21.95" customHeight="1">
      <c r="A62" s="152">
        <v>1969</v>
      </c>
      <c r="B62" s="127">
        <v>37</v>
      </c>
      <c r="C62" s="88">
        <v>128.1</v>
      </c>
      <c r="D62" s="92">
        <v>3.46216216216216</v>
      </c>
      <c r="E62" s="43"/>
      <c r="F62" s="153">
        <v>1969</v>
      </c>
      <c r="G62" s="127">
        <v>17</v>
      </c>
      <c r="H62" s="88">
        <v>42.1</v>
      </c>
      <c r="I62" s="92">
        <v>2.47647058823529</v>
      </c>
      <c r="J62" s="43"/>
      <c r="K62" s="153">
        <v>1969</v>
      </c>
      <c r="L62" s="127">
        <v>4</v>
      </c>
      <c r="M62" s="88">
        <v>5.6</v>
      </c>
      <c r="N62" s="94">
        <v>1.4</v>
      </c>
      <c r="O62" s="154"/>
      <c r="P62" s="155"/>
      <c r="Q62" s="90"/>
      <c r="R62" s="156"/>
      <c r="S62" s="155"/>
      <c r="T62" s="90"/>
      <c r="U62" s="156"/>
      <c r="V62" s="155"/>
      <c r="W62" s="90"/>
    </row>
    <row r="63" ht="21.95" customHeight="1">
      <c r="A63" s="152">
        <v>1970</v>
      </c>
      <c r="B63" s="127">
        <v>47</v>
      </c>
      <c r="C63" s="88">
        <v>159.4</v>
      </c>
      <c r="D63" s="92">
        <v>3.39148936170213</v>
      </c>
      <c r="E63" s="43"/>
      <c r="F63" s="153">
        <v>1970</v>
      </c>
      <c r="G63" s="127">
        <v>25</v>
      </c>
      <c r="H63" s="88">
        <v>68.59999999999999</v>
      </c>
      <c r="I63" s="92">
        <v>2.744</v>
      </c>
      <c r="J63" s="43"/>
      <c r="K63" s="153">
        <v>1970</v>
      </c>
      <c r="L63" s="127">
        <v>3</v>
      </c>
      <c r="M63" s="88">
        <v>4.5</v>
      </c>
      <c r="N63" s="94">
        <v>1.5</v>
      </c>
      <c r="O63" s="154"/>
      <c r="P63" s="155"/>
      <c r="Q63" s="90"/>
      <c r="R63" s="156"/>
      <c r="S63" s="155"/>
      <c r="T63" s="90"/>
      <c r="U63" s="156"/>
      <c r="V63" s="155"/>
      <c r="W63" s="90"/>
    </row>
    <row r="64" ht="21.95" customHeight="1">
      <c r="A64" s="152">
        <v>1971</v>
      </c>
      <c r="B64" s="127">
        <v>30</v>
      </c>
      <c r="C64" s="88">
        <v>100.3</v>
      </c>
      <c r="D64" s="92">
        <v>3.34333333333333</v>
      </c>
      <c r="E64" s="43"/>
      <c r="F64" s="153">
        <v>1971</v>
      </c>
      <c r="G64" s="127">
        <v>16</v>
      </c>
      <c r="H64" s="88">
        <v>42.7</v>
      </c>
      <c r="I64" s="92">
        <v>2.66875</v>
      </c>
      <c r="J64" s="43"/>
      <c r="K64" s="153">
        <v>1971</v>
      </c>
      <c r="L64" s="127">
        <v>3</v>
      </c>
      <c r="M64" s="88">
        <v>4.5</v>
      </c>
      <c r="N64" s="94">
        <v>1.5</v>
      </c>
      <c r="O64" s="154"/>
      <c r="P64" s="155"/>
      <c r="Q64" s="90"/>
      <c r="R64" s="156"/>
      <c r="S64" s="155"/>
      <c r="T64" s="90"/>
      <c r="U64" s="156"/>
      <c r="V64" s="155"/>
      <c r="W64" s="90"/>
    </row>
    <row r="65" ht="21.95" customHeight="1">
      <c r="A65" s="152">
        <v>1972</v>
      </c>
      <c r="B65" s="127">
        <v>37</v>
      </c>
      <c r="C65" s="88">
        <v>112.5</v>
      </c>
      <c r="D65" s="92">
        <v>3.04054054054054</v>
      </c>
      <c r="E65" s="43"/>
      <c r="F65" s="153">
        <v>1972</v>
      </c>
      <c r="G65" s="127">
        <v>23</v>
      </c>
      <c r="H65" s="88">
        <v>53.8</v>
      </c>
      <c r="I65" s="92">
        <v>2.33913043478261</v>
      </c>
      <c r="J65" s="43"/>
      <c r="K65" s="153">
        <v>1972</v>
      </c>
      <c r="L65" s="127">
        <v>6</v>
      </c>
      <c r="M65" s="88">
        <v>5.7</v>
      </c>
      <c r="N65" s="94">
        <v>0.95</v>
      </c>
      <c r="O65" s="154"/>
      <c r="P65" s="155"/>
      <c r="Q65" s="90"/>
      <c r="R65" s="156"/>
      <c r="S65" s="155"/>
      <c r="T65" s="90"/>
      <c r="U65" s="156"/>
      <c r="V65" s="155"/>
      <c r="W65" s="90"/>
    </row>
    <row r="66" ht="21.95" customHeight="1">
      <c r="A66" s="152">
        <v>1973</v>
      </c>
      <c r="B66" s="127">
        <v>42</v>
      </c>
      <c r="C66" s="88">
        <v>139.7</v>
      </c>
      <c r="D66" s="92">
        <v>3.32619047619048</v>
      </c>
      <c r="E66" s="43"/>
      <c r="F66" s="153">
        <v>1973</v>
      </c>
      <c r="G66" s="127">
        <v>18</v>
      </c>
      <c r="H66" s="88">
        <v>39.5</v>
      </c>
      <c r="I66" s="92">
        <v>2.19444444444444</v>
      </c>
      <c r="J66" s="43"/>
      <c r="K66" s="153">
        <v>1973</v>
      </c>
      <c r="L66" s="127">
        <v>7</v>
      </c>
      <c r="M66" s="88">
        <v>8.699999999999999</v>
      </c>
      <c r="N66" s="94">
        <v>1.24285714285714</v>
      </c>
      <c r="O66" s="154"/>
      <c r="P66" s="155"/>
      <c r="Q66" s="90"/>
      <c r="R66" s="156"/>
      <c r="S66" s="155"/>
      <c r="T66" s="90"/>
      <c r="U66" s="156"/>
      <c r="V66" s="155"/>
      <c r="W66" s="90"/>
    </row>
    <row r="67" ht="21.95" customHeight="1">
      <c r="A67" s="152">
        <v>1974</v>
      </c>
      <c r="B67" s="127">
        <v>33</v>
      </c>
      <c r="C67" s="88">
        <v>116.5</v>
      </c>
      <c r="D67" s="92">
        <v>3.53030303030303</v>
      </c>
      <c r="E67" s="43"/>
      <c r="F67" s="153">
        <v>1974</v>
      </c>
      <c r="G67" s="127">
        <v>11</v>
      </c>
      <c r="H67" s="88">
        <v>27</v>
      </c>
      <c r="I67" s="92">
        <v>2.45454545454545</v>
      </c>
      <c r="J67" s="43"/>
      <c r="K67" s="153">
        <v>1974</v>
      </c>
      <c r="L67" s="127">
        <v>2</v>
      </c>
      <c r="M67" s="88">
        <v>1.5</v>
      </c>
      <c r="N67" s="94">
        <v>0.75</v>
      </c>
      <c r="O67" s="154"/>
      <c r="P67" s="155"/>
      <c r="Q67" s="90"/>
      <c r="R67" s="156"/>
      <c r="S67" s="155"/>
      <c r="T67" s="90"/>
      <c r="U67" s="156"/>
      <c r="V67" s="155"/>
      <c r="W67" s="90"/>
    </row>
    <row r="68" ht="21.95" customHeight="1">
      <c r="A68" s="152">
        <v>1975</v>
      </c>
      <c r="B68" s="127">
        <v>38</v>
      </c>
      <c r="C68" s="88">
        <v>128.5</v>
      </c>
      <c r="D68" s="92">
        <v>3.38157894736842</v>
      </c>
      <c r="E68" s="43"/>
      <c r="F68" s="153">
        <v>1975</v>
      </c>
      <c r="G68" s="127">
        <v>18</v>
      </c>
      <c r="H68" s="88">
        <v>47.5</v>
      </c>
      <c r="I68" s="92">
        <v>2.63888888888889</v>
      </c>
      <c r="J68" s="43"/>
      <c r="K68" s="153">
        <v>1975</v>
      </c>
      <c r="L68" s="127">
        <v>0</v>
      </c>
      <c r="M68" s="88">
        <v>0</v>
      </c>
      <c r="N68" s="94"/>
      <c r="O68" s="154"/>
      <c r="P68" s="155"/>
      <c r="Q68" s="90"/>
      <c r="R68" s="156"/>
      <c r="S68" s="155"/>
      <c r="T68" s="90"/>
      <c r="U68" s="156"/>
      <c r="V68" s="155"/>
      <c r="W68" s="90"/>
    </row>
    <row r="69" ht="21.95" customHeight="1">
      <c r="A69" s="152">
        <v>1976</v>
      </c>
      <c r="B69" s="127">
        <v>50</v>
      </c>
      <c r="C69" s="88">
        <v>171.6</v>
      </c>
      <c r="D69" s="92">
        <v>3.432</v>
      </c>
      <c r="E69" s="43"/>
      <c r="F69" s="153">
        <v>1976</v>
      </c>
      <c r="G69" s="127">
        <v>21</v>
      </c>
      <c r="H69" s="88">
        <v>50.4</v>
      </c>
      <c r="I69" s="92">
        <v>2.4</v>
      </c>
      <c r="J69" s="43"/>
      <c r="K69" s="153">
        <v>1976</v>
      </c>
      <c r="L69" s="127">
        <v>4</v>
      </c>
      <c r="M69" s="88">
        <v>5.1</v>
      </c>
      <c r="N69" s="94">
        <v>1.275</v>
      </c>
      <c r="O69" s="154"/>
      <c r="P69" s="155"/>
      <c r="Q69" s="90"/>
      <c r="R69" s="156"/>
      <c r="S69" s="155"/>
      <c r="T69" s="90"/>
      <c r="U69" s="156"/>
      <c r="V69" s="155"/>
      <c r="W69" s="90"/>
    </row>
    <row r="70" ht="21.95" customHeight="1">
      <c r="A70" s="152">
        <v>1977</v>
      </c>
      <c r="B70" s="127">
        <v>54</v>
      </c>
      <c r="C70" s="88">
        <v>179.8</v>
      </c>
      <c r="D70" s="92">
        <v>3.32962962962963</v>
      </c>
      <c r="E70" s="43"/>
      <c r="F70" s="153">
        <v>1977</v>
      </c>
      <c r="G70" s="127">
        <v>22</v>
      </c>
      <c r="H70" s="88">
        <v>51.2</v>
      </c>
      <c r="I70" s="92">
        <v>2.32727272727273</v>
      </c>
      <c r="J70" s="43"/>
      <c r="K70" s="153">
        <v>1977</v>
      </c>
      <c r="L70" s="127">
        <v>6</v>
      </c>
      <c r="M70" s="88">
        <v>6.5</v>
      </c>
      <c r="N70" s="94">
        <v>1.08333333333333</v>
      </c>
      <c r="O70" s="154"/>
      <c r="P70" s="155"/>
      <c r="Q70" s="90"/>
      <c r="R70" s="156"/>
      <c r="S70" s="155"/>
      <c r="T70" s="90"/>
      <c r="U70" s="156"/>
      <c r="V70" s="155"/>
      <c r="W70" s="90"/>
    </row>
    <row r="71" ht="21.95" customHeight="1">
      <c r="A71" s="152">
        <v>1978</v>
      </c>
      <c r="B71" s="127">
        <v>40</v>
      </c>
      <c r="C71" s="88">
        <v>131</v>
      </c>
      <c r="D71" s="92">
        <v>3.275</v>
      </c>
      <c r="E71" s="43"/>
      <c r="F71" s="153">
        <v>1978</v>
      </c>
      <c r="G71" s="127">
        <v>16</v>
      </c>
      <c r="H71" s="88">
        <v>34.5</v>
      </c>
      <c r="I71" s="92">
        <v>2.15625</v>
      </c>
      <c r="J71" s="43"/>
      <c r="K71" s="153">
        <v>1978</v>
      </c>
      <c r="L71" s="127">
        <v>4</v>
      </c>
      <c r="M71" s="88">
        <v>4</v>
      </c>
      <c r="N71" s="94">
        <v>1</v>
      </c>
      <c r="O71" s="154"/>
      <c r="P71" s="155"/>
      <c r="Q71" s="90"/>
      <c r="R71" s="156"/>
      <c r="S71" s="155"/>
      <c r="T71" s="90"/>
      <c r="U71" s="156"/>
      <c r="V71" s="155"/>
      <c r="W71" s="90"/>
    </row>
    <row r="72" ht="21.95" customHeight="1">
      <c r="A72" s="152">
        <v>1979</v>
      </c>
      <c r="B72" s="127">
        <v>39</v>
      </c>
      <c r="C72" s="88">
        <v>125.4</v>
      </c>
      <c r="D72" s="92">
        <v>3.21538461538462</v>
      </c>
      <c r="E72" s="43"/>
      <c r="F72" s="153">
        <v>1979</v>
      </c>
      <c r="G72" s="127">
        <v>16</v>
      </c>
      <c r="H72" s="88">
        <v>34.5</v>
      </c>
      <c r="I72" s="92">
        <v>2.15625</v>
      </c>
      <c r="J72" s="43"/>
      <c r="K72" s="153">
        <v>1979</v>
      </c>
      <c r="L72" s="127">
        <v>4</v>
      </c>
      <c r="M72" s="88">
        <v>4.5</v>
      </c>
      <c r="N72" s="94">
        <v>1.125</v>
      </c>
      <c r="O72" s="154"/>
      <c r="P72" s="155"/>
      <c r="Q72" s="90"/>
      <c r="R72" s="156"/>
      <c r="S72" s="155"/>
      <c r="T72" s="90"/>
      <c r="U72" s="156"/>
      <c r="V72" s="155"/>
      <c r="W72" s="90"/>
    </row>
    <row r="73" ht="21.95" customHeight="1">
      <c r="A73" s="152">
        <v>1980</v>
      </c>
      <c r="B73" s="127">
        <v>28</v>
      </c>
      <c r="C73" s="88">
        <v>91.09999999999999</v>
      </c>
      <c r="D73" s="92">
        <v>3.25357142857143</v>
      </c>
      <c r="E73" s="43"/>
      <c r="F73" s="153">
        <v>1980</v>
      </c>
      <c r="G73" s="127">
        <v>14</v>
      </c>
      <c r="H73" s="88">
        <v>35.9</v>
      </c>
      <c r="I73" s="92">
        <v>2.56428571428571</v>
      </c>
      <c r="J73" s="43"/>
      <c r="K73" s="153">
        <v>1980</v>
      </c>
      <c r="L73" s="127">
        <v>1</v>
      </c>
      <c r="M73" s="88">
        <v>1.5</v>
      </c>
      <c r="N73" s="94">
        <v>1.5</v>
      </c>
      <c r="O73" s="154"/>
      <c r="P73" s="155"/>
      <c r="Q73" s="90"/>
      <c r="R73" s="156"/>
      <c r="S73" s="155"/>
      <c r="T73" s="90"/>
      <c r="U73" s="156"/>
      <c r="V73" s="155"/>
      <c r="W73" s="90"/>
    </row>
    <row r="74" ht="21.95" customHeight="1">
      <c r="A74" s="152">
        <v>1981</v>
      </c>
      <c r="B74" s="127">
        <v>30</v>
      </c>
      <c r="C74" s="88">
        <v>88.5</v>
      </c>
      <c r="D74" s="92">
        <v>2.95</v>
      </c>
      <c r="E74" s="43"/>
      <c r="F74" s="153">
        <v>1981</v>
      </c>
      <c r="G74" s="127">
        <v>18</v>
      </c>
      <c r="H74" s="88">
        <v>40.5</v>
      </c>
      <c r="I74" s="92">
        <v>2.25</v>
      </c>
      <c r="J74" s="43"/>
      <c r="K74" s="153">
        <v>1981</v>
      </c>
      <c r="L74" s="127">
        <v>2</v>
      </c>
      <c r="M74" s="88">
        <v>1.5</v>
      </c>
      <c r="N74" s="94">
        <v>0.75</v>
      </c>
      <c r="O74" s="154"/>
      <c r="P74" s="155"/>
      <c r="Q74" s="90"/>
      <c r="R74" s="156"/>
      <c r="S74" s="155"/>
      <c r="T74" s="90"/>
      <c r="U74" s="156"/>
      <c r="V74" s="155"/>
      <c r="W74" s="90"/>
    </row>
    <row r="75" ht="21.95" customHeight="1">
      <c r="A75" s="152">
        <v>1982</v>
      </c>
      <c r="B75" s="127">
        <v>46</v>
      </c>
      <c r="C75" s="88">
        <v>131.2</v>
      </c>
      <c r="D75" s="92">
        <v>2.85217391304348</v>
      </c>
      <c r="E75" s="43"/>
      <c r="F75" s="153">
        <v>1982</v>
      </c>
      <c r="G75" s="127">
        <v>25</v>
      </c>
      <c r="H75" s="88">
        <v>50.5</v>
      </c>
      <c r="I75" s="92">
        <v>2.02</v>
      </c>
      <c r="J75" s="43"/>
      <c r="K75" s="153">
        <v>1982</v>
      </c>
      <c r="L75" s="127">
        <v>7</v>
      </c>
      <c r="M75" s="88">
        <v>6</v>
      </c>
      <c r="N75" s="94">
        <v>0.857142857142857</v>
      </c>
      <c r="O75" s="154"/>
      <c r="P75" s="155"/>
      <c r="Q75" s="90"/>
      <c r="R75" s="156"/>
      <c r="S75" s="155"/>
      <c r="T75" s="90"/>
      <c r="U75" s="156"/>
      <c r="V75" s="155"/>
      <c r="W75" s="90"/>
    </row>
    <row r="76" ht="21.95" customHeight="1">
      <c r="A76" s="152">
        <v>1983</v>
      </c>
      <c r="B76" s="127">
        <v>38</v>
      </c>
      <c r="C76" s="88">
        <v>118.1</v>
      </c>
      <c r="D76" s="92">
        <v>3.10789473684211</v>
      </c>
      <c r="E76" s="43"/>
      <c r="F76" s="153">
        <v>1983</v>
      </c>
      <c r="G76" s="127">
        <v>20</v>
      </c>
      <c r="H76" s="88">
        <v>44.4</v>
      </c>
      <c r="I76" s="92">
        <v>2.22</v>
      </c>
      <c r="J76" s="43"/>
      <c r="K76" s="153">
        <v>1983</v>
      </c>
      <c r="L76" s="127">
        <v>4</v>
      </c>
      <c r="M76" s="88">
        <v>2.6</v>
      </c>
      <c r="N76" s="94">
        <v>0.65</v>
      </c>
      <c r="O76" s="154"/>
      <c r="P76" s="155"/>
      <c r="Q76" s="90"/>
      <c r="R76" s="156"/>
      <c r="S76" s="155"/>
      <c r="T76" s="90"/>
      <c r="U76" s="156"/>
      <c r="V76" s="155"/>
      <c r="W76" s="90"/>
    </row>
    <row r="77" ht="21.95" customHeight="1">
      <c r="A77" s="152">
        <v>1984</v>
      </c>
      <c r="B77" s="127">
        <v>34</v>
      </c>
      <c r="C77" s="88">
        <v>119</v>
      </c>
      <c r="D77" s="92">
        <v>3.5</v>
      </c>
      <c r="E77" s="43"/>
      <c r="F77" s="153">
        <v>1984</v>
      </c>
      <c r="G77" s="127">
        <v>13</v>
      </c>
      <c r="H77" s="88">
        <v>33.5</v>
      </c>
      <c r="I77" s="92">
        <v>2.57692307692308</v>
      </c>
      <c r="J77" s="43"/>
      <c r="K77" s="153">
        <v>1984</v>
      </c>
      <c r="L77" s="127">
        <v>1</v>
      </c>
      <c r="M77" s="88">
        <v>1.5</v>
      </c>
      <c r="N77" s="94">
        <v>1.5</v>
      </c>
      <c r="O77" s="154"/>
      <c r="P77" s="155"/>
      <c r="Q77" s="90"/>
      <c r="R77" s="156"/>
      <c r="S77" s="155"/>
      <c r="T77" s="90"/>
      <c r="U77" s="156"/>
      <c r="V77" s="155"/>
      <c r="W77" s="90"/>
    </row>
    <row r="78" ht="21.95" customHeight="1">
      <c r="A78" s="152">
        <v>1985</v>
      </c>
      <c r="B78" s="127">
        <v>46</v>
      </c>
      <c r="C78" s="88">
        <v>140</v>
      </c>
      <c r="D78" s="92">
        <v>3.04347826086957</v>
      </c>
      <c r="E78" s="43"/>
      <c r="F78" s="153">
        <v>1985</v>
      </c>
      <c r="G78" s="127">
        <v>26</v>
      </c>
      <c r="H78" s="88">
        <v>60.5</v>
      </c>
      <c r="I78" s="92">
        <v>2.32692307692308</v>
      </c>
      <c r="J78" s="43"/>
      <c r="K78" s="153">
        <v>1985</v>
      </c>
      <c r="L78" s="127">
        <v>3</v>
      </c>
      <c r="M78" s="88">
        <v>4</v>
      </c>
      <c r="N78" s="94">
        <v>1.33333333333333</v>
      </c>
      <c r="O78" s="154"/>
      <c r="P78" s="155"/>
      <c r="Q78" s="90"/>
      <c r="R78" s="156"/>
      <c r="S78" s="155"/>
      <c r="T78" s="90"/>
      <c r="U78" s="156"/>
      <c r="V78" s="155"/>
      <c r="W78" s="90"/>
    </row>
    <row r="79" ht="21.95" customHeight="1">
      <c r="A79" s="152">
        <v>1986</v>
      </c>
      <c r="B79" s="127">
        <v>32</v>
      </c>
      <c r="C79" s="88">
        <v>99.8</v>
      </c>
      <c r="D79" s="92">
        <v>3.11875</v>
      </c>
      <c r="E79" s="43"/>
      <c r="F79" s="153">
        <v>1986</v>
      </c>
      <c r="G79" s="127">
        <v>14</v>
      </c>
      <c r="H79" s="88">
        <v>24</v>
      </c>
      <c r="I79" s="92">
        <v>1.71428571428571</v>
      </c>
      <c r="J79" s="43"/>
      <c r="K79" s="153">
        <v>1986</v>
      </c>
      <c r="L79" s="127">
        <v>5</v>
      </c>
      <c r="M79" s="88">
        <v>5</v>
      </c>
      <c r="N79" s="94">
        <v>1</v>
      </c>
      <c r="O79" s="154"/>
      <c r="P79" s="155"/>
      <c r="Q79" s="90"/>
      <c r="R79" s="156"/>
      <c r="S79" s="155"/>
      <c r="T79" s="90"/>
      <c r="U79" s="156"/>
      <c r="V79" s="155"/>
      <c r="W79" s="90"/>
    </row>
    <row r="80" ht="21.95" customHeight="1">
      <c r="A80" s="152">
        <v>1987</v>
      </c>
      <c r="B80" s="127">
        <v>30</v>
      </c>
      <c r="C80" s="88">
        <v>108.8</v>
      </c>
      <c r="D80" s="92">
        <v>3.62666666666667</v>
      </c>
      <c r="E80" s="43"/>
      <c r="F80" s="153">
        <v>1987</v>
      </c>
      <c r="G80" s="127">
        <v>11</v>
      </c>
      <c r="H80" s="88">
        <v>28.9</v>
      </c>
      <c r="I80" s="92">
        <v>2.62727272727273</v>
      </c>
      <c r="J80" s="43"/>
      <c r="K80" s="153">
        <v>1987</v>
      </c>
      <c r="L80" s="127">
        <v>0</v>
      </c>
      <c r="M80" s="88">
        <v>0</v>
      </c>
      <c r="N80" s="94"/>
      <c r="O80" s="154"/>
      <c r="P80" s="155"/>
      <c r="Q80" s="90"/>
      <c r="R80" s="156"/>
      <c r="S80" s="155"/>
      <c r="T80" s="90"/>
      <c r="U80" s="156"/>
      <c r="V80" s="155"/>
      <c r="W80" s="90"/>
    </row>
    <row r="81" ht="21.95" customHeight="1">
      <c r="A81" s="152">
        <v>1988</v>
      </c>
      <c r="B81" s="127">
        <v>20</v>
      </c>
      <c r="C81" s="88">
        <v>80.90000000000001</v>
      </c>
      <c r="D81" s="92">
        <v>4.045</v>
      </c>
      <c r="E81" s="43"/>
      <c r="F81" s="153">
        <v>1988</v>
      </c>
      <c r="G81" s="127">
        <v>2</v>
      </c>
      <c r="H81" s="88">
        <v>5.5</v>
      </c>
      <c r="I81" s="92">
        <v>2.75</v>
      </c>
      <c r="J81" s="43"/>
      <c r="K81" s="153">
        <v>1988</v>
      </c>
      <c r="L81" s="127">
        <v>0</v>
      </c>
      <c r="M81" s="88">
        <v>0</v>
      </c>
      <c r="N81" s="94"/>
      <c r="O81" s="154"/>
      <c r="P81" s="155"/>
      <c r="Q81" s="90"/>
      <c r="R81" s="156"/>
      <c r="S81" s="155"/>
      <c r="T81" s="90"/>
      <c r="U81" s="156"/>
      <c r="V81" s="155"/>
      <c r="W81" s="90"/>
    </row>
    <row r="82" ht="21.95" customHeight="1">
      <c r="A82" s="152">
        <v>1989</v>
      </c>
      <c r="B82" s="127">
        <v>40</v>
      </c>
      <c r="C82" s="88">
        <v>132.1</v>
      </c>
      <c r="D82" s="92">
        <v>3.3025</v>
      </c>
      <c r="E82" s="43"/>
      <c r="F82" s="153">
        <v>1989</v>
      </c>
      <c r="G82" s="127">
        <v>21</v>
      </c>
      <c r="H82" s="88">
        <v>51.9</v>
      </c>
      <c r="I82" s="92">
        <v>2.47142857142857</v>
      </c>
      <c r="J82" s="43"/>
      <c r="K82" s="153">
        <v>1989</v>
      </c>
      <c r="L82" s="127">
        <v>2</v>
      </c>
      <c r="M82" s="88">
        <v>2.4</v>
      </c>
      <c r="N82" s="94">
        <v>1.2</v>
      </c>
      <c r="O82" s="154"/>
      <c r="P82" s="155"/>
      <c r="Q82" s="90"/>
      <c r="R82" s="156"/>
      <c r="S82" s="155"/>
      <c r="T82" s="90"/>
      <c r="U82" s="156"/>
      <c r="V82" s="155"/>
      <c r="W82" s="90"/>
    </row>
    <row r="83" ht="21.95" customHeight="1">
      <c r="A83" s="152">
        <v>1990</v>
      </c>
      <c r="B83" s="127">
        <v>44</v>
      </c>
      <c r="C83" s="88">
        <v>161</v>
      </c>
      <c r="D83" s="92">
        <v>3.65909090909091</v>
      </c>
      <c r="E83" s="43"/>
      <c r="F83" s="153">
        <v>1990</v>
      </c>
      <c r="G83" s="127">
        <v>15</v>
      </c>
      <c r="H83" s="88">
        <v>37.5</v>
      </c>
      <c r="I83" s="92">
        <v>2.5</v>
      </c>
      <c r="J83" s="43"/>
      <c r="K83" s="153">
        <v>1990</v>
      </c>
      <c r="L83" s="127">
        <v>2</v>
      </c>
      <c r="M83" s="88">
        <v>3</v>
      </c>
      <c r="N83" s="94">
        <v>1.5</v>
      </c>
      <c r="O83" s="154"/>
      <c r="P83" s="155"/>
      <c r="Q83" s="90"/>
      <c r="R83" s="156"/>
      <c r="S83" s="155"/>
      <c r="T83" s="90"/>
      <c r="U83" s="156"/>
      <c r="V83" s="155"/>
      <c r="W83" s="90"/>
    </row>
    <row r="84" ht="21.95" customHeight="1">
      <c r="A84" s="152">
        <v>1991</v>
      </c>
      <c r="B84" s="127">
        <v>30</v>
      </c>
      <c r="C84" s="88">
        <v>107.9</v>
      </c>
      <c r="D84" s="92">
        <v>3.59666666666667</v>
      </c>
      <c r="E84" s="43"/>
      <c r="F84" s="153">
        <v>1991</v>
      </c>
      <c r="G84" s="127">
        <v>10</v>
      </c>
      <c r="H84" s="88">
        <v>25.7</v>
      </c>
      <c r="I84" s="92">
        <v>2.57</v>
      </c>
      <c r="J84" s="43"/>
      <c r="K84" s="153">
        <v>1991</v>
      </c>
      <c r="L84" s="127">
        <v>2</v>
      </c>
      <c r="M84" s="88">
        <v>2.8</v>
      </c>
      <c r="N84" s="94">
        <v>1.4</v>
      </c>
      <c r="O84" s="154"/>
      <c r="P84" s="155"/>
      <c r="Q84" s="90"/>
      <c r="R84" s="156"/>
      <c r="S84" s="155"/>
      <c r="T84" s="90"/>
      <c r="U84" s="156"/>
      <c r="V84" s="155"/>
      <c r="W84" s="90"/>
    </row>
    <row r="85" ht="21.95" customHeight="1">
      <c r="A85" s="152">
        <v>1992</v>
      </c>
      <c r="B85" s="127">
        <v>41</v>
      </c>
      <c r="C85" s="88">
        <v>133.4</v>
      </c>
      <c r="D85" s="92">
        <v>3.25365853658537</v>
      </c>
      <c r="E85" s="43"/>
      <c r="F85" s="153">
        <v>1992</v>
      </c>
      <c r="G85" s="127">
        <v>21</v>
      </c>
      <c r="H85" s="88">
        <v>51.1</v>
      </c>
      <c r="I85" s="92">
        <v>2.43333333333333</v>
      </c>
      <c r="J85" s="43"/>
      <c r="K85" s="153">
        <v>1992</v>
      </c>
      <c r="L85" s="127">
        <v>4</v>
      </c>
      <c r="M85" s="88">
        <v>5.5</v>
      </c>
      <c r="N85" s="94">
        <v>1.375</v>
      </c>
      <c r="O85" s="154"/>
      <c r="P85" s="155"/>
      <c r="Q85" s="90"/>
      <c r="R85" s="156"/>
      <c r="S85" s="155"/>
      <c r="T85" s="90"/>
      <c r="U85" s="156"/>
      <c r="V85" s="155"/>
      <c r="W85" s="90"/>
    </row>
    <row r="86" ht="21.95" customHeight="1">
      <c r="A86" s="152">
        <v>1993</v>
      </c>
      <c r="B86" s="127">
        <v>33</v>
      </c>
      <c r="C86" s="88">
        <v>123.3</v>
      </c>
      <c r="D86" s="92">
        <v>3.73636363636364</v>
      </c>
      <c r="E86" s="43"/>
      <c r="F86" s="153">
        <v>1993</v>
      </c>
      <c r="G86" s="127">
        <v>10</v>
      </c>
      <c r="H86" s="88">
        <v>29.6</v>
      </c>
      <c r="I86" s="92">
        <v>2.96</v>
      </c>
      <c r="J86" s="43"/>
      <c r="K86" s="153">
        <v>1993</v>
      </c>
      <c r="L86" s="127">
        <v>0</v>
      </c>
      <c r="M86" s="88">
        <v>0</v>
      </c>
      <c r="N86" s="94"/>
      <c r="O86" s="154"/>
      <c r="P86" s="155"/>
      <c r="Q86" s="90"/>
      <c r="R86" s="156"/>
      <c r="S86" s="155"/>
      <c r="T86" s="90"/>
      <c r="U86" s="156"/>
      <c r="V86" s="155"/>
      <c r="W86" s="90"/>
    </row>
    <row r="87" ht="21.95" customHeight="1">
      <c r="A87" s="152">
        <v>1994</v>
      </c>
      <c r="B87" s="127">
        <v>44</v>
      </c>
      <c r="C87" s="88">
        <v>139.8</v>
      </c>
      <c r="D87" s="92">
        <v>3.17727272727273</v>
      </c>
      <c r="E87" s="43"/>
      <c r="F87" s="153">
        <v>1994</v>
      </c>
      <c r="G87" s="127">
        <v>22</v>
      </c>
      <c r="H87" s="88">
        <v>46.8</v>
      </c>
      <c r="I87" s="92">
        <v>2.12727272727273</v>
      </c>
      <c r="J87" s="43"/>
      <c r="K87" s="153">
        <v>1994</v>
      </c>
      <c r="L87" s="127">
        <v>7</v>
      </c>
      <c r="M87" s="88">
        <v>8.199999999999999</v>
      </c>
      <c r="N87" s="94">
        <v>1.17142857142857</v>
      </c>
      <c r="O87" s="154"/>
      <c r="P87" s="155"/>
      <c r="Q87" s="90"/>
      <c r="R87" s="156"/>
      <c r="S87" s="155"/>
      <c r="T87" s="90"/>
      <c r="U87" s="156"/>
      <c r="V87" s="155"/>
      <c r="W87" s="90"/>
    </row>
    <row r="88" ht="21.95" customHeight="1">
      <c r="A88" s="152">
        <v>1995</v>
      </c>
      <c r="B88" s="127">
        <v>54</v>
      </c>
      <c r="C88" s="88">
        <v>174.4</v>
      </c>
      <c r="D88" s="92">
        <v>3.22962962962963</v>
      </c>
      <c r="E88" s="43"/>
      <c r="F88" s="153">
        <v>1995</v>
      </c>
      <c r="G88" s="127">
        <v>24</v>
      </c>
      <c r="H88" s="88">
        <v>50.2</v>
      </c>
      <c r="I88" s="92">
        <v>2.09166666666667</v>
      </c>
      <c r="J88" s="43"/>
      <c r="K88" s="153">
        <v>1995</v>
      </c>
      <c r="L88" s="127">
        <v>7</v>
      </c>
      <c r="M88" s="88">
        <v>9.1</v>
      </c>
      <c r="N88" s="94">
        <v>1.3</v>
      </c>
      <c r="O88" t="s" s="136">
        <v>107</v>
      </c>
      <c r="P88" s="155">
        <f>AVERAGE(B88:B107)</f>
        <v>29.9</v>
      </c>
      <c r="Q88" s="90">
        <f>AVERAGE(D88:D107)</f>
        <v>3.63545916399884</v>
      </c>
      <c r="R88" t="s" s="139">
        <v>107</v>
      </c>
      <c r="S88" s="155">
        <f>AVERAGE(G88:G107)</f>
        <v>11.1</v>
      </c>
      <c r="T88" s="90">
        <f>AVERAGE(I88:I107)</f>
        <v>2.62779571524966</v>
      </c>
      <c r="U88" t="s" s="139">
        <v>107</v>
      </c>
      <c r="V88" s="155">
        <f>AVERAGE(L88:L107)</f>
        <v>1.6</v>
      </c>
      <c r="W88" s="90">
        <f>AVERAGE(N88:N107)</f>
        <v>1.26541666666667</v>
      </c>
    </row>
    <row r="89" ht="21.95" customHeight="1">
      <c r="A89" s="152">
        <v>1996</v>
      </c>
      <c r="B89" s="127">
        <v>37</v>
      </c>
      <c r="C89" s="88">
        <v>121.8</v>
      </c>
      <c r="D89" s="92">
        <v>3.29189189189189</v>
      </c>
      <c r="E89" s="43"/>
      <c r="F89" s="153">
        <v>1996</v>
      </c>
      <c r="G89" s="127">
        <v>19</v>
      </c>
      <c r="H89" s="88">
        <v>46.8</v>
      </c>
      <c r="I89" s="92">
        <v>2.46315789473684</v>
      </c>
      <c r="J89" s="43"/>
      <c r="K89" s="153">
        <v>1996</v>
      </c>
      <c r="L89" s="127">
        <v>3</v>
      </c>
      <c r="M89" s="88">
        <v>4.3</v>
      </c>
      <c r="N89" s="94">
        <v>1.43333333333333</v>
      </c>
      <c r="O89" t="s" s="136">
        <v>108</v>
      </c>
      <c r="P89" s="155">
        <f>AVERAGE(B89:B107)</f>
        <v>28.6315789473684</v>
      </c>
      <c r="Q89" s="90">
        <f>AVERAGE(D89:D107)</f>
        <v>3.65681861317617</v>
      </c>
      <c r="R89" t="s" s="139">
        <v>108</v>
      </c>
      <c r="S89" s="155">
        <f>AVERAGE(G89:G107)</f>
        <v>10.4210526315789</v>
      </c>
      <c r="T89" s="90">
        <f>AVERAGE(I89:I107)</f>
        <v>2.65601303359614</v>
      </c>
      <c r="U89" t="s" s="139">
        <v>108</v>
      </c>
      <c r="V89" s="155">
        <f>AVERAGE(L89:L107)</f>
        <v>1.31578947368421</v>
      </c>
      <c r="W89" s="90">
        <f>AVERAGE(N89:N107)</f>
        <v>1.26227272727273</v>
      </c>
    </row>
    <row r="90" ht="21.95" customHeight="1">
      <c r="A90" s="152">
        <v>1997</v>
      </c>
      <c r="B90" s="157">
        <v>47</v>
      </c>
      <c r="C90" s="158">
        <v>166</v>
      </c>
      <c r="D90" s="159">
        <v>3.53191489361702</v>
      </c>
      <c r="E90" s="43"/>
      <c r="F90" s="153">
        <v>1997</v>
      </c>
      <c r="G90" s="157">
        <v>18</v>
      </c>
      <c r="H90" s="158">
        <v>41.4</v>
      </c>
      <c r="I90" s="159">
        <v>2.3</v>
      </c>
      <c r="J90" s="43"/>
      <c r="K90" s="153">
        <v>1997</v>
      </c>
      <c r="L90" s="157">
        <v>3</v>
      </c>
      <c r="M90" s="158">
        <v>4</v>
      </c>
      <c r="N90" s="160">
        <v>1.33333333333333</v>
      </c>
      <c r="O90" t="s" s="136">
        <v>109</v>
      </c>
      <c r="P90" s="155">
        <f>AVERAGE(B90:B107)</f>
        <v>28.1666666666667</v>
      </c>
      <c r="Q90" s="90">
        <f>AVERAGE(D90:D107)</f>
        <v>3.67709231991418</v>
      </c>
      <c r="R90" t="s" s="139">
        <v>109</v>
      </c>
      <c r="S90" s="155">
        <f>AVERAGE(G90:G107)</f>
        <v>9.944444444444439</v>
      </c>
      <c r="T90" s="90">
        <f>AVERAGE(I90:I107)</f>
        <v>2.66672720797721</v>
      </c>
      <c r="U90" t="s" s="139">
        <v>109</v>
      </c>
      <c r="V90" s="155">
        <f>AVERAGE(L90:L107)</f>
        <v>1.22222222222222</v>
      </c>
      <c r="W90" s="90">
        <f>AVERAGE(N90:N107)</f>
        <v>1.24516666666667</v>
      </c>
    </row>
    <row r="91" ht="21.95" customHeight="1">
      <c r="A91" s="152">
        <v>1998</v>
      </c>
      <c r="B91" s="127">
        <v>37</v>
      </c>
      <c r="C91" s="88">
        <v>118.4</v>
      </c>
      <c r="D91" s="92">
        <v>3.2</v>
      </c>
      <c r="E91" s="43"/>
      <c r="F91" s="153">
        <v>1998</v>
      </c>
      <c r="G91" s="127">
        <v>20</v>
      </c>
      <c r="H91" s="88">
        <v>47.1</v>
      </c>
      <c r="I91" s="92">
        <v>2.355</v>
      </c>
      <c r="J91" s="43"/>
      <c r="K91" s="153">
        <v>1998</v>
      </c>
      <c r="L91" s="127">
        <v>4</v>
      </c>
      <c r="M91" s="88">
        <v>4.9</v>
      </c>
      <c r="N91" s="94">
        <v>1.225</v>
      </c>
      <c r="O91" t="s" s="136">
        <v>110</v>
      </c>
      <c r="P91" s="155">
        <f>AVERAGE(B91:B107)</f>
        <v>27.0588235294118</v>
      </c>
      <c r="Q91" s="90">
        <f>AVERAGE(D91:D107)</f>
        <v>3.6856321685199</v>
      </c>
      <c r="R91" t="s" s="139">
        <v>110</v>
      </c>
      <c r="S91" s="155">
        <f>AVERAGE(G91:G107)</f>
        <v>9.47058823529412</v>
      </c>
      <c r="T91" s="90">
        <f>AVERAGE(I91:I107)</f>
        <v>2.68829939668175</v>
      </c>
      <c r="U91" t="s" s="139">
        <v>110</v>
      </c>
      <c r="V91" s="155">
        <f>AVERAGE(L91:L107)</f>
        <v>1.11764705882353</v>
      </c>
      <c r="W91" s="90">
        <f>AVERAGE(N91:N107)</f>
        <v>1.23537037037037</v>
      </c>
    </row>
    <row r="92" ht="21.95" customHeight="1">
      <c r="A92" s="152">
        <v>1999</v>
      </c>
      <c r="B92" s="127">
        <v>23</v>
      </c>
      <c r="C92" s="88">
        <v>84.40000000000001</v>
      </c>
      <c r="D92" s="92">
        <v>3.6695652173913</v>
      </c>
      <c r="E92" s="43"/>
      <c r="F92" s="153">
        <v>1999</v>
      </c>
      <c r="G92" s="127">
        <v>8</v>
      </c>
      <c r="H92" s="88">
        <v>22.2</v>
      </c>
      <c r="I92" s="92">
        <v>2.775</v>
      </c>
      <c r="J92" s="43"/>
      <c r="K92" s="153">
        <v>1999</v>
      </c>
      <c r="L92" s="127">
        <v>1</v>
      </c>
      <c r="M92" s="88">
        <v>1.6</v>
      </c>
      <c r="N92" s="94">
        <v>1.6</v>
      </c>
      <c r="O92" t="s" s="136">
        <v>111</v>
      </c>
      <c r="P92" s="155">
        <f>AVERAGE(B92:B107)</f>
        <v>26.4375</v>
      </c>
      <c r="Q92" s="90">
        <f>AVERAGE(D92:D107)</f>
        <v>3.71598417905239</v>
      </c>
      <c r="R92" t="s" s="139">
        <v>111</v>
      </c>
      <c r="S92" s="155">
        <f>AVERAGE(G92:G107)</f>
        <v>8.8125</v>
      </c>
      <c r="T92" s="90">
        <f>AVERAGE(I92:I107)</f>
        <v>2.70913060897436</v>
      </c>
      <c r="U92" t="s" s="139">
        <v>111</v>
      </c>
      <c r="V92" s="155">
        <f>AVERAGE(L92:L107)</f>
        <v>0.9375</v>
      </c>
      <c r="W92" s="90">
        <f>AVERAGE(N92:N107)</f>
        <v>1.23666666666667</v>
      </c>
    </row>
    <row r="93" ht="21.95" customHeight="1">
      <c r="A93" s="152">
        <v>2000</v>
      </c>
      <c r="B93" s="127">
        <v>26</v>
      </c>
      <c r="C93" s="88">
        <v>96.2</v>
      </c>
      <c r="D93" s="92">
        <v>3.7</v>
      </c>
      <c r="E93" s="43"/>
      <c r="F93" s="153">
        <v>2000</v>
      </c>
      <c r="G93" s="127">
        <v>8</v>
      </c>
      <c r="H93" s="88">
        <v>22.5</v>
      </c>
      <c r="I93" s="92">
        <v>2.8125</v>
      </c>
      <c r="J93" s="43"/>
      <c r="K93" s="153">
        <v>2000</v>
      </c>
      <c r="L93" s="127">
        <v>0</v>
      </c>
      <c r="M93" s="88">
        <v>0</v>
      </c>
      <c r="N93" s="94"/>
      <c r="O93" t="s" s="136">
        <v>112</v>
      </c>
      <c r="P93" s="155">
        <f>AVERAGE(B93:B107)</f>
        <v>26.6666666666667</v>
      </c>
      <c r="Q93" s="90">
        <f>AVERAGE(D93:D107)</f>
        <v>3.71907877649647</v>
      </c>
      <c r="R93" t="s" s="139">
        <v>112</v>
      </c>
      <c r="S93" s="155">
        <f>AVERAGE(G93:G107)</f>
        <v>8.866666666666671</v>
      </c>
      <c r="T93" s="90">
        <f>AVERAGE(I93:I107)</f>
        <v>2.70473931623932</v>
      </c>
      <c r="U93" t="s" s="139">
        <v>112</v>
      </c>
      <c r="V93" s="155">
        <f>AVERAGE(L93:L107)</f>
        <v>0.933333333333333</v>
      </c>
      <c r="W93" s="90">
        <f>AVERAGE(N93:N107)</f>
        <v>1.1847619047619</v>
      </c>
    </row>
    <row r="94" ht="21.95" customHeight="1">
      <c r="A94" s="152">
        <v>2001</v>
      </c>
      <c r="B94" s="127">
        <v>20</v>
      </c>
      <c r="C94" s="88">
        <v>78.7</v>
      </c>
      <c r="D94" s="92">
        <v>3.935</v>
      </c>
      <c r="E94" s="43"/>
      <c r="F94" s="153">
        <v>2001</v>
      </c>
      <c r="G94" s="127">
        <v>5</v>
      </c>
      <c r="H94" s="88">
        <v>13.3</v>
      </c>
      <c r="I94" s="92">
        <v>2.66</v>
      </c>
      <c r="J94" s="43"/>
      <c r="K94" s="153">
        <v>2001</v>
      </c>
      <c r="L94" s="127">
        <v>2</v>
      </c>
      <c r="M94" s="88">
        <v>3.2</v>
      </c>
      <c r="N94" s="94">
        <v>1.6</v>
      </c>
      <c r="O94" t="s" s="136">
        <v>113</v>
      </c>
      <c r="P94" s="155">
        <f>AVERAGE(B94:B107)</f>
        <v>26.7142857142857</v>
      </c>
      <c r="Q94" s="90">
        <f>AVERAGE(D94:D107)</f>
        <v>3.72044154624621</v>
      </c>
      <c r="R94" t="s" s="139">
        <v>113</v>
      </c>
      <c r="S94" s="155">
        <f>AVERAGE(G94:G107)</f>
        <v>8.928571428571431</v>
      </c>
      <c r="T94" s="90">
        <f>AVERAGE(I94:I107)</f>
        <v>2.69704212454213</v>
      </c>
      <c r="U94" t="s" s="139">
        <v>113</v>
      </c>
      <c r="V94" s="155">
        <f>AVERAGE(L94:L107)</f>
        <v>1</v>
      </c>
      <c r="W94" s="90">
        <f>AVERAGE(N94:N107)</f>
        <v>1.1847619047619</v>
      </c>
    </row>
    <row r="95" ht="21.95" customHeight="1">
      <c r="A95" s="152">
        <v>2002</v>
      </c>
      <c r="B95" s="127">
        <v>27</v>
      </c>
      <c r="C95" s="88">
        <v>101.8</v>
      </c>
      <c r="D95" s="92">
        <v>3.77037037037037</v>
      </c>
      <c r="E95" s="43"/>
      <c r="F95" s="153">
        <v>2002</v>
      </c>
      <c r="G95" s="127">
        <v>9</v>
      </c>
      <c r="H95" s="88">
        <v>26.4</v>
      </c>
      <c r="I95" s="92">
        <v>2.93333333333333</v>
      </c>
      <c r="J95" s="43"/>
      <c r="K95" s="153">
        <v>2002</v>
      </c>
      <c r="L95" s="127">
        <v>0</v>
      </c>
      <c r="M95" s="88">
        <v>0</v>
      </c>
      <c r="N95" s="94"/>
      <c r="O95" t="s" s="136">
        <v>114</v>
      </c>
      <c r="P95" s="155">
        <f>AVERAGE(B95:B107)</f>
        <v>27.2307692307692</v>
      </c>
      <c r="Q95" s="90">
        <f>AVERAGE(D95:D107)</f>
        <v>3.70393704980362</v>
      </c>
      <c r="R95" t="s" s="139">
        <v>114</v>
      </c>
      <c r="S95" s="155">
        <f>AVERAGE(G95:G107)</f>
        <v>9.23076923076923</v>
      </c>
      <c r="T95" s="90">
        <f>AVERAGE(I95:I107)</f>
        <v>2.69989151873767</v>
      </c>
      <c r="U95" t="s" s="139">
        <v>114</v>
      </c>
      <c r="V95" s="155">
        <f>AVERAGE(L95:L107)</f>
        <v>0.923076923076923</v>
      </c>
      <c r="W95" s="90">
        <f>AVERAGE(N95:N107)</f>
        <v>1.11555555555556</v>
      </c>
    </row>
    <row r="96" ht="21.95" customHeight="1">
      <c r="A96" s="152">
        <v>2003</v>
      </c>
      <c r="B96" s="127">
        <v>32</v>
      </c>
      <c r="C96" s="88">
        <v>122.6</v>
      </c>
      <c r="D96" s="92">
        <v>3.83125</v>
      </c>
      <c r="E96" s="43"/>
      <c r="F96" s="153">
        <v>2003</v>
      </c>
      <c r="G96" s="127">
        <v>12</v>
      </c>
      <c r="H96" s="88">
        <v>34.4</v>
      </c>
      <c r="I96" s="92">
        <v>2.86666666666667</v>
      </c>
      <c r="J96" s="43"/>
      <c r="K96" s="153">
        <v>2003</v>
      </c>
      <c r="L96" s="127">
        <v>0</v>
      </c>
      <c r="M96" s="88">
        <v>0</v>
      </c>
      <c r="N96" s="94"/>
      <c r="O96" t="s" s="136">
        <v>115</v>
      </c>
      <c r="P96" s="155">
        <f>AVERAGE(B96:B107)</f>
        <v>27.25</v>
      </c>
      <c r="Q96" s="90">
        <f>AVERAGE(D96:D107)</f>
        <v>3.69840093975639</v>
      </c>
      <c r="R96" t="s" s="139">
        <v>115</v>
      </c>
      <c r="S96" s="155">
        <f>AVERAGE(G96:G107)</f>
        <v>9.25</v>
      </c>
      <c r="T96" s="90">
        <f>AVERAGE(I96:I107)</f>
        <v>2.68043803418804</v>
      </c>
      <c r="U96" t="s" s="139">
        <v>115</v>
      </c>
      <c r="V96" s="155">
        <f>AVERAGE(L96:L107)</f>
        <v>1</v>
      </c>
      <c r="W96" s="90">
        <f>AVERAGE(N96:N107)</f>
        <v>1.11555555555556</v>
      </c>
    </row>
    <row r="97" ht="21.95" customHeight="1">
      <c r="A97" s="152">
        <v>2004</v>
      </c>
      <c r="B97" s="127">
        <v>27</v>
      </c>
      <c r="C97" s="88">
        <v>85.90000000000001</v>
      </c>
      <c r="D97" s="92">
        <v>3.18148148148148</v>
      </c>
      <c r="E97" s="43"/>
      <c r="F97" s="153">
        <v>2004</v>
      </c>
      <c r="G97" s="127">
        <v>13</v>
      </c>
      <c r="H97" s="88">
        <v>27</v>
      </c>
      <c r="I97" s="92">
        <v>2.07692307692308</v>
      </c>
      <c r="J97" s="43"/>
      <c r="K97" s="153">
        <v>2004</v>
      </c>
      <c r="L97" s="127">
        <v>5</v>
      </c>
      <c r="M97" s="88">
        <v>5.3</v>
      </c>
      <c r="N97" s="94">
        <v>1.06</v>
      </c>
      <c r="O97" t="s" s="136">
        <v>116</v>
      </c>
      <c r="P97" s="155">
        <f>AVERAGE(B97:B107)</f>
        <v>26.8181818181818</v>
      </c>
      <c r="Q97" s="90">
        <f>AVERAGE(D97:D107)</f>
        <v>3.68632375246151</v>
      </c>
      <c r="R97" t="s" s="139">
        <v>116</v>
      </c>
      <c r="S97" s="155">
        <f>AVERAGE(G97:G107)</f>
        <v>9</v>
      </c>
      <c r="T97" s="90">
        <f>AVERAGE(I97:I107)</f>
        <v>2.66350815850816</v>
      </c>
      <c r="U97" t="s" s="139">
        <v>116</v>
      </c>
      <c r="V97" s="155">
        <f>AVERAGE(L97:L107)</f>
        <v>1.09090909090909</v>
      </c>
      <c r="W97" s="90">
        <f>AVERAGE(N97:N107)</f>
        <v>1.11555555555556</v>
      </c>
    </row>
    <row r="98" ht="21.95" customHeight="1">
      <c r="A98" s="152">
        <v>2005</v>
      </c>
      <c r="B98" s="127">
        <v>17</v>
      </c>
      <c r="C98" s="88">
        <v>64.7</v>
      </c>
      <c r="D98" s="92">
        <v>3.80588235294118</v>
      </c>
      <c r="E98" s="43"/>
      <c r="F98" s="153">
        <v>2005</v>
      </c>
      <c r="G98" s="127">
        <v>7</v>
      </c>
      <c r="H98" s="88">
        <v>21.7</v>
      </c>
      <c r="I98" s="92">
        <v>3.1</v>
      </c>
      <c r="J98" s="43"/>
      <c r="K98" s="153">
        <v>2005</v>
      </c>
      <c r="L98" s="127">
        <v>0</v>
      </c>
      <c r="M98" s="88">
        <v>0</v>
      </c>
      <c r="N98" s="94"/>
      <c r="O98" t="s" s="136">
        <v>117</v>
      </c>
      <c r="P98" s="155">
        <f>AVERAGE(B98:B107)</f>
        <v>26.8</v>
      </c>
      <c r="Q98" s="90">
        <f>AVERAGE(D98:D107)</f>
        <v>3.73680797955952</v>
      </c>
      <c r="R98" t="s" s="139">
        <v>117</v>
      </c>
      <c r="S98" s="155">
        <f>AVERAGE(G98:G107)</f>
        <v>8.6</v>
      </c>
      <c r="T98" s="90">
        <f>AVERAGE(I98:I107)</f>
        <v>2.72216666666667</v>
      </c>
      <c r="U98" t="s" s="139">
        <v>117</v>
      </c>
      <c r="V98" s="155">
        <f>AVERAGE(L98:L107)</f>
        <v>0.7</v>
      </c>
      <c r="W98" s="90">
        <f>AVERAGE(N98:N107)</f>
        <v>1.12666666666667</v>
      </c>
    </row>
    <row r="99" ht="21.95" customHeight="1">
      <c r="A99" s="152">
        <v>2006</v>
      </c>
      <c r="B99" s="127">
        <v>46</v>
      </c>
      <c r="C99" s="88">
        <v>174.5</v>
      </c>
      <c r="D99" s="92">
        <v>3.79347826086957</v>
      </c>
      <c r="E99" s="43"/>
      <c r="F99" s="153">
        <v>2006</v>
      </c>
      <c r="G99" s="127">
        <v>15</v>
      </c>
      <c r="H99" s="88">
        <v>43.6</v>
      </c>
      <c r="I99" s="92">
        <v>2.90666666666667</v>
      </c>
      <c r="J99" s="43"/>
      <c r="K99" s="153">
        <v>2006</v>
      </c>
      <c r="L99" s="127">
        <v>0</v>
      </c>
      <c r="M99" s="88">
        <v>0</v>
      </c>
      <c r="N99" s="94"/>
      <c r="O99" t="s" s="136">
        <v>118</v>
      </c>
      <c r="P99" s="155">
        <f>AVERAGE(B99:B107)</f>
        <v>27.8888888888889</v>
      </c>
      <c r="Q99" s="90">
        <f>AVERAGE(D99:D107)</f>
        <v>3.72913304918377</v>
      </c>
      <c r="R99" t="s" s="139">
        <v>118</v>
      </c>
      <c r="S99" s="155">
        <f>AVERAGE(G99:G107)</f>
        <v>8.77777777777778</v>
      </c>
      <c r="T99" s="90">
        <f>AVERAGE(I99:I107)</f>
        <v>2.68018518518519</v>
      </c>
      <c r="U99" t="s" s="139">
        <v>118</v>
      </c>
      <c r="V99" s="155">
        <f>AVERAGE(L99:L107)</f>
        <v>0.777777777777778</v>
      </c>
      <c r="W99" s="90">
        <f>AVERAGE(N99:N107)</f>
        <v>1.12666666666667</v>
      </c>
    </row>
    <row r="100" ht="21.95" customHeight="1">
      <c r="A100" s="152">
        <v>2007</v>
      </c>
      <c r="B100" s="127">
        <v>36</v>
      </c>
      <c r="C100" s="88">
        <v>129.8</v>
      </c>
      <c r="D100" s="92">
        <v>3.60555555555556</v>
      </c>
      <c r="E100" s="43"/>
      <c r="F100" s="153">
        <v>2007</v>
      </c>
      <c r="G100" s="127">
        <v>11</v>
      </c>
      <c r="H100" s="88">
        <v>26.6</v>
      </c>
      <c r="I100" s="92">
        <v>2.41818181818182</v>
      </c>
      <c r="J100" s="43"/>
      <c r="K100" s="153">
        <v>2007</v>
      </c>
      <c r="L100" s="127">
        <v>3</v>
      </c>
      <c r="M100" s="88">
        <v>3.7</v>
      </c>
      <c r="N100" s="94">
        <v>1.23333333333333</v>
      </c>
      <c r="O100" t="s" s="136">
        <v>119</v>
      </c>
      <c r="P100" s="155">
        <f>AVERAGE(B100:B107)</f>
        <v>25.625</v>
      </c>
      <c r="Q100" s="90">
        <f>AVERAGE(D100:D107)</f>
        <v>3.72108989772305</v>
      </c>
      <c r="R100" t="s" s="139">
        <v>119</v>
      </c>
      <c r="S100" s="155">
        <f>AVERAGE(G100:G107)</f>
        <v>8</v>
      </c>
      <c r="T100" s="90">
        <f>AVERAGE(I100:I107)</f>
        <v>2.651875</v>
      </c>
      <c r="U100" t="s" s="139">
        <v>119</v>
      </c>
      <c r="V100" s="155">
        <f>AVERAGE(L100:L107)</f>
        <v>0.875</v>
      </c>
      <c r="W100" s="90">
        <f>AVERAGE(N100:N107)</f>
        <v>1.12666666666667</v>
      </c>
    </row>
    <row r="101" ht="21.95" customHeight="1">
      <c r="A101" s="152">
        <v>2008</v>
      </c>
      <c r="B101" s="127">
        <v>33</v>
      </c>
      <c r="C101" s="88">
        <v>126.1</v>
      </c>
      <c r="D101" s="92">
        <v>3.82121212121212</v>
      </c>
      <c r="E101" s="43"/>
      <c r="F101" s="153">
        <v>2008</v>
      </c>
      <c r="G101" s="127">
        <v>8</v>
      </c>
      <c r="H101" s="88">
        <v>21.9</v>
      </c>
      <c r="I101" s="92">
        <v>2.7375</v>
      </c>
      <c r="J101" s="43"/>
      <c r="K101" s="153">
        <v>2008</v>
      </c>
      <c r="L101" s="127">
        <v>0</v>
      </c>
      <c r="M101" s="88">
        <v>0</v>
      </c>
      <c r="N101" s="94"/>
      <c r="O101" t="s" s="136">
        <v>120</v>
      </c>
      <c r="P101" s="155">
        <f>AVERAGE(B101:B107)</f>
        <v>24.1428571428571</v>
      </c>
      <c r="Q101" s="90">
        <f>AVERAGE(D101:D107)</f>
        <v>3.73759480374698</v>
      </c>
      <c r="R101" t="s" s="139">
        <v>120</v>
      </c>
      <c r="S101" s="155">
        <f>AVERAGE(G101:G107)</f>
        <v>7.57142857142857</v>
      </c>
      <c r="T101" s="90">
        <f>AVERAGE(I101:I107)</f>
        <v>2.68525974025974</v>
      </c>
      <c r="U101" t="s" s="139">
        <v>120</v>
      </c>
      <c r="V101" s="155">
        <f>AVERAGE(L101:L107)</f>
        <v>0.571428571428571</v>
      </c>
      <c r="W101" s="90">
        <f>AVERAGE(N101:N107)</f>
        <v>1.1</v>
      </c>
    </row>
    <row r="102" ht="21.95" customHeight="1">
      <c r="A102" s="152">
        <v>2009</v>
      </c>
      <c r="B102" s="127">
        <v>13</v>
      </c>
      <c r="C102" s="88">
        <v>47.6</v>
      </c>
      <c r="D102" s="92">
        <v>3.66153846153846</v>
      </c>
      <c r="E102" s="43"/>
      <c r="F102" s="153">
        <v>2009</v>
      </c>
      <c r="G102" s="127">
        <v>3</v>
      </c>
      <c r="H102" s="88">
        <v>6.6</v>
      </c>
      <c r="I102" s="92">
        <v>2.2</v>
      </c>
      <c r="J102" s="43"/>
      <c r="K102" s="153">
        <v>2009</v>
      </c>
      <c r="L102" s="127">
        <v>1</v>
      </c>
      <c r="M102" s="88">
        <v>1.2</v>
      </c>
      <c r="N102" s="94">
        <v>1.2</v>
      </c>
      <c r="O102" t="s" s="136">
        <v>98</v>
      </c>
      <c r="P102" s="155">
        <f>AVERAGE(B102:B107)</f>
        <v>22.6666666666667</v>
      </c>
      <c r="Q102" s="90">
        <f>AVERAGE(D102:D107)</f>
        <v>3.72365858416945</v>
      </c>
      <c r="R102" t="s" s="139">
        <v>98</v>
      </c>
      <c r="S102" s="155">
        <f>AVERAGE(G102:G107)</f>
        <v>7.5</v>
      </c>
      <c r="T102" s="90">
        <f>AVERAGE(I102:I107)</f>
        <v>2.67655303030303</v>
      </c>
      <c r="U102" t="s" s="139">
        <v>98</v>
      </c>
      <c r="V102" s="155">
        <f>AVERAGE(L102:L107)</f>
        <v>0.666666666666667</v>
      </c>
      <c r="W102" s="90">
        <f>AVERAGE(N102:N107)</f>
        <v>1.1</v>
      </c>
    </row>
    <row r="103" ht="21.95" customHeight="1">
      <c r="A103" s="152">
        <v>2010</v>
      </c>
      <c r="B103" s="127">
        <v>35</v>
      </c>
      <c r="C103" s="88">
        <v>135.1</v>
      </c>
      <c r="D103" s="92">
        <v>3.86</v>
      </c>
      <c r="E103" s="43"/>
      <c r="F103" s="153">
        <v>2010</v>
      </c>
      <c r="G103" s="127">
        <v>11</v>
      </c>
      <c r="H103" s="88">
        <v>32.7</v>
      </c>
      <c r="I103" s="92">
        <v>2.97272727272727</v>
      </c>
      <c r="J103" s="43"/>
      <c r="K103" s="153">
        <v>2010</v>
      </c>
      <c r="L103" s="127">
        <v>0</v>
      </c>
      <c r="M103" s="88">
        <v>0</v>
      </c>
      <c r="N103" s="94"/>
      <c r="O103" t="s" s="136">
        <v>121</v>
      </c>
      <c r="P103" s="155">
        <f>AVERAGE(B103:B107)</f>
        <v>24.6</v>
      </c>
      <c r="Q103" s="90">
        <f>AVERAGE(D103:D107)</f>
        <v>3.73608260869565</v>
      </c>
      <c r="R103" t="s" s="139">
        <v>121</v>
      </c>
      <c r="S103" s="155">
        <f>AVERAGE(G103:G107)</f>
        <v>8.4</v>
      </c>
      <c r="T103" s="90">
        <f>AVERAGE(I103:I107)</f>
        <v>2.77186363636364</v>
      </c>
      <c r="U103" t="s" s="139">
        <v>121</v>
      </c>
      <c r="V103" s="155">
        <f>AVERAGE(L103:L107)</f>
        <v>0.6</v>
      </c>
      <c r="W103" s="90">
        <f>AVERAGE(N103:N107)</f>
        <v>1.06666666666667</v>
      </c>
    </row>
    <row r="104" ht="21.95" customHeight="1">
      <c r="A104" s="152">
        <v>2011</v>
      </c>
      <c r="B104" s="127">
        <v>23</v>
      </c>
      <c r="C104" s="88">
        <v>86.8</v>
      </c>
      <c r="D104" s="92">
        <v>3.77391304347826</v>
      </c>
      <c r="E104" s="43"/>
      <c r="F104" s="153">
        <v>2011</v>
      </c>
      <c r="G104" s="127">
        <v>8</v>
      </c>
      <c r="H104" s="88">
        <v>20.7</v>
      </c>
      <c r="I104" s="92">
        <v>2.5875</v>
      </c>
      <c r="J104" s="43"/>
      <c r="K104" s="153">
        <v>2011</v>
      </c>
      <c r="L104" s="127">
        <v>1</v>
      </c>
      <c r="M104" s="88">
        <v>1</v>
      </c>
      <c r="N104" s="94">
        <v>1</v>
      </c>
      <c r="O104" t="s" s="136">
        <v>122</v>
      </c>
      <c r="P104" s="155">
        <f>AVERAGE(B104:B107)</f>
        <v>22</v>
      </c>
      <c r="Q104" s="90">
        <f>AVERAGE(D104:D107)</f>
        <v>3.70510326086957</v>
      </c>
      <c r="R104" t="s" s="139">
        <v>122</v>
      </c>
      <c r="S104" s="155">
        <f>AVERAGE(G104:G107)</f>
        <v>7.75</v>
      </c>
      <c r="T104" s="90">
        <f>AVERAGE(I104:I107)</f>
        <v>2.72164772727273</v>
      </c>
      <c r="U104" t="s" s="139">
        <v>122</v>
      </c>
      <c r="V104" s="155">
        <f>AVERAGE(L104:L107)</f>
        <v>0.75</v>
      </c>
      <c r="W104" s="90">
        <f>AVERAGE(N104:N107)</f>
        <v>1.06666666666667</v>
      </c>
    </row>
    <row r="105" ht="21.95" customHeight="1">
      <c r="A105" s="152">
        <v>2012</v>
      </c>
      <c r="B105" s="127">
        <v>25</v>
      </c>
      <c r="C105" s="88">
        <v>87.09999999999999</v>
      </c>
      <c r="D105" s="92">
        <v>3.484</v>
      </c>
      <c r="E105" s="43"/>
      <c r="F105" s="153">
        <v>2012</v>
      </c>
      <c r="G105" s="127">
        <v>11</v>
      </c>
      <c r="H105" s="88">
        <v>28.7</v>
      </c>
      <c r="I105" s="92">
        <v>2.60909090909091</v>
      </c>
      <c r="J105" s="43"/>
      <c r="K105" s="153">
        <v>2012</v>
      </c>
      <c r="L105" s="127">
        <v>1</v>
      </c>
      <c r="M105" s="88">
        <v>1.7</v>
      </c>
      <c r="N105" s="94">
        <v>1.7</v>
      </c>
      <c r="O105" t="s" s="136">
        <v>123</v>
      </c>
      <c r="P105" s="155">
        <f>AVERAGE(B105:B107)</f>
        <v>21.6666666666667</v>
      </c>
      <c r="Q105" s="90">
        <f>AVERAGE(D105:D107)</f>
        <v>3.68216666666667</v>
      </c>
      <c r="R105" t="s" s="139">
        <v>123</v>
      </c>
      <c r="S105" s="155">
        <f>AVERAGE(G105:G107)</f>
        <v>7.66666666666667</v>
      </c>
      <c r="T105" s="90">
        <f>AVERAGE(I105:I107)</f>
        <v>2.76636363636364</v>
      </c>
      <c r="U105" t="s" s="139">
        <v>123</v>
      </c>
      <c r="V105" s="155">
        <f>AVERAGE(L105:L107)</f>
        <v>0.666666666666667</v>
      </c>
      <c r="W105" s="90">
        <f>AVERAGE(N105:N107)</f>
        <v>1.1</v>
      </c>
    </row>
    <row r="106" ht="21.95" customHeight="1">
      <c r="A106" s="152">
        <v>2013</v>
      </c>
      <c r="B106" s="127">
        <v>24</v>
      </c>
      <c r="C106" s="88">
        <v>85.8</v>
      </c>
      <c r="D106" s="92">
        <v>3.575</v>
      </c>
      <c r="E106" s="43"/>
      <c r="F106" s="153">
        <v>2013</v>
      </c>
      <c r="G106" s="127">
        <v>10</v>
      </c>
      <c r="H106" s="88">
        <v>26.9</v>
      </c>
      <c r="I106" s="92">
        <v>2.69</v>
      </c>
      <c r="J106" s="43"/>
      <c r="K106" s="153">
        <v>2013</v>
      </c>
      <c r="L106" s="127">
        <v>1</v>
      </c>
      <c r="M106" s="88">
        <v>0.5</v>
      </c>
      <c r="N106" s="94">
        <v>0.5</v>
      </c>
      <c r="O106" t="s" s="136">
        <v>124</v>
      </c>
      <c r="P106" s="155">
        <f>AVERAGE(B106:B107)</f>
        <v>20</v>
      </c>
      <c r="Q106" s="90">
        <f>AVERAGE(D106:D107)</f>
        <v>3.78125</v>
      </c>
      <c r="R106" t="s" s="139">
        <v>124</v>
      </c>
      <c r="S106" s="155">
        <f>AVERAGE(G106:G107)</f>
        <v>6</v>
      </c>
      <c r="T106" s="90">
        <f>AVERAGE(I106:I107)</f>
        <v>2.845</v>
      </c>
      <c r="U106" t="s" s="139">
        <v>124</v>
      </c>
      <c r="V106" s="155">
        <f>AVERAGE(L106:L107)</f>
        <v>0.5</v>
      </c>
      <c r="W106" s="90">
        <f>AVERAGE(N106:N107)</f>
        <v>0.5</v>
      </c>
    </row>
    <row r="107" ht="21.95" customHeight="1">
      <c r="A107" s="152">
        <v>2014</v>
      </c>
      <c r="B107" s="127">
        <v>16</v>
      </c>
      <c r="C107" s="88">
        <v>63.8</v>
      </c>
      <c r="D107" s="92">
        <v>3.9875</v>
      </c>
      <c r="E107" s="43"/>
      <c r="F107" s="153">
        <v>2014</v>
      </c>
      <c r="G107" s="127">
        <v>2</v>
      </c>
      <c r="H107" s="88">
        <v>6</v>
      </c>
      <c r="I107" s="92">
        <v>3</v>
      </c>
      <c r="J107" s="43"/>
      <c r="K107" s="153">
        <v>2014</v>
      </c>
      <c r="L107" s="127">
        <v>0</v>
      </c>
      <c r="M107" s="88">
        <v>0</v>
      </c>
      <c r="N107" s="94"/>
      <c r="O107" t="s" s="136">
        <v>125</v>
      </c>
      <c r="P107" s="155">
        <f>AVERAGE(B107)</f>
        <v>16</v>
      </c>
      <c r="Q107" s="90">
        <f>AVERAGE(D107)</f>
        <v>3.9875</v>
      </c>
      <c r="R107" t="s" s="139">
        <v>125</v>
      </c>
      <c r="S107" s="155">
        <f>AVERAGE(G107)</f>
        <v>2</v>
      </c>
      <c r="T107" s="90">
        <f>AVERAGE(I107)</f>
        <v>3</v>
      </c>
      <c r="U107" t="s" s="139">
        <v>125</v>
      </c>
      <c r="V107" s="155">
        <f>AVERAGE(L107)</f>
        <v>0</v>
      </c>
      <c r="W107" s="90"/>
    </row>
    <row r="108" ht="21.95" customHeight="1">
      <c r="A108" s="152">
        <v>2015</v>
      </c>
      <c r="B108" s="206">
        <v>37</v>
      </c>
      <c r="C108" s="207">
        <v>118.4</v>
      </c>
      <c r="D108" s="208">
        <v>3.2</v>
      </c>
      <c r="E108" s="43"/>
      <c r="F108" s="153">
        <v>2015</v>
      </c>
      <c r="G108" s="206">
        <v>22</v>
      </c>
      <c r="H108" s="207">
        <v>55.4</v>
      </c>
      <c r="I108" s="208">
        <v>2.51818181818182</v>
      </c>
      <c r="J108" s="43"/>
      <c r="K108" s="153">
        <v>2015</v>
      </c>
      <c r="L108" s="206">
        <v>3</v>
      </c>
      <c r="M108" s="207">
        <v>4</v>
      </c>
      <c r="N108" s="209">
        <v>1.33333333333333</v>
      </c>
      <c r="O108" t="s" s="136">
        <v>126</v>
      </c>
      <c r="P108" s="161">
        <f>AVERAGE(B108)</f>
        <v>37</v>
      </c>
      <c r="Q108" s="162">
        <f>AVERAGE(D108)</f>
        <v>3.2</v>
      </c>
      <c r="R108" t="s" s="139">
        <v>126</v>
      </c>
      <c r="S108" s="161">
        <f>AVERAGE(G108)</f>
        <v>22</v>
      </c>
      <c r="T108" s="162">
        <f>AVERAGE(I108)</f>
        <v>2.51818181818182</v>
      </c>
      <c r="U108" t="s" s="139">
        <v>126</v>
      </c>
      <c r="V108" s="161">
        <f>AVERAGE(L108)</f>
        <v>3</v>
      </c>
      <c r="W108" s="162">
        <f>AVERAGE(N108)</f>
        <v>1.33333333333333</v>
      </c>
    </row>
    <row r="109" ht="21.95" customHeight="1">
      <c r="A109" s="152">
        <v>2016</v>
      </c>
      <c r="B109" s="127">
        <v>18</v>
      </c>
      <c r="C109" s="88">
        <v>69.40000000000001</v>
      </c>
      <c r="D109" s="92">
        <v>3.85555555555556</v>
      </c>
      <c r="E109" s="43"/>
      <c r="F109" s="153">
        <v>2016</v>
      </c>
      <c r="G109" s="127">
        <v>6</v>
      </c>
      <c r="H109" s="88">
        <v>19.1</v>
      </c>
      <c r="I109" s="92">
        <v>3.18333333333333</v>
      </c>
      <c r="J109" s="43"/>
      <c r="K109" s="153">
        <v>2016</v>
      </c>
      <c r="L109" s="127">
        <v>0</v>
      </c>
      <c r="M109" s="88">
        <v>0</v>
      </c>
      <c r="N109" s="94"/>
      <c r="O109" t="s" s="136">
        <v>125</v>
      </c>
      <c r="P109" s="155">
        <f>AVERAGE(B109)</f>
        <v>18</v>
      </c>
      <c r="Q109" s="90">
        <f>AVERAGE(D109)</f>
        <v>3.85555555555556</v>
      </c>
      <c r="R109" t="s" s="139">
        <v>125</v>
      </c>
      <c r="S109" s="155">
        <f>AVERAGE(G109)</f>
        <v>6</v>
      </c>
      <c r="T109" s="90">
        <f>AVERAGE(I109)</f>
        <v>3.18333333333333</v>
      </c>
      <c r="U109" t="s" s="139">
        <v>125</v>
      </c>
      <c r="V109" s="155">
        <f>AVERAGE(L109)</f>
        <v>0</v>
      </c>
      <c r="W109" s="90"/>
    </row>
    <row r="110" ht="21.95" customHeight="1">
      <c r="A110" s="152">
        <v>2017</v>
      </c>
      <c r="B110" s="127">
        <v>34</v>
      </c>
      <c r="C110" s="88">
        <v>119.7</v>
      </c>
      <c r="D110" s="92">
        <v>3.52058823529412</v>
      </c>
      <c r="E110" s="43"/>
      <c r="F110" s="153">
        <v>2017</v>
      </c>
      <c r="G110" s="127">
        <v>16</v>
      </c>
      <c r="H110" s="88">
        <v>45.2</v>
      </c>
      <c r="I110" s="92">
        <v>2.825</v>
      </c>
      <c r="J110" s="43"/>
      <c r="K110" s="153">
        <v>2017</v>
      </c>
      <c r="L110" s="127">
        <v>0</v>
      </c>
      <c r="M110" s="88">
        <v>0</v>
      </c>
      <c r="N110" s="94"/>
      <c r="O110" t="s" s="136">
        <v>124</v>
      </c>
      <c r="P110" s="155">
        <f>AVERAGE(B109:B110)</f>
        <v>26</v>
      </c>
      <c r="Q110" s="90">
        <f>AVERAGE(D109:D110)</f>
        <v>3.68807189542484</v>
      </c>
      <c r="R110" t="s" s="139">
        <v>124</v>
      </c>
      <c r="S110" s="155">
        <f>AVERAGE(G109:G110)</f>
        <v>11</v>
      </c>
      <c r="T110" s="90">
        <f>AVERAGE(I109:I110)</f>
        <v>3.00416666666667</v>
      </c>
      <c r="U110" t="s" s="139">
        <v>124</v>
      </c>
      <c r="V110" s="155">
        <f>AVERAGE(L109:L110)</f>
        <v>0</v>
      </c>
      <c r="W110" s="90"/>
    </row>
    <row r="111" ht="21.95" customHeight="1">
      <c r="A111" s="152">
        <v>2018</v>
      </c>
      <c r="B111" s="127">
        <v>29</v>
      </c>
      <c r="C111" s="88">
        <v>107.6</v>
      </c>
      <c r="D111" s="92">
        <v>3.71034482758621</v>
      </c>
      <c r="E111" s="43"/>
      <c r="F111" s="153">
        <v>2018</v>
      </c>
      <c r="G111" s="127">
        <v>10</v>
      </c>
      <c r="H111" s="88">
        <v>26.8</v>
      </c>
      <c r="I111" s="92">
        <v>2.68</v>
      </c>
      <c r="J111" s="43"/>
      <c r="K111" s="153">
        <v>2018</v>
      </c>
      <c r="L111" s="127">
        <v>1</v>
      </c>
      <c r="M111" s="88">
        <v>1.6</v>
      </c>
      <c r="N111" s="94">
        <v>1.6</v>
      </c>
      <c r="O111" t="s" s="136">
        <v>123</v>
      </c>
      <c r="P111" s="155">
        <f>AVERAGE(B109:B111)</f>
        <v>27</v>
      </c>
      <c r="Q111" s="90">
        <f>AVERAGE(D109:D111)</f>
        <v>3.6954962061453</v>
      </c>
      <c r="R111" t="s" s="139">
        <v>123</v>
      </c>
      <c r="S111" s="155">
        <f>AVERAGE(G109:G111)</f>
        <v>10.6666666666667</v>
      </c>
      <c r="T111" s="90">
        <f>AVERAGE(I109:I111)</f>
        <v>2.89611111111111</v>
      </c>
      <c r="U111" t="s" s="139">
        <v>123</v>
      </c>
      <c r="V111" s="155">
        <f>AVERAGE(L109:L111)</f>
        <v>0.333333333333333</v>
      </c>
      <c r="W111" s="90">
        <f>AVERAGE(N109:N111)</f>
        <v>1.6</v>
      </c>
    </row>
    <row r="112" ht="21.95" customHeight="1">
      <c r="A112" s="152">
        <v>2019</v>
      </c>
      <c r="B112" s="127">
        <v>35</v>
      </c>
      <c r="C112" s="88">
        <v>121.7</v>
      </c>
      <c r="D112" s="92">
        <v>3.47714285714286</v>
      </c>
      <c r="E112" s="43"/>
      <c r="F112" s="153">
        <v>2019</v>
      </c>
      <c r="G112" s="127">
        <v>18</v>
      </c>
      <c r="H112" s="88">
        <v>48.6</v>
      </c>
      <c r="I112" s="92">
        <v>2.7</v>
      </c>
      <c r="J112" s="43"/>
      <c r="K112" s="153">
        <v>2019</v>
      </c>
      <c r="L112" s="127">
        <v>2</v>
      </c>
      <c r="M112" s="88">
        <v>3.1</v>
      </c>
      <c r="N112" s="94">
        <v>1.55</v>
      </c>
      <c r="O112" t="s" s="136">
        <v>122</v>
      </c>
      <c r="P112" s="155">
        <f>AVERAGE(B109:B112)</f>
        <v>29</v>
      </c>
      <c r="Q112" s="90">
        <f>AVERAGE(D109:D112)</f>
        <v>3.64090786889469</v>
      </c>
      <c r="R112" t="s" s="139">
        <v>122</v>
      </c>
      <c r="S112" s="155">
        <f>AVERAGE(G109:G112)</f>
        <v>12.5</v>
      </c>
      <c r="T112" s="90">
        <f>AVERAGE(I109:I112)</f>
        <v>2.84708333333333</v>
      </c>
      <c r="U112" t="s" s="139">
        <v>122</v>
      </c>
      <c r="V112" s="155">
        <f>AVERAGE(L109:L112)</f>
        <v>0.75</v>
      </c>
      <c r="W112" s="90">
        <f>AVERAGE(N109:N112)</f>
        <v>1.575</v>
      </c>
    </row>
    <row r="113" ht="21.95" customHeight="1">
      <c r="A113" s="152">
        <v>2020</v>
      </c>
      <c r="B113" s="127">
        <v>31</v>
      </c>
      <c r="C113" s="88">
        <v>107.8</v>
      </c>
      <c r="D113" s="92">
        <v>3.47741935483871</v>
      </c>
      <c r="E113" s="43"/>
      <c r="F113" s="153">
        <v>2020</v>
      </c>
      <c r="G113" s="127">
        <v>12</v>
      </c>
      <c r="H113" s="88">
        <v>30.4</v>
      </c>
      <c r="I113" s="92">
        <v>2.53333333333333</v>
      </c>
      <c r="J113" s="43"/>
      <c r="K113" s="153">
        <v>2020</v>
      </c>
      <c r="L113" s="127">
        <v>1</v>
      </c>
      <c r="M113" s="88">
        <v>1.5</v>
      </c>
      <c r="N113" s="94">
        <v>1.5</v>
      </c>
      <c r="O113" t="s" s="136">
        <v>121</v>
      </c>
      <c r="P113" s="155">
        <f>AVERAGE(B109:B113)</f>
        <v>29.4</v>
      </c>
      <c r="Q113" s="90">
        <f>AVERAGE(D109:D113)</f>
        <v>3.60821016608349</v>
      </c>
      <c r="R113" t="s" s="139">
        <v>121</v>
      </c>
      <c r="S113" s="155">
        <f>AVERAGE(G109:G113)</f>
        <v>12.4</v>
      </c>
      <c r="T113" s="90">
        <f>AVERAGE(I109:I113)</f>
        <v>2.78433333333333</v>
      </c>
      <c r="U113" t="s" s="139">
        <v>121</v>
      </c>
      <c r="V113" s="155">
        <f>AVERAGE(L109:L113)</f>
        <v>0.8</v>
      </c>
      <c r="W113" s="90">
        <f>AVERAGE(N109:N113)</f>
        <v>1.55</v>
      </c>
    </row>
    <row r="114" ht="21.95" customHeight="1">
      <c r="A114" s="152">
        <v>2021</v>
      </c>
      <c r="B114" s="127">
        <v>18</v>
      </c>
      <c r="C114" s="88">
        <v>68.09999999999999</v>
      </c>
      <c r="D114" s="92">
        <v>3.78333333333333</v>
      </c>
      <c r="E114" s="43"/>
      <c r="F114" s="153">
        <v>2021</v>
      </c>
      <c r="G114" s="127">
        <v>5</v>
      </c>
      <c r="H114" s="88">
        <v>13.7</v>
      </c>
      <c r="I114" s="92">
        <v>2.74</v>
      </c>
      <c r="J114" s="43"/>
      <c r="K114" s="153">
        <v>2021</v>
      </c>
      <c r="L114" s="127">
        <v>0</v>
      </c>
      <c r="M114" s="88">
        <v>0</v>
      </c>
      <c r="N114" s="94"/>
      <c r="O114" t="s" s="136">
        <v>98</v>
      </c>
      <c r="P114" s="155">
        <f>AVERAGE(B109:B114)</f>
        <v>27.5</v>
      </c>
      <c r="Q114" s="90">
        <f>AVERAGE(D109:D114)</f>
        <v>3.63739736062513</v>
      </c>
      <c r="R114" t="s" s="139">
        <v>98</v>
      </c>
      <c r="S114" s="155">
        <f>AVERAGE(G109:G114)</f>
        <v>11.1666666666667</v>
      </c>
      <c r="T114" s="90">
        <f>AVERAGE(I109:I114)</f>
        <v>2.77694444444444</v>
      </c>
      <c r="U114" t="s" s="139">
        <v>98</v>
      </c>
      <c r="V114" s="155">
        <f>AVERAGE(L109:L114)</f>
        <v>0.666666666666667</v>
      </c>
      <c r="W114" s="90">
        <f>AVERAGE(N109:N114)</f>
        <v>1.55</v>
      </c>
    </row>
    <row r="115" ht="21.95" customHeight="1">
      <c r="A115" s="152">
        <v>2022</v>
      </c>
      <c r="B115" s="127">
        <v>30</v>
      </c>
      <c r="C115" s="88">
        <v>103.6</v>
      </c>
      <c r="D115" s="92">
        <v>3.45333333333333</v>
      </c>
      <c r="E115" s="43"/>
      <c r="F115" s="153">
        <v>2022</v>
      </c>
      <c r="G115" s="127">
        <v>12</v>
      </c>
      <c r="H115" s="88">
        <v>26.7</v>
      </c>
      <c r="I115" s="92">
        <v>2.225</v>
      </c>
      <c r="J115" s="43"/>
      <c r="K115" s="153">
        <v>2022</v>
      </c>
      <c r="L115" s="127">
        <v>4</v>
      </c>
      <c r="M115" s="88">
        <v>5.7</v>
      </c>
      <c r="N115" s="94">
        <v>1.425</v>
      </c>
      <c r="O115" t="s" s="136">
        <v>120</v>
      </c>
      <c r="P115" s="155">
        <f>AVERAGE(B109:B115)</f>
        <v>27.8571428571429</v>
      </c>
      <c r="Q115" s="90">
        <f>AVERAGE(D109:D115)</f>
        <v>3.61110249958345</v>
      </c>
      <c r="R115" t="s" s="139">
        <v>120</v>
      </c>
      <c r="S115" s="155">
        <f>AVERAGE(G109:G115)</f>
        <v>11.2857142857143</v>
      </c>
      <c r="T115" s="90">
        <f>AVERAGE(I109:I115)</f>
        <v>2.69809523809524</v>
      </c>
      <c r="U115" t="s" s="139">
        <v>120</v>
      </c>
      <c r="V115" s="155">
        <f>AVERAGE(L109:L115)</f>
        <v>1.14285714285714</v>
      </c>
      <c r="W115" s="90">
        <f>AVERAGE(N109:N115)</f>
        <v>1.51875</v>
      </c>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AVERAGE(B102:B107)</f>
        <v>22.6666666666667</v>
      </c>
      <c r="C138" s="88">
        <f>AVERAGE(C102:C107)</f>
        <v>84.3666666666667</v>
      </c>
      <c r="D138" s="92">
        <f>AVERAGE(D102:D107)</f>
        <v>3.72365858416945</v>
      </c>
      <c r="E138" s="43"/>
      <c r="F138" t="s" s="103">
        <v>99</v>
      </c>
      <c r="G138" s="88">
        <f>AVERAGE(G102:G107)</f>
        <v>7.5</v>
      </c>
      <c r="H138" s="88">
        <f>AVERAGE(H102:H107)</f>
        <v>20.2666666666667</v>
      </c>
      <c r="I138" s="92">
        <f>AVERAGE(I102:I107)</f>
        <v>2.67655303030303</v>
      </c>
      <c r="J138" s="43"/>
      <c r="K138" t="s" s="103">
        <v>99</v>
      </c>
      <c r="L138" s="88">
        <f>AVERAGE(L102:L107)</f>
        <v>0.666666666666667</v>
      </c>
      <c r="M138" s="88">
        <f>AVERAGE(M102:M107)</f>
        <v>0.7333333333333329</v>
      </c>
      <c r="N138" s="94">
        <f>AVERAGE(N102:N107)</f>
        <v>1.1</v>
      </c>
      <c r="O138" s="87"/>
      <c r="P138" s="88"/>
      <c r="Q138" s="88"/>
      <c r="R138" s="89"/>
      <c r="S138" s="88"/>
      <c r="T138" s="88"/>
      <c r="U138" s="89"/>
      <c r="V138" s="88"/>
      <c r="W138" s="90"/>
    </row>
    <row r="139" ht="21.95" customHeight="1">
      <c r="A139" t="s" s="102">
        <v>100</v>
      </c>
      <c r="B139" s="88">
        <f>AVERAGE(B109:B114)</f>
        <v>27.5</v>
      </c>
      <c r="C139" s="88">
        <f>AVERAGE(C109:C114)</f>
        <v>99.05</v>
      </c>
      <c r="D139" s="92">
        <f>AVERAGE(D109:D114)</f>
        <v>3.63739736062513</v>
      </c>
      <c r="E139" s="43"/>
      <c r="F139" t="s" s="103">
        <v>100</v>
      </c>
      <c r="G139" s="88">
        <f>AVERAGE(G109:G114)</f>
        <v>11.1666666666667</v>
      </c>
      <c r="H139" s="88">
        <f>AVERAGE(H109:H114)</f>
        <v>30.6333333333333</v>
      </c>
      <c r="I139" s="92">
        <f>AVERAGE(I109:I114)</f>
        <v>2.77694444444444</v>
      </c>
      <c r="J139" s="43"/>
      <c r="K139" t="s" s="103">
        <v>100</v>
      </c>
      <c r="L139" s="88">
        <f>AVERAGE(L109:L114)</f>
        <v>0.666666666666667</v>
      </c>
      <c r="M139" s="88">
        <f>AVERAGE(M109:M114)</f>
        <v>1.03333333333333</v>
      </c>
      <c r="N139" s="94">
        <f>AVERAGE(N109:N114)</f>
        <v>1.55</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5.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93" customWidth="1"/>
    <col min="2" max="4" width="12.1719" style="293" customWidth="1"/>
    <col min="5" max="5" width="1.35156" style="293" customWidth="1"/>
    <col min="6" max="6" width="10" style="293" customWidth="1"/>
    <col min="7" max="9" width="12.1719" style="293" customWidth="1"/>
    <col min="10" max="10" width="1.35156" style="293" customWidth="1"/>
    <col min="11" max="11" width="10" style="293" customWidth="1"/>
    <col min="12" max="14" width="12.1719" style="293" customWidth="1"/>
    <col min="15" max="15" width="10.8516" style="293" customWidth="1"/>
    <col min="16" max="17" width="6.5" style="293" customWidth="1"/>
    <col min="18" max="18" width="10.8516" style="293" customWidth="1"/>
    <col min="19" max="20" width="6.5" style="293" customWidth="1"/>
    <col min="21" max="21" width="10.8516" style="293" customWidth="1"/>
    <col min="22" max="23" width="6.5" style="293" customWidth="1"/>
    <col min="24" max="16384" width="16.3516" style="293" customWidth="1"/>
  </cols>
  <sheetData>
    <row r="1" ht="64.15" customHeight="1">
      <c r="A1" t="s" s="167">
        <v>353</v>
      </c>
      <c r="B1" t="s" s="30">
        <v>41</v>
      </c>
      <c r="C1" t="s" s="30">
        <v>42</v>
      </c>
      <c r="D1" t="s" s="31">
        <v>43</v>
      </c>
      <c r="E1" s="32"/>
      <c r="F1" t="s" s="33">
        <v>354</v>
      </c>
      <c r="G1" t="s" s="30">
        <v>45</v>
      </c>
      <c r="H1" t="s" s="30">
        <v>46</v>
      </c>
      <c r="I1" t="s" s="31">
        <v>47</v>
      </c>
      <c r="J1" s="32"/>
      <c r="K1" t="s" s="33">
        <v>355</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28</v>
      </c>
      <c r="C3" s="83">
        <v>223</v>
      </c>
      <c r="D3" s="84">
        <v>7.96428571428571</v>
      </c>
      <c r="E3" s="43"/>
      <c r="F3" s="147">
        <v>1910</v>
      </c>
      <c r="G3" s="146">
        <v>19</v>
      </c>
      <c r="H3" s="83">
        <v>131.2</v>
      </c>
      <c r="I3" s="84">
        <v>6.90526315789474</v>
      </c>
      <c r="J3" s="43"/>
      <c r="K3" s="147">
        <v>1910</v>
      </c>
      <c r="L3" s="146">
        <v>8</v>
      </c>
      <c r="M3" s="83">
        <v>41.8</v>
      </c>
      <c r="N3" s="86">
        <v>5.225</v>
      </c>
      <c r="O3" s="148"/>
      <c r="P3" s="149"/>
      <c r="Q3" s="150"/>
      <c r="R3" s="151"/>
      <c r="S3" s="149"/>
      <c r="T3" s="150"/>
      <c r="U3" s="151"/>
      <c r="V3" s="149"/>
      <c r="W3" s="150"/>
    </row>
    <row r="4" ht="21.95" customHeight="1">
      <c r="A4" s="152">
        <v>1911</v>
      </c>
      <c r="B4" s="127">
        <v>54</v>
      </c>
      <c r="C4" s="88">
        <v>445.2</v>
      </c>
      <c r="D4" s="92">
        <v>8.24444444444444</v>
      </c>
      <c r="E4" s="43"/>
      <c r="F4" s="153">
        <v>1911</v>
      </c>
      <c r="G4" s="127">
        <v>35</v>
      </c>
      <c r="H4" s="88">
        <v>250.9</v>
      </c>
      <c r="I4" s="92">
        <v>7.16857142857143</v>
      </c>
      <c r="J4" s="43"/>
      <c r="K4" s="153">
        <v>1911</v>
      </c>
      <c r="L4" s="127">
        <v>5</v>
      </c>
      <c r="M4" s="88">
        <v>27.1</v>
      </c>
      <c r="N4" s="94">
        <v>5.42</v>
      </c>
      <c r="O4" s="154"/>
      <c r="P4" s="155"/>
      <c r="Q4" s="90"/>
      <c r="R4" s="156"/>
      <c r="S4" s="155"/>
      <c r="T4" s="90"/>
      <c r="U4" s="156"/>
      <c r="V4" s="155"/>
      <c r="W4" s="90"/>
    </row>
    <row r="5" ht="21.95" customHeight="1">
      <c r="A5" s="152">
        <v>1912</v>
      </c>
      <c r="B5" s="127">
        <v>41</v>
      </c>
      <c r="C5" s="88">
        <v>360</v>
      </c>
      <c r="D5" s="92">
        <v>8.780487804878049</v>
      </c>
      <c r="E5" s="43"/>
      <c r="F5" s="153">
        <v>1912</v>
      </c>
      <c r="G5" s="127">
        <v>25</v>
      </c>
      <c r="H5" s="88">
        <v>193.1</v>
      </c>
      <c r="I5" s="92">
        <v>7.724</v>
      </c>
      <c r="J5" s="43"/>
      <c r="K5" s="153">
        <v>1912</v>
      </c>
      <c r="L5" s="127">
        <v>0</v>
      </c>
      <c r="M5" s="88">
        <v>0</v>
      </c>
      <c r="N5" s="94"/>
      <c r="O5" s="154"/>
      <c r="P5" s="155"/>
      <c r="Q5" s="90"/>
      <c r="R5" s="156"/>
      <c r="S5" s="155"/>
      <c r="T5" s="90"/>
      <c r="U5" s="156"/>
      <c r="V5" s="155"/>
      <c r="W5" s="90"/>
    </row>
    <row r="6" ht="21.95" customHeight="1">
      <c r="A6" s="152">
        <v>1913</v>
      </c>
      <c r="B6" s="127">
        <v>58</v>
      </c>
      <c r="C6" s="88">
        <v>500.3</v>
      </c>
      <c r="D6" s="92">
        <v>8.625862068965519</v>
      </c>
      <c r="E6" s="43"/>
      <c r="F6" s="153">
        <v>1913</v>
      </c>
      <c r="G6" s="127">
        <v>30</v>
      </c>
      <c r="H6" s="88">
        <v>215.1</v>
      </c>
      <c r="I6" s="92">
        <v>7.17</v>
      </c>
      <c r="J6" s="43"/>
      <c r="K6" s="153">
        <v>1913</v>
      </c>
      <c r="L6" s="127">
        <v>6</v>
      </c>
      <c r="M6" s="88">
        <v>30.5</v>
      </c>
      <c r="N6" s="94">
        <v>5.08333333333333</v>
      </c>
      <c r="O6" s="154"/>
      <c r="P6" s="155"/>
      <c r="Q6" s="90"/>
      <c r="R6" s="156"/>
      <c r="S6" s="155"/>
      <c r="T6" s="90"/>
      <c r="U6" s="156"/>
      <c r="V6" s="155"/>
      <c r="W6" s="90"/>
    </row>
    <row r="7" ht="21.95" customHeight="1">
      <c r="A7" s="152">
        <v>1914</v>
      </c>
      <c r="B7" s="127">
        <v>41</v>
      </c>
      <c r="C7" s="88">
        <v>329.9</v>
      </c>
      <c r="D7" s="92">
        <v>8.046341463414629</v>
      </c>
      <c r="E7" s="43"/>
      <c r="F7" s="153">
        <v>1914</v>
      </c>
      <c r="G7" s="127">
        <v>24</v>
      </c>
      <c r="H7" s="88">
        <v>157.1</v>
      </c>
      <c r="I7" s="92">
        <v>6.54583333333333</v>
      </c>
      <c r="J7" s="43"/>
      <c r="K7" s="153">
        <v>1914</v>
      </c>
      <c r="L7" s="127">
        <v>8</v>
      </c>
      <c r="M7" s="88">
        <v>40.1</v>
      </c>
      <c r="N7" s="94">
        <v>5.0125</v>
      </c>
      <c r="O7" s="154"/>
      <c r="P7" s="155"/>
      <c r="Q7" s="90"/>
      <c r="R7" s="156"/>
      <c r="S7" s="155"/>
      <c r="T7" s="90"/>
      <c r="U7" s="156"/>
      <c r="V7" s="155"/>
      <c r="W7" s="90"/>
    </row>
    <row r="8" ht="21.95" customHeight="1">
      <c r="A8" s="152">
        <v>1915</v>
      </c>
      <c r="B8" s="127">
        <v>40</v>
      </c>
      <c r="C8" s="88">
        <v>390.3</v>
      </c>
      <c r="D8" s="92">
        <v>9.7575</v>
      </c>
      <c r="E8" s="43"/>
      <c r="F8" s="153">
        <v>1915</v>
      </c>
      <c r="G8" s="127">
        <v>11</v>
      </c>
      <c r="H8" s="88">
        <v>86.09999999999999</v>
      </c>
      <c r="I8" s="92">
        <v>7.82727272727273</v>
      </c>
      <c r="J8" s="43"/>
      <c r="K8" s="153">
        <v>1915</v>
      </c>
      <c r="L8" s="127">
        <v>0</v>
      </c>
      <c r="M8" s="88">
        <v>0</v>
      </c>
      <c r="N8" s="94"/>
      <c r="O8" s="154"/>
      <c r="P8" s="155"/>
      <c r="Q8" s="90"/>
      <c r="R8" s="156"/>
      <c r="S8" s="155"/>
      <c r="T8" s="90"/>
      <c r="U8" s="156"/>
      <c r="V8" s="155"/>
      <c r="W8" s="90"/>
    </row>
    <row r="9" ht="21.95" customHeight="1">
      <c r="A9" s="152">
        <v>1916</v>
      </c>
      <c r="B9" s="127">
        <v>27</v>
      </c>
      <c r="C9" s="88">
        <v>235.6</v>
      </c>
      <c r="D9" s="92">
        <v>8.72592592592593</v>
      </c>
      <c r="E9" s="43"/>
      <c r="F9" s="153">
        <v>1916</v>
      </c>
      <c r="G9" s="127">
        <v>12</v>
      </c>
      <c r="H9" s="88">
        <v>84.8</v>
      </c>
      <c r="I9" s="92">
        <v>7.06666666666667</v>
      </c>
      <c r="J9" s="43"/>
      <c r="K9" s="153">
        <v>1916</v>
      </c>
      <c r="L9" s="127">
        <v>2</v>
      </c>
      <c r="M9" s="88">
        <v>8.4</v>
      </c>
      <c r="N9" s="94">
        <v>4.2</v>
      </c>
      <c r="O9" s="154"/>
      <c r="P9" s="155"/>
      <c r="Q9" s="90"/>
      <c r="R9" s="156"/>
      <c r="S9" s="155"/>
      <c r="T9" s="90"/>
      <c r="U9" s="156"/>
      <c r="V9" s="155"/>
      <c r="W9" s="90"/>
    </row>
    <row r="10" ht="21.95" customHeight="1">
      <c r="A10" s="152">
        <v>1917</v>
      </c>
      <c r="B10" s="127">
        <v>51</v>
      </c>
      <c r="C10" s="88">
        <v>469.2</v>
      </c>
      <c r="D10" s="92">
        <v>9.199999999999999</v>
      </c>
      <c r="E10" s="43"/>
      <c r="F10" s="153">
        <v>1917</v>
      </c>
      <c r="G10" s="127">
        <v>25</v>
      </c>
      <c r="H10" s="88">
        <v>196.5</v>
      </c>
      <c r="I10" s="92">
        <v>7.86</v>
      </c>
      <c r="J10" s="43"/>
      <c r="K10" s="153">
        <v>1917</v>
      </c>
      <c r="L10" s="127">
        <v>2</v>
      </c>
      <c r="M10" s="88">
        <v>11.4</v>
      </c>
      <c r="N10" s="94">
        <v>5.7</v>
      </c>
      <c r="O10" s="154"/>
      <c r="P10" s="155"/>
      <c r="Q10" s="90"/>
      <c r="R10" s="156"/>
      <c r="S10" s="155"/>
      <c r="T10" s="90"/>
      <c r="U10" s="156"/>
      <c r="V10" s="155"/>
      <c r="W10" s="90"/>
    </row>
    <row r="11" ht="21.95" customHeight="1">
      <c r="A11" s="152">
        <v>1918</v>
      </c>
      <c r="B11" s="127">
        <v>48</v>
      </c>
      <c r="C11" s="88">
        <v>428.9</v>
      </c>
      <c r="D11" s="92">
        <v>8.93541666666667</v>
      </c>
      <c r="E11" s="43"/>
      <c r="F11" s="153">
        <v>1918</v>
      </c>
      <c r="G11" s="127">
        <v>22</v>
      </c>
      <c r="H11" s="88">
        <v>162.3</v>
      </c>
      <c r="I11" s="92">
        <v>7.37727272727273</v>
      </c>
      <c r="J11" s="43"/>
      <c r="K11" s="153">
        <v>1918</v>
      </c>
      <c r="L11" s="127">
        <v>5</v>
      </c>
      <c r="M11" s="88">
        <v>23.9</v>
      </c>
      <c r="N11" s="94">
        <v>4.78</v>
      </c>
      <c r="O11" s="154"/>
      <c r="P11" s="155"/>
      <c r="Q11" s="90"/>
      <c r="R11" s="156"/>
      <c r="S11" s="155"/>
      <c r="T11" s="90"/>
      <c r="U11" s="156"/>
      <c r="V11" s="155"/>
      <c r="W11" s="90"/>
    </row>
    <row r="12" ht="21.95" customHeight="1">
      <c r="A12" s="152">
        <v>1919</v>
      </c>
      <c r="B12" s="127">
        <v>61</v>
      </c>
      <c r="C12" s="88">
        <v>525.1</v>
      </c>
      <c r="D12" s="92">
        <v>8.608196721311479</v>
      </c>
      <c r="E12" s="43"/>
      <c r="F12" s="153">
        <v>1919</v>
      </c>
      <c r="G12" s="127">
        <v>30</v>
      </c>
      <c r="H12" s="88">
        <v>209.6</v>
      </c>
      <c r="I12" s="92">
        <v>6.98666666666667</v>
      </c>
      <c r="J12" s="43"/>
      <c r="K12" s="153">
        <v>1919</v>
      </c>
      <c r="L12" s="127">
        <v>8</v>
      </c>
      <c r="M12" s="88">
        <v>41.7</v>
      </c>
      <c r="N12" s="94">
        <v>5.2125</v>
      </c>
      <c r="O12" s="154"/>
      <c r="P12" s="155"/>
      <c r="Q12" s="90"/>
      <c r="R12" s="156"/>
      <c r="S12" s="155"/>
      <c r="T12" s="90"/>
      <c r="U12" s="156"/>
      <c r="V12" s="155"/>
      <c r="W12" s="90"/>
    </row>
    <row r="13" ht="21.95" customHeight="1">
      <c r="A13" s="152">
        <v>1920</v>
      </c>
      <c r="B13" s="127">
        <v>31</v>
      </c>
      <c r="C13" s="88">
        <v>275.4</v>
      </c>
      <c r="D13" s="92">
        <v>8.88387096774194</v>
      </c>
      <c r="E13" s="43"/>
      <c r="F13" s="153">
        <v>1920</v>
      </c>
      <c r="G13" s="127">
        <v>17</v>
      </c>
      <c r="H13" s="88">
        <v>130.9</v>
      </c>
      <c r="I13" s="92">
        <v>7.7</v>
      </c>
      <c r="J13" s="43"/>
      <c r="K13" s="153">
        <v>1920</v>
      </c>
      <c r="L13" s="127">
        <v>1</v>
      </c>
      <c r="M13" s="88">
        <v>4.3</v>
      </c>
      <c r="N13" s="94">
        <v>4.3</v>
      </c>
      <c r="O13" s="154"/>
      <c r="P13" s="155"/>
      <c r="Q13" s="90"/>
      <c r="R13" s="156"/>
      <c r="S13" s="155"/>
      <c r="T13" s="90"/>
      <c r="U13" s="156"/>
      <c r="V13" s="155"/>
      <c r="W13" s="90"/>
    </row>
    <row r="14" ht="21.95" customHeight="1">
      <c r="A14" s="152">
        <v>1921</v>
      </c>
      <c r="B14" s="127">
        <v>18</v>
      </c>
      <c r="C14" s="88">
        <v>153.1</v>
      </c>
      <c r="D14" s="92">
        <v>8.50555555555556</v>
      </c>
      <c r="E14" s="43"/>
      <c r="F14" s="153">
        <v>1921</v>
      </c>
      <c r="G14" s="127">
        <v>10</v>
      </c>
      <c r="H14" s="88">
        <v>69.5</v>
      </c>
      <c r="I14" s="92">
        <v>6.95</v>
      </c>
      <c r="J14" s="43"/>
      <c r="K14" s="153">
        <v>1921</v>
      </c>
      <c r="L14" s="127">
        <v>3</v>
      </c>
      <c r="M14" s="88">
        <v>15.9</v>
      </c>
      <c r="N14" s="94">
        <v>5.3</v>
      </c>
      <c r="O14" s="154"/>
      <c r="P14" s="155"/>
      <c r="Q14" s="90"/>
      <c r="R14" s="156"/>
      <c r="S14" s="155"/>
      <c r="T14" s="90"/>
      <c r="U14" s="156"/>
      <c r="V14" s="155"/>
      <c r="W14" s="90"/>
    </row>
    <row r="15" ht="21.95" customHeight="1">
      <c r="A15" s="152">
        <v>1922</v>
      </c>
      <c r="B15" s="127">
        <v>52</v>
      </c>
      <c r="C15" s="88">
        <v>460.7</v>
      </c>
      <c r="D15" s="92">
        <v>8.859615384615379</v>
      </c>
      <c r="E15" s="43"/>
      <c r="F15" s="153">
        <v>1922</v>
      </c>
      <c r="G15" s="127">
        <v>23</v>
      </c>
      <c r="H15" s="88">
        <v>163.2</v>
      </c>
      <c r="I15" s="92">
        <v>7.09565217391304</v>
      </c>
      <c r="J15" s="43"/>
      <c r="K15" s="153">
        <v>1922</v>
      </c>
      <c r="L15" s="127">
        <v>4</v>
      </c>
      <c r="M15" s="88">
        <v>21.7</v>
      </c>
      <c r="N15" s="94">
        <v>5.425</v>
      </c>
      <c r="O15" s="154"/>
      <c r="P15" s="155"/>
      <c r="Q15" s="90"/>
      <c r="R15" s="156"/>
      <c r="S15" s="155"/>
      <c r="T15" s="90"/>
      <c r="U15" s="156"/>
      <c r="V15" s="155"/>
      <c r="W15" s="90"/>
    </row>
    <row r="16" ht="21.95" customHeight="1">
      <c r="A16" s="152">
        <v>1923</v>
      </c>
      <c r="B16" s="127">
        <v>72</v>
      </c>
      <c r="C16" s="88">
        <v>621.8</v>
      </c>
      <c r="D16" s="92">
        <v>8.636111111111109</v>
      </c>
      <c r="E16" s="43"/>
      <c r="F16" s="153">
        <v>1923</v>
      </c>
      <c r="G16" s="127">
        <v>42</v>
      </c>
      <c r="H16" s="88">
        <v>313.1</v>
      </c>
      <c r="I16" s="92">
        <v>7.4547619047619</v>
      </c>
      <c r="J16" s="43"/>
      <c r="K16" s="153">
        <v>1923</v>
      </c>
      <c r="L16" s="127">
        <v>9</v>
      </c>
      <c r="M16" s="88">
        <v>49.6</v>
      </c>
      <c r="N16" s="94">
        <v>5.51111111111111</v>
      </c>
      <c r="O16" s="154"/>
      <c r="P16" s="155"/>
      <c r="Q16" s="90"/>
      <c r="R16" s="156"/>
      <c r="S16" s="155"/>
      <c r="T16" s="90"/>
      <c r="U16" s="156"/>
      <c r="V16" s="155"/>
      <c r="W16" s="90"/>
    </row>
    <row r="17" ht="21.95" customHeight="1">
      <c r="A17" s="152">
        <v>1924</v>
      </c>
      <c r="B17" s="127">
        <v>54</v>
      </c>
      <c r="C17" s="88">
        <v>504.6</v>
      </c>
      <c r="D17" s="92">
        <v>9.34444444444444</v>
      </c>
      <c r="E17" s="43"/>
      <c r="F17" s="153">
        <v>1924</v>
      </c>
      <c r="G17" s="127">
        <v>19</v>
      </c>
      <c r="H17" s="88">
        <v>142.5</v>
      </c>
      <c r="I17" s="92">
        <v>7.5</v>
      </c>
      <c r="J17" s="43"/>
      <c r="K17" s="153">
        <v>1924</v>
      </c>
      <c r="L17" s="127">
        <v>3</v>
      </c>
      <c r="M17" s="88">
        <v>16.5</v>
      </c>
      <c r="N17" s="94">
        <v>5.5</v>
      </c>
      <c r="O17" s="154"/>
      <c r="P17" s="155"/>
      <c r="Q17" s="90"/>
      <c r="R17" s="156"/>
      <c r="S17" s="155"/>
      <c r="T17" s="90"/>
      <c r="U17" s="156"/>
      <c r="V17" s="155"/>
      <c r="W17" s="90"/>
    </row>
    <row r="18" ht="21.95" customHeight="1">
      <c r="A18" s="152">
        <v>1925</v>
      </c>
      <c r="B18" s="127">
        <v>82</v>
      </c>
      <c r="C18" s="88">
        <v>745.1</v>
      </c>
      <c r="D18" s="92">
        <v>9.08658536585366</v>
      </c>
      <c r="E18" s="43"/>
      <c r="F18" s="153">
        <v>1925</v>
      </c>
      <c r="G18" s="127">
        <v>38</v>
      </c>
      <c r="H18" s="88">
        <v>289.4</v>
      </c>
      <c r="I18" s="92">
        <v>7.61578947368421</v>
      </c>
      <c r="J18" s="43"/>
      <c r="K18" s="153">
        <v>1925</v>
      </c>
      <c r="L18" s="127">
        <v>7</v>
      </c>
      <c r="M18" s="88">
        <v>36.7</v>
      </c>
      <c r="N18" s="94">
        <v>5.24285714285714</v>
      </c>
      <c r="O18" s="154"/>
      <c r="P18" s="155"/>
      <c r="Q18" s="90"/>
      <c r="R18" s="156"/>
      <c r="S18" s="155"/>
      <c r="T18" s="90"/>
      <c r="U18" s="156"/>
      <c r="V18" s="155"/>
      <c r="W18" s="90"/>
    </row>
    <row r="19" ht="21.95" customHeight="1">
      <c r="A19" s="152">
        <v>1926</v>
      </c>
      <c r="B19" s="127">
        <v>32</v>
      </c>
      <c r="C19" s="88">
        <v>286</v>
      </c>
      <c r="D19" s="92">
        <v>8.9375</v>
      </c>
      <c r="E19" s="43"/>
      <c r="F19" s="153">
        <v>1926</v>
      </c>
      <c r="G19" s="127">
        <v>16</v>
      </c>
      <c r="H19" s="88">
        <v>117.8</v>
      </c>
      <c r="I19" s="92">
        <v>7.3625</v>
      </c>
      <c r="J19" s="43"/>
      <c r="K19" s="153">
        <v>1926</v>
      </c>
      <c r="L19" s="127">
        <v>1</v>
      </c>
      <c r="M19" s="88">
        <v>4.4</v>
      </c>
      <c r="N19" s="94">
        <v>4.4</v>
      </c>
      <c r="O19" s="154"/>
      <c r="P19" s="155"/>
      <c r="Q19" s="90"/>
      <c r="R19" s="156"/>
      <c r="S19" s="155"/>
      <c r="T19" s="90"/>
      <c r="U19" s="156"/>
      <c r="V19" s="155"/>
      <c r="W19" s="90"/>
    </row>
    <row r="20" ht="21.95" customHeight="1">
      <c r="A20" s="152">
        <v>1927</v>
      </c>
      <c r="B20" s="127">
        <v>37</v>
      </c>
      <c r="C20" s="88">
        <v>310.3</v>
      </c>
      <c r="D20" s="92">
        <v>8.38648648648649</v>
      </c>
      <c r="E20" s="43"/>
      <c r="F20" s="153">
        <v>1927</v>
      </c>
      <c r="G20" s="127">
        <v>24</v>
      </c>
      <c r="H20" s="88">
        <v>177.1</v>
      </c>
      <c r="I20" s="92">
        <v>7.37916666666667</v>
      </c>
      <c r="J20" s="43"/>
      <c r="K20" s="153">
        <v>1927</v>
      </c>
      <c r="L20" s="127">
        <v>3</v>
      </c>
      <c r="M20" s="88">
        <v>15.5</v>
      </c>
      <c r="N20" s="94">
        <v>5.16666666666667</v>
      </c>
      <c r="O20" s="154"/>
      <c r="P20" s="155"/>
      <c r="Q20" s="90"/>
      <c r="R20" s="156"/>
      <c r="S20" s="155"/>
      <c r="T20" s="90"/>
      <c r="U20" s="156"/>
      <c r="V20" s="155"/>
      <c r="W20" s="90"/>
    </row>
    <row r="21" ht="21.95" customHeight="1">
      <c r="A21" s="152">
        <v>1928</v>
      </c>
      <c r="B21" s="127">
        <v>47</v>
      </c>
      <c r="C21" s="88">
        <v>419.9</v>
      </c>
      <c r="D21" s="92">
        <v>8.934042553191491</v>
      </c>
      <c r="E21" s="43"/>
      <c r="F21" s="153">
        <v>1928</v>
      </c>
      <c r="G21" s="127">
        <v>23</v>
      </c>
      <c r="H21" s="88">
        <v>173.8</v>
      </c>
      <c r="I21" s="92">
        <v>7.55652173913043</v>
      </c>
      <c r="J21" s="43"/>
      <c r="K21" s="153">
        <v>1928</v>
      </c>
      <c r="L21" s="127">
        <v>3</v>
      </c>
      <c r="M21" s="88">
        <v>17.4</v>
      </c>
      <c r="N21" s="94">
        <v>5.8</v>
      </c>
      <c r="O21" s="154"/>
      <c r="P21" s="155"/>
      <c r="Q21" s="90"/>
      <c r="R21" s="156"/>
      <c r="S21" s="155"/>
      <c r="T21" s="90"/>
      <c r="U21" s="156"/>
      <c r="V21" s="155"/>
      <c r="W21" s="90"/>
    </row>
    <row r="22" ht="21.95" customHeight="1">
      <c r="A22" s="152">
        <v>1929</v>
      </c>
      <c r="B22" s="127">
        <v>51</v>
      </c>
      <c r="C22" s="88">
        <v>440.3</v>
      </c>
      <c r="D22" s="92">
        <v>8.633333333333329</v>
      </c>
      <c r="E22" s="43"/>
      <c r="F22" s="153">
        <v>1929</v>
      </c>
      <c r="G22" s="127">
        <v>25</v>
      </c>
      <c r="H22" s="88">
        <v>173.5</v>
      </c>
      <c r="I22" s="92">
        <v>6.94</v>
      </c>
      <c r="J22" s="43"/>
      <c r="K22" s="153">
        <v>1929</v>
      </c>
      <c r="L22" s="127">
        <v>7</v>
      </c>
      <c r="M22" s="88">
        <v>33.4</v>
      </c>
      <c r="N22" s="94">
        <v>4.77142857142857</v>
      </c>
      <c r="O22" s="154"/>
      <c r="P22" s="155"/>
      <c r="Q22" s="90"/>
      <c r="R22" s="156"/>
      <c r="S22" s="155"/>
      <c r="T22" s="90"/>
      <c r="U22" s="156"/>
      <c r="V22" s="155"/>
      <c r="W22" s="90"/>
    </row>
    <row r="23" ht="21.95" customHeight="1">
      <c r="A23" s="152">
        <v>1930</v>
      </c>
      <c r="B23" s="127">
        <v>36</v>
      </c>
      <c r="C23" s="88">
        <v>321.2</v>
      </c>
      <c r="D23" s="92">
        <v>8.922222222222221</v>
      </c>
      <c r="E23" s="43"/>
      <c r="F23" s="153">
        <v>1930</v>
      </c>
      <c r="G23" s="127">
        <v>19</v>
      </c>
      <c r="H23" s="88">
        <v>146.9</v>
      </c>
      <c r="I23" s="92">
        <v>7.73157894736842</v>
      </c>
      <c r="J23" s="43"/>
      <c r="K23" s="153">
        <v>1930</v>
      </c>
      <c r="L23" s="127">
        <v>1</v>
      </c>
      <c r="M23" s="88">
        <v>4.4</v>
      </c>
      <c r="N23" s="94">
        <v>4.4</v>
      </c>
      <c r="O23" s="154"/>
      <c r="P23" s="155"/>
      <c r="Q23" s="90"/>
      <c r="R23" s="156"/>
      <c r="S23" s="155"/>
      <c r="T23" s="90"/>
      <c r="U23" s="156"/>
      <c r="V23" s="155"/>
      <c r="W23" s="90"/>
    </row>
    <row r="24" ht="21.95" customHeight="1">
      <c r="A24" s="152">
        <v>1931</v>
      </c>
      <c r="B24" s="127">
        <v>30</v>
      </c>
      <c r="C24" s="88">
        <v>274.9</v>
      </c>
      <c r="D24" s="92">
        <v>9.16333333333333</v>
      </c>
      <c r="E24" s="43"/>
      <c r="F24" s="153">
        <v>1931</v>
      </c>
      <c r="G24" s="127">
        <v>14</v>
      </c>
      <c r="H24" s="88">
        <v>108.9</v>
      </c>
      <c r="I24" s="92">
        <v>7.77857142857143</v>
      </c>
      <c r="J24" s="43"/>
      <c r="K24" s="153">
        <v>1931</v>
      </c>
      <c r="L24" s="127">
        <v>1</v>
      </c>
      <c r="M24" s="88">
        <v>5.8</v>
      </c>
      <c r="N24" s="94">
        <v>5.8</v>
      </c>
      <c r="O24" s="154"/>
      <c r="P24" s="155"/>
      <c r="Q24" s="90"/>
      <c r="R24" s="156"/>
      <c r="S24" s="155"/>
      <c r="T24" s="90"/>
      <c r="U24" s="156"/>
      <c r="V24" s="155"/>
      <c r="W24" s="90"/>
    </row>
    <row r="25" ht="21.95" customHeight="1">
      <c r="A25" s="152">
        <v>1932</v>
      </c>
      <c r="B25" s="127">
        <v>43</v>
      </c>
      <c r="C25" s="88">
        <v>343.5</v>
      </c>
      <c r="D25" s="92">
        <v>7.98837209302326</v>
      </c>
      <c r="E25" s="43"/>
      <c r="F25" s="153">
        <v>1932</v>
      </c>
      <c r="G25" s="127">
        <v>29</v>
      </c>
      <c r="H25" s="88">
        <v>200.4</v>
      </c>
      <c r="I25" s="92">
        <v>6.91034482758621</v>
      </c>
      <c r="J25" s="43"/>
      <c r="K25" s="153">
        <v>1932</v>
      </c>
      <c r="L25" s="127">
        <v>7</v>
      </c>
      <c r="M25" s="88">
        <v>37.4</v>
      </c>
      <c r="N25" s="94">
        <v>5.34285714285714</v>
      </c>
      <c r="O25" s="154"/>
      <c r="P25" s="155"/>
      <c r="Q25" s="90"/>
      <c r="R25" s="156"/>
      <c r="S25" s="155"/>
      <c r="T25" s="90"/>
      <c r="U25" s="156"/>
      <c r="V25" s="155"/>
      <c r="W25" s="90"/>
    </row>
    <row r="26" ht="21.95" customHeight="1">
      <c r="A26" s="152">
        <v>1933</v>
      </c>
      <c r="B26" s="127">
        <v>25</v>
      </c>
      <c r="C26" s="88">
        <v>222.1</v>
      </c>
      <c r="D26" s="92">
        <v>8.884</v>
      </c>
      <c r="E26" s="43"/>
      <c r="F26" s="153">
        <v>1933</v>
      </c>
      <c r="G26" s="127">
        <v>13</v>
      </c>
      <c r="H26" s="88">
        <v>99.3</v>
      </c>
      <c r="I26" s="92">
        <v>7.63846153846154</v>
      </c>
      <c r="J26" s="43"/>
      <c r="K26" s="153">
        <v>1933</v>
      </c>
      <c r="L26" s="127">
        <v>0</v>
      </c>
      <c r="M26" s="88">
        <v>0</v>
      </c>
      <c r="N26" s="94"/>
      <c r="O26" s="154"/>
      <c r="P26" s="155"/>
      <c r="Q26" s="90"/>
      <c r="R26" s="156"/>
      <c r="S26" s="155"/>
      <c r="T26" s="90"/>
      <c r="U26" s="156"/>
      <c r="V26" s="155"/>
      <c r="W26" s="90"/>
    </row>
    <row r="27" ht="21.95" customHeight="1">
      <c r="A27" s="152">
        <v>1934</v>
      </c>
      <c r="B27" s="127">
        <v>41</v>
      </c>
      <c r="C27" s="88">
        <v>375.7</v>
      </c>
      <c r="D27" s="92">
        <v>9.16341463414634</v>
      </c>
      <c r="E27" s="43"/>
      <c r="F27" s="153">
        <v>1934</v>
      </c>
      <c r="G27" s="127">
        <v>20</v>
      </c>
      <c r="H27" s="88">
        <v>161.1</v>
      </c>
      <c r="I27" s="92">
        <v>8.055</v>
      </c>
      <c r="J27" s="43"/>
      <c r="K27" s="153">
        <v>1934</v>
      </c>
      <c r="L27" s="127">
        <v>0</v>
      </c>
      <c r="M27" s="88">
        <v>0</v>
      </c>
      <c r="N27" s="94"/>
      <c r="O27" s="154"/>
      <c r="P27" s="155"/>
      <c r="Q27" s="90"/>
      <c r="R27" s="156"/>
      <c r="S27" s="155"/>
      <c r="T27" s="90"/>
      <c r="U27" s="156"/>
      <c r="V27" s="155"/>
      <c r="W27" s="90"/>
    </row>
    <row r="28" ht="21.95" customHeight="1">
      <c r="A28" s="152">
        <v>1935</v>
      </c>
      <c r="B28" s="127">
        <v>24</v>
      </c>
      <c r="C28" s="88">
        <v>213.7</v>
      </c>
      <c r="D28" s="92">
        <v>8.90416666666667</v>
      </c>
      <c r="E28" s="43"/>
      <c r="F28" s="153">
        <v>1935</v>
      </c>
      <c r="G28" s="127">
        <v>15</v>
      </c>
      <c r="H28" s="88">
        <v>119.9</v>
      </c>
      <c r="I28" s="92">
        <v>7.99333333333333</v>
      </c>
      <c r="J28" s="43"/>
      <c r="K28" s="153">
        <v>1935</v>
      </c>
      <c r="L28" s="127">
        <v>0</v>
      </c>
      <c r="M28" s="88">
        <v>0</v>
      </c>
      <c r="N28" s="94"/>
      <c r="O28" s="154"/>
      <c r="P28" s="155"/>
      <c r="Q28" s="90"/>
      <c r="R28" s="156"/>
      <c r="S28" s="155"/>
      <c r="T28" s="90"/>
      <c r="U28" s="156"/>
      <c r="V28" s="155"/>
      <c r="W28" s="90"/>
    </row>
    <row r="29" ht="21.95" customHeight="1">
      <c r="A29" s="152">
        <v>1936</v>
      </c>
      <c r="B29" s="127">
        <v>15</v>
      </c>
      <c r="C29" s="88">
        <v>136.7</v>
      </c>
      <c r="D29" s="92">
        <v>9.11333333333333</v>
      </c>
      <c r="E29" s="43"/>
      <c r="F29" s="153">
        <v>1936</v>
      </c>
      <c r="G29" s="127">
        <v>7</v>
      </c>
      <c r="H29" s="88">
        <v>53</v>
      </c>
      <c r="I29" s="92">
        <v>7.57142857142857</v>
      </c>
      <c r="J29" s="43"/>
      <c r="K29" s="153">
        <v>1936</v>
      </c>
      <c r="L29" s="127">
        <v>0</v>
      </c>
      <c r="M29" s="88">
        <v>0</v>
      </c>
      <c r="N29" s="94"/>
      <c r="O29" s="154"/>
      <c r="P29" s="155"/>
      <c r="Q29" s="90"/>
      <c r="R29" s="156"/>
      <c r="S29" s="155"/>
      <c r="T29" s="90"/>
      <c r="U29" s="156"/>
      <c r="V29" s="155"/>
      <c r="W29" s="90"/>
    </row>
    <row r="30" ht="21.95" customHeight="1">
      <c r="A30" s="152">
        <v>1937</v>
      </c>
      <c r="B30" s="127">
        <v>35</v>
      </c>
      <c r="C30" s="88">
        <v>318.2</v>
      </c>
      <c r="D30" s="92">
        <v>9.091428571428571</v>
      </c>
      <c r="E30" s="43"/>
      <c r="F30" s="153">
        <v>1937</v>
      </c>
      <c r="G30" s="127">
        <v>18</v>
      </c>
      <c r="H30" s="88">
        <v>140.5</v>
      </c>
      <c r="I30" s="92">
        <v>7.80555555555556</v>
      </c>
      <c r="J30" s="43"/>
      <c r="K30" s="153">
        <v>1937</v>
      </c>
      <c r="L30" s="127">
        <v>2</v>
      </c>
      <c r="M30" s="88">
        <v>11</v>
      </c>
      <c r="N30" s="94">
        <v>5.5</v>
      </c>
      <c r="O30" s="154"/>
      <c r="P30" s="155"/>
      <c r="Q30" s="90"/>
      <c r="R30" s="156"/>
      <c r="S30" s="155"/>
      <c r="T30" s="90"/>
      <c r="U30" s="156"/>
      <c r="V30" s="155"/>
      <c r="W30" s="90"/>
    </row>
    <row r="31" ht="21.95" customHeight="1">
      <c r="A31" s="152">
        <v>1938</v>
      </c>
      <c r="B31" s="127">
        <v>30</v>
      </c>
      <c r="C31" s="88">
        <v>285.3</v>
      </c>
      <c r="D31" s="92">
        <v>9.51</v>
      </c>
      <c r="E31" s="43"/>
      <c r="F31" s="153">
        <v>1938</v>
      </c>
      <c r="G31" s="127">
        <v>12</v>
      </c>
      <c r="H31" s="88">
        <v>94.90000000000001</v>
      </c>
      <c r="I31" s="92">
        <v>7.90833333333333</v>
      </c>
      <c r="J31" s="43"/>
      <c r="K31" s="153">
        <v>1938</v>
      </c>
      <c r="L31" s="127">
        <v>1</v>
      </c>
      <c r="M31" s="88">
        <v>5.3</v>
      </c>
      <c r="N31" s="94">
        <v>5.3</v>
      </c>
      <c r="O31" s="154"/>
      <c r="P31" s="155"/>
      <c r="Q31" s="90"/>
      <c r="R31" s="156"/>
      <c r="S31" s="155"/>
      <c r="T31" s="90"/>
      <c r="U31" s="156"/>
      <c r="V31" s="155"/>
      <c r="W31" s="90"/>
    </row>
    <row r="32" ht="21.95" customHeight="1">
      <c r="A32" s="152">
        <v>1939</v>
      </c>
      <c r="B32" s="127">
        <v>48</v>
      </c>
      <c r="C32" s="88">
        <v>431.3</v>
      </c>
      <c r="D32" s="92">
        <v>8.985416666666669</v>
      </c>
      <c r="E32" s="43"/>
      <c r="F32" s="153">
        <v>1939</v>
      </c>
      <c r="G32" s="127">
        <v>26</v>
      </c>
      <c r="H32" s="88">
        <v>206.4</v>
      </c>
      <c r="I32" s="92">
        <v>7.93846153846154</v>
      </c>
      <c r="J32" s="43"/>
      <c r="K32" s="153">
        <v>1939</v>
      </c>
      <c r="L32" s="127">
        <v>2</v>
      </c>
      <c r="M32" s="88">
        <v>10.6</v>
      </c>
      <c r="N32" s="94">
        <v>5.3</v>
      </c>
      <c r="O32" s="154"/>
      <c r="P32" s="155"/>
      <c r="Q32" s="90"/>
      <c r="R32" s="156"/>
      <c r="S32" s="155"/>
      <c r="T32" s="90"/>
      <c r="U32" s="156"/>
      <c r="V32" s="155"/>
      <c r="W32" s="90"/>
    </row>
    <row r="33" ht="21.95" customHeight="1">
      <c r="A33" s="152">
        <v>1940</v>
      </c>
      <c r="B33" s="127">
        <v>29</v>
      </c>
      <c r="C33" s="88">
        <v>274.6</v>
      </c>
      <c r="D33" s="92">
        <v>9.468965517241379</v>
      </c>
      <c r="E33" s="43"/>
      <c r="F33" s="153">
        <v>1940</v>
      </c>
      <c r="G33" s="127">
        <v>12</v>
      </c>
      <c r="H33" s="88">
        <v>95.09999999999999</v>
      </c>
      <c r="I33" s="92">
        <v>7.925</v>
      </c>
      <c r="J33" s="43"/>
      <c r="K33" s="153">
        <v>1940</v>
      </c>
      <c r="L33" s="127">
        <v>1</v>
      </c>
      <c r="M33" s="88">
        <v>5.9</v>
      </c>
      <c r="N33" s="94">
        <v>5.9</v>
      </c>
      <c r="O33" s="154"/>
      <c r="P33" s="155"/>
      <c r="Q33" s="90"/>
      <c r="R33" s="156"/>
      <c r="S33" s="155"/>
      <c r="T33" s="90"/>
      <c r="U33" s="156"/>
      <c r="V33" s="155"/>
      <c r="W33" s="90"/>
    </row>
    <row r="34" ht="21.95" customHeight="1">
      <c r="A34" s="152">
        <v>1941</v>
      </c>
      <c r="B34" s="127">
        <v>46</v>
      </c>
      <c r="C34" s="88">
        <v>400.6</v>
      </c>
      <c r="D34" s="92">
        <v>8.70869565217391</v>
      </c>
      <c r="E34" s="43"/>
      <c r="F34" s="153">
        <v>1941</v>
      </c>
      <c r="G34" s="127">
        <v>22</v>
      </c>
      <c r="H34" s="88">
        <v>151.5</v>
      </c>
      <c r="I34" s="92">
        <v>6.88636363636364</v>
      </c>
      <c r="J34" s="43"/>
      <c r="K34" s="153">
        <v>1941</v>
      </c>
      <c r="L34" s="127">
        <v>4</v>
      </c>
      <c r="M34" s="88">
        <v>19.9</v>
      </c>
      <c r="N34" s="94">
        <v>4.975</v>
      </c>
      <c r="O34" s="154"/>
      <c r="P34" s="155"/>
      <c r="Q34" s="90"/>
      <c r="R34" s="156"/>
      <c r="S34" s="155"/>
      <c r="T34" s="90"/>
      <c r="U34" s="156"/>
      <c r="V34" s="155"/>
      <c r="W34" s="90"/>
    </row>
    <row r="35" ht="21.95" customHeight="1">
      <c r="A35" s="152">
        <v>1942</v>
      </c>
      <c r="B35" s="127">
        <v>15</v>
      </c>
      <c r="C35" s="88">
        <v>131.8</v>
      </c>
      <c r="D35" s="92">
        <v>8.786666666666671</v>
      </c>
      <c r="E35" s="43"/>
      <c r="F35" s="153">
        <v>1942</v>
      </c>
      <c r="G35" s="127">
        <v>8</v>
      </c>
      <c r="H35" s="88">
        <v>59.5</v>
      </c>
      <c r="I35" s="92">
        <v>7.4375</v>
      </c>
      <c r="J35" s="43"/>
      <c r="K35" s="153">
        <v>1942</v>
      </c>
      <c r="L35" s="127">
        <v>0</v>
      </c>
      <c r="M35" s="88">
        <v>0</v>
      </c>
      <c r="N35" s="94"/>
      <c r="O35" s="154"/>
      <c r="P35" s="155"/>
      <c r="Q35" s="90"/>
      <c r="R35" s="156"/>
      <c r="S35" s="155"/>
      <c r="T35" s="90"/>
      <c r="U35" s="156"/>
      <c r="V35" s="155"/>
      <c r="W35" s="90"/>
    </row>
    <row r="36" ht="21.95" customHeight="1">
      <c r="A36" s="152">
        <v>1943</v>
      </c>
      <c r="B36" s="127">
        <v>41</v>
      </c>
      <c r="C36" s="88">
        <v>373.4</v>
      </c>
      <c r="D36" s="92">
        <v>9.10731707317073</v>
      </c>
      <c r="E36" s="43"/>
      <c r="F36" s="153">
        <v>1943</v>
      </c>
      <c r="G36" s="127">
        <v>17</v>
      </c>
      <c r="H36" s="88">
        <v>122.1</v>
      </c>
      <c r="I36" s="92">
        <v>7.18235294117647</v>
      </c>
      <c r="J36" s="43"/>
      <c r="K36" s="153">
        <v>1943</v>
      </c>
      <c r="L36" s="127">
        <v>2</v>
      </c>
      <c r="M36" s="88">
        <v>8.300000000000001</v>
      </c>
      <c r="N36" s="94">
        <v>4.15</v>
      </c>
      <c r="O36" s="154"/>
      <c r="P36" s="155"/>
      <c r="Q36" s="90"/>
      <c r="R36" s="156"/>
      <c r="S36" s="155"/>
      <c r="T36" s="90"/>
      <c r="U36" s="156"/>
      <c r="V36" s="155"/>
      <c r="W36" s="90"/>
    </row>
    <row r="37" ht="21.95" customHeight="1">
      <c r="A37" s="152">
        <v>1944</v>
      </c>
      <c r="B37" s="127">
        <v>44</v>
      </c>
      <c r="C37" s="88">
        <v>406.3</v>
      </c>
      <c r="D37" s="92">
        <v>9.234090909090909</v>
      </c>
      <c r="E37" s="43"/>
      <c r="F37" s="153">
        <v>1944</v>
      </c>
      <c r="G37" s="127">
        <v>20</v>
      </c>
      <c r="H37" s="88">
        <v>153.3</v>
      </c>
      <c r="I37" s="92">
        <v>7.665</v>
      </c>
      <c r="J37" s="43"/>
      <c r="K37" s="153">
        <v>1944</v>
      </c>
      <c r="L37" s="127">
        <v>2</v>
      </c>
      <c r="M37" s="88">
        <v>11.2</v>
      </c>
      <c r="N37" s="94">
        <v>5.6</v>
      </c>
      <c r="O37" s="154"/>
      <c r="P37" s="155"/>
      <c r="Q37" s="90"/>
      <c r="R37" s="156"/>
      <c r="S37" s="155"/>
      <c r="T37" s="90"/>
      <c r="U37" s="156"/>
      <c r="V37" s="155"/>
      <c r="W37" s="90"/>
    </row>
    <row r="38" ht="21.95" customHeight="1">
      <c r="A38" s="152">
        <v>1945</v>
      </c>
      <c r="B38" s="127">
        <v>23</v>
      </c>
      <c r="C38" s="88">
        <v>222.7</v>
      </c>
      <c r="D38" s="92">
        <v>9.682608695652171</v>
      </c>
      <c r="E38" s="43"/>
      <c r="F38" s="153">
        <v>1945</v>
      </c>
      <c r="G38" s="127">
        <v>6</v>
      </c>
      <c r="H38" s="88">
        <v>48.4</v>
      </c>
      <c r="I38" s="92">
        <v>8.06666666666667</v>
      </c>
      <c r="J38" s="43"/>
      <c r="K38" s="153">
        <v>1945</v>
      </c>
      <c r="L38" s="127">
        <v>1</v>
      </c>
      <c r="M38" s="88">
        <v>5.6</v>
      </c>
      <c r="N38" s="94">
        <v>5.6</v>
      </c>
      <c r="O38" s="154"/>
      <c r="P38" s="155"/>
      <c r="Q38" s="90"/>
      <c r="R38" s="156"/>
      <c r="S38" s="155"/>
      <c r="T38" s="90"/>
      <c r="U38" s="156"/>
      <c r="V38" s="155"/>
      <c r="W38" s="90"/>
    </row>
    <row r="39" ht="21.95" customHeight="1">
      <c r="A39" s="152">
        <v>1946</v>
      </c>
      <c r="B39" s="127">
        <v>64</v>
      </c>
      <c r="C39" s="88">
        <v>553</v>
      </c>
      <c r="D39" s="92">
        <v>8.640625</v>
      </c>
      <c r="E39" s="43"/>
      <c r="F39" s="153">
        <v>1946</v>
      </c>
      <c r="G39" s="127">
        <v>36</v>
      </c>
      <c r="H39" s="88">
        <v>266.1</v>
      </c>
      <c r="I39" s="92">
        <v>7.39166666666667</v>
      </c>
      <c r="J39" s="43"/>
      <c r="K39" s="153">
        <v>1946</v>
      </c>
      <c r="L39" s="127">
        <v>2</v>
      </c>
      <c r="M39" s="88">
        <v>11.3</v>
      </c>
      <c r="N39" s="94">
        <v>5.65</v>
      </c>
      <c r="O39" s="154"/>
      <c r="P39" s="155"/>
      <c r="Q39" s="90"/>
      <c r="R39" s="156"/>
      <c r="S39" s="155"/>
      <c r="T39" s="90"/>
      <c r="U39" s="156"/>
      <c r="V39" s="155"/>
      <c r="W39" s="90"/>
    </row>
    <row r="40" ht="21.95" customHeight="1">
      <c r="A40" s="152">
        <v>1947</v>
      </c>
      <c r="B40" s="127">
        <v>27</v>
      </c>
      <c r="C40" s="88">
        <v>247.8</v>
      </c>
      <c r="D40" s="92">
        <v>9.177777777777781</v>
      </c>
      <c r="E40" s="43"/>
      <c r="F40" s="153">
        <v>1947</v>
      </c>
      <c r="G40" s="127">
        <v>14</v>
      </c>
      <c r="H40" s="88">
        <v>110.5</v>
      </c>
      <c r="I40" s="92">
        <v>7.89285714285714</v>
      </c>
      <c r="J40" s="43"/>
      <c r="K40" s="153">
        <v>1947</v>
      </c>
      <c r="L40" s="127">
        <v>1</v>
      </c>
      <c r="M40" s="88">
        <v>5</v>
      </c>
      <c r="N40" s="94">
        <v>5</v>
      </c>
      <c r="O40" s="154"/>
      <c r="P40" s="155"/>
      <c r="Q40" s="90"/>
      <c r="R40" s="156"/>
      <c r="S40" s="155"/>
      <c r="T40" s="90"/>
      <c r="U40" s="156"/>
      <c r="V40" s="155"/>
      <c r="W40" s="90"/>
    </row>
    <row r="41" ht="21.95" customHeight="1">
      <c r="A41" s="152">
        <v>1948</v>
      </c>
      <c r="B41" s="127">
        <v>82</v>
      </c>
      <c r="C41" s="88">
        <v>665.6</v>
      </c>
      <c r="D41" s="92">
        <v>8.117073170731709</v>
      </c>
      <c r="E41" s="43"/>
      <c r="F41" s="153">
        <v>1948</v>
      </c>
      <c r="G41" s="127">
        <v>50</v>
      </c>
      <c r="H41" s="88">
        <v>336.7</v>
      </c>
      <c r="I41" s="92">
        <v>6.734</v>
      </c>
      <c r="J41" s="43"/>
      <c r="K41" s="153">
        <v>1948</v>
      </c>
      <c r="L41" s="127">
        <v>15</v>
      </c>
      <c r="M41" s="88">
        <v>64.09999999999999</v>
      </c>
      <c r="N41" s="94">
        <v>4.27333333333333</v>
      </c>
      <c r="O41" s="154"/>
      <c r="P41" s="155"/>
      <c r="Q41" s="90"/>
      <c r="R41" s="156"/>
      <c r="S41" s="155"/>
      <c r="T41" s="90"/>
      <c r="U41" s="156"/>
      <c r="V41" s="155"/>
      <c r="W41" s="90"/>
    </row>
    <row r="42" ht="21.95" customHeight="1">
      <c r="A42" s="152">
        <v>1949</v>
      </c>
      <c r="B42" s="127">
        <v>87</v>
      </c>
      <c r="C42" s="88">
        <v>622</v>
      </c>
      <c r="D42" s="92">
        <v>7.14942528735632</v>
      </c>
      <c r="E42" s="43"/>
      <c r="F42" s="153">
        <v>1949</v>
      </c>
      <c r="G42" s="127">
        <v>62</v>
      </c>
      <c r="H42" s="88">
        <v>365.3</v>
      </c>
      <c r="I42" s="92">
        <v>5.89193548387097</v>
      </c>
      <c r="J42" s="43"/>
      <c r="K42" s="153">
        <v>1949</v>
      </c>
      <c r="L42" s="127">
        <v>28</v>
      </c>
      <c r="M42" s="88">
        <v>107.8</v>
      </c>
      <c r="N42" s="94">
        <v>3.85</v>
      </c>
      <c r="O42" s="154"/>
      <c r="P42" s="155"/>
      <c r="Q42" s="90"/>
      <c r="R42" s="156"/>
      <c r="S42" s="155"/>
      <c r="T42" s="90"/>
      <c r="U42" s="156"/>
      <c r="V42" s="155"/>
      <c r="W42" s="90"/>
    </row>
    <row r="43" ht="21.95" customHeight="1">
      <c r="A43" s="152">
        <v>1950</v>
      </c>
      <c r="B43" s="127">
        <v>59</v>
      </c>
      <c r="C43" s="88">
        <v>518</v>
      </c>
      <c r="D43" s="92">
        <v>8.77966101694915</v>
      </c>
      <c r="E43" s="43"/>
      <c r="F43" s="153">
        <v>1950</v>
      </c>
      <c r="G43" s="127">
        <v>27</v>
      </c>
      <c r="H43" s="88">
        <v>186.6</v>
      </c>
      <c r="I43" s="92">
        <v>6.91111111111111</v>
      </c>
      <c r="J43" s="43"/>
      <c r="K43" s="153">
        <v>1950</v>
      </c>
      <c r="L43" s="127">
        <v>9</v>
      </c>
      <c r="M43" s="88">
        <v>49.7</v>
      </c>
      <c r="N43" s="94">
        <v>5.52222222222222</v>
      </c>
      <c r="O43" s="154"/>
      <c r="P43" s="155"/>
      <c r="Q43" s="90"/>
      <c r="R43" s="156"/>
      <c r="S43" s="155"/>
      <c r="T43" s="90"/>
      <c r="U43" s="156"/>
      <c r="V43" s="155"/>
      <c r="W43" s="90"/>
    </row>
    <row r="44" ht="21.95" customHeight="1">
      <c r="A44" s="152">
        <v>1951</v>
      </c>
      <c r="B44" s="127">
        <v>81</v>
      </c>
      <c r="C44" s="88">
        <v>596</v>
      </c>
      <c r="D44" s="92">
        <v>7.35802469135802</v>
      </c>
      <c r="E44" s="43"/>
      <c r="F44" s="153">
        <v>1951</v>
      </c>
      <c r="G44" s="127">
        <v>56</v>
      </c>
      <c r="H44" s="88">
        <v>341.8</v>
      </c>
      <c r="I44" s="92">
        <v>6.10357142857143</v>
      </c>
      <c r="J44" s="43"/>
      <c r="K44" s="153">
        <v>1951</v>
      </c>
      <c r="L44" s="127">
        <v>22</v>
      </c>
      <c r="M44" s="88">
        <v>85.90000000000001</v>
      </c>
      <c r="N44" s="94">
        <v>3.90454545454545</v>
      </c>
      <c r="O44" s="154"/>
      <c r="P44" s="155"/>
      <c r="Q44" s="90"/>
      <c r="R44" s="156"/>
      <c r="S44" s="155"/>
      <c r="T44" s="90"/>
      <c r="U44" s="156"/>
      <c r="V44" s="155"/>
      <c r="W44" s="90"/>
    </row>
    <row r="45" ht="21.95" customHeight="1">
      <c r="A45" s="152">
        <v>1952</v>
      </c>
      <c r="B45" s="127">
        <v>63</v>
      </c>
      <c r="C45" s="88">
        <v>463.5</v>
      </c>
      <c r="D45" s="92">
        <v>7.35714285714286</v>
      </c>
      <c r="E45" s="43"/>
      <c r="F45" s="153">
        <v>1952</v>
      </c>
      <c r="G45" s="127">
        <v>49</v>
      </c>
      <c r="H45" s="88">
        <v>319.7</v>
      </c>
      <c r="I45" s="92">
        <v>6.52448979591837</v>
      </c>
      <c r="J45" s="43"/>
      <c r="K45" s="153">
        <v>1952</v>
      </c>
      <c r="L45" s="127">
        <v>16</v>
      </c>
      <c r="M45" s="88">
        <v>67.59999999999999</v>
      </c>
      <c r="N45" s="94">
        <v>4.225</v>
      </c>
      <c r="O45" s="154"/>
      <c r="P45" s="155"/>
      <c r="Q45" s="90"/>
      <c r="R45" s="156"/>
      <c r="S45" s="155"/>
      <c r="T45" s="90"/>
      <c r="U45" s="156"/>
      <c r="V45" s="155"/>
      <c r="W45" s="90"/>
    </row>
    <row r="46" ht="21.95" customHeight="1">
      <c r="A46" s="152">
        <v>1953</v>
      </c>
      <c r="B46" s="127">
        <v>86</v>
      </c>
      <c r="C46" s="88">
        <v>609.4</v>
      </c>
      <c r="D46" s="92">
        <v>7.08604651162791</v>
      </c>
      <c r="E46" s="43"/>
      <c r="F46" s="153">
        <v>1953</v>
      </c>
      <c r="G46" s="127">
        <v>63</v>
      </c>
      <c r="H46" s="88">
        <v>371.6</v>
      </c>
      <c r="I46" s="92">
        <v>5.8984126984127</v>
      </c>
      <c r="J46" s="43"/>
      <c r="K46" s="153">
        <v>1953</v>
      </c>
      <c r="L46" s="127">
        <v>30</v>
      </c>
      <c r="M46" s="88">
        <v>119.3</v>
      </c>
      <c r="N46" s="94">
        <v>3.97666666666667</v>
      </c>
      <c r="O46" s="154"/>
      <c r="P46" s="155"/>
      <c r="Q46" s="90"/>
      <c r="R46" s="156"/>
      <c r="S46" s="155"/>
      <c r="T46" s="90"/>
      <c r="U46" s="156"/>
      <c r="V46" s="155"/>
      <c r="W46" s="90"/>
    </row>
    <row r="47" ht="21.95" customHeight="1">
      <c r="A47" s="152">
        <v>1954</v>
      </c>
      <c r="B47" s="127">
        <v>47</v>
      </c>
      <c r="C47" s="88">
        <v>401.5</v>
      </c>
      <c r="D47" s="92">
        <v>8.542553191489359</v>
      </c>
      <c r="E47" s="43"/>
      <c r="F47" s="153">
        <v>1954</v>
      </c>
      <c r="G47" s="127">
        <v>25</v>
      </c>
      <c r="H47" s="88">
        <v>174</v>
      </c>
      <c r="I47" s="92">
        <v>6.96</v>
      </c>
      <c r="J47" s="43"/>
      <c r="K47" s="153">
        <v>1954</v>
      </c>
      <c r="L47" s="127">
        <v>7</v>
      </c>
      <c r="M47" s="88">
        <v>31.6</v>
      </c>
      <c r="N47" s="94">
        <v>4.51428571428571</v>
      </c>
      <c r="O47" s="154"/>
      <c r="P47" s="155"/>
      <c r="Q47" s="90"/>
      <c r="R47" s="156"/>
      <c r="S47" s="155"/>
      <c r="T47" s="90"/>
      <c r="U47" s="156"/>
      <c r="V47" s="155"/>
      <c r="W47" s="90"/>
    </row>
    <row r="48" ht="21.95" customHeight="1">
      <c r="A48" s="152">
        <v>1955</v>
      </c>
      <c r="B48" s="127">
        <v>52</v>
      </c>
      <c r="C48" s="88">
        <v>445.3</v>
      </c>
      <c r="D48" s="92">
        <v>8.56346153846154</v>
      </c>
      <c r="E48" s="43"/>
      <c r="F48" s="153">
        <v>1955</v>
      </c>
      <c r="G48" s="127">
        <v>26</v>
      </c>
      <c r="H48" s="88">
        <v>178</v>
      </c>
      <c r="I48" s="92">
        <v>6.84615384615385</v>
      </c>
      <c r="J48" s="43"/>
      <c r="K48" s="153">
        <v>1955</v>
      </c>
      <c r="L48" s="127">
        <v>8</v>
      </c>
      <c r="M48" s="88">
        <v>35.3</v>
      </c>
      <c r="N48" s="94">
        <v>4.4125</v>
      </c>
      <c r="O48" s="154"/>
      <c r="P48" s="155"/>
      <c r="Q48" s="90"/>
      <c r="R48" s="156"/>
      <c r="S48" s="155"/>
      <c r="T48" s="90"/>
      <c r="U48" s="156"/>
      <c r="V48" s="155"/>
      <c r="W48" s="90"/>
    </row>
    <row r="49" ht="21.95" customHeight="1">
      <c r="A49" s="152">
        <v>1956</v>
      </c>
      <c r="B49" s="127">
        <v>71</v>
      </c>
      <c r="C49" s="88">
        <v>571.7</v>
      </c>
      <c r="D49" s="92">
        <v>8.052112676056341</v>
      </c>
      <c r="E49" s="43"/>
      <c r="F49" s="153">
        <v>1956</v>
      </c>
      <c r="G49" s="127">
        <v>43</v>
      </c>
      <c r="H49" s="88">
        <v>286.5</v>
      </c>
      <c r="I49" s="92">
        <v>6.66279069767442</v>
      </c>
      <c r="J49" s="43"/>
      <c r="K49" s="153">
        <v>1956</v>
      </c>
      <c r="L49" s="127">
        <v>13</v>
      </c>
      <c r="M49" s="88">
        <v>62</v>
      </c>
      <c r="N49" s="94">
        <v>4.76923076923077</v>
      </c>
      <c r="O49" s="154"/>
      <c r="P49" s="155"/>
      <c r="Q49" s="90"/>
      <c r="R49" s="156"/>
      <c r="S49" s="155"/>
      <c r="T49" s="90"/>
      <c r="U49" s="156"/>
      <c r="V49" s="155"/>
      <c r="W49" s="90"/>
    </row>
    <row r="50" ht="21.95" customHeight="1">
      <c r="A50" s="152">
        <v>1957</v>
      </c>
      <c r="B50" s="127">
        <v>52</v>
      </c>
      <c r="C50" s="88">
        <v>469.3</v>
      </c>
      <c r="D50" s="92">
        <v>9.025</v>
      </c>
      <c r="E50" s="43"/>
      <c r="F50" s="153">
        <v>1957</v>
      </c>
      <c r="G50" s="127">
        <v>23</v>
      </c>
      <c r="H50" s="88">
        <v>170.3</v>
      </c>
      <c r="I50" s="92">
        <v>7.40434782608696</v>
      </c>
      <c r="J50" s="43"/>
      <c r="K50" s="153">
        <v>1957</v>
      </c>
      <c r="L50" s="127">
        <v>4</v>
      </c>
      <c r="M50" s="88">
        <v>18.6</v>
      </c>
      <c r="N50" s="94">
        <v>4.65</v>
      </c>
      <c r="O50" s="154"/>
      <c r="P50" s="155"/>
      <c r="Q50" s="90"/>
      <c r="R50" s="156"/>
      <c r="S50" s="155"/>
      <c r="T50" s="90"/>
      <c r="U50" s="156"/>
      <c r="V50" s="155"/>
      <c r="W50" s="90"/>
    </row>
    <row r="51" ht="21.95" customHeight="1">
      <c r="A51" s="152">
        <v>1958</v>
      </c>
      <c r="B51" s="127">
        <v>57</v>
      </c>
      <c r="C51" s="88">
        <v>488.4</v>
      </c>
      <c r="D51" s="92">
        <v>8.56842105263158</v>
      </c>
      <c r="E51" s="43"/>
      <c r="F51" s="153">
        <v>1958</v>
      </c>
      <c r="G51" s="127">
        <v>36</v>
      </c>
      <c r="H51" s="88">
        <v>266.9</v>
      </c>
      <c r="I51" s="92">
        <v>7.41388888888889</v>
      </c>
      <c r="J51" s="43"/>
      <c r="K51" s="153">
        <v>1958</v>
      </c>
      <c r="L51" s="127">
        <v>6</v>
      </c>
      <c r="M51" s="88">
        <v>31.4</v>
      </c>
      <c r="N51" s="94">
        <v>5.23333333333333</v>
      </c>
      <c r="O51" s="154"/>
      <c r="P51" s="155"/>
      <c r="Q51" s="90"/>
      <c r="R51" s="156"/>
      <c r="S51" s="155"/>
      <c r="T51" s="90"/>
      <c r="U51" s="156"/>
      <c r="V51" s="155"/>
      <c r="W51" s="90"/>
    </row>
    <row r="52" ht="21.95" customHeight="1">
      <c r="A52" s="152">
        <v>1959</v>
      </c>
      <c r="B52" s="127">
        <v>59</v>
      </c>
      <c r="C52" s="88">
        <v>434.3</v>
      </c>
      <c r="D52" s="92">
        <v>7.36101694915254</v>
      </c>
      <c r="E52" s="43"/>
      <c r="F52" s="153">
        <v>1959</v>
      </c>
      <c r="G52" s="127">
        <v>42</v>
      </c>
      <c r="H52" s="88">
        <v>257.3</v>
      </c>
      <c r="I52" s="92">
        <v>6.12619047619048</v>
      </c>
      <c r="J52" s="43"/>
      <c r="K52" s="153">
        <v>1959</v>
      </c>
      <c r="L52" s="127">
        <v>15</v>
      </c>
      <c r="M52" s="88">
        <v>63.1</v>
      </c>
      <c r="N52" s="94">
        <v>4.20666666666667</v>
      </c>
      <c r="O52" s="154"/>
      <c r="P52" s="155"/>
      <c r="Q52" s="90"/>
      <c r="R52" s="156"/>
      <c r="S52" s="155"/>
      <c r="T52" s="90"/>
      <c r="U52" s="156"/>
      <c r="V52" s="155"/>
      <c r="W52" s="90"/>
    </row>
    <row r="53" ht="21.95" customHeight="1">
      <c r="A53" s="152">
        <v>1960</v>
      </c>
      <c r="B53" s="127">
        <v>87</v>
      </c>
      <c r="C53" s="88">
        <v>638.6</v>
      </c>
      <c r="D53" s="92">
        <v>7.34022988505747</v>
      </c>
      <c r="E53" s="43"/>
      <c r="F53" s="153">
        <v>1960</v>
      </c>
      <c r="G53" s="127">
        <v>56</v>
      </c>
      <c r="H53" s="88">
        <v>316.2</v>
      </c>
      <c r="I53" s="92">
        <v>5.64642857142857</v>
      </c>
      <c r="J53" s="43"/>
      <c r="K53" s="153">
        <v>1960</v>
      </c>
      <c r="L53" s="127">
        <v>30</v>
      </c>
      <c r="M53" s="88">
        <v>117.4</v>
      </c>
      <c r="N53" s="94">
        <v>3.91333333333333</v>
      </c>
      <c r="O53" s="154"/>
      <c r="P53" s="155"/>
      <c r="Q53" s="90"/>
      <c r="R53" s="156"/>
      <c r="S53" s="155"/>
      <c r="T53" s="90"/>
      <c r="U53" s="156"/>
      <c r="V53" s="155"/>
      <c r="W53" s="90"/>
    </row>
    <row r="54" ht="21.95" customHeight="1">
      <c r="A54" s="152">
        <v>1961</v>
      </c>
      <c r="B54" s="127">
        <v>97</v>
      </c>
      <c r="C54" s="88">
        <v>741</v>
      </c>
      <c r="D54" s="92">
        <v>7.63917525773196</v>
      </c>
      <c r="E54" s="43"/>
      <c r="F54" s="153">
        <v>1961</v>
      </c>
      <c r="G54" s="127">
        <v>62</v>
      </c>
      <c r="H54" s="88">
        <v>380.2</v>
      </c>
      <c r="I54" s="92">
        <v>6.13225806451613</v>
      </c>
      <c r="J54" s="43"/>
      <c r="K54" s="153">
        <v>1961</v>
      </c>
      <c r="L54" s="127">
        <v>26</v>
      </c>
      <c r="M54" s="88">
        <v>106.2</v>
      </c>
      <c r="N54" s="94">
        <v>4.08461538461538</v>
      </c>
      <c r="O54" s="154"/>
      <c r="P54" s="155"/>
      <c r="Q54" s="90"/>
      <c r="R54" s="156"/>
      <c r="S54" s="155"/>
      <c r="T54" s="90"/>
      <c r="U54" s="156"/>
      <c r="V54" s="155"/>
      <c r="W54" s="90"/>
    </row>
    <row r="55" ht="21.95" customHeight="1">
      <c r="A55" s="152">
        <v>1962</v>
      </c>
      <c r="B55" s="127">
        <v>63</v>
      </c>
      <c r="C55" s="88">
        <v>515.9</v>
      </c>
      <c r="D55" s="92">
        <v>8.18888888888889</v>
      </c>
      <c r="E55" s="43"/>
      <c r="F55" s="153">
        <v>1962</v>
      </c>
      <c r="G55" s="127">
        <v>37</v>
      </c>
      <c r="H55" s="88">
        <v>246.3</v>
      </c>
      <c r="I55" s="92">
        <v>6.65675675675676</v>
      </c>
      <c r="J55" s="43"/>
      <c r="K55" s="153">
        <v>1962</v>
      </c>
      <c r="L55" s="127">
        <v>13</v>
      </c>
      <c r="M55" s="88">
        <v>54.2</v>
      </c>
      <c r="N55" s="94">
        <v>4.16923076923077</v>
      </c>
      <c r="O55" s="154"/>
      <c r="P55" s="155"/>
      <c r="Q55" s="90"/>
      <c r="R55" s="156"/>
      <c r="S55" s="155"/>
      <c r="T55" s="90"/>
      <c r="U55" s="156"/>
      <c r="V55" s="155"/>
      <c r="W55" s="90"/>
    </row>
    <row r="56" ht="21.95" customHeight="1">
      <c r="A56" s="152">
        <v>1963</v>
      </c>
      <c r="B56" s="127">
        <v>69</v>
      </c>
      <c r="C56" s="88">
        <v>533.6</v>
      </c>
      <c r="D56" s="92">
        <v>7.73333333333333</v>
      </c>
      <c r="E56" s="43"/>
      <c r="F56" s="153">
        <v>1963</v>
      </c>
      <c r="G56" s="127">
        <v>49</v>
      </c>
      <c r="H56" s="88">
        <v>323.8</v>
      </c>
      <c r="I56" s="92">
        <v>6.60816326530612</v>
      </c>
      <c r="J56" s="43"/>
      <c r="K56" s="153">
        <v>1963</v>
      </c>
      <c r="L56" s="127">
        <v>14</v>
      </c>
      <c r="M56" s="88">
        <v>47.2</v>
      </c>
      <c r="N56" s="94">
        <v>3.37142857142857</v>
      </c>
      <c r="O56" s="154"/>
      <c r="P56" s="155"/>
      <c r="Q56" s="90"/>
      <c r="R56" s="156"/>
      <c r="S56" s="155"/>
      <c r="T56" s="90"/>
      <c r="U56" s="156"/>
      <c r="V56" s="155"/>
      <c r="W56" s="90"/>
    </row>
    <row r="57" ht="21.95" customHeight="1">
      <c r="A57" s="152">
        <v>1964</v>
      </c>
      <c r="B57" s="127">
        <v>56</v>
      </c>
      <c r="C57" s="88">
        <v>459</v>
      </c>
      <c r="D57" s="92">
        <v>8.196428571428569</v>
      </c>
      <c r="E57" s="43"/>
      <c r="F57" s="153">
        <v>1964</v>
      </c>
      <c r="G57" s="127">
        <v>35</v>
      </c>
      <c r="H57" s="88">
        <v>243.7</v>
      </c>
      <c r="I57" s="92">
        <v>6.96285714285714</v>
      </c>
      <c r="J57" s="43"/>
      <c r="K57" s="153">
        <v>1964</v>
      </c>
      <c r="L57" s="127">
        <v>8</v>
      </c>
      <c r="M57" s="88">
        <v>36.9</v>
      </c>
      <c r="N57" s="94">
        <v>4.6125</v>
      </c>
      <c r="O57" s="154"/>
      <c r="P57" s="155"/>
      <c r="Q57" s="90"/>
      <c r="R57" s="156"/>
      <c r="S57" s="155"/>
      <c r="T57" s="90"/>
      <c r="U57" s="156"/>
      <c r="V57" s="155"/>
      <c r="W57" s="90"/>
    </row>
    <row r="58" ht="21.95" customHeight="1">
      <c r="A58" s="152">
        <v>1965</v>
      </c>
      <c r="B58" s="127">
        <v>63</v>
      </c>
      <c r="C58" s="88">
        <v>478.1</v>
      </c>
      <c r="D58" s="92">
        <v>7.58888888888889</v>
      </c>
      <c r="E58" s="43"/>
      <c r="F58" s="153">
        <v>1965</v>
      </c>
      <c r="G58" s="127">
        <v>37</v>
      </c>
      <c r="H58" s="88">
        <v>212.7</v>
      </c>
      <c r="I58" s="92">
        <v>5.74864864864865</v>
      </c>
      <c r="J58" s="43"/>
      <c r="K58" s="153">
        <v>1965</v>
      </c>
      <c r="L58" s="127">
        <v>16</v>
      </c>
      <c r="M58" s="88">
        <v>54</v>
      </c>
      <c r="N58" s="94">
        <v>3.375</v>
      </c>
      <c r="O58" s="154"/>
      <c r="P58" s="155"/>
      <c r="Q58" s="90"/>
      <c r="R58" s="156"/>
      <c r="S58" s="155"/>
      <c r="T58" s="90"/>
      <c r="U58" s="156"/>
      <c r="V58" s="155"/>
      <c r="W58" s="90"/>
    </row>
    <row r="59" ht="21.95" customHeight="1">
      <c r="A59" s="152">
        <v>1966</v>
      </c>
      <c r="B59" s="127">
        <v>32</v>
      </c>
      <c r="C59" s="88">
        <v>285.8</v>
      </c>
      <c r="D59" s="92">
        <v>8.93125</v>
      </c>
      <c r="E59" s="43"/>
      <c r="F59" s="153">
        <v>1966</v>
      </c>
      <c r="G59" s="127">
        <v>16</v>
      </c>
      <c r="H59" s="88">
        <v>122.5</v>
      </c>
      <c r="I59" s="92">
        <v>7.65625</v>
      </c>
      <c r="J59" s="43"/>
      <c r="K59" s="153">
        <v>1966</v>
      </c>
      <c r="L59" s="127">
        <v>1</v>
      </c>
      <c r="M59" s="88">
        <v>4.4</v>
      </c>
      <c r="N59" s="94">
        <v>4.4</v>
      </c>
      <c r="O59" s="154"/>
      <c r="P59" s="155"/>
      <c r="Q59" s="90"/>
      <c r="R59" s="156"/>
      <c r="S59" s="155"/>
      <c r="T59" s="90"/>
      <c r="U59" s="156"/>
      <c r="V59" s="155"/>
      <c r="W59" s="90"/>
    </row>
    <row r="60" ht="21.95" customHeight="1">
      <c r="A60" s="152">
        <v>1967</v>
      </c>
      <c r="B60" s="127">
        <v>26</v>
      </c>
      <c r="C60" s="88">
        <v>254.2</v>
      </c>
      <c r="D60" s="92">
        <v>9.776923076923079</v>
      </c>
      <c r="E60" s="43"/>
      <c r="F60" s="153">
        <v>1967</v>
      </c>
      <c r="G60" s="127">
        <v>8</v>
      </c>
      <c r="H60" s="88">
        <v>62.4</v>
      </c>
      <c r="I60" s="92">
        <v>7.8</v>
      </c>
      <c r="J60" s="43"/>
      <c r="K60" s="153">
        <v>1967</v>
      </c>
      <c r="L60" s="127">
        <v>1</v>
      </c>
      <c r="M60" s="88">
        <v>5.7</v>
      </c>
      <c r="N60" s="94">
        <v>5.7</v>
      </c>
      <c r="O60" s="154"/>
      <c r="P60" s="155"/>
      <c r="Q60" s="90"/>
      <c r="R60" s="156"/>
      <c r="S60" s="155"/>
      <c r="T60" s="90"/>
      <c r="U60" s="156"/>
      <c r="V60" s="155"/>
      <c r="W60" s="90"/>
    </row>
    <row r="61" ht="21.95" customHeight="1">
      <c r="A61" s="152">
        <v>1968</v>
      </c>
      <c r="B61" s="127">
        <v>39</v>
      </c>
      <c r="C61" s="88">
        <v>357.5</v>
      </c>
      <c r="D61" s="92">
        <v>9.16666666666667</v>
      </c>
      <c r="E61" s="43"/>
      <c r="F61" s="153">
        <v>1968</v>
      </c>
      <c r="G61" s="127">
        <v>19</v>
      </c>
      <c r="H61" s="88">
        <v>153.4</v>
      </c>
      <c r="I61" s="92">
        <v>8.07368421052632</v>
      </c>
      <c r="J61" s="43"/>
      <c r="K61" s="153">
        <v>1968</v>
      </c>
      <c r="L61" s="127">
        <v>1</v>
      </c>
      <c r="M61" s="88">
        <v>5.6</v>
      </c>
      <c r="N61" s="94">
        <v>5.6</v>
      </c>
      <c r="O61" s="154"/>
      <c r="P61" s="155"/>
      <c r="Q61" s="90"/>
      <c r="R61" s="156"/>
      <c r="S61" s="155"/>
      <c r="T61" s="90"/>
      <c r="U61" s="156"/>
      <c r="V61" s="155"/>
      <c r="W61" s="90"/>
    </row>
    <row r="62" ht="21.95" customHeight="1">
      <c r="A62" s="152">
        <v>1969</v>
      </c>
      <c r="B62" s="127">
        <v>17</v>
      </c>
      <c r="C62" s="88">
        <v>159.3</v>
      </c>
      <c r="D62" s="92">
        <v>9.37058823529412</v>
      </c>
      <c r="E62" s="43"/>
      <c r="F62" s="153">
        <v>1969</v>
      </c>
      <c r="G62" s="127">
        <v>4</v>
      </c>
      <c r="H62" s="88">
        <v>27.9</v>
      </c>
      <c r="I62" s="92">
        <v>6.975</v>
      </c>
      <c r="J62" s="43"/>
      <c r="K62" s="153">
        <v>1969</v>
      </c>
      <c r="L62" s="127">
        <v>0</v>
      </c>
      <c r="M62" s="88">
        <v>0</v>
      </c>
      <c r="N62" s="94"/>
      <c r="O62" s="154"/>
      <c r="P62" s="155"/>
      <c r="Q62" s="90"/>
      <c r="R62" s="156"/>
      <c r="S62" s="155"/>
      <c r="T62" s="90"/>
      <c r="U62" s="156"/>
      <c r="V62" s="155"/>
      <c r="W62" s="90"/>
    </row>
    <row r="63" ht="21.95" customHeight="1">
      <c r="A63" s="152">
        <v>1970</v>
      </c>
      <c r="B63" s="127">
        <v>39</v>
      </c>
      <c r="C63" s="88">
        <v>367.7</v>
      </c>
      <c r="D63" s="92">
        <v>9.42820512820513</v>
      </c>
      <c r="E63" s="43"/>
      <c r="F63" s="153">
        <v>1970</v>
      </c>
      <c r="G63" s="127">
        <v>16</v>
      </c>
      <c r="H63" s="88">
        <v>130.2</v>
      </c>
      <c r="I63" s="92">
        <v>8.137499999999999</v>
      </c>
      <c r="J63" s="43"/>
      <c r="K63" s="153">
        <v>1970</v>
      </c>
      <c r="L63" s="127">
        <v>1</v>
      </c>
      <c r="M63" s="88">
        <v>5.7</v>
      </c>
      <c r="N63" s="94">
        <v>5.7</v>
      </c>
      <c r="O63" s="154"/>
      <c r="P63" s="155"/>
      <c r="Q63" s="90"/>
      <c r="R63" s="156"/>
      <c r="S63" s="155"/>
      <c r="T63" s="90"/>
      <c r="U63" s="156"/>
      <c r="V63" s="155"/>
      <c r="W63" s="90"/>
    </row>
    <row r="64" ht="21.95" customHeight="1">
      <c r="A64" s="152">
        <v>1971</v>
      </c>
      <c r="B64" s="127">
        <v>28</v>
      </c>
      <c r="C64" s="88">
        <v>249.5</v>
      </c>
      <c r="D64" s="92">
        <v>8.91071428571429</v>
      </c>
      <c r="E64" s="43"/>
      <c r="F64" s="153">
        <v>1971</v>
      </c>
      <c r="G64" s="127">
        <v>16</v>
      </c>
      <c r="H64" s="88">
        <v>129</v>
      </c>
      <c r="I64" s="92">
        <v>8.0625</v>
      </c>
      <c r="J64" s="43"/>
      <c r="K64" s="153">
        <v>1971</v>
      </c>
      <c r="L64" s="127">
        <v>0</v>
      </c>
      <c r="M64" s="88">
        <v>0</v>
      </c>
      <c r="N64" s="94"/>
      <c r="O64" s="154"/>
      <c r="P64" s="155"/>
      <c r="Q64" s="90"/>
      <c r="R64" s="156"/>
      <c r="S64" s="155"/>
      <c r="T64" s="90"/>
      <c r="U64" s="156"/>
      <c r="V64" s="155"/>
      <c r="W64" s="90"/>
    </row>
    <row r="65" ht="21.95" customHeight="1">
      <c r="A65" s="152">
        <v>1972</v>
      </c>
      <c r="B65" s="127">
        <v>30</v>
      </c>
      <c r="C65" s="88">
        <v>286.3</v>
      </c>
      <c r="D65" s="92">
        <v>9.543333333333329</v>
      </c>
      <c r="E65" s="43"/>
      <c r="F65" s="153">
        <v>1972</v>
      </c>
      <c r="G65" s="127">
        <v>8</v>
      </c>
      <c r="H65" s="88">
        <v>64.09999999999999</v>
      </c>
      <c r="I65" s="92">
        <v>8.012499999999999</v>
      </c>
      <c r="J65" s="43"/>
      <c r="K65" s="153">
        <v>1972</v>
      </c>
      <c r="L65" s="127">
        <v>0</v>
      </c>
      <c r="M65" s="88">
        <v>0</v>
      </c>
      <c r="N65" s="94"/>
      <c r="O65" s="154"/>
      <c r="P65" s="155"/>
      <c r="Q65" s="90"/>
      <c r="R65" s="156"/>
      <c r="S65" s="155"/>
      <c r="T65" s="90"/>
      <c r="U65" s="156"/>
      <c r="V65" s="155"/>
      <c r="W65" s="90"/>
    </row>
    <row r="66" ht="21.95" customHeight="1">
      <c r="A66" s="152">
        <v>1973</v>
      </c>
      <c r="B66" s="127">
        <v>5</v>
      </c>
      <c r="C66" s="88">
        <v>44.6</v>
      </c>
      <c r="D66" s="92">
        <v>8.92</v>
      </c>
      <c r="E66" s="43"/>
      <c r="F66" s="153">
        <v>1973</v>
      </c>
      <c r="G66" s="127">
        <v>3</v>
      </c>
      <c r="H66" s="88">
        <v>24.4</v>
      </c>
      <c r="I66" s="92">
        <v>8.133333333333329</v>
      </c>
      <c r="J66" s="43"/>
      <c r="K66" s="153">
        <v>1973</v>
      </c>
      <c r="L66" s="127">
        <v>0</v>
      </c>
      <c r="M66" s="88">
        <v>0</v>
      </c>
      <c r="N66" s="94"/>
      <c r="O66" s="154"/>
      <c r="P66" s="155"/>
      <c r="Q66" s="90"/>
      <c r="R66" s="156"/>
      <c r="S66" s="155"/>
      <c r="T66" s="90"/>
      <c r="U66" s="156"/>
      <c r="V66" s="155"/>
      <c r="W66" s="90"/>
    </row>
    <row r="67" ht="21.95" customHeight="1">
      <c r="A67" s="152">
        <v>1974</v>
      </c>
      <c r="B67" s="127">
        <v>40</v>
      </c>
      <c r="C67" s="88">
        <v>371.5</v>
      </c>
      <c r="D67" s="92">
        <v>9.2875</v>
      </c>
      <c r="E67" s="43"/>
      <c r="F67" s="153">
        <v>1974</v>
      </c>
      <c r="G67" s="127">
        <v>17</v>
      </c>
      <c r="H67" s="88">
        <v>132.3</v>
      </c>
      <c r="I67" s="92">
        <v>7.78235294117647</v>
      </c>
      <c r="J67" s="43"/>
      <c r="K67" s="153">
        <v>1974</v>
      </c>
      <c r="L67" s="127">
        <v>1</v>
      </c>
      <c r="M67" s="88">
        <v>5.2</v>
      </c>
      <c r="N67" s="94">
        <v>5.2</v>
      </c>
      <c r="O67" s="154"/>
      <c r="P67" s="155"/>
      <c r="Q67" s="90"/>
      <c r="R67" s="156"/>
      <c r="S67" s="155"/>
      <c r="T67" s="90"/>
      <c r="U67" s="156"/>
      <c r="V67" s="155"/>
      <c r="W67" s="90"/>
    </row>
    <row r="68" ht="21.95" customHeight="1">
      <c r="A68" s="152">
        <v>1975</v>
      </c>
      <c r="B68" s="127">
        <v>17</v>
      </c>
      <c r="C68" s="88">
        <v>167</v>
      </c>
      <c r="D68" s="92">
        <v>9.82352941176471</v>
      </c>
      <c r="E68" s="43"/>
      <c r="F68" s="153">
        <v>1975</v>
      </c>
      <c r="G68" s="127">
        <v>4</v>
      </c>
      <c r="H68" s="88">
        <v>32.9</v>
      </c>
      <c r="I68" s="92">
        <v>8.225</v>
      </c>
      <c r="J68" s="43"/>
      <c r="K68" s="153">
        <v>1975</v>
      </c>
      <c r="L68" s="127">
        <v>0</v>
      </c>
      <c r="M68" s="88">
        <v>0</v>
      </c>
      <c r="N68" s="94"/>
      <c r="O68" s="154"/>
      <c r="P68" s="155"/>
      <c r="Q68" s="90"/>
      <c r="R68" s="156"/>
      <c r="S68" s="155"/>
      <c r="T68" s="90"/>
      <c r="U68" s="156"/>
      <c r="V68" s="155"/>
      <c r="W68" s="90"/>
    </row>
    <row r="69" ht="21.95" customHeight="1">
      <c r="A69" s="152">
        <v>1976</v>
      </c>
      <c r="B69" s="127">
        <v>38</v>
      </c>
      <c r="C69" s="88">
        <v>330.8</v>
      </c>
      <c r="D69" s="92">
        <v>8.705263157894739</v>
      </c>
      <c r="E69" s="43"/>
      <c r="F69" s="153">
        <v>1976</v>
      </c>
      <c r="G69" s="127">
        <v>23</v>
      </c>
      <c r="H69" s="88">
        <v>176.8</v>
      </c>
      <c r="I69" s="92">
        <v>7.68695652173913</v>
      </c>
      <c r="J69" s="43"/>
      <c r="K69" s="153">
        <v>1976</v>
      </c>
      <c r="L69" s="127">
        <v>1</v>
      </c>
      <c r="M69" s="88">
        <v>5.3</v>
      </c>
      <c r="N69" s="94">
        <v>5.3</v>
      </c>
      <c r="O69" s="154"/>
      <c r="P69" s="155"/>
      <c r="Q69" s="90"/>
      <c r="R69" s="156"/>
      <c r="S69" s="155"/>
      <c r="T69" s="90"/>
      <c r="U69" s="156"/>
      <c r="V69" s="155"/>
      <c r="W69" s="90"/>
    </row>
    <row r="70" ht="21.95" customHeight="1">
      <c r="A70" s="152">
        <v>1977</v>
      </c>
      <c r="B70" s="127">
        <v>32</v>
      </c>
      <c r="C70" s="88">
        <v>284.3</v>
      </c>
      <c r="D70" s="92">
        <v>8.884375</v>
      </c>
      <c r="E70" s="43"/>
      <c r="F70" s="153">
        <v>1977</v>
      </c>
      <c r="G70" s="127">
        <v>20</v>
      </c>
      <c r="H70" s="88">
        <v>158.4</v>
      </c>
      <c r="I70" s="92">
        <v>7.92</v>
      </c>
      <c r="J70" s="43"/>
      <c r="K70" s="153">
        <v>1977</v>
      </c>
      <c r="L70" s="127">
        <v>2</v>
      </c>
      <c r="M70" s="88">
        <v>11.4</v>
      </c>
      <c r="N70" s="94">
        <v>5.7</v>
      </c>
      <c r="O70" s="154"/>
      <c r="P70" s="155"/>
      <c r="Q70" s="90"/>
      <c r="R70" s="156"/>
      <c r="S70" s="155"/>
      <c r="T70" s="90"/>
      <c r="U70" s="156"/>
      <c r="V70" s="155"/>
      <c r="W70" s="90"/>
    </row>
    <row r="71" ht="21.95" customHeight="1">
      <c r="A71" s="152">
        <v>1978</v>
      </c>
      <c r="B71" s="127">
        <v>33</v>
      </c>
      <c r="C71" s="88">
        <v>321.1</v>
      </c>
      <c r="D71" s="92">
        <v>9.73030303030303</v>
      </c>
      <c r="E71" s="43"/>
      <c r="F71" s="153">
        <v>1978</v>
      </c>
      <c r="G71" s="127">
        <v>12</v>
      </c>
      <c r="H71" s="88">
        <v>102.5</v>
      </c>
      <c r="I71" s="92">
        <v>8.54166666666667</v>
      </c>
      <c r="J71" s="43"/>
      <c r="K71" s="153">
        <v>1978</v>
      </c>
      <c r="L71" s="127">
        <v>0</v>
      </c>
      <c r="M71" s="88">
        <v>0</v>
      </c>
      <c r="N71" s="94"/>
      <c r="O71" s="154"/>
      <c r="P71" s="155"/>
      <c r="Q71" s="90"/>
      <c r="R71" s="156"/>
      <c r="S71" s="155"/>
      <c r="T71" s="90"/>
      <c r="U71" s="156"/>
      <c r="V71" s="155"/>
      <c r="W71" s="90"/>
    </row>
    <row r="72" ht="21.95" customHeight="1">
      <c r="A72" s="152">
        <v>1979</v>
      </c>
      <c r="B72" s="127">
        <v>20</v>
      </c>
      <c r="C72" s="88">
        <v>191.7</v>
      </c>
      <c r="D72" s="92">
        <v>9.585000000000001</v>
      </c>
      <c r="E72" s="43"/>
      <c r="F72" s="153">
        <v>1979</v>
      </c>
      <c r="G72" s="127">
        <v>7</v>
      </c>
      <c r="H72" s="88">
        <v>57.7</v>
      </c>
      <c r="I72" s="92">
        <v>8.24285714285714</v>
      </c>
      <c r="J72" s="43"/>
      <c r="K72" s="153">
        <v>1979</v>
      </c>
      <c r="L72" s="127">
        <v>0</v>
      </c>
      <c r="M72" s="88">
        <v>0</v>
      </c>
      <c r="N72" s="94"/>
      <c r="O72" s="154"/>
      <c r="P72" s="155"/>
      <c r="Q72" s="90"/>
      <c r="R72" s="156"/>
      <c r="S72" s="155"/>
      <c r="T72" s="90"/>
      <c r="U72" s="156"/>
      <c r="V72" s="155"/>
      <c r="W72" s="90"/>
    </row>
    <row r="73" ht="21.95" customHeight="1">
      <c r="A73" s="152">
        <v>1980</v>
      </c>
      <c r="B73" s="127">
        <v>23</v>
      </c>
      <c r="C73" s="88">
        <v>225.1</v>
      </c>
      <c r="D73" s="92">
        <v>9.78695652173913</v>
      </c>
      <c r="E73" s="43"/>
      <c r="F73" s="153">
        <v>1980</v>
      </c>
      <c r="G73" s="127">
        <v>7</v>
      </c>
      <c r="H73" s="88">
        <v>59.8</v>
      </c>
      <c r="I73" s="92">
        <v>8.542857142857139</v>
      </c>
      <c r="J73" s="43"/>
      <c r="K73" s="153">
        <v>1980</v>
      </c>
      <c r="L73" s="127">
        <v>0</v>
      </c>
      <c r="M73" s="88">
        <v>0</v>
      </c>
      <c r="N73" s="94"/>
      <c r="O73" s="154"/>
      <c r="P73" s="155"/>
      <c r="Q73" s="90"/>
      <c r="R73" s="156"/>
      <c r="S73" s="155"/>
      <c r="T73" s="90"/>
      <c r="U73" s="156"/>
      <c r="V73" s="155"/>
      <c r="W73" s="90"/>
    </row>
    <row r="74" ht="21.95" customHeight="1">
      <c r="A74" s="152">
        <v>1981</v>
      </c>
      <c r="B74" s="127">
        <v>28</v>
      </c>
      <c r="C74" s="88">
        <v>257.7</v>
      </c>
      <c r="D74" s="92">
        <v>9.203571428571429</v>
      </c>
      <c r="E74" s="43"/>
      <c r="F74" s="153">
        <v>1981</v>
      </c>
      <c r="G74" s="127">
        <v>13</v>
      </c>
      <c r="H74" s="88">
        <v>107.3</v>
      </c>
      <c r="I74" s="92">
        <v>8.253846153846149</v>
      </c>
      <c r="J74" s="43"/>
      <c r="K74" s="153">
        <v>1981</v>
      </c>
      <c r="L74" s="127">
        <v>0</v>
      </c>
      <c r="M74" s="88">
        <v>0</v>
      </c>
      <c r="N74" s="94"/>
      <c r="O74" s="154"/>
      <c r="P74" s="155"/>
      <c r="Q74" s="90"/>
      <c r="R74" s="156"/>
      <c r="S74" s="155"/>
      <c r="T74" s="90"/>
      <c r="U74" s="156"/>
      <c r="V74" s="155"/>
      <c r="W74" s="90"/>
    </row>
    <row r="75" ht="21.95" customHeight="1">
      <c r="A75" s="152">
        <v>1982</v>
      </c>
      <c r="B75" s="127">
        <v>42</v>
      </c>
      <c r="C75" s="88">
        <v>365.2</v>
      </c>
      <c r="D75" s="92">
        <v>8.6952380952381</v>
      </c>
      <c r="E75" s="43"/>
      <c r="F75" s="153">
        <v>1982</v>
      </c>
      <c r="G75" s="127">
        <v>24</v>
      </c>
      <c r="H75" s="88">
        <v>180.7</v>
      </c>
      <c r="I75" s="92">
        <v>7.52916666666667</v>
      </c>
      <c r="J75" s="43"/>
      <c r="K75" s="153">
        <v>1982</v>
      </c>
      <c r="L75" s="127">
        <v>3</v>
      </c>
      <c r="M75" s="88">
        <v>16.5</v>
      </c>
      <c r="N75" s="94">
        <v>5.5</v>
      </c>
      <c r="O75" s="154"/>
      <c r="P75" s="155"/>
      <c r="Q75" s="90"/>
      <c r="R75" s="156"/>
      <c r="S75" s="155"/>
      <c r="T75" s="90"/>
      <c r="U75" s="156"/>
      <c r="V75" s="155"/>
      <c r="W75" s="90"/>
    </row>
    <row r="76" ht="21.95" customHeight="1">
      <c r="A76" s="152">
        <v>1983</v>
      </c>
      <c r="B76" s="127">
        <v>22</v>
      </c>
      <c r="C76" s="88">
        <v>202.4</v>
      </c>
      <c r="D76" s="92">
        <v>9.199999999999999</v>
      </c>
      <c r="E76" s="43"/>
      <c r="F76" s="153">
        <v>1983</v>
      </c>
      <c r="G76" s="127">
        <v>8</v>
      </c>
      <c r="H76" s="88">
        <v>61.4</v>
      </c>
      <c r="I76" s="92">
        <v>7.675</v>
      </c>
      <c r="J76" s="43"/>
      <c r="K76" s="153">
        <v>1983</v>
      </c>
      <c r="L76" s="127">
        <v>1</v>
      </c>
      <c r="M76" s="88">
        <v>5.8</v>
      </c>
      <c r="N76" s="94">
        <v>5.8</v>
      </c>
      <c r="O76" s="154"/>
      <c r="P76" s="155"/>
      <c r="Q76" s="90"/>
      <c r="R76" s="156"/>
      <c r="S76" s="155"/>
      <c r="T76" s="90"/>
      <c r="U76" s="156"/>
      <c r="V76" s="155"/>
      <c r="W76" s="90"/>
    </row>
    <row r="77" ht="21.95" customHeight="1">
      <c r="A77" s="152">
        <v>1984</v>
      </c>
      <c r="B77" s="127">
        <v>27</v>
      </c>
      <c r="C77" s="88">
        <v>245.6</v>
      </c>
      <c r="D77" s="92">
        <v>9.0962962962963</v>
      </c>
      <c r="E77" s="43"/>
      <c r="F77" s="153">
        <v>1984</v>
      </c>
      <c r="G77" s="127">
        <v>12</v>
      </c>
      <c r="H77" s="88">
        <v>89.2</v>
      </c>
      <c r="I77" s="92">
        <v>7.43333333333333</v>
      </c>
      <c r="J77" s="43"/>
      <c r="K77" s="153">
        <v>1984</v>
      </c>
      <c r="L77" s="127">
        <v>2</v>
      </c>
      <c r="M77" s="88">
        <v>10.6</v>
      </c>
      <c r="N77" s="94">
        <v>5.3</v>
      </c>
      <c r="O77" s="154"/>
      <c r="P77" s="155"/>
      <c r="Q77" s="90"/>
      <c r="R77" s="156"/>
      <c r="S77" s="155"/>
      <c r="T77" s="90"/>
      <c r="U77" s="156"/>
      <c r="V77" s="155"/>
      <c r="W77" s="90"/>
    </row>
    <row r="78" ht="21.95" customHeight="1">
      <c r="A78" s="152">
        <v>1985</v>
      </c>
      <c r="B78" s="127">
        <v>34</v>
      </c>
      <c r="C78" s="88">
        <v>322.1</v>
      </c>
      <c r="D78" s="92">
        <v>9.47352941176471</v>
      </c>
      <c r="E78" s="43"/>
      <c r="F78" s="153">
        <v>1985</v>
      </c>
      <c r="G78" s="127">
        <v>11</v>
      </c>
      <c r="H78" s="88">
        <v>83.2</v>
      </c>
      <c r="I78" s="92">
        <v>7.56363636363636</v>
      </c>
      <c r="J78" s="43"/>
      <c r="K78" s="153">
        <v>1985</v>
      </c>
      <c r="L78" s="127">
        <v>1</v>
      </c>
      <c r="M78" s="88">
        <v>5.7</v>
      </c>
      <c r="N78" s="94">
        <v>5.7</v>
      </c>
      <c r="O78" s="154"/>
      <c r="P78" s="155"/>
      <c r="Q78" s="90"/>
      <c r="R78" s="156"/>
      <c r="S78" s="155"/>
      <c r="T78" s="90"/>
      <c r="U78" s="156"/>
      <c r="V78" s="155"/>
      <c r="W78" s="90"/>
    </row>
    <row r="79" ht="21.95" customHeight="1">
      <c r="A79" s="152">
        <v>1986</v>
      </c>
      <c r="B79" s="127">
        <v>22</v>
      </c>
      <c r="C79" s="88">
        <v>203.4</v>
      </c>
      <c r="D79" s="92">
        <v>9.24545454545455</v>
      </c>
      <c r="E79" s="43"/>
      <c r="F79" s="153">
        <v>1986</v>
      </c>
      <c r="G79" s="127">
        <v>10</v>
      </c>
      <c r="H79" s="88">
        <v>80.3</v>
      </c>
      <c r="I79" s="92">
        <v>8.029999999999999</v>
      </c>
      <c r="J79" s="43"/>
      <c r="K79" s="153">
        <v>1986</v>
      </c>
      <c r="L79" s="127">
        <v>0</v>
      </c>
      <c r="M79" s="88">
        <v>0</v>
      </c>
      <c r="N79" s="94"/>
      <c r="O79" s="154"/>
      <c r="P79" s="155"/>
      <c r="Q79" s="90"/>
      <c r="R79" s="156"/>
      <c r="S79" s="155"/>
      <c r="T79" s="90"/>
      <c r="U79" s="156"/>
      <c r="V79" s="155"/>
      <c r="W79" s="90"/>
    </row>
    <row r="80" ht="21.95" customHeight="1">
      <c r="A80" s="152">
        <v>1987</v>
      </c>
      <c r="B80" s="127">
        <v>24</v>
      </c>
      <c r="C80" s="88">
        <v>215.7</v>
      </c>
      <c r="D80" s="92">
        <v>8.987500000000001</v>
      </c>
      <c r="E80" s="43"/>
      <c r="F80" s="153">
        <v>1987</v>
      </c>
      <c r="G80" s="127">
        <v>11</v>
      </c>
      <c r="H80" s="88">
        <v>84.59999999999999</v>
      </c>
      <c r="I80" s="92">
        <v>7.69090909090909</v>
      </c>
      <c r="J80" s="43"/>
      <c r="K80" s="153">
        <v>1987</v>
      </c>
      <c r="L80" s="127">
        <v>0</v>
      </c>
      <c r="M80" s="88">
        <v>0</v>
      </c>
      <c r="N80" s="94"/>
      <c r="O80" s="154"/>
      <c r="P80" s="155"/>
      <c r="Q80" s="90"/>
      <c r="R80" s="156"/>
      <c r="S80" s="155"/>
      <c r="T80" s="90"/>
      <c r="U80" s="156"/>
      <c r="V80" s="155"/>
      <c r="W80" s="90"/>
    </row>
    <row r="81" ht="21.95" customHeight="1">
      <c r="A81" s="152">
        <v>1988</v>
      </c>
      <c r="B81" s="127">
        <v>13</v>
      </c>
      <c r="C81" s="88">
        <v>124.9</v>
      </c>
      <c r="D81" s="92">
        <v>9.607692307692311</v>
      </c>
      <c r="E81" s="43"/>
      <c r="F81" s="153">
        <v>1988</v>
      </c>
      <c r="G81" s="127">
        <v>4</v>
      </c>
      <c r="H81" s="88">
        <v>32.6</v>
      </c>
      <c r="I81" s="92">
        <v>8.15</v>
      </c>
      <c r="J81" s="43"/>
      <c r="K81" s="153">
        <v>1988</v>
      </c>
      <c r="L81" s="127">
        <v>0</v>
      </c>
      <c r="M81" s="88">
        <v>0</v>
      </c>
      <c r="N81" s="94"/>
      <c r="O81" s="154"/>
      <c r="P81" s="155"/>
      <c r="Q81" s="90"/>
      <c r="R81" s="156"/>
      <c r="S81" s="155"/>
      <c r="T81" s="90"/>
      <c r="U81" s="156"/>
      <c r="V81" s="155"/>
      <c r="W81" s="90"/>
    </row>
    <row r="82" ht="21.95" customHeight="1">
      <c r="A82" s="152">
        <v>1989</v>
      </c>
      <c r="B82" s="127">
        <v>34</v>
      </c>
      <c r="C82" s="88">
        <v>316.1</v>
      </c>
      <c r="D82" s="92">
        <v>9.29705882352941</v>
      </c>
      <c r="E82" s="43"/>
      <c r="F82" s="153">
        <v>1989</v>
      </c>
      <c r="G82" s="127">
        <v>17</v>
      </c>
      <c r="H82" s="88">
        <v>137.9</v>
      </c>
      <c r="I82" s="92">
        <v>8.111764705882351</v>
      </c>
      <c r="J82" s="43"/>
      <c r="K82" s="153">
        <v>1989</v>
      </c>
      <c r="L82" s="127">
        <v>0</v>
      </c>
      <c r="M82" s="88">
        <v>0</v>
      </c>
      <c r="N82" s="94"/>
      <c r="O82" s="154"/>
      <c r="P82" s="155"/>
      <c r="Q82" s="90"/>
      <c r="R82" s="156"/>
      <c r="S82" s="155"/>
      <c r="T82" s="90"/>
      <c r="U82" s="156"/>
      <c r="V82" s="155"/>
      <c r="W82" s="90"/>
    </row>
    <row r="83" ht="21.95" customHeight="1">
      <c r="A83" s="152">
        <v>1990</v>
      </c>
      <c r="B83" s="127">
        <v>31</v>
      </c>
      <c r="C83" s="88">
        <v>289</v>
      </c>
      <c r="D83" s="92">
        <v>9.32258064516129</v>
      </c>
      <c r="E83" s="43"/>
      <c r="F83" s="153">
        <v>1990</v>
      </c>
      <c r="G83" s="127">
        <v>14</v>
      </c>
      <c r="H83" s="88">
        <v>113.9</v>
      </c>
      <c r="I83" s="92">
        <v>8.13571428571429</v>
      </c>
      <c r="J83" s="43"/>
      <c r="K83" s="153">
        <v>1990</v>
      </c>
      <c r="L83" s="127">
        <v>0</v>
      </c>
      <c r="M83" s="88">
        <v>0</v>
      </c>
      <c r="N83" s="94"/>
      <c r="O83" s="154"/>
      <c r="P83" s="155"/>
      <c r="Q83" s="90"/>
      <c r="R83" s="156"/>
      <c r="S83" s="155"/>
      <c r="T83" s="90"/>
      <c r="U83" s="156"/>
      <c r="V83" s="155"/>
      <c r="W83" s="90"/>
    </row>
    <row r="84" ht="21.95" customHeight="1">
      <c r="A84" s="152">
        <v>1991</v>
      </c>
      <c r="B84" s="127">
        <v>16</v>
      </c>
      <c r="C84" s="88">
        <v>149.5</v>
      </c>
      <c r="D84" s="92">
        <v>9.34375</v>
      </c>
      <c r="E84" s="43"/>
      <c r="F84" s="153">
        <v>1991</v>
      </c>
      <c r="G84" s="127">
        <v>6</v>
      </c>
      <c r="H84" s="88">
        <v>49.3</v>
      </c>
      <c r="I84" s="92">
        <v>8.21666666666667</v>
      </c>
      <c r="J84" s="43"/>
      <c r="K84" s="153">
        <v>1991</v>
      </c>
      <c r="L84" s="127">
        <v>0</v>
      </c>
      <c r="M84" s="88">
        <v>0</v>
      </c>
      <c r="N84" s="94"/>
      <c r="O84" s="154"/>
      <c r="P84" s="155"/>
      <c r="Q84" s="90"/>
      <c r="R84" s="156"/>
      <c r="S84" s="155"/>
      <c r="T84" s="90"/>
      <c r="U84" s="156"/>
      <c r="V84" s="155"/>
      <c r="W84" s="90"/>
    </row>
    <row r="85" ht="21.95" customHeight="1">
      <c r="A85" s="152">
        <v>1992</v>
      </c>
      <c r="B85" s="127">
        <v>23</v>
      </c>
      <c r="C85" s="88">
        <v>217.2</v>
      </c>
      <c r="D85" s="92">
        <v>9.44347826086957</v>
      </c>
      <c r="E85" s="43"/>
      <c r="F85" s="153">
        <v>1992</v>
      </c>
      <c r="G85" s="127">
        <v>8</v>
      </c>
      <c r="H85" s="88">
        <v>63.5</v>
      </c>
      <c r="I85" s="92">
        <v>7.9375</v>
      </c>
      <c r="J85" s="43"/>
      <c r="K85" s="153">
        <v>1992</v>
      </c>
      <c r="L85" s="127">
        <v>0</v>
      </c>
      <c r="M85" s="88">
        <v>0</v>
      </c>
      <c r="N85" s="94"/>
      <c r="O85" s="154"/>
      <c r="P85" s="155"/>
      <c r="Q85" s="90"/>
      <c r="R85" s="156"/>
      <c r="S85" s="155"/>
      <c r="T85" s="90"/>
      <c r="U85" s="156"/>
      <c r="V85" s="155"/>
      <c r="W85" s="90"/>
    </row>
    <row r="86" ht="21.95" customHeight="1">
      <c r="A86" s="152">
        <v>1993</v>
      </c>
      <c r="B86" s="127">
        <v>11</v>
      </c>
      <c r="C86" s="88">
        <v>111.9</v>
      </c>
      <c r="D86" s="92">
        <v>10.1727272727273</v>
      </c>
      <c r="E86" s="43"/>
      <c r="F86" s="153">
        <v>1993</v>
      </c>
      <c r="G86" s="127">
        <v>1</v>
      </c>
      <c r="H86" s="88">
        <v>9.1</v>
      </c>
      <c r="I86" s="92">
        <v>9.1</v>
      </c>
      <c r="J86" s="43"/>
      <c r="K86" s="153">
        <v>1993</v>
      </c>
      <c r="L86" s="127">
        <v>0</v>
      </c>
      <c r="M86" s="88">
        <v>0</v>
      </c>
      <c r="N86" s="94"/>
      <c r="O86" t="s" s="136">
        <v>107</v>
      </c>
      <c r="P86" s="155">
        <f>AVERAGE(B86:B105)</f>
        <v>21.45</v>
      </c>
      <c r="Q86" s="90">
        <f>AVERAGE(D86:D105)</f>
        <v>9.7052156576991</v>
      </c>
      <c r="R86" t="s" s="139">
        <v>107</v>
      </c>
      <c r="S86" s="155">
        <f>AVERAGE(G86:G105)</f>
        <v>6.3</v>
      </c>
      <c r="T86" s="90">
        <f>AVERAGE(I86:I105)</f>
        <v>8.20131129104813</v>
      </c>
      <c r="U86" t="s" s="139">
        <v>107</v>
      </c>
      <c r="V86" s="155">
        <f>AVERAGE(L86:L105)</f>
        <v>0.2</v>
      </c>
      <c r="W86" s="90">
        <f>AVERAGE(N86:N105)</f>
        <v>5.53333333333333</v>
      </c>
    </row>
    <row r="87" ht="21.95" customHeight="1">
      <c r="A87" s="152">
        <v>1994</v>
      </c>
      <c r="B87" s="127">
        <v>26</v>
      </c>
      <c r="C87" s="88">
        <v>256.3</v>
      </c>
      <c r="D87" s="92">
        <v>9.857692307692311</v>
      </c>
      <c r="E87" s="43"/>
      <c r="F87" s="153">
        <v>1994</v>
      </c>
      <c r="G87" s="127">
        <v>5</v>
      </c>
      <c r="H87" s="88">
        <v>39.9</v>
      </c>
      <c r="I87" s="92">
        <v>7.98</v>
      </c>
      <c r="J87" s="43"/>
      <c r="K87" s="153">
        <v>1994</v>
      </c>
      <c r="L87" s="127">
        <v>0</v>
      </c>
      <c r="M87" s="88">
        <v>0</v>
      </c>
      <c r="N87" s="94"/>
      <c r="O87" t="s" s="136">
        <v>108</v>
      </c>
      <c r="P87" s="155">
        <f>AVERAGE(B87:B105)</f>
        <v>22</v>
      </c>
      <c r="Q87" s="90">
        <f>AVERAGE(D87:D105)</f>
        <v>9.680609783223931</v>
      </c>
      <c r="R87" t="s" s="139">
        <v>108</v>
      </c>
      <c r="S87" s="155">
        <f>AVERAGE(G87:G105)</f>
        <v>6.57894736842105</v>
      </c>
      <c r="T87" s="90">
        <f>AVERAGE(I87:I105)</f>
        <v>8.15138414055081</v>
      </c>
      <c r="U87" t="s" s="139">
        <v>108</v>
      </c>
      <c r="V87" s="155">
        <f>AVERAGE(L87:L105)</f>
        <v>0.210526315789474</v>
      </c>
      <c r="W87" s="90">
        <f>AVERAGE(N87:N105)</f>
        <v>5.53333333333333</v>
      </c>
    </row>
    <row r="88" ht="21.95" customHeight="1">
      <c r="A88" s="152">
        <v>1995</v>
      </c>
      <c r="B88" s="157">
        <v>25</v>
      </c>
      <c r="C88" s="158">
        <v>239.4</v>
      </c>
      <c r="D88" s="159">
        <v>9.576000000000001</v>
      </c>
      <c r="E88" s="43"/>
      <c r="F88" s="153">
        <v>1995</v>
      </c>
      <c r="G88" s="157">
        <v>8</v>
      </c>
      <c r="H88" s="158">
        <v>61</v>
      </c>
      <c r="I88" s="159">
        <v>7.625</v>
      </c>
      <c r="J88" s="43"/>
      <c r="K88" s="153">
        <v>1995</v>
      </c>
      <c r="L88" s="157">
        <v>1</v>
      </c>
      <c r="M88" s="158">
        <v>5.7</v>
      </c>
      <c r="N88" s="160">
        <v>5.7</v>
      </c>
      <c r="O88" t="s" s="136">
        <v>109</v>
      </c>
      <c r="P88" s="155">
        <f>AVERAGE(B88:B105)</f>
        <v>21.7777777777778</v>
      </c>
      <c r="Q88" s="90">
        <f>AVERAGE(D88:D105)</f>
        <v>9.67077186519791</v>
      </c>
      <c r="R88" t="s" s="139">
        <v>109</v>
      </c>
      <c r="S88" s="155">
        <f>AVERAGE(G88:G105)</f>
        <v>6.66666666666667</v>
      </c>
      <c r="T88" s="90">
        <f>AVERAGE(I88:I105)</f>
        <v>8.16146556058321</v>
      </c>
      <c r="U88" t="s" s="139">
        <v>109</v>
      </c>
      <c r="V88" s="155">
        <f>AVERAGE(L88:L105)</f>
        <v>0.222222222222222</v>
      </c>
      <c r="W88" s="90">
        <f>AVERAGE(N88:N105)</f>
        <v>5.53333333333333</v>
      </c>
    </row>
    <row r="89" ht="21.95" customHeight="1">
      <c r="A89" s="152">
        <v>1996</v>
      </c>
      <c r="B89" s="127">
        <v>26</v>
      </c>
      <c r="C89" s="88">
        <v>248.7</v>
      </c>
      <c r="D89" s="92">
        <v>9.56538461538462</v>
      </c>
      <c r="E89" s="43"/>
      <c r="F89" s="153">
        <v>1996</v>
      </c>
      <c r="G89" s="127">
        <v>8</v>
      </c>
      <c r="H89" s="88">
        <v>64.40000000000001</v>
      </c>
      <c r="I89" s="92">
        <v>8.050000000000001</v>
      </c>
      <c r="J89" s="43"/>
      <c r="K89" s="153">
        <v>1996</v>
      </c>
      <c r="L89" s="127">
        <v>0</v>
      </c>
      <c r="M89" s="88">
        <v>0</v>
      </c>
      <c r="N89" s="94"/>
      <c r="O89" t="s" s="136">
        <v>110</v>
      </c>
      <c r="P89" s="155">
        <f>AVERAGE(B89:B105)</f>
        <v>21.5882352941176</v>
      </c>
      <c r="Q89" s="90">
        <f>AVERAGE(D89:D105)</f>
        <v>9.67634668079779</v>
      </c>
      <c r="R89" t="s" s="139">
        <v>110</v>
      </c>
      <c r="S89" s="155">
        <f>AVERAGE(G89:G105)</f>
        <v>6.58823529411765</v>
      </c>
      <c r="T89" s="90">
        <f>AVERAGE(I89:I105)</f>
        <v>8.19499465811966</v>
      </c>
      <c r="U89" t="s" s="139">
        <v>110</v>
      </c>
      <c r="V89" s="155">
        <f>AVERAGE(L89:L105)</f>
        <v>0.176470588235294</v>
      </c>
      <c r="W89" s="90">
        <f>AVERAGE(N89:N105)</f>
        <v>5.45</v>
      </c>
    </row>
    <row r="90" ht="21.95" customHeight="1">
      <c r="A90" s="152">
        <v>1997</v>
      </c>
      <c r="B90" s="127">
        <v>17</v>
      </c>
      <c r="C90" s="88">
        <v>165.3</v>
      </c>
      <c r="D90" s="92">
        <v>9.72352941176471</v>
      </c>
      <c r="E90" s="43"/>
      <c r="F90" s="153">
        <v>1997</v>
      </c>
      <c r="G90" s="127">
        <v>4</v>
      </c>
      <c r="H90" s="88">
        <v>32.2</v>
      </c>
      <c r="I90" s="92">
        <v>8.050000000000001</v>
      </c>
      <c r="J90" s="43"/>
      <c r="K90" s="153">
        <v>1997</v>
      </c>
      <c r="L90" s="127">
        <v>0</v>
      </c>
      <c r="M90" s="88">
        <v>0</v>
      </c>
      <c r="N90" s="94"/>
      <c r="O90" t="s" s="136">
        <v>111</v>
      </c>
      <c r="P90" s="155">
        <f>AVERAGE(B90:B105)</f>
        <v>21.3125</v>
      </c>
      <c r="Q90" s="90">
        <f>AVERAGE(D90:D105)</f>
        <v>9.683281809886109</v>
      </c>
      <c r="R90" t="s" s="139">
        <v>111</v>
      </c>
      <c r="S90" s="155">
        <f>AVERAGE(G90:G105)</f>
        <v>6.5</v>
      </c>
      <c r="T90" s="90">
        <f>AVERAGE(I90:I105)</f>
        <v>8.204660968660971</v>
      </c>
      <c r="U90" t="s" s="139">
        <v>111</v>
      </c>
      <c r="V90" s="155">
        <f>AVERAGE(L90:L105)</f>
        <v>0.1875</v>
      </c>
      <c r="W90" s="90">
        <f>AVERAGE(N90:N105)</f>
        <v>5.45</v>
      </c>
    </row>
    <row r="91" ht="21.95" customHeight="1">
      <c r="A91" s="152">
        <v>1998</v>
      </c>
      <c r="B91" s="127">
        <v>14</v>
      </c>
      <c r="C91" s="88">
        <v>133.1</v>
      </c>
      <c r="D91" s="92">
        <v>9.50714285714286</v>
      </c>
      <c r="E91" s="43"/>
      <c r="F91" s="153">
        <v>1998</v>
      </c>
      <c r="G91" s="127">
        <v>5</v>
      </c>
      <c r="H91" s="88">
        <v>41.3</v>
      </c>
      <c r="I91" s="92">
        <v>8.26</v>
      </c>
      <c r="J91" s="43"/>
      <c r="K91" s="153">
        <v>1998</v>
      </c>
      <c r="L91" s="127">
        <v>0</v>
      </c>
      <c r="M91" s="88">
        <v>0</v>
      </c>
      <c r="N91" s="94"/>
      <c r="O91" t="s" s="136">
        <v>112</v>
      </c>
      <c r="P91" s="155">
        <f>AVERAGE(B91:B105)</f>
        <v>21.6</v>
      </c>
      <c r="Q91" s="90">
        <f>AVERAGE(D91:D105)</f>
        <v>9.68059863642754</v>
      </c>
      <c r="R91" t="s" s="139">
        <v>112</v>
      </c>
      <c r="S91" s="155">
        <f>AVERAGE(G91:G105)</f>
        <v>6.66666666666667</v>
      </c>
      <c r="T91" s="90">
        <f>AVERAGE(I91:I105)</f>
        <v>8.21570818070818</v>
      </c>
      <c r="U91" t="s" s="139">
        <v>112</v>
      </c>
      <c r="V91" s="155">
        <f>AVERAGE(L91:L105)</f>
        <v>0.2</v>
      </c>
      <c r="W91" s="90">
        <f>AVERAGE(N91:N105)</f>
        <v>5.45</v>
      </c>
    </row>
    <row r="92" ht="21.95" customHeight="1">
      <c r="A92" s="152">
        <v>1999</v>
      </c>
      <c r="B92" s="127">
        <v>18</v>
      </c>
      <c r="C92" s="88">
        <v>179.2</v>
      </c>
      <c r="D92" s="92">
        <v>9.955555555555559</v>
      </c>
      <c r="E92" s="43"/>
      <c r="F92" s="153">
        <v>1999</v>
      </c>
      <c r="G92" s="127">
        <v>4</v>
      </c>
      <c r="H92" s="88">
        <v>35</v>
      </c>
      <c r="I92" s="92">
        <v>8.75</v>
      </c>
      <c r="J92" s="43"/>
      <c r="K92" s="153">
        <v>1999</v>
      </c>
      <c r="L92" s="127">
        <v>0</v>
      </c>
      <c r="M92" s="88">
        <v>0</v>
      </c>
      <c r="N92" s="94"/>
      <c r="O92" t="s" s="136">
        <v>113</v>
      </c>
      <c r="P92" s="155">
        <f>AVERAGE(B92:B105)</f>
        <v>22.1428571428571</v>
      </c>
      <c r="Q92" s="90">
        <f>AVERAGE(D92:D105)</f>
        <v>9.69298833494787</v>
      </c>
      <c r="R92" t="s" s="139">
        <v>113</v>
      </c>
      <c r="S92" s="155">
        <f>AVERAGE(G92:G105)</f>
        <v>6.78571428571429</v>
      </c>
      <c r="T92" s="90">
        <f>AVERAGE(I92:I105)</f>
        <v>8.21230111768573</v>
      </c>
      <c r="U92" t="s" s="139">
        <v>113</v>
      </c>
      <c r="V92" s="155">
        <f>AVERAGE(L92:L105)</f>
        <v>0.214285714285714</v>
      </c>
      <c r="W92" s="90">
        <f>AVERAGE(N92:N105)</f>
        <v>5.45</v>
      </c>
    </row>
    <row r="93" ht="21.95" customHeight="1">
      <c r="A93" s="152">
        <v>2000</v>
      </c>
      <c r="B93" s="127">
        <v>26</v>
      </c>
      <c r="C93" s="88">
        <v>239.5</v>
      </c>
      <c r="D93" s="92">
        <v>9.21153846153846</v>
      </c>
      <c r="E93" s="43"/>
      <c r="F93" s="153">
        <v>2000</v>
      </c>
      <c r="G93" s="127">
        <v>13</v>
      </c>
      <c r="H93" s="88">
        <v>105.4</v>
      </c>
      <c r="I93" s="92">
        <v>8.107692307692311</v>
      </c>
      <c r="J93" s="43"/>
      <c r="K93" s="153">
        <v>2000</v>
      </c>
      <c r="L93" s="127">
        <v>0</v>
      </c>
      <c r="M93" s="88">
        <v>0</v>
      </c>
      <c r="N93" s="94"/>
      <c r="O93" t="s" s="136">
        <v>114</v>
      </c>
      <c r="P93" s="155">
        <f>AVERAGE(B93:B105)</f>
        <v>22.4615384615385</v>
      </c>
      <c r="Q93" s="90">
        <f>AVERAGE(D93:D105)</f>
        <v>9.67279085643959</v>
      </c>
      <c r="R93" t="s" s="139">
        <v>114</v>
      </c>
      <c r="S93" s="155">
        <f>AVERAGE(G93:G105)</f>
        <v>7</v>
      </c>
      <c r="T93" s="90">
        <f>AVERAGE(I93:I105)</f>
        <v>8.167492877492879</v>
      </c>
      <c r="U93" t="s" s="139">
        <v>114</v>
      </c>
      <c r="V93" s="155">
        <f>AVERAGE(L93:L105)</f>
        <v>0.230769230769231</v>
      </c>
      <c r="W93" s="90">
        <f>AVERAGE(N93:N105)</f>
        <v>5.45</v>
      </c>
    </row>
    <row r="94" ht="21.95" customHeight="1">
      <c r="A94" s="152">
        <v>2001</v>
      </c>
      <c r="B94" s="127">
        <v>22</v>
      </c>
      <c r="C94" s="88">
        <v>216.6</v>
      </c>
      <c r="D94" s="92">
        <v>9.845454545454549</v>
      </c>
      <c r="E94" s="43"/>
      <c r="F94" s="153">
        <v>2001</v>
      </c>
      <c r="G94" s="127">
        <v>5</v>
      </c>
      <c r="H94" s="88">
        <v>42.7</v>
      </c>
      <c r="I94" s="92">
        <v>8.539999999999999</v>
      </c>
      <c r="J94" s="43"/>
      <c r="K94" s="153">
        <v>2001</v>
      </c>
      <c r="L94" s="127">
        <v>0</v>
      </c>
      <c r="M94" s="88">
        <v>0</v>
      </c>
      <c r="N94" s="94"/>
      <c r="O94" t="s" s="136">
        <v>115</v>
      </c>
      <c r="P94" s="155">
        <f>AVERAGE(B94:B105)</f>
        <v>22.1666666666667</v>
      </c>
      <c r="Q94" s="90">
        <f>AVERAGE(D94:D105)</f>
        <v>9.71122855601468</v>
      </c>
      <c r="R94" t="s" s="139">
        <v>115</v>
      </c>
      <c r="S94" s="155">
        <f>AVERAGE(G94:G105)</f>
        <v>6.5</v>
      </c>
      <c r="T94" s="90">
        <f>AVERAGE(I94:I105)</f>
        <v>8.17292929292929</v>
      </c>
      <c r="U94" t="s" s="139">
        <v>115</v>
      </c>
      <c r="V94" s="155">
        <f>AVERAGE(L94:L105)</f>
        <v>0.25</v>
      </c>
      <c r="W94" s="90">
        <f>AVERAGE(N94:N105)</f>
        <v>5.45</v>
      </c>
    </row>
    <row r="95" ht="21.95" customHeight="1">
      <c r="A95" s="152">
        <v>2002</v>
      </c>
      <c r="B95" s="127">
        <v>22</v>
      </c>
      <c r="C95" s="88">
        <v>205.5</v>
      </c>
      <c r="D95" s="92">
        <v>9.34090909090909</v>
      </c>
      <c r="E95" s="43"/>
      <c r="F95" s="153">
        <v>2002</v>
      </c>
      <c r="G95" s="127">
        <v>9</v>
      </c>
      <c r="H95" s="88">
        <v>72.40000000000001</v>
      </c>
      <c r="I95" s="92">
        <v>8.044444444444441</v>
      </c>
      <c r="J95" s="43"/>
      <c r="K95" s="153">
        <v>2002</v>
      </c>
      <c r="L95" s="127">
        <v>0</v>
      </c>
      <c r="M95" s="88">
        <v>0</v>
      </c>
      <c r="N95" s="94"/>
      <c r="O95" t="s" s="136">
        <v>116</v>
      </c>
      <c r="P95" s="155">
        <f>AVERAGE(B95:B105)</f>
        <v>22.1818181818182</v>
      </c>
      <c r="Q95" s="90">
        <f>AVERAGE(D95:D105)</f>
        <v>9.69902619333833</v>
      </c>
      <c r="R95" t="s" s="139">
        <v>116</v>
      </c>
      <c r="S95" s="155">
        <f>AVERAGE(G95:G105)</f>
        <v>6.63636363636364</v>
      </c>
      <c r="T95" s="90">
        <f>AVERAGE(I95:I105)</f>
        <v>8.136222222222219</v>
      </c>
      <c r="U95" t="s" s="139">
        <v>116</v>
      </c>
      <c r="V95" s="155">
        <f>AVERAGE(L95:L105)</f>
        <v>0.272727272727273</v>
      </c>
      <c r="W95" s="90">
        <f>AVERAGE(N95:N105)</f>
        <v>5.45</v>
      </c>
    </row>
    <row r="96" ht="21.95" customHeight="1">
      <c r="A96" s="152">
        <v>2003</v>
      </c>
      <c r="B96" s="127">
        <v>13</v>
      </c>
      <c r="C96" s="88">
        <v>121.6</v>
      </c>
      <c r="D96" s="92">
        <v>9.353846153846151</v>
      </c>
      <c r="E96" s="43"/>
      <c r="F96" s="153">
        <v>2003</v>
      </c>
      <c r="G96" s="127">
        <v>6</v>
      </c>
      <c r="H96" s="88">
        <v>47.7</v>
      </c>
      <c r="I96" s="92">
        <v>7.95</v>
      </c>
      <c r="J96" s="43"/>
      <c r="K96" s="153">
        <v>2003</v>
      </c>
      <c r="L96" s="127">
        <v>0</v>
      </c>
      <c r="M96" s="88">
        <v>0</v>
      </c>
      <c r="N96" s="94"/>
      <c r="O96" t="s" s="136">
        <v>117</v>
      </c>
      <c r="P96" s="155">
        <f>AVERAGE(B96:B105)</f>
        <v>22.2</v>
      </c>
      <c r="Q96" s="90">
        <f>AVERAGE(D96:D105)</f>
        <v>9.73483790358125</v>
      </c>
      <c r="R96" t="s" s="139">
        <v>117</v>
      </c>
      <c r="S96" s="155">
        <f>AVERAGE(G96:G105)</f>
        <v>6.4</v>
      </c>
      <c r="T96" s="90">
        <f>AVERAGE(I96:I105)</f>
        <v>8.14641975308642</v>
      </c>
      <c r="U96" t="s" s="139">
        <v>117</v>
      </c>
      <c r="V96" s="155">
        <f>AVERAGE(L96:L105)</f>
        <v>0.3</v>
      </c>
      <c r="W96" s="90">
        <f>AVERAGE(N96:N105)</f>
        <v>5.45</v>
      </c>
    </row>
    <row r="97" ht="21.95" customHeight="1">
      <c r="A97" s="152">
        <v>2004</v>
      </c>
      <c r="B97" s="127">
        <v>23</v>
      </c>
      <c r="C97" s="88">
        <v>213.6</v>
      </c>
      <c r="D97" s="92">
        <v>9.28695652173913</v>
      </c>
      <c r="E97" s="43"/>
      <c r="F97" s="153">
        <v>2004</v>
      </c>
      <c r="G97" s="127">
        <v>12</v>
      </c>
      <c r="H97" s="88">
        <v>96.90000000000001</v>
      </c>
      <c r="I97" s="92">
        <v>8.074999999999999</v>
      </c>
      <c r="J97" s="43"/>
      <c r="K97" s="153">
        <v>2004</v>
      </c>
      <c r="L97" s="127">
        <v>2</v>
      </c>
      <c r="M97" s="88">
        <v>11.2</v>
      </c>
      <c r="N97" s="94">
        <v>5.6</v>
      </c>
      <c r="O97" t="s" s="136">
        <v>118</v>
      </c>
      <c r="P97" s="155">
        <f>AVERAGE(B97:B105)</f>
        <v>23.2222222222222</v>
      </c>
      <c r="Q97" s="90">
        <f>AVERAGE(D97:D105)</f>
        <v>9.777170320218479</v>
      </c>
      <c r="R97" t="s" s="139">
        <v>118</v>
      </c>
      <c r="S97" s="155">
        <f>AVERAGE(G97:G105)</f>
        <v>6.44444444444444</v>
      </c>
      <c r="T97" s="90">
        <f>AVERAGE(I97:I105)</f>
        <v>8.17097222222222</v>
      </c>
      <c r="U97" t="s" s="139">
        <v>118</v>
      </c>
      <c r="V97" s="155">
        <f>AVERAGE(L97:L105)</f>
        <v>0.333333333333333</v>
      </c>
      <c r="W97" s="90">
        <f>AVERAGE(N97:N105)</f>
        <v>5.45</v>
      </c>
    </row>
    <row r="98" ht="21.95" customHeight="1">
      <c r="A98" s="152">
        <v>2005</v>
      </c>
      <c r="B98" s="127">
        <v>14</v>
      </c>
      <c r="C98" s="88">
        <v>135.3</v>
      </c>
      <c r="D98" s="92">
        <v>9.664285714285709</v>
      </c>
      <c r="E98" s="43"/>
      <c r="F98" s="153">
        <v>2005</v>
      </c>
      <c r="G98" s="127">
        <v>4</v>
      </c>
      <c r="H98" s="88">
        <v>31</v>
      </c>
      <c r="I98" s="92">
        <v>7.75</v>
      </c>
      <c r="J98" s="43"/>
      <c r="K98" s="153">
        <v>2005</v>
      </c>
      <c r="L98" s="127">
        <v>0</v>
      </c>
      <c r="M98" s="88">
        <v>0</v>
      </c>
      <c r="N98" s="94"/>
      <c r="O98" t="s" s="136">
        <v>119</v>
      </c>
      <c r="P98" s="155">
        <f>AVERAGE(B98:B105)</f>
        <v>23.25</v>
      </c>
      <c r="Q98" s="90">
        <f>AVERAGE(D98:D105)</f>
        <v>9.838447045028399</v>
      </c>
      <c r="R98" t="s" s="139">
        <v>119</v>
      </c>
      <c r="S98" s="155">
        <f>AVERAGE(G98:G105)</f>
        <v>5.75</v>
      </c>
      <c r="T98" s="90">
        <f>AVERAGE(I98:I105)</f>
        <v>8.184682539682539</v>
      </c>
      <c r="U98" t="s" s="139">
        <v>119</v>
      </c>
      <c r="V98" s="155">
        <f>AVERAGE(L98:L105)</f>
        <v>0.125</v>
      </c>
      <c r="W98" s="90">
        <f>AVERAGE(N98:N105)</f>
        <v>5.3</v>
      </c>
    </row>
    <row r="99" ht="21.95" customHeight="1">
      <c r="A99" s="152">
        <v>2006</v>
      </c>
      <c r="B99" s="127">
        <v>14</v>
      </c>
      <c r="C99" s="88">
        <v>142.1</v>
      </c>
      <c r="D99" s="92">
        <v>10.15</v>
      </c>
      <c r="E99" s="43"/>
      <c r="F99" s="153">
        <v>2006</v>
      </c>
      <c r="G99" s="127">
        <v>2</v>
      </c>
      <c r="H99" s="88">
        <v>18.1</v>
      </c>
      <c r="I99" s="92">
        <v>9.050000000000001</v>
      </c>
      <c r="J99" s="43"/>
      <c r="K99" s="153">
        <v>2006</v>
      </c>
      <c r="L99" s="127">
        <v>0</v>
      </c>
      <c r="M99" s="88">
        <v>0</v>
      </c>
      <c r="N99" s="94"/>
      <c r="O99" t="s" s="136">
        <v>120</v>
      </c>
      <c r="P99" s="155">
        <f>AVERAGE(B99:B105)</f>
        <v>24.5714285714286</v>
      </c>
      <c r="Q99" s="90">
        <f>AVERAGE(D99:D105)</f>
        <v>9.8633272351345</v>
      </c>
      <c r="R99" t="s" s="139">
        <v>120</v>
      </c>
      <c r="S99" s="155">
        <f>AVERAGE(G99:G105)</f>
        <v>6</v>
      </c>
      <c r="T99" s="90">
        <f>AVERAGE(I99:I105)</f>
        <v>8.257129629629629</v>
      </c>
      <c r="U99" t="s" s="139">
        <v>120</v>
      </c>
      <c r="V99" s="155">
        <f>AVERAGE(L99:L105)</f>
        <v>0.142857142857143</v>
      </c>
      <c r="W99" s="90">
        <f>AVERAGE(N99:N105)</f>
        <v>5.3</v>
      </c>
    </row>
    <row r="100" ht="21.95" customHeight="1">
      <c r="A100" s="152">
        <v>2007</v>
      </c>
      <c r="B100" s="127">
        <v>35</v>
      </c>
      <c r="C100" s="88">
        <v>328.8</v>
      </c>
      <c r="D100" s="92">
        <v>9.39428571428571</v>
      </c>
      <c r="E100" s="43"/>
      <c r="F100" s="153">
        <v>2007</v>
      </c>
      <c r="G100" s="127">
        <v>12</v>
      </c>
      <c r="H100" s="88">
        <v>90.59999999999999</v>
      </c>
      <c r="I100" s="92">
        <v>7.55</v>
      </c>
      <c r="J100" s="43"/>
      <c r="K100" s="153">
        <v>2007</v>
      </c>
      <c r="L100" s="127">
        <v>1</v>
      </c>
      <c r="M100" s="88">
        <v>5.3</v>
      </c>
      <c r="N100" s="94">
        <v>5.3</v>
      </c>
      <c r="O100" t="s" s="136">
        <v>98</v>
      </c>
      <c r="P100" s="155">
        <f>AVERAGE(B100:B105)</f>
        <v>26.3333333333333</v>
      </c>
      <c r="Q100" s="90">
        <f>AVERAGE(D100:D105)</f>
        <v>9.81554844099025</v>
      </c>
      <c r="R100" t="s" s="139">
        <v>98</v>
      </c>
      <c r="S100" s="155">
        <f>AVERAGE(G100:G105)</f>
        <v>6.66666666666667</v>
      </c>
      <c r="T100" s="90">
        <f>AVERAGE(I100:I105)</f>
        <v>8.09855555555556</v>
      </c>
      <c r="U100" t="s" s="139">
        <v>98</v>
      </c>
      <c r="V100" s="155">
        <f>AVERAGE(L100:L105)</f>
        <v>0.166666666666667</v>
      </c>
      <c r="W100" s="90">
        <f>AVERAGE(N100:N105)</f>
        <v>5.3</v>
      </c>
    </row>
    <row r="101" ht="21.95" customHeight="1">
      <c r="A101" s="152">
        <v>2008</v>
      </c>
      <c r="B101" s="127">
        <v>32</v>
      </c>
      <c r="C101" s="88">
        <v>309.3</v>
      </c>
      <c r="D101" s="92">
        <v>9.665625</v>
      </c>
      <c r="E101" s="43"/>
      <c r="F101" s="153">
        <v>2008</v>
      </c>
      <c r="G101" s="127">
        <v>9</v>
      </c>
      <c r="H101" s="88">
        <v>73.59999999999999</v>
      </c>
      <c r="I101" s="92">
        <v>8.177777777777781</v>
      </c>
      <c r="J101" s="43"/>
      <c r="K101" s="153">
        <v>2008</v>
      </c>
      <c r="L101" s="127">
        <v>0</v>
      </c>
      <c r="M101" s="88">
        <v>0</v>
      </c>
      <c r="N101" s="94"/>
      <c r="O101" t="s" s="136">
        <v>121</v>
      </c>
      <c r="P101" s="155">
        <f>AVERAGE(B101:B105)</f>
        <v>24.6</v>
      </c>
      <c r="Q101" s="90">
        <f>AVERAGE(D101:D105)</f>
        <v>9.89980098633116</v>
      </c>
      <c r="R101" t="s" s="139">
        <v>121</v>
      </c>
      <c r="S101" s="155">
        <f>AVERAGE(G101:G105)</f>
        <v>5.6</v>
      </c>
      <c r="T101" s="90">
        <f>AVERAGE(I101:I105)</f>
        <v>8.23569444444445</v>
      </c>
      <c r="U101" t="s" s="139">
        <v>121</v>
      </c>
      <c r="V101" s="155">
        <f>AVERAGE(L101:L105)</f>
        <v>0</v>
      </c>
      <c r="W101" s="90"/>
    </row>
    <row r="102" ht="21.95" customHeight="1">
      <c r="A102" s="152">
        <v>2009</v>
      </c>
      <c r="B102" s="127">
        <v>15</v>
      </c>
      <c r="C102" s="88">
        <v>147.2</v>
      </c>
      <c r="D102" s="92">
        <v>9.813333333333331</v>
      </c>
      <c r="E102" s="43"/>
      <c r="F102" s="153">
        <v>2009</v>
      </c>
      <c r="G102" s="127">
        <v>5</v>
      </c>
      <c r="H102" s="88">
        <v>41.2</v>
      </c>
      <c r="I102" s="92">
        <v>8.24</v>
      </c>
      <c r="J102" s="43"/>
      <c r="K102" s="153">
        <v>2009</v>
      </c>
      <c r="L102" s="127">
        <v>0</v>
      </c>
      <c r="M102" s="88">
        <v>0</v>
      </c>
      <c r="N102" s="94"/>
      <c r="O102" t="s" s="136">
        <v>122</v>
      </c>
      <c r="P102" s="155">
        <f>AVERAGE(B102:B105)</f>
        <v>22.75</v>
      </c>
      <c r="Q102" s="90">
        <f>AVERAGE(D102:D105)</f>
        <v>9.95834498291395</v>
      </c>
      <c r="R102" t="s" s="139">
        <v>122</v>
      </c>
      <c r="S102" s="155">
        <f>AVERAGE(G102:G105)</f>
        <v>4.75</v>
      </c>
      <c r="T102" s="90">
        <f>AVERAGE(I102:I105)</f>
        <v>8.255000000000001</v>
      </c>
      <c r="U102" t="s" s="139">
        <v>122</v>
      </c>
      <c r="V102" s="155">
        <f>AVERAGE(L102:L105)</f>
        <v>0</v>
      </c>
      <c r="W102" s="90"/>
    </row>
    <row r="103" ht="21.95" customHeight="1">
      <c r="A103" s="152">
        <v>2010</v>
      </c>
      <c r="B103" s="127">
        <v>10</v>
      </c>
      <c r="C103" s="88">
        <v>102.7</v>
      </c>
      <c r="D103" s="92">
        <v>10.27</v>
      </c>
      <c r="E103" s="43"/>
      <c r="F103" s="153">
        <v>2010</v>
      </c>
      <c r="G103" s="127">
        <v>0</v>
      </c>
      <c r="H103" s="88">
        <v>0</v>
      </c>
      <c r="I103" s="92"/>
      <c r="J103" s="43"/>
      <c r="K103" s="153">
        <v>2010</v>
      </c>
      <c r="L103" s="127">
        <v>0</v>
      </c>
      <c r="M103" s="88">
        <v>0</v>
      </c>
      <c r="N103" s="94"/>
      <c r="O103" t="s" s="136">
        <v>123</v>
      </c>
      <c r="P103" s="155">
        <f>AVERAGE(B103:B105)</f>
        <v>25.3333333333333</v>
      </c>
      <c r="Q103" s="90">
        <f>AVERAGE(D103:D105)</f>
        <v>10.0066821994408</v>
      </c>
      <c r="R103" t="s" s="139">
        <v>123</v>
      </c>
      <c r="S103" s="155">
        <f>AVERAGE(G103:G105)</f>
        <v>4.66666666666667</v>
      </c>
      <c r="T103" s="90">
        <f>AVERAGE(I103:I105)</f>
        <v>8.262499999999999</v>
      </c>
      <c r="U103" t="s" s="139">
        <v>123</v>
      </c>
      <c r="V103" s="155">
        <f>AVERAGE(L103:L105)</f>
        <v>0</v>
      </c>
      <c r="W103" s="90"/>
    </row>
    <row r="104" ht="21.95" customHeight="1">
      <c r="A104" s="152">
        <v>2011</v>
      </c>
      <c r="B104" s="127">
        <v>37</v>
      </c>
      <c r="C104" s="88">
        <v>376.7</v>
      </c>
      <c r="D104" s="92">
        <v>10.1810810810811</v>
      </c>
      <c r="E104" s="43"/>
      <c r="F104" s="153">
        <v>2011</v>
      </c>
      <c r="G104" s="127">
        <v>6</v>
      </c>
      <c r="H104" s="88">
        <v>51.6</v>
      </c>
      <c r="I104" s="92">
        <v>8.6</v>
      </c>
      <c r="J104" s="43"/>
      <c r="K104" s="153">
        <v>2011</v>
      </c>
      <c r="L104" s="127">
        <v>0</v>
      </c>
      <c r="M104" s="88">
        <v>0</v>
      </c>
      <c r="N104" s="94"/>
      <c r="O104" t="s" s="136">
        <v>124</v>
      </c>
      <c r="P104" s="155">
        <f>AVERAGE(B104:B105)</f>
        <v>33</v>
      </c>
      <c r="Q104" s="90">
        <f>AVERAGE(D104:D105)</f>
        <v>9.87502329916124</v>
      </c>
      <c r="R104" t="s" s="139">
        <v>124</v>
      </c>
      <c r="S104" s="155">
        <f>AVERAGE(G104:G105)</f>
        <v>7</v>
      </c>
      <c r="T104" s="90">
        <f>AVERAGE(I104:I105)</f>
        <v>8.262499999999999</v>
      </c>
      <c r="U104" t="s" s="139">
        <v>124</v>
      </c>
      <c r="V104" s="155">
        <f>AVERAGE(L104:L105)</f>
        <v>0</v>
      </c>
      <c r="W104" s="90"/>
    </row>
    <row r="105" ht="21.95" customHeight="1">
      <c r="A105" s="152">
        <v>2012</v>
      </c>
      <c r="B105" s="127">
        <v>29</v>
      </c>
      <c r="C105" s="88">
        <v>277.5</v>
      </c>
      <c r="D105" s="92">
        <v>9.568965517241381</v>
      </c>
      <c r="E105" s="43"/>
      <c r="F105" s="153">
        <v>2012</v>
      </c>
      <c r="G105" s="127">
        <v>8</v>
      </c>
      <c r="H105" s="88">
        <v>63.4</v>
      </c>
      <c r="I105" s="92">
        <v>7.925</v>
      </c>
      <c r="J105" s="43"/>
      <c r="K105" s="153">
        <v>2012</v>
      </c>
      <c r="L105" s="127">
        <v>0</v>
      </c>
      <c r="M105" s="88">
        <v>0</v>
      </c>
      <c r="N105" s="94"/>
      <c r="O105" t="s" s="136">
        <v>125</v>
      </c>
      <c r="P105" s="155">
        <f>AVERAGE(B105)</f>
        <v>29</v>
      </c>
      <c r="Q105" s="90">
        <f>AVERAGE(D105)</f>
        <v>9.568965517241381</v>
      </c>
      <c r="R105" t="s" s="139">
        <v>125</v>
      </c>
      <c r="S105" s="155">
        <f>AVERAGE(G105)</f>
        <v>8</v>
      </c>
      <c r="T105" s="90">
        <f>AVERAGE(I105)</f>
        <v>7.925</v>
      </c>
      <c r="U105" t="s" s="139">
        <v>125</v>
      </c>
      <c r="V105" s="155">
        <f>AVERAGE(L105)</f>
        <v>0</v>
      </c>
      <c r="W105" s="90"/>
    </row>
    <row r="106" ht="21.95" customHeight="1">
      <c r="A106" s="152">
        <v>2013</v>
      </c>
      <c r="B106" s="206">
        <v>11</v>
      </c>
      <c r="C106" s="207">
        <v>115.3</v>
      </c>
      <c r="D106" s="208">
        <v>10.4818181818182</v>
      </c>
      <c r="E106" s="43"/>
      <c r="F106" s="153">
        <v>2013</v>
      </c>
      <c r="G106" s="206">
        <v>0</v>
      </c>
      <c r="H106" s="207">
        <v>0</v>
      </c>
      <c r="I106" s="208"/>
      <c r="J106" s="43"/>
      <c r="K106" s="153">
        <v>2013</v>
      </c>
      <c r="L106" s="206">
        <v>0</v>
      </c>
      <c r="M106" s="207">
        <v>0</v>
      </c>
      <c r="N106" s="209"/>
      <c r="O106" t="s" s="136">
        <v>126</v>
      </c>
      <c r="P106" s="161">
        <f>AVERAGE(B106)</f>
        <v>11</v>
      </c>
      <c r="Q106" s="162">
        <f>AVERAGE(D106)</f>
        <v>10.4818181818182</v>
      </c>
      <c r="R106" t="s" s="139">
        <v>126</v>
      </c>
      <c r="S106" s="161">
        <f>AVERAGE(G106)</f>
        <v>0</v>
      </c>
      <c r="T106" s="162"/>
      <c r="U106" t="s" s="139">
        <v>126</v>
      </c>
      <c r="V106" s="161">
        <f>AVERAGE(L106)</f>
        <v>0</v>
      </c>
      <c r="W106" s="162"/>
    </row>
    <row r="107" ht="21.95" customHeight="1">
      <c r="A107" s="152">
        <v>2014</v>
      </c>
      <c r="B107" s="127">
        <v>19</v>
      </c>
      <c r="C107" s="88">
        <v>182</v>
      </c>
      <c r="D107" s="92">
        <v>9.57894736842105</v>
      </c>
      <c r="E107" s="43"/>
      <c r="F107" s="153">
        <v>2014</v>
      </c>
      <c r="G107" s="127">
        <v>6</v>
      </c>
      <c r="H107" s="88">
        <v>48</v>
      </c>
      <c r="I107" s="92">
        <v>8</v>
      </c>
      <c r="J107" s="43"/>
      <c r="K107" s="153">
        <v>2014</v>
      </c>
      <c r="L107" s="127">
        <v>0</v>
      </c>
      <c r="M107" s="88">
        <v>0</v>
      </c>
      <c r="N107" s="94"/>
      <c r="O107" t="s" s="136">
        <v>125</v>
      </c>
      <c r="P107" s="155">
        <f>AVERAGE(B107)</f>
        <v>19</v>
      </c>
      <c r="Q107" s="90">
        <f>AVERAGE(D107)</f>
        <v>9.57894736842105</v>
      </c>
      <c r="R107" t="s" s="139">
        <v>125</v>
      </c>
      <c r="S107" s="155">
        <f>AVERAGE(G107)</f>
        <v>6</v>
      </c>
      <c r="T107" s="90">
        <f>AVERAGE(I107)</f>
        <v>8</v>
      </c>
      <c r="U107" t="s" s="139">
        <v>125</v>
      </c>
      <c r="V107" s="155">
        <f>AVERAGE(L107)</f>
        <v>0</v>
      </c>
      <c r="W107" s="90"/>
    </row>
    <row r="108" ht="21.95" customHeight="1">
      <c r="A108" s="152">
        <v>2015</v>
      </c>
      <c r="B108" s="127">
        <v>14</v>
      </c>
      <c r="C108" s="88">
        <v>129.6</v>
      </c>
      <c r="D108" s="92">
        <v>9.25714285714286</v>
      </c>
      <c r="E108" s="43"/>
      <c r="F108" s="153">
        <v>2015</v>
      </c>
      <c r="G108" s="127">
        <v>8</v>
      </c>
      <c r="H108" s="88">
        <v>67.2</v>
      </c>
      <c r="I108" s="92">
        <v>8.4</v>
      </c>
      <c r="J108" s="43"/>
      <c r="K108" s="153">
        <v>2015</v>
      </c>
      <c r="L108" s="127">
        <v>0</v>
      </c>
      <c r="M108" s="88">
        <v>0</v>
      </c>
      <c r="N108" s="94"/>
      <c r="O108" t="s" s="136">
        <v>124</v>
      </c>
      <c r="P108" s="155">
        <f>AVERAGE(B107:B108)</f>
        <v>16.5</v>
      </c>
      <c r="Q108" s="90">
        <f>AVERAGE(D107:D108)</f>
        <v>9.418045112781961</v>
      </c>
      <c r="R108" t="s" s="139">
        <v>124</v>
      </c>
      <c r="S108" s="155">
        <f>AVERAGE(G107:G108)</f>
        <v>7</v>
      </c>
      <c r="T108" s="90">
        <f>AVERAGE(I107:I108)</f>
        <v>8.199999999999999</v>
      </c>
      <c r="U108" t="s" s="139">
        <v>124</v>
      </c>
      <c r="V108" s="155">
        <f>AVERAGE(L107:L108)</f>
        <v>0</v>
      </c>
      <c r="W108" s="90"/>
    </row>
    <row r="109" ht="21.95" customHeight="1">
      <c r="A109" s="152">
        <v>2016</v>
      </c>
      <c r="B109" s="127">
        <v>8</v>
      </c>
      <c r="C109" s="88">
        <v>79.09999999999999</v>
      </c>
      <c r="D109" s="92">
        <v>9.887499999999999</v>
      </c>
      <c r="E109" s="43"/>
      <c r="F109" s="153">
        <v>2016</v>
      </c>
      <c r="G109" s="127">
        <v>2</v>
      </c>
      <c r="H109" s="88">
        <v>17.4</v>
      </c>
      <c r="I109" s="92">
        <v>8.699999999999999</v>
      </c>
      <c r="J109" s="43"/>
      <c r="K109" s="153">
        <v>2016</v>
      </c>
      <c r="L109" s="127">
        <v>0</v>
      </c>
      <c r="M109" s="88">
        <v>0</v>
      </c>
      <c r="N109" s="94"/>
      <c r="O109" t="s" s="136">
        <v>123</v>
      </c>
      <c r="P109" s="155">
        <f>AVERAGE(B107:B109)</f>
        <v>13.6666666666667</v>
      </c>
      <c r="Q109" s="90">
        <f>AVERAGE(D107:D109)</f>
        <v>9.574530075187971</v>
      </c>
      <c r="R109" t="s" s="139">
        <v>123</v>
      </c>
      <c r="S109" s="155">
        <f>AVERAGE(G107:G109)</f>
        <v>5.33333333333333</v>
      </c>
      <c r="T109" s="90">
        <f>AVERAGE(I107:I109)</f>
        <v>8.366666666666671</v>
      </c>
      <c r="U109" t="s" s="139">
        <v>123</v>
      </c>
      <c r="V109" s="155">
        <f>AVERAGE(L107:L109)</f>
        <v>0</v>
      </c>
      <c r="W109" s="90"/>
    </row>
    <row r="110" ht="21.95" customHeight="1">
      <c r="A110" s="152">
        <v>2017</v>
      </c>
      <c r="B110" s="127">
        <v>7</v>
      </c>
      <c r="C110" s="88">
        <v>71.3</v>
      </c>
      <c r="D110" s="92">
        <v>10.1857142857143</v>
      </c>
      <c r="E110" s="43"/>
      <c r="F110" s="153">
        <v>2017</v>
      </c>
      <c r="G110" s="127">
        <v>0</v>
      </c>
      <c r="H110" s="88">
        <v>0</v>
      </c>
      <c r="I110" s="92"/>
      <c r="J110" s="43"/>
      <c r="K110" s="153">
        <v>2017</v>
      </c>
      <c r="L110" s="127">
        <v>0</v>
      </c>
      <c r="M110" s="88">
        <v>0</v>
      </c>
      <c r="N110" s="94"/>
      <c r="O110" t="s" s="136">
        <v>122</v>
      </c>
      <c r="P110" s="155">
        <f>AVERAGE(B107:B110)</f>
        <v>12</v>
      </c>
      <c r="Q110" s="90">
        <f>AVERAGE(D107:D110)</f>
        <v>9.72732612781955</v>
      </c>
      <c r="R110" t="s" s="139">
        <v>122</v>
      </c>
      <c r="S110" s="155">
        <f>AVERAGE(G107:G110)</f>
        <v>4</v>
      </c>
      <c r="T110" s="90">
        <f>AVERAGE(I107:I110)</f>
        <v>8.366666666666671</v>
      </c>
      <c r="U110" t="s" s="139">
        <v>122</v>
      </c>
      <c r="V110" s="155">
        <f>AVERAGE(L107:L110)</f>
        <v>0</v>
      </c>
      <c r="W110" s="90"/>
    </row>
    <row r="111" ht="21.95" customHeight="1">
      <c r="A111" s="152">
        <v>2018</v>
      </c>
      <c r="B111" s="127">
        <v>22</v>
      </c>
      <c r="C111" s="88">
        <v>215.9</v>
      </c>
      <c r="D111" s="92">
        <v>9.813636363636361</v>
      </c>
      <c r="E111" s="43"/>
      <c r="F111" s="153">
        <v>2018</v>
      </c>
      <c r="G111" s="127">
        <v>5</v>
      </c>
      <c r="H111" s="88">
        <v>41.3</v>
      </c>
      <c r="I111" s="92">
        <v>8.26</v>
      </c>
      <c r="J111" s="43"/>
      <c r="K111" s="153">
        <v>2018</v>
      </c>
      <c r="L111" s="127">
        <v>0</v>
      </c>
      <c r="M111" s="88">
        <v>0</v>
      </c>
      <c r="N111" s="94"/>
      <c r="O111" t="s" s="136">
        <v>121</v>
      </c>
      <c r="P111" s="155">
        <f>AVERAGE(B107:B111)</f>
        <v>14</v>
      </c>
      <c r="Q111" s="90">
        <f>AVERAGE(D107:D111)</f>
        <v>9.74458817498291</v>
      </c>
      <c r="R111" t="s" s="139">
        <v>121</v>
      </c>
      <c r="S111" s="155">
        <f>AVERAGE(G107:G111)</f>
        <v>4.2</v>
      </c>
      <c r="T111" s="90">
        <f>AVERAGE(I107:I111)</f>
        <v>8.34</v>
      </c>
      <c r="U111" t="s" s="139">
        <v>121</v>
      </c>
      <c r="V111" s="155">
        <f>AVERAGE(L107:L111)</f>
        <v>0</v>
      </c>
      <c r="W111" s="90"/>
    </row>
    <row r="112" ht="21.95" customHeight="1">
      <c r="A112" s="152">
        <v>2019</v>
      </c>
      <c r="B112" s="127">
        <v>21</v>
      </c>
      <c r="C112" s="88">
        <v>205.1</v>
      </c>
      <c r="D112" s="92">
        <v>9.766666666666669</v>
      </c>
      <c r="E112" s="43"/>
      <c r="F112" s="153">
        <v>2019</v>
      </c>
      <c r="G112" s="127">
        <v>7</v>
      </c>
      <c r="H112" s="88">
        <v>58</v>
      </c>
      <c r="I112" s="92">
        <v>8.28571428571429</v>
      </c>
      <c r="J112" s="43"/>
      <c r="K112" s="153">
        <v>2019</v>
      </c>
      <c r="L112" s="127">
        <v>0</v>
      </c>
      <c r="M112" s="88">
        <v>0</v>
      </c>
      <c r="N112" s="94"/>
      <c r="O112" t="s" s="136">
        <v>98</v>
      </c>
      <c r="P112" s="155">
        <f>AVERAGE(B107:B112)</f>
        <v>15.1666666666667</v>
      </c>
      <c r="Q112" s="90">
        <f>AVERAGE(D107:D112)</f>
        <v>9.74826792359687</v>
      </c>
      <c r="R112" t="s" s="139">
        <v>98</v>
      </c>
      <c r="S112" s="155">
        <f>AVERAGE(G107:G112)</f>
        <v>4.66666666666667</v>
      </c>
      <c r="T112" s="90">
        <f>AVERAGE(I107:I112)</f>
        <v>8.329142857142861</v>
      </c>
      <c r="U112" t="s" s="139">
        <v>98</v>
      </c>
      <c r="V112" s="155">
        <f>AVERAGE(L107:L112)</f>
        <v>0</v>
      </c>
      <c r="W112" s="90"/>
    </row>
    <row r="113" ht="21.95" customHeight="1">
      <c r="A113" s="152">
        <v>2020</v>
      </c>
      <c r="B113" s="127">
        <v>20</v>
      </c>
      <c r="C113" s="88">
        <v>195.1</v>
      </c>
      <c r="D113" s="92">
        <v>9.755000000000001</v>
      </c>
      <c r="E113" s="43"/>
      <c r="F113" s="153">
        <v>2020</v>
      </c>
      <c r="G113" s="127">
        <v>6</v>
      </c>
      <c r="H113" s="88">
        <v>52.1</v>
      </c>
      <c r="I113" s="92">
        <v>8.68333333333333</v>
      </c>
      <c r="J113" s="43"/>
      <c r="K113" s="153">
        <v>2020</v>
      </c>
      <c r="L113" s="127">
        <v>0</v>
      </c>
      <c r="M113" s="88">
        <v>0</v>
      </c>
      <c r="N113" s="94"/>
      <c r="O113" t="s" s="136">
        <v>120</v>
      </c>
      <c r="P113" s="155">
        <f>AVERAGE(B107:B113)</f>
        <v>15.8571428571429</v>
      </c>
      <c r="Q113" s="90">
        <f>AVERAGE(D107:D113)</f>
        <v>9.74922964879732</v>
      </c>
      <c r="R113" t="s" s="139">
        <v>120</v>
      </c>
      <c r="S113" s="155">
        <f>AVERAGE(G107:G113)</f>
        <v>4.85714285714286</v>
      </c>
      <c r="T113" s="90">
        <f>AVERAGE(I107:I113)</f>
        <v>8.388174603174599</v>
      </c>
      <c r="U113" t="s" s="139">
        <v>120</v>
      </c>
      <c r="V113" s="155">
        <f>AVERAGE(L107:L113)</f>
        <v>0</v>
      </c>
      <c r="W113" s="90"/>
    </row>
    <row r="114" ht="21.95" customHeight="1">
      <c r="A114" s="152">
        <v>2021</v>
      </c>
      <c r="B114" s="127">
        <v>12</v>
      </c>
      <c r="C114" s="88">
        <v>121.2</v>
      </c>
      <c r="D114" s="92">
        <v>10.1</v>
      </c>
      <c r="E114" s="43"/>
      <c r="F114" s="153">
        <v>2021</v>
      </c>
      <c r="G114" s="127">
        <v>2</v>
      </c>
      <c r="H114" s="88">
        <v>17.2</v>
      </c>
      <c r="I114" s="92">
        <v>8.6</v>
      </c>
      <c r="J114" s="43"/>
      <c r="K114" s="153">
        <v>2021</v>
      </c>
      <c r="L114" s="127">
        <v>0</v>
      </c>
      <c r="M114" s="88">
        <v>0</v>
      </c>
      <c r="N114" s="94"/>
      <c r="O114" t="s" s="136">
        <v>119</v>
      </c>
      <c r="P114" s="155">
        <f>AVERAGE(B107:B114)</f>
        <v>15.375</v>
      </c>
      <c r="Q114" s="90">
        <f>AVERAGE(D107:D114)</f>
        <v>9.79307594269766</v>
      </c>
      <c r="R114" t="s" s="139">
        <v>119</v>
      </c>
      <c r="S114" s="155">
        <f>AVERAGE(G107:G114)</f>
        <v>4.5</v>
      </c>
      <c r="T114" s="90">
        <f>AVERAGE(I107:I114)</f>
        <v>8.418435374149659</v>
      </c>
      <c r="U114" t="s" s="139">
        <v>119</v>
      </c>
      <c r="V114" s="155">
        <f>AVERAGE(L107:L114)</f>
        <v>0</v>
      </c>
      <c r="W114" s="90"/>
    </row>
    <row r="115" ht="21.95" customHeight="1">
      <c r="A115" s="152">
        <v>2022</v>
      </c>
      <c r="B115" s="127">
        <v>24</v>
      </c>
      <c r="C115" s="88">
        <v>227.3</v>
      </c>
      <c r="D115" s="92">
        <v>9.47083333333333</v>
      </c>
      <c r="E115" s="43"/>
      <c r="F115" s="153">
        <v>2022</v>
      </c>
      <c r="G115" s="127">
        <v>10</v>
      </c>
      <c r="H115" s="88">
        <v>82.59999999999999</v>
      </c>
      <c r="I115" s="92">
        <v>8.26</v>
      </c>
      <c r="J115" s="43"/>
      <c r="K115" s="153">
        <v>2022</v>
      </c>
      <c r="L115" s="127">
        <v>0</v>
      </c>
      <c r="M115" s="88">
        <v>0</v>
      </c>
      <c r="N115" s="94"/>
      <c r="O115" t="s" s="136">
        <v>118</v>
      </c>
      <c r="P115" s="155">
        <f>AVERAGE(B107:B115)</f>
        <v>16.3333333333333</v>
      </c>
      <c r="Q115" s="90">
        <f>AVERAGE(D107:D115)</f>
        <v>9.757271208323839</v>
      </c>
      <c r="R115" t="s" s="139">
        <v>118</v>
      </c>
      <c r="S115" s="155">
        <f>AVERAGE(G107:G115)</f>
        <v>5.11111111111111</v>
      </c>
      <c r="T115" s="90">
        <f>AVERAGE(I107:I115)</f>
        <v>8.39863095238095</v>
      </c>
      <c r="U115" t="s" s="139">
        <v>118</v>
      </c>
      <c r="V115" s="155">
        <f>AVERAGE(L107:L115)</f>
        <v>0</v>
      </c>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AVERAGE(B100:B105)</f>
        <v>26.3333333333333</v>
      </c>
      <c r="C138" s="88">
        <f>AVERAGE(C100:C105)</f>
        <v>257.033333333333</v>
      </c>
      <c r="D138" s="92">
        <f>AVERAGE(D100:D105)</f>
        <v>9.81554844099025</v>
      </c>
      <c r="E138" s="43"/>
      <c r="F138" t="s" s="103">
        <v>99</v>
      </c>
      <c r="G138" s="88">
        <f>AVERAGE(G100:G105)</f>
        <v>6.66666666666667</v>
      </c>
      <c r="H138" s="88">
        <f>AVERAGE(H100:H105)</f>
        <v>53.4</v>
      </c>
      <c r="I138" s="92">
        <f>AVERAGE(I100:I105)</f>
        <v>8.09855555555556</v>
      </c>
      <c r="J138" s="43"/>
      <c r="K138" t="s" s="103">
        <v>99</v>
      </c>
      <c r="L138" s="88">
        <f>AVERAGE(L100:L105)</f>
        <v>0.166666666666667</v>
      </c>
      <c r="M138" s="88">
        <f>AVERAGE(M100:M105)</f>
        <v>0.883333333333333</v>
      </c>
      <c r="N138" s="94">
        <f>AVERAGE(N100:N105)</f>
        <v>5.3</v>
      </c>
      <c r="O138" s="87"/>
      <c r="P138" s="88"/>
      <c r="Q138" s="88"/>
      <c r="R138" s="89"/>
      <c r="S138" s="88"/>
      <c r="T138" s="88"/>
      <c r="U138" s="89"/>
      <c r="V138" s="88"/>
      <c r="W138" s="90"/>
    </row>
    <row r="139" ht="21.95" customHeight="1">
      <c r="A139" t="s" s="102">
        <v>100</v>
      </c>
      <c r="B139" s="88">
        <f>AVERAGE(B107:B112)</f>
        <v>15.1666666666667</v>
      </c>
      <c r="C139" s="88">
        <f>AVERAGE(C107:C112)</f>
        <v>147.166666666667</v>
      </c>
      <c r="D139" s="92">
        <f>AVERAGE(D107:D112)</f>
        <v>9.74826792359687</v>
      </c>
      <c r="E139" s="43"/>
      <c r="F139" t="s" s="103">
        <v>100</v>
      </c>
      <c r="G139" s="88">
        <f>AVERAGE(G107:G112)</f>
        <v>4.66666666666667</v>
      </c>
      <c r="H139" s="88">
        <f>AVERAGE(H107:H112)</f>
        <v>38.65</v>
      </c>
      <c r="I139" s="92">
        <f>AVERAGE(I107:I112)</f>
        <v>8.329142857142861</v>
      </c>
      <c r="J139" s="43"/>
      <c r="K139" t="s" s="103">
        <v>100</v>
      </c>
      <c r="L139" s="88">
        <f>AVERAGE(L107:L112)</f>
        <v>0</v>
      </c>
      <c r="M139" s="88">
        <f>AVERAGE(M107:M112)</f>
        <v>0</v>
      </c>
      <c r="N139" s="94">
        <f>AVERAGE(N107:N112)</f>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6.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94" customWidth="1"/>
    <col min="2" max="4" width="12.1719" style="294" customWidth="1"/>
    <col min="5" max="5" width="1.35156" style="294" customWidth="1"/>
    <col min="6" max="6" width="10" style="294" customWidth="1"/>
    <col min="7" max="9" width="12.1719" style="294" customWidth="1"/>
    <col min="10" max="10" width="1.35156" style="294" customWidth="1"/>
    <col min="11" max="11" width="10" style="294" customWidth="1"/>
    <col min="12" max="14" width="12.1719" style="294" customWidth="1"/>
    <col min="15" max="15" width="10.8516" style="294" customWidth="1"/>
    <col min="16" max="17" width="6.5" style="294" customWidth="1"/>
    <col min="18" max="18" width="10.8516" style="294" customWidth="1"/>
    <col min="19" max="20" width="6.5" style="294" customWidth="1"/>
    <col min="21" max="21" width="10.8516" style="294" customWidth="1"/>
    <col min="22" max="23" width="6.5" style="294" customWidth="1"/>
    <col min="24" max="16384" width="16.3516" style="294" customWidth="1"/>
  </cols>
  <sheetData>
    <row r="1" ht="64.15" customHeight="1">
      <c r="A1" t="s" s="167">
        <v>357</v>
      </c>
      <c r="B1" t="s" s="30">
        <v>41</v>
      </c>
      <c r="C1" t="s" s="30">
        <v>42</v>
      </c>
      <c r="D1" t="s" s="31">
        <v>43</v>
      </c>
      <c r="E1" s="32"/>
      <c r="F1" t="s" s="33">
        <v>358</v>
      </c>
      <c r="G1" t="s" s="30">
        <v>45</v>
      </c>
      <c r="H1" t="s" s="30">
        <v>46</v>
      </c>
      <c r="I1" t="s" s="31">
        <v>47</v>
      </c>
      <c r="J1" s="32"/>
      <c r="K1" t="s" s="33">
        <v>359</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30</v>
      </c>
      <c r="C3" s="83">
        <v>277.2</v>
      </c>
      <c r="D3" s="84">
        <v>9.24</v>
      </c>
      <c r="E3" s="43"/>
      <c r="F3" s="147">
        <v>1910</v>
      </c>
      <c r="G3" s="146">
        <v>15</v>
      </c>
      <c r="H3" s="83">
        <v>118.3</v>
      </c>
      <c r="I3" s="84">
        <v>7.88666666666667</v>
      </c>
      <c r="J3" s="43"/>
      <c r="K3" s="147">
        <v>1910</v>
      </c>
      <c r="L3" s="146">
        <v>2</v>
      </c>
      <c r="M3" s="83">
        <v>12.8</v>
      </c>
      <c r="N3" s="86">
        <v>6.4</v>
      </c>
      <c r="O3" s="148"/>
      <c r="P3" s="149"/>
      <c r="Q3" s="150"/>
      <c r="R3" s="151"/>
      <c r="S3" s="149"/>
      <c r="T3" s="150"/>
      <c r="U3" s="151"/>
      <c r="V3" s="149"/>
      <c r="W3" s="150"/>
    </row>
    <row r="4" ht="21.95" customHeight="1">
      <c r="A4" s="152">
        <v>1911</v>
      </c>
      <c r="B4" s="127">
        <v>33</v>
      </c>
      <c r="C4" s="88">
        <v>322.3</v>
      </c>
      <c r="D4" s="92">
        <v>9.766666666666669</v>
      </c>
      <c r="E4" s="43"/>
      <c r="F4" s="153">
        <v>1911</v>
      </c>
      <c r="G4" s="127">
        <v>14</v>
      </c>
      <c r="H4" s="88">
        <v>123.6</v>
      </c>
      <c r="I4" s="92">
        <v>8.828571428571429</v>
      </c>
      <c r="J4" s="43"/>
      <c r="K4" s="153">
        <v>1911</v>
      </c>
      <c r="L4" s="127">
        <v>2</v>
      </c>
      <c r="M4" s="88">
        <v>12.8</v>
      </c>
      <c r="N4" s="94">
        <v>6.4</v>
      </c>
      <c r="O4" s="154"/>
      <c r="P4" s="155"/>
      <c r="Q4" s="90"/>
      <c r="R4" s="156"/>
      <c r="S4" s="155"/>
      <c r="T4" s="90"/>
      <c r="U4" s="156"/>
      <c r="V4" s="155"/>
      <c r="W4" s="90"/>
    </row>
    <row r="5" ht="21.95" customHeight="1">
      <c r="A5" s="152">
        <v>1912</v>
      </c>
      <c r="B5" s="127">
        <v>56</v>
      </c>
      <c r="C5" s="88">
        <v>515.8</v>
      </c>
      <c r="D5" s="92">
        <v>9.210714285714291</v>
      </c>
      <c r="E5" s="43"/>
      <c r="F5" s="153">
        <v>1912</v>
      </c>
      <c r="G5" s="127">
        <v>30</v>
      </c>
      <c r="H5" s="88">
        <v>238.1</v>
      </c>
      <c r="I5" s="92">
        <v>7.93666666666667</v>
      </c>
      <c r="J5" s="43"/>
      <c r="K5" s="153">
        <v>1912</v>
      </c>
      <c r="L5" s="127">
        <v>12</v>
      </c>
      <c r="M5" s="88">
        <v>74.90000000000001</v>
      </c>
      <c r="N5" s="94">
        <v>6.24166666666667</v>
      </c>
      <c r="O5" s="154"/>
      <c r="P5" s="155"/>
      <c r="Q5" s="90"/>
      <c r="R5" s="156"/>
      <c r="S5" s="155"/>
      <c r="T5" s="90"/>
      <c r="U5" s="156"/>
      <c r="V5" s="155"/>
      <c r="W5" s="90"/>
    </row>
    <row r="6" ht="21.95" customHeight="1">
      <c r="A6" s="152">
        <v>1913</v>
      </c>
      <c r="B6" s="127">
        <v>41</v>
      </c>
      <c r="C6" s="88">
        <v>362.5</v>
      </c>
      <c r="D6" s="92">
        <v>8.84146341463415</v>
      </c>
      <c r="E6" s="43"/>
      <c r="F6" s="153">
        <v>1913</v>
      </c>
      <c r="G6" s="127">
        <v>29</v>
      </c>
      <c r="H6" s="88">
        <v>230.5</v>
      </c>
      <c r="I6" s="92">
        <v>7.94827586206897</v>
      </c>
      <c r="J6" s="43"/>
      <c r="K6" s="153">
        <v>1913</v>
      </c>
      <c r="L6" s="127">
        <v>7</v>
      </c>
      <c r="M6" s="88">
        <v>45.2</v>
      </c>
      <c r="N6" s="94">
        <v>6.45714285714286</v>
      </c>
      <c r="O6" s="154"/>
      <c r="P6" s="155"/>
      <c r="Q6" s="90"/>
      <c r="R6" s="156"/>
      <c r="S6" s="155"/>
      <c r="T6" s="90"/>
      <c r="U6" s="156"/>
      <c r="V6" s="155"/>
      <c r="W6" s="90"/>
    </row>
    <row r="7" ht="21.95" customHeight="1">
      <c r="A7" s="152">
        <v>1914</v>
      </c>
      <c r="B7" s="127">
        <v>23</v>
      </c>
      <c r="C7" s="88">
        <v>222</v>
      </c>
      <c r="D7" s="92">
        <v>9.65217391304348</v>
      </c>
      <c r="E7" s="43"/>
      <c r="F7" s="153">
        <v>1914</v>
      </c>
      <c r="G7" s="127">
        <v>10</v>
      </c>
      <c r="H7" s="88">
        <v>83.5</v>
      </c>
      <c r="I7" s="92">
        <v>8.35</v>
      </c>
      <c r="J7" s="43"/>
      <c r="K7" s="153">
        <v>1914</v>
      </c>
      <c r="L7" s="127">
        <v>1</v>
      </c>
      <c r="M7" s="88">
        <v>6.8</v>
      </c>
      <c r="N7" s="94">
        <v>6.8</v>
      </c>
      <c r="O7" s="154"/>
      <c r="P7" s="155"/>
      <c r="Q7" s="90"/>
      <c r="R7" s="156"/>
      <c r="S7" s="155"/>
      <c r="T7" s="90"/>
      <c r="U7" s="156"/>
      <c r="V7" s="155"/>
      <c r="W7" s="90"/>
    </row>
    <row r="8" ht="21.95" customHeight="1">
      <c r="A8" s="152">
        <v>1915</v>
      </c>
      <c r="B8" s="127">
        <v>32</v>
      </c>
      <c r="C8" s="88">
        <v>323.3</v>
      </c>
      <c r="D8" s="92">
        <v>10.103125</v>
      </c>
      <c r="E8" s="43"/>
      <c r="F8" s="153">
        <v>1915</v>
      </c>
      <c r="G8" s="127">
        <v>10</v>
      </c>
      <c r="H8" s="88">
        <v>86.5</v>
      </c>
      <c r="I8" s="92">
        <v>8.65</v>
      </c>
      <c r="J8" s="43"/>
      <c r="K8" s="153">
        <v>1915</v>
      </c>
      <c r="L8" s="127">
        <v>1</v>
      </c>
      <c r="M8" s="88">
        <v>6.7</v>
      </c>
      <c r="N8" s="94">
        <v>6.7</v>
      </c>
      <c r="O8" s="154"/>
      <c r="P8" s="155"/>
      <c r="Q8" s="90"/>
      <c r="R8" s="156"/>
      <c r="S8" s="155"/>
      <c r="T8" s="90"/>
      <c r="U8" s="156"/>
      <c r="V8" s="155"/>
      <c r="W8" s="90"/>
    </row>
    <row r="9" ht="21.95" customHeight="1">
      <c r="A9" s="152">
        <v>1916</v>
      </c>
      <c r="B9" s="127">
        <v>32</v>
      </c>
      <c r="C9" s="88">
        <v>299.5</v>
      </c>
      <c r="D9" s="92">
        <v>9.359375</v>
      </c>
      <c r="E9" s="43"/>
      <c r="F9" s="153">
        <v>1916</v>
      </c>
      <c r="G9" s="127">
        <v>18</v>
      </c>
      <c r="H9" s="88">
        <v>148.4</v>
      </c>
      <c r="I9" s="92">
        <v>8.24444444444444</v>
      </c>
      <c r="J9" s="43"/>
      <c r="K9" s="153">
        <v>1916</v>
      </c>
      <c r="L9" s="127">
        <v>3</v>
      </c>
      <c r="M9" s="88">
        <v>20</v>
      </c>
      <c r="N9" s="94">
        <v>6.66666666666667</v>
      </c>
      <c r="O9" s="154"/>
      <c r="P9" s="155"/>
      <c r="Q9" s="90"/>
      <c r="R9" s="156"/>
      <c r="S9" s="155"/>
      <c r="T9" s="90"/>
      <c r="U9" s="156"/>
      <c r="V9" s="155"/>
      <c r="W9" s="90"/>
    </row>
    <row r="10" ht="21.95" customHeight="1">
      <c r="A10" s="152">
        <v>1917</v>
      </c>
      <c r="B10" s="127">
        <v>44</v>
      </c>
      <c r="C10" s="88">
        <v>446.9</v>
      </c>
      <c r="D10" s="92">
        <v>10.1568181818182</v>
      </c>
      <c r="E10" s="43"/>
      <c r="F10" s="153">
        <v>1917</v>
      </c>
      <c r="G10" s="127">
        <v>13</v>
      </c>
      <c r="H10" s="88">
        <v>108.5</v>
      </c>
      <c r="I10" s="92">
        <v>8.34615384615385</v>
      </c>
      <c r="J10" s="43"/>
      <c r="K10" s="153">
        <v>1917</v>
      </c>
      <c r="L10" s="127">
        <v>3</v>
      </c>
      <c r="M10" s="88">
        <v>19.3</v>
      </c>
      <c r="N10" s="94">
        <v>6.43333333333333</v>
      </c>
      <c r="O10" s="154"/>
      <c r="P10" s="155"/>
      <c r="Q10" s="90"/>
      <c r="R10" s="156"/>
      <c r="S10" s="155"/>
      <c r="T10" s="90"/>
      <c r="U10" s="156"/>
      <c r="V10" s="155"/>
      <c r="W10" s="90"/>
    </row>
    <row r="11" ht="21.95" customHeight="1">
      <c r="A11" s="152">
        <v>1918</v>
      </c>
      <c r="B11" s="127">
        <v>40</v>
      </c>
      <c r="C11" s="88">
        <v>364.4</v>
      </c>
      <c r="D11" s="92">
        <v>9.109999999999999</v>
      </c>
      <c r="E11" s="43"/>
      <c r="F11" s="153">
        <v>1918</v>
      </c>
      <c r="G11" s="127">
        <v>23</v>
      </c>
      <c r="H11" s="88">
        <v>182</v>
      </c>
      <c r="I11" s="92">
        <v>7.91304347826087</v>
      </c>
      <c r="J11" s="43"/>
      <c r="K11" s="153">
        <v>1918</v>
      </c>
      <c r="L11" s="127">
        <v>8</v>
      </c>
      <c r="M11" s="88">
        <v>47.1</v>
      </c>
      <c r="N11" s="94">
        <v>5.8875</v>
      </c>
      <c r="O11" s="154"/>
      <c r="P11" s="155"/>
      <c r="Q11" s="90"/>
      <c r="R11" s="156"/>
      <c r="S11" s="155"/>
      <c r="T11" s="90"/>
      <c r="U11" s="156"/>
      <c r="V11" s="155"/>
      <c r="W11" s="90"/>
    </row>
    <row r="12" ht="21.95" customHeight="1">
      <c r="A12" s="152">
        <v>1919</v>
      </c>
      <c r="B12" s="127">
        <v>37</v>
      </c>
      <c r="C12" s="88">
        <v>354.3</v>
      </c>
      <c r="D12" s="92">
        <v>9.575675675675679</v>
      </c>
      <c r="E12" s="43"/>
      <c r="F12" s="153">
        <v>1919</v>
      </c>
      <c r="G12" s="127">
        <v>17</v>
      </c>
      <c r="H12" s="88">
        <v>135.4</v>
      </c>
      <c r="I12" s="92">
        <v>7.96470588235294</v>
      </c>
      <c r="J12" s="43"/>
      <c r="K12" s="153">
        <v>1919</v>
      </c>
      <c r="L12" s="127">
        <v>2</v>
      </c>
      <c r="M12" s="88">
        <v>11.5</v>
      </c>
      <c r="N12" s="94">
        <v>5.75</v>
      </c>
      <c r="O12" s="154"/>
      <c r="P12" s="155"/>
      <c r="Q12" s="90"/>
      <c r="R12" s="156"/>
      <c r="S12" s="155"/>
      <c r="T12" s="90"/>
      <c r="U12" s="156"/>
      <c r="V12" s="155"/>
      <c r="W12" s="90"/>
    </row>
    <row r="13" ht="21.95" customHeight="1">
      <c r="A13" s="152">
        <v>1920</v>
      </c>
      <c r="B13" s="127">
        <v>54</v>
      </c>
      <c r="C13" s="88">
        <v>510.4</v>
      </c>
      <c r="D13" s="92">
        <v>9.451851851851851</v>
      </c>
      <c r="E13" s="43"/>
      <c r="F13" s="153">
        <v>1920</v>
      </c>
      <c r="G13" s="127">
        <v>24</v>
      </c>
      <c r="H13" s="88">
        <v>185.2</v>
      </c>
      <c r="I13" s="92">
        <v>7.71666666666667</v>
      </c>
      <c r="J13" s="43"/>
      <c r="K13" s="153">
        <v>1920</v>
      </c>
      <c r="L13" s="127">
        <v>8</v>
      </c>
      <c r="M13" s="88">
        <v>46.2</v>
      </c>
      <c r="N13" s="94">
        <v>5.775</v>
      </c>
      <c r="O13" s="154"/>
      <c r="P13" s="155"/>
      <c r="Q13" s="90"/>
      <c r="R13" s="156"/>
      <c r="S13" s="155"/>
      <c r="T13" s="90"/>
      <c r="U13" s="156"/>
      <c r="V13" s="155"/>
      <c r="W13" s="90"/>
    </row>
    <row r="14" ht="21.95" customHeight="1">
      <c r="A14" s="152">
        <v>1921</v>
      </c>
      <c r="B14" s="127">
        <v>34</v>
      </c>
      <c r="C14" s="88">
        <v>333.2</v>
      </c>
      <c r="D14" s="92">
        <v>9.800000000000001</v>
      </c>
      <c r="E14" s="43"/>
      <c r="F14" s="153">
        <v>1921</v>
      </c>
      <c r="G14" s="127">
        <v>18</v>
      </c>
      <c r="H14" s="88">
        <v>157.2</v>
      </c>
      <c r="I14" s="92">
        <v>8.733333333333331</v>
      </c>
      <c r="J14" s="43"/>
      <c r="K14" s="153">
        <v>1921</v>
      </c>
      <c r="L14" s="127">
        <v>2</v>
      </c>
      <c r="M14" s="88">
        <v>11.7</v>
      </c>
      <c r="N14" s="94">
        <v>5.85</v>
      </c>
      <c r="O14" s="154"/>
      <c r="P14" s="155"/>
      <c r="Q14" s="90"/>
      <c r="R14" s="156"/>
      <c r="S14" s="155"/>
      <c r="T14" s="90"/>
      <c r="U14" s="156"/>
      <c r="V14" s="155"/>
      <c r="W14" s="90"/>
    </row>
    <row r="15" ht="21.95" customHeight="1">
      <c r="A15" s="152">
        <v>1922</v>
      </c>
      <c r="B15" s="127">
        <v>50</v>
      </c>
      <c r="C15" s="88">
        <v>449.2</v>
      </c>
      <c r="D15" s="92">
        <v>8.984</v>
      </c>
      <c r="E15" s="43"/>
      <c r="F15" s="153">
        <v>1922</v>
      </c>
      <c r="G15" s="127">
        <v>30</v>
      </c>
      <c r="H15" s="88">
        <v>238.9</v>
      </c>
      <c r="I15" s="92">
        <v>7.96333333333333</v>
      </c>
      <c r="J15" s="43"/>
      <c r="K15" s="153">
        <v>1922</v>
      </c>
      <c r="L15" s="127">
        <v>7</v>
      </c>
      <c r="M15" s="88">
        <v>38.6</v>
      </c>
      <c r="N15" s="94">
        <v>5.51428571428571</v>
      </c>
      <c r="O15" s="154"/>
      <c r="P15" s="155"/>
      <c r="Q15" s="90"/>
      <c r="R15" s="156"/>
      <c r="S15" s="155"/>
      <c r="T15" s="90"/>
      <c r="U15" s="156"/>
      <c r="V15" s="155"/>
      <c r="W15" s="90"/>
    </row>
    <row r="16" ht="21.95" customHeight="1">
      <c r="A16" s="152">
        <v>1923</v>
      </c>
      <c r="B16" s="127">
        <v>43</v>
      </c>
      <c r="C16" s="88">
        <v>385.7</v>
      </c>
      <c r="D16" s="92">
        <v>8.969767441860469</v>
      </c>
      <c r="E16" s="43"/>
      <c r="F16" s="153">
        <v>1923</v>
      </c>
      <c r="G16" s="127">
        <v>26</v>
      </c>
      <c r="H16" s="88">
        <v>202.8</v>
      </c>
      <c r="I16" s="92">
        <v>7.8</v>
      </c>
      <c r="J16" s="43"/>
      <c r="K16" s="153">
        <v>1923</v>
      </c>
      <c r="L16" s="127">
        <v>7</v>
      </c>
      <c r="M16" s="88">
        <v>40.4</v>
      </c>
      <c r="N16" s="94">
        <v>5.77142857142857</v>
      </c>
      <c r="O16" s="154"/>
      <c r="P16" s="155"/>
      <c r="Q16" s="90"/>
      <c r="R16" s="156"/>
      <c r="S16" s="155"/>
      <c r="T16" s="90"/>
      <c r="U16" s="156"/>
      <c r="V16" s="155"/>
      <c r="W16" s="90"/>
    </row>
    <row r="17" ht="21.95" customHeight="1">
      <c r="A17" s="152">
        <v>1924</v>
      </c>
      <c r="B17" s="127">
        <v>27</v>
      </c>
      <c r="C17" s="88">
        <v>273.1</v>
      </c>
      <c r="D17" s="92">
        <v>10.1148148148148</v>
      </c>
      <c r="E17" s="43"/>
      <c r="F17" s="153">
        <v>1924</v>
      </c>
      <c r="G17" s="127">
        <v>9</v>
      </c>
      <c r="H17" s="88">
        <v>77.7</v>
      </c>
      <c r="I17" s="92">
        <v>8.633333333333329</v>
      </c>
      <c r="J17" s="43"/>
      <c r="K17" s="153">
        <v>1924</v>
      </c>
      <c r="L17" s="127">
        <v>1</v>
      </c>
      <c r="M17" s="88">
        <v>6.7</v>
      </c>
      <c r="N17" s="94">
        <v>6.7</v>
      </c>
      <c r="O17" s="154"/>
      <c r="P17" s="155"/>
      <c r="Q17" s="90"/>
      <c r="R17" s="156"/>
      <c r="S17" s="155"/>
      <c r="T17" s="90"/>
      <c r="U17" s="156"/>
      <c r="V17" s="155"/>
      <c r="W17" s="90"/>
    </row>
    <row r="18" ht="21.95" customHeight="1">
      <c r="A18" s="152">
        <v>1925</v>
      </c>
      <c r="B18" s="127">
        <v>60</v>
      </c>
      <c r="C18" s="88">
        <v>515.8</v>
      </c>
      <c r="D18" s="92">
        <v>8.596666666666669</v>
      </c>
      <c r="E18" s="43"/>
      <c r="F18" s="153">
        <v>1925</v>
      </c>
      <c r="G18" s="127">
        <v>42</v>
      </c>
      <c r="H18" s="88">
        <v>323.8</v>
      </c>
      <c r="I18" s="92">
        <v>7.70952380952381</v>
      </c>
      <c r="J18" s="43"/>
      <c r="K18" s="153">
        <v>1925</v>
      </c>
      <c r="L18" s="127">
        <v>13</v>
      </c>
      <c r="M18" s="88">
        <v>74.59999999999999</v>
      </c>
      <c r="N18" s="94">
        <v>5.73846153846154</v>
      </c>
      <c r="O18" s="154"/>
      <c r="P18" s="155"/>
      <c r="Q18" s="90"/>
      <c r="R18" s="156"/>
      <c r="S18" s="155"/>
      <c r="T18" s="90"/>
      <c r="U18" s="156"/>
      <c r="V18" s="155"/>
      <c r="W18" s="90"/>
    </row>
    <row r="19" ht="21.95" customHeight="1">
      <c r="A19" s="152">
        <v>1926</v>
      </c>
      <c r="B19" s="127">
        <v>48</v>
      </c>
      <c r="C19" s="88">
        <v>437.5</v>
      </c>
      <c r="D19" s="92">
        <v>9.11458333333333</v>
      </c>
      <c r="E19" s="43"/>
      <c r="F19" s="153">
        <v>1926</v>
      </c>
      <c r="G19" s="127">
        <v>27</v>
      </c>
      <c r="H19" s="88">
        <v>215.6</v>
      </c>
      <c r="I19" s="92">
        <v>7.98518518518519</v>
      </c>
      <c r="J19" s="43"/>
      <c r="K19" s="153">
        <v>1926</v>
      </c>
      <c r="L19" s="127">
        <v>6</v>
      </c>
      <c r="M19" s="88">
        <v>38.5</v>
      </c>
      <c r="N19" s="94">
        <v>6.41666666666667</v>
      </c>
      <c r="O19" s="154"/>
      <c r="P19" s="155"/>
      <c r="Q19" s="90"/>
      <c r="R19" s="156"/>
      <c r="S19" s="155"/>
      <c r="T19" s="90"/>
      <c r="U19" s="156"/>
      <c r="V19" s="155"/>
      <c r="W19" s="90"/>
    </row>
    <row r="20" ht="21.95" customHeight="1">
      <c r="A20" s="152">
        <v>1927</v>
      </c>
      <c r="B20" s="127">
        <v>32</v>
      </c>
      <c r="C20" s="88">
        <v>273.3</v>
      </c>
      <c r="D20" s="92">
        <v>8.540625</v>
      </c>
      <c r="E20" s="43"/>
      <c r="F20" s="153">
        <v>1927</v>
      </c>
      <c r="G20" s="127">
        <v>23</v>
      </c>
      <c r="H20" s="88">
        <v>179.8</v>
      </c>
      <c r="I20" s="92">
        <v>7.81739130434783</v>
      </c>
      <c r="J20" s="43"/>
      <c r="K20" s="153">
        <v>1927</v>
      </c>
      <c r="L20" s="127">
        <v>5</v>
      </c>
      <c r="M20" s="88">
        <v>29.2</v>
      </c>
      <c r="N20" s="94">
        <v>5.84</v>
      </c>
      <c r="O20" s="154"/>
      <c r="P20" s="155"/>
      <c r="Q20" s="90"/>
      <c r="R20" s="156"/>
      <c r="S20" s="155"/>
      <c r="T20" s="90"/>
      <c r="U20" s="156"/>
      <c r="V20" s="155"/>
      <c r="W20" s="90"/>
    </row>
    <row r="21" ht="21.95" customHeight="1">
      <c r="A21" s="152">
        <v>1928</v>
      </c>
      <c r="B21" s="127">
        <v>43</v>
      </c>
      <c r="C21" s="88">
        <v>397.5</v>
      </c>
      <c r="D21" s="92">
        <v>9.244186046511629</v>
      </c>
      <c r="E21" s="43"/>
      <c r="F21" s="153">
        <v>1928</v>
      </c>
      <c r="G21" s="127">
        <v>24</v>
      </c>
      <c r="H21" s="88">
        <v>196.8</v>
      </c>
      <c r="I21" s="92">
        <v>8.199999999999999</v>
      </c>
      <c r="J21" s="43"/>
      <c r="K21" s="153">
        <v>1928</v>
      </c>
      <c r="L21" s="127">
        <v>5</v>
      </c>
      <c r="M21" s="88">
        <v>28.3</v>
      </c>
      <c r="N21" s="94">
        <v>5.66</v>
      </c>
      <c r="O21" s="154"/>
      <c r="P21" s="155"/>
      <c r="Q21" s="90"/>
      <c r="R21" s="156"/>
      <c r="S21" s="155"/>
      <c r="T21" s="90"/>
      <c r="U21" s="156"/>
      <c r="V21" s="155"/>
      <c r="W21" s="90"/>
    </row>
    <row r="22" ht="21.95" customHeight="1">
      <c r="A22" s="152">
        <v>1929</v>
      </c>
      <c r="B22" s="127">
        <v>55</v>
      </c>
      <c r="C22" s="88">
        <v>495.8</v>
      </c>
      <c r="D22" s="92">
        <v>9.01454545454545</v>
      </c>
      <c r="E22" s="43"/>
      <c r="F22" s="153">
        <v>1929</v>
      </c>
      <c r="G22" s="127">
        <v>32</v>
      </c>
      <c r="H22" s="88">
        <v>251.6</v>
      </c>
      <c r="I22" s="92">
        <v>7.8625</v>
      </c>
      <c r="J22" s="43"/>
      <c r="K22" s="153">
        <v>1929</v>
      </c>
      <c r="L22" s="127">
        <v>10</v>
      </c>
      <c r="M22" s="88">
        <v>62.1</v>
      </c>
      <c r="N22" s="94">
        <v>6.21</v>
      </c>
      <c r="O22" s="154"/>
      <c r="P22" s="155"/>
      <c r="Q22" s="90"/>
      <c r="R22" s="156"/>
      <c r="S22" s="155"/>
      <c r="T22" s="90"/>
      <c r="U22" s="156"/>
      <c r="V22" s="155"/>
      <c r="W22" s="90"/>
    </row>
    <row r="23" ht="21.95" customHeight="1">
      <c r="A23" s="152">
        <v>1930</v>
      </c>
      <c r="B23" s="127">
        <v>27</v>
      </c>
      <c r="C23" s="88">
        <v>278</v>
      </c>
      <c r="D23" s="92">
        <v>10.2962962962963</v>
      </c>
      <c r="E23" s="43"/>
      <c r="F23" s="153">
        <v>1930</v>
      </c>
      <c r="G23" s="127">
        <v>8</v>
      </c>
      <c r="H23" s="88">
        <v>70.2</v>
      </c>
      <c r="I23" s="92">
        <v>8.775</v>
      </c>
      <c r="J23" s="43"/>
      <c r="K23" s="153">
        <v>1930</v>
      </c>
      <c r="L23" s="127">
        <v>0</v>
      </c>
      <c r="M23" s="88">
        <v>0</v>
      </c>
      <c r="N23" s="94"/>
      <c r="O23" s="154"/>
      <c r="P23" s="155"/>
      <c r="Q23" s="90"/>
      <c r="R23" s="156"/>
      <c r="S23" s="155"/>
      <c r="T23" s="90"/>
      <c r="U23" s="156"/>
      <c r="V23" s="155"/>
      <c r="W23" s="90"/>
    </row>
    <row r="24" ht="21.95" customHeight="1">
      <c r="A24" s="152">
        <v>1931</v>
      </c>
      <c r="B24" s="127">
        <v>43</v>
      </c>
      <c r="C24" s="88">
        <v>419.8</v>
      </c>
      <c r="D24" s="92">
        <v>9.76279069767442</v>
      </c>
      <c r="E24" s="43"/>
      <c r="F24" s="153">
        <v>1931</v>
      </c>
      <c r="G24" s="127">
        <v>17</v>
      </c>
      <c r="H24" s="88">
        <v>140.3</v>
      </c>
      <c r="I24" s="92">
        <v>8.252941176470589</v>
      </c>
      <c r="J24" s="43"/>
      <c r="K24" s="153">
        <v>1931</v>
      </c>
      <c r="L24" s="127">
        <v>2</v>
      </c>
      <c r="M24" s="88">
        <v>12.5</v>
      </c>
      <c r="N24" s="94">
        <v>6.25</v>
      </c>
      <c r="O24" s="154"/>
      <c r="P24" s="155"/>
      <c r="Q24" s="90"/>
      <c r="R24" s="156"/>
      <c r="S24" s="155"/>
      <c r="T24" s="90"/>
      <c r="U24" s="156"/>
      <c r="V24" s="155"/>
      <c r="W24" s="90"/>
    </row>
    <row r="25" ht="21.95" customHeight="1">
      <c r="A25" s="152">
        <v>1932</v>
      </c>
      <c r="B25" s="127">
        <v>44</v>
      </c>
      <c r="C25" s="88">
        <v>400.8</v>
      </c>
      <c r="D25" s="92">
        <v>9.109090909090909</v>
      </c>
      <c r="E25" s="43"/>
      <c r="F25" s="153">
        <v>1932</v>
      </c>
      <c r="G25" s="127">
        <v>24</v>
      </c>
      <c r="H25" s="88">
        <v>189.7</v>
      </c>
      <c r="I25" s="92">
        <v>7.90416666666667</v>
      </c>
      <c r="J25" s="43"/>
      <c r="K25" s="153">
        <v>1932</v>
      </c>
      <c r="L25" s="127">
        <v>7</v>
      </c>
      <c r="M25" s="88">
        <v>40.3</v>
      </c>
      <c r="N25" s="94">
        <v>5.75714285714286</v>
      </c>
      <c r="O25" s="154"/>
      <c r="P25" s="155"/>
      <c r="Q25" s="90"/>
      <c r="R25" s="156"/>
      <c r="S25" s="155"/>
      <c r="T25" s="90"/>
      <c r="U25" s="156"/>
      <c r="V25" s="155"/>
      <c r="W25" s="90"/>
    </row>
    <row r="26" ht="21.95" customHeight="1">
      <c r="A26" s="152">
        <v>1933</v>
      </c>
      <c r="B26" s="127">
        <v>42</v>
      </c>
      <c r="C26" s="88">
        <v>383.3</v>
      </c>
      <c r="D26" s="92">
        <v>9.12619047619048</v>
      </c>
      <c r="E26" s="43"/>
      <c r="F26" s="153">
        <v>1933</v>
      </c>
      <c r="G26" s="127">
        <v>23</v>
      </c>
      <c r="H26" s="88">
        <v>178.4</v>
      </c>
      <c r="I26" s="92">
        <v>7.75652173913043</v>
      </c>
      <c r="J26" s="43"/>
      <c r="K26" s="153">
        <v>1933</v>
      </c>
      <c r="L26" s="127">
        <v>8</v>
      </c>
      <c r="M26" s="88">
        <v>48</v>
      </c>
      <c r="N26" s="94">
        <v>6</v>
      </c>
      <c r="O26" s="154"/>
      <c r="P26" s="155"/>
      <c r="Q26" s="90"/>
      <c r="R26" s="156"/>
      <c r="S26" s="155"/>
      <c r="T26" s="90"/>
      <c r="U26" s="156"/>
      <c r="V26" s="155"/>
      <c r="W26" s="90"/>
    </row>
    <row r="27" ht="21.95" customHeight="1">
      <c r="A27" s="152">
        <v>1934</v>
      </c>
      <c r="B27" s="127">
        <v>45</v>
      </c>
      <c r="C27" s="88">
        <v>424.8</v>
      </c>
      <c r="D27" s="92">
        <v>9.44</v>
      </c>
      <c r="E27" s="43"/>
      <c r="F27" s="153">
        <v>1934</v>
      </c>
      <c r="G27" s="127">
        <v>26</v>
      </c>
      <c r="H27" s="88">
        <v>220.1</v>
      </c>
      <c r="I27" s="92">
        <v>8.46538461538462</v>
      </c>
      <c r="J27" s="43"/>
      <c r="K27" s="153">
        <v>1934</v>
      </c>
      <c r="L27" s="127">
        <v>2</v>
      </c>
      <c r="M27" s="88">
        <v>10.7</v>
      </c>
      <c r="N27" s="94">
        <v>5.35</v>
      </c>
      <c r="O27" s="154"/>
      <c r="P27" s="155"/>
      <c r="Q27" s="90"/>
      <c r="R27" s="156"/>
      <c r="S27" s="155"/>
      <c r="T27" s="90"/>
      <c r="U27" s="156"/>
      <c r="V27" s="155"/>
      <c r="W27" s="90"/>
    </row>
    <row r="28" ht="21.95" customHeight="1">
      <c r="A28" s="152">
        <v>1935</v>
      </c>
      <c r="B28" s="127">
        <v>65</v>
      </c>
      <c r="C28" s="88">
        <v>550.3</v>
      </c>
      <c r="D28" s="92">
        <v>8.466153846153849</v>
      </c>
      <c r="E28" s="43"/>
      <c r="F28" s="153">
        <v>1935</v>
      </c>
      <c r="G28" s="127">
        <v>45</v>
      </c>
      <c r="H28" s="88">
        <v>338.6</v>
      </c>
      <c r="I28" s="92">
        <v>7.52444444444444</v>
      </c>
      <c r="J28" s="43"/>
      <c r="K28" s="153">
        <v>1935</v>
      </c>
      <c r="L28" s="127">
        <v>12</v>
      </c>
      <c r="M28" s="88">
        <v>60.6</v>
      </c>
      <c r="N28" s="94">
        <v>5.05</v>
      </c>
      <c r="O28" s="154"/>
      <c r="P28" s="155"/>
      <c r="Q28" s="90"/>
      <c r="R28" s="156"/>
      <c r="S28" s="155"/>
      <c r="T28" s="90"/>
      <c r="U28" s="156"/>
      <c r="V28" s="155"/>
      <c r="W28" s="90"/>
    </row>
    <row r="29" ht="21.95" customHeight="1">
      <c r="A29" s="152">
        <v>1936</v>
      </c>
      <c r="B29" s="127">
        <v>37</v>
      </c>
      <c r="C29" s="88">
        <v>327.9</v>
      </c>
      <c r="D29" s="92">
        <v>8.862162162162161</v>
      </c>
      <c r="E29" s="43"/>
      <c r="F29" s="153">
        <v>1936</v>
      </c>
      <c r="G29" s="127">
        <v>24</v>
      </c>
      <c r="H29" s="88">
        <v>185.8</v>
      </c>
      <c r="I29" s="92">
        <v>7.74166666666667</v>
      </c>
      <c r="J29" s="43"/>
      <c r="K29" s="153">
        <v>1936</v>
      </c>
      <c r="L29" s="127">
        <v>7</v>
      </c>
      <c r="M29" s="88">
        <v>41.9</v>
      </c>
      <c r="N29" s="94">
        <v>5.98571428571429</v>
      </c>
      <c r="O29" s="154"/>
      <c r="P29" s="155"/>
      <c r="Q29" s="90"/>
      <c r="R29" s="156"/>
      <c r="S29" s="155"/>
      <c r="T29" s="90"/>
      <c r="U29" s="156"/>
      <c r="V29" s="155"/>
      <c r="W29" s="90"/>
    </row>
    <row r="30" ht="21.95" customHeight="1">
      <c r="A30" s="152">
        <v>1937</v>
      </c>
      <c r="B30" s="127">
        <v>55</v>
      </c>
      <c r="C30" s="88">
        <v>501.1</v>
      </c>
      <c r="D30" s="92">
        <v>9.11090909090909</v>
      </c>
      <c r="E30" s="43"/>
      <c r="F30" s="153">
        <v>1937</v>
      </c>
      <c r="G30" s="127">
        <v>32</v>
      </c>
      <c r="H30" s="88">
        <v>258.7</v>
      </c>
      <c r="I30" s="92">
        <v>8.084375</v>
      </c>
      <c r="J30" s="43"/>
      <c r="K30" s="153">
        <v>1937</v>
      </c>
      <c r="L30" s="127">
        <v>5</v>
      </c>
      <c r="M30" s="88">
        <v>31.9</v>
      </c>
      <c r="N30" s="94">
        <v>6.38</v>
      </c>
      <c r="O30" s="154"/>
      <c r="P30" s="155"/>
      <c r="Q30" s="90"/>
      <c r="R30" s="156"/>
      <c r="S30" s="155"/>
      <c r="T30" s="90"/>
      <c r="U30" s="156"/>
      <c r="V30" s="155"/>
      <c r="W30" s="90"/>
    </row>
    <row r="31" ht="21.95" customHeight="1">
      <c r="A31" s="152">
        <v>1938</v>
      </c>
      <c r="B31" s="127">
        <v>35</v>
      </c>
      <c r="C31" s="88">
        <v>336.6</v>
      </c>
      <c r="D31" s="92">
        <v>9.617142857142859</v>
      </c>
      <c r="E31" s="43"/>
      <c r="F31" s="153">
        <v>1938</v>
      </c>
      <c r="G31" s="127">
        <v>18</v>
      </c>
      <c r="H31" s="88">
        <v>154.2</v>
      </c>
      <c r="I31" s="92">
        <v>8.56666666666667</v>
      </c>
      <c r="J31" s="43"/>
      <c r="K31" s="153">
        <v>1938</v>
      </c>
      <c r="L31" s="127">
        <v>0</v>
      </c>
      <c r="M31" s="88">
        <v>0</v>
      </c>
      <c r="N31" s="94"/>
      <c r="O31" s="154"/>
      <c r="P31" s="155"/>
      <c r="Q31" s="90"/>
      <c r="R31" s="156"/>
      <c r="S31" s="155"/>
      <c r="T31" s="90"/>
      <c r="U31" s="156"/>
      <c r="V31" s="155"/>
      <c r="W31" s="90"/>
    </row>
    <row r="32" ht="21.95" customHeight="1">
      <c r="A32" s="152">
        <v>1939</v>
      </c>
      <c r="B32" s="127">
        <v>56</v>
      </c>
      <c r="C32" s="88">
        <v>511.2</v>
      </c>
      <c r="D32" s="92">
        <v>9.12857142857143</v>
      </c>
      <c r="E32" s="43"/>
      <c r="F32" s="153">
        <v>1939</v>
      </c>
      <c r="G32" s="127">
        <v>28</v>
      </c>
      <c r="H32" s="88">
        <v>216</v>
      </c>
      <c r="I32" s="92">
        <v>7.71428571428571</v>
      </c>
      <c r="J32" s="43"/>
      <c r="K32" s="153">
        <v>1939</v>
      </c>
      <c r="L32" s="127">
        <v>7</v>
      </c>
      <c r="M32" s="88">
        <v>44.1</v>
      </c>
      <c r="N32" s="94">
        <v>6.3</v>
      </c>
      <c r="O32" s="154"/>
      <c r="P32" s="155"/>
      <c r="Q32" s="90"/>
      <c r="R32" s="156"/>
      <c r="S32" s="155"/>
      <c r="T32" s="90"/>
      <c r="U32" s="156"/>
      <c r="V32" s="155"/>
      <c r="W32" s="90"/>
    </row>
    <row r="33" ht="21.95" customHeight="1">
      <c r="A33" s="152">
        <v>1940</v>
      </c>
      <c r="B33" s="127">
        <v>46</v>
      </c>
      <c r="C33" s="88">
        <v>407.7</v>
      </c>
      <c r="D33" s="92">
        <v>8.86304347826087</v>
      </c>
      <c r="E33" s="43"/>
      <c r="F33" s="153">
        <v>1940</v>
      </c>
      <c r="G33" s="127">
        <v>27</v>
      </c>
      <c r="H33" s="88">
        <v>205.8</v>
      </c>
      <c r="I33" s="92">
        <v>7.62222222222222</v>
      </c>
      <c r="J33" s="43"/>
      <c r="K33" s="153">
        <v>1940</v>
      </c>
      <c r="L33" s="127">
        <v>10</v>
      </c>
      <c r="M33" s="88">
        <v>63.5</v>
      </c>
      <c r="N33" s="94">
        <v>6.35</v>
      </c>
      <c r="O33" s="154"/>
      <c r="P33" s="155"/>
      <c r="Q33" s="90"/>
      <c r="R33" s="156"/>
      <c r="S33" s="155"/>
      <c r="T33" s="90"/>
      <c r="U33" s="156"/>
      <c r="V33" s="155"/>
      <c r="W33" s="90"/>
    </row>
    <row r="34" ht="21.95" customHeight="1">
      <c r="A34" s="152">
        <v>1941</v>
      </c>
      <c r="B34" s="127">
        <v>33</v>
      </c>
      <c r="C34" s="88">
        <v>312.7</v>
      </c>
      <c r="D34" s="92">
        <v>9.47575757575758</v>
      </c>
      <c r="E34" s="43"/>
      <c r="F34" s="153">
        <v>1941</v>
      </c>
      <c r="G34" s="127">
        <v>19</v>
      </c>
      <c r="H34" s="88">
        <v>164.7</v>
      </c>
      <c r="I34" s="92">
        <v>8.668421052631579</v>
      </c>
      <c r="J34" s="43"/>
      <c r="K34" s="153">
        <v>1941</v>
      </c>
      <c r="L34" s="127">
        <v>0</v>
      </c>
      <c r="M34" s="88">
        <v>0</v>
      </c>
      <c r="N34" s="94"/>
      <c r="O34" s="154"/>
      <c r="P34" s="155"/>
      <c r="Q34" s="90"/>
      <c r="R34" s="156"/>
      <c r="S34" s="155"/>
      <c r="T34" s="90"/>
      <c r="U34" s="156"/>
      <c r="V34" s="155"/>
      <c r="W34" s="90"/>
    </row>
    <row r="35" ht="21.95" customHeight="1">
      <c r="A35" s="152">
        <v>1942</v>
      </c>
      <c r="B35" s="127">
        <v>38</v>
      </c>
      <c r="C35" s="88">
        <v>375.3</v>
      </c>
      <c r="D35" s="92">
        <v>9.876315789473679</v>
      </c>
      <c r="E35" s="43"/>
      <c r="F35" s="153">
        <v>1942</v>
      </c>
      <c r="G35" s="127">
        <v>17</v>
      </c>
      <c r="H35" s="88">
        <v>149.4</v>
      </c>
      <c r="I35" s="92">
        <v>8.78823529411765</v>
      </c>
      <c r="J35" s="43"/>
      <c r="K35" s="153">
        <v>1942</v>
      </c>
      <c r="L35" s="127">
        <v>0</v>
      </c>
      <c r="M35" s="88">
        <v>0</v>
      </c>
      <c r="N35" s="94"/>
      <c r="O35" s="154"/>
      <c r="P35" s="155"/>
      <c r="Q35" s="90"/>
      <c r="R35" s="156"/>
      <c r="S35" s="155"/>
      <c r="T35" s="90"/>
      <c r="U35" s="156"/>
      <c r="V35" s="155"/>
      <c r="W35" s="90"/>
    </row>
    <row r="36" ht="21.95" customHeight="1">
      <c r="A36" s="152">
        <v>1943</v>
      </c>
      <c r="B36" s="127">
        <v>70</v>
      </c>
      <c r="C36" s="88">
        <v>612.8</v>
      </c>
      <c r="D36" s="92">
        <v>8.754285714285709</v>
      </c>
      <c r="E36" s="43"/>
      <c r="F36" s="153">
        <v>1943</v>
      </c>
      <c r="G36" s="127">
        <v>43</v>
      </c>
      <c r="H36" s="88">
        <v>320</v>
      </c>
      <c r="I36" s="92">
        <v>7.44186046511628</v>
      </c>
      <c r="J36" s="43"/>
      <c r="K36" s="153">
        <v>1943</v>
      </c>
      <c r="L36" s="127">
        <v>17</v>
      </c>
      <c r="M36" s="88">
        <v>99</v>
      </c>
      <c r="N36" s="94">
        <v>5.82352941176471</v>
      </c>
      <c r="O36" s="154"/>
      <c r="P36" s="155"/>
      <c r="Q36" s="90"/>
      <c r="R36" s="156"/>
      <c r="S36" s="155"/>
      <c r="T36" s="90"/>
      <c r="U36" s="156"/>
      <c r="V36" s="155"/>
      <c r="W36" s="90"/>
    </row>
    <row r="37" ht="21.95" customHeight="1">
      <c r="A37" s="152">
        <v>1944</v>
      </c>
      <c r="B37" s="127">
        <v>46</v>
      </c>
      <c r="C37" s="88">
        <v>404.9</v>
      </c>
      <c r="D37" s="92">
        <v>8.802173913043481</v>
      </c>
      <c r="E37" s="43"/>
      <c r="F37" s="153">
        <v>1944</v>
      </c>
      <c r="G37" s="127">
        <v>26</v>
      </c>
      <c r="H37" s="88">
        <v>191.7</v>
      </c>
      <c r="I37" s="92">
        <v>7.37307692307692</v>
      </c>
      <c r="J37" s="43"/>
      <c r="K37" s="153">
        <v>1944</v>
      </c>
      <c r="L37" s="127">
        <v>6</v>
      </c>
      <c r="M37" s="88">
        <v>30.9</v>
      </c>
      <c r="N37" s="94">
        <v>5.15</v>
      </c>
      <c r="O37" s="154"/>
      <c r="P37" s="155"/>
      <c r="Q37" s="90"/>
      <c r="R37" s="156"/>
      <c r="S37" s="155"/>
      <c r="T37" s="90"/>
      <c r="U37" s="156"/>
      <c r="V37" s="155"/>
      <c r="W37" s="90"/>
    </row>
    <row r="38" ht="21.95" customHeight="1">
      <c r="A38" s="152">
        <v>1945</v>
      </c>
      <c r="B38" s="127">
        <v>35</v>
      </c>
      <c r="C38" s="88">
        <v>327.5</v>
      </c>
      <c r="D38" s="92">
        <v>9.357142857142859</v>
      </c>
      <c r="E38" s="43"/>
      <c r="F38" s="153">
        <v>1945</v>
      </c>
      <c r="G38" s="127">
        <v>19</v>
      </c>
      <c r="H38" s="88">
        <v>159.7</v>
      </c>
      <c r="I38" s="92">
        <v>8.405263157894741</v>
      </c>
      <c r="J38" s="43"/>
      <c r="K38" s="153">
        <v>1945</v>
      </c>
      <c r="L38" s="127">
        <v>1</v>
      </c>
      <c r="M38" s="88">
        <v>5</v>
      </c>
      <c r="N38" s="94">
        <v>5</v>
      </c>
      <c r="O38" s="154"/>
      <c r="P38" s="155"/>
      <c r="Q38" s="90"/>
      <c r="R38" s="156"/>
      <c r="S38" s="155"/>
      <c r="T38" s="90"/>
      <c r="U38" s="156"/>
      <c r="V38" s="155"/>
      <c r="W38" s="90"/>
    </row>
    <row r="39" ht="21.95" customHeight="1">
      <c r="A39" s="152">
        <v>1946</v>
      </c>
      <c r="B39" s="127">
        <v>25</v>
      </c>
      <c r="C39" s="88">
        <v>210.9</v>
      </c>
      <c r="D39" s="92">
        <v>8.436</v>
      </c>
      <c r="E39" s="43"/>
      <c r="F39" s="153">
        <v>1946</v>
      </c>
      <c r="G39" s="127">
        <v>11</v>
      </c>
      <c r="H39" s="88">
        <v>65.90000000000001</v>
      </c>
      <c r="I39" s="92">
        <v>5.99090909090909</v>
      </c>
      <c r="J39" s="43"/>
      <c r="K39" s="153">
        <v>1946</v>
      </c>
      <c r="L39" s="127">
        <v>7</v>
      </c>
      <c r="M39" s="88">
        <v>32.6</v>
      </c>
      <c r="N39" s="94">
        <v>4.65714285714286</v>
      </c>
      <c r="O39" s="154"/>
      <c r="P39" s="155"/>
      <c r="Q39" s="90"/>
      <c r="R39" s="156"/>
      <c r="S39" s="155"/>
      <c r="T39" s="90"/>
      <c r="U39" s="156"/>
      <c r="V39" s="155"/>
      <c r="W39" s="90"/>
    </row>
    <row r="40" ht="21.95" customHeight="1">
      <c r="A40" s="152">
        <v>1947</v>
      </c>
      <c r="B40" s="127">
        <v>22</v>
      </c>
      <c r="C40" s="88">
        <v>213.9</v>
      </c>
      <c r="D40" s="92">
        <v>9.722727272727271</v>
      </c>
      <c r="E40" s="43"/>
      <c r="F40" s="153">
        <v>1947</v>
      </c>
      <c r="G40" s="127">
        <v>9</v>
      </c>
      <c r="H40" s="88">
        <v>75.5</v>
      </c>
      <c r="I40" s="92">
        <v>8.388888888888889</v>
      </c>
      <c r="J40" s="43"/>
      <c r="K40" s="153">
        <v>1947</v>
      </c>
      <c r="L40" s="127">
        <v>2</v>
      </c>
      <c r="M40" s="88">
        <v>13.4</v>
      </c>
      <c r="N40" s="94">
        <v>6.7</v>
      </c>
      <c r="O40" s="154"/>
      <c r="P40" s="155"/>
      <c r="Q40" s="90"/>
      <c r="R40" s="156"/>
      <c r="S40" s="155"/>
      <c r="T40" s="90"/>
      <c r="U40" s="156"/>
      <c r="V40" s="155"/>
      <c r="W40" s="90"/>
    </row>
    <row r="41" ht="21.95" customHeight="1">
      <c r="A41" s="152">
        <v>1948</v>
      </c>
      <c r="B41" s="127">
        <v>68</v>
      </c>
      <c r="C41" s="88">
        <v>590.3</v>
      </c>
      <c r="D41" s="92">
        <v>8.680882352941181</v>
      </c>
      <c r="E41" s="43"/>
      <c r="F41" s="153">
        <v>1948</v>
      </c>
      <c r="G41" s="127">
        <v>40</v>
      </c>
      <c r="H41" s="88">
        <v>296.2</v>
      </c>
      <c r="I41" s="92">
        <v>7.405</v>
      </c>
      <c r="J41" s="43"/>
      <c r="K41" s="153">
        <v>1948</v>
      </c>
      <c r="L41" s="127">
        <v>13</v>
      </c>
      <c r="M41" s="88">
        <v>63.4</v>
      </c>
      <c r="N41" s="94">
        <v>4.87692307692308</v>
      </c>
      <c r="O41" s="154"/>
      <c r="P41" s="155"/>
      <c r="Q41" s="90"/>
      <c r="R41" s="156"/>
      <c r="S41" s="155"/>
      <c r="T41" s="90"/>
      <c r="U41" s="156"/>
      <c r="V41" s="155"/>
      <c r="W41" s="90"/>
    </row>
    <row r="42" ht="21.95" customHeight="1">
      <c r="A42" s="152">
        <v>1949</v>
      </c>
      <c r="B42" s="127">
        <v>52</v>
      </c>
      <c r="C42" s="88">
        <v>456.1</v>
      </c>
      <c r="D42" s="92">
        <v>8.771153846153849</v>
      </c>
      <c r="E42" s="43"/>
      <c r="F42" s="153">
        <v>1949</v>
      </c>
      <c r="G42" s="127">
        <v>31</v>
      </c>
      <c r="H42" s="88">
        <v>236</v>
      </c>
      <c r="I42" s="92">
        <v>7.61290322580645</v>
      </c>
      <c r="J42" s="43"/>
      <c r="K42" s="153">
        <v>1949</v>
      </c>
      <c r="L42" s="127">
        <v>9</v>
      </c>
      <c r="M42" s="88">
        <v>52.4</v>
      </c>
      <c r="N42" s="94">
        <v>5.82222222222222</v>
      </c>
      <c r="O42" s="154"/>
      <c r="P42" s="155"/>
      <c r="Q42" s="90"/>
      <c r="R42" s="156"/>
      <c r="S42" s="155"/>
      <c r="T42" s="90"/>
      <c r="U42" s="156"/>
      <c r="V42" s="155"/>
      <c r="W42" s="90"/>
    </row>
    <row r="43" ht="21.95" customHeight="1">
      <c r="A43" s="152">
        <v>1950</v>
      </c>
      <c r="B43" s="127">
        <v>55</v>
      </c>
      <c r="C43" s="88">
        <v>493.6</v>
      </c>
      <c r="D43" s="92">
        <v>8.974545454545449</v>
      </c>
      <c r="E43" s="43"/>
      <c r="F43" s="153">
        <v>1950</v>
      </c>
      <c r="G43" s="127">
        <v>35</v>
      </c>
      <c r="H43" s="88">
        <v>284.5</v>
      </c>
      <c r="I43" s="92">
        <v>8.12857142857143</v>
      </c>
      <c r="J43" s="43"/>
      <c r="K43" s="153">
        <v>1950</v>
      </c>
      <c r="L43" s="127">
        <v>7</v>
      </c>
      <c r="M43" s="88">
        <v>41.7</v>
      </c>
      <c r="N43" s="94">
        <v>5.95714285714286</v>
      </c>
      <c r="O43" s="154"/>
      <c r="P43" s="155"/>
      <c r="Q43" s="90"/>
      <c r="R43" s="156"/>
      <c r="S43" s="155"/>
      <c r="T43" s="90"/>
      <c r="U43" s="156"/>
      <c r="V43" s="155"/>
      <c r="W43" s="90"/>
    </row>
    <row r="44" ht="21.95" customHeight="1">
      <c r="A44" s="152">
        <v>1951</v>
      </c>
      <c r="B44" s="127">
        <v>33</v>
      </c>
      <c r="C44" s="88">
        <v>293.8</v>
      </c>
      <c r="D44" s="92">
        <v>8.903030303030301</v>
      </c>
      <c r="E44" s="43"/>
      <c r="F44" s="153">
        <v>1951</v>
      </c>
      <c r="G44" s="127">
        <v>20</v>
      </c>
      <c r="H44" s="88">
        <v>154.2</v>
      </c>
      <c r="I44" s="92">
        <v>7.71</v>
      </c>
      <c r="J44" s="43"/>
      <c r="K44" s="153">
        <v>1951</v>
      </c>
      <c r="L44" s="127">
        <v>4</v>
      </c>
      <c r="M44" s="88">
        <v>20.5</v>
      </c>
      <c r="N44" s="94">
        <v>5.125</v>
      </c>
      <c r="O44" s="154"/>
      <c r="P44" s="155"/>
      <c r="Q44" s="90"/>
      <c r="R44" s="156"/>
      <c r="S44" s="155"/>
      <c r="T44" s="90"/>
      <c r="U44" s="156"/>
      <c r="V44" s="155"/>
      <c r="W44" s="90"/>
    </row>
    <row r="45" ht="21.95" customHeight="1">
      <c r="A45" s="152">
        <v>1952</v>
      </c>
      <c r="B45" s="127">
        <v>44</v>
      </c>
      <c r="C45" s="88">
        <v>420.9</v>
      </c>
      <c r="D45" s="92">
        <v>9.56590909090909</v>
      </c>
      <c r="E45" s="43"/>
      <c r="F45" s="153">
        <v>1952</v>
      </c>
      <c r="G45" s="127">
        <v>19</v>
      </c>
      <c r="H45" s="88">
        <v>157</v>
      </c>
      <c r="I45" s="92">
        <v>8.263157894736841</v>
      </c>
      <c r="J45" s="43"/>
      <c r="K45" s="153">
        <v>1952</v>
      </c>
      <c r="L45" s="127">
        <v>2</v>
      </c>
      <c r="M45" s="88">
        <v>12.8</v>
      </c>
      <c r="N45" s="94">
        <v>6.4</v>
      </c>
      <c r="O45" s="154"/>
      <c r="P45" s="155"/>
      <c r="Q45" s="90"/>
      <c r="R45" s="156"/>
      <c r="S45" s="155"/>
      <c r="T45" s="90"/>
      <c r="U45" s="156"/>
      <c r="V45" s="155"/>
      <c r="W45" s="90"/>
    </row>
    <row r="46" ht="21.95" customHeight="1">
      <c r="A46" s="152">
        <v>1953</v>
      </c>
      <c r="B46" s="127">
        <v>42</v>
      </c>
      <c r="C46" s="88">
        <v>399.4</v>
      </c>
      <c r="D46" s="92">
        <v>9.509523809523809</v>
      </c>
      <c r="E46" s="43"/>
      <c r="F46" s="153">
        <v>1953</v>
      </c>
      <c r="G46" s="127">
        <v>18</v>
      </c>
      <c r="H46" s="88">
        <v>147.1</v>
      </c>
      <c r="I46" s="92">
        <v>8.172222222222221</v>
      </c>
      <c r="J46" s="43"/>
      <c r="K46" s="153">
        <v>1953</v>
      </c>
      <c r="L46" s="127">
        <v>4</v>
      </c>
      <c r="M46" s="88">
        <v>25.1</v>
      </c>
      <c r="N46" s="94">
        <v>6.275</v>
      </c>
      <c r="O46" s="154"/>
      <c r="P46" s="155"/>
      <c r="Q46" s="90"/>
      <c r="R46" s="156"/>
      <c r="S46" s="155"/>
      <c r="T46" s="90"/>
      <c r="U46" s="156"/>
      <c r="V46" s="155"/>
      <c r="W46" s="90"/>
    </row>
    <row r="47" ht="21.95" customHeight="1">
      <c r="A47" s="152">
        <v>1954</v>
      </c>
      <c r="B47" s="127">
        <v>30</v>
      </c>
      <c r="C47" s="88">
        <v>294.4</v>
      </c>
      <c r="D47" s="92">
        <v>9.813333333333331</v>
      </c>
      <c r="E47" s="43"/>
      <c r="F47" s="153">
        <v>1954</v>
      </c>
      <c r="G47" s="127">
        <v>10</v>
      </c>
      <c r="H47" s="88">
        <v>80.40000000000001</v>
      </c>
      <c r="I47" s="92">
        <v>8.039999999999999</v>
      </c>
      <c r="J47" s="43"/>
      <c r="K47" s="153">
        <v>1954</v>
      </c>
      <c r="L47" s="127">
        <v>1</v>
      </c>
      <c r="M47" s="88">
        <v>6.1</v>
      </c>
      <c r="N47" s="94">
        <v>6.1</v>
      </c>
      <c r="O47" s="154"/>
      <c r="P47" s="155"/>
      <c r="Q47" s="90"/>
      <c r="R47" s="156"/>
      <c r="S47" s="155"/>
      <c r="T47" s="90"/>
      <c r="U47" s="156"/>
      <c r="V47" s="155"/>
      <c r="W47" s="90"/>
    </row>
    <row r="48" ht="21.95" customHeight="1">
      <c r="A48" s="152">
        <v>1955</v>
      </c>
      <c r="B48" s="127">
        <v>33</v>
      </c>
      <c r="C48" s="88">
        <v>302.3</v>
      </c>
      <c r="D48" s="92">
        <v>9.16060606060606</v>
      </c>
      <c r="E48" s="43"/>
      <c r="F48" s="153">
        <v>1955</v>
      </c>
      <c r="G48" s="127">
        <v>17</v>
      </c>
      <c r="H48" s="88">
        <v>131.6</v>
      </c>
      <c r="I48" s="92">
        <v>7.74117647058824</v>
      </c>
      <c r="J48" s="43"/>
      <c r="K48" s="153">
        <v>1955</v>
      </c>
      <c r="L48" s="127">
        <v>5</v>
      </c>
      <c r="M48" s="88">
        <v>29.5</v>
      </c>
      <c r="N48" s="94">
        <v>5.9</v>
      </c>
      <c r="O48" s="154"/>
      <c r="P48" s="155"/>
      <c r="Q48" s="90"/>
      <c r="R48" s="156"/>
      <c r="S48" s="155"/>
      <c r="T48" s="90"/>
      <c r="U48" s="156"/>
      <c r="V48" s="155"/>
      <c r="W48" s="90"/>
    </row>
    <row r="49" ht="21.95" customHeight="1">
      <c r="A49" s="152">
        <v>1956</v>
      </c>
      <c r="B49" s="127">
        <v>48</v>
      </c>
      <c r="C49" s="88">
        <v>414.2</v>
      </c>
      <c r="D49" s="92">
        <v>8.62916666666667</v>
      </c>
      <c r="E49" s="43"/>
      <c r="F49" s="153">
        <v>1956</v>
      </c>
      <c r="G49" s="127">
        <v>28</v>
      </c>
      <c r="H49" s="88">
        <v>206.9</v>
      </c>
      <c r="I49" s="92">
        <v>7.38928571428571</v>
      </c>
      <c r="J49" s="43"/>
      <c r="K49" s="153">
        <v>1956</v>
      </c>
      <c r="L49" s="127">
        <v>10</v>
      </c>
      <c r="M49" s="88">
        <v>52.8</v>
      </c>
      <c r="N49" s="94">
        <v>5.28</v>
      </c>
      <c r="O49" s="154"/>
      <c r="P49" s="155"/>
      <c r="Q49" s="90"/>
      <c r="R49" s="156"/>
      <c r="S49" s="155"/>
      <c r="T49" s="90"/>
      <c r="U49" s="156"/>
      <c r="V49" s="155"/>
      <c r="W49" s="90"/>
    </row>
    <row r="50" ht="21.95" customHeight="1">
      <c r="A50" s="152">
        <v>1957</v>
      </c>
      <c r="B50" s="127">
        <v>40</v>
      </c>
      <c r="C50" s="88">
        <v>366.2</v>
      </c>
      <c r="D50" s="92">
        <v>9.154999999999999</v>
      </c>
      <c r="E50" s="43"/>
      <c r="F50" s="153">
        <v>1957</v>
      </c>
      <c r="G50" s="127">
        <v>21</v>
      </c>
      <c r="H50" s="88">
        <v>165.4</v>
      </c>
      <c r="I50" s="92">
        <v>7.87619047619048</v>
      </c>
      <c r="J50" s="43"/>
      <c r="K50" s="153">
        <v>1957</v>
      </c>
      <c r="L50" s="127">
        <v>6</v>
      </c>
      <c r="M50" s="88">
        <v>35.7</v>
      </c>
      <c r="N50" s="94">
        <v>5.95</v>
      </c>
      <c r="O50" s="154"/>
      <c r="P50" s="155"/>
      <c r="Q50" s="90"/>
      <c r="R50" s="156"/>
      <c r="S50" s="155"/>
      <c r="T50" s="90"/>
      <c r="U50" s="156"/>
      <c r="V50" s="155"/>
      <c r="W50" s="90"/>
    </row>
    <row r="51" ht="21.95" customHeight="1">
      <c r="A51" s="152">
        <v>1958</v>
      </c>
      <c r="B51" s="127">
        <v>34</v>
      </c>
      <c r="C51" s="88">
        <v>318.3</v>
      </c>
      <c r="D51" s="92">
        <v>9.361764705882351</v>
      </c>
      <c r="E51" s="43"/>
      <c r="F51" s="153">
        <v>1958</v>
      </c>
      <c r="G51" s="127">
        <v>15</v>
      </c>
      <c r="H51" s="88">
        <v>116.5</v>
      </c>
      <c r="I51" s="92">
        <v>7.76666666666667</v>
      </c>
      <c r="J51" s="43"/>
      <c r="K51" s="153">
        <v>1958</v>
      </c>
      <c r="L51" s="127">
        <v>3</v>
      </c>
      <c r="M51" s="88">
        <v>18.4</v>
      </c>
      <c r="N51" s="94">
        <v>6.13333333333333</v>
      </c>
      <c r="O51" s="154"/>
      <c r="P51" s="155"/>
      <c r="Q51" s="90"/>
      <c r="R51" s="156"/>
      <c r="S51" s="155"/>
      <c r="T51" s="90"/>
      <c r="U51" s="156"/>
      <c r="V51" s="155"/>
      <c r="W51" s="90"/>
    </row>
    <row r="52" ht="21.95" customHeight="1">
      <c r="A52" s="152">
        <v>1959</v>
      </c>
      <c r="B52" s="127">
        <v>26</v>
      </c>
      <c r="C52" s="88">
        <v>257.1</v>
      </c>
      <c r="D52" s="92">
        <v>9.88846153846154</v>
      </c>
      <c r="E52" s="43"/>
      <c r="F52" s="153">
        <v>1959</v>
      </c>
      <c r="G52" s="127">
        <v>9</v>
      </c>
      <c r="H52" s="88">
        <v>76</v>
      </c>
      <c r="I52" s="92">
        <v>8.444444444444439</v>
      </c>
      <c r="J52" s="43"/>
      <c r="K52" s="153">
        <v>1959</v>
      </c>
      <c r="L52" s="127">
        <v>0</v>
      </c>
      <c r="M52" s="88">
        <v>0</v>
      </c>
      <c r="N52" s="94"/>
      <c r="O52" s="154"/>
      <c r="P52" s="155"/>
      <c r="Q52" s="90"/>
      <c r="R52" s="156"/>
      <c r="S52" s="155"/>
      <c r="T52" s="90"/>
      <c r="U52" s="156"/>
      <c r="V52" s="155"/>
      <c r="W52" s="90"/>
    </row>
    <row r="53" ht="21.95" customHeight="1">
      <c r="A53" s="152">
        <v>1960</v>
      </c>
      <c r="B53" s="127">
        <v>33</v>
      </c>
      <c r="C53" s="88">
        <v>296.7</v>
      </c>
      <c r="D53" s="92">
        <v>8.99090909090909</v>
      </c>
      <c r="E53" s="43"/>
      <c r="F53" s="153">
        <v>1960</v>
      </c>
      <c r="G53" s="127">
        <v>21</v>
      </c>
      <c r="H53" s="88">
        <v>169.3</v>
      </c>
      <c r="I53" s="92">
        <v>8.06190476190476</v>
      </c>
      <c r="J53" s="43"/>
      <c r="K53" s="153">
        <v>1960</v>
      </c>
      <c r="L53" s="127">
        <v>5</v>
      </c>
      <c r="M53" s="88">
        <v>28.9</v>
      </c>
      <c r="N53" s="94">
        <v>5.78</v>
      </c>
      <c r="O53" s="154"/>
      <c r="P53" s="155"/>
      <c r="Q53" s="90"/>
      <c r="R53" s="156"/>
      <c r="S53" s="155"/>
      <c r="T53" s="90"/>
      <c r="U53" s="156"/>
      <c r="V53" s="155"/>
      <c r="W53" s="90"/>
    </row>
    <row r="54" ht="21.95" customHeight="1">
      <c r="A54" s="152">
        <v>1961</v>
      </c>
      <c r="B54" s="127">
        <v>62</v>
      </c>
      <c r="C54" s="88">
        <v>530.9</v>
      </c>
      <c r="D54" s="92">
        <v>8.562903225806449</v>
      </c>
      <c r="E54" s="43"/>
      <c r="F54" s="153">
        <v>1961</v>
      </c>
      <c r="G54" s="127">
        <v>39</v>
      </c>
      <c r="H54" s="88">
        <v>286.1</v>
      </c>
      <c r="I54" s="92">
        <v>7.33589743589744</v>
      </c>
      <c r="J54" s="43"/>
      <c r="K54" s="153">
        <v>1961</v>
      </c>
      <c r="L54" s="127">
        <v>13</v>
      </c>
      <c r="M54" s="88">
        <v>65.3</v>
      </c>
      <c r="N54" s="94">
        <v>5.02307692307692</v>
      </c>
      <c r="O54" s="154"/>
      <c r="P54" s="155"/>
      <c r="Q54" s="90"/>
      <c r="R54" s="156"/>
      <c r="S54" s="155"/>
      <c r="T54" s="90"/>
      <c r="U54" s="156"/>
      <c r="V54" s="155"/>
      <c r="W54" s="90"/>
    </row>
    <row r="55" ht="21.95" customHeight="1">
      <c r="A55" s="152">
        <v>1962</v>
      </c>
      <c r="B55" s="127">
        <v>43</v>
      </c>
      <c r="C55" s="88">
        <v>410</v>
      </c>
      <c r="D55" s="92">
        <v>9.53488372093023</v>
      </c>
      <c r="E55" s="43"/>
      <c r="F55" s="153">
        <v>1962</v>
      </c>
      <c r="G55" s="127">
        <v>23</v>
      </c>
      <c r="H55" s="88">
        <v>193.8</v>
      </c>
      <c r="I55" s="92">
        <v>8.42608695652174</v>
      </c>
      <c r="J55" s="43"/>
      <c r="K55" s="153">
        <v>1962</v>
      </c>
      <c r="L55" s="127">
        <v>4</v>
      </c>
      <c r="M55" s="88">
        <v>25.7</v>
      </c>
      <c r="N55" s="94">
        <v>6.425</v>
      </c>
      <c r="O55" s="154"/>
      <c r="P55" s="155"/>
      <c r="Q55" s="90"/>
      <c r="R55" s="156"/>
      <c r="S55" s="155"/>
      <c r="T55" s="90"/>
      <c r="U55" s="156"/>
      <c r="V55" s="155"/>
      <c r="W55" s="90"/>
    </row>
    <row r="56" ht="21.95" customHeight="1">
      <c r="A56" s="152">
        <v>1963</v>
      </c>
      <c r="B56" s="127">
        <v>58</v>
      </c>
      <c r="C56" s="88">
        <v>556.9</v>
      </c>
      <c r="D56" s="92">
        <v>9.601724137931029</v>
      </c>
      <c r="E56" s="43"/>
      <c r="F56" s="153">
        <v>1963</v>
      </c>
      <c r="G56" s="127">
        <v>29</v>
      </c>
      <c r="H56" s="88">
        <v>240</v>
      </c>
      <c r="I56" s="92">
        <v>8.27586206896552</v>
      </c>
      <c r="J56" s="43"/>
      <c r="K56" s="153">
        <v>1963</v>
      </c>
      <c r="L56" s="127">
        <v>5</v>
      </c>
      <c r="M56" s="88">
        <v>29.8</v>
      </c>
      <c r="N56" s="94">
        <v>5.96</v>
      </c>
      <c r="O56" s="154"/>
      <c r="P56" s="155"/>
      <c r="Q56" s="90"/>
      <c r="R56" s="156"/>
      <c r="S56" s="155"/>
      <c r="T56" s="90"/>
      <c r="U56" s="156"/>
      <c r="V56" s="155"/>
      <c r="W56" s="90"/>
    </row>
    <row r="57" ht="21.95" customHeight="1">
      <c r="A57" s="152">
        <v>1964</v>
      </c>
      <c r="B57" s="127">
        <v>41</v>
      </c>
      <c r="C57" s="88">
        <v>361.2</v>
      </c>
      <c r="D57" s="92">
        <v>8.80975609756098</v>
      </c>
      <c r="E57" s="43"/>
      <c r="F57" s="153">
        <v>1964</v>
      </c>
      <c r="G57" s="127">
        <v>25</v>
      </c>
      <c r="H57" s="88">
        <v>188.5</v>
      </c>
      <c r="I57" s="92">
        <v>7.54</v>
      </c>
      <c r="J57" s="43"/>
      <c r="K57" s="153">
        <v>1964</v>
      </c>
      <c r="L57" s="127">
        <v>9</v>
      </c>
      <c r="M57" s="88">
        <v>48.2</v>
      </c>
      <c r="N57" s="94">
        <v>5.35555555555556</v>
      </c>
      <c r="O57" s="154"/>
      <c r="P57" s="155"/>
      <c r="Q57" s="90"/>
      <c r="R57" s="156"/>
      <c r="S57" s="155"/>
      <c r="T57" s="90"/>
      <c r="U57" s="156"/>
      <c r="V57" s="155"/>
      <c r="W57" s="90"/>
    </row>
    <row r="58" ht="21.95" customHeight="1">
      <c r="A58" s="152">
        <v>1965</v>
      </c>
      <c r="B58" s="127">
        <v>22</v>
      </c>
      <c r="C58" s="88">
        <v>181.8</v>
      </c>
      <c r="D58" s="92">
        <v>8.26363636363636</v>
      </c>
      <c r="E58" s="43"/>
      <c r="F58" s="153">
        <v>1965</v>
      </c>
      <c r="G58" s="127">
        <v>14</v>
      </c>
      <c r="H58" s="88">
        <v>94.2</v>
      </c>
      <c r="I58" s="92">
        <v>6.72857142857143</v>
      </c>
      <c r="J58" s="43"/>
      <c r="K58" s="153">
        <v>1965</v>
      </c>
      <c r="L58" s="127">
        <v>5</v>
      </c>
      <c r="M58" s="88">
        <v>19.6</v>
      </c>
      <c r="N58" s="94">
        <v>3.92</v>
      </c>
      <c r="O58" s="154"/>
      <c r="P58" s="155"/>
      <c r="Q58" s="90"/>
      <c r="R58" s="156"/>
      <c r="S58" s="155"/>
      <c r="T58" s="90"/>
      <c r="U58" s="156"/>
      <c r="V58" s="155"/>
      <c r="W58" s="90"/>
    </row>
    <row r="59" ht="21.95" customHeight="1">
      <c r="A59" s="152">
        <v>1966</v>
      </c>
      <c r="B59" s="127">
        <v>55</v>
      </c>
      <c r="C59" s="88">
        <v>509</v>
      </c>
      <c r="D59" s="92">
        <v>9.25454545454545</v>
      </c>
      <c r="E59" s="43"/>
      <c r="F59" s="153">
        <v>1966</v>
      </c>
      <c r="G59" s="127">
        <v>30</v>
      </c>
      <c r="H59" s="88">
        <v>239.3</v>
      </c>
      <c r="I59" s="92">
        <v>7.97666666666667</v>
      </c>
      <c r="J59" s="43"/>
      <c r="K59" s="153">
        <v>1966</v>
      </c>
      <c r="L59" s="127">
        <v>6</v>
      </c>
      <c r="M59" s="88">
        <v>38.5</v>
      </c>
      <c r="N59" s="94">
        <v>6.41666666666667</v>
      </c>
      <c r="O59" s="154"/>
      <c r="P59" s="155"/>
      <c r="Q59" s="90"/>
      <c r="R59" s="156"/>
      <c r="S59" s="155"/>
      <c r="T59" s="90"/>
      <c r="U59" s="156"/>
      <c r="V59" s="155"/>
      <c r="W59" s="90"/>
    </row>
    <row r="60" ht="21.95" customHeight="1">
      <c r="A60" s="152">
        <v>1967</v>
      </c>
      <c r="B60" s="127">
        <v>57</v>
      </c>
      <c r="C60" s="88">
        <v>507.6</v>
      </c>
      <c r="D60" s="92">
        <v>8.905263157894741</v>
      </c>
      <c r="E60" s="43"/>
      <c r="F60" s="153">
        <v>1967</v>
      </c>
      <c r="G60" s="127">
        <v>36</v>
      </c>
      <c r="H60" s="88">
        <v>283.8</v>
      </c>
      <c r="I60" s="92">
        <v>7.88333333333333</v>
      </c>
      <c r="J60" s="43"/>
      <c r="K60" s="153">
        <v>1967</v>
      </c>
      <c r="L60" s="127">
        <v>8</v>
      </c>
      <c r="M60" s="88">
        <v>42.1</v>
      </c>
      <c r="N60" s="94">
        <v>5.2625</v>
      </c>
      <c r="O60" s="154"/>
      <c r="P60" s="155"/>
      <c r="Q60" s="90"/>
      <c r="R60" s="156"/>
      <c r="S60" s="155"/>
      <c r="T60" s="90"/>
      <c r="U60" s="156"/>
      <c r="V60" s="155"/>
      <c r="W60" s="90"/>
    </row>
    <row r="61" ht="21.95" customHeight="1">
      <c r="A61" s="152">
        <v>1968</v>
      </c>
      <c r="B61" s="127">
        <v>43</v>
      </c>
      <c r="C61" s="88">
        <v>403.3</v>
      </c>
      <c r="D61" s="92">
        <v>9.379069767441861</v>
      </c>
      <c r="E61" s="43"/>
      <c r="F61" s="153">
        <v>1968</v>
      </c>
      <c r="G61" s="127">
        <v>23</v>
      </c>
      <c r="H61" s="88">
        <v>189.2</v>
      </c>
      <c r="I61" s="92">
        <v>8.22608695652174</v>
      </c>
      <c r="J61" s="43"/>
      <c r="K61" s="153">
        <v>1968</v>
      </c>
      <c r="L61" s="127">
        <v>3</v>
      </c>
      <c r="M61" s="88">
        <v>17.8</v>
      </c>
      <c r="N61" s="94">
        <v>5.93333333333333</v>
      </c>
      <c r="O61" s="154"/>
      <c r="P61" s="155"/>
      <c r="Q61" s="90"/>
      <c r="R61" s="156"/>
      <c r="S61" s="155"/>
      <c r="T61" s="90"/>
      <c r="U61" s="156"/>
      <c r="V61" s="155"/>
      <c r="W61" s="90"/>
    </row>
    <row r="62" ht="21.95" customHeight="1">
      <c r="A62" s="152">
        <v>1969</v>
      </c>
      <c r="B62" s="127">
        <v>40</v>
      </c>
      <c r="C62" s="88">
        <v>398.1</v>
      </c>
      <c r="D62" s="92">
        <v>9.952500000000001</v>
      </c>
      <c r="E62" s="43"/>
      <c r="F62" s="153">
        <v>1969</v>
      </c>
      <c r="G62" s="127">
        <v>17</v>
      </c>
      <c r="H62" s="88">
        <v>153.5</v>
      </c>
      <c r="I62" s="92">
        <v>9.02941176470588</v>
      </c>
      <c r="J62" s="43"/>
      <c r="K62" s="153">
        <v>1969</v>
      </c>
      <c r="L62" s="127">
        <v>0</v>
      </c>
      <c r="M62" s="88">
        <v>0</v>
      </c>
      <c r="N62" s="94"/>
      <c r="O62" s="154"/>
      <c r="P62" s="155"/>
      <c r="Q62" s="90"/>
      <c r="R62" s="156"/>
      <c r="S62" s="155"/>
      <c r="T62" s="90"/>
      <c r="U62" s="156"/>
      <c r="V62" s="155"/>
      <c r="W62" s="90"/>
    </row>
    <row r="63" ht="21.95" customHeight="1">
      <c r="A63" s="152">
        <v>1970</v>
      </c>
      <c r="B63" s="127">
        <v>32</v>
      </c>
      <c r="C63" s="88">
        <v>327.9</v>
      </c>
      <c r="D63" s="92">
        <v>10.246875</v>
      </c>
      <c r="E63" s="43"/>
      <c r="F63" s="153">
        <v>1970</v>
      </c>
      <c r="G63" s="127">
        <v>8</v>
      </c>
      <c r="H63" s="88">
        <v>70.8</v>
      </c>
      <c r="I63" s="92">
        <v>8.85</v>
      </c>
      <c r="J63" s="43"/>
      <c r="K63" s="153">
        <v>1970</v>
      </c>
      <c r="L63" s="127">
        <v>1</v>
      </c>
      <c r="M63" s="88">
        <v>6.8</v>
      </c>
      <c r="N63" s="94">
        <v>6.8</v>
      </c>
      <c r="O63" s="154"/>
      <c r="P63" s="155"/>
      <c r="Q63" s="90"/>
      <c r="R63" s="156"/>
      <c r="S63" s="155"/>
      <c r="T63" s="90"/>
      <c r="U63" s="156"/>
      <c r="V63" s="155"/>
      <c r="W63" s="90"/>
    </row>
    <row r="64" ht="21.95" customHeight="1">
      <c r="A64" s="152">
        <v>1971</v>
      </c>
      <c r="B64" s="127">
        <v>54</v>
      </c>
      <c r="C64" s="88">
        <v>523.6</v>
      </c>
      <c r="D64" s="92">
        <v>9.6962962962963</v>
      </c>
      <c r="E64" s="43"/>
      <c r="F64" s="153">
        <v>1971</v>
      </c>
      <c r="G64" s="127">
        <v>31</v>
      </c>
      <c r="H64" s="88">
        <v>277</v>
      </c>
      <c r="I64" s="92">
        <v>8.93548387096774</v>
      </c>
      <c r="J64" s="43"/>
      <c r="K64" s="153">
        <v>1971</v>
      </c>
      <c r="L64" s="127">
        <v>1</v>
      </c>
      <c r="M64" s="88">
        <v>6.9</v>
      </c>
      <c r="N64" s="94">
        <v>6.9</v>
      </c>
      <c r="O64" s="154"/>
      <c r="P64" s="155"/>
      <c r="Q64" s="90"/>
      <c r="R64" s="156"/>
      <c r="S64" s="155"/>
      <c r="T64" s="90"/>
      <c r="U64" s="156"/>
      <c r="V64" s="155"/>
      <c r="W64" s="90"/>
    </row>
    <row r="65" ht="21.95" customHeight="1">
      <c r="A65" s="152">
        <v>1972</v>
      </c>
      <c r="B65" s="127">
        <v>21</v>
      </c>
      <c r="C65" s="88">
        <v>200.3</v>
      </c>
      <c r="D65" s="92">
        <v>9.53809523809524</v>
      </c>
      <c r="E65" s="43"/>
      <c r="F65" s="153">
        <v>1972</v>
      </c>
      <c r="G65" s="127">
        <v>13</v>
      </c>
      <c r="H65" s="88">
        <v>112.7</v>
      </c>
      <c r="I65" s="92">
        <v>8.66923076923077</v>
      </c>
      <c r="J65" s="43"/>
      <c r="K65" s="153">
        <v>1972</v>
      </c>
      <c r="L65" s="127">
        <v>0</v>
      </c>
      <c r="M65" s="88">
        <v>0</v>
      </c>
      <c r="N65" s="94"/>
      <c r="O65" s="154"/>
      <c r="P65" s="155"/>
      <c r="Q65" s="90"/>
      <c r="R65" s="156"/>
      <c r="S65" s="155"/>
      <c r="T65" s="90"/>
      <c r="U65" s="156"/>
      <c r="V65" s="155"/>
      <c r="W65" s="90"/>
    </row>
    <row r="66" ht="21.95" customHeight="1">
      <c r="A66" s="152">
        <v>1973</v>
      </c>
      <c r="B66" s="127">
        <v>2</v>
      </c>
      <c r="C66" s="88">
        <v>20</v>
      </c>
      <c r="D66" s="92">
        <v>10</v>
      </c>
      <c r="E66" s="43"/>
      <c r="F66" s="153">
        <v>1973</v>
      </c>
      <c r="G66" s="127">
        <v>1</v>
      </c>
      <c r="H66" s="88">
        <v>9.1</v>
      </c>
      <c r="I66" s="92">
        <v>9.1</v>
      </c>
      <c r="J66" s="43"/>
      <c r="K66" s="153">
        <v>1973</v>
      </c>
      <c r="L66" s="127">
        <v>0</v>
      </c>
      <c r="M66" s="88">
        <v>0</v>
      </c>
      <c r="N66" s="94"/>
      <c r="O66" s="154"/>
      <c r="P66" s="155"/>
      <c r="Q66" s="90"/>
      <c r="R66" s="156"/>
      <c r="S66" s="155"/>
      <c r="T66" s="90"/>
      <c r="U66" s="156"/>
      <c r="V66" s="155"/>
      <c r="W66" s="90"/>
    </row>
    <row r="67" ht="21.95" customHeight="1">
      <c r="A67" s="152">
        <v>1974</v>
      </c>
      <c r="B67" s="127">
        <v>28</v>
      </c>
      <c r="C67" s="88">
        <v>286.1</v>
      </c>
      <c r="D67" s="92">
        <v>10.2178571428571</v>
      </c>
      <c r="E67" s="43"/>
      <c r="F67" s="153">
        <v>1974</v>
      </c>
      <c r="G67" s="127">
        <v>11</v>
      </c>
      <c r="H67" s="88">
        <v>100.3</v>
      </c>
      <c r="I67" s="92">
        <v>9.118181818181821</v>
      </c>
      <c r="J67" s="43"/>
      <c r="K67" s="153">
        <v>1974</v>
      </c>
      <c r="L67" s="127">
        <v>0</v>
      </c>
      <c r="M67" s="88">
        <v>0</v>
      </c>
      <c r="N67" s="94"/>
      <c r="O67" s="154"/>
      <c r="P67" s="155"/>
      <c r="Q67" s="90"/>
      <c r="R67" s="156"/>
      <c r="S67" s="155"/>
      <c r="T67" s="90"/>
      <c r="U67" s="156"/>
      <c r="V67" s="155"/>
      <c r="W67" s="90"/>
    </row>
    <row r="68" ht="21.95" customHeight="1">
      <c r="A68" s="152">
        <v>1975</v>
      </c>
      <c r="B68" s="127">
        <v>22</v>
      </c>
      <c r="C68" s="88">
        <v>221.9</v>
      </c>
      <c r="D68" s="92">
        <v>10.0863636363636</v>
      </c>
      <c r="E68" s="43"/>
      <c r="F68" s="153">
        <v>1975</v>
      </c>
      <c r="G68" s="127">
        <v>8</v>
      </c>
      <c r="H68" s="88">
        <v>71.09999999999999</v>
      </c>
      <c r="I68" s="92">
        <v>8.887499999999999</v>
      </c>
      <c r="J68" s="43"/>
      <c r="K68" s="153">
        <v>1975</v>
      </c>
      <c r="L68" s="127">
        <v>0</v>
      </c>
      <c r="M68" s="88">
        <v>0</v>
      </c>
      <c r="N68" s="94"/>
      <c r="O68" s="154"/>
      <c r="P68" s="155"/>
      <c r="Q68" s="90"/>
      <c r="R68" s="156"/>
      <c r="S68" s="155"/>
      <c r="T68" s="90"/>
      <c r="U68" s="156"/>
      <c r="V68" s="155"/>
      <c r="W68" s="90"/>
    </row>
    <row r="69" ht="21.95" customHeight="1">
      <c r="A69" s="152">
        <v>1976</v>
      </c>
      <c r="B69" s="127">
        <v>51</v>
      </c>
      <c r="C69" s="88">
        <v>513.2</v>
      </c>
      <c r="D69" s="92">
        <v>10.0627450980392</v>
      </c>
      <c r="E69" s="43"/>
      <c r="F69" s="153">
        <v>1976</v>
      </c>
      <c r="G69" s="127">
        <v>20</v>
      </c>
      <c r="H69" s="88">
        <v>170.7</v>
      </c>
      <c r="I69" s="92">
        <v>8.535</v>
      </c>
      <c r="J69" s="43"/>
      <c r="K69" s="153">
        <v>1976</v>
      </c>
      <c r="L69" s="127">
        <v>3</v>
      </c>
      <c r="M69" s="88">
        <v>19.4</v>
      </c>
      <c r="N69" s="94">
        <v>6.46666666666667</v>
      </c>
      <c r="O69" s="154"/>
      <c r="P69" s="155"/>
      <c r="Q69" s="90"/>
      <c r="R69" s="156"/>
      <c r="S69" s="155"/>
      <c r="T69" s="90"/>
      <c r="U69" s="156"/>
      <c r="V69" s="155"/>
      <c r="W69" s="90"/>
    </row>
    <row r="70" ht="21.95" customHeight="1">
      <c r="A70" s="152">
        <v>1977</v>
      </c>
      <c r="B70" s="127">
        <v>39</v>
      </c>
      <c r="C70" s="88">
        <v>378.1</v>
      </c>
      <c r="D70" s="92">
        <v>9.694871794871791</v>
      </c>
      <c r="E70" s="43"/>
      <c r="F70" s="153">
        <v>1977</v>
      </c>
      <c r="G70" s="127">
        <v>22</v>
      </c>
      <c r="H70" s="88">
        <v>192.4</v>
      </c>
      <c r="I70" s="92">
        <v>8.74545454545455</v>
      </c>
      <c r="J70" s="43"/>
      <c r="K70" s="153">
        <v>1977</v>
      </c>
      <c r="L70" s="127">
        <v>1</v>
      </c>
      <c r="M70" s="88">
        <v>6.9</v>
      </c>
      <c r="N70" s="94">
        <v>6.9</v>
      </c>
      <c r="O70" s="154"/>
      <c r="P70" s="155"/>
      <c r="Q70" s="90"/>
      <c r="R70" s="156"/>
      <c r="S70" s="155"/>
      <c r="T70" s="90"/>
      <c r="U70" s="156"/>
      <c r="V70" s="155"/>
      <c r="W70" s="90"/>
    </row>
    <row r="71" ht="21.95" customHeight="1">
      <c r="A71" s="152">
        <v>1978</v>
      </c>
      <c r="B71" s="127">
        <v>41</v>
      </c>
      <c r="C71" s="88">
        <v>405.6</v>
      </c>
      <c r="D71" s="92">
        <v>9.89268292682927</v>
      </c>
      <c r="E71" s="43"/>
      <c r="F71" s="153">
        <v>1978</v>
      </c>
      <c r="G71" s="127">
        <v>18</v>
      </c>
      <c r="H71" s="88">
        <v>152.6</v>
      </c>
      <c r="I71" s="92">
        <v>8.47777777777778</v>
      </c>
      <c r="J71" s="43"/>
      <c r="K71" s="153">
        <v>1978</v>
      </c>
      <c r="L71" s="127">
        <v>2</v>
      </c>
      <c r="M71" s="88">
        <v>13.8</v>
      </c>
      <c r="N71" s="94">
        <v>6.9</v>
      </c>
      <c r="O71" s="154"/>
      <c r="P71" s="155"/>
      <c r="Q71" s="90"/>
      <c r="R71" s="156"/>
      <c r="S71" s="155"/>
      <c r="T71" s="90"/>
      <c r="U71" s="156"/>
      <c r="V71" s="155"/>
      <c r="W71" s="90"/>
    </row>
    <row r="72" ht="21.95" customHeight="1">
      <c r="A72" s="152">
        <v>1979</v>
      </c>
      <c r="B72" s="127">
        <v>39</v>
      </c>
      <c r="C72" s="88">
        <v>383.8</v>
      </c>
      <c r="D72" s="92">
        <v>9.84102564102564</v>
      </c>
      <c r="E72" s="43"/>
      <c r="F72" s="153">
        <v>1979</v>
      </c>
      <c r="G72" s="127">
        <v>16</v>
      </c>
      <c r="H72" s="88">
        <v>137.1</v>
      </c>
      <c r="I72" s="92">
        <v>8.56875</v>
      </c>
      <c r="J72" s="43"/>
      <c r="K72" s="153">
        <v>1979</v>
      </c>
      <c r="L72" s="127">
        <v>2</v>
      </c>
      <c r="M72" s="88">
        <v>13.4</v>
      </c>
      <c r="N72" s="94">
        <v>6.7</v>
      </c>
      <c r="O72" s="154"/>
      <c r="P72" s="155"/>
      <c r="Q72" s="90"/>
      <c r="R72" s="156"/>
      <c r="S72" s="155"/>
      <c r="T72" s="90"/>
      <c r="U72" s="156"/>
      <c r="V72" s="155"/>
      <c r="W72" s="90"/>
    </row>
    <row r="73" ht="21.95" customHeight="1">
      <c r="A73" s="152">
        <v>1980</v>
      </c>
      <c r="B73" s="127">
        <v>19</v>
      </c>
      <c r="C73" s="88">
        <v>186.6</v>
      </c>
      <c r="D73" s="92">
        <v>9.821052631578951</v>
      </c>
      <c r="E73" s="43"/>
      <c r="F73" s="153">
        <v>1980</v>
      </c>
      <c r="G73" s="127">
        <v>8</v>
      </c>
      <c r="H73" s="88">
        <v>68.40000000000001</v>
      </c>
      <c r="I73" s="92">
        <v>8.550000000000001</v>
      </c>
      <c r="J73" s="43"/>
      <c r="K73" s="153">
        <v>1980</v>
      </c>
      <c r="L73" s="127">
        <v>0</v>
      </c>
      <c r="M73" s="88">
        <v>0</v>
      </c>
      <c r="N73" s="94"/>
      <c r="O73" s="154"/>
      <c r="P73" s="155"/>
      <c r="Q73" s="90"/>
      <c r="R73" s="156"/>
      <c r="S73" s="155"/>
      <c r="T73" s="90"/>
      <c r="U73" s="156"/>
      <c r="V73" s="155"/>
      <c r="W73" s="90"/>
    </row>
    <row r="74" ht="21.95" customHeight="1">
      <c r="A74" s="152">
        <v>1981</v>
      </c>
      <c r="B74" s="127">
        <v>31</v>
      </c>
      <c r="C74" s="88">
        <v>307</v>
      </c>
      <c r="D74" s="92">
        <v>9.90322580645161</v>
      </c>
      <c r="E74" s="43"/>
      <c r="F74" s="153">
        <v>1981</v>
      </c>
      <c r="G74" s="127">
        <v>11</v>
      </c>
      <c r="H74" s="88">
        <v>89.90000000000001</v>
      </c>
      <c r="I74" s="92">
        <v>8.17272727272727</v>
      </c>
      <c r="J74" s="43"/>
      <c r="K74" s="153">
        <v>1981</v>
      </c>
      <c r="L74" s="127">
        <v>3</v>
      </c>
      <c r="M74" s="88">
        <v>19.4</v>
      </c>
      <c r="N74" s="94">
        <v>6.46666666666667</v>
      </c>
      <c r="O74" s="154"/>
      <c r="P74" s="155"/>
      <c r="Q74" s="90"/>
      <c r="R74" s="156"/>
      <c r="S74" s="155"/>
      <c r="T74" s="90"/>
      <c r="U74" s="156"/>
      <c r="V74" s="155"/>
      <c r="W74" s="90"/>
    </row>
    <row r="75" ht="21.95" customHeight="1">
      <c r="A75" s="152">
        <v>1982</v>
      </c>
      <c r="B75" s="127">
        <v>32</v>
      </c>
      <c r="C75" s="88">
        <v>313.6</v>
      </c>
      <c r="D75" s="92">
        <v>9.800000000000001</v>
      </c>
      <c r="E75" s="43"/>
      <c r="F75" s="153">
        <v>1982</v>
      </c>
      <c r="G75" s="127">
        <v>16</v>
      </c>
      <c r="H75" s="88">
        <v>142.5</v>
      </c>
      <c r="I75" s="92">
        <v>8.90625</v>
      </c>
      <c r="J75" s="43"/>
      <c r="K75" s="153">
        <v>1982</v>
      </c>
      <c r="L75" s="127">
        <v>0</v>
      </c>
      <c r="M75" s="88">
        <v>0</v>
      </c>
      <c r="N75" s="94"/>
      <c r="O75" t="s" s="136">
        <v>107</v>
      </c>
      <c r="P75" s="155">
        <f>AVERAGE(B75:B94)</f>
        <v>23.55</v>
      </c>
      <c r="Q75" s="90">
        <f>AVERAGE(D75:D94)</f>
        <v>10.0214638514813</v>
      </c>
      <c r="R75" t="s" s="139">
        <v>107</v>
      </c>
      <c r="S75" s="155">
        <f>AVERAGE(G75:G94)</f>
        <v>9.199999999999999</v>
      </c>
      <c r="T75" s="90">
        <f>AVERAGE(I75:I94)</f>
        <v>8.64991524484288</v>
      </c>
      <c r="U75" t="s" s="139">
        <v>107</v>
      </c>
      <c r="V75" s="155">
        <f>AVERAGE(L75:L94)</f>
        <v>1.15</v>
      </c>
      <c r="W75" s="90">
        <f>AVERAGE(N75:N94)</f>
        <v>6.40384615384615</v>
      </c>
    </row>
    <row r="76" ht="21.95" customHeight="1">
      <c r="A76" s="152">
        <v>1983</v>
      </c>
      <c r="B76" s="127">
        <v>28</v>
      </c>
      <c r="C76" s="88">
        <v>287.9</v>
      </c>
      <c r="D76" s="92">
        <v>10.2821428571429</v>
      </c>
      <c r="E76" s="43"/>
      <c r="F76" s="153">
        <v>1983</v>
      </c>
      <c r="G76" s="127">
        <v>10</v>
      </c>
      <c r="H76" s="88">
        <v>87.3</v>
      </c>
      <c r="I76" s="92">
        <v>8.73</v>
      </c>
      <c r="J76" s="43"/>
      <c r="K76" s="153">
        <v>1983</v>
      </c>
      <c r="L76" s="127">
        <v>0</v>
      </c>
      <c r="M76" s="88">
        <v>0</v>
      </c>
      <c r="N76" s="94"/>
      <c r="O76" t="s" s="136">
        <v>108</v>
      </c>
      <c r="P76" s="155">
        <f>AVERAGE(B76:B94)</f>
        <v>23.1052631578947</v>
      </c>
      <c r="Q76" s="90">
        <f>AVERAGE(D76:D94)</f>
        <v>10.0331198436646</v>
      </c>
      <c r="R76" t="s" s="139">
        <v>108</v>
      </c>
      <c r="S76" s="155">
        <f>AVERAGE(G76:G94)</f>
        <v>8.84210526315789</v>
      </c>
      <c r="T76" s="90">
        <f>AVERAGE(I76:I94)</f>
        <v>8.636423941939871</v>
      </c>
      <c r="U76" t="s" s="139">
        <v>108</v>
      </c>
      <c r="V76" s="155">
        <f>AVERAGE(L76:L94)</f>
        <v>1.21052631578947</v>
      </c>
      <c r="W76" s="90">
        <f>AVERAGE(N76:N94)</f>
        <v>6.40384615384615</v>
      </c>
    </row>
    <row r="77" ht="21.95" customHeight="1">
      <c r="A77" s="152">
        <v>1984</v>
      </c>
      <c r="B77" s="127">
        <v>20</v>
      </c>
      <c r="C77" s="88">
        <v>192.8</v>
      </c>
      <c r="D77" s="92">
        <v>9.640000000000001</v>
      </c>
      <c r="E77" s="43"/>
      <c r="F77" s="153">
        <v>1984</v>
      </c>
      <c r="G77" s="127">
        <v>9</v>
      </c>
      <c r="H77" s="88">
        <v>71.90000000000001</v>
      </c>
      <c r="I77" s="92">
        <v>7.98888888888889</v>
      </c>
      <c r="J77" s="43"/>
      <c r="K77" s="153">
        <v>1984</v>
      </c>
      <c r="L77" s="127">
        <v>2</v>
      </c>
      <c r="M77" s="88">
        <v>12.3</v>
      </c>
      <c r="N77" s="94">
        <v>6.15</v>
      </c>
      <c r="O77" t="s" s="136">
        <v>109</v>
      </c>
      <c r="P77" s="155">
        <f>AVERAGE(B77:B94)</f>
        <v>22.8333333333333</v>
      </c>
      <c r="Q77" s="90">
        <f>AVERAGE(D77:D94)</f>
        <v>10.0192852318047</v>
      </c>
      <c r="R77" t="s" s="139">
        <v>109</v>
      </c>
      <c r="S77" s="155">
        <f>AVERAGE(G77:G94)</f>
        <v>8.77777777777778</v>
      </c>
      <c r="T77" s="90">
        <f>AVERAGE(I77:I94)</f>
        <v>8.63122527204764</v>
      </c>
      <c r="U77" t="s" s="139">
        <v>109</v>
      </c>
      <c r="V77" s="155">
        <f>AVERAGE(L77:L94)</f>
        <v>1.27777777777778</v>
      </c>
      <c r="W77" s="90">
        <f>AVERAGE(N77:N94)</f>
        <v>6.40384615384615</v>
      </c>
    </row>
    <row r="78" ht="21.95" customHeight="1">
      <c r="A78" s="152">
        <v>1985</v>
      </c>
      <c r="B78" s="127">
        <v>24</v>
      </c>
      <c r="C78" s="88">
        <v>220.9</v>
      </c>
      <c r="D78" s="92">
        <v>9.204166666666669</v>
      </c>
      <c r="E78" s="43"/>
      <c r="F78" s="153">
        <v>1985</v>
      </c>
      <c r="G78" s="127">
        <v>13</v>
      </c>
      <c r="H78" s="88">
        <v>101.9</v>
      </c>
      <c r="I78" s="92">
        <v>7.83846153846154</v>
      </c>
      <c r="J78" s="43"/>
      <c r="K78" s="153">
        <v>1985</v>
      </c>
      <c r="L78" s="127">
        <v>3</v>
      </c>
      <c r="M78" s="88">
        <v>18</v>
      </c>
      <c r="N78" s="94">
        <v>6</v>
      </c>
      <c r="O78" t="s" s="136">
        <v>110</v>
      </c>
      <c r="P78" s="155">
        <f>AVERAGE(B78:B94)</f>
        <v>23</v>
      </c>
      <c r="Q78" s="90">
        <f>AVERAGE(D78:D94)</f>
        <v>10.0415961277932</v>
      </c>
      <c r="R78" t="s" s="139">
        <v>110</v>
      </c>
      <c r="S78" s="155">
        <f>AVERAGE(G78:G94)</f>
        <v>8.76470588235294</v>
      </c>
      <c r="T78" s="90">
        <f>AVERAGE(I78:I94)</f>
        <v>8.66900976517463</v>
      </c>
      <c r="U78" t="s" s="139">
        <v>110</v>
      </c>
      <c r="V78" s="155">
        <f>AVERAGE(L78:L94)</f>
        <v>1.23529411764706</v>
      </c>
      <c r="W78" s="90">
        <f>AVERAGE(N78:N94)</f>
        <v>6.425</v>
      </c>
    </row>
    <row r="79" ht="21.95" customHeight="1">
      <c r="A79" s="152">
        <v>1986</v>
      </c>
      <c r="B79" s="127">
        <v>34</v>
      </c>
      <c r="C79" s="88">
        <v>331.6</v>
      </c>
      <c r="D79" s="92">
        <v>9.752941176470589</v>
      </c>
      <c r="E79" s="43"/>
      <c r="F79" s="153">
        <v>1986</v>
      </c>
      <c r="G79" s="127">
        <v>18</v>
      </c>
      <c r="H79" s="88">
        <v>156.7</v>
      </c>
      <c r="I79" s="92">
        <v>8.705555555555559</v>
      </c>
      <c r="J79" s="43"/>
      <c r="K79" s="153">
        <v>1986</v>
      </c>
      <c r="L79" s="127">
        <v>1</v>
      </c>
      <c r="M79" s="88">
        <v>6.1</v>
      </c>
      <c r="N79" s="94">
        <v>6.1</v>
      </c>
      <c r="O79" t="s" s="136">
        <v>111</v>
      </c>
      <c r="P79" s="155">
        <f>AVERAGE(B79:B94)</f>
        <v>22.9375</v>
      </c>
      <c r="Q79" s="90">
        <f>AVERAGE(D79:D94)</f>
        <v>10.0939354691136</v>
      </c>
      <c r="R79" t="s" s="139">
        <v>111</v>
      </c>
      <c r="S79" s="155">
        <f>AVERAGE(G79:G94)</f>
        <v>8.5</v>
      </c>
      <c r="T79" s="90">
        <f>AVERAGE(I79:I94)</f>
        <v>8.72091902934419</v>
      </c>
      <c r="U79" t="s" s="139">
        <v>111</v>
      </c>
      <c r="V79" s="155">
        <f>AVERAGE(L79:L94)</f>
        <v>1.125</v>
      </c>
      <c r="W79" s="90">
        <f>AVERAGE(N79:N94)</f>
        <v>6.46363636363636</v>
      </c>
    </row>
    <row r="80" ht="21.95" customHeight="1">
      <c r="A80" s="152">
        <v>1987</v>
      </c>
      <c r="B80" s="127">
        <v>13</v>
      </c>
      <c r="C80" s="88">
        <v>142.9</v>
      </c>
      <c r="D80" s="92">
        <v>10.9923076923077</v>
      </c>
      <c r="E80" s="43"/>
      <c r="F80" s="153">
        <v>1987</v>
      </c>
      <c r="G80" s="127">
        <v>1</v>
      </c>
      <c r="H80" s="88">
        <v>9.5</v>
      </c>
      <c r="I80" s="92">
        <v>9.5</v>
      </c>
      <c r="J80" s="43"/>
      <c r="K80" s="153">
        <v>1987</v>
      </c>
      <c r="L80" s="127">
        <v>0</v>
      </c>
      <c r="M80" s="88">
        <v>0</v>
      </c>
      <c r="N80" s="94"/>
      <c r="O80" t="s" s="136">
        <v>112</v>
      </c>
      <c r="P80" s="155">
        <f>AVERAGE(B80:B94)</f>
        <v>22.2</v>
      </c>
      <c r="Q80" s="90">
        <f>AVERAGE(D80:D94)</f>
        <v>10.1166684219564</v>
      </c>
      <c r="R80" t="s" s="139">
        <v>112</v>
      </c>
      <c r="S80" s="155">
        <f>AVERAGE(G80:G94)</f>
        <v>7.86666666666667</v>
      </c>
      <c r="T80" s="90">
        <f>AVERAGE(I80:I94)</f>
        <v>8.7219432609301</v>
      </c>
      <c r="U80" t="s" s="139">
        <v>112</v>
      </c>
      <c r="V80" s="155">
        <f>AVERAGE(L80:L94)</f>
        <v>1.13333333333333</v>
      </c>
      <c r="W80" s="90">
        <f>AVERAGE(N80:N94)</f>
        <v>6.5</v>
      </c>
    </row>
    <row r="81" ht="21.95" customHeight="1">
      <c r="A81" s="152">
        <v>1988</v>
      </c>
      <c r="B81" s="127">
        <v>14</v>
      </c>
      <c r="C81" s="88">
        <v>140</v>
      </c>
      <c r="D81" s="92">
        <v>10</v>
      </c>
      <c r="E81" s="43"/>
      <c r="F81" s="153">
        <v>1988</v>
      </c>
      <c r="G81" s="127">
        <v>5</v>
      </c>
      <c r="H81" s="88">
        <v>44</v>
      </c>
      <c r="I81" s="92">
        <v>8.800000000000001</v>
      </c>
      <c r="J81" s="43"/>
      <c r="K81" s="153">
        <v>1988</v>
      </c>
      <c r="L81" s="127">
        <v>1</v>
      </c>
      <c r="M81" s="88">
        <v>7</v>
      </c>
      <c r="N81" s="94">
        <v>7</v>
      </c>
      <c r="O81" t="s" s="136">
        <v>113</v>
      </c>
      <c r="P81" s="155">
        <f>AVERAGE(B81:B94)</f>
        <v>22.8571428571429</v>
      </c>
      <c r="Q81" s="90">
        <f>AVERAGE(D81:D94)</f>
        <v>10.0541227597885</v>
      </c>
      <c r="R81" t="s" s="139">
        <v>113</v>
      </c>
      <c r="S81" s="155">
        <f>AVERAGE(G81:G94)</f>
        <v>8.357142857142859</v>
      </c>
      <c r="T81" s="90">
        <f>AVERAGE(I81:I94)</f>
        <v>8.66636777956797</v>
      </c>
      <c r="U81" t="s" s="139">
        <v>113</v>
      </c>
      <c r="V81" s="155">
        <f>AVERAGE(L81:L94)</f>
        <v>1.21428571428571</v>
      </c>
      <c r="W81" s="90">
        <f>AVERAGE(N81:N94)</f>
        <v>6.5</v>
      </c>
    </row>
    <row r="82" ht="21.95" customHeight="1">
      <c r="A82" s="152">
        <v>1989</v>
      </c>
      <c r="B82" s="127">
        <v>26</v>
      </c>
      <c r="C82" s="88">
        <v>254.4</v>
      </c>
      <c r="D82" s="92">
        <v>9.78461538461538</v>
      </c>
      <c r="E82" s="43"/>
      <c r="F82" s="153">
        <v>1989</v>
      </c>
      <c r="G82" s="127">
        <v>12</v>
      </c>
      <c r="H82" s="88">
        <v>103.8</v>
      </c>
      <c r="I82" s="92">
        <v>8.65</v>
      </c>
      <c r="J82" s="43"/>
      <c r="K82" s="153">
        <v>1989</v>
      </c>
      <c r="L82" s="127">
        <v>1</v>
      </c>
      <c r="M82" s="88">
        <v>6</v>
      </c>
      <c r="N82" s="94">
        <v>6</v>
      </c>
      <c r="O82" t="s" s="136">
        <v>114</v>
      </c>
      <c r="P82" s="155">
        <f>AVERAGE(B82:B94)</f>
        <v>23.5384615384615</v>
      </c>
      <c r="Q82" s="90">
        <f>AVERAGE(D82:D94)</f>
        <v>10.058286049003</v>
      </c>
      <c r="R82" t="s" s="139">
        <v>114</v>
      </c>
      <c r="S82" s="155">
        <f>AVERAGE(G82:G94)</f>
        <v>8.61538461538462</v>
      </c>
      <c r="T82" s="90">
        <f>AVERAGE(I82:I94)</f>
        <v>8.656088377996269</v>
      </c>
      <c r="U82" t="s" s="139">
        <v>114</v>
      </c>
      <c r="V82" s="155">
        <f>AVERAGE(L82:L94)</f>
        <v>1.23076923076923</v>
      </c>
      <c r="W82" s="90">
        <f>AVERAGE(N82:N94)</f>
        <v>6.44444444444444</v>
      </c>
    </row>
    <row r="83" ht="21.95" customHeight="1">
      <c r="A83" s="152">
        <v>1990</v>
      </c>
      <c r="B83" s="127">
        <v>16</v>
      </c>
      <c r="C83" s="88">
        <v>165.1</v>
      </c>
      <c r="D83" s="92">
        <v>10.31875</v>
      </c>
      <c r="E83" s="43"/>
      <c r="F83" s="153">
        <v>1990</v>
      </c>
      <c r="G83" s="127">
        <v>4</v>
      </c>
      <c r="H83" s="88">
        <v>32.6</v>
      </c>
      <c r="I83" s="92">
        <v>8.15</v>
      </c>
      <c r="J83" s="43"/>
      <c r="K83" s="153">
        <v>1990</v>
      </c>
      <c r="L83" s="127">
        <v>1</v>
      </c>
      <c r="M83" s="88">
        <v>6.2</v>
      </c>
      <c r="N83" s="94">
        <v>6.2</v>
      </c>
      <c r="O83" t="s" s="136">
        <v>115</v>
      </c>
      <c r="P83" s="155">
        <f>AVERAGE(B83:B94)</f>
        <v>23.3333333333333</v>
      </c>
      <c r="Q83" s="90">
        <f>AVERAGE(D83:D94)</f>
        <v>10.0810919377019</v>
      </c>
      <c r="R83" t="s" s="139">
        <v>115</v>
      </c>
      <c r="S83" s="155">
        <f>AVERAGE(G83:G94)</f>
        <v>8.33333333333333</v>
      </c>
      <c r="T83" s="90">
        <f>AVERAGE(I83:I94)</f>
        <v>8.6565957428293</v>
      </c>
      <c r="U83" t="s" s="139">
        <v>115</v>
      </c>
      <c r="V83" s="155">
        <f>AVERAGE(L83:L94)</f>
        <v>1.25</v>
      </c>
      <c r="W83" s="90">
        <f>AVERAGE(N83:N94)</f>
        <v>6.5</v>
      </c>
    </row>
    <row r="84" ht="21.95" customHeight="1">
      <c r="A84" s="152">
        <v>1991</v>
      </c>
      <c r="B84" s="127">
        <v>9</v>
      </c>
      <c r="C84" s="88">
        <v>92.40000000000001</v>
      </c>
      <c r="D84" s="92">
        <v>10.2666666666667</v>
      </c>
      <c r="E84" s="43"/>
      <c r="F84" s="153">
        <v>1991</v>
      </c>
      <c r="G84" s="127">
        <v>2</v>
      </c>
      <c r="H84" s="88">
        <v>16.6</v>
      </c>
      <c r="I84" s="92">
        <v>8.300000000000001</v>
      </c>
      <c r="J84" s="43"/>
      <c r="K84" s="153">
        <v>1991</v>
      </c>
      <c r="L84" s="127">
        <v>0</v>
      </c>
      <c r="M84" s="88">
        <v>0</v>
      </c>
      <c r="N84" s="94"/>
      <c r="O84" t="s" s="136">
        <v>116</v>
      </c>
      <c r="P84" s="155">
        <f>AVERAGE(B84:B94)</f>
        <v>24</v>
      </c>
      <c r="Q84" s="90">
        <f>AVERAGE(D84:D94)</f>
        <v>10.0594866593112</v>
      </c>
      <c r="R84" t="s" s="139">
        <v>116</v>
      </c>
      <c r="S84" s="155">
        <f>AVERAGE(G84:G94)</f>
        <v>8.72727272727273</v>
      </c>
      <c r="T84" s="90">
        <f>AVERAGE(I84:I94)</f>
        <v>8.70264990126832</v>
      </c>
      <c r="U84" t="s" s="139">
        <v>116</v>
      </c>
      <c r="V84" s="155">
        <f>AVERAGE(L84:L94)</f>
        <v>1.27272727272727</v>
      </c>
      <c r="W84" s="90">
        <f>AVERAGE(N84:N94)</f>
        <v>6.54285714285714</v>
      </c>
    </row>
    <row r="85" ht="21.95" customHeight="1">
      <c r="A85" s="152">
        <v>1992</v>
      </c>
      <c r="B85" s="127">
        <v>9</v>
      </c>
      <c r="C85" s="88">
        <v>94.3</v>
      </c>
      <c r="D85" s="92">
        <v>10.4777777777778</v>
      </c>
      <c r="E85" s="43"/>
      <c r="F85" s="153">
        <v>1992</v>
      </c>
      <c r="G85" s="127">
        <v>3</v>
      </c>
      <c r="H85" s="88">
        <v>27.7</v>
      </c>
      <c r="I85" s="92">
        <v>9.233333333333331</v>
      </c>
      <c r="J85" s="43"/>
      <c r="K85" s="153">
        <v>1992</v>
      </c>
      <c r="L85" s="127">
        <v>0</v>
      </c>
      <c r="M85" s="88">
        <v>0</v>
      </c>
      <c r="N85" s="94"/>
      <c r="O85" t="s" s="136">
        <v>117</v>
      </c>
      <c r="P85" s="155">
        <f>AVERAGE(B85:B94)</f>
        <v>25.5</v>
      </c>
      <c r="Q85" s="90">
        <f>AVERAGE(D85:D94)</f>
        <v>10.0387686585757</v>
      </c>
      <c r="R85" t="s" s="139">
        <v>117</v>
      </c>
      <c r="S85" s="155">
        <f>AVERAGE(G85:G94)</f>
        <v>9.4</v>
      </c>
      <c r="T85" s="90">
        <f>AVERAGE(I85:I94)</f>
        <v>8.74291489139515</v>
      </c>
      <c r="U85" t="s" s="139">
        <v>117</v>
      </c>
      <c r="V85" s="155">
        <f>AVERAGE(L85:L94)</f>
        <v>1.4</v>
      </c>
      <c r="W85" s="90">
        <f>AVERAGE(N85:N94)</f>
        <v>6.54285714285714</v>
      </c>
    </row>
    <row r="86" ht="21.95" customHeight="1">
      <c r="A86" s="152">
        <v>1993</v>
      </c>
      <c r="B86" s="127">
        <v>24</v>
      </c>
      <c r="C86" s="88">
        <v>247.7</v>
      </c>
      <c r="D86" s="92">
        <v>10.3208333333333</v>
      </c>
      <c r="E86" s="43"/>
      <c r="F86" s="153">
        <v>1993</v>
      </c>
      <c r="G86" s="127">
        <v>7</v>
      </c>
      <c r="H86" s="88">
        <v>64.40000000000001</v>
      </c>
      <c r="I86" s="92">
        <v>9.199999999999999</v>
      </c>
      <c r="J86" s="43"/>
      <c r="K86" s="153">
        <v>1993</v>
      </c>
      <c r="L86" s="127">
        <v>0</v>
      </c>
      <c r="M86" s="88">
        <v>0</v>
      </c>
      <c r="N86" s="94"/>
      <c r="O86" t="s" s="136">
        <v>118</v>
      </c>
      <c r="P86" s="155">
        <f>AVERAGE(B86:B94)</f>
        <v>27.3333333333333</v>
      </c>
      <c r="Q86" s="90">
        <f>AVERAGE(D86:D94)</f>
        <v>9.989989867553209</v>
      </c>
      <c r="R86" t="s" s="139">
        <v>118</v>
      </c>
      <c r="S86" s="155">
        <f>AVERAGE(G86:G94)</f>
        <v>10.1111111111111</v>
      </c>
      <c r="T86" s="90">
        <f>AVERAGE(I86:I94)</f>
        <v>8.688423953402021</v>
      </c>
      <c r="U86" t="s" s="139">
        <v>118</v>
      </c>
      <c r="V86" s="155">
        <f>AVERAGE(L86:L94)</f>
        <v>1.55555555555556</v>
      </c>
      <c r="W86" s="90">
        <f>AVERAGE(N86:N94)</f>
        <v>6.54285714285714</v>
      </c>
    </row>
    <row r="87" ht="21.95" customHeight="1">
      <c r="A87" s="152">
        <v>1994</v>
      </c>
      <c r="B87" s="127">
        <v>28</v>
      </c>
      <c r="C87" s="88">
        <v>286.6</v>
      </c>
      <c r="D87" s="92">
        <v>10.2357142857143</v>
      </c>
      <c r="E87" s="43"/>
      <c r="F87" s="153">
        <v>1994</v>
      </c>
      <c r="G87" s="127">
        <v>10</v>
      </c>
      <c r="H87" s="88">
        <v>87.3</v>
      </c>
      <c r="I87" s="92">
        <v>8.73</v>
      </c>
      <c r="J87" s="43"/>
      <c r="K87" s="153">
        <v>1994</v>
      </c>
      <c r="L87" s="127">
        <v>1</v>
      </c>
      <c r="M87" s="88">
        <v>7</v>
      </c>
      <c r="N87" s="94">
        <v>7</v>
      </c>
      <c r="O87" t="s" s="136">
        <v>119</v>
      </c>
      <c r="P87" s="155">
        <f>AVERAGE(B87:B94)</f>
        <v>27.75</v>
      </c>
      <c r="Q87" s="90">
        <f>AVERAGE(D87:D94)</f>
        <v>9.9486344343307</v>
      </c>
      <c r="R87" t="s" s="139">
        <v>119</v>
      </c>
      <c r="S87" s="155">
        <f>AVERAGE(G87:G94)</f>
        <v>10.5</v>
      </c>
      <c r="T87" s="90">
        <f>AVERAGE(I87:I94)</f>
        <v>8.62447694757728</v>
      </c>
      <c r="U87" t="s" s="139">
        <v>119</v>
      </c>
      <c r="V87" s="155">
        <f>AVERAGE(L87:L94)</f>
        <v>1.75</v>
      </c>
      <c r="W87" s="90">
        <f>AVERAGE(N87:N94)</f>
        <v>6.54285714285714</v>
      </c>
    </row>
    <row r="88" ht="21.95" customHeight="1">
      <c r="A88" s="152">
        <v>1995</v>
      </c>
      <c r="B88" s="127">
        <v>24</v>
      </c>
      <c r="C88" s="88">
        <v>240.6</v>
      </c>
      <c r="D88" s="92">
        <v>10.025</v>
      </c>
      <c r="E88" s="43"/>
      <c r="F88" s="153">
        <v>1995</v>
      </c>
      <c r="G88" s="127">
        <v>8</v>
      </c>
      <c r="H88" s="88">
        <v>67</v>
      </c>
      <c r="I88" s="92">
        <v>8.375</v>
      </c>
      <c r="J88" s="43"/>
      <c r="K88" s="153">
        <v>1995</v>
      </c>
      <c r="L88" s="127">
        <v>2</v>
      </c>
      <c r="M88" s="88">
        <v>14</v>
      </c>
      <c r="N88" s="94">
        <v>7</v>
      </c>
      <c r="O88" t="s" s="136">
        <v>120</v>
      </c>
      <c r="P88" s="155">
        <f>AVERAGE(B88:B94)</f>
        <v>27.7142857142857</v>
      </c>
      <c r="Q88" s="90">
        <f>AVERAGE(D88:D94)</f>
        <v>9.90762302699018</v>
      </c>
      <c r="R88" t="s" s="139">
        <v>120</v>
      </c>
      <c r="S88" s="155">
        <f>AVERAGE(G88:G94)</f>
        <v>10.5714285714286</v>
      </c>
      <c r="T88" s="90">
        <f>AVERAGE(I88:I94)</f>
        <v>8.609402225802601</v>
      </c>
      <c r="U88" t="s" s="139">
        <v>120</v>
      </c>
      <c r="V88" s="155">
        <f>AVERAGE(L88:L94)</f>
        <v>1.85714285714286</v>
      </c>
      <c r="W88" s="90">
        <f>AVERAGE(N88:N94)</f>
        <v>6.46666666666667</v>
      </c>
    </row>
    <row r="89" ht="21.95" customHeight="1">
      <c r="A89" s="152">
        <v>1996</v>
      </c>
      <c r="B89" s="127">
        <v>11</v>
      </c>
      <c r="C89" s="88">
        <v>104.1</v>
      </c>
      <c r="D89" s="92">
        <v>9.463636363636359</v>
      </c>
      <c r="E89" s="43"/>
      <c r="F89" s="153">
        <v>1996</v>
      </c>
      <c r="G89" s="127">
        <v>7</v>
      </c>
      <c r="H89" s="88">
        <v>61.8</v>
      </c>
      <c r="I89" s="92">
        <v>8.828571428571429</v>
      </c>
      <c r="J89" s="43"/>
      <c r="K89" s="153">
        <v>1996</v>
      </c>
      <c r="L89" s="127">
        <v>1</v>
      </c>
      <c r="M89" s="88">
        <v>7</v>
      </c>
      <c r="N89" s="94">
        <v>7</v>
      </c>
      <c r="O89" t="s" s="136">
        <v>98</v>
      </c>
      <c r="P89" s="155">
        <f>AVERAGE(B89:B94)</f>
        <v>28.3333333333333</v>
      </c>
      <c r="Q89" s="90">
        <f>AVERAGE(D89:D94)</f>
        <v>9.88806019815522</v>
      </c>
      <c r="R89" t="s" s="139">
        <v>98</v>
      </c>
      <c r="S89" s="155">
        <f>AVERAGE(G89:G94)</f>
        <v>11</v>
      </c>
      <c r="T89" s="90">
        <f>AVERAGE(I89:I94)</f>
        <v>8.64846926343637</v>
      </c>
      <c r="U89" t="s" s="139">
        <v>98</v>
      </c>
      <c r="V89" s="155">
        <f>AVERAGE(L89:L94)</f>
        <v>1.83333333333333</v>
      </c>
      <c r="W89" s="90">
        <f>AVERAGE(N89:N94)</f>
        <v>6.36</v>
      </c>
    </row>
    <row r="90" ht="21.95" customHeight="1">
      <c r="A90" s="152">
        <v>1997</v>
      </c>
      <c r="B90" s="127">
        <v>28</v>
      </c>
      <c r="C90" s="88">
        <v>280.5</v>
      </c>
      <c r="D90" s="92">
        <v>10.0178571428571</v>
      </c>
      <c r="E90" s="43"/>
      <c r="F90" s="153">
        <v>1997</v>
      </c>
      <c r="G90" s="127">
        <v>9</v>
      </c>
      <c r="H90" s="88">
        <v>79.40000000000001</v>
      </c>
      <c r="I90" s="92">
        <v>8.822222222222219</v>
      </c>
      <c r="J90" s="43"/>
      <c r="K90" s="153">
        <v>1997</v>
      </c>
      <c r="L90" s="127">
        <v>1</v>
      </c>
      <c r="M90" s="88">
        <v>7</v>
      </c>
      <c r="N90" s="94">
        <v>7</v>
      </c>
      <c r="O90" t="s" s="136">
        <v>121</v>
      </c>
      <c r="P90" s="155">
        <f>AVERAGE(B90:B94)</f>
        <v>31.8</v>
      </c>
      <c r="Q90" s="90">
        <f>AVERAGE(D90:D94)</f>
        <v>9.972944965058989</v>
      </c>
      <c r="R90" t="s" s="139">
        <v>121</v>
      </c>
      <c r="S90" s="155">
        <f>AVERAGE(G90:G94)</f>
        <v>11.8</v>
      </c>
      <c r="T90" s="90">
        <f>AVERAGE(I90:I94)</f>
        <v>8.61244883040936</v>
      </c>
      <c r="U90" t="s" s="139">
        <v>121</v>
      </c>
      <c r="V90" s="155">
        <f>AVERAGE(L90:L94)</f>
        <v>2</v>
      </c>
      <c r="W90" s="90">
        <f>AVERAGE(N90:N94)</f>
        <v>6.2</v>
      </c>
    </row>
    <row r="91" ht="21.95" customHeight="1">
      <c r="A91" s="152">
        <v>1998</v>
      </c>
      <c r="B91" s="127">
        <v>9</v>
      </c>
      <c r="C91" s="88">
        <v>94.5</v>
      </c>
      <c r="D91" s="92">
        <v>10.5</v>
      </c>
      <c r="E91" s="43"/>
      <c r="F91" s="153">
        <v>1998</v>
      </c>
      <c r="G91" s="127">
        <v>3</v>
      </c>
      <c r="H91" s="88">
        <v>28.5</v>
      </c>
      <c r="I91" s="92">
        <v>9.5</v>
      </c>
      <c r="J91" s="43"/>
      <c r="K91" s="153">
        <v>1998</v>
      </c>
      <c r="L91" s="127">
        <v>0</v>
      </c>
      <c r="M91" s="88">
        <v>0</v>
      </c>
      <c r="N91" s="94"/>
      <c r="O91" t="s" s="136">
        <v>122</v>
      </c>
      <c r="P91" s="155">
        <f>AVERAGE(B91:B94)</f>
        <v>32.75</v>
      </c>
      <c r="Q91" s="90">
        <f>AVERAGE(D91:D94)</f>
        <v>9.96171692060946</v>
      </c>
      <c r="R91" t="s" s="139">
        <v>122</v>
      </c>
      <c r="S91" s="155">
        <f>AVERAGE(G91:G94)</f>
        <v>12.5</v>
      </c>
      <c r="T91" s="90">
        <f>AVERAGE(I91:I94)</f>
        <v>8.560005482456139</v>
      </c>
      <c r="U91" t="s" s="139">
        <v>122</v>
      </c>
      <c r="V91" s="155">
        <f>AVERAGE(L91:L94)</f>
        <v>2.25</v>
      </c>
      <c r="W91" s="90">
        <f>AVERAGE(N91:N94)</f>
        <v>5.93333333333333</v>
      </c>
    </row>
    <row r="92" ht="21.95" customHeight="1">
      <c r="A92" s="152">
        <v>1999</v>
      </c>
      <c r="B92" s="127">
        <v>29</v>
      </c>
      <c r="C92" s="88">
        <v>282.5</v>
      </c>
      <c r="D92" s="92">
        <v>9.741379310344829</v>
      </c>
      <c r="E92" s="43"/>
      <c r="F92" s="153">
        <v>1999</v>
      </c>
      <c r="G92" s="127">
        <v>16</v>
      </c>
      <c r="H92" s="88">
        <v>140.5</v>
      </c>
      <c r="I92" s="92">
        <v>8.78125</v>
      </c>
      <c r="J92" s="43"/>
      <c r="K92" s="153">
        <v>1999</v>
      </c>
      <c r="L92" s="127">
        <v>1</v>
      </c>
      <c r="M92" s="88">
        <v>6.5</v>
      </c>
      <c r="N92" s="94">
        <v>6.5</v>
      </c>
      <c r="O92" t="s" s="136">
        <v>123</v>
      </c>
      <c r="P92" s="155">
        <f>AVERAGE(B92:B94)</f>
        <v>40.6666666666667</v>
      </c>
      <c r="Q92" s="90">
        <f>AVERAGE(D92:D94)</f>
        <v>9.78228922747928</v>
      </c>
      <c r="R92" t="s" s="139">
        <v>123</v>
      </c>
      <c r="S92" s="155">
        <f>AVERAGE(G92:G94)</f>
        <v>15.6666666666667</v>
      </c>
      <c r="T92" s="90">
        <f>AVERAGE(I92:I94)</f>
        <v>8.246673976608189</v>
      </c>
      <c r="U92" t="s" s="139">
        <v>123</v>
      </c>
      <c r="V92" s="155">
        <f>AVERAGE(L92:L94)</f>
        <v>3</v>
      </c>
      <c r="W92" s="90">
        <f>AVERAGE(N92:N94)</f>
        <v>5.93333333333333</v>
      </c>
    </row>
    <row r="93" ht="21.95" customHeight="1">
      <c r="A93" s="152">
        <v>2000</v>
      </c>
      <c r="B93" s="157">
        <v>50</v>
      </c>
      <c r="C93" s="158">
        <v>472.6</v>
      </c>
      <c r="D93" s="159">
        <v>9.452</v>
      </c>
      <c r="E93" s="43"/>
      <c r="F93" s="153">
        <v>2000</v>
      </c>
      <c r="G93" s="157">
        <v>19</v>
      </c>
      <c r="H93" s="158">
        <v>141.4</v>
      </c>
      <c r="I93" s="159">
        <v>7.44210526315789</v>
      </c>
      <c r="J93" s="43"/>
      <c r="K93" s="153">
        <v>2000</v>
      </c>
      <c r="L93" s="157">
        <v>7</v>
      </c>
      <c r="M93" s="158">
        <v>35.7</v>
      </c>
      <c r="N93" s="160">
        <v>5.1</v>
      </c>
      <c r="O93" t="s" s="136">
        <v>124</v>
      </c>
      <c r="P93" s="155">
        <f>AVERAGE(B93:B94)</f>
        <v>46.5</v>
      </c>
      <c r="Q93" s="90">
        <f>AVERAGE(D93:D94)</f>
        <v>9.8027441860465</v>
      </c>
      <c r="R93" t="s" s="139">
        <v>124</v>
      </c>
      <c r="S93" s="155">
        <f>AVERAGE(G93:G94)</f>
        <v>15.5</v>
      </c>
      <c r="T93" s="90">
        <f>AVERAGE(I93:I94)</f>
        <v>7.97938596491228</v>
      </c>
      <c r="U93" t="s" s="139">
        <v>124</v>
      </c>
      <c r="V93" s="155">
        <f>AVERAGE(L93:L94)</f>
        <v>4</v>
      </c>
      <c r="W93" s="90">
        <f>AVERAGE(N93:N94)</f>
        <v>5.65</v>
      </c>
    </row>
    <row r="94" ht="21.95" customHeight="1">
      <c r="A94" s="152">
        <v>2001</v>
      </c>
      <c r="B94" s="127">
        <v>43</v>
      </c>
      <c r="C94" s="88">
        <v>436.6</v>
      </c>
      <c r="D94" s="92">
        <v>10.153488372093</v>
      </c>
      <c r="E94" s="43"/>
      <c r="F94" s="153">
        <v>2001</v>
      </c>
      <c r="G94" s="127">
        <v>12</v>
      </c>
      <c r="H94" s="88">
        <v>102.2</v>
      </c>
      <c r="I94" s="92">
        <v>8.516666666666669</v>
      </c>
      <c r="J94" s="43"/>
      <c r="K94" s="153">
        <v>2001</v>
      </c>
      <c r="L94" s="127">
        <v>1</v>
      </c>
      <c r="M94" s="88">
        <v>6.2</v>
      </c>
      <c r="N94" s="94">
        <v>6.2</v>
      </c>
      <c r="O94" t="s" s="136">
        <v>125</v>
      </c>
      <c r="P94" s="155">
        <f>AVERAGE(B94)</f>
        <v>43</v>
      </c>
      <c r="Q94" s="90">
        <f>AVERAGE(D94)</f>
        <v>10.153488372093</v>
      </c>
      <c r="R94" t="s" s="139">
        <v>125</v>
      </c>
      <c r="S94" s="155">
        <f>AVERAGE(G94)</f>
        <v>12</v>
      </c>
      <c r="T94" s="90">
        <f>AVERAGE(I94)</f>
        <v>8.516666666666669</v>
      </c>
      <c r="U94" t="s" s="139">
        <v>125</v>
      </c>
      <c r="V94" s="155">
        <f>AVERAGE(L94)</f>
        <v>1</v>
      </c>
      <c r="W94" s="90">
        <f>AVERAGE(N94)</f>
        <v>6.2</v>
      </c>
    </row>
    <row r="95" ht="21.95" customHeight="1">
      <c r="A95" s="152">
        <v>2002</v>
      </c>
      <c r="B95" s="206">
        <v>50</v>
      </c>
      <c r="C95" s="207">
        <v>460.9</v>
      </c>
      <c r="D95" s="208">
        <v>9.218</v>
      </c>
      <c r="E95" s="43"/>
      <c r="F95" s="153">
        <v>2002</v>
      </c>
      <c r="G95" s="206">
        <v>30</v>
      </c>
      <c r="H95" s="207">
        <v>244.7</v>
      </c>
      <c r="I95" s="208">
        <v>8.15666666666667</v>
      </c>
      <c r="J95" s="43"/>
      <c r="K95" s="153">
        <v>2002</v>
      </c>
      <c r="L95" s="206">
        <v>5</v>
      </c>
      <c r="M95" s="207">
        <v>31.1</v>
      </c>
      <c r="N95" s="209">
        <v>6.22</v>
      </c>
      <c r="O95" t="s" s="136">
        <v>126</v>
      </c>
      <c r="P95" s="161">
        <f>AVERAGE(B95)</f>
        <v>50</v>
      </c>
      <c r="Q95" s="162">
        <f>AVERAGE(D95)</f>
        <v>9.218</v>
      </c>
      <c r="R95" t="s" s="139">
        <v>126</v>
      </c>
      <c r="S95" s="161">
        <f>AVERAGE(G95)</f>
        <v>30</v>
      </c>
      <c r="T95" s="162">
        <f>AVERAGE(I95)</f>
        <v>8.15666666666667</v>
      </c>
      <c r="U95" t="s" s="139">
        <v>126</v>
      </c>
      <c r="V95" s="161">
        <f>AVERAGE(L95)</f>
        <v>5</v>
      </c>
      <c r="W95" s="162">
        <f>AVERAGE(N95)</f>
        <v>6.22</v>
      </c>
    </row>
    <row r="96" ht="21.95" customHeight="1">
      <c r="A96" s="152">
        <v>2003</v>
      </c>
      <c r="B96" s="127">
        <v>24</v>
      </c>
      <c r="C96" s="88">
        <v>237.5</v>
      </c>
      <c r="D96" s="92">
        <v>9.89583333333333</v>
      </c>
      <c r="E96" s="43"/>
      <c r="F96" s="153">
        <v>2003</v>
      </c>
      <c r="G96" s="127">
        <v>8</v>
      </c>
      <c r="H96" s="88">
        <v>64.5</v>
      </c>
      <c r="I96" s="92">
        <v>8.0625</v>
      </c>
      <c r="J96" s="43"/>
      <c r="K96" s="153">
        <v>2003</v>
      </c>
      <c r="L96" s="127">
        <v>2</v>
      </c>
      <c r="M96" s="88">
        <v>13.2</v>
      </c>
      <c r="N96" s="94">
        <v>6.6</v>
      </c>
      <c r="O96" t="s" s="136">
        <v>125</v>
      </c>
      <c r="P96" s="155">
        <f>AVERAGE(B96)</f>
        <v>24</v>
      </c>
      <c r="Q96" s="90">
        <f>AVERAGE(D96)</f>
        <v>9.89583333333333</v>
      </c>
      <c r="R96" t="s" s="139">
        <v>125</v>
      </c>
      <c r="S96" s="155">
        <f>AVERAGE(G96)</f>
        <v>8</v>
      </c>
      <c r="T96" s="90">
        <f>AVERAGE(I96)</f>
        <v>8.0625</v>
      </c>
      <c r="U96" t="s" s="139">
        <v>125</v>
      </c>
      <c r="V96" s="155">
        <f>AVERAGE(L96)</f>
        <v>2</v>
      </c>
      <c r="W96" s="90">
        <f>AVERAGE(N96)</f>
        <v>6.6</v>
      </c>
    </row>
    <row r="97" ht="21.95" customHeight="1">
      <c r="A97" s="152">
        <v>2004</v>
      </c>
      <c r="B97" s="127">
        <v>37</v>
      </c>
      <c r="C97" s="88">
        <v>365.2</v>
      </c>
      <c r="D97" s="92">
        <v>9.87027027027027</v>
      </c>
      <c r="E97" s="43"/>
      <c r="F97" s="153">
        <v>2004</v>
      </c>
      <c r="G97" s="127">
        <v>15</v>
      </c>
      <c r="H97" s="88">
        <v>127.3</v>
      </c>
      <c r="I97" s="92">
        <v>8.48666666666667</v>
      </c>
      <c r="J97" s="43"/>
      <c r="K97" s="153">
        <v>2004</v>
      </c>
      <c r="L97" s="127">
        <v>3</v>
      </c>
      <c r="M97" s="88">
        <v>20.1</v>
      </c>
      <c r="N97" s="94">
        <v>6.7</v>
      </c>
      <c r="O97" t="s" s="136">
        <v>124</v>
      </c>
      <c r="P97" s="155">
        <f>AVERAGE(B96:B97)</f>
        <v>30.5</v>
      </c>
      <c r="Q97" s="90">
        <f>AVERAGE(D96:D97)</f>
        <v>9.8830518018018</v>
      </c>
      <c r="R97" t="s" s="139">
        <v>124</v>
      </c>
      <c r="S97" s="155">
        <f>AVERAGE(G96:G97)</f>
        <v>11.5</v>
      </c>
      <c r="T97" s="90">
        <f>AVERAGE(I96:I97)</f>
        <v>8.274583333333339</v>
      </c>
      <c r="U97" t="s" s="139">
        <v>124</v>
      </c>
      <c r="V97" s="155">
        <f>AVERAGE(L96:L97)</f>
        <v>2.5</v>
      </c>
      <c r="W97" s="90">
        <f>AVERAGE(N96:N97)</f>
        <v>6.65</v>
      </c>
    </row>
    <row r="98" ht="21.95" customHeight="1">
      <c r="A98" s="152">
        <v>2005</v>
      </c>
      <c r="B98" s="127">
        <v>19</v>
      </c>
      <c r="C98" s="88">
        <v>191.5</v>
      </c>
      <c r="D98" s="92">
        <v>10.0789473684211</v>
      </c>
      <c r="E98" s="43"/>
      <c r="F98" s="153">
        <v>2005</v>
      </c>
      <c r="G98" s="127">
        <v>7</v>
      </c>
      <c r="H98" s="88">
        <v>59.7</v>
      </c>
      <c r="I98" s="92">
        <v>8.52857142857143</v>
      </c>
      <c r="J98" s="43"/>
      <c r="K98" s="153">
        <v>2005</v>
      </c>
      <c r="L98" s="127">
        <v>1</v>
      </c>
      <c r="M98" s="88">
        <v>6.7</v>
      </c>
      <c r="N98" s="94">
        <v>6.7</v>
      </c>
      <c r="O98" t="s" s="136">
        <v>123</v>
      </c>
      <c r="P98" s="155">
        <f>AVERAGE(B96:B98)</f>
        <v>26.6666666666667</v>
      </c>
      <c r="Q98" s="90">
        <f>AVERAGE(D96:D98)</f>
        <v>9.94835032400823</v>
      </c>
      <c r="R98" t="s" s="139">
        <v>123</v>
      </c>
      <c r="S98" s="155">
        <f>AVERAGE(G96:G98)</f>
        <v>10</v>
      </c>
      <c r="T98" s="90">
        <f>AVERAGE(I96:I98)</f>
        <v>8.35924603174603</v>
      </c>
      <c r="U98" t="s" s="139">
        <v>123</v>
      </c>
      <c r="V98" s="155">
        <f>AVERAGE(L96:L98)</f>
        <v>2</v>
      </c>
      <c r="W98" s="90">
        <f>AVERAGE(N96:N98)</f>
        <v>6.66666666666667</v>
      </c>
    </row>
    <row r="99" ht="21.95" customHeight="1">
      <c r="A99" s="152">
        <v>2006</v>
      </c>
      <c r="B99" s="127">
        <v>47</v>
      </c>
      <c r="C99" s="88">
        <v>441.1</v>
      </c>
      <c r="D99" s="92">
        <v>9.385106382978719</v>
      </c>
      <c r="E99" s="43"/>
      <c r="F99" s="153">
        <v>2006</v>
      </c>
      <c r="G99" s="127">
        <v>29</v>
      </c>
      <c r="H99" s="88">
        <v>246.7</v>
      </c>
      <c r="I99" s="92">
        <v>8.506896551724139</v>
      </c>
      <c r="J99" s="43"/>
      <c r="K99" s="153">
        <v>2006</v>
      </c>
      <c r="L99" s="127">
        <v>3</v>
      </c>
      <c r="M99" s="88">
        <v>18</v>
      </c>
      <c r="N99" s="94">
        <v>6</v>
      </c>
      <c r="O99" t="s" s="136">
        <v>122</v>
      </c>
      <c r="P99" s="155">
        <f>AVERAGE(B96:B99)</f>
        <v>31.75</v>
      </c>
      <c r="Q99" s="90">
        <f>AVERAGE(D96:D99)</f>
        <v>9.80753933875086</v>
      </c>
      <c r="R99" t="s" s="139">
        <v>122</v>
      </c>
      <c r="S99" s="155">
        <f>AVERAGE(G96:G99)</f>
        <v>14.75</v>
      </c>
      <c r="T99" s="90">
        <f>AVERAGE(I96:I99)</f>
        <v>8.396158661740561</v>
      </c>
      <c r="U99" t="s" s="139">
        <v>122</v>
      </c>
      <c r="V99" s="155">
        <f>AVERAGE(L96:L99)</f>
        <v>2.25</v>
      </c>
      <c r="W99" s="90">
        <f>AVERAGE(N96:N99)</f>
        <v>6.5</v>
      </c>
    </row>
    <row r="100" ht="21.95" customHeight="1">
      <c r="A100" s="152">
        <v>2007</v>
      </c>
      <c r="B100" s="127">
        <v>43</v>
      </c>
      <c r="C100" s="88">
        <v>405.2</v>
      </c>
      <c r="D100" s="92">
        <v>9.423255813953491</v>
      </c>
      <c r="E100" s="43"/>
      <c r="F100" s="153">
        <v>2007</v>
      </c>
      <c r="G100" s="127">
        <v>23</v>
      </c>
      <c r="H100" s="88">
        <v>192.9</v>
      </c>
      <c r="I100" s="92">
        <v>8.38695652173913</v>
      </c>
      <c r="J100" s="43"/>
      <c r="K100" s="153">
        <v>2007</v>
      </c>
      <c r="L100" s="127">
        <v>3</v>
      </c>
      <c r="M100" s="88">
        <v>20.9</v>
      </c>
      <c r="N100" s="94">
        <v>6.96666666666667</v>
      </c>
      <c r="O100" t="s" s="136">
        <v>121</v>
      </c>
      <c r="P100" s="155">
        <f>AVERAGE(B96:B100)</f>
        <v>34</v>
      </c>
      <c r="Q100" s="90">
        <f>AVERAGE(D96:D100)</f>
        <v>9.73068263379138</v>
      </c>
      <c r="R100" t="s" s="139">
        <v>121</v>
      </c>
      <c r="S100" s="155">
        <f>AVERAGE(G96:G100)</f>
        <v>16.4</v>
      </c>
      <c r="T100" s="90">
        <f>AVERAGE(I96:I100)</f>
        <v>8.39431823374027</v>
      </c>
      <c r="U100" t="s" s="139">
        <v>121</v>
      </c>
      <c r="V100" s="155">
        <f>AVERAGE(L96:L100)</f>
        <v>2.4</v>
      </c>
      <c r="W100" s="90">
        <f>AVERAGE(N96:N100)</f>
        <v>6.59333333333333</v>
      </c>
    </row>
    <row r="101" ht="21.95" customHeight="1">
      <c r="A101" s="152">
        <v>2008</v>
      </c>
      <c r="B101" s="127">
        <v>26</v>
      </c>
      <c r="C101" s="88">
        <v>241.2</v>
      </c>
      <c r="D101" s="92">
        <v>9.276923076923079</v>
      </c>
      <c r="E101" s="43"/>
      <c r="F101" s="153">
        <v>2008</v>
      </c>
      <c r="G101" s="127">
        <v>13</v>
      </c>
      <c r="H101" s="88">
        <v>99</v>
      </c>
      <c r="I101" s="92">
        <v>7.61538461538462</v>
      </c>
      <c r="J101" s="43"/>
      <c r="K101" s="153">
        <v>2008</v>
      </c>
      <c r="L101" s="127">
        <v>3</v>
      </c>
      <c r="M101" s="88">
        <v>12.8</v>
      </c>
      <c r="N101" s="94">
        <v>4.26666666666667</v>
      </c>
      <c r="O101" t="s" s="136">
        <v>98</v>
      </c>
      <c r="P101" s="155">
        <f>AVERAGE(B96:B101)</f>
        <v>32.6666666666667</v>
      </c>
      <c r="Q101" s="90">
        <f>AVERAGE(D96:D101)</f>
        <v>9.655056040980</v>
      </c>
      <c r="R101" t="s" s="139">
        <v>98</v>
      </c>
      <c r="S101" s="155">
        <f>AVERAGE(G96:G101)</f>
        <v>15.8333333333333</v>
      </c>
      <c r="T101" s="90">
        <f>AVERAGE(I96:I101)</f>
        <v>8.26449596401433</v>
      </c>
      <c r="U101" t="s" s="139">
        <v>98</v>
      </c>
      <c r="V101" s="155">
        <f>AVERAGE(L96:L101)</f>
        <v>2.5</v>
      </c>
      <c r="W101" s="90">
        <f>AVERAGE(N96:N101)</f>
        <v>6.20555555555556</v>
      </c>
    </row>
    <row r="102" ht="21.95" customHeight="1">
      <c r="A102" s="152">
        <v>2009</v>
      </c>
      <c r="B102" s="127">
        <v>31</v>
      </c>
      <c r="C102" s="88">
        <v>298.3</v>
      </c>
      <c r="D102" s="92">
        <v>9.622580645161291</v>
      </c>
      <c r="E102" s="43"/>
      <c r="F102" s="153">
        <v>2009</v>
      </c>
      <c r="G102" s="127">
        <v>15</v>
      </c>
      <c r="H102" s="88">
        <v>122.9</v>
      </c>
      <c r="I102" s="92">
        <v>8.19333333333333</v>
      </c>
      <c r="J102" s="43"/>
      <c r="K102" s="153">
        <v>2009</v>
      </c>
      <c r="L102" s="127">
        <v>2</v>
      </c>
      <c r="M102" s="88">
        <v>13.4</v>
      </c>
      <c r="N102" s="94">
        <v>6.7</v>
      </c>
      <c r="O102" t="s" s="136">
        <v>120</v>
      </c>
      <c r="P102" s="155">
        <f>AVERAGE(B96:B102)</f>
        <v>32.4285714285714</v>
      </c>
      <c r="Q102" s="90">
        <f>AVERAGE(D96:D102)</f>
        <v>9.65041669872018</v>
      </c>
      <c r="R102" t="s" s="139">
        <v>120</v>
      </c>
      <c r="S102" s="155">
        <f>AVERAGE(G96:G102)</f>
        <v>15.7142857142857</v>
      </c>
      <c r="T102" s="90">
        <f>AVERAGE(I96:I102)</f>
        <v>8.254329873917049</v>
      </c>
      <c r="U102" t="s" s="139">
        <v>120</v>
      </c>
      <c r="V102" s="155">
        <f>AVERAGE(L96:L102)</f>
        <v>2.42857142857143</v>
      </c>
      <c r="W102" s="90">
        <f>AVERAGE(N96:N102)</f>
        <v>6.27619047619048</v>
      </c>
    </row>
    <row r="103" ht="21.95" customHeight="1">
      <c r="A103" s="152">
        <v>2010</v>
      </c>
      <c r="B103" s="127">
        <v>15</v>
      </c>
      <c r="C103" s="88">
        <v>154.3</v>
      </c>
      <c r="D103" s="92">
        <v>10.2866666666667</v>
      </c>
      <c r="E103" s="43"/>
      <c r="F103" s="153">
        <v>2010</v>
      </c>
      <c r="G103" s="127">
        <v>3</v>
      </c>
      <c r="H103" s="88">
        <v>26.7</v>
      </c>
      <c r="I103" s="92">
        <v>8.9</v>
      </c>
      <c r="J103" s="43"/>
      <c r="K103" s="153">
        <v>2010</v>
      </c>
      <c r="L103" s="127">
        <v>0</v>
      </c>
      <c r="M103" s="88">
        <v>0</v>
      </c>
      <c r="N103" s="94"/>
      <c r="O103" t="s" s="136">
        <v>119</v>
      </c>
      <c r="P103" s="155">
        <f>AVERAGE(B96:B103)</f>
        <v>30.25</v>
      </c>
      <c r="Q103" s="90">
        <f>AVERAGE(D96:D103)</f>
        <v>9.7299479447135</v>
      </c>
      <c r="R103" t="s" s="139">
        <v>119</v>
      </c>
      <c r="S103" s="155">
        <f>AVERAGE(G96:G103)</f>
        <v>14.125</v>
      </c>
      <c r="T103" s="90">
        <f>AVERAGE(I96:I103)</f>
        <v>8.335038639677419</v>
      </c>
      <c r="U103" t="s" s="139">
        <v>119</v>
      </c>
      <c r="V103" s="155">
        <f>AVERAGE(L96:L103)</f>
        <v>2.125</v>
      </c>
      <c r="W103" s="90">
        <f>AVERAGE(N96:N103)</f>
        <v>6.27619047619048</v>
      </c>
    </row>
    <row r="104" ht="21.95" customHeight="1">
      <c r="A104" s="152">
        <v>2011</v>
      </c>
      <c r="B104" s="127">
        <v>41</v>
      </c>
      <c r="C104" s="88">
        <v>415.9</v>
      </c>
      <c r="D104" s="92">
        <v>10.1439024390244</v>
      </c>
      <c r="E104" s="43"/>
      <c r="F104" s="153">
        <v>2011</v>
      </c>
      <c r="G104" s="127">
        <v>15</v>
      </c>
      <c r="H104" s="88">
        <v>130.1</v>
      </c>
      <c r="I104" s="92">
        <v>8.67333333333333</v>
      </c>
      <c r="J104" s="43"/>
      <c r="K104" s="153">
        <v>2011</v>
      </c>
      <c r="L104" s="127">
        <v>2</v>
      </c>
      <c r="M104" s="88">
        <v>12.3</v>
      </c>
      <c r="N104" s="94">
        <v>6.15</v>
      </c>
      <c r="O104" t="s" s="136">
        <v>118</v>
      </c>
      <c r="P104" s="155">
        <f>AVERAGE(B96:B104)</f>
        <v>31.4444444444444</v>
      </c>
      <c r="Q104" s="90">
        <f>AVERAGE(D96:D104)</f>
        <v>9.775942888525821</v>
      </c>
      <c r="R104" t="s" s="139">
        <v>118</v>
      </c>
      <c r="S104" s="155">
        <f>AVERAGE(G96:G104)</f>
        <v>14.2222222222222</v>
      </c>
      <c r="T104" s="90">
        <f>AVERAGE(I96:I104)</f>
        <v>8.37262693897252</v>
      </c>
      <c r="U104" t="s" s="139">
        <v>118</v>
      </c>
      <c r="V104" s="155">
        <f>AVERAGE(L96:L104)</f>
        <v>2.11111111111111</v>
      </c>
      <c r="W104" s="90">
        <f>AVERAGE(N96:N104)</f>
        <v>6.26041666666667</v>
      </c>
    </row>
    <row r="105" ht="21.95" customHeight="1">
      <c r="A105" s="152">
        <v>2012</v>
      </c>
      <c r="B105" s="127">
        <v>49</v>
      </c>
      <c r="C105" s="88">
        <v>477.7</v>
      </c>
      <c r="D105" s="92">
        <v>9.748979591836729</v>
      </c>
      <c r="E105" s="43"/>
      <c r="F105" s="153">
        <v>2012</v>
      </c>
      <c r="G105" s="127">
        <v>20</v>
      </c>
      <c r="H105" s="88">
        <v>160.5</v>
      </c>
      <c r="I105" s="92">
        <v>8.025</v>
      </c>
      <c r="J105" s="43"/>
      <c r="K105" s="153">
        <v>2012</v>
      </c>
      <c r="L105" s="127">
        <v>7</v>
      </c>
      <c r="M105" s="88">
        <v>41.4</v>
      </c>
      <c r="N105" s="94">
        <v>5.91428571428571</v>
      </c>
      <c r="O105" t="s" s="136">
        <v>117</v>
      </c>
      <c r="P105" s="155">
        <f>AVERAGE(B96:B105)</f>
        <v>33.2</v>
      </c>
      <c r="Q105" s="90">
        <f>AVERAGE(D96:D105)</f>
        <v>9.77324655885691</v>
      </c>
      <c r="R105" t="s" s="139">
        <v>117</v>
      </c>
      <c r="S105" s="155">
        <f>AVERAGE(G96:G105)</f>
        <v>14.8</v>
      </c>
      <c r="T105" s="90">
        <f>AVERAGE(I96:I105)</f>
        <v>8.33786424507527</v>
      </c>
      <c r="U105" t="s" s="139">
        <v>117</v>
      </c>
      <c r="V105" s="155">
        <f>AVERAGE(L96:L105)</f>
        <v>2.6</v>
      </c>
      <c r="W105" s="90">
        <f>AVERAGE(N96:N105)</f>
        <v>6.22195767195767</v>
      </c>
    </row>
    <row r="106" ht="21.95" customHeight="1">
      <c r="A106" s="152">
        <v>2013</v>
      </c>
      <c r="B106" s="127">
        <v>33</v>
      </c>
      <c r="C106" s="88">
        <v>330.3</v>
      </c>
      <c r="D106" s="92">
        <v>10.0090909090909</v>
      </c>
      <c r="E106" s="43"/>
      <c r="F106" s="153">
        <v>2013</v>
      </c>
      <c r="G106" s="127">
        <v>14</v>
      </c>
      <c r="H106" s="88">
        <v>128.7</v>
      </c>
      <c r="I106" s="92">
        <v>9.19285714285714</v>
      </c>
      <c r="J106" s="43"/>
      <c r="K106" s="153">
        <v>2013</v>
      </c>
      <c r="L106" s="127">
        <v>0</v>
      </c>
      <c r="M106" s="88">
        <v>0</v>
      </c>
      <c r="N106" s="94"/>
      <c r="O106" t="s" s="136">
        <v>116</v>
      </c>
      <c r="P106" s="155">
        <f>AVERAGE(B96:B106)</f>
        <v>33.1818181818182</v>
      </c>
      <c r="Q106" s="90">
        <f>AVERAGE(D96:D106)</f>
        <v>9.794686954332731</v>
      </c>
      <c r="R106" t="s" s="139">
        <v>116</v>
      </c>
      <c r="S106" s="155">
        <f>AVERAGE(G96:G106)</f>
        <v>14.7272727272727</v>
      </c>
      <c r="T106" s="90">
        <f>AVERAGE(I96:I106)</f>
        <v>8.415590872146341</v>
      </c>
      <c r="U106" t="s" s="139">
        <v>116</v>
      </c>
      <c r="V106" s="155">
        <f>AVERAGE(L96:L106)</f>
        <v>2.36363636363636</v>
      </c>
      <c r="W106" s="90">
        <f>AVERAGE(N96:N106)</f>
        <v>6.22195767195767</v>
      </c>
    </row>
    <row r="107" ht="21.95" customHeight="1">
      <c r="A107" s="152">
        <v>2014</v>
      </c>
      <c r="B107" s="127">
        <v>50</v>
      </c>
      <c r="C107" s="88">
        <v>445.9</v>
      </c>
      <c r="D107" s="92">
        <v>8.917999999999999</v>
      </c>
      <c r="E107" s="43"/>
      <c r="F107" s="153">
        <v>2014</v>
      </c>
      <c r="G107" s="127">
        <v>34</v>
      </c>
      <c r="H107" s="88">
        <v>272.4</v>
      </c>
      <c r="I107" s="92">
        <v>8.011764705882349</v>
      </c>
      <c r="J107" s="43"/>
      <c r="K107" s="153">
        <v>2014</v>
      </c>
      <c r="L107" s="127">
        <v>7</v>
      </c>
      <c r="M107" s="88">
        <v>45.8</v>
      </c>
      <c r="N107" s="94">
        <v>6.54285714285714</v>
      </c>
      <c r="O107" t="s" s="136">
        <v>115</v>
      </c>
      <c r="P107" s="155">
        <f>AVERAGE(B96:B107)</f>
        <v>34.5833333333333</v>
      </c>
      <c r="Q107" s="90">
        <f>AVERAGE(D96:D107)</f>
        <v>9.72162970813833</v>
      </c>
      <c r="R107" t="s" s="139">
        <v>115</v>
      </c>
      <c r="S107" s="155">
        <f>AVERAGE(G96:G107)</f>
        <v>16.3333333333333</v>
      </c>
      <c r="T107" s="90">
        <f>AVERAGE(I96:I107)</f>
        <v>8.381938691624351</v>
      </c>
      <c r="U107" t="s" s="139">
        <v>115</v>
      </c>
      <c r="V107" s="155">
        <f>AVERAGE(L96:L107)</f>
        <v>2.75</v>
      </c>
      <c r="W107" s="90">
        <f>AVERAGE(N96:N107)</f>
        <v>6.25404761904762</v>
      </c>
    </row>
    <row r="108" ht="21.95" customHeight="1">
      <c r="A108" s="152">
        <v>2015</v>
      </c>
      <c r="B108" s="127">
        <v>25</v>
      </c>
      <c r="C108" s="88">
        <v>244.9</v>
      </c>
      <c r="D108" s="92">
        <v>9.795999999999999</v>
      </c>
      <c r="E108" s="43"/>
      <c r="F108" s="153">
        <v>2015</v>
      </c>
      <c r="G108" s="127">
        <v>11</v>
      </c>
      <c r="H108" s="88">
        <v>93.5</v>
      </c>
      <c r="I108" s="92">
        <v>8.5</v>
      </c>
      <c r="J108" s="43"/>
      <c r="K108" s="153">
        <v>2015</v>
      </c>
      <c r="L108" s="127">
        <v>1</v>
      </c>
      <c r="M108" s="88">
        <v>7</v>
      </c>
      <c r="N108" s="94">
        <v>7</v>
      </c>
      <c r="O108" t="s" s="136">
        <v>114</v>
      </c>
      <c r="P108" s="155">
        <f>AVERAGE(B96:B108)</f>
        <v>33.8461538461538</v>
      </c>
      <c r="Q108" s="90">
        <f>AVERAGE(D96:D108)</f>
        <v>9.727350499820</v>
      </c>
      <c r="R108" t="s" s="139">
        <v>114</v>
      </c>
      <c r="S108" s="155">
        <f>AVERAGE(G96:G108)</f>
        <v>15.9230769230769</v>
      </c>
      <c r="T108" s="90">
        <f>AVERAGE(I96:I108)</f>
        <v>8.391020330730161</v>
      </c>
      <c r="U108" t="s" s="139">
        <v>114</v>
      </c>
      <c r="V108" s="155">
        <f>AVERAGE(L96:L108)</f>
        <v>2.61538461538462</v>
      </c>
      <c r="W108" s="90">
        <f>AVERAGE(N96:N108)</f>
        <v>6.32186147186147</v>
      </c>
    </row>
    <row r="109" ht="21.95" customHeight="1">
      <c r="A109" s="152">
        <v>2016</v>
      </c>
      <c r="B109" s="127">
        <v>13</v>
      </c>
      <c r="C109" s="88">
        <v>134.3</v>
      </c>
      <c r="D109" s="92">
        <v>10.3307692307692</v>
      </c>
      <c r="E109" s="43"/>
      <c r="F109" s="153">
        <v>2016</v>
      </c>
      <c r="G109" s="127">
        <v>4</v>
      </c>
      <c r="H109" s="88">
        <v>35.1</v>
      </c>
      <c r="I109" s="92">
        <v>8.775</v>
      </c>
      <c r="J109" s="43"/>
      <c r="K109" s="153">
        <v>2016</v>
      </c>
      <c r="L109" s="127">
        <v>0</v>
      </c>
      <c r="M109" s="88">
        <v>0</v>
      </c>
      <c r="N109" s="94"/>
      <c r="O109" t="s" s="136">
        <v>113</v>
      </c>
      <c r="P109" s="155">
        <f>AVERAGE(B96:B109)</f>
        <v>32.3571428571429</v>
      </c>
      <c r="Q109" s="90">
        <f>AVERAGE(D96:D109)</f>
        <v>9.77045183774494</v>
      </c>
      <c r="R109" t="s" s="139">
        <v>113</v>
      </c>
      <c r="S109" s="155">
        <f>AVERAGE(G96:G109)</f>
        <v>15.0714285714286</v>
      </c>
      <c r="T109" s="90">
        <f>AVERAGE(I96:I109)</f>
        <v>8.41844744996372</v>
      </c>
      <c r="U109" t="s" s="139">
        <v>113</v>
      </c>
      <c r="V109" s="155">
        <f>AVERAGE(L96:L109)</f>
        <v>2.42857142857143</v>
      </c>
      <c r="W109" s="90">
        <f>AVERAGE(N96:N109)</f>
        <v>6.32186147186147</v>
      </c>
    </row>
    <row r="110" ht="21.95" customHeight="1">
      <c r="A110" s="152">
        <v>2017</v>
      </c>
      <c r="B110" s="127">
        <v>36</v>
      </c>
      <c r="C110" s="88">
        <v>346.1</v>
      </c>
      <c r="D110" s="92">
        <v>9.613888888888891</v>
      </c>
      <c r="E110" s="43"/>
      <c r="F110" s="153">
        <v>2017</v>
      </c>
      <c r="G110" s="127">
        <v>17</v>
      </c>
      <c r="H110" s="88">
        <v>138.1</v>
      </c>
      <c r="I110" s="92">
        <v>8.123529411764711</v>
      </c>
      <c r="J110" s="43"/>
      <c r="K110" s="153">
        <v>2017</v>
      </c>
      <c r="L110" s="127">
        <v>4</v>
      </c>
      <c r="M110" s="88">
        <v>24.9</v>
      </c>
      <c r="N110" s="94">
        <v>6.225</v>
      </c>
      <c r="O110" t="s" s="136">
        <v>112</v>
      </c>
      <c r="P110" s="155">
        <f>AVERAGE(B96:B110)</f>
        <v>32.6</v>
      </c>
      <c r="Q110" s="90">
        <f>AVERAGE(D96:D110)</f>
        <v>9.76001430782121</v>
      </c>
      <c r="R110" t="s" s="139">
        <v>112</v>
      </c>
      <c r="S110" s="155">
        <f>AVERAGE(G96:G110)</f>
        <v>15.2</v>
      </c>
      <c r="T110" s="90">
        <f>AVERAGE(I96:I110)</f>
        <v>8.398786247417121</v>
      </c>
      <c r="U110" t="s" s="139">
        <v>112</v>
      </c>
      <c r="V110" s="155">
        <f>AVERAGE(L96:L110)</f>
        <v>2.53333333333333</v>
      </c>
      <c r="W110" s="90">
        <f>AVERAGE(N96:N110)</f>
        <v>6.31378968253968</v>
      </c>
    </row>
    <row r="111" ht="21.95" customHeight="1">
      <c r="A111" s="152">
        <v>2018</v>
      </c>
      <c r="B111" s="127">
        <v>43</v>
      </c>
      <c r="C111" s="88">
        <v>399</v>
      </c>
      <c r="D111" s="92">
        <v>9.279069767441859</v>
      </c>
      <c r="E111" s="43"/>
      <c r="F111" s="153">
        <v>2018</v>
      </c>
      <c r="G111" s="127">
        <v>24</v>
      </c>
      <c r="H111" s="88">
        <v>194.2</v>
      </c>
      <c r="I111" s="92">
        <v>8.09166666666667</v>
      </c>
      <c r="J111" s="43"/>
      <c r="K111" s="153">
        <v>2018</v>
      </c>
      <c r="L111" s="127">
        <v>4</v>
      </c>
      <c r="M111" s="88">
        <v>25.1</v>
      </c>
      <c r="N111" s="94">
        <v>6.275</v>
      </c>
      <c r="O111" t="s" s="136">
        <v>111</v>
      </c>
      <c r="P111" s="155">
        <f>AVERAGE(B96:B111)</f>
        <v>33.25</v>
      </c>
      <c r="Q111" s="90">
        <f>AVERAGE(D96:D111)</f>
        <v>9.7299552740475</v>
      </c>
      <c r="R111" t="s" s="139">
        <v>111</v>
      </c>
      <c r="S111" s="155">
        <f>AVERAGE(G96:G111)</f>
        <v>15.75</v>
      </c>
      <c r="T111" s="90">
        <f>AVERAGE(I96:I111)</f>
        <v>8.379591273620219</v>
      </c>
      <c r="U111" t="s" s="139">
        <v>111</v>
      </c>
      <c r="V111" s="155">
        <f>AVERAGE(L96:L111)</f>
        <v>2.625</v>
      </c>
      <c r="W111" s="90">
        <f>AVERAGE(N96:N111)</f>
        <v>6.31080586080586</v>
      </c>
    </row>
    <row r="112" ht="21.95" customHeight="1">
      <c r="A112" s="152">
        <v>2019</v>
      </c>
      <c r="B112" s="127">
        <v>42</v>
      </c>
      <c r="C112" s="88">
        <v>419</v>
      </c>
      <c r="D112" s="92">
        <v>9.97619047619048</v>
      </c>
      <c r="E112" s="43"/>
      <c r="F112" s="153">
        <v>2019</v>
      </c>
      <c r="G112" s="127">
        <v>18</v>
      </c>
      <c r="H112" s="88">
        <v>157.7</v>
      </c>
      <c r="I112" s="92">
        <v>8.761111111111109</v>
      </c>
      <c r="J112" s="43"/>
      <c r="K112" s="153">
        <v>2019</v>
      </c>
      <c r="L112" s="127">
        <v>0</v>
      </c>
      <c r="M112" s="88">
        <v>0</v>
      </c>
      <c r="N112" s="94"/>
      <c r="O112" t="s" s="136">
        <v>110</v>
      </c>
      <c r="P112" s="155">
        <f>AVERAGE(B96:B112)</f>
        <v>33.7647058823529</v>
      </c>
      <c r="Q112" s="90">
        <f>AVERAGE(D96:D112)</f>
        <v>9.744439697702971</v>
      </c>
      <c r="R112" t="s" s="139">
        <v>110</v>
      </c>
      <c r="S112" s="155">
        <f>AVERAGE(G96:G112)</f>
        <v>15.8823529411765</v>
      </c>
      <c r="T112" s="90">
        <f>AVERAGE(I96:I112)</f>
        <v>8.40203361700204</v>
      </c>
      <c r="U112" t="s" s="139">
        <v>110</v>
      </c>
      <c r="V112" s="155">
        <f>AVERAGE(L96:L112)</f>
        <v>2.47058823529412</v>
      </c>
      <c r="W112" s="90">
        <f>AVERAGE(N96:N112)</f>
        <v>6.31080586080586</v>
      </c>
    </row>
    <row r="113" ht="21.95" customHeight="1">
      <c r="A113" s="152">
        <v>2020</v>
      </c>
      <c r="B113" s="127">
        <v>38</v>
      </c>
      <c r="C113" s="88">
        <v>388.3</v>
      </c>
      <c r="D113" s="92">
        <v>10.2184210526316</v>
      </c>
      <c r="E113" s="43"/>
      <c r="F113" s="153">
        <v>2020</v>
      </c>
      <c r="G113" s="127">
        <v>14</v>
      </c>
      <c r="H113" s="88">
        <v>125.1</v>
      </c>
      <c r="I113" s="92">
        <v>8.93571428571429</v>
      </c>
      <c r="J113" s="43"/>
      <c r="K113" s="153">
        <v>2020</v>
      </c>
      <c r="L113" s="127">
        <v>0</v>
      </c>
      <c r="M113" s="88">
        <v>0</v>
      </c>
      <c r="N113" s="94"/>
      <c r="O113" t="s" s="136">
        <v>109</v>
      </c>
      <c r="P113" s="155">
        <f>AVERAGE(B96:B113)</f>
        <v>34</v>
      </c>
      <c r="Q113" s="90">
        <f>AVERAGE(D96:D113)</f>
        <v>9.770771995199</v>
      </c>
      <c r="R113" t="s" s="139">
        <v>109</v>
      </c>
      <c r="S113" s="155">
        <f>AVERAGE(G96:G113)</f>
        <v>15.7777777777778</v>
      </c>
      <c r="T113" s="90">
        <f>AVERAGE(I96:I113)</f>
        <v>8.43168254304161</v>
      </c>
      <c r="U113" t="s" s="139">
        <v>109</v>
      </c>
      <c r="V113" s="155">
        <f>AVERAGE(L96:L113)</f>
        <v>2.33333333333333</v>
      </c>
      <c r="W113" s="90">
        <f>AVERAGE(N96:N113)</f>
        <v>6.31080586080586</v>
      </c>
    </row>
    <row r="114" ht="21.95" customHeight="1">
      <c r="A114" s="152">
        <v>2021</v>
      </c>
      <c r="B114" s="127">
        <v>23</v>
      </c>
      <c r="C114" s="88">
        <v>227.6</v>
      </c>
      <c r="D114" s="92">
        <v>9.895652173913041</v>
      </c>
      <c r="E114" s="43"/>
      <c r="F114" s="153">
        <v>2021</v>
      </c>
      <c r="G114" s="127">
        <v>11</v>
      </c>
      <c r="H114" s="88">
        <v>97.09999999999999</v>
      </c>
      <c r="I114" s="92">
        <v>8.82727272727273</v>
      </c>
      <c r="J114" s="43"/>
      <c r="K114" s="153">
        <v>2021</v>
      </c>
      <c r="L114" s="127">
        <v>1</v>
      </c>
      <c r="M114" s="88">
        <v>6</v>
      </c>
      <c r="N114" s="94">
        <v>6</v>
      </c>
      <c r="O114" t="s" s="136">
        <v>108</v>
      </c>
      <c r="P114" s="155">
        <f>AVERAGE(B96:B114)</f>
        <v>33.4210526315789</v>
      </c>
      <c r="Q114" s="90">
        <f>AVERAGE(D96:D114)</f>
        <v>9.777344636183949</v>
      </c>
      <c r="R114" t="s" s="139">
        <v>108</v>
      </c>
      <c r="S114" s="155">
        <f>AVERAGE(G96:G114)</f>
        <v>15.5263157894737</v>
      </c>
      <c r="T114" s="90">
        <f>AVERAGE(I96:I114)</f>
        <v>8.45250307905377</v>
      </c>
      <c r="U114" t="s" s="139">
        <v>108</v>
      </c>
      <c r="V114" s="155">
        <f>AVERAGE(L96:L114)</f>
        <v>2.26315789473684</v>
      </c>
      <c r="W114" s="90">
        <f>AVERAGE(N96:N114)</f>
        <v>6.28860544217687</v>
      </c>
    </row>
    <row r="115" ht="21.95" customHeight="1">
      <c r="A115" s="152">
        <v>2022</v>
      </c>
      <c r="B115" s="127">
        <v>34</v>
      </c>
      <c r="C115" s="88">
        <v>324.8</v>
      </c>
      <c r="D115" s="92">
        <v>9.55294117647059</v>
      </c>
      <c r="E115" s="43"/>
      <c r="F115" s="153">
        <v>2022</v>
      </c>
      <c r="G115" s="127">
        <v>17</v>
      </c>
      <c r="H115" s="88">
        <v>140.4</v>
      </c>
      <c r="I115" s="92">
        <v>8.25882352941176</v>
      </c>
      <c r="J115" s="43"/>
      <c r="K115" s="153">
        <v>2022</v>
      </c>
      <c r="L115" s="127">
        <v>4</v>
      </c>
      <c r="M115" s="88">
        <v>24.1</v>
      </c>
      <c r="N115" s="94">
        <v>6.025</v>
      </c>
      <c r="O115" t="s" s="136">
        <v>107</v>
      </c>
      <c r="P115" s="155">
        <f>AVERAGE(B96:B115)</f>
        <v>33.45</v>
      </c>
      <c r="Q115" s="90">
        <f>AVERAGE(D96:D115)</f>
        <v>9.766124463198279</v>
      </c>
      <c r="R115" t="s" s="139">
        <v>107</v>
      </c>
      <c r="S115" s="155">
        <f>AVERAGE(G96:G115)</f>
        <v>15.6</v>
      </c>
      <c r="T115" s="90">
        <f>AVERAGE(I96:I115)</f>
        <v>8.44281910157167</v>
      </c>
      <c r="U115" t="s" s="139">
        <v>107</v>
      </c>
      <c r="V115" s="155">
        <f>AVERAGE(L96:L115)</f>
        <v>2.35</v>
      </c>
      <c r="W115" s="90">
        <f>AVERAGE(N96:N115)</f>
        <v>6.27103174603175</v>
      </c>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AVERAGE(B89:B94)</f>
        <v>28.3333333333333</v>
      </c>
      <c r="C138" s="88">
        <f>AVERAGE(C89:C94)</f>
        <v>278.466666666667</v>
      </c>
      <c r="D138" s="92">
        <f>AVERAGE(D89:D94)</f>
        <v>9.88806019815522</v>
      </c>
      <c r="E138" s="43"/>
      <c r="F138" t="s" s="103">
        <v>99</v>
      </c>
      <c r="G138" s="88">
        <f>AVERAGE(G89:G94)</f>
        <v>11</v>
      </c>
      <c r="H138" s="88">
        <f>AVERAGE(H89:H94)</f>
        <v>92.3</v>
      </c>
      <c r="I138" s="92">
        <f>AVERAGE(I89:I94)</f>
        <v>8.64846926343637</v>
      </c>
      <c r="J138" s="43"/>
      <c r="K138" t="s" s="103">
        <v>99</v>
      </c>
      <c r="L138" s="88">
        <f>AVERAGE(L89:L94)</f>
        <v>1.83333333333333</v>
      </c>
      <c r="M138" s="88">
        <f>AVERAGE(M89:M94)</f>
        <v>10.4</v>
      </c>
      <c r="N138" s="94">
        <f>AVERAGE(N89:N94)</f>
        <v>6.36</v>
      </c>
      <c r="O138" s="87"/>
      <c r="P138" s="88"/>
      <c r="Q138" s="88"/>
      <c r="R138" s="89"/>
      <c r="S138" s="88"/>
      <c r="T138" s="88"/>
      <c r="U138" s="89"/>
      <c r="V138" s="88"/>
      <c r="W138" s="90"/>
    </row>
    <row r="139" ht="21.95" customHeight="1">
      <c r="A139" t="s" s="102">
        <v>100</v>
      </c>
      <c r="B139" s="88">
        <f>AVERAGE(B96:B101)</f>
        <v>32.6666666666667</v>
      </c>
      <c r="C139" s="88">
        <f>AVERAGE(C96:C101)</f>
        <v>313.616666666667</v>
      </c>
      <c r="D139" s="92">
        <f>AVERAGE(D96:D101)</f>
        <v>9.655056040980</v>
      </c>
      <c r="E139" s="43"/>
      <c r="F139" t="s" s="103">
        <v>100</v>
      </c>
      <c r="G139" s="88">
        <f>AVERAGE(G96:G101)</f>
        <v>15.8333333333333</v>
      </c>
      <c r="H139" s="88">
        <f>AVERAGE(H96:H101)</f>
        <v>131.683333333333</v>
      </c>
      <c r="I139" s="92">
        <f>AVERAGE(I96:I101)</f>
        <v>8.26449596401433</v>
      </c>
      <c r="J139" s="43"/>
      <c r="K139" t="s" s="103">
        <v>100</v>
      </c>
      <c r="L139" s="88">
        <f>AVERAGE(L96:L101)</f>
        <v>2.5</v>
      </c>
      <c r="M139" s="88">
        <f>AVERAGE(M96:M101)</f>
        <v>15.2833333333333</v>
      </c>
      <c r="N139" s="94">
        <f>AVERAGE(N96:N101)</f>
        <v>6.20555555555556</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7.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95" customWidth="1"/>
    <col min="2" max="4" width="12.1719" style="295" customWidth="1"/>
    <col min="5" max="5" width="1.35156" style="295" customWidth="1"/>
    <col min="6" max="6" width="10" style="295" customWidth="1"/>
    <col min="7" max="9" width="12.1719" style="295" customWidth="1"/>
    <col min="10" max="10" width="1.35156" style="295" customWidth="1"/>
    <col min="11" max="11" width="10" style="295" customWidth="1"/>
    <col min="12" max="14" width="12.1719" style="295" customWidth="1"/>
    <col min="15" max="15" width="10.8516" style="295" customWidth="1"/>
    <col min="16" max="17" width="6.5" style="295" customWidth="1"/>
    <col min="18" max="18" width="10.8516" style="295" customWidth="1"/>
    <col min="19" max="20" width="6.5" style="295" customWidth="1"/>
    <col min="21" max="21" width="10.8516" style="295" customWidth="1"/>
    <col min="22" max="23" width="6.5" style="295" customWidth="1"/>
    <col min="24" max="16384" width="16.3516" style="295" customWidth="1"/>
  </cols>
  <sheetData>
    <row r="1" ht="64.15" customHeight="1">
      <c r="A1" t="s" s="167">
        <v>165</v>
      </c>
      <c r="B1" t="s" s="30">
        <v>41</v>
      </c>
      <c r="C1" t="s" s="30">
        <v>42</v>
      </c>
      <c r="D1" t="s" s="31">
        <v>43</v>
      </c>
      <c r="E1" s="32"/>
      <c r="F1" t="s" s="33">
        <v>361</v>
      </c>
      <c r="G1" t="s" s="30">
        <v>45</v>
      </c>
      <c r="H1" t="s" s="30">
        <v>46</v>
      </c>
      <c r="I1" t="s" s="31">
        <v>47</v>
      </c>
      <c r="J1" s="32"/>
      <c r="K1" t="s" s="33">
        <v>362</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20</v>
      </c>
      <c r="C3" s="83">
        <v>46.9</v>
      </c>
      <c r="D3" s="84">
        <v>2.345</v>
      </c>
      <c r="E3" s="43"/>
      <c r="F3" s="147">
        <v>1910</v>
      </c>
      <c r="G3" s="146">
        <v>10</v>
      </c>
      <c r="H3" s="83">
        <v>11.6</v>
      </c>
      <c r="I3" s="84">
        <v>1.16</v>
      </c>
      <c r="J3" s="43"/>
      <c r="K3" s="147">
        <v>1910</v>
      </c>
      <c r="L3" s="146">
        <v>4</v>
      </c>
      <c r="M3" s="83">
        <v>-0.6</v>
      </c>
      <c r="N3" s="86">
        <v>-0.15</v>
      </c>
      <c r="O3" s="148"/>
      <c r="P3" s="149"/>
      <c r="Q3" s="150"/>
      <c r="R3" s="151"/>
      <c r="S3" s="149"/>
      <c r="T3" s="150"/>
      <c r="U3" s="151"/>
      <c r="V3" s="149"/>
      <c r="W3" s="150"/>
    </row>
    <row r="4" ht="21.95" customHeight="1">
      <c r="A4" s="152">
        <v>1911</v>
      </c>
      <c r="B4" s="127">
        <v>56</v>
      </c>
      <c r="C4" s="88">
        <v>91</v>
      </c>
      <c r="D4" s="92">
        <v>1.625</v>
      </c>
      <c r="E4" s="43"/>
      <c r="F4" s="153">
        <v>1911</v>
      </c>
      <c r="G4" s="127">
        <v>39</v>
      </c>
      <c r="H4" s="88">
        <v>34.9</v>
      </c>
      <c r="I4" s="92">
        <v>0.894871794871795</v>
      </c>
      <c r="J4" s="43"/>
      <c r="K4" s="153">
        <v>1911</v>
      </c>
      <c r="L4" s="127">
        <v>13</v>
      </c>
      <c r="M4" s="88">
        <v>-6.1</v>
      </c>
      <c r="N4" s="94">
        <v>-0.469230769230769</v>
      </c>
      <c r="O4" s="154"/>
      <c r="P4" s="155"/>
      <c r="Q4" s="90"/>
      <c r="R4" s="156"/>
      <c r="S4" s="155"/>
      <c r="T4" s="90"/>
      <c r="U4" s="156"/>
      <c r="V4" s="155"/>
      <c r="W4" s="90"/>
    </row>
    <row r="5" ht="21.95" customHeight="1">
      <c r="A5" s="152">
        <v>1912</v>
      </c>
      <c r="B5" s="127">
        <v>47</v>
      </c>
      <c r="C5" s="88">
        <v>106</v>
      </c>
      <c r="D5" s="92">
        <v>2.25531914893617</v>
      </c>
      <c r="E5" s="43"/>
      <c r="F5" s="153">
        <v>1912</v>
      </c>
      <c r="G5" s="127">
        <v>22</v>
      </c>
      <c r="H5" s="88">
        <v>26.8</v>
      </c>
      <c r="I5" s="92">
        <v>1.21818181818182</v>
      </c>
      <c r="J5" s="43"/>
      <c r="K5" s="153">
        <v>1912</v>
      </c>
      <c r="L5" s="127">
        <v>5</v>
      </c>
      <c r="M5" s="88">
        <v>-0.5</v>
      </c>
      <c r="N5" s="94">
        <v>-0.1</v>
      </c>
      <c r="O5" s="154"/>
      <c r="P5" s="155"/>
      <c r="Q5" s="90"/>
      <c r="R5" s="156"/>
      <c r="S5" s="155"/>
      <c r="T5" s="90"/>
      <c r="U5" s="156"/>
      <c r="V5" s="155"/>
      <c r="W5" s="90"/>
    </row>
    <row r="6" ht="21.95" customHeight="1">
      <c r="A6" s="152">
        <v>1913</v>
      </c>
      <c r="B6" s="127">
        <v>75</v>
      </c>
      <c r="C6" s="88">
        <v>132.7</v>
      </c>
      <c r="D6" s="92">
        <v>1.76933333333333</v>
      </c>
      <c r="E6" s="43"/>
      <c r="F6" s="153">
        <v>1913</v>
      </c>
      <c r="G6" s="127">
        <v>47</v>
      </c>
      <c r="H6" s="88">
        <v>43</v>
      </c>
      <c r="I6" s="92">
        <v>0.914893617021277</v>
      </c>
      <c r="J6" s="43"/>
      <c r="K6" s="153">
        <v>1913</v>
      </c>
      <c r="L6" s="127">
        <v>12</v>
      </c>
      <c r="M6" s="88">
        <v>-7.4</v>
      </c>
      <c r="N6" s="94">
        <v>-0.616666666666667</v>
      </c>
      <c r="O6" s="154"/>
      <c r="P6" s="155"/>
      <c r="Q6" s="90"/>
      <c r="R6" s="156"/>
      <c r="S6" s="155"/>
      <c r="T6" s="90"/>
      <c r="U6" s="156"/>
      <c r="V6" s="155"/>
      <c r="W6" s="90"/>
    </row>
    <row r="7" ht="21.95" customHeight="1">
      <c r="A7" s="152">
        <v>1914</v>
      </c>
      <c r="B7" s="127">
        <v>47</v>
      </c>
      <c r="C7" s="88">
        <v>90.90000000000001</v>
      </c>
      <c r="D7" s="92">
        <v>1.93404255319149</v>
      </c>
      <c r="E7" s="43"/>
      <c r="F7" s="153">
        <v>1914</v>
      </c>
      <c r="G7" s="127">
        <v>23</v>
      </c>
      <c r="H7" s="88">
        <v>14.2</v>
      </c>
      <c r="I7" s="92">
        <v>0.617391304347826</v>
      </c>
      <c r="J7" s="43"/>
      <c r="K7" s="153">
        <v>1914</v>
      </c>
      <c r="L7" s="127">
        <v>9</v>
      </c>
      <c r="M7" s="88">
        <v>-6.8</v>
      </c>
      <c r="N7" s="94">
        <v>-0.755555555555556</v>
      </c>
      <c r="O7" s="154"/>
      <c r="P7" s="155"/>
      <c r="Q7" s="90"/>
      <c r="R7" s="156"/>
      <c r="S7" s="155"/>
      <c r="T7" s="90"/>
      <c r="U7" s="156"/>
      <c r="V7" s="155"/>
      <c r="W7" s="90"/>
    </row>
    <row r="8" ht="21.95" customHeight="1">
      <c r="A8" s="152">
        <v>1915</v>
      </c>
      <c r="B8" s="127">
        <v>33</v>
      </c>
      <c r="C8" s="88">
        <v>97.3</v>
      </c>
      <c r="D8" s="92">
        <v>2.94848484848485</v>
      </c>
      <c r="E8" s="43"/>
      <c r="F8" s="153">
        <v>1915</v>
      </c>
      <c r="G8" s="127">
        <v>8</v>
      </c>
      <c r="H8" s="88">
        <v>12.8</v>
      </c>
      <c r="I8" s="92">
        <v>1.6</v>
      </c>
      <c r="J8" s="43"/>
      <c r="K8" s="153">
        <v>1915</v>
      </c>
      <c r="L8" s="127">
        <v>0</v>
      </c>
      <c r="M8" s="88">
        <v>0</v>
      </c>
      <c r="N8" s="94"/>
      <c r="O8" s="154"/>
      <c r="P8" s="155"/>
      <c r="Q8" s="90"/>
      <c r="R8" s="156"/>
      <c r="S8" s="155"/>
      <c r="T8" s="90"/>
      <c r="U8" s="156"/>
      <c r="V8" s="155"/>
      <c r="W8" s="90"/>
    </row>
    <row r="9" ht="21.95" customHeight="1">
      <c r="A9" s="152">
        <v>1916</v>
      </c>
      <c r="B9" s="127">
        <v>22</v>
      </c>
      <c r="C9" s="88">
        <v>52.8</v>
      </c>
      <c r="D9" s="92">
        <v>2.4</v>
      </c>
      <c r="E9" s="43"/>
      <c r="F9" s="153">
        <v>1916</v>
      </c>
      <c r="G9" s="127">
        <v>9</v>
      </c>
      <c r="H9" s="88">
        <v>6.7</v>
      </c>
      <c r="I9" s="92">
        <v>0.744444444444444</v>
      </c>
      <c r="J9" s="43"/>
      <c r="K9" s="153">
        <v>1916</v>
      </c>
      <c r="L9" s="127">
        <v>4</v>
      </c>
      <c r="M9" s="88">
        <v>-1.2</v>
      </c>
      <c r="N9" s="94">
        <v>-0.3</v>
      </c>
      <c r="O9" s="154"/>
      <c r="P9" s="155"/>
      <c r="Q9" s="90"/>
      <c r="R9" s="156"/>
      <c r="S9" s="155"/>
      <c r="T9" s="90"/>
      <c r="U9" s="156"/>
      <c r="V9" s="155"/>
      <c r="W9" s="90"/>
    </row>
    <row r="10" ht="21.95" customHeight="1">
      <c r="A10" s="152">
        <v>1917</v>
      </c>
      <c r="B10" s="127">
        <v>47</v>
      </c>
      <c r="C10" s="88">
        <v>143.6</v>
      </c>
      <c r="D10" s="92">
        <v>3.05531914893617</v>
      </c>
      <c r="E10" s="43"/>
      <c r="F10" s="153">
        <v>1917</v>
      </c>
      <c r="G10" s="127">
        <v>10</v>
      </c>
      <c r="H10" s="88">
        <v>14</v>
      </c>
      <c r="I10" s="92">
        <v>1.4</v>
      </c>
      <c r="J10" s="43"/>
      <c r="K10" s="153">
        <v>1917</v>
      </c>
      <c r="L10" s="127">
        <v>1</v>
      </c>
      <c r="M10" s="88">
        <v>-1.1</v>
      </c>
      <c r="N10" s="94">
        <v>-1.1</v>
      </c>
      <c r="O10" s="154"/>
      <c r="P10" s="155"/>
      <c r="Q10" s="90"/>
      <c r="R10" s="156"/>
      <c r="S10" s="155"/>
      <c r="T10" s="90"/>
      <c r="U10" s="156"/>
      <c r="V10" s="155"/>
      <c r="W10" s="90"/>
    </row>
    <row r="11" ht="21.95" customHeight="1">
      <c r="A11" s="152">
        <v>1918</v>
      </c>
      <c r="B11" s="127">
        <v>41</v>
      </c>
      <c r="C11" s="88">
        <v>109.6</v>
      </c>
      <c r="D11" s="92">
        <v>2.67317073170732</v>
      </c>
      <c r="E11" s="43"/>
      <c r="F11" s="153">
        <v>1918</v>
      </c>
      <c r="G11" s="127">
        <v>14</v>
      </c>
      <c r="H11" s="88">
        <v>19</v>
      </c>
      <c r="I11" s="92">
        <v>1.35714285714286</v>
      </c>
      <c r="J11" s="43"/>
      <c r="K11" s="153">
        <v>1918</v>
      </c>
      <c r="L11" s="127">
        <v>1</v>
      </c>
      <c r="M11" s="88">
        <v>0</v>
      </c>
      <c r="N11" s="94">
        <v>0</v>
      </c>
      <c r="O11" s="154"/>
      <c r="P11" s="155"/>
      <c r="Q11" s="90"/>
      <c r="R11" s="156"/>
      <c r="S11" s="155"/>
      <c r="T11" s="90"/>
      <c r="U11" s="156"/>
      <c r="V11" s="155"/>
      <c r="W11" s="90"/>
    </row>
    <row r="12" ht="21.95" customHeight="1">
      <c r="A12" s="152">
        <v>1919</v>
      </c>
      <c r="B12" s="127">
        <v>43</v>
      </c>
      <c r="C12" s="88">
        <v>98.2</v>
      </c>
      <c r="D12" s="92">
        <v>2.28372093023256</v>
      </c>
      <c r="E12" s="43"/>
      <c r="F12" s="153">
        <v>1919</v>
      </c>
      <c r="G12" s="127">
        <v>20</v>
      </c>
      <c r="H12" s="88">
        <v>21.1</v>
      </c>
      <c r="I12" s="92">
        <v>1.055</v>
      </c>
      <c r="J12" s="43"/>
      <c r="K12" s="153">
        <v>1919</v>
      </c>
      <c r="L12" s="127">
        <v>6</v>
      </c>
      <c r="M12" s="88">
        <v>-1.2</v>
      </c>
      <c r="N12" s="94">
        <v>-0.2</v>
      </c>
      <c r="O12" s="154"/>
      <c r="P12" s="155"/>
      <c r="Q12" s="90"/>
      <c r="R12" s="156"/>
      <c r="S12" s="155"/>
      <c r="T12" s="90"/>
      <c r="U12" s="156"/>
      <c r="V12" s="155"/>
      <c r="W12" s="90"/>
    </row>
    <row r="13" ht="21.95" customHeight="1">
      <c r="A13" s="152">
        <v>1920</v>
      </c>
      <c r="B13" s="127">
        <v>35</v>
      </c>
      <c r="C13" s="88">
        <v>67.3</v>
      </c>
      <c r="D13" s="92">
        <v>1.92285714285714</v>
      </c>
      <c r="E13" s="43"/>
      <c r="F13" s="153">
        <v>1920</v>
      </c>
      <c r="G13" s="127">
        <v>21</v>
      </c>
      <c r="H13" s="88">
        <v>23.2</v>
      </c>
      <c r="I13" s="92">
        <v>1.1047619047619</v>
      </c>
      <c r="J13" s="43"/>
      <c r="K13" s="153">
        <v>1920</v>
      </c>
      <c r="L13" s="127">
        <v>3</v>
      </c>
      <c r="M13" s="88">
        <v>-1.1</v>
      </c>
      <c r="N13" s="94">
        <v>-0.366666666666667</v>
      </c>
      <c r="O13" s="154"/>
      <c r="P13" s="155"/>
      <c r="Q13" s="90"/>
      <c r="R13" s="156"/>
      <c r="S13" s="155"/>
      <c r="T13" s="90"/>
      <c r="U13" s="156"/>
      <c r="V13" s="155"/>
      <c r="W13" s="90"/>
    </row>
    <row r="14" ht="21.95" customHeight="1">
      <c r="A14" s="152">
        <v>1921</v>
      </c>
      <c r="B14" s="127">
        <v>39</v>
      </c>
      <c r="C14" s="88">
        <v>85.09999999999999</v>
      </c>
      <c r="D14" s="92">
        <v>2.18205128205128</v>
      </c>
      <c r="E14" s="43"/>
      <c r="F14" s="153">
        <v>1921</v>
      </c>
      <c r="G14" s="127">
        <v>23</v>
      </c>
      <c r="H14" s="88">
        <v>30.2</v>
      </c>
      <c r="I14" s="92">
        <v>1.31304347826087</v>
      </c>
      <c r="J14" s="43"/>
      <c r="K14" s="153">
        <v>1921</v>
      </c>
      <c r="L14" s="127">
        <v>3</v>
      </c>
      <c r="M14" s="88">
        <v>-1.7</v>
      </c>
      <c r="N14" s="94">
        <v>-0.566666666666667</v>
      </c>
      <c r="O14" s="154"/>
      <c r="P14" s="155"/>
      <c r="Q14" s="90"/>
      <c r="R14" s="156"/>
      <c r="S14" s="155"/>
      <c r="T14" s="90"/>
      <c r="U14" s="156"/>
      <c r="V14" s="155"/>
      <c r="W14" s="90"/>
    </row>
    <row r="15" ht="21.95" customHeight="1">
      <c r="A15" s="152">
        <v>1922</v>
      </c>
      <c r="B15" s="127">
        <v>59</v>
      </c>
      <c r="C15" s="88">
        <v>141.8</v>
      </c>
      <c r="D15" s="92">
        <v>2.40338983050847</v>
      </c>
      <c r="E15" s="43"/>
      <c r="F15" s="153">
        <v>1922</v>
      </c>
      <c r="G15" s="127">
        <v>29</v>
      </c>
      <c r="H15" s="88">
        <v>42</v>
      </c>
      <c r="I15" s="92">
        <v>1.44827586206897</v>
      </c>
      <c r="J15" s="43"/>
      <c r="K15" s="153">
        <v>1922</v>
      </c>
      <c r="L15" s="127">
        <v>3</v>
      </c>
      <c r="M15" s="88">
        <v>-1.7</v>
      </c>
      <c r="N15" s="94">
        <v>-0.566666666666667</v>
      </c>
      <c r="O15" s="154"/>
      <c r="P15" s="155"/>
      <c r="Q15" s="90"/>
      <c r="R15" s="156"/>
      <c r="S15" s="155"/>
      <c r="T15" s="90"/>
      <c r="U15" s="156"/>
      <c r="V15" s="155"/>
      <c r="W15" s="90"/>
    </row>
    <row r="16" ht="21.95" customHeight="1">
      <c r="A16" s="152">
        <v>1923</v>
      </c>
      <c r="B16" s="127">
        <v>33</v>
      </c>
      <c r="C16" s="88">
        <v>104.6</v>
      </c>
      <c r="D16" s="92">
        <v>3.16969696969697</v>
      </c>
      <c r="E16" s="43"/>
      <c r="F16" s="153">
        <v>1923</v>
      </c>
      <c r="G16" s="127">
        <v>6</v>
      </c>
      <c r="H16" s="88">
        <v>9.5</v>
      </c>
      <c r="I16" s="92">
        <v>1.58333333333333</v>
      </c>
      <c r="J16" s="43"/>
      <c r="K16" s="153">
        <v>1923</v>
      </c>
      <c r="L16" s="127">
        <v>0</v>
      </c>
      <c r="M16" s="88">
        <v>0</v>
      </c>
      <c r="N16" s="94"/>
      <c r="O16" s="154"/>
      <c r="P16" s="155"/>
      <c r="Q16" s="90"/>
      <c r="R16" s="156"/>
      <c r="S16" s="155"/>
      <c r="T16" s="90"/>
      <c r="U16" s="156"/>
      <c r="V16" s="155"/>
      <c r="W16" s="90"/>
    </row>
    <row r="17" ht="21.95" customHeight="1">
      <c r="A17" s="152">
        <v>1924</v>
      </c>
      <c r="B17" s="127">
        <v>57</v>
      </c>
      <c r="C17" s="88">
        <v>97</v>
      </c>
      <c r="D17" s="92">
        <v>1.70175438596491</v>
      </c>
      <c r="E17" s="43"/>
      <c r="F17" s="153">
        <v>1924</v>
      </c>
      <c r="G17" s="127">
        <v>35</v>
      </c>
      <c r="H17" s="88">
        <v>21.5</v>
      </c>
      <c r="I17" s="92">
        <v>0.614285714285714</v>
      </c>
      <c r="J17" s="43"/>
      <c r="K17" s="153">
        <v>1924</v>
      </c>
      <c r="L17" s="127">
        <v>13</v>
      </c>
      <c r="M17" s="88">
        <v>-10.3</v>
      </c>
      <c r="N17" s="94">
        <v>-0.792307692307692</v>
      </c>
      <c r="O17" s="154"/>
      <c r="P17" s="155"/>
      <c r="Q17" s="90"/>
      <c r="R17" s="156"/>
      <c r="S17" s="155"/>
      <c r="T17" s="90"/>
      <c r="U17" s="156"/>
      <c r="V17" s="155"/>
      <c r="W17" s="90"/>
    </row>
    <row r="18" ht="21.95" customHeight="1">
      <c r="A18" s="152">
        <v>1925</v>
      </c>
      <c r="B18" s="127">
        <v>47</v>
      </c>
      <c r="C18" s="88">
        <v>129.9</v>
      </c>
      <c r="D18" s="92">
        <v>2.76382978723404</v>
      </c>
      <c r="E18" s="43"/>
      <c r="F18" s="153">
        <v>1925</v>
      </c>
      <c r="G18" s="127">
        <v>16</v>
      </c>
      <c r="H18" s="88">
        <v>22.8</v>
      </c>
      <c r="I18" s="92">
        <v>1.425</v>
      </c>
      <c r="J18" s="43"/>
      <c r="K18" s="153">
        <v>1925</v>
      </c>
      <c r="L18" s="127">
        <v>2</v>
      </c>
      <c r="M18" s="88">
        <v>-0.6</v>
      </c>
      <c r="N18" s="94">
        <v>-0.3</v>
      </c>
      <c r="O18" s="154"/>
      <c r="P18" s="155"/>
      <c r="Q18" s="90"/>
      <c r="R18" s="156"/>
      <c r="S18" s="155"/>
      <c r="T18" s="90"/>
      <c r="U18" s="156"/>
      <c r="V18" s="155"/>
      <c r="W18" s="90"/>
    </row>
    <row r="19" ht="21.95" customHeight="1">
      <c r="A19" s="152">
        <v>1926</v>
      </c>
      <c r="B19" s="127">
        <v>46</v>
      </c>
      <c r="C19" s="88">
        <v>119.5</v>
      </c>
      <c r="D19" s="92">
        <v>2.59782608695652</v>
      </c>
      <c r="E19" s="43"/>
      <c r="F19" s="153">
        <v>1926</v>
      </c>
      <c r="G19" s="127">
        <v>18</v>
      </c>
      <c r="H19" s="88">
        <v>26.3</v>
      </c>
      <c r="I19" s="92">
        <v>1.46111111111111</v>
      </c>
      <c r="J19" s="43"/>
      <c r="K19" s="153">
        <v>1926</v>
      </c>
      <c r="L19" s="127">
        <v>1</v>
      </c>
      <c r="M19" s="88">
        <v>0.1</v>
      </c>
      <c r="N19" s="94">
        <v>0.1</v>
      </c>
      <c r="O19" s="154"/>
      <c r="P19" s="155"/>
      <c r="Q19" s="90"/>
      <c r="R19" s="156"/>
      <c r="S19" s="155"/>
      <c r="T19" s="90"/>
      <c r="U19" s="156"/>
      <c r="V19" s="155"/>
      <c r="W19" s="90"/>
    </row>
    <row r="20" ht="21.95" customHeight="1">
      <c r="A20" s="152">
        <v>1927</v>
      </c>
      <c r="B20" s="127">
        <v>51</v>
      </c>
      <c r="C20" s="88">
        <v>80.09999999999999</v>
      </c>
      <c r="D20" s="92">
        <v>1.57058823529412</v>
      </c>
      <c r="E20" s="43"/>
      <c r="F20" s="153">
        <v>1927</v>
      </c>
      <c r="G20" s="127">
        <v>32</v>
      </c>
      <c r="H20" s="88">
        <v>19.5</v>
      </c>
      <c r="I20" s="92">
        <v>0.609375</v>
      </c>
      <c r="J20" s="43"/>
      <c r="K20" s="153">
        <v>1927</v>
      </c>
      <c r="L20" s="127">
        <v>10</v>
      </c>
      <c r="M20" s="88">
        <v>-10.1</v>
      </c>
      <c r="N20" s="94">
        <v>-1.01</v>
      </c>
      <c r="O20" s="154"/>
      <c r="P20" s="155"/>
      <c r="Q20" s="90"/>
      <c r="R20" s="156"/>
      <c r="S20" s="155"/>
      <c r="T20" s="90"/>
      <c r="U20" s="156"/>
      <c r="V20" s="155"/>
      <c r="W20" s="90"/>
    </row>
    <row r="21" ht="21.95" customHeight="1">
      <c r="A21" s="152">
        <v>1928</v>
      </c>
      <c r="B21" s="127">
        <v>37</v>
      </c>
      <c r="C21" s="88">
        <v>84.3</v>
      </c>
      <c r="D21" s="92">
        <v>2.27837837837838</v>
      </c>
      <c r="E21" s="43"/>
      <c r="F21" s="153">
        <v>1928</v>
      </c>
      <c r="G21" s="127">
        <v>22</v>
      </c>
      <c r="H21" s="88">
        <v>34.8</v>
      </c>
      <c r="I21" s="92">
        <v>1.58181818181818</v>
      </c>
      <c r="J21" s="43"/>
      <c r="K21" s="153">
        <v>1928</v>
      </c>
      <c r="L21" s="127">
        <v>1</v>
      </c>
      <c r="M21" s="88">
        <v>0.2</v>
      </c>
      <c r="N21" s="94">
        <v>0.2</v>
      </c>
      <c r="O21" s="154"/>
      <c r="P21" s="155"/>
      <c r="Q21" s="90"/>
      <c r="R21" s="156"/>
      <c r="S21" s="155"/>
      <c r="T21" s="90"/>
      <c r="U21" s="156"/>
      <c r="V21" s="155"/>
      <c r="W21" s="90"/>
    </row>
    <row r="22" ht="21.95" customHeight="1">
      <c r="A22" s="152">
        <v>1929</v>
      </c>
      <c r="B22" s="127">
        <v>88</v>
      </c>
      <c r="C22" s="88">
        <v>127.4</v>
      </c>
      <c r="D22" s="92">
        <v>1.44772727272727</v>
      </c>
      <c r="E22" s="43"/>
      <c r="F22" s="153">
        <v>1929</v>
      </c>
      <c r="G22" s="127">
        <v>61</v>
      </c>
      <c r="H22" s="88">
        <v>36.6</v>
      </c>
      <c r="I22" s="92">
        <v>0.6</v>
      </c>
      <c r="J22" s="43"/>
      <c r="K22" s="153">
        <v>1929</v>
      </c>
      <c r="L22" s="127">
        <v>23</v>
      </c>
      <c r="M22" s="88">
        <v>-26</v>
      </c>
      <c r="N22" s="94">
        <v>-1.1304347826087</v>
      </c>
      <c r="O22" s="154"/>
      <c r="P22" s="155"/>
      <c r="Q22" s="90"/>
      <c r="R22" s="156"/>
      <c r="S22" s="155"/>
      <c r="T22" s="90"/>
      <c r="U22" s="156"/>
      <c r="V22" s="155"/>
      <c r="W22" s="90"/>
    </row>
    <row r="23" ht="21.95" customHeight="1">
      <c r="A23" s="152">
        <v>1930</v>
      </c>
      <c r="B23" s="127">
        <v>39</v>
      </c>
      <c r="C23" s="88">
        <v>100.2</v>
      </c>
      <c r="D23" s="92">
        <v>2.56923076923077</v>
      </c>
      <c r="E23" s="43"/>
      <c r="F23" s="153">
        <v>1930</v>
      </c>
      <c r="G23" s="127">
        <v>11</v>
      </c>
      <c r="H23" s="88">
        <v>11.6</v>
      </c>
      <c r="I23" s="92">
        <v>1.05454545454545</v>
      </c>
      <c r="J23" s="43"/>
      <c r="K23" s="153">
        <v>1930</v>
      </c>
      <c r="L23" s="127">
        <v>4</v>
      </c>
      <c r="M23" s="88">
        <v>-0.2</v>
      </c>
      <c r="N23" s="94">
        <v>-0.05</v>
      </c>
      <c r="O23" s="154"/>
      <c r="P23" s="155"/>
      <c r="Q23" s="90"/>
      <c r="R23" s="156"/>
      <c r="S23" s="155"/>
      <c r="T23" s="90"/>
      <c r="U23" s="156"/>
      <c r="V23" s="155"/>
      <c r="W23" s="90"/>
    </row>
    <row r="24" ht="21.95" customHeight="1">
      <c r="A24" s="152">
        <v>1931</v>
      </c>
      <c r="B24" s="127">
        <v>48</v>
      </c>
      <c r="C24" s="88">
        <v>117</v>
      </c>
      <c r="D24" s="92">
        <v>2.4375</v>
      </c>
      <c r="E24" s="43"/>
      <c r="F24" s="153">
        <v>1931</v>
      </c>
      <c r="G24" s="127">
        <v>25</v>
      </c>
      <c r="H24" s="88">
        <v>38.1</v>
      </c>
      <c r="I24" s="92">
        <v>1.524</v>
      </c>
      <c r="J24" s="43"/>
      <c r="K24" s="153">
        <v>1931</v>
      </c>
      <c r="L24" s="127">
        <v>3</v>
      </c>
      <c r="M24" s="88">
        <v>-1.3</v>
      </c>
      <c r="N24" s="94">
        <v>-0.433333333333333</v>
      </c>
      <c r="O24" s="154"/>
      <c r="P24" s="155"/>
      <c r="Q24" s="90"/>
      <c r="R24" s="156"/>
      <c r="S24" s="155"/>
      <c r="T24" s="90"/>
      <c r="U24" s="156"/>
      <c r="V24" s="155"/>
      <c r="W24" s="90"/>
    </row>
    <row r="25" ht="21.95" customHeight="1">
      <c r="A25" s="152">
        <v>1932</v>
      </c>
      <c r="B25" s="127">
        <v>34</v>
      </c>
      <c r="C25" s="88">
        <v>65.59999999999999</v>
      </c>
      <c r="D25" s="92">
        <v>1.92941176470588</v>
      </c>
      <c r="E25" s="43"/>
      <c r="F25" s="153">
        <v>1932</v>
      </c>
      <c r="G25" s="127">
        <v>20</v>
      </c>
      <c r="H25" s="88">
        <v>21.8</v>
      </c>
      <c r="I25" s="92">
        <v>1.09</v>
      </c>
      <c r="J25" s="43"/>
      <c r="K25" s="153">
        <v>1932</v>
      </c>
      <c r="L25" s="127">
        <v>4</v>
      </c>
      <c r="M25" s="88">
        <v>-3.8</v>
      </c>
      <c r="N25" s="94">
        <v>-0.95</v>
      </c>
      <c r="O25" s="154"/>
      <c r="P25" s="155"/>
      <c r="Q25" s="90"/>
      <c r="R25" s="156"/>
      <c r="S25" s="155"/>
      <c r="T25" s="90"/>
      <c r="U25" s="156"/>
      <c r="V25" s="155"/>
      <c r="W25" s="90"/>
    </row>
    <row r="26" ht="21.95" customHeight="1">
      <c r="A26" s="152">
        <v>1933</v>
      </c>
      <c r="B26" s="127">
        <v>40</v>
      </c>
      <c r="C26" s="88">
        <v>76</v>
      </c>
      <c r="D26" s="92">
        <v>1.9</v>
      </c>
      <c r="E26" s="43"/>
      <c r="F26" s="153">
        <v>1933</v>
      </c>
      <c r="G26" s="127">
        <v>23</v>
      </c>
      <c r="H26" s="88">
        <v>23.5</v>
      </c>
      <c r="I26" s="92">
        <v>1.02173913043478</v>
      </c>
      <c r="J26" s="43"/>
      <c r="K26" s="153">
        <v>1933</v>
      </c>
      <c r="L26" s="127">
        <v>6</v>
      </c>
      <c r="M26" s="88">
        <v>-2.4</v>
      </c>
      <c r="N26" s="94">
        <v>-0.4</v>
      </c>
      <c r="O26" s="154"/>
      <c r="P26" s="155"/>
      <c r="Q26" s="90"/>
      <c r="R26" s="156"/>
      <c r="S26" s="155"/>
      <c r="T26" s="90"/>
      <c r="U26" s="156"/>
      <c r="V26" s="155"/>
      <c r="W26" s="90"/>
    </row>
    <row r="27" ht="21.95" customHeight="1">
      <c r="A27" s="152">
        <v>1934</v>
      </c>
      <c r="B27" s="127">
        <v>42</v>
      </c>
      <c r="C27" s="88">
        <v>82.09999999999999</v>
      </c>
      <c r="D27" s="92">
        <v>1.9547619047619</v>
      </c>
      <c r="E27" s="43"/>
      <c r="F27" s="153">
        <v>1934</v>
      </c>
      <c r="G27" s="127">
        <v>22</v>
      </c>
      <c r="H27" s="88">
        <v>17.9</v>
      </c>
      <c r="I27" s="92">
        <v>0.813636363636364</v>
      </c>
      <c r="J27" s="43"/>
      <c r="K27" s="153">
        <v>1934</v>
      </c>
      <c r="L27" s="127">
        <v>9</v>
      </c>
      <c r="M27" s="88">
        <v>-3.4</v>
      </c>
      <c r="N27" s="94">
        <v>-0.377777777777778</v>
      </c>
      <c r="O27" s="154"/>
      <c r="P27" s="155"/>
      <c r="Q27" s="90"/>
      <c r="R27" s="156"/>
      <c r="S27" s="155"/>
      <c r="T27" s="90"/>
      <c r="U27" s="156"/>
      <c r="V27" s="155"/>
      <c r="W27" s="90"/>
    </row>
    <row r="28" ht="21.95" customHeight="1">
      <c r="A28" s="152">
        <v>1935</v>
      </c>
      <c r="B28" s="127">
        <v>34</v>
      </c>
      <c r="C28" s="88">
        <v>70.40000000000001</v>
      </c>
      <c r="D28" s="92">
        <v>2.07058823529412</v>
      </c>
      <c r="E28" s="43"/>
      <c r="F28" s="153">
        <v>1935</v>
      </c>
      <c r="G28" s="127">
        <v>22</v>
      </c>
      <c r="H28" s="88">
        <v>30.8</v>
      </c>
      <c r="I28" s="92">
        <v>1.4</v>
      </c>
      <c r="J28" s="43"/>
      <c r="K28" s="153">
        <v>1935</v>
      </c>
      <c r="L28" s="127">
        <v>5</v>
      </c>
      <c r="M28" s="88">
        <v>-0.4</v>
      </c>
      <c r="N28" s="94">
        <v>-0.08</v>
      </c>
      <c r="O28" s="154"/>
      <c r="P28" s="155"/>
      <c r="Q28" s="90"/>
      <c r="R28" s="156"/>
      <c r="S28" s="155"/>
      <c r="T28" s="90"/>
      <c r="U28" s="156"/>
      <c r="V28" s="155"/>
      <c r="W28" s="90"/>
    </row>
    <row r="29" ht="21.95" customHeight="1">
      <c r="A29" s="152">
        <v>1936</v>
      </c>
      <c r="B29" s="127">
        <v>34</v>
      </c>
      <c r="C29" s="88">
        <v>71.2</v>
      </c>
      <c r="D29" s="92">
        <v>2.09411764705882</v>
      </c>
      <c r="E29" s="43"/>
      <c r="F29" s="153">
        <v>1936</v>
      </c>
      <c r="G29" s="127">
        <v>19</v>
      </c>
      <c r="H29" s="88">
        <v>20</v>
      </c>
      <c r="I29" s="92">
        <v>1.05263157894737</v>
      </c>
      <c r="J29" s="43"/>
      <c r="K29" s="153">
        <v>1936</v>
      </c>
      <c r="L29" s="127">
        <v>3</v>
      </c>
      <c r="M29" s="88">
        <v>-1.2</v>
      </c>
      <c r="N29" s="94">
        <v>-0.4</v>
      </c>
      <c r="O29" s="154"/>
      <c r="P29" s="155"/>
      <c r="Q29" s="90"/>
      <c r="R29" s="156"/>
      <c r="S29" s="155"/>
      <c r="T29" s="90"/>
      <c r="U29" s="156"/>
      <c r="V29" s="155"/>
      <c r="W29" s="90"/>
    </row>
    <row r="30" ht="21.95" customHeight="1">
      <c r="A30" s="152">
        <v>1937</v>
      </c>
      <c r="B30" s="127">
        <v>52</v>
      </c>
      <c r="C30" s="88">
        <v>113.2</v>
      </c>
      <c r="D30" s="92">
        <v>2.17692307692308</v>
      </c>
      <c r="E30" s="43"/>
      <c r="F30" s="153">
        <v>1937</v>
      </c>
      <c r="G30" s="127">
        <v>28</v>
      </c>
      <c r="H30" s="88">
        <v>29.8</v>
      </c>
      <c r="I30" s="92">
        <v>1.06428571428571</v>
      </c>
      <c r="J30" s="43"/>
      <c r="K30" s="153">
        <v>1937</v>
      </c>
      <c r="L30" s="127">
        <v>5</v>
      </c>
      <c r="M30" s="88">
        <v>-0.6</v>
      </c>
      <c r="N30" s="94">
        <v>-0.12</v>
      </c>
      <c r="O30" s="154"/>
      <c r="P30" s="155"/>
      <c r="Q30" s="90"/>
      <c r="R30" s="156"/>
      <c r="S30" s="155"/>
      <c r="T30" s="90"/>
      <c r="U30" s="156"/>
      <c r="V30" s="155"/>
      <c r="W30" s="90"/>
    </row>
    <row r="31" ht="21.95" customHeight="1">
      <c r="A31" s="152">
        <v>1938</v>
      </c>
      <c r="B31" s="127">
        <v>38</v>
      </c>
      <c r="C31" s="88">
        <v>83.8</v>
      </c>
      <c r="D31" s="92">
        <v>2.20526315789474</v>
      </c>
      <c r="E31" s="43"/>
      <c r="F31" s="153">
        <v>1938</v>
      </c>
      <c r="G31" s="127">
        <v>19</v>
      </c>
      <c r="H31" s="88">
        <v>20.9</v>
      </c>
      <c r="I31" s="92">
        <v>1.1</v>
      </c>
      <c r="J31" s="43"/>
      <c r="K31" s="153">
        <v>1938</v>
      </c>
      <c r="L31" s="127">
        <v>5</v>
      </c>
      <c r="M31" s="88">
        <v>-0.3</v>
      </c>
      <c r="N31" s="94">
        <v>-0.06</v>
      </c>
      <c r="O31" s="154"/>
      <c r="P31" s="155"/>
      <c r="Q31" s="90"/>
      <c r="R31" s="156"/>
      <c r="S31" s="155"/>
      <c r="T31" s="90"/>
      <c r="U31" s="156"/>
      <c r="V31" s="155"/>
      <c r="W31" s="90"/>
    </row>
    <row r="32" ht="21.95" customHeight="1">
      <c r="A32" s="152">
        <v>1939</v>
      </c>
      <c r="B32" s="212">
        <v>36</v>
      </c>
      <c r="C32" s="213">
        <v>98.90000000000001</v>
      </c>
      <c r="D32" s="214">
        <v>2.74722222222222</v>
      </c>
      <c r="E32" s="43"/>
      <c r="F32" s="153">
        <v>1939</v>
      </c>
      <c r="G32" s="212">
        <v>14</v>
      </c>
      <c r="H32" s="213">
        <v>22.2</v>
      </c>
      <c r="I32" s="214">
        <v>1.58571428571429</v>
      </c>
      <c r="J32" s="43"/>
      <c r="K32" s="153">
        <v>1939</v>
      </c>
      <c r="L32" s="212">
        <v>1</v>
      </c>
      <c r="M32" s="213">
        <v>-1.1</v>
      </c>
      <c r="N32" s="215">
        <v>-1.1</v>
      </c>
      <c r="O32" s="154"/>
      <c r="P32" s="155"/>
      <c r="Q32" s="90"/>
      <c r="R32" s="156"/>
      <c r="S32" s="155"/>
      <c r="T32" s="90"/>
      <c r="U32" s="156"/>
      <c r="V32" s="155"/>
      <c r="W32" s="90"/>
    </row>
    <row r="33" ht="21.95" customHeight="1">
      <c r="A33" s="152">
        <v>1940</v>
      </c>
      <c r="B33" s="127">
        <v>62</v>
      </c>
      <c r="C33" s="88">
        <v>129.6</v>
      </c>
      <c r="D33" s="92">
        <v>2.09032258064516</v>
      </c>
      <c r="E33" s="43"/>
      <c r="F33" s="153">
        <v>1940</v>
      </c>
      <c r="G33" s="127">
        <v>35</v>
      </c>
      <c r="H33" s="88">
        <v>40.6</v>
      </c>
      <c r="I33" s="92">
        <v>1.16</v>
      </c>
      <c r="J33" s="43"/>
      <c r="K33" s="153">
        <v>1940</v>
      </c>
      <c r="L33" s="127">
        <v>7</v>
      </c>
      <c r="M33" s="88">
        <v>-1.7</v>
      </c>
      <c r="N33" s="94">
        <v>-0.242857142857143</v>
      </c>
      <c r="O33" s="154"/>
      <c r="P33" s="155"/>
      <c r="Q33" s="90"/>
      <c r="R33" s="156"/>
      <c r="S33" s="155"/>
      <c r="T33" s="90"/>
      <c r="U33" s="156"/>
      <c r="V33" s="155"/>
      <c r="W33" s="90"/>
    </row>
    <row r="34" ht="21.95" customHeight="1">
      <c r="A34" s="152">
        <v>1941</v>
      </c>
      <c r="B34" s="127">
        <v>46</v>
      </c>
      <c r="C34" s="88">
        <v>112.2</v>
      </c>
      <c r="D34" s="92">
        <v>2.43913043478261</v>
      </c>
      <c r="E34" s="43"/>
      <c r="F34" s="153">
        <v>1941</v>
      </c>
      <c r="G34" s="127">
        <v>25</v>
      </c>
      <c r="H34" s="88">
        <v>43.3</v>
      </c>
      <c r="I34" s="92">
        <v>1.732</v>
      </c>
      <c r="J34" s="43"/>
      <c r="K34" s="153">
        <v>1941</v>
      </c>
      <c r="L34" s="127">
        <v>0</v>
      </c>
      <c r="M34" s="88">
        <v>0</v>
      </c>
      <c r="N34" s="94"/>
      <c r="O34" s="154"/>
      <c r="P34" s="155"/>
      <c r="Q34" s="90"/>
      <c r="R34" s="156"/>
      <c r="S34" s="155"/>
      <c r="T34" s="90"/>
      <c r="U34" s="156"/>
      <c r="V34" s="155"/>
      <c r="W34" s="90"/>
    </row>
    <row r="35" ht="21.95" customHeight="1">
      <c r="A35" s="152">
        <v>1942</v>
      </c>
      <c r="B35" s="127">
        <v>32</v>
      </c>
      <c r="C35" s="88">
        <v>82.3</v>
      </c>
      <c r="D35" s="92">
        <v>2.571875</v>
      </c>
      <c r="E35" s="43"/>
      <c r="F35" s="153">
        <v>1942</v>
      </c>
      <c r="G35" s="127">
        <v>10</v>
      </c>
      <c r="H35" s="88">
        <v>10.2</v>
      </c>
      <c r="I35" s="92">
        <v>1.02</v>
      </c>
      <c r="J35" s="43"/>
      <c r="K35" s="153">
        <v>1942</v>
      </c>
      <c r="L35" s="127">
        <v>0</v>
      </c>
      <c r="M35" s="88">
        <v>0</v>
      </c>
      <c r="N35" s="94"/>
      <c r="O35" s="154"/>
      <c r="P35" s="155"/>
      <c r="Q35" s="90"/>
      <c r="R35" s="156"/>
      <c r="S35" s="155"/>
      <c r="T35" s="90"/>
      <c r="U35" s="156"/>
      <c r="V35" s="155"/>
      <c r="W35" s="90"/>
    </row>
    <row r="36" ht="21.95" customHeight="1">
      <c r="A36" s="152">
        <v>1943</v>
      </c>
      <c r="B36" s="127">
        <v>54</v>
      </c>
      <c r="C36" s="88">
        <v>107.6</v>
      </c>
      <c r="D36" s="92">
        <v>1.99259259259259</v>
      </c>
      <c r="E36" s="43"/>
      <c r="F36" s="153">
        <v>1943</v>
      </c>
      <c r="G36" s="127">
        <v>34</v>
      </c>
      <c r="H36" s="88">
        <v>41</v>
      </c>
      <c r="I36" s="92">
        <v>1.20588235294118</v>
      </c>
      <c r="J36" s="43"/>
      <c r="K36" s="153">
        <v>1943</v>
      </c>
      <c r="L36" s="127">
        <v>6</v>
      </c>
      <c r="M36" s="88">
        <v>-4.5</v>
      </c>
      <c r="N36" s="94">
        <v>-0.75</v>
      </c>
      <c r="O36" s="154"/>
      <c r="P36" s="155"/>
      <c r="Q36" s="90"/>
      <c r="R36" s="156"/>
      <c r="S36" s="155"/>
      <c r="T36" s="90"/>
      <c r="U36" s="156"/>
      <c r="V36" s="155"/>
      <c r="W36" s="90"/>
    </row>
    <row r="37" ht="21.95" customHeight="1">
      <c r="A37" s="152">
        <v>1944</v>
      </c>
      <c r="B37" s="127">
        <v>66</v>
      </c>
      <c r="C37" s="88">
        <v>138.9</v>
      </c>
      <c r="D37" s="92">
        <v>2.10454545454545</v>
      </c>
      <c r="E37" s="43"/>
      <c r="F37" s="153">
        <v>1944</v>
      </c>
      <c r="G37" s="127">
        <v>35</v>
      </c>
      <c r="H37" s="88">
        <v>31</v>
      </c>
      <c r="I37" s="92">
        <v>0.885714285714286</v>
      </c>
      <c r="J37" s="43"/>
      <c r="K37" s="153">
        <v>1944</v>
      </c>
      <c r="L37" s="127">
        <v>10</v>
      </c>
      <c r="M37" s="88">
        <v>-7.4</v>
      </c>
      <c r="N37" s="94">
        <v>-0.74</v>
      </c>
      <c r="O37" s="154"/>
      <c r="P37" s="155"/>
      <c r="Q37" s="90"/>
      <c r="R37" s="156"/>
      <c r="S37" s="155"/>
      <c r="T37" s="90"/>
      <c r="U37" s="156"/>
      <c r="V37" s="155"/>
      <c r="W37" s="90"/>
    </row>
    <row r="38" ht="21.95" customHeight="1">
      <c r="A38" s="152">
        <v>1945</v>
      </c>
      <c r="B38" s="127">
        <v>20</v>
      </c>
      <c r="C38" s="88">
        <v>45.5</v>
      </c>
      <c r="D38" s="92">
        <v>2.275</v>
      </c>
      <c r="E38" s="43"/>
      <c r="F38" s="153">
        <v>1945</v>
      </c>
      <c r="G38" s="127">
        <v>9</v>
      </c>
      <c r="H38" s="88">
        <v>5.5</v>
      </c>
      <c r="I38" s="92">
        <v>0.611111111111111</v>
      </c>
      <c r="J38" s="43"/>
      <c r="K38" s="153">
        <v>1945</v>
      </c>
      <c r="L38" s="127">
        <v>5</v>
      </c>
      <c r="M38" s="88">
        <v>-0.6</v>
      </c>
      <c r="N38" s="94">
        <v>-0.12</v>
      </c>
      <c r="O38" s="154"/>
      <c r="P38" s="155"/>
      <c r="Q38" s="90"/>
      <c r="R38" s="156"/>
      <c r="S38" s="155"/>
      <c r="T38" s="90"/>
      <c r="U38" s="156"/>
      <c r="V38" s="155"/>
      <c r="W38" s="90"/>
    </row>
    <row r="39" ht="21.95" customHeight="1">
      <c r="A39" s="152">
        <v>1946</v>
      </c>
      <c r="B39" s="127">
        <v>53</v>
      </c>
      <c r="C39" s="88">
        <v>99.3</v>
      </c>
      <c r="D39" s="92">
        <v>1.87358490566038</v>
      </c>
      <c r="E39" s="43"/>
      <c r="F39" s="153">
        <v>1946</v>
      </c>
      <c r="G39" s="127">
        <v>33</v>
      </c>
      <c r="H39" s="88">
        <v>32.1</v>
      </c>
      <c r="I39" s="92">
        <v>0.972727272727273</v>
      </c>
      <c r="J39" s="43"/>
      <c r="K39" s="153">
        <v>1946</v>
      </c>
      <c r="L39" s="127">
        <v>9</v>
      </c>
      <c r="M39" s="88">
        <v>-5.7</v>
      </c>
      <c r="N39" s="94">
        <v>-0.633333333333333</v>
      </c>
      <c r="O39" s="154"/>
      <c r="P39" s="155"/>
      <c r="Q39" s="90"/>
      <c r="R39" s="156"/>
      <c r="S39" s="155"/>
      <c r="T39" s="90"/>
      <c r="U39" s="156"/>
      <c r="V39" s="155"/>
      <c r="W39" s="90"/>
    </row>
    <row r="40" ht="21.95" customHeight="1">
      <c r="A40" s="152">
        <v>1947</v>
      </c>
      <c r="B40" s="127">
        <v>30</v>
      </c>
      <c r="C40" s="88">
        <v>70.09999999999999</v>
      </c>
      <c r="D40" s="92">
        <v>2.33666666666667</v>
      </c>
      <c r="E40" s="43"/>
      <c r="F40" s="153">
        <v>1947</v>
      </c>
      <c r="G40" s="127">
        <v>13</v>
      </c>
      <c r="H40" s="88">
        <v>11.8</v>
      </c>
      <c r="I40" s="92">
        <v>0.907692307692308</v>
      </c>
      <c r="J40" s="43"/>
      <c r="K40" s="153">
        <v>1947</v>
      </c>
      <c r="L40" s="127">
        <v>4</v>
      </c>
      <c r="M40" s="88">
        <v>-1.1</v>
      </c>
      <c r="N40" s="94">
        <v>-0.275</v>
      </c>
      <c r="O40" s="154"/>
      <c r="P40" s="155"/>
      <c r="Q40" s="90"/>
      <c r="R40" s="156"/>
      <c r="S40" s="155"/>
      <c r="T40" s="90"/>
      <c r="U40" s="156"/>
      <c r="V40" s="155"/>
      <c r="W40" s="90"/>
    </row>
    <row r="41" ht="21.95" customHeight="1">
      <c r="A41" s="152">
        <v>1948</v>
      </c>
      <c r="B41" s="127">
        <v>48</v>
      </c>
      <c r="C41" s="88">
        <v>84.3</v>
      </c>
      <c r="D41" s="92">
        <v>1.75625</v>
      </c>
      <c r="E41" s="43"/>
      <c r="F41" s="153">
        <v>1948</v>
      </c>
      <c r="G41" s="127">
        <v>32</v>
      </c>
      <c r="H41" s="88">
        <v>29.4</v>
      </c>
      <c r="I41" s="92">
        <v>0.91875</v>
      </c>
      <c r="J41" s="43"/>
      <c r="K41" s="153">
        <v>1948</v>
      </c>
      <c r="L41" s="127">
        <v>8</v>
      </c>
      <c r="M41" s="88">
        <v>-6.3</v>
      </c>
      <c r="N41" s="94">
        <v>-0.7875</v>
      </c>
      <c r="O41" s="154"/>
      <c r="P41" s="155"/>
      <c r="Q41" s="90"/>
      <c r="R41" s="156"/>
      <c r="S41" s="155"/>
      <c r="T41" s="90"/>
      <c r="U41" s="156"/>
      <c r="V41" s="155"/>
      <c r="W41" s="90"/>
    </row>
    <row r="42" ht="21.95" customHeight="1">
      <c r="A42" s="152">
        <v>1949</v>
      </c>
      <c r="B42" s="127">
        <v>45</v>
      </c>
      <c r="C42" s="88">
        <v>113.8</v>
      </c>
      <c r="D42" s="92">
        <v>2.52888888888889</v>
      </c>
      <c r="E42" s="43"/>
      <c r="F42" s="153">
        <v>1949</v>
      </c>
      <c r="G42" s="127">
        <v>19</v>
      </c>
      <c r="H42" s="88">
        <v>28.4</v>
      </c>
      <c r="I42" s="92">
        <v>1.49473684210526</v>
      </c>
      <c r="J42" s="43"/>
      <c r="K42" s="153">
        <v>1949</v>
      </c>
      <c r="L42" s="127">
        <v>4</v>
      </c>
      <c r="M42" s="88">
        <v>-1.7</v>
      </c>
      <c r="N42" s="94">
        <v>-0.425</v>
      </c>
      <c r="O42" s="154"/>
      <c r="P42" s="155"/>
      <c r="Q42" s="90"/>
      <c r="R42" s="156"/>
      <c r="S42" s="155"/>
      <c r="T42" s="90"/>
      <c r="U42" s="156"/>
      <c r="V42" s="155"/>
      <c r="W42" s="90"/>
    </row>
    <row r="43" ht="21.95" customHeight="1">
      <c r="A43" s="152">
        <v>1950</v>
      </c>
      <c r="B43" s="127">
        <v>23</v>
      </c>
      <c r="C43" s="88">
        <v>58.2</v>
      </c>
      <c r="D43" s="92">
        <v>2.5304347826087</v>
      </c>
      <c r="E43" s="43"/>
      <c r="F43" s="153">
        <v>1950</v>
      </c>
      <c r="G43" s="127">
        <v>10</v>
      </c>
      <c r="H43" s="88">
        <v>16.3</v>
      </c>
      <c r="I43" s="92">
        <v>1.63</v>
      </c>
      <c r="J43" s="43"/>
      <c r="K43" s="153">
        <v>1950</v>
      </c>
      <c r="L43" s="127">
        <v>0</v>
      </c>
      <c r="M43" s="88">
        <v>0</v>
      </c>
      <c r="N43" s="94"/>
      <c r="O43" s="154"/>
      <c r="P43" s="155"/>
      <c r="Q43" s="90"/>
      <c r="R43" s="156"/>
      <c r="S43" s="155"/>
      <c r="T43" s="90"/>
      <c r="U43" s="156"/>
      <c r="V43" s="155"/>
      <c r="W43" s="90"/>
    </row>
    <row r="44" ht="21.95" customHeight="1">
      <c r="A44" s="152">
        <v>1951</v>
      </c>
      <c r="B44" s="127">
        <v>35</v>
      </c>
      <c r="C44" s="88">
        <v>78.8</v>
      </c>
      <c r="D44" s="92">
        <v>2.25142857142857</v>
      </c>
      <c r="E44" s="43"/>
      <c r="F44" s="153">
        <v>1951</v>
      </c>
      <c r="G44" s="127">
        <v>20</v>
      </c>
      <c r="H44" s="88">
        <v>27</v>
      </c>
      <c r="I44" s="92">
        <v>1.35</v>
      </c>
      <c r="J44" s="43"/>
      <c r="K44" s="153">
        <v>1951</v>
      </c>
      <c r="L44" s="127">
        <v>2</v>
      </c>
      <c r="M44" s="88">
        <v>-2.2</v>
      </c>
      <c r="N44" s="94">
        <v>-1.1</v>
      </c>
      <c r="O44" s="154"/>
      <c r="P44" s="155"/>
      <c r="Q44" s="90"/>
      <c r="R44" s="156"/>
      <c r="S44" s="155"/>
      <c r="T44" s="90"/>
      <c r="U44" s="156"/>
      <c r="V44" s="155"/>
      <c r="W44" s="90"/>
    </row>
    <row r="45" ht="21.95" customHeight="1">
      <c r="A45" s="152">
        <v>1952</v>
      </c>
      <c r="B45" s="127">
        <v>38</v>
      </c>
      <c r="C45" s="88">
        <v>102.7</v>
      </c>
      <c r="D45" s="92">
        <v>2.70263157894737</v>
      </c>
      <c r="E45" s="43"/>
      <c r="F45" s="153">
        <v>1952</v>
      </c>
      <c r="G45" s="127">
        <v>12</v>
      </c>
      <c r="H45" s="88">
        <v>15.1</v>
      </c>
      <c r="I45" s="92">
        <v>1.25833333333333</v>
      </c>
      <c r="J45" s="43"/>
      <c r="K45" s="153">
        <v>1952</v>
      </c>
      <c r="L45" s="127">
        <v>3</v>
      </c>
      <c r="M45" s="88">
        <v>-1</v>
      </c>
      <c r="N45" s="94">
        <v>-0.333333333333333</v>
      </c>
      <c r="O45" s="154"/>
      <c r="P45" s="155"/>
      <c r="Q45" s="90"/>
      <c r="R45" s="156"/>
      <c r="S45" s="155"/>
      <c r="T45" s="90"/>
      <c r="U45" s="156"/>
      <c r="V45" s="155"/>
      <c r="W45" s="90"/>
    </row>
    <row r="46" ht="21.95" customHeight="1">
      <c r="A46" s="152">
        <v>1953</v>
      </c>
      <c r="B46" s="127">
        <v>59</v>
      </c>
      <c r="C46" s="88">
        <v>129.6</v>
      </c>
      <c r="D46" s="92">
        <v>2.19661016949153</v>
      </c>
      <c r="E46" s="43"/>
      <c r="F46" s="153">
        <v>1953</v>
      </c>
      <c r="G46" s="127">
        <v>31</v>
      </c>
      <c r="H46" s="88">
        <v>37.7</v>
      </c>
      <c r="I46" s="92">
        <v>1.21612903225806</v>
      </c>
      <c r="J46" s="43"/>
      <c r="K46" s="153">
        <v>1953</v>
      </c>
      <c r="L46" s="127">
        <v>7</v>
      </c>
      <c r="M46" s="88">
        <v>-2.8</v>
      </c>
      <c r="N46" s="94">
        <v>-0.4</v>
      </c>
      <c r="O46" s="154"/>
      <c r="P46" s="155"/>
      <c r="Q46" s="90"/>
      <c r="R46" s="156"/>
      <c r="S46" s="155"/>
      <c r="T46" s="90"/>
      <c r="U46" s="156"/>
      <c r="V46" s="155"/>
      <c r="W46" s="90"/>
    </row>
    <row r="47" ht="21.95" customHeight="1">
      <c r="A47" s="152">
        <v>1954</v>
      </c>
      <c r="B47" s="127">
        <v>44</v>
      </c>
      <c r="C47" s="88">
        <v>103.4</v>
      </c>
      <c r="D47" s="92">
        <v>2.35</v>
      </c>
      <c r="E47" s="43"/>
      <c r="F47" s="153">
        <v>1954</v>
      </c>
      <c r="G47" s="127">
        <v>24</v>
      </c>
      <c r="H47" s="88">
        <v>36</v>
      </c>
      <c r="I47" s="92">
        <v>1.5</v>
      </c>
      <c r="J47" s="43"/>
      <c r="K47" s="153">
        <v>1954</v>
      </c>
      <c r="L47" s="127">
        <v>2</v>
      </c>
      <c r="M47" s="88">
        <v>-1.8</v>
      </c>
      <c r="N47" s="94">
        <v>-0.9</v>
      </c>
      <c r="O47" s="154"/>
      <c r="P47" s="155"/>
      <c r="Q47" s="90"/>
      <c r="R47" s="156"/>
      <c r="S47" s="155"/>
      <c r="T47" s="90"/>
      <c r="U47" s="156"/>
      <c r="V47" s="155"/>
      <c r="W47" s="90"/>
    </row>
    <row r="48" ht="21.95" customHeight="1">
      <c r="A48" s="152">
        <v>1955</v>
      </c>
      <c r="B48" s="127">
        <v>20</v>
      </c>
      <c r="C48" s="88">
        <v>46.2</v>
      </c>
      <c r="D48" s="92">
        <v>2.31</v>
      </c>
      <c r="E48" s="43"/>
      <c r="F48" s="153">
        <v>1955</v>
      </c>
      <c r="G48" s="127">
        <v>9</v>
      </c>
      <c r="H48" s="88">
        <v>11.7</v>
      </c>
      <c r="I48" s="92">
        <v>1.3</v>
      </c>
      <c r="J48" s="43"/>
      <c r="K48" s="153">
        <v>1955</v>
      </c>
      <c r="L48" s="127">
        <v>2</v>
      </c>
      <c r="M48" s="88">
        <v>-0.8</v>
      </c>
      <c r="N48" s="94">
        <v>-0.4</v>
      </c>
      <c r="O48" s="154"/>
      <c r="P48" s="155"/>
      <c r="Q48" s="90"/>
      <c r="R48" s="156"/>
      <c r="S48" s="155"/>
      <c r="T48" s="90"/>
      <c r="U48" s="156"/>
      <c r="V48" s="155"/>
      <c r="W48" s="90"/>
    </row>
    <row r="49" ht="21.95" customHeight="1">
      <c r="A49" s="152">
        <v>1956</v>
      </c>
      <c r="B49" s="127">
        <v>25</v>
      </c>
      <c r="C49" s="88">
        <v>62.4</v>
      </c>
      <c r="D49" s="92">
        <v>2.496</v>
      </c>
      <c r="E49" s="43"/>
      <c r="F49" s="153">
        <v>1956</v>
      </c>
      <c r="G49" s="127">
        <v>10</v>
      </c>
      <c r="H49" s="88">
        <v>14.4</v>
      </c>
      <c r="I49" s="92">
        <v>1.44</v>
      </c>
      <c r="J49" s="43"/>
      <c r="K49" s="153">
        <v>1956</v>
      </c>
      <c r="L49" s="127">
        <v>1</v>
      </c>
      <c r="M49" s="88">
        <v>-0.1</v>
      </c>
      <c r="N49" s="94">
        <v>-0.1</v>
      </c>
      <c r="O49" s="154"/>
      <c r="P49" s="155"/>
      <c r="Q49" s="90"/>
      <c r="R49" s="156"/>
      <c r="S49" s="155"/>
      <c r="T49" s="90"/>
      <c r="U49" s="156"/>
      <c r="V49" s="155"/>
      <c r="W49" s="90"/>
    </row>
    <row r="50" ht="21.95" customHeight="1">
      <c r="A50" s="152">
        <v>1957</v>
      </c>
      <c r="B50" s="127">
        <v>31</v>
      </c>
      <c r="C50" s="88">
        <v>81.8</v>
      </c>
      <c r="D50" s="92">
        <v>2.63870967741935</v>
      </c>
      <c r="E50" s="43"/>
      <c r="F50" s="153">
        <v>1957</v>
      </c>
      <c r="G50" s="127">
        <v>12</v>
      </c>
      <c r="H50" s="88">
        <v>20.2</v>
      </c>
      <c r="I50" s="92">
        <v>1.68333333333333</v>
      </c>
      <c r="J50" s="43"/>
      <c r="K50" s="153">
        <v>1957</v>
      </c>
      <c r="L50" s="127">
        <v>0</v>
      </c>
      <c r="M50" s="88">
        <v>0</v>
      </c>
      <c r="N50" s="94"/>
      <c r="O50" s="154"/>
      <c r="P50" s="155"/>
      <c r="Q50" s="90"/>
      <c r="R50" s="156"/>
      <c r="S50" s="155"/>
      <c r="T50" s="90"/>
      <c r="U50" s="156"/>
      <c r="V50" s="155"/>
      <c r="W50" s="90"/>
    </row>
    <row r="51" ht="21.95" customHeight="1">
      <c r="A51" s="152">
        <v>1958</v>
      </c>
      <c r="B51" s="127">
        <v>25</v>
      </c>
      <c r="C51" s="88">
        <v>35.9</v>
      </c>
      <c r="D51" s="92">
        <v>1.436</v>
      </c>
      <c r="E51" s="43"/>
      <c r="F51" s="153">
        <v>1958</v>
      </c>
      <c r="G51" s="127">
        <v>20</v>
      </c>
      <c r="H51" s="88">
        <v>18.9</v>
      </c>
      <c r="I51" s="92">
        <v>0.945</v>
      </c>
      <c r="J51" s="43"/>
      <c r="K51" s="153">
        <v>1958</v>
      </c>
      <c r="L51" s="127">
        <v>6</v>
      </c>
      <c r="M51" s="88">
        <v>-3.2</v>
      </c>
      <c r="N51" s="94">
        <v>-0.533333333333333</v>
      </c>
      <c r="O51" s="154"/>
      <c r="P51" s="155"/>
      <c r="Q51" s="90"/>
      <c r="R51" s="156"/>
      <c r="S51" s="155"/>
      <c r="T51" s="90"/>
      <c r="U51" s="156"/>
      <c r="V51" s="155"/>
      <c r="W51" s="90"/>
    </row>
    <row r="52" ht="21.95" customHeight="1">
      <c r="A52" s="152">
        <v>1959</v>
      </c>
      <c r="B52" s="127">
        <v>32</v>
      </c>
      <c r="C52" s="88">
        <v>76.7</v>
      </c>
      <c r="D52" s="92">
        <v>2.396875</v>
      </c>
      <c r="E52" s="43"/>
      <c r="F52" s="153">
        <v>1959</v>
      </c>
      <c r="G52" s="127">
        <v>12</v>
      </c>
      <c r="H52" s="88">
        <v>7.8</v>
      </c>
      <c r="I52" s="92">
        <v>0.65</v>
      </c>
      <c r="J52" s="43"/>
      <c r="K52" s="153">
        <v>1959</v>
      </c>
      <c r="L52" s="127">
        <v>5</v>
      </c>
      <c r="M52" s="88">
        <v>-3.4</v>
      </c>
      <c r="N52" s="94">
        <v>-0.68</v>
      </c>
      <c r="O52" s="154"/>
      <c r="P52" s="155"/>
      <c r="Q52" s="90"/>
      <c r="R52" s="156"/>
      <c r="S52" s="155"/>
      <c r="T52" s="90"/>
      <c r="U52" s="156"/>
      <c r="V52" s="155"/>
      <c r="W52" s="90"/>
    </row>
    <row r="53" ht="21.95" customHeight="1">
      <c r="A53" s="152">
        <v>1960</v>
      </c>
      <c r="B53" s="127">
        <v>49</v>
      </c>
      <c r="C53" s="88">
        <v>119.1</v>
      </c>
      <c r="D53" s="92">
        <v>2.43061224489796</v>
      </c>
      <c r="E53" s="43"/>
      <c r="F53" s="153">
        <v>1960</v>
      </c>
      <c r="G53" s="127">
        <v>23</v>
      </c>
      <c r="H53" s="88">
        <v>30.2</v>
      </c>
      <c r="I53" s="92">
        <v>1.31304347826087</v>
      </c>
      <c r="J53" s="43"/>
      <c r="K53" s="153">
        <v>1960</v>
      </c>
      <c r="L53" s="127">
        <v>3</v>
      </c>
      <c r="M53" s="88">
        <v>-1.1</v>
      </c>
      <c r="N53" s="94">
        <v>-0.366666666666667</v>
      </c>
      <c r="O53" s="154"/>
      <c r="P53" s="155"/>
      <c r="Q53" s="90"/>
      <c r="R53" s="156"/>
      <c r="S53" s="155"/>
      <c r="T53" s="90"/>
      <c r="U53" s="156"/>
      <c r="V53" s="155"/>
      <c r="W53" s="90"/>
    </row>
    <row r="54" ht="21.95" customHeight="1">
      <c r="A54" s="152">
        <v>1961</v>
      </c>
      <c r="B54" s="127">
        <v>48</v>
      </c>
      <c r="C54" s="88">
        <v>86.90000000000001</v>
      </c>
      <c r="D54" s="92">
        <v>1.81041666666667</v>
      </c>
      <c r="E54" s="43"/>
      <c r="F54" s="153">
        <v>1961</v>
      </c>
      <c r="G54" s="127">
        <v>28</v>
      </c>
      <c r="H54" s="88">
        <v>18</v>
      </c>
      <c r="I54" s="92">
        <v>0.642857142857143</v>
      </c>
      <c r="J54" s="43"/>
      <c r="K54" s="153">
        <v>1961</v>
      </c>
      <c r="L54" s="127">
        <v>12</v>
      </c>
      <c r="M54" s="88">
        <v>-4.5</v>
      </c>
      <c r="N54" s="94">
        <v>-0.375</v>
      </c>
      <c r="O54" s="154"/>
      <c r="P54" s="155"/>
      <c r="Q54" s="90"/>
      <c r="R54" s="156"/>
      <c r="S54" s="155"/>
      <c r="T54" s="90"/>
      <c r="U54" s="156"/>
      <c r="V54" s="155"/>
      <c r="W54" s="90"/>
    </row>
    <row r="55" ht="21.95" customHeight="1">
      <c r="A55" s="152">
        <v>1962</v>
      </c>
      <c r="B55" s="127">
        <v>38</v>
      </c>
      <c r="C55" s="88">
        <v>100.7</v>
      </c>
      <c r="D55" s="92">
        <v>2.65</v>
      </c>
      <c r="E55" s="43"/>
      <c r="F55" s="153">
        <v>1962</v>
      </c>
      <c r="G55" s="127">
        <v>13</v>
      </c>
      <c r="H55" s="88">
        <v>14</v>
      </c>
      <c r="I55" s="92">
        <v>1.07692307692308</v>
      </c>
      <c r="J55" s="43"/>
      <c r="K55" s="153">
        <v>1962</v>
      </c>
      <c r="L55" s="127">
        <v>3</v>
      </c>
      <c r="M55" s="88">
        <v>0</v>
      </c>
      <c r="N55" s="94">
        <v>0</v>
      </c>
      <c r="O55" s="154"/>
      <c r="P55" s="155"/>
      <c r="Q55" s="90"/>
      <c r="R55" s="156"/>
      <c r="S55" s="155"/>
      <c r="T55" s="90"/>
      <c r="U55" s="156"/>
      <c r="V55" s="155"/>
      <c r="W55" s="90"/>
    </row>
    <row r="56" ht="21.95" customHeight="1">
      <c r="A56" s="152">
        <v>1963</v>
      </c>
      <c r="B56" s="127">
        <v>23</v>
      </c>
      <c r="C56" s="88">
        <v>62.2</v>
      </c>
      <c r="D56" s="92">
        <v>2.70434782608696</v>
      </c>
      <c r="E56" s="43"/>
      <c r="F56" s="153">
        <v>1963</v>
      </c>
      <c r="G56" s="127">
        <v>9</v>
      </c>
      <c r="H56" s="88">
        <v>16.3</v>
      </c>
      <c r="I56" s="92">
        <v>1.81111111111111</v>
      </c>
      <c r="J56" s="43"/>
      <c r="K56" s="153">
        <v>1963</v>
      </c>
      <c r="L56" s="127">
        <v>0</v>
      </c>
      <c r="M56" s="88">
        <v>0</v>
      </c>
      <c r="N56" s="94"/>
      <c r="O56" s="154"/>
      <c r="P56" s="155"/>
      <c r="Q56" s="90"/>
      <c r="R56" s="156"/>
      <c r="S56" s="155"/>
      <c r="T56" s="90"/>
      <c r="U56" s="156"/>
      <c r="V56" s="155"/>
      <c r="W56" s="90"/>
    </row>
    <row r="57" ht="21.95" customHeight="1">
      <c r="A57" s="152">
        <v>1964</v>
      </c>
      <c r="B57" s="127">
        <v>40</v>
      </c>
      <c r="C57" s="88">
        <v>96.09999999999999</v>
      </c>
      <c r="D57" s="92">
        <v>2.4025</v>
      </c>
      <c r="E57" s="43"/>
      <c r="F57" s="153">
        <v>1964</v>
      </c>
      <c r="G57" s="127">
        <v>18</v>
      </c>
      <c r="H57" s="88">
        <v>25.4</v>
      </c>
      <c r="I57" s="92">
        <v>1.41111111111111</v>
      </c>
      <c r="J57" s="43"/>
      <c r="K57" s="153">
        <v>1964</v>
      </c>
      <c r="L57" s="127">
        <v>2</v>
      </c>
      <c r="M57" s="88">
        <v>-0.6</v>
      </c>
      <c r="N57" s="94">
        <v>-0.3</v>
      </c>
      <c r="O57" s="154"/>
      <c r="P57" s="155"/>
      <c r="Q57" s="90"/>
      <c r="R57" s="156"/>
      <c r="S57" s="155"/>
      <c r="T57" s="90"/>
      <c r="U57" s="156"/>
      <c r="V57" s="155"/>
      <c r="W57" s="90"/>
    </row>
    <row r="58" ht="21.95" customHeight="1">
      <c r="A58" s="152">
        <v>1965</v>
      </c>
      <c r="B58" s="127">
        <v>42</v>
      </c>
      <c r="C58" s="88">
        <v>82</v>
      </c>
      <c r="D58" s="92">
        <v>1.95238095238095</v>
      </c>
      <c r="E58" s="43"/>
      <c r="F58" s="153">
        <v>1965</v>
      </c>
      <c r="G58" s="127">
        <v>24</v>
      </c>
      <c r="H58" s="88">
        <v>19.6</v>
      </c>
      <c r="I58" s="92">
        <v>0.816666666666667</v>
      </c>
      <c r="J58" s="43"/>
      <c r="K58" s="153">
        <v>1965</v>
      </c>
      <c r="L58" s="127">
        <v>8</v>
      </c>
      <c r="M58" s="88">
        <v>-7.2</v>
      </c>
      <c r="N58" s="94">
        <v>-0.9</v>
      </c>
      <c r="O58" s="154"/>
      <c r="P58" s="155"/>
      <c r="Q58" s="90"/>
      <c r="R58" s="156"/>
      <c r="S58" s="155"/>
      <c r="T58" s="90"/>
      <c r="U58" s="156"/>
      <c r="V58" s="155"/>
      <c r="W58" s="90"/>
    </row>
    <row r="59" ht="21.95" customHeight="1">
      <c r="A59" s="152">
        <v>1966</v>
      </c>
      <c r="B59" s="127">
        <v>43</v>
      </c>
      <c r="C59" s="88">
        <v>106.2</v>
      </c>
      <c r="D59" s="92">
        <v>2.46976744186047</v>
      </c>
      <c r="E59" s="43"/>
      <c r="F59" s="153">
        <v>1966</v>
      </c>
      <c r="G59" s="127">
        <v>22</v>
      </c>
      <c r="H59" s="88">
        <v>35.3</v>
      </c>
      <c r="I59" s="92">
        <v>1.60454545454545</v>
      </c>
      <c r="J59" s="43"/>
      <c r="K59" s="153">
        <v>1966</v>
      </c>
      <c r="L59" s="127">
        <v>2</v>
      </c>
      <c r="M59" s="88">
        <v>-1.3</v>
      </c>
      <c r="N59" s="94">
        <v>-0.65</v>
      </c>
      <c r="O59" s="154"/>
      <c r="P59" s="155"/>
      <c r="Q59" s="90"/>
      <c r="R59" s="156"/>
      <c r="S59" s="155"/>
      <c r="T59" s="90"/>
      <c r="U59" s="156"/>
      <c r="V59" s="155"/>
      <c r="W59" s="90"/>
    </row>
    <row r="60" ht="21.95" customHeight="1">
      <c r="A60" s="152">
        <v>1967</v>
      </c>
      <c r="B60" s="127">
        <v>57</v>
      </c>
      <c r="C60" s="88">
        <v>102.5</v>
      </c>
      <c r="D60" s="92">
        <v>1.79824561403509</v>
      </c>
      <c r="E60" s="43"/>
      <c r="F60" s="153">
        <v>1967</v>
      </c>
      <c r="G60" s="127">
        <v>36</v>
      </c>
      <c r="H60" s="88">
        <v>35.9</v>
      </c>
      <c r="I60" s="92">
        <v>0.997222222222222</v>
      </c>
      <c r="J60" s="43"/>
      <c r="K60" s="153">
        <v>1967</v>
      </c>
      <c r="L60" s="127">
        <v>5</v>
      </c>
      <c r="M60" s="88">
        <v>-2.2</v>
      </c>
      <c r="N60" s="94">
        <v>-0.44</v>
      </c>
      <c r="O60" s="154"/>
      <c r="P60" s="155"/>
      <c r="Q60" s="90"/>
      <c r="R60" s="156"/>
      <c r="S60" s="155"/>
      <c r="T60" s="90"/>
      <c r="U60" s="156"/>
      <c r="V60" s="155"/>
      <c r="W60" s="90"/>
    </row>
    <row r="61" ht="21.95" customHeight="1">
      <c r="A61" s="152">
        <v>1968</v>
      </c>
      <c r="B61" s="127">
        <v>23</v>
      </c>
      <c r="C61" s="88">
        <v>50.7</v>
      </c>
      <c r="D61" s="92">
        <v>2.20434782608696</v>
      </c>
      <c r="E61" s="43"/>
      <c r="F61" s="153">
        <v>1968</v>
      </c>
      <c r="G61" s="127">
        <v>11</v>
      </c>
      <c r="H61" s="88">
        <v>12.8</v>
      </c>
      <c r="I61" s="92">
        <v>1.16363636363636</v>
      </c>
      <c r="J61" s="43"/>
      <c r="K61" s="153">
        <v>1968</v>
      </c>
      <c r="L61" s="127">
        <v>2</v>
      </c>
      <c r="M61" s="88">
        <v>-0.5</v>
      </c>
      <c r="N61" s="94">
        <v>-0.25</v>
      </c>
      <c r="O61" s="154"/>
      <c r="P61" s="155"/>
      <c r="Q61" s="90"/>
      <c r="R61" s="156"/>
      <c r="S61" s="155"/>
      <c r="T61" s="90"/>
      <c r="U61" s="156"/>
      <c r="V61" s="155"/>
      <c r="W61" s="90"/>
    </row>
    <row r="62" ht="21.95" customHeight="1">
      <c r="A62" s="152">
        <v>1969</v>
      </c>
      <c r="B62" s="127">
        <v>43</v>
      </c>
      <c r="C62" s="88">
        <v>94.2</v>
      </c>
      <c r="D62" s="92">
        <v>2.1906976744186</v>
      </c>
      <c r="E62" s="43"/>
      <c r="F62" s="153">
        <v>1969</v>
      </c>
      <c r="G62" s="127">
        <v>24</v>
      </c>
      <c r="H62" s="88">
        <v>32.3</v>
      </c>
      <c r="I62" s="92">
        <v>1.34583333333333</v>
      </c>
      <c r="J62" s="43"/>
      <c r="K62" s="153">
        <v>1969</v>
      </c>
      <c r="L62" s="127">
        <v>4</v>
      </c>
      <c r="M62" s="88">
        <v>-0.7</v>
      </c>
      <c r="N62" s="94">
        <v>-0.175</v>
      </c>
      <c r="O62" s="154"/>
      <c r="P62" s="155"/>
      <c r="Q62" s="90"/>
      <c r="R62" s="156"/>
      <c r="S62" s="155"/>
      <c r="T62" s="90"/>
      <c r="U62" s="156"/>
      <c r="V62" s="155"/>
      <c r="W62" s="90"/>
    </row>
    <row r="63" ht="21.95" customHeight="1">
      <c r="A63" s="152">
        <v>1970</v>
      </c>
      <c r="B63" s="127">
        <v>59</v>
      </c>
      <c r="C63" s="88">
        <v>113.9</v>
      </c>
      <c r="D63" s="92">
        <v>1.93050847457627</v>
      </c>
      <c r="E63" s="43"/>
      <c r="F63" s="153">
        <v>1970</v>
      </c>
      <c r="G63" s="127">
        <v>31</v>
      </c>
      <c r="H63" s="88">
        <v>20.9</v>
      </c>
      <c r="I63" s="92">
        <v>0.674193548387097</v>
      </c>
      <c r="J63" s="43"/>
      <c r="K63" s="153">
        <v>1970</v>
      </c>
      <c r="L63" s="127">
        <v>12</v>
      </c>
      <c r="M63" s="88">
        <v>-8.300000000000001</v>
      </c>
      <c r="N63" s="94">
        <v>-0.691666666666667</v>
      </c>
      <c r="O63" s="154"/>
      <c r="P63" s="155"/>
      <c r="Q63" s="90"/>
      <c r="R63" s="156"/>
      <c r="S63" s="155"/>
      <c r="T63" s="90"/>
      <c r="U63" s="156"/>
      <c r="V63" s="155"/>
      <c r="W63" s="90"/>
    </row>
    <row r="64" ht="21.95" customHeight="1">
      <c r="A64" s="152">
        <v>1971</v>
      </c>
      <c r="B64" s="127">
        <v>53</v>
      </c>
      <c r="C64" s="88">
        <v>108.1</v>
      </c>
      <c r="D64" s="92">
        <v>2.03962264150943</v>
      </c>
      <c r="E64" s="43"/>
      <c r="F64" s="153">
        <v>1971</v>
      </c>
      <c r="G64" s="127">
        <v>32</v>
      </c>
      <c r="H64" s="88">
        <v>35.2</v>
      </c>
      <c r="I64" s="92">
        <v>1.1</v>
      </c>
      <c r="J64" s="43"/>
      <c r="K64" s="153">
        <v>1971</v>
      </c>
      <c r="L64" s="127">
        <v>7</v>
      </c>
      <c r="M64" s="88">
        <v>-2</v>
      </c>
      <c r="N64" s="94">
        <v>-0.285714285714286</v>
      </c>
      <c r="O64" s="154"/>
      <c r="P64" s="155"/>
      <c r="Q64" s="90"/>
      <c r="R64" s="156"/>
      <c r="S64" s="155"/>
      <c r="T64" s="90"/>
      <c r="U64" s="156"/>
      <c r="V64" s="155"/>
      <c r="W64" s="90"/>
    </row>
    <row r="65" ht="21.95" customHeight="1">
      <c r="A65" s="152">
        <v>1972</v>
      </c>
      <c r="B65" s="127">
        <v>37</v>
      </c>
      <c r="C65" s="88">
        <v>98</v>
      </c>
      <c r="D65" s="92">
        <v>2.64864864864865</v>
      </c>
      <c r="E65" s="43"/>
      <c r="F65" s="153">
        <v>1972</v>
      </c>
      <c r="G65" s="127">
        <v>13</v>
      </c>
      <c r="H65" s="88">
        <v>18.4</v>
      </c>
      <c r="I65" s="92">
        <v>1.41538461538462</v>
      </c>
      <c r="J65" s="43"/>
      <c r="K65" s="153">
        <v>1972</v>
      </c>
      <c r="L65" s="127">
        <v>1</v>
      </c>
      <c r="M65" s="88">
        <v>-0.6</v>
      </c>
      <c r="N65" s="94">
        <v>-0.6</v>
      </c>
      <c r="O65" s="154"/>
      <c r="P65" s="155"/>
      <c r="Q65" s="90"/>
      <c r="R65" s="156"/>
      <c r="S65" s="155"/>
      <c r="T65" s="90"/>
      <c r="U65" s="156"/>
      <c r="V65" s="155"/>
      <c r="W65" s="90"/>
    </row>
    <row r="66" ht="21.95" customHeight="1">
      <c r="A66" s="152">
        <v>1973</v>
      </c>
      <c r="B66" s="127">
        <v>12</v>
      </c>
      <c r="C66" s="88">
        <v>38.1</v>
      </c>
      <c r="D66" s="92">
        <v>3.175</v>
      </c>
      <c r="E66" s="43"/>
      <c r="F66" s="153">
        <v>1973</v>
      </c>
      <c r="G66" s="127">
        <v>2</v>
      </c>
      <c r="H66" s="88">
        <v>2.5</v>
      </c>
      <c r="I66" s="92">
        <v>1.25</v>
      </c>
      <c r="J66" s="43"/>
      <c r="K66" s="153">
        <v>1973</v>
      </c>
      <c r="L66" s="127">
        <v>0</v>
      </c>
      <c r="M66" s="88">
        <v>0</v>
      </c>
      <c r="N66" s="94"/>
      <c r="O66" s="154"/>
      <c r="P66" s="155"/>
      <c r="Q66" s="90"/>
      <c r="R66" s="156"/>
      <c r="S66" s="155"/>
      <c r="T66" s="90"/>
      <c r="U66" s="156"/>
      <c r="V66" s="155"/>
      <c r="W66" s="90"/>
    </row>
    <row r="67" ht="21.95" customHeight="1">
      <c r="A67" s="152">
        <v>1974</v>
      </c>
      <c r="B67" s="127">
        <v>25</v>
      </c>
      <c r="C67" s="88">
        <v>62.7</v>
      </c>
      <c r="D67" s="92">
        <v>2.508</v>
      </c>
      <c r="E67" s="43"/>
      <c r="F67" s="153">
        <v>1974</v>
      </c>
      <c r="G67" s="127">
        <v>10</v>
      </c>
      <c r="H67" s="88">
        <v>11.4</v>
      </c>
      <c r="I67" s="92">
        <v>1.14</v>
      </c>
      <c r="J67" s="43"/>
      <c r="K67" s="153">
        <v>1974</v>
      </c>
      <c r="L67" s="127">
        <v>2</v>
      </c>
      <c r="M67" s="88">
        <v>-0.1</v>
      </c>
      <c r="N67" s="94">
        <v>-0.05</v>
      </c>
      <c r="O67" s="154"/>
      <c r="P67" s="155"/>
      <c r="Q67" s="90"/>
      <c r="R67" s="156"/>
      <c r="S67" s="155"/>
      <c r="T67" s="90"/>
      <c r="U67" s="156"/>
      <c r="V67" s="155"/>
      <c r="W67" s="90"/>
    </row>
    <row r="68" ht="21.95" customHeight="1">
      <c r="A68" s="152">
        <v>1975</v>
      </c>
      <c r="B68" s="127">
        <v>31</v>
      </c>
      <c r="C68" s="88">
        <v>70.8</v>
      </c>
      <c r="D68" s="92">
        <v>2.28387096774194</v>
      </c>
      <c r="E68" s="43"/>
      <c r="F68" s="153">
        <v>1975</v>
      </c>
      <c r="G68" s="127">
        <v>17</v>
      </c>
      <c r="H68" s="88">
        <v>25.2</v>
      </c>
      <c r="I68" s="92">
        <v>1.48235294117647</v>
      </c>
      <c r="J68" s="43"/>
      <c r="K68" s="153">
        <v>1975</v>
      </c>
      <c r="L68" s="127">
        <v>1</v>
      </c>
      <c r="M68" s="88">
        <v>0.1</v>
      </c>
      <c r="N68" s="94">
        <v>0.1</v>
      </c>
      <c r="O68" s="154"/>
      <c r="P68" s="155"/>
      <c r="Q68" s="90"/>
      <c r="R68" s="156"/>
      <c r="S68" s="155"/>
      <c r="T68" s="90"/>
      <c r="U68" s="156"/>
      <c r="V68" s="155"/>
      <c r="W68" s="90"/>
    </row>
    <row r="69" ht="21.95" customHeight="1">
      <c r="A69" s="152">
        <v>1976</v>
      </c>
      <c r="B69" s="127">
        <v>50</v>
      </c>
      <c r="C69" s="88">
        <v>90.8</v>
      </c>
      <c r="D69" s="92">
        <v>1.816</v>
      </c>
      <c r="E69" s="43"/>
      <c r="F69" s="153">
        <v>1976</v>
      </c>
      <c r="G69" s="127">
        <v>27</v>
      </c>
      <c r="H69" s="88">
        <v>19.3</v>
      </c>
      <c r="I69" s="92">
        <v>0.714814814814815</v>
      </c>
      <c r="J69" s="43"/>
      <c r="K69" s="153">
        <v>1976</v>
      </c>
      <c r="L69" s="127">
        <v>7</v>
      </c>
      <c r="M69" s="88">
        <v>-8.1</v>
      </c>
      <c r="N69" s="94">
        <v>-1.15714285714286</v>
      </c>
      <c r="O69" s="154"/>
      <c r="P69" s="155"/>
      <c r="Q69" s="90"/>
      <c r="R69" s="156"/>
      <c r="S69" s="155"/>
      <c r="T69" s="90"/>
      <c r="U69" s="156"/>
      <c r="V69" s="155"/>
      <c r="W69" s="90"/>
    </row>
    <row r="70" ht="21.95" customHeight="1">
      <c r="A70" s="152">
        <v>1977</v>
      </c>
      <c r="B70" s="127">
        <v>41</v>
      </c>
      <c r="C70" s="88">
        <v>75</v>
      </c>
      <c r="D70" s="92">
        <v>1.82926829268293</v>
      </c>
      <c r="E70" s="43"/>
      <c r="F70" s="153">
        <v>1977</v>
      </c>
      <c r="G70" s="127">
        <v>23</v>
      </c>
      <c r="H70" s="88">
        <v>15.2</v>
      </c>
      <c r="I70" s="92">
        <v>0.660869565217391</v>
      </c>
      <c r="J70" s="43"/>
      <c r="K70" s="153">
        <v>1977</v>
      </c>
      <c r="L70" s="127">
        <v>8</v>
      </c>
      <c r="M70" s="88">
        <v>-4</v>
      </c>
      <c r="N70" s="94">
        <v>-0.5</v>
      </c>
      <c r="O70" s="154"/>
      <c r="P70" s="155"/>
      <c r="Q70" s="90"/>
      <c r="R70" s="156"/>
      <c r="S70" s="155"/>
      <c r="T70" s="90"/>
      <c r="U70" s="156"/>
      <c r="V70" s="155"/>
      <c r="W70" s="90"/>
    </row>
    <row r="71" ht="21.95" customHeight="1">
      <c r="A71" s="152">
        <v>1978</v>
      </c>
      <c r="B71" s="127">
        <v>23</v>
      </c>
      <c r="C71" s="88">
        <v>62.9</v>
      </c>
      <c r="D71" s="92">
        <v>2.73478260869565</v>
      </c>
      <c r="E71" s="43"/>
      <c r="F71" s="153">
        <v>1978</v>
      </c>
      <c r="G71" s="127">
        <v>8</v>
      </c>
      <c r="H71" s="88">
        <v>14.2</v>
      </c>
      <c r="I71" s="92">
        <v>1.775</v>
      </c>
      <c r="J71" s="43"/>
      <c r="K71" s="153">
        <v>1978</v>
      </c>
      <c r="L71" s="127">
        <v>0</v>
      </c>
      <c r="M71" s="88">
        <v>0</v>
      </c>
      <c r="N71" s="94"/>
      <c r="O71" s="154"/>
      <c r="P71" s="155"/>
      <c r="Q71" s="90"/>
      <c r="R71" s="156"/>
      <c r="S71" s="155"/>
      <c r="T71" s="90"/>
      <c r="U71" s="156"/>
      <c r="V71" s="155"/>
      <c r="W71" s="90"/>
    </row>
    <row r="72" ht="21.95" customHeight="1">
      <c r="A72" s="152">
        <v>1979</v>
      </c>
      <c r="B72" s="127">
        <v>18</v>
      </c>
      <c r="C72" s="88">
        <v>54.9</v>
      </c>
      <c r="D72" s="92">
        <v>3.05</v>
      </c>
      <c r="E72" s="43"/>
      <c r="F72" s="153">
        <v>1979</v>
      </c>
      <c r="G72" s="127">
        <v>3</v>
      </c>
      <c r="H72" s="88">
        <v>6.8</v>
      </c>
      <c r="I72" s="92">
        <v>2.26666666666667</v>
      </c>
      <c r="J72" s="43"/>
      <c r="K72" s="153">
        <v>1979</v>
      </c>
      <c r="L72" s="127">
        <v>0</v>
      </c>
      <c r="M72" s="88">
        <v>0</v>
      </c>
      <c r="N72" s="94"/>
      <c r="O72" s="154"/>
      <c r="P72" s="155"/>
      <c r="Q72" s="90"/>
      <c r="R72" s="156"/>
      <c r="S72" s="155"/>
      <c r="T72" s="90"/>
      <c r="U72" s="156"/>
      <c r="V72" s="155"/>
      <c r="W72" s="90"/>
    </row>
    <row r="73" ht="21.95" customHeight="1">
      <c r="A73" s="152">
        <v>1980</v>
      </c>
      <c r="B73" s="127">
        <v>14</v>
      </c>
      <c r="C73" s="88">
        <v>41.8</v>
      </c>
      <c r="D73" s="92">
        <v>2.98571428571429</v>
      </c>
      <c r="E73" s="43"/>
      <c r="F73" s="153">
        <v>1980</v>
      </c>
      <c r="G73" s="127">
        <v>2</v>
      </c>
      <c r="H73" s="88">
        <v>3.9</v>
      </c>
      <c r="I73" s="92">
        <v>1.95</v>
      </c>
      <c r="J73" s="43"/>
      <c r="K73" s="153">
        <v>1980</v>
      </c>
      <c r="L73" s="127">
        <v>0</v>
      </c>
      <c r="M73" s="88">
        <v>0</v>
      </c>
      <c r="N73" s="94"/>
      <c r="O73" s="154"/>
      <c r="P73" s="155"/>
      <c r="Q73" s="90"/>
      <c r="R73" s="156"/>
      <c r="S73" s="155"/>
      <c r="T73" s="90"/>
      <c r="U73" s="156"/>
      <c r="V73" s="155"/>
      <c r="W73" s="90"/>
    </row>
    <row r="74" ht="21.95" customHeight="1">
      <c r="A74" s="152">
        <v>1981</v>
      </c>
      <c r="B74" s="127">
        <v>21</v>
      </c>
      <c r="C74" s="88">
        <v>56.8</v>
      </c>
      <c r="D74" s="92">
        <v>2.7047619047619</v>
      </c>
      <c r="E74" s="43"/>
      <c r="F74" s="153">
        <v>1981</v>
      </c>
      <c r="G74" s="127">
        <v>9</v>
      </c>
      <c r="H74" s="88">
        <v>17</v>
      </c>
      <c r="I74" s="92">
        <v>1.88888888888889</v>
      </c>
      <c r="J74" s="43"/>
      <c r="K74" s="153">
        <v>1981</v>
      </c>
      <c r="L74" s="127">
        <v>0</v>
      </c>
      <c r="M74" s="88">
        <v>0</v>
      </c>
      <c r="N74" s="94"/>
      <c r="O74" t="s" s="136">
        <v>107</v>
      </c>
      <c r="P74" s="155">
        <f>AVERAGE(B74:B93)</f>
        <v>28.35</v>
      </c>
      <c r="Q74" s="90">
        <f>AVERAGE(D74:D93)</f>
        <v>2.44078470219921</v>
      </c>
      <c r="R74" t="s" s="139">
        <v>107</v>
      </c>
      <c r="S74" s="155">
        <f>AVERAGE(G74:G93)</f>
        <v>13.6</v>
      </c>
      <c r="T74" s="90">
        <f>AVERAGE(I74:I93)</f>
        <v>1.52161716009645</v>
      </c>
      <c r="U74" t="s" s="139">
        <v>107</v>
      </c>
      <c r="V74" s="155">
        <f>AVERAGE(L74:L93)</f>
        <v>1.9</v>
      </c>
      <c r="W74" s="90">
        <f>AVERAGE(N74:N93)</f>
        <v>-0.12542735042735</v>
      </c>
    </row>
    <row r="75" ht="21.95" customHeight="1">
      <c r="A75" s="152">
        <v>1982</v>
      </c>
      <c r="B75" s="127">
        <v>52</v>
      </c>
      <c r="C75" s="88">
        <v>96.90000000000001</v>
      </c>
      <c r="D75" s="92">
        <v>1.86346153846154</v>
      </c>
      <c r="E75" s="43"/>
      <c r="F75" s="153">
        <v>1982</v>
      </c>
      <c r="G75" s="127">
        <v>35</v>
      </c>
      <c r="H75" s="88">
        <v>40.4</v>
      </c>
      <c r="I75" s="92">
        <v>1.15428571428571</v>
      </c>
      <c r="J75" s="43"/>
      <c r="K75" s="153">
        <v>1982</v>
      </c>
      <c r="L75" s="127">
        <v>9</v>
      </c>
      <c r="M75" s="88">
        <v>-0.5</v>
      </c>
      <c r="N75" s="94">
        <v>-0.0555555555555556</v>
      </c>
      <c r="O75" t="s" s="136">
        <v>108</v>
      </c>
      <c r="P75" s="155">
        <f>AVERAGE(B75:B93)</f>
        <v>28.7368421052632</v>
      </c>
      <c r="Q75" s="90">
        <f>AVERAGE(D75:D93)</f>
        <v>2.42689116522223</v>
      </c>
      <c r="R75" t="s" s="139">
        <v>108</v>
      </c>
      <c r="S75" s="155">
        <f>AVERAGE(G75:G93)</f>
        <v>13.8421052631579</v>
      </c>
      <c r="T75" s="90">
        <f>AVERAGE(I75:I93)</f>
        <v>1.50228706910737</v>
      </c>
      <c r="U75" t="s" s="139">
        <v>108</v>
      </c>
      <c r="V75" s="155">
        <f>AVERAGE(L75:L93)</f>
        <v>2</v>
      </c>
      <c r="W75" s="90">
        <f>AVERAGE(N75:N93)</f>
        <v>-0.12542735042735</v>
      </c>
    </row>
    <row r="76" ht="21.95" customHeight="1">
      <c r="A76" s="152">
        <v>1983</v>
      </c>
      <c r="B76" s="127">
        <v>27</v>
      </c>
      <c r="C76" s="88">
        <v>41.5</v>
      </c>
      <c r="D76" s="92">
        <v>1.53703703703704</v>
      </c>
      <c r="E76" s="43"/>
      <c r="F76" s="153">
        <v>1983</v>
      </c>
      <c r="G76" s="127">
        <v>21</v>
      </c>
      <c r="H76" s="88">
        <v>21.9</v>
      </c>
      <c r="I76" s="92">
        <v>1.04285714285714</v>
      </c>
      <c r="J76" s="43"/>
      <c r="K76" s="153">
        <v>1983</v>
      </c>
      <c r="L76" s="127">
        <v>4</v>
      </c>
      <c r="M76" s="88">
        <v>-1.5</v>
      </c>
      <c r="N76" s="94">
        <v>-0.375</v>
      </c>
      <c r="O76" t="s" s="136">
        <v>109</v>
      </c>
      <c r="P76" s="155">
        <f>AVERAGE(B76:B93)</f>
        <v>27.4444444444444</v>
      </c>
      <c r="Q76" s="90">
        <f>AVERAGE(D76:D93)</f>
        <v>2.45819281115338</v>
      </c>
      <c r="R76" t="s" s="139">
        <v>109</v>
      </c>
      <c r="S76" s="155">
        <f>AVERAGE(G76:G93)</f>
        <v>12.6666666666667</v>
      </c>
      <c r="T76" s="90">
        <f>AVERAGE(I76:I93)</f>
        <v>1.52162047770858</v>
      </c>
      <c r="U76" t="s" s="139">
        <v>109</v>
      </c>
      <c r="V76" s="155">
        <f>AVERAGE(L76:L93)</f>
        <v>1.61111111111111</v>
      </c>
      <c r="W76" s="90">
        <f>AVERAGE(N76:N93)</f>
        <v>-0.13125</v>
      </c>
    </row>
    <row r="77" ht="21.95" customHeight="1">
      <c r="A77" s="152">
        <v>1984</v>
      </c>
      <c r="B77" s="127">
        <v>25</v>
      </c>
      <c r="C77" s="88">
        <v>68.59999999999999</v>
      </c>
      <c r="D77" s="92">
        <v>2.744</v>
      </c>
      <c r="E77" s="43"/>
      <c r="F77" s="153">
        <v>1984</v>
      </c>
      <c r="G77" s="127">
        <v>9</v>
      </c>
      <c r="H77" s="88">
        <v>15.5</v>
      </c>
      <c r="I77" s="92">
        <v>1.72222222222222</v>
      </c>
      <c r="J77" s="43"/>
      <c r="K77" s="153">
        <v>1984</v>
      </c>
      <c r="L77" s="127">
        <v>0</v>
      </c>
      <c r="M77" s="88">
        <v>0</v>
      </c>
      <c r="N77" s="94"/>
      <c r="O77" t="s" s="136">
        <v>110</v>
      </c>
      <c r="P77" s="155">
        <f>AVERAGE(B77:B93)</f>
        <v>27.4705882352941</v>
      </c>
      <c r="Q77" s="90">
        <f>AVERAGE(D77:D93)</f>
        <v>2.51237844492493</v>
      </c>
      <c r="R77" t="s" s="139">
        <v>110</v>
      </c>
      <c r="S77" s="155">
        <f>AVERAGE(G77:G93)</f>
        <v>12.1764705882353</v>
      </c>
      <c r="T77" s="90">
        <f>AVERAGE(I77:I93)</f>
        <v>1.54978302681749</v>
      </c>
      <c r="U77" t="s" s="139">
        <v>110</v>
      </c>
      <c r="V77" s="155">
        <f>AVERAGE(L77:L93)</f>
        <v>1.47058823529412</v>
      </c>
      <c r="W77" s="90">
        <f>AVERAGE(N77:N93)</f>
        <v>-0.109090909090909</v>
      </c>
    </row>
    <row r="78" ht="21.95" customHeight="1">
      <c r="A78" s="152">
        <v>1985</v>
      </c>
      <c r="B78" s="127">
        <v>38</v>
      </c>
      <c r="C78" s="88">
        <v>81.59999999999999</v>
      </c>
      <c r="D78" s="92">
        <v>2.14736842105263</v>
      </c>
      <c r="E78" s="43"/>
      <c r="F78" s="153">
        <v>1985</v>
      </c>
      <c r="G78" s="127">
        <v>20</v>
      </c>
      <c r="H78" s="88">
        <v>23.6</v>
      </c>
      <c r="I78" s="92">
        <v>1.18</v>
      </c>
      <c r="J78" s="43"/>
      <c r="K78" s="153">
        <v>1985</v>
      </c>
      <c r="L78" s="127">
        <v>2</v>
      </c>
      <c r="M78" s="88">
        <v>0</v>
      </c>
      <c r="N78" s="94">
        <v>0</v>
      </c>
      <c r="O78" t="s" s="136">
        <v>111</v>
      </c>
      <c r="P78" s="155">
        <f>AVERAGE(B78:B93)</f>
        <v>27.625</v>
      </c>
      <c r="Q78" s="90">
        <f>AVERAGE(D78:D93)</f>
        <v>2.49790209773274</v>
      </c>
      <c r="R78" t="s" s="139">
        <v>111</v>
      </c>
      <c r="S78" s="155">
        <f>AVERAGE(G78:G93)</f>
        <v>12.375</v>
      </c>
      <c r="T78" s="90">
        <f>AVERAGE(I78:I93)</f>
        <v>1.53900557710469</v>
      </c>
      <c r="U78" t="s" s="139">
        <v>111</v>
      </c>
      <c r="V78" s="155">
        <f>AVERAGE(L78:L93)</f>
        <v>1.5625</v>
      </c>
      <c r="W78" s="90">
        <f>AVERAGE(N78:N93)</f>
        <v>-0.109090909090909</v>
      </c>
    </row>
    <row r="79" ht="21.95" customHeight="1">
      <c r="A79" s="152">
        <v>1986</v>
      </c>
      <c r="B79" s="127">
        <v>25</v>
      </c>
      <c r="C79" s="88">
        <v>60.7</v>
      </c>
      <c r="D79" s="92">
        <v>2.428</v>
      </c>
      <c r="E79" s="43"/>
      <c r="F79" s="153">
        <v>1986</v>
      </c>
      <c r="G79" s="127">
        <v>14</v>
      </c>
      <c r="H79" s="88">
        <v>24.7</v>
      </c>
      <c r="I79" s="92">
        <v>1.76428571428571</v>
      </c>
      <c r="J79" s="43"/>
      <c r="K79" s="153">
        <v>1986</v>
      </c>
      <c r="L79" s="127">
        <v>0</v>
      </c>
      <c r="M79" s="88">
        <v>0</v>
      </c>
      <c r="N79" s="94"/>
      <c r="O79" t="s" s="136">
        <v>112</v>
      </c>
      <c r="P79" s="155">
        <f>AVERAGE(B79:B93)</f>
        <v>26.9333333333333</v>
      </c>
      <c r="Q79" s="90">
        <f>AVERAGE(D79:D93)</f>
        <v>2.52127100951141</v>
      </c>
      <c r="R79" t="s" s="139">
        <v>112</v>
      </c>
      <c r="S79" s="155">
        <f>AVERAGE(G79:G93)</f>
        <v>11.8666666666667</v>
      </c>
      <c r="T79" s="90">
        <f>AVERAGE(I79:I93)</f>
        <v>1.562939282245</v>
      </c>
      <c r="U79" t="s" s="139">
        <v>112</v>
      </c>
      <c r="V79" s="155">
        <f>AVERAGE(L79:L93)</f>
        <v>1.53333333333333</v>
      </c>
      <c r="W79" s="90">
        <f>AVERAGE(N79:N93)</f>
        <v>-0.12</v>
      </c>
    </row>
    <row r="80" ht="21.95" customHeight="1">
      <c r="A80" s="152">
        <v>1987</v>
      </c>
      <c r="B80" s="127">
        <v>35</v>
      </c>
      <c r="C80" s="88">
        <v>79</v>
      </c>
      <c r="D80" s="92">
        <v>2.25714285714286</v>
      </c>
      <c r="E80" s="43"/>
      <c r="F80" s="153">
        <v>1987</v>
      </c>
      <c r="G80" s="127">
        <v>14</v>
      </c>
      <c r="H80" s="88">
        <v>12.5</v>
      </c>
      <c r="I80" s="92">
        <v>0.892857142857143</v>
      </c>
      <c r="J80" s="43"/>
      <c r="K80" s="153">
        <v>1987</v>
      </c>
      <c r="L80" s="127">
        <v>2</v>
      </c>
      <c r="M80" s="88">
        <v>-2</v>
      </c>
      <c r="N80" s="94">
        <v>-1</v>
      </c>
      <c r="O80" t="s" s="136">
        <v>113</v>
      </c>
      <c r="P80" s="155">
        <f>AVERAGE(B80:B93)</f>
        <v>27.0714285714286</v>
      </c>
      <c r="Q80" s="90">
        <f>AVERAGE(D80:D93)</f>
        <v>2.52793322447651</v>
      </c>
      <c r="R80" t="s" s="139">
        <v>113</v>
      </c>
      <c r="S80" s="155">
        <f>AVERAGE(G80:G93)</f>
        <v>11.7142857142857</v>
      </c>
      <c r="T80" s="90">
        <f>AVERAGE(I80:I93)</f>
        <v>1.54855739424209</v>
      </c>
      <c r="U80" t="s" s="139">
        <v>113</v>
      </c>
      <c r="V80" s="155">
        <f>AVERAGE(L80:L93)</f>
        <v>1.64285714285714</v>
      </c>
      <c r="W80" s="90">
        <f>AVERAGE(N80:N93)</f>
        <v>-0.12</v>
      </c>
    </row>
    <row r="81" ht="21.95" customHeight="1">
      <c r="A81" s="152">
        <v>1988</v>
      </c>
      <c r="B81" s="127">
        <v>17</v>
      </c>
      <c r="C81" s="88">
        <v>51</v>
      </c>
      <c r="D81" s="92">
        <v>3</v>
      </c>
      <c r="E81" s="43"/>
      <c r="F81" s="153">
        <v>1988</v>
      </c>
      <c r="G81" s="127">
        <v>5</v>
      </c>
      <c r="H81" s="88">
        <v>10.2</v>
      </c>
      <c r="I81" s="92">
        <v>2.04</v>
      </c>
      <c r="J81" s="43"/>
      <c r="K81" s="153">
        <v>1988</v>
      </c>
      <c r="L81" s="127">
        <v>0</v>
      </c>
      <c r="M81" s="88">
        <v>0</v>
      </c>
      <c r="N81" s="94"/>
      <c r="O81" t="s" s="136">
        <v>114</v>
      </c>
      <c r="P81" s="155">
        <f>AVERAGE(B81:B93)</f>
        <v>26.4615384615385</v>
      </c>
      <c r="Q81" s="90">
        <f>AVERAGE(D81:D93)</f>
        <v>2.54876325273294</v>
      </c>
      <c r="R81" t="s" s="139">
        <v>114</v>
      </c>
      <c r="S81" s="155">
        <f>AVERAGE(G81:G93)</f>
        <v>11.5384615384615</v>
      </c>
      <c r="T81" s="90">
        <f>AVERAGE(I81:I93)</f>
        <v>1.59899587511786</v>
      </c>
      <c r="U81" t="s" s="139">
        <v>114</v>
      </c>
      <c r="V81" s="155">
        <f>AVERAGE(L81:L93)</f>
        <v>1.61538461538462</v>
      </c>
      <c r="W81" s="90">
        <f>AVERAGE(N81:N93)</f>
        <v>-0.0222222222222222</v>
      </c>
    </row>
    <row r="82" ht="21.95" customHeight="1">
      <c r="A82" s="152">
        <v>1989</v>
      </c>
      <c r="B82" s="127">
        <v>40</v>
      </c>
      <c r="C82" s="88">
        <v>81.59999999999999</v>
      </c>
      <c r="D82" s="92">
        <v>2.04</v>
      </c>
      <c r="E82" s="43"/>
      <c r="F82" s="153">
        <v>1989</v>
      </c>
      <c r="G82" s="127">
        <v>25</v>
      </c>
      <c r="H82" s="88">
        <v>35.2</v>
      </c>
      <c r="I82" s="92">
        <v>1.408</v>
      </c>
      <c r="J82" s="43"/>
      <c r="K82" s="153">
        <v>1989</v>
      </c>
      <c r="L82" s="127">
        <v>4</v>
      </c>
      <c r="M82" s="88">
        <v>-1.2</v>
      </c>
      <c r="N82" s="94">
        <v>-0.3</v>
      </c>
      <c r="O82" t="s" s="136">
        <v>115</v>
      </c>
      <c r="P82" s="155">
        <f>AVERAGE(B82:B93)</f>
        <v>27.25</v>
      </c>
      <c r="Q82" s="90">
        <f>AVERAGE(D82:D93)</f>
        <v>2.51116019046069</v>
      </c>
      <c r="R82" t="s" s="139">
        <v>115</v>
      </c>
      <c r="S82" s="155">
        <f>AVERAGE(G82:G93)</f>
        <v>12.0833333333333</v>
      </c>
      <c r="T82" s="90">
        <f>AVERAGE(I82:I93)</f>
        <v>1.56224553137768</v>
      </c>
      <c r="U82" t="s" s="139">
        <v>115</v>
      </c>
      <c r="V82" s="155">
        <f>AVERAGE(L82:L93)</f>
        <v>1.75</v>
      </c>
      <c r="W82" s="90">
        <f>AVERAGE(N82:N93)</f>
        <v>-0.0222222222222222</v>
      </c>
    </row>
    <row r="83" ht="21.95" customHeight="1">
      <c r="A83" s="152">
        <v>1990</v>
      </c>
      <c r="B83" s="127">
        <v>22</v>
      </c>
      <c r="C83" s="88">
        <v>54.1</v>
      </c>
      <c r="D83" s="92">
        <v>2.45909090909091</v>
      </c>
      <c r="E83" s="43"/>
      <c r="F83" s="153">
        <v>1990</v>
      </c>
      <c r="G83" s="127">
        <v>9</v>
      </c>
      <c r="H83" s="88">
        <v>13.3</v>
      </c>
      <c r="I83" s="92">
        <v>1.47777777777778</v>
      </c>
      <c r="J83" s="43"/>
      <c r="K83" s="153">
        <v>1990</v>
      </c>
      <c r="L83" s="127">
        <v>1</v>
      </c>
      <c r="M83" s="88">
        <v>0.2</v>
      </c>
      <c r="N83" s="94">
        <v>0.2</v>
      </c>
      <c r="O83" t="s" s="136">
        <v>116</v>
      </c>
      <c r="P83" s="155">
        <f>AVERAGE(B83:B93)</f>
        <v>26.0909090909091</v>
      </c>
      <c r="Q83" s="90">
        <f>AVERAGE(D83:D93)</f>
        <v>2.55399293504803</v>
      </c>
      <c r="R83" t="s" s="139">
        <v>116</v>
      </c>
      <c r="S83" s="155">
        <f>AVERAGE(G83:G93)</f>
        <v>10.9090909090909</v>
      </c>
      <c r="T83" s="90">
        <f>AVERAGE(I83:I93)</f>
        <v>1.57626785241202</v>
      </c>
      <c r="U83" t="s" s="139">
        <v>116</v>
      </c>
      <c r="V83" s="155">
        <f>AVERAGE(L83:L93)</f>
        <v>1.54545454545455</v>
      </c>
      <c r="W83" s="90">
        <f>AVERAGE(N83:N93)</f>
        <v>0.0125</v>
      </c>
    </row>
    <row r="84" ht="21.95" customHeight="1">
      <c r="A84" s="152">
        <v>1991</v>
      </c>
      <c r="B84" s="127">
        <v>16</v>
      </c>
      <c r="C84" s="88">
        <v>50</v>
      </c>
      <c r="D84" s="92">
        <v>3.125</v>
      </c>
      <c r="E84" s="43"/>
      <c r="F84" s="153">
        <v>1991</v>
      </c>
      <c r="G84" s="127">
        <v>3</v>
      </c>
      <c r="H84" s="88">
        <v>5.8</v>
      </c>
      <c r="I84" s="92">
        <v>1.93333333333333</v>
      </c>
      <c r="J84" s="43"/>
      <c r="K84" s="153">
        <v>1991</v>
      </c>
      <c r="L84" s="127">
        <v>0</v>
      </c>
      <c r="M84" s="88">
        <v>0</v>
      </c>
      <c r="N84" s="94"/>
      <c r="O84" t="s" s="136">
        <v>117</v>
      </c>
      <c r="P84" s="155">
        <f>AVERAGE(B84:B93)</f>
        <v>26.5</v>
      </c>
      <c r="Q84" s="90">
        <f>AVERAGE(D84:D93)</f>
        <v>2.56348313764374</v>
      </c>
      <c r="R84" t="s" s="139">
        <v>117</v>
      </c>
      <c r="S84" s="155">
        <f>AVERAGE(G84:G93)</f>
        <v>11.1</v>
      </c>
      <c r="T84" s="90">
        <f>AVERAGE(I84:I93)</f>
        <v>1.58611685987544</v>
      </c>
      <c r="U84" t="s" s="139">
        <v>117</v>
      </c>
      <c r="V84" s="155">
        <f>AVERAGE(L84:L93)</f>
        <v>1.6</v>
      </c>
      <c r="W84" s="90">
        <f>AVERAGE(N84:N93)</f>
        <v>-0.0142857142857143</v>
      </c>
    </row>
    <row r="85" ht="21.95" customHeight="1">
      <c r="A85" s="152">
        <v>1992</v>
      </c>
      <c r="B85" s="127">
        <v>31</v>
      </c>
      <c r="C85" s="88">
        <v>75.7</v>
      </c>
      <c r="D85" s="92">
        <v>2.44193548387097</v>
      </c>
      <c r="E85" s="43"/>
      <c r="F85" s="153">
        <v>1992</v>
      </c>
      <c r="G85" s="127">
        <v>14</v>
      </c>
      <c r="H85" s="88">
        <v>23.1</v>
      </c>
      <c r="I85" s="92">
        <v>1.65</v>
      </c>
      <c r="J85" s="43"/>
      <c r="K85" s="153">
        <v>1992</v>
      </c>
      <c r="L85" s="127">
        <v>1</v>
      </c>
      <c r="M85" s="88">
        <v>0.2</v>
      </c>
      <c r="N85" s="94">
        <v>0.2</v>
      </c>
      <c r="O85" t="s" s="136">
        <v>118</v>
      </c>
      <c r="P85" s="155">
        <f>AVERAGE(B85:B93)</f>
        <v>27.6666666666667</v>
      </c>
      <c r="Q85" s="90">
        <f>AVERAGE(D85:D93)</f>
        <v>2.50109237515971</v>
      </c>
      <c r="R85" t="s" s="139">
        <v>118</v>
      </c>
      <c r="S85" s="155">
        <f>AVERAGE(G85:G93)</f>
        <v>12</v>
      </c>
      <c r="T85" s="90">
        <f>AVERAGE(I85:I93)</f>
        <v>1.54753725171345</v>
      </c>
      <c r="U85" t="s" s="139">
        <v>118</v>
      </c>
      <c r="V85" s="155">
        <f>AVERAGE(L85:L93)</f>
        <v>1.77777777777778</v>
      </c>
      <c r="W85" s="90">
        <f>AVERAGE(N85:N93)</f>
        <v>-0.0142857142857143</v>
      </c>
    </row>
    <row r="86" ht="21.95" customHeight="1">
      <c r="A86" s="152">
        <v>1993</v>
      </c>
      <c r="B86" s="127">
        <v>16</v>
      </c>
      <c r="C86" s="88">
        <v>43.6</v>
      </c>
      <c r="D86" s="92">
        <v>2.725</v>
      </c>
      <c r="E86" s="43"/>
      <c r="F86" s="153">
        <v>1993</v>
      </c>
      <c r="G86" s="127">
        <v>7</v>
      </c>
      <c r="H86" s="88">
        <v>12.7</v>
      </c>
      <c r="I86" s="92">
        <v>1.81428571428571</v>
      </c>
      <c r="J86" s="43"/>
      <c r="K86" s="153">
        <v>1993</v>
      </c>
      <c r="L86" s="127">
        <v>1</v>
      </c>
      <c r="M86" s="88">
        <v>0.1</v>
      </c>
      <c r="N86" s="94">
        <v>0.1</v>
      </c>
      <c r="O86" t="s" s="136">
        <v>119</v>
      </c>
      <c r="P86" s="155">
        <f>AVERAGE(B86:B93)</f>
        <v>27.25</v>
      </c>
      <c r="Q86" s="90">
        <f>AVERAGE(D86:D93)</f>
        <v>2.5084869865708</v>
      </c>
      <c r="R86" t="s" s="139">
        <v>119</v>
      </c>
      <c r="S86" s="155">
        <f>AVERAGE(G86:G93)</f>
        <v>11.75</v>
      </c>
      <c r="T86" s="90">
        <f>AVERAGE(I86:I93)</f>
        <v>1.53472940817763</v>
      </c>
      <c r="U86" t="s" s="139">
        <v>119</v>
      </c>
      <c r="V86" s="155">
        <f>AVERAGE(L86:L93)</f>
        <v>1.875</v>
      </c>
      <c r="W86" s="90">
        <f>AVERAGE(N86:N93)</f>
        <v>-0.05</v>
      </c>
    </row>
    <row r="87" ht="21.95" customHeight="1">
      <c r="A87" s="152">
        <v>1994</v>
      </c>
      <c r="B87" s="127">
        <v>45</v>
      </c>
      <c r="C87" s="88">
        <v>105.9</v>
      </c>
      <c r="D87" s="92">
        <v>2.35333333333333</v>
      </c>
      <c r="E87" s="43"/>
      <c r="F87" s="153">
        <v>1994</v>
      </c>
      <c r="G87" s="127">
        <v>23</v>
      </c>
      <c r="H87" s="88">
        <v>34.8</v>
      </c>
      <c r="I87" s="92">
        <v>1.51304347826087</v>
      </c>
      <c r="J87" s="43"/>
      <c r="K87" s="153">
        <v>1994</v>
      </c>
      <c r="L87" s="127">
        <v>3</v>
      </c>
      <c r="M87" s="88">
        <v>-0.3</v>
      </c>
      <c r="N87" s="94">
        <v>-0.1</v>
      </c>
      <c r="O87" t="s" s="136">
        <v>120</v>
      </c>
      <c r="P87" s="155">
        <f>AVERAGE(B87:B93)</f>
        <v>28.8571428571429</v>
      </c>
      <c r="Q87" s="90">
        <f>AVERAGE(D87:D93)</f>
        <v>2.47755655608091</v>
      </c>
      <c r="R87" t="s" s="139">
        <v>120</v>
      </c>
      <c r="S87" s="155">
        <f>AVERAGE(G87:G93)</f>
        <v>12.4285714285714</v>
      </c>
      <c r="T87" s="90">
        <f>AVERAGE(I87:I93)</f>
        <v>1.49479279301934</v>
      </c>
      <c r="U87" t="s" s="139">
        <v>120</v>
      </c>
      <c r="V87" s="155">
        <f>AVERAGE(L87:L93)</f>
        <v>2</v>
      </c>
      <c r="W87" s="90">
        <f>AVERAGE(N87:N93)</f>
        <v>-0.08</v>
      </c>
    </row>
    <row r="88" ht="21.95" customHeight="1">
      <c r="A88" s="152">
        <v>1995</v>
      </c>
      <c r="B88" s="127">
        <v>25</v>
      </c>
      <c r="C88" s="88">
        <v>54.8</v>
      </c>
      <c r="D88" s="92">
        <v>2.192</v>
      </c>
      <c r="E88" s="43"/>
      <c r="F88" s="153">
        <v>1995</v>
      </c>
      <c r="G88" s="127">
        <v>14</v>
      </c>
      <c r="H88" s="88">
        <v>20.9</v>
      </c>
      <c r="I88" s="92">
        <v>1.49285714285714</v>
      </c>
      <c r="J88" s="43"/>
      <c r="K88" s="153">
        <v>1995</v>
      </c>
      <c r="L88" s="127">
        <v>1</v>
      </c>
      <c r="M88" s="88">
        <v>-0.4</v>
      </c>
      <c r="N88" s="94">
        <v>-0.4</v>
      </c>
      <c r="O88" t="s" s="136">
        <v>98</v>
      </c>
      <c r="P88" s="155">
        <f>AVERAGE(B88:B93)</f>
        <v>26.1666666666667</v>
      </c>
      <c r="Q88" s="90">
        <f>AVERAGE(D88:D93)</f>
        <v>2.49826042653885</v>
      </c>
      <c r="R88" t="s" s="139">
        <v>98</v>
      </c>
      <c r="S88" s="155">
        <f>AVERAGE(G88:G93)</f>
        <v>10.6666666666667</v>
      </c>
      <c r="T88" s="90">
        <f>AVERAGE(I88:I93)</f>
        <v>1.49175101214575</v>
      </c>
      <c r="U88" t="s" s="139">
        <v>98</v>
      </c>
      <c r="V88" s="155">
        <f>AVERAGE(L88:L93)</f>
        <v>1.83333333333333</v>
      </c>
      <c r="W88" s="90">
        <f>AVERAGE(N88:N93)</f>
        <v>-0.075</v>
      </c>
    </row>
    <row r="89" ht="21.95" customHeight="1">
      <c r="A89" s="152">
        <v>1996</v>
      </c>
      <c r="B89" s="127">
        <v>17</v>
      </c>
      <c r="C89" s="88">
        <v>51</v>
      </c>
      <c r="D89" s="92">
        <v>3</v>
      </c>
      <c r="E89" s="43"/>
      <c r="F89" s="153">
        <v>1996</v>
      </c>
      <c r="G89" s="127">
        <v>4</v>
      </c>
      <c r="H89" s="88">
        <v>7.5</v>
      </c>
      <c r="I89" s="92">
        <v>1.875</v>
      </c>
      <c r="J89" s="43"/>
      <c r="K89" s="153">
        <v>1996</v>
      </c>
      <c r="L89" s="127">
        <v>0</v>
      </c>
      <c r="M89" s="88">
        <v>0</v>
      </c>
      <c r="N89" s="94"/>
      <c r="O89" t="s" s="136">
        <v>121</v>
      </c>
      <c r="P89" s="155">
        <f>AVERAGE(B89:B93)</f>
        <v>26.4</v>
      </c>
      <c r="Q89" s="90">
        <f>AVERAGE(D89:D93)</f>
        <v>2.55951251184661</v>
      </c>
      <c r="R89" t="s" s="139">
        <v>121</v>
      </c>
      <c r="S89" s="155">
        <f>AVERAGE(G89:G93)</f>
        <v>10</v>
      </c>
      <c r="T89" s="90">
        <f>AVERAGE(I89:I93)</f>
        <v>1.49152978600347</v>
      </c>
      <c r="U89" t="s" s="139">
        <v>121</v>
      </c>
      <c r="V89" s="155">
        <f>AVERAGE(L89:L93)</f>
        <v>2</v>
      </c>
      <c r="W89" s="90">
        <f>AVERAGE(N89:N93)</f>
        <v>0.0333333333333333</v>
      </c>
    </row>
    <row r="90" ht="21.95" customHeight="1">
      <c r="A90" s="152">
        <v>1997</v>
      </c>
      <c r="B90" s="127">
        <v>43</v>
      </c>
      <c r="C90" s="88">
        <v>90.59999999999999</v>
      </c>
      <c r="D90" s="92">
        <v>2.10697674418605</v>
      </c>
      <c r="E90" s="43"/>
      <c r="F90" s="153">
        <v>1997</v>
      </c>
      <c r="G90" s="127">
        <v>19</v>
      </c>
      <c r="H90" s="88">
        <v>15.1</v>
      </c>
      <c r="I90" s="92">
        <v>0.794736842105263</v>
      </c>
      <c r="J90" s="43"/>
      <c r="K90" s="153">
        <v>1997</v>
      </c>
      <c r="L90" s="127">
        <v>8</v>
      </c>
      <c r="M90" s="88">
        <v>-1.6</v>
      </c>
      <c r="N90" s="94">
        <v>-0.2</v>
      </c>
      <c r="O90" t="s" s="136">
        <v>122</v>
      </c>
      <c r="P90" s="155">
        <f>AVERAGE(B90:B93)</f>
        <v>28.75</v>
      </c>
      <c r="Q90" s="90">
        <f>AVERAGE(D90:D93)</f>
        <v>2.44939063980827</v>
      </c>
      <c r="R90" t="s" s="139">
        <v>122</v>
      </c>
      <c r="S90" s="155">
        <f>AVERAGE(G90:G93)</f>
        <v>11.5</v>
      </c>
      <c r="T90" s="90">
        <f>AVERAGE(I90:I93)</f>
        <v>1.39566223250434</v>
      </c>
      <c r="U90" t="s" s="139">
        <v>122</v>
      </c>
      <c r="V90" s="155">
        <f>AVERAGE(L90:L93)</f>
        <v>2.5</v>
      </c>
      <c r="W90" s="90">
        <f>AVERAGE(N90:N93)</f>
        <v>0.0333333333333333</v>
      </c>
    </row>
    <row r="91" ht="21.95" customHeight="1">
      <c r="A91" s="152">
        <v>1998</v>
      </c>
      <c r="B91" s="157">
        <v>11</v>
      </c>
      <c r="C91" s="158">
        <v>23</v>
      </c>
      <c r="D91" s="159">
        <v>2.09090909090909</v>
      </c>
      <c r="E91" s="43"/>
      <c r="F91" s="153">
        <v>1998</v>
      </c>
      <c r="G91" s="157">
        <v>7</v>
      </c>
      <c r="H91" s="158">
        <v>9.9</v>
      </c>
      <c r="I91" s="159">
        <v>1.41428571428571</v>
      </c>
      <c r="J91" s="43"/>
      <c r="K91" s="153">
        <v>1998</v>
      </c>
      <c r="L91" s="157">
        <v>1</v>
      </c>
      <c r="M91" s="158">
        <v>0.2</v>
      </c>
      <c r="N91" s="160">
        <v>0.2</v>
      </c>
      <c r="O91" t="s" s="136">
        <v>123</v>
      </c>
      <c r="P91" s="155">
        <f>AVERAGE(B91:B93)</f>
        <v>24</v>
      </c>
      <c r="Q91" s="90">
        <f>AVERAGE(D91:D93)</f>
        <v>2.56352860501567</v>
      </c>
      <c r="R91" t="s" s="139">
        <v>123</v>
      </c>
      <c r="S91" s="155">
        <f>AVERAGE(G91:G93)</f>
        <v>9</v>
      </c>
      <c r="T91" s="90">
        <f>AVERAGE(I91:I93)</f>
        <v>1.59597069597069</v>
      </c>
      <c r="U91" t="s" s="139">
        <v>123</v>
      </c>
      <c r="V91" s="155">
        <f>AVERAGE(L91:L93)</f>
        <v>0.666666666666667</v>
      </c>
      <c r="W91" s="90">
        <f>AVERAGE(N91:N93)</f>
        <v>0.15</v>
      </c>
    </row>
    <row r="92" ht="21.95" customHeight="1">
      <c r="A92" s="152">
        <v>1999</v>
      </c>
      <c r="B92" s="127">
        <v>32</v>
      </c>
      <c r="C92" s="88">
        <v>83.3</v>
      </c>
      <c r="D92" s="92">
        <v>2.603125</v>
      </c>
      <c r="E92" s="43"/>
      <c r="F92" s="153">
        <v>1999</v>
      </c>
      <c r="G92" s="127">
        <v>13</v>
      </c>
      <c r="H92" s="88">
        <v>21.2</v>
      </c>
      <c r="I92" s="92">
        <v>1.63076923076923</v>
      </c>
      <c r="J92" s="43"/>
      <c r="K92" s="153">
        <v>1999</v>
      </c>
      <c r="L92" s="127">
        <v>1</v>
      </c>
      <c r="M92" s="88">
        <v>0.1</v>
      </c>
      <c r="N92" s="94">
        <v>0.1</v>
      </c>
      <c r="O92" t="s" s="136">
        <v>124</v>
      </c>
      <c r="P92" s="155">
        <f>AVERAGE(B92:B93)</f>
        <v>30.5</v>
      </c>
      <c r="Q92" s="90">
        <f>AVERAGE(D92:D93)</f>
        <v>2.79983836206897</v>
      </c>
      <c r="R92" t="s" s="139">
        <v>124</v>
      </c>
      <c r="S92" s="155">
        <f>AVERAGE(G92:G93)</f>
        <v>10</v>
      </c>
      <c r="T92" s="90">
        <f>AVERAGE(I92:I93)</f>
        <v>1.68681318681319</v>
      </c>
      <c r="U92" t="s" s="139">
        <v>124</v>
      </c>
      <c r="V92" s="155">
        <f>AVERAGE(L92:L93)</f>
        <v>0.5</v>
      </c>
      <c r="W92" s="90">
        <f>AVERAGE(N92:N93)</f>
        <v>0.1</v>
      </c>
    </row>
    <row r="93" ht="21.95" customHeight="1">
      <c r="A93" s="152">
        <v>2000</v>
      </c>
      <c r="B93" s="127">
        <v>29</v>
      </c>
      <c r="C93" s="88">
        <v>86.90000000000001</v>
      </c>
      <c r="D93" s="92">
        <v>2.99655172413793</v>
      </c>
      <c r="E93" s="43"/>
      <c r="F93" s="153">
        <v>2000</v>
      </c>
      <c r="G93" s="127">
        <v>7</v>
      </c>
      <c r="H93" s="88">
        <v>12.2</v>
      </c>
      <c r="I93" s="92">
        <v>1.74285714285714</v>
      </c>
      <c r="J93" s="43"/>
      <c r="K93" s="153">
        <v>2000</v>
      </c>
      <c r="L93" s="127">
        <v>0</v>
      </c>
      <c r="M93" s="88">
        <v>0</v>
      </c>
      <c r="N93" s="94"/>
      <c r="O93" t="s" s="136">
        <v>125</v>
      </c>
      <c r="P93" s="155">
        <f>AVERAGE(B93)</f>
        <v>29</v>
      </c>
      <c r="Q93" s="90">
        <f>AVERAGE(D93)</f>
        <v>2.99655172413793</v>
      </c>
      <c r="R93" t="s" s="139">
        <v>125</v>
      </c>
      <c r="S93" s="155">
        <f>AVERAGE(G93)</f>
        <v>7</v>
      </c>
      <c r="T93" s="90">
        <f>AVERAGE(I93)</f>
        <v>1.74285714285714</v>
      </c>
      <c r="U93" t="s" s="139">
        <v>125</v>
      </c>
      <c r="V93" s="155">
        <f>AVERAGE(L93)</f>
        <v>0</v>
      </c>
      <c r="W93" s="90"/>
    </row>
    <row r="94" ht="21.95" customHeight="1">
      <c r="A94" s="152">
        <v>2001</v>
      </c>
      <c r="B94" s="206">
        <v>22</v>
      </c>
      <c r="C94" s="207">
        <v>74.7</v>
      </c>
      <c r="D94" s="208">
        <v>3.39545454545455</v>
      </c>
      <c r="E94" s="43"/>
      <c r="F94" s="153">
        <v>2001</v>
      </c>
      <c r="G94" s="206">
        <v>1</v>
      </c>
      <c r="H94" s="207">
        <v>2.3</v>
      </c>
      <c r="I94" s="208">
        <v>2.3</v>
      </c>
      <c r="J94" s="43"/>
      <c r="K94" s="153">
        <v>2001</v>
      </c>
      <c r="L94" s="206">
        <v>0</v>
      </c>
      <c r="M94" s="207">
        <v>0</v>
      </c>
      <c r="N94" s="209"/>
      <c r="O94" t="s" s="136">
        <v>126</v>
      </c>
      <c r="P94" s="161">
        <f>AVERAGE(B94)</f>
        <v>22</v>
      </c>
      <c r="Q94" s="162">
        <f>AVERAGE(D94)</f>
        <v>3.39545454545455</v>
      </c>
      <c r="R94" t="s" s="139">
        <v>126</v>
      </c>
      <c r="S94" s="161">
        <f>AVERAGE(G94)</f>
        <v>1</v>
      </c>
      <c r="T94" s="162">
        <f>AVERAGE(I94)</f>
        <v>2.3</v>
      </c>
      <c r="U94" t="s" s="139">
        <v>126</v>
      </c>
      <c r="V94" s="161">
        <f>AVERAGE(L94)</f>
        <v>0</v>
      </c>
      <c r="W94" s="162"/>
    </row>
    <row r="95" ht="21.95" customHeight="1">
      <c r="A95" s="152">
        <v>2002</v>
      </c>
      <c r="B95" s="127">
        <v>33</v>
      </c>
      <c r="C95" s="88">
        <v>67.09999999999999</v>
      </c>
      <c r="D95" s="92">
        <v>2.03333333333333</v>
      </c>
      <c r="E95" s="43"/>
      <c r="F95" s="153">
        <v>2002</v>
      </c>
      <c r="G95" s="127">
        <v>22</v>
      </c>
      <c r="H95" s="88">
        <v>29.7</v>
      </c>
      <c r="I95" s="92">
        <v>1.35</v>
      </c>
      <c r="J95" s="43"/>
      <c r="K95" s="153">
        <v>2002</v>
      </c>
      <c r="L95" s="127">
        <v>5</v>
      </c>
      <c r="M95" s="88">
        <v>-2.6</v>
      </c>
      <c r="N95" s="94">
        <v>-0.52</v>
      </c>
      <c r="O95" t="s" s="136">
        <v>125</v>
      </c>
      <c r="P95" s="155">
        <f>AVERAGE(B95)</f>
        <v>33</v>
      </c>
      <c r="Q95" s="90">
        <f>AVERAGE(D95)</f>
        <v>2.03333333333333</v>
      </c>
      <c r="R95" t="s" s="139">
        <v>125</v>
      </c>
      <c r="S95" s="155">
        <f>AVERAGE(G95)</f>
        <v>22</v>
      </c>
      <c r="T95" s="90">
        <f>AVERAGE(I95)</f>
        <v>1.35</v>
      </c>
      <c r="U95" t="s" s="139">
        <v>125</v>
      </c>
      <c r="V95" s="155">
        <f>AVERAGE(L95)</f>
        <v>5</v>
      </c>
      <c r="W95" s="90">
        <f>AVERAGE(N95)</f>
        <v>-0.52</v>
      </c>
    </row>
    <row r="96" ht="21.95" customHeight="1">
      <c r="A96" s="152">
        <v>2003</v>
      </c>
      <c r="B96" s="127">
        <v>29</v>
      </c>
      <c r="C96" s="88">
        <v>76</v>
      </c>
      <c r="D96" s="92">
        <v>2.62068965517241</v>
      </c>
      <c r="E96" s="43"/>
      <c r="F96" s="153">
        <v>2003</v>
      </c>
      <c r="G96" s="127">
        <v>10</v>
      </c>
      <c r="H96" s="88">
        <v>14.7</v>
      </c>
      <c r="I96" s="92">
        <v>1.47</v>
      </c>
      <c r="J96" s="43"/>
      <c r="K96" s="153">
        <v>2003</v>
      </c>
      <c r="L96" s="127">
        <v>0</v>
      </c>
      <c r="M96" s="88">
        <v>0</v>
      </c>
      <c r="N96" s="94"/>
      <c r="O96" t="s" s="136">
        <v>124</v>
      </c>
      <c r="P96" s="155">
        <f>AVERAGE(B95:B96)</f>
        <v>31</v>
      </c>
      <c r="Q96" s="90">
        <f>AVERAGE(D95:D96)</f>
        <v>2.32701149425287</v>
      </c>
      <c r="R96" t="s" s="139">
        <v>124</v>
      </c>
      <c r="S96" s="155">
        <f>AVERAGE(G95:G96)</f>
        <v>16</v>
      </c>
      <c r="T96" s="90">
        <f>AVERAGE(I95:I96)</f>
        <v>1.41</v>
      </c>
      <c r="U96" t="s" s="139">
        <v>124</v>
      </c>
      <c r="V96" s="155">
        <f>AVERAGE(L95:L96)</f>
        <v>2.5</v>
      </c>
      <c r="W96" s="90">
        <f>AVERAGE(N95:N96)</f>
        <v>-0.52</v>
      </c>
    </row>
    <row r="97" ht="21.95" customHeight="1">
      <c r="A97" s="152">
        <v>2004</v>
      </c>
      <c r="B97" s="127">
        <v>19</v>
      </c>
      <c r="C97" s="88">
        <v>47.8</v>
      </c>
      <c r="D97" s="92">
        <v>2.51578947368421</v>
      </c>
      <c r="E97" s="43"/>
      <c r="F97" s="153">
        <v>2004</v>
      </c>
      <c r="G97" s="127">
        <v>8</v>
      </c>
      <c r="H97" s="88">
        <v>12.9</v>
      </c>
      <c r="I97" s="92">
        <v>1.6125</v>
      </c>
      <c r="J97" s="43"/>
      <c r="K97" s="153">
        <v>2004</v>
      </c>
      <c r="L97" s="127">
        <v>0</v>
      </c>
      <c r="M97" s="88">
        <v>0</v>
      </c>
      <c r="N97" s="94"/>
      <c r="O97" t="s" s="136">
        <v>123</v>
      </c>
      <c r="P97" s="155">
        <f>AVERAGE(B95:B97)</f>
        <v>27</v>
      </c>
      <c r="Q97" s="90">
        <f>AVERAGE(D95:D97)</f>
        <v>2.38993748739665</v>
      </c>
      <c r="R97" t="s" s="139">
        <v>123</v>
      </c>
      <c r="S97" s="155">
        <f>AVERAGE(G95:G97)</f>
        <v>13.3333333333333</v>
      </c>
      <c r="T97" s="90">
        <f>AVERAGE(I95:I97)</f>
        <v>1.4775</v>
      </c>
      <c r="U97" t="s" s="139">
        <v>123</v>
      </c>
      <c r="V97" s="155">
        <f>AVERAGE(L95:L97)</f>
        <v>1.66666666666667</v>
      </c>
      <c r="W97" s="90">
        <f>AVERAGE(N95:N97)</f>
        <v>-0.52</v>
      </c>
    </row>
    <row r="98" ht="21.95" customHeight="1">
      <c r="A98" s="152">
        <v>2005</v>
      </c>
      <c r="B98" s="127">
        <v>18</v>
      </c>
      <c r="C98" s="88">
        <v>53.6</v>
      </c>
      <c r="D98" s="92">
        <v>2.97777777777778</v>
      </c>
      <c r="E98" s="43"/>
      <c r="F98" s="153">
        <v>2005</v>
      </c>
      <c r="G98" s="127">
        <v>5</v>
      </c>
      <c r="H98" s="88">
        <v>10.2</v>
      </c>
      <c r="I98" s="92">
        <v>2.04</v>
      </c>
      <c r="J98" s="43"/>
      <c r="K98" s="153">
        <v>2005</v>
      </c>
      <c r="L98" s="127">
        <v>0</v>
      </c>
      <c r="M98" s="88">
        <v>0</v>
      </c>
      <c r="N98" s="94"/>
      <c r="O98" t="s" s="136">
        <v>122</v>
      </c>
      <c r="P98" s="155">
        <f>AVERAGE(B95:B98)</f>
        <v>24.75</v>
      </c>
      <c r="Q98" s="90">
        <f>AVERAGE(D95:D98)</f>
        <v>2.53689755999193</v>
      </c>
      <c r="R98" t="s" s="139">
        <v>122</v>
      </c>
      <c r="S98" s="155">
        <f>AVERAGE(G95:G98)</f>
        <v>11.25</v>
      </c>
      <c r="T98" s="90">
        <f>AVERAGE(I95:I98)</f>
        <v>1.618125</v>
      </c>
      <c r="U98" t="s" s="139">
        <v>122</v>
      </c>
      <c r="V98" s="155">
        <f>AVERAGE(L95:L98)</f>
        <v>1.25</v>
      </c>
      <c r="W98" s="90">
        <f>AVERAGE(N95:N98)</f>
        <v>-0.52</v>
      </c>
    </row>
    <row r="99" ht="21.95" customHeight="1">
      <c r="A99" s="152">
        <v>2006</v>
      </c>
      <c r="B99" s="127">
        <v>38</v>
      </c>
      <c r="C99" s="88">
        <v>91</v>
      </c>
      <c r="D99" s="92">
        <v>2.39473684210526</v>
      </c>
      <c r="E99" s="43"/>
      <c r="F99" s="153">
        <v>2006</v>
      </c>
      <c r="G99" s="127">
        <v>21</v>
      </c>
      <c r="H99" s="88">
        <v>33.3</v>
      </c>
      <c r="I99" s="92">
        <v>1.58571428571429</v>
      </c>
      <c r="J99" s="43"/>
      <c r="K99" s="153">
        <v>2006</v>
      </c>
      <c r="L99" s="127">
        <v>2</v>
      </c>
      <c r="M99" s="88">
        <v>0.3</v>
      </c>
      <c r="N99" s="94">
        <v>0.15</v>
      </c>
      <c r="O99" t="s" s="136">
        <v>121</v>
      </c>
      <c r="P99" s="155">
        <f>AVERAGE(B95:B99)</f>
        <v>27.4</v>
      </c>
      <c r="Q99" s="90">
        <f>AVERAGE(D95:D99)</f>
        <v>2.5084654164146</v>
      </c>
      <c r="R99" t="s" s="139">
        <v>121</v>
      </c>
      <c r="S99" s="155">
        <f>AVERAGE(G95:G99)</f>
        <v>13.2</v>
      </c>
      <c r="T99" s="90">
        <f>AVERAGE(I95:I99)</f>
        <v>1.61164285714286</v>
      </c>
      <c r="U99" t="s" s="139">
        <v>121</v>
      </c>
      <c r="V99" s="155">
        <f>AVERAGE(L95:L99)</f>
        <v>1.4</v>
      </c>
      <c r="W99" s="90">
        <f>AVERAGE(N95:N99)</f>
        <v>-0.185</v>
      </c>
    </row>
    <row r="100" ht="21.95" customHeight="1">
      <c r="A100" s="152">
        <v>2007</v>
      </c>
      <c r="B100" s="127">
        <v>38</v>
      </c>
      <c r="C100" s="88">
        <v>74.59999999999999</v>
      </c>
      <c r="D100" s="92">
        <v>1.96315789473684</v>
      </c>
      <c r="E100" s="43"/>
      <c r="F100" s="153">
        <v>2007</v>
      </c>
      <c r="G100" s="127">
        <v>22</v>
      </c>
      <c r="H100" s="88">
        <v>22.2</v>
      </c>
      <c r="I100" s="92">
        <v>1.00909090909091</v>
      </c>
      <c r="J100" s="43"/>
      <c r="K100" s="153">
        <v>2007</v>
      </c>
      <c r="L100" s="127">
        <v>5</v>
      </c>
      <c r="M100" s="88">
        <v>-1.3</v>
      </c>
      <c r="N100" s="94">
        <v>-0.26</v>
      </c>
      <c r="O100" t="s" s="136">
        <v>98</v>
      </c>
      <c r="P100" s="155">
        <f>AVERAGE(B95:B100)</f>
        <v>29.1666666666667</v>
      </c>
      <c r="Q100" s="90">
        <f>AVERAGE(D95:D100)</f>
        <v>2.41758082946831</v>
      </c>
      <c r="R100" t="s" s="139">
        <v>98</v>
      </c>
      <c r="S100" s="155">
        <f>AVERAGE(G95:G100)</f>
        <v>14.6666666666667</v>
      </c>
      <c r="T100" s="90">
        <f>AVERAGE(I95:I100)</f>
        <v>1.51121753246753</v>
      </c>
      <c r="U100" t="s" s="139">
        <v>98</v>
      </c>
      <c r="V100" s="155">
        <f>AVERAGE(L95:L100)</f>
        <v>2</v>
      </c>
      <c r="W100" s="90">
        <f>AVERAGE(N95:N100)</f>
        <v>-0.21</v>
      </c>
    </row>
    <row r="101" ht="21.95" customHeight="1">
      <c r="A101" s="152">
        <v>2008</v>
      </c>
      <c r="B101" s="127">
        <v>27</v>
      </c>
      <c r="C101" s="88">
        <v>60.7</v>
      </c>
      <c r="D101" s="92">
        <v>2.24814814814815</v>
      </c>
      <c r="E101" s="43"/>
      <c r="F101" s="153">
        <v>2008</v>
      </c>
      <c r="G101" s="127">
        <v>15</v>
      </c>
      <c r="H101" s="88">
        <v>21.6</v>
      </c>
      <c r="I101" s="92">
        <v>1.44</v>
      </c>
      <c r="J101" s="43"/>
      <c r="K101" s="153">
        <v>2008</v>
      </c>
      <c r="L101" s="127">
        <v>0</v>
      </c>
      <c r="M101" s="88">
        <v>0</v>
      </c>
      <c r="N101" s="94"/>
      <c r="O101" t="s" s="136">
        <v>120</v>
      </c>
      <c r="P101" s="155">
        <f>AVERAGE(B95:B101)</f>
        <v>28.8571428571429</v>
      </c>
      <c r="Q101" s="90">
        <f>AVERAGE(D95:D101)</f>
        <v>2.39337616070828</v>
      </c>
      <c r="R101" t="s" s="139">
        <v>120</v>
      </c>
      <c r="S101" s="155">
        <f>AVERAGE(G95:G101)</f>
        <v>14.7142857142857</v>
      </c>
      <c r="T101" s="90">
        <f>AVERAGE(I95:I101)</f>
        <v>1.50104359925789</v>
      </c>
      <c r="U101" t="s" s="139">
        <v>120</v>
      </c>
      <c r="V101" s="155">
        <f>AVERAGE(L95:L101)</f>
        <v>1.71428571428571</v>
      </c>
      <c r="W101" s="90">
        <f>AVERAGE(N95:N101)</f>
        <v>-0.21</v>
      </c>
    </row>
    <row r="102" ht="21.95" customHeight="1">
      <c r="A102" s="152">
        <v>2009</v>
      </c>
      <c r="B102" s="127">
        <v>15</v>
      </c>
      <c r="C102" s="88">
        <v>42.9</v>
      </c>
      <c r="D102" s="92">
        <v>2.86</v>
      </c>
      <c r="E102" s="43"/>
      <c r="F102" s="153">
        <v>2009</v>
      </c>
      <c r="G102" s="127">
        <v>3</v>
      </c>
      <c r="H102" s="88">
        <v>5.3</v>
      </c>
      <c r="I102" s="92">
        <v>1.76666666666667</v>
      </c>
      <c r="J102" s="43"/>
      <c r="K102" s="153">
        <v>2009</v>
      </c>
      <c r="L102" s="127">
        <v>0</v>
      </c>
      <c r="M102" s="88">
        <v>0</v>
      </c>
      <c r="N102" s="94"/>
      <c r="O102" t="s" s="136">
        <v>119</v>
      </c>
      <c r="P102" s="155">
        <f>AVERAGE(B95:B102)</f>
        <v>27.125</v>
      </c>
      <c r="Q102" s="90">
        <f>AVERAGE(D95:D102)</f>
        <v>2.45170414061975</v>
      </c>
      <c r="R102" t="s" s="139">
        <v>119</v>
      </c>
      <c r="S102" s="155">
        <f>AVERAGE(G95:G102)</f>
        <v>13.25</v>
      </c>
      <c r="T102" s="90">
        <f>AVERAGE(I95:I102)</f>
        <v>1.53424648268398</v>
      </c>
      <c r="U102" t="s" s="139">
        <v>119</v>
      </c>
      <c r="V102" s="155">
        <f>AVERAGE(L95:L102)</f>
        <v>1.5</v>
      </c>
      <c r="W102" s="90">
        <f>AVERAGE(N95:N102)</f>
        <v>-0.21</v>
      </c>
    </row>
    <row r="103" ht="21.95" customHeight="1">
      <c r="A103" s="152">
        <v>2010</v>
      </c>
      <c r="B103" s="127">
        <v>24</v>
      </c>
      <c r="C103" s="88">
        <v>46.4</v>
      </c>
      <c r="D103" s="92">
        <v>1.93333333333333</v>
      </c>
      <c r="E103" s="43"/>
      <c r="F103" s="153">
        <v>2010</v>
      </c>
      <c r="G103" s="127">
        <v>15</v>
      </c>
      <c r="H103" s="88">
        <v>18.2</v>
      </c>
      <c r="I103" s="92">
        <v>1.21333333333333</v>
      </c>
      <c r="J103" s="43"/>
      <c r="K103" s="153">
        <v>2010</v>
      </c>
      <c r="L103" s="127">
        <v>4</v>
      </c>
      <c r="M103" s="88">
        <v>-0.4</v>
      </c>
      <c r="N103" s="94">
        <v>-0.1</v>
      </c>
      <c r="O103" t="s" s="136">
        <v>118</v>
      </c>
      <c r="P103" s="155">
        <f>AVERAGE(B95:B103)</f>
        <v>26.7777777777778</v>
      </c>
      <c r="Q103" s="90">
        <f>AVERAGE(D95:D103)</f>
        <v>2.39410738425459</v>
      </c>
      <c r="R103" t="s" s="139">
        <v>118</v>
      </c>
      <c r="S103" s="155">
        <f>AVERAGE(G95:G103)</f>
        <v>13.4444444444444</v>
      </c>
      <c r="T103" s="90">
        <f>AVERAGE(I95:I103)</f>
        <v>1.49858946608947</v>
      </c>
      <c r="U103" t="s" s="139">
        <v>118</v>
      </c>
      <c r="V103" s="155">
        <f>AVERAGE(L95:L103)</f>
        <v>1.77777777777778</v>
      </c>
      <c r="W103" s="90">
        <f>AVERAGE(N95:N103)</f>
        <v>-0.1825</v>
      </c>
    </row>
    <row r="104" ht="21.95" customHeight="1">
      <c r="A104" s="152">
        <v>2011</v>
      </c>
      <c r="B104" s="127">
        <v>43</v>
      </c>
      <c r="C104" s="88">
        <v>94.7</v>
      </c>
      <c r="D104" s="92">
        <v>2.20232558139535</v>
      </c>
      <c r="E104" s="43"/>
      <c r="F104" s="153">
        <v>2011</v>
      </c>
      <c r="G104" s="127">
        <v>24</v>
      </c>
      <c r="H104" s="88">
        <v>34.2</v>
      </c>
      <c r="I104" s="92">
        <v>1.425</v>
      </c>
      <c r="J104" s="43"/>
      <c r="K104" s="153">
        <v>2011</v>
      </c>
      <c r="L104" s="127">
        <v>5</v>
      </c>
      <c r="M104" s="88">
        <v>-1.5</v>
      </c>
      <c r="N104" s="94">
        <v>-0.3</v>
      </c>
      <c r="O104" t="s" s="136">
        <v>117</v>
      </c>
      <c r="P104" s="155">
        <f>AVERAGE(B95:B104)</f>
        <v>28.4</v>
      </c>
      <c r="Q104" s="90">
        <f>AVERAGE(D95:D104)</f>
        <v>2.37492920396867</v>
      </c>
      <c r="R104" t="s" s="139">
        <v>117</v>
      </c>
      <c r="S104" s="155">
        <f>AVERAGE(G95:G104)</f>
        <v>14.5</v>
      </c>
      <c r="T104" s="90">
        <f>AVERAGE(I95:I104)</f>
        <v>1.49123051948052</v>
      </c>
      <c r="U104" t="s" s="139">
        <v>117</v>
      </c>
      <c r="V104" s="155">
        <f>AVERAGE(L95:L104)</f>
        <v>2.1</v>
      </c>
      <c r="W104" s="90">
        <f>AVERAGE(N95:N104)</f>
        <v>-0.206</v>
      </c>
    </row>
    <row r="105" ht="21.95" customHeight="1">
      <c r="A105" s="152">
        <v>2012</v>
      </c>
      <c r="B105" s="127">
        <v>55</v>
      </c>
      <c r="C105" s="88">
        <v>103.4</v>
      </c>
      <c r="D105" s="92">
        <v>1.88</v>
      </c>
      <c r="E105" s="43"/>
      <c r="F105" s="153">
        <v>2012</v>
      </c>
      <c r="G105" s="127">
        <v>32</v>
      </c>
      <c r="H105" s="88">
        <v>28.7</v>
      </c>
      <c r="I105" s="92">
        <v>0.896875</v>
      </c>
      <c r="J105" s="43"/>
      <c r="K105" s="153">
        <v>2012</v>
      </c>
      <c r="L105" s="127">
        <v>10</v>
      </c>
      <c r="M105" s="88">
        <v>-2.7</v>
      </c>
      <c r="N105" s="94">
        <v>-0.27</v>
      </c>
      <c r="O105" t="s" s="136">
        <v>116</v>
      </c>
      <c r="P105" s="155">
        <f>AVERAGE(B95:B105)</f>
        <v>30.8181818181818</v>
      </c>
      <c r="Q105" s="90">
        <f>AVERAGE(D95:D105)</f>
        <v>2.32993563997151</v>
      </c>
      <c r="R105" t="s" s="139">
        <v>116</v>
      </c>
      <c r="S105" s="155">
        <f>AVERAGE(G95:G105)</f>
        <v>16.0909090909091</v>
      </c>
      <c r="T105" s="90">
        <f>AVERAGE(I95:I105)</f>
        <v>1.43719819952775</v>
      </c>
      <c r="U105" t="s" s="139">
        <v>116</v>
      </c>
      <c r="V105" s="155">
        <f>AVERAGE(L95:L105)</f>
        <v>2.81818181818182</v>
      </c>
      <c r="W105" s="90">
        <f>AVERAGE(N95:N105)</f>
        <v>-0.216666666666667</v>
      </c>
    </row>
    <row r="106" ht="21.95" customHeight="1">
      <c r="A106" s="152">
        <v>2013</v>
      </c>
      <c r="B106" s="127">
        <v>18</v>
      </c>
      <c r="C106" s="88">
        <v>41.6</v>
      </c>
      <c r="D106" s="92">
        <v>2.31111111111111</v>
      </c>
      <c r="E106" s="43"/>
      <c r="F106" s="153">
        <v>2013</v>
      </c>
      <c r="G106" s="127">
        <v>9</v>
      </c>
      <c r="H106" s="88">
        <v>14.8</v>
      </c>
      <c r="I106" s="92">
        <v>1.64444444444444</v>
      </c>
      <c r="J106" s="43"/>
      <c r="K106" s="153">
        <v>2013</v>
      </c>
      <c r="L106" s="127">
        <v>0</v>
      </c>
      <c r="M106" s="88">
        <v>0</v>
      </c>
      <c r="N106" s="94"/>
      <c r="O106" t="s" s="136">
        <v>115</v>
      </c>
      <c r="P106" s="155">
        <f>AVERAGE(B95:B106)</f>
        <v>29.75</v>
      </c>
      <c r="Q106" s="90">
        <f>AVERAGE(D95:D106)</f>
        <v>2.32836692923315</v>
      </c>
      <c r="R106" t="s" s="139">
        <v>115</v>
      </c>
      <c r="S106" s="155">
        <f>AVERAGE(G95:G106)</f>
        <v>15.5</v>
      </c>
      <c r="T106" s="90">
        <f>AVERAGE(I95:I106)</f>
        <v>1.45446871993747</v>
      </c>
      <c r="U106" t="s" s="139">
        <v>115</v>
      </c>
      <c r="V106" s="155">
        <f>AVERAGE(L95:L106)</f>
        <v>2.58333333333333</v>
      </c>
      <c r="W106" s="90">
        <f>AVERAGE(N95:N106)</f>
        <v>-0.216666666666667</v>
      </c>
    </row>
    <row r="107" ht="21.95" customHeight="1">
      <c r="A107" s="152">
        <v>2014</v>
      </c>
      <c r="B107" s="127">
        <v>31</v>
      </c>
      <c r="C107" s="88">
        <v>70.8</v>
      </c>
      <c r="D107" s="92">
        <v>2.28387096774194</v>
      </c>
      <c r="E107" s="43"/>
      <c r="F107" s="153">
        <v>2014</v>
      </c>
      <c r="G107" s="127">
        <v>13</v>
      </c>
      <c r="H107" s="88">
        <v>14</v>
      </c>
      <c r="I107" s="92">
        <v>1.07692307692308</v>
      </c>
      <c r="J107" s="43"/>
      <c r="K107" s="153">
        <v>2014</v>
      </c>
      <c r="L107" s="127">
        <v>4</v>
      </c>
      <c r="M107" s="88">
        <v>-2.4</v>
      </c>
      <c r="N107" s="94">
        <v>-0.6</v>
      </c>
      <c r="O107" t="s" s="136">
        <v>114</v>
      </c>
      <c r="P107" s="155">
        <f>AVERAGE(B95:B107)</f>
        <v>29.8461538461538</v>
      </c>
      <c r="Q107" s="90">
        <f>AVERAGE(D95:D107)</f>
        <v>2.32494416296459</v>
      </c>
      <c r="R107" t="s" s="139">
        <v>114</v>
      </c>
      <c r="S107" s="155">
        <f>AVERAGE(G95:G107)</f>
        <v>15.3076923076923</v>
      </c>
      <c r="T107" s="90">
        <f>AVERAGE(I95:I107)</f>
        <v>1.4254267473979</v>
      </c>
      <c r="U107" t="s" s="139">
        <v>114</v>
      </c>
      <c r="V107" s="155">
        <f>AVERAGE(L95:L107)</f>
        <v>2.69230769230769</v>
      </c>
      <c r="W107" s="90">
        <f>AVERAGE(N95:N107)</f>
        <v>-0.271428571428571</v>
      </c>
    </row>
    <row r="108" ht="21.95" customHeight="1">
      <c r="A108" s="152">
        <v>2015</v>
      </c>
      <c r="B108" s="127">
        <v>29</v>
      </c>
      <c r="C108" s="88">
        <v>72.3</v>
      </c>
      <c r="D108" s="92">
        <v>2.49310344827586</v>
      </c>
      <c r="E108" s="43"/>
      <c r="F108" s="153">
        <v>2015</v>
      </c>
      <c r="G108" s="127">
        <v>13</v>
      </c>
      <c r="H108" s="88">
        <v>22.2</v>
      </c>
      <c r="I108" s="92">
        <v>1.70769230769231</v>
      </c>
      <c r="J108" s="43"/>
      <c r="K108" s="153">
        <v>2015</v>
      </c>
      <c r="L108" s="127">
        <v>1</v>
      </c>
      <c r="M108" s="88">
        <v>0.3</v>
      </c>
      <c r="N108" s="94">
        <v>0.3</v>
      </c>
      <c r="O108" t="s" s="136">
        <v>113</v>
      </c>
      <c r="P108" s="155">
        <f>AVERAGE(B95:B108)</f>
        <v>29.7857142857143</v>
      </c>
      <c r="Q108" s="90">
        <f>AVERAGE(D95:D108)</f>
        <v>2.33695554048683</v>
      </c>
      <c r="R108" t="s" s="139">
        <v>113</v>
      </c>
      <c r="S108" s="155">
        <f>AVERAGE(G95:G108)</f>
        <v>15.1428571428571</v>
      </c>
      <c r="T108" s="90">
        <f>AVERAGE(I95:I108)</f>
        <v>1.44558857313322</v>
      </c>
      <c r="U108" t="s" s="139">
        <v>113</v>
      </c>
      <c r="V108" s="155">
        <f>AVERAGE(L95:L108)</f>
        <v>2.57142857142857</v>
      </c>
      <c r="W108" s="90">
        <f>AVERAGE(N95:N108)</f>
        <v>-0.2</v>
      </c>
    </row>
    <row r="109" ht="21.95" customHeight="1">
      <c r="A109" s="152">
        <v>2016</v>
      </c>
      <c r="B109" s="127">
        <v>32</v>
      </c>
      <c r="C109" s="88">
        <v>88</v>
      </c>
      <c r="D109" s="92">
        <v>2.75</v>
      </c>
      <c r="E109" s="43"/>
      <c r="F109" s="153">
        <v>2016</v>
      </c>
      <c r="G109" s="127">
        <v>9</v>
      </c>
      <c r="H109" s="88">
        <v>11.8</v>
      </c>
      <c r="I109" s="92">
        <v>1.31111111111111</v>
      </c>
      <c r="J109" s="43"/>
      <c r="K109" s="153">
        <v>2016</v>
      </c>
      <c r="L109" s="127">
        <v>3</v>
      </c>
      <c r="M109" s="88">
        <v>0.3</v>
      </c>
      <c r="N109" s="94">
        <v>0.1</v>
      </c>
      <c r="O109" t="s" s="136">
        <v>112</v>
      </c>
      <c r="P109" s="155">
        <f>AVERAGE(B95:B109)</f>
        <v>29.9333333333333</v>
      </c>
      <c r="Q109" s="90">
        <f>AVERAGE(D95:D109)</f>
        <v>2.3644918377877</v>
      </c>
      <c r="R109" t="s" s="139">
        <v>112</v>
      </c>
      <c r="S109" s="155">
        <f>AVERAGE(G95:G109)</f>
        <v>14.7333333333333</v>
      </c>
      <c r="T109" s="90">
        <f>AVERAGE(I95:I109)</f>
        <v>1.43662340899841</v>
      </c>
      <c r="U109" t="s" s="139">
        <v>112</v>
      </c>
      <c r="V109" s="155">
        <f>AVERAGE(L95:L109)</f>
        <v>2.6</v>
      </c>
      <c r="W109" s="90">
        <f>AVERAGE(N95:N109)</f>
        <v>-0.166666666666667</v>
      </c>
    </row>
    <row r="110" ht="21.95" customHeight="1">
      <c r="A110" s="152">
        <v>2017</v>
      </c>
      <c r="B110" s="127">
        <v>40</v>
      </c>
      <c r="C110" s="88">
        <v>90.8</v>
      </c>
      <c r="D110" s="92">
        <v>2.27</v>
      </c>
      <c r="E110" s="43"/>
      <c r="F110" s="153">
        <v>2017</v>
      </c>
      <c r="G110" s="127">
        <v>17</v>
      </c>
      <c r="H110" s="88">
        <v>19.7</v>
      </c>
      <c r="I110" s="92">
        <v>1.15882352941176</v>
      </c>
      <c r="J110" s="43"/>
      <c r="K110" s="153">
        <v>2017</v>
      </c>
      <c r="L110" s="127">
        <v>3</v>
      </c>
      <c r="M110" s="88">
        <v>-2.5</v>
      </c>
      <c r="N110" s="94">
        <v>-0.833333333333333</v>
      </c>
      <c r="O110" t="s" s="136">
        <v>111</v>
      </c>
      <c r="P110" s="155">
        <f>AVERAGE(B95:B110)</f>
        <v>30.5625</v>
      </c>
      <c r="Q110" s="90">
        <f>AVERAGE(D95:D110)</f>
        <v>2.35858609792597</v>
      </c>
      <c r="R110" t="s" s="139">
        <v>111</v>
      </c>
      <c r="S110" s="155">
        <f>AVERAGE(G95:G110)</f>
        <v>14.875</v>
      </c>
      <c r="T110" s="90">
        <f>AVERAGE(I95:I110)</f>
        <v>1.41926091652424</v>
      </c>
      <c r="U110" t="s" s="139">
        <v>111</v>
      </c>
      <c r="V110" s="155">
        <f>AVERAGE(L95:L110)</f>
        <v>2.625</v>
      </c>
      <c r="W110" s="90">
        <f>AVERAGE(N95:N110)</f>
        <v>-0.233333333333333</v>
      </c>
    </row>
    <row r="111" ht="21.95" customHeight="1">
      <c r="A111" s="152">
        <v>2018</v>
      </c>
      <c r="B111" s="127">
        <v>51</v>
      </c>
      <c r="C111" s="88">
        <v>92.40000000000001</v>
      </c>
      <c r="D111" s="92">
        <v>1.81176470588235</v>
      </c>
      <c r="E111" s="43"/>
      <c r="F111" s="153">
        <v>2018</v>
      </c>
      <c r="G111" s="127">
        <v>34</v>
      </c>
      <c r="H111" s="88">
        <v>37.1</v>
      </c>
      <c r="I111" s="92">
        <v>1.09117647058824</v>
      </c>
      <c r="J111" s="43"/>
      <c r="K111" s="153">
        <v>2018</v>
      </c>
      <c r="L111" s="127">
        <v>10</v>
      </c>
      <c r="M111" s="88">
        <v>-1.7</v>
      </c>
      <c r="N111" s="94">
        <v>-0.17</v>
      </c>
      <c r="O111" t="s" s="136">
        <v>110</v>
      </c>
      <c r="P111" s="155">
        <f>AVERAGE(B95:B111)</f>
        <v>31.7647058823529</v>
      </c>
      <c r="Q111" s="90">
        <f>AVERAGE(D95:D111)</f>
        <v>2.32642013368811</v>
      </c>
      <c r="R111" t="s" s="139">
        <v>110</v>
      </c>
      <c r="S111" s="155">
        <f>AVERAGE(G95:G111)</f>
        <v>16</v>
      </c>
      <c r="T111" s="90">
        <f>AVERAGE(I95:I111)</f>
        <v>1.39996183146918</v>
      </c>
      <c r="U111" t="s" s="139">
        <v>110</v>
      </c>
      <c r="V111" s="155">
        <f>AVERAGE(L95:L111)</f>
        <v>3.05882352941176</v>
      </c>
      <c r="W111" s="90">
        <f>AVERAGE(N95:N111)</f>
        <v>-0.227575757575758</v>
      </c>
    </row>
    <row r="112" ht="21.95" customHeight="1">
      <c r="A112" s="152">
        <v>2019</v>
      </c>
      <c r="B112" s="127">
        <v>43</v>
      </c>
      <c r="C112" s="88">
        <v>84</v>
      </c>
      <c r="D112" s="92">
        <v>1.95348837209302</v>
      </c>
      <c r="E112" s="43"/>
      <c r="F112" s="153">
        <v>2019</v>
      </c>
      <c r="G112" s="127">
        <v>26</v>
      </c>
      <c r="H112" s="88">
        <v>27.9</v>
      </c>
      <c r="I112" s="92">
        <v>1.07307692307692</v>
      </c>
      <c r="J112" s="43"/>
      <c r="K112" s="153">
        <v>2019</v>
      </c>
      <c r="L112" s="127">
        <v>7</v>
      </c>
      <c r="M112" s="88">
        <v>-3.3</v>
      </c>
      <c r="N112" s="94">
        <v>-0.471428571428571</v>
      </c>
      <c r="O112" t="s" s="136">
        <v>109</v>
      </c>
      <c r="P112" s="155">
        <f>AVERAGE(B95:B112)</f>
        <v>32.3888888888889</v>
      </c>
      <c r="Q112" s="90">
        <f>AVERAGE(D95:D112)</f>
        <v>2.30570170248839</v>
      </c>
      <c r="R112" t="s" s="139">
        <v>109</v>
      </c>
      <c r="S112" s="155">
        <f>AVERAGE(G95:G112)</f>
        <v>16.5555555555556</v>
      </c>
      <c r="T112" s="90">
        <f>AVERAGE(I95:I112)</f>
        <v>1.38180155878073</v>
      </c>
      <c r="U112" t="s" s="139">
        <v>109</v>
      </c>
      <c r="V112" s="155">
        <f>AVERAGE(L95:L112)</f>
        <v>3.27777777777778</v>
      </c>
      <c r="W112" s="90">
        <f>AVERAGE(N95:N112)</f>
        <v>-0.247896825396825</v>
      </c>
    </row>
    <row r="113" ht="21.95" customHeight="1">
      <c r="A113" s="152">
        <v>2020</v>
      </c>
      <c r="B113" s="127">
        <v>39</v>
      </c>
      <c r="C113" s="88">
        <v>92.90000000000001</v>
      </c>
      <c r="D113" s="92">
        <v>2.38205128205128</v>
      </c>
      <c r="E113" s="43"/>
      <c r="F113" s="153">
        <v>2020</v>
      </c>
      <c r="G113" s="127">
        <v>19</v>
      </c>
      <c r="H113" s="88">
        <v>27.6</v>
      </c>
      <c r="I113" s="92">
        <v>1.45263157894737</v>
      </c>
      <c r="J113" s="43"/>
      <c r="K113" s="153">
        <v>2020</v>
      </c>
      <c r="L113" s="127">
        <v>4</v>
      </c>
      <c r="M113" s="88">
        <v>-0.2</v>
      </c>
      <c r="N113" s="94">
        <v>-0.05</v>
      </c>
      <c r="O113" t="s" s="136">
        <v>108</v>
      </c>
      <c r="P113" s="155">
        <f>AVERAGE(B95:B113)</f>
        <v>32.7368421052632</v>
      </c>
      <c r="Q113" s="90">
        <f>AVERAGE(D95:D113)</f>
        <v>2.30972010141275</v>
      </c>
      <c r="R113" t="s" s="139">
        <v>108</v>
      </c>
      <c r="S113" s="155">
        <f>AVERAGE(G95:G113)</f>
        <v>16.6842105263158</v>
      </c>
      <c r="T113" s="90">
        <f>AVERAGE(I95:I113)</f>
        <v>1.38552945457897</v>
      </c>
      <c r="U113" t="s" s="139">
        <v>108</v>
      </c>
      <c r="V113" s="155">
        <f>AVERAGE(L95:L113)</f>
        <v>3.31578947368421</v>
      </c>
      <c r="W113" s="90">
        <f>AVERAGE(N95:N113)</f>
        <v>-0.232673992673993</v>
      </c>
    </row>
    <row r="114" ht="21.95" customHeight="1">
      <c r="A114" s="152">
        <v>2021</v>
      </c>
      <c r="B114" s="127">
        <v>28</v>
      </c>
      <c r="C114" s="88">
        <v>83.2</v>
      </c>
      <c r="D114" s="92">
        <v>2.97142857142857</v>
      </c>
      <c r="E114" s="43"/>
      <c r="F114" s="153">
        <v>2021</v>
      </c>
      <c r="G114" s="127">
        <v>7</v>
      </c>
      <c r="H114" s="88">
        <v>14.7</v>
      </c>
      <c r="I114" s="92">
        <v>2.1</v>
      </c>
      <c r="J114" s="43"/>
      <c r="K114" s="153">
        <v>2021</v>
      </c>
      <c r="L114" s="127">
        <v>0</v>
      </c>
      <c r="M114" s="88">
        <v>0</v>
      </c>
      <c r="N114" s="94"/>
      <c r="O114" t="s" s="136">
        <v>107</v>
      </c>
      <c r="P114" s="155">
        <f>AVERAGE(B95:B114)</f>
        <v>32.5</v>
      </c>
      <c r="Q114" s="90">
        <f>AVERAGE(D95:D114)</f>
        <v>2.34280552491354</v>
      </c>
      <c r="R114" t="s" s="139">
        <v>107</v>
      </c>
      <c r="S114" s="155">
        <f>AVERAGE(G95:G114)</f>
        <v>16.2</v>
      </c>
      <c r="T114" s="90">
        <f>AVERAGE(I95:I114)</f>
        <v>1.42125298185002</v>
      </c>
      <c r="U114" t="s" s="139">
        <v>107</v>
      </c>
      <c r="V114" s="155">
        <f>AVERAGE(L95:L114)</f>
        <v>3.15</v>
      </c>
      <c r="W114" s="90">
        <f>AVERAGE(N95:N114)</f>
        <v>-0.232673992673993</v>
      </c>
    </row>
    <row r="115" ht="21.95" customHeight="1">
      <c r="A115" s="152">
        <v>2022</v>
      </c>
      <c r="B115" s="127">
        <v>30</v>
      </c>
      <c r="C115" s="88">
        <v>58.7</v>
      </c>
      <c r="D115" s="92">
        <v>1.95666666666667</v>
      </c>
      <c r="E115" s="43"/>
      <c r="F115" s="153">
        <v>2022</v>
      </c>
      <c r="G115" s="127">
        <v>19</v>
      </c>
      <c r="H115" s="88">
        <v>22.7</v>
      </c>
      <c r="I115" s="92">
        <v>1.19473684210526</v>
      </c>
      <c r="J115" s="43"/>
      <c r="K115" s="153">
        <v>2022</v>
      </c>
      <c r="L115" s="127">
        <v>3</v>
      </c>
      <c r="M115" s="88">
        <v>-1.8</v>
      </c>
      <c r="N115" s="94">
        <v>-0.6</v>
      </c>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AVERAGE(B88:B93)</f>
        <v>26.1666666666667</v>
      </c>
      <c r="C138" s="88">
        <f>AVERAGE(C88:C93)</f>
        <v>64.93333333333329</v>
      </c>
      <c r="D138" s="92">
        <f>AVERAGE(D88:D93)</f>
        <v>2.49826042653885</v>
      </c>
      <c r="E138" s="43"/>
      <c r="F138" t="s" s="103">
        <v>99</v>
      </c>
      <c r="G138" s="88">
        <f>AVERAGE(G88:G93)</f>
        <v>10.6666666666667</v>
      </c>
      <c r="H138" s="88">
        <f>AVERAGE(H88:H93)</f>
        <v>14.4666666666667</v>
      </c>
      <c r="I138" s="92">
        <f>AVERAGE(I88:I93)</f>
        <v>1.49175101214575</v>
      </c>
      <c r="J138" s="43"/>
      <c r="K138" t="s" s="103">
        <v>99</v>
      </c>
      <c r="L138" s="88">
        <f>AVERAGE(L88:L93)</f>
        <v>1.83333333333333</v>
      </c>
      <c r="M138" s="88">
        <f>AVERAGE(M88:M93)</f>
        <v>-0.283333333333333</v>
      </c>
      <c r="N138" s="94">
        <f>AVERAGE(N88:N93)</f>
        <v>-0.075</v>
      </c>
      <c r="O138" s="87"/>
      <c r="P138" s="88"/>
      <c r="Q138" s="88"/>
      <c r="R138" s="89"/>
      <c r="S138" s="88"/>
      <c r="T138" s="88"/>
      <c r="U138" s="89"/>
      <c r="V138" s="88"/>
      <c r="W138" s="90"/>
    </row>
    <row r="139" ht="21.95" customHeight="1">
      <c r="A139" t="s" s="102">
        <v>100</v>
      </c>
      <c r="B139" s="88">
        <f>AVERAGE(B95:B100)</f>
        <v>29.1666666666667</v>
      </c>
      <c r="C139" s="88">
        <f>AVERAGE(C95:C100)</f>
        <v>68.34999999999999</v>
      </c>
      <c r="D139" s="92">
        <f>AVERAGE(D95:D100)</f>
        <v>2.41758082946831</v>
      </c>
      <c r="E139" s="43"/>
      <c r="F139" t="s" s="103">
        <v>100</v>
      </c>
      <c r="G139" s="88">
        <f>AVERAGE(G95:G100)</f>
        <v>14.6666666666667</v>
      </c>
      <c r="H139" s="88">
        <f>AVERAGE(H95:H100)</f>
        <v>20.5</v>
      </c>
      <c r="I139" s="92">
        <f>AVERAGE(I95:I100)</f>
        <v>1.51121753246753</v>
      </c>
      <c r="J139" s="43"/>
      <c r="K139" t="s" s="103">
        <v>100</v>
      </c>
      <c r="L139" s="88">
        <f>AVERAGE(L95:L100)</f>
        <v>2</v>
      </c>
      <c r="M139" s="88">
        <f>AVERAGE(M95:M100)</f>
        <v>-0.6</v>
      </c>
      <c r="N139" s="94">
        <f>AVERAGE(N95:N100)</f>
        <v>-0.21</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8.xml><?xml version="1.0" encoding="utf-8"?>
<worksheet xmlns:r="http://schemas.openxmlformats.org/officeDocument/2006/relationships" xmlns="http://schemas.openxmlformats.org/spreadsheetml/2006/main">
  <dimension ref="A1:W126"/>
  <sheetViews>
    <sheetView workbookViewId="0" showGridLines="0" defaultGridColor="1"/>
  </sheetViews>
  <sheetFormatPr defaultColWidth="16.3333" defaultRowHeight="19.9" customHeight="1" outlineLevelRow="0" outlineLevelCol="0"/>
  <cols>
    <col min="1" max="1" width="10" style="296" customWidth="1"/>
    <col min="2" max="4" width="12.1719" style="296" customWidth="1"/>
    <col min="5" max="5" width="1.35156" style="296" customWidth="1"/>
    <col min="6" max="6" width="10" style="296" customWidth="1"/>
    <col min="7" max="9" width="12.1719" style="296" customWidth="1"/>
    <col min="10" max="10" width="1.35156" style="296" customWidth="1"/>
    <col min="11" max="11" width="10" style="296" customWidth="1"/>
    <col min="12" max="14" width="12.1719" style="296" customWidth="1"/>
    <col min="15" max="15" width="10.8516" style="296" customWidth="1"/>
    <col min="16" max="17" width="6.5" style="296" customWidth="1"/>
    <col min="18" max="18" width="10.8516" style="296" customWidth="1"/>
    <col min="19" max="20" width="6.5" style="296" customWidth="1"/>
    <col min="21" max="21" width="10.8516" style="296" customWidth="1"/>
    <col min="22" max="23" width="6.5" style="296" customWidth="1"/>
    <col min="24" max="16384" width="16.3516" style="296" customWidth="1"/>
  </cols>
  <sheetData>
    <row r="1" ht="64.15" customHeight="1">
      <c r="A1" t="s" s="167">
        <v>40</v>
      </c>
      <c r="B1" t="s" s="30">
        <v>41</v>
      </c>
      <c r="C1" t="s" s="30">
        <v>42</v>
      </c>
      <c r="D1" t="s" s="31">
        <v>43</v>
      </c>
      <c r="E1" s="32"/>
      <c r="F1" t="s" s="33">
        <v>364</v>
      </c>
      <c r="G1" t="s" s="30">
        <v>45</v>
      </c>
      <c r="H1" t="s" s="30">
        <v>46</v>
      </c>
      <c r="I1" t="s" s="31">
        <v>47</v>
      </c>
      <c r="J1" s="32"/>
      <c r="K1" t="s" s="33">
        <v>365</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1927</v>
      </c>
      <c r="B3" s="146">
        <v>45</v>
      </c>
      <c r="C3" s="83">
        <v>226.3</v>
      </c>
      <c r="D3" s="84">
        <v>5.02888888888889</v>
      </c>
      <c r="E3" s="43"/>
      <c r="F3" s="147">
        <v>1927</v>
      </c>
      <c r="G3" s="146">
        <v>22</v>
      </c>
      <c r="H3" s="83">
        <v>85.5</v>
      </c>
      <c r="I3" s="84">
        <v>3.88636363636364</v>
      </c>
      <c r="J3" s="43"/>
      <c r="K3" s="147">
        <v>1927</v>
      </c>
      <c r="L3" s="146">
        <v>6</v>
      </c>
      <c r="M3" s="83">
        <v>16.2</v>
      </c>
      <c r="N3" s="86">
        <v>2.7</v>
      </c>
      <c r="O3" s="154"/>
      <c r="P3" s="155"/>
      <c r="Q3" s="90"/>
      <c r="R3" s="156"/>
      <c r="S3" s="155"/>
      <c r="T3" s="90"/>
      <c r="U3" s="156"/>
      <c r="V3" s="155"/>
      <c r="W3" s="90"/>
    </row>
    <row r="4" ht="21.95" customHeight="1">
      <c r="A4" s="152">
        <v>1928</v>
      </c>
      <c r="B4" s="127">
        <v>47</v>
      </c>
      <c r="C4" s="88">
        <v>225</v>
      </c>
      <c r="D4" s="92">
        <v>4.78723404255319</v>
      </c>
      <c r="E4" s="43"/>
      <c r="F4" s="153">
        <v>1928</v>
      </c>
      <c r="G4" s="127">
        <v>29</v>
      </c>
      <c r="H4" s="88">
        <v>118.9</v>
      </c>
      <c r="I4" s="92">
        <v>4.1</v>
      </c>
      <c r="J4" s="43"/>
      <c r="K4" s="153">
        <v>1928</v>
      </c>
      <c r="L4" s="127">
        <v>6</v>
      </c>
      <c r="M4" s="88">
        <v>18</v>
      </c>
      <c r="N4" s="94">
        <v>3</v>
      </c>
      <c r="O4" s="154"/>
      <c r="P4" s="155"/>
      <c r="Q4" s="90"/>
      <c r="R4" s="156"/>
      <c r="S4" s="155"/>
      <c r="T4" s="90"/>
      <c r="U4" s="156"/>
      <c r="V4" s="155"/>
      <c r="W4" s="90"/>
    </row>
    <row r="5" ht="21.95" customHeight="1">
      <c r="A5" s="152">
        <v>1929</v>
      </c>
      <c r="B5" s="127">
        <v>62</v>
      </c>
      <c r="C5" s="88">
        <v>307.8</v>
      </c>
      <c r="D5" s="92">
        <v>4.96451612903226</v>
      </c>
      <c r="E5" s="43"/>
      <c r="F5" s="153">
        <v>1929</v>
      </c>
      <c r="G5" s="127">
        <v>37</v>
      </c>
      <c r="H5" s="88">
        <v>151.1</v>
      </c>
      <c r="I5" s="92">
        <v>4.08378378378378</v>
      </c>
      <c r="J5" s="43"/>
      <c r="K5" s="153">
        <v>1929</v>
      </c>
      <c r="L5" s="127">
        <v>5</v>
      </c>
      <c r="M5" s="88">
        <v>13.7</v>
      </c>
      <c r="N5" s="94">
        <v>2.74</v>
      </c>
      <c r="O5" s="154"/>
      <c r="P5" s="155"/>
      <c r="Q5" s="90"/>
      <c r="R5" s="156"/>
      <c r="S5" s="155"/>
      <c r="T5" s="90"/>
      <c r="U5" s="156"/>
      <c r="V5" s="155"/>
      <c r="W5" s="90"/>
    </row>
    <row r="6" ht="21.95" customHeight="1">
      <c r="A6" s="152">
        <v>1930</v>
      </c>
      <c r="B6" s="127">
        <v>20</v>
      </c>
      <c r="C6" s="88">
        <v>118.7</v>
      </c>
      <c r="D6" s="92">
        <v>5.935</v>
      </c>
      <c r="E6" s="43"/>
      <c r="F6" s="153">
        <v>1930</v>
      </c>
      <c r="G6" s="127">
        <v>3</v>
      </c>
      <c r="H6" s="88">
        <v>14.6</v>
      </c>
      <c r="I6" s="92">
        <v>4.86666666666667</v>
      </c>
      <c r="J6" s="43"/>
      <c r="K6" s="153">
        <v>1930</v>
      </c>
      <c r="L6" s="127">
        <v>0</v>
      </c>
      <c r="M6" s="88">
        <v>0</v>
      </c>
      <c r="N6" s="94"/>
      <c r="O6" s="154"/>
      <c r="P6" s="155"/>
      <c r="Q6" s="90"/>
      <c r="R6" s="156"/>
      <c r="S6" s="155"/>
      <c r="T6" s="90"/>
      <c r="U6" s="156"/>
      <c r="V6" s="155"/>
      <c r="W6" s="90"/>
    </row>
    <row r="7" ht="21.95" customHeight="1">
      <c r="A7" s="152">
        <v>1931</v>
      </c>
      <c r="B7" s="127">
        <v>90</v>
      </c>
      <c r="C7" s="88">
        <v>403.2</v>
      </c>
      <c r="D7" s="92">
        <v>4.48</v>
      </c>
      <c r="E7" s="43"/>
      <c r="F7" s="153">
        <v>1931</v>
      </c>
      <c r="G7" s="127">
        <v>59</v>
      </c>
      <c r="H7" s="88">
        <v>211.7</v>
      </c>
      <c r="I7" s="92">
        <v>3.58813559322034</v>
      </c>
      <c r="J7" s="43"/>
      <c r="K7" s="153">
        <v>1931</v>
      </c>
      <c r="L7" s="127">
        <v>18</v>
      </c>
      <c r="M7" s="88">
        <v>34.8</v>
      </c>
      <c r="N7" s="94">
        <v>1.93333333333333</v>
      </c>
      <c r="O7" s="154"/>
      <c r="P7" s="155"/>
      <c r="Q7" s="90"/>
      <c r="R7" s="156"/>
      <c r="S7" s="155"/>
      <c r="T7" s="90"/>
      <c r="U7" s="156"/>
      <c r="V7" s="155"/>
      <c r="W7" s="90"/>
    </row>
    <row r="8" ht="21.95" customHeight="1">
      <c r="A8" s="152">
        <v>1932</v>
      </c>
      <c r="B8" s="127">
        <v>55</v>
      </c>
      <c r="C8" s="88">
        <v>266.4</v>
      </c>
      <c r="D8" s="92">
        <v>4.84363636363636</v>
      </c>
      <c r="E8" s="43"/>
      <c r="F8" s="153">
        <v>1932</v>
      </c>
      <c r="G8" s="127">
        <v>31</v>
      </c>
      <c r="H8" s="88">
        <v>118.8</v>
      </c>
      <c r="I8" s="92">
        <v>3.83225806451613</v>
      </c>
      <c r="J8" s="43"/>
      <c r="K8" s="153">
        <v>1932</v>
      </c>
      <c r="L8" s="127">
        <v>7</v>
      </c>
      <c r="M8" s="88">
        <v>14.3</v>
      </c>
      <c r="N8" s="94">
        <v>2.04285714285714</v>
      </c>
      <c r="O8" s="154"/>
      <c r="P8" s="155"/>
      <c r="Q8" s="90"/>
      <c r="R8" s="156"/>
      <c r="S8" s="155"/>
      <c r="T8" s="90"/>
      <c r="U8" s="156"/>
      <c r="V8" s="155"/>
      <c r="W8" s="90"/>
    </row>
    <row r="9" ht="21.95" customHeight="1">
      <c r="A9" s="152">
        <v>1933</v>
      </c>
      <c r="B9" s="127">
        <v>67</v>
      </c>
      <c r="C9" s="88">
        <v>336.9</v>
      </c>
      <c r="D9" s="92">
        <v>5.02835820895522</v>
      </c>
      <c r="E9" s="43"/>
      <c r="F9" s="153">
        <v>1933</v>
      </c>
      <c r="G9" s="127">
        <v>37</v>
      </c>
      <c r="H9" s="88">
        <v>150.4</v>
      </c>
      <c r="I9" s="92">
        <v>4.06486486486486</v>
      </c>
      <c r="J9" s="43"/>
      <c r="K9" s="153">
        <v>1933</v>
      </c>
      <c r="L9" s="127">
        <v>6</v>
      </c>
      <c r="M9" s="88">
        <v>15.2</v>
      </c>
      <c r="N9" s="94">
        <v>2.53333333333333</v>
      </c>
      <c r="O9" s="154"/>
      <c r="P9" s="155"/>
      <c r="Q9" s="90"/>
      <c r="R9" s="156"/>
      <c r="S9" s="155"/>
      <c r="T9" s="90"/>
      <c r="U9" s="156"/>
      <c r="V9" s="155"/>
      <c r="W9" s="90"/>
    </row>
    <row r="10" ht="21.95" customHeight="1">
      <c r="A10" s="152">
        <v>1934</v>
      </c>
      <c r="B10" s="127">
        <v>34</v>
      </c>
      <c r="C10" s="88">
        <v>170.4</v>
      </c>
      <c r="D10" s="92">
        <v>5.01176470588235</v>
      </c>
      <c r="E10" s="43"/>
      <c r="F10" s="153">
        <v>1934</v>
      </c>
      <c r="G10" s="127">
        <v>19</v>
      </c>
      <c r="H10" s="88">
        <v>76.40000000000001</v>
      </c>
      <c r="I10" s="92">
        <v>4.02105263157895</v>
      </c>
      <c r="J10" s="43"/>
      <c r="K10" s="153">
        <v>1934</v>
      </c>
      <c r="L10" s="127">
        <v>3</v>
      </c>
      <c r="M10" s="88">
        <v>7.4</v>
      </c>
      <c r="N10" s="94">
        <v>2.46666666666667</v>
      </c>
      <c r="O10" s="154"/>
      <c r="P10" s="155"/>
      <c r="Q10" s="90"/>
      <c r="R10" s="156"/>
      <c r="S10" s="155"/>
      <c r="T10" s="90"/>
      <c r="U10" s="156"/>
      <c r="V10" s="155"/>
      <c r="W10" s="90"/>
    </row>
    <row r="11" ht="21.95" customHeight="1">
      <c r="A11" s="152">
        <v>1935</v>
      </c>
      <c r="B11" s="127">
        <v>58</v>
      </c>
      <c r="C11" s="88">
        <v>296.2</v>
      </c>
      <c r="D11" s="92">
        <v>5.10689655172414</v>
      </c>
      <c r="E11" s="43"/>
      <c r="F11" s="153">
        <v>1935</v>
      </c>
      <c r="G11" s="127">
        <v>33</v>
      </c>
      <c r="H11" s="88">
        <v>141.7</v>
      </c>
      <c r="I11" s="92">
        <v>4.29393939393939</v>
      </c>
      <c r="J11" s="43"/>
      <c r="K11" s="153">
        <v>1935</v>
      </c>
      <c r="L11" s="127">
        <v>4</v>
      </c>
      <c r="M11" s="88">
        <v>10.1</v>
      </c>
      <c r="N11" s="94">
        <v>2.525</v>
      </c>
      <c r="O11" s="154"/>
      <c r="P11" s="155"/>
      <c r="Q11" s="90"/>
      <c r="R11" s="156"/>
      <c r="S11" s="155"/>
      <c r="T11" s="90"/>
      <c r="U11" s="156"/>
      <c r="V11" s="155"/>
      <c r="W11" s="90"/>
    </row>
    <row r="12" ht="21.95" customHeight="1">
      <c r="A12" s="152">
        <v>1936</v>
      </c>
      <c r="B12" s="127">
        <v>50</v>
      </c>
      <c r="C12" s="88">
        <v>252.8</v>
      </c>
      <c r="D12" s="92">
        <v>5.056</v>
      </c>
      <c r="E12" s="43"/>
      <c r="F12" s="153">
        <v>1936</v>
      </c>
      <c r="G12" s="127">
        <v>24</v>
      </c>
      <c r="H12" s="88">
        <v>96.09999999999999</v>
      </c>
      <c r="I12" s="92">
        <v>4.00416666666667</v>
      </c>
      <c r="J12" s="43"/>
      <c r="K12" s="153">
        <v>1936</v>
      </c>
      <c r="L12" s="127">
        <v>5</v>
      </c>
      <c r="M12" s="88">
        <v>11.3</v>
      </c>
      <c r="N12" s="94">
        <v>2.26</v>
      </c>
      <c r="O12" s="154"/>
      <c r="P12" s="155"/>
      <c r="Q12" s="90"/>
      <c r="R12" s="156"/>
      <c r="S12" s="155"/>
      <c r="T12" s="90"/>
      <c r="U12" s="156"/>
      <c r="V12" s="155"/>
      <c r="W12" s="90"/>
    </row>
    <row r="13" ht="21.95" customHeight="1">
      <c r="A13" s="152">
        <v>1937</v>
      </c>
      <c r="B13" s="127">
        <v>57</v>
      </c>
      <c r="C13" s="88">
        <v>270.2</v>
      </c>
      <c r="D13" s="92">
        <v>4.74035087719298</v>
      </c>
      <c r="E13" s="43"/>
      <c r="F13" s="153">
        <v>1937</v>
      </c>
      <c r="G13" s="127">
        <v>36</v>
      </c>
      <c r="H13" s="88">
        <v>138.8</v>
      </c>
      <c r="I13" s="92">
        <v>3.85555555555556</v>
      </c>
      <c r="J13" s="43"/>
      <c r="K13" s="153">
        <v>1937</v>
      </c>
      <c r="L13" s="127">
        <v>5</v>
      </c>
      <c r="M13" s="88">
        <v>13</v>
      </c>
      <c r="N13" s="94">
        <v>2.6</v>
      </c>
      <c r="O13" s="154"/>
      <c r="P13" s="155"/>
      <c r="Q13" s="90"/>
      <c r="R13" s="156"/>
      <c r="S13" s="155"/>
      <c r="T13" s="90"/>
      <c r="U13" s="156"/>
      <c r="V13" s="155"/>
      <c r="W13" s="90"/>
    </row>
    <row r="14" ht="21.95" customHeight="1">
      <c r="A14" s="152">
        <v>1938</v>
      </c>
      <c r="B14" s="127">
        <v>45</v>
      </c>
      <c r="C14" s="88">
        <v>223.8</v>
      </c>
      <c r="D14" s="92">
        <v>4.97333333333333</v>
      </c>
      <c r="E14" s="43"/>
      <c r="F14" s="153">
        <v>1938</v>
      </c>
      <c r="G14" s="127">
        <v>21</v>
      </c>
      <c r="H14" s="88">
        <v>82.59999999999999</v>
      </c>
      <c r="I14" s="92">
        <v>3.93333333333333</v>
      </c>
      <c r="J14" s="43"/>
      <c r="K14" s="153">
        <v>1938</v>
      </c>
      <c r="L14" s="127">
        <v>5</v>
      </c>
      <c r="M14" s="88">
        <v>11.6</v>
      </c>
      <c r="N14" s="94">
        <v>2.32</v>
      </c>
      <c r="O14" s="154"/>
      <c r="P14" s="155"/>
      <c r="Q14" s="90"/>
      <c r="R14" s="156"/>
      <c r="S14" s="155"/>
      <c r="T14" s="90"/>
      <c r="U14" s="156"/>
      <c r="V14" s="155"/>
      <c r="W14" s="90"/>
    </row>
    <row r="15" ht="21.95" customHeight="1">
      <c r="A15" s="152">
        <v>1939</v>
      </c>
      <c r="B15" s="127">
        <v>57</v>
      </c>
      <c r="C15" s="88">
        <v>295.1</v>
      </c>
      <c r="D15" s="92">
        <v>5.17719298245614</v>
      </c>
      <c r="E15" s="43"/>
      <c r="F15" s="153">
        <v>1939</v>
      </c>
      <c r="G15" s="127">
        <v>23</v>
      </c>
      <c r="H15" s="88">
        <v>85.8</v>
      </c>
      <c r="I15" s="92">
        <v>3.7304347826087</v>
      </c>
      <c r="J15" s="43"/>
      <c r="K15" s="153">
        <v>1939</v>
      </c>
      <c r="L15" s="127">
        <v>7</v>
      </c>
      <c r="M15" s="88">
        <v>15.2</v>
      </c>
      <c r="N15" s="94">
        <v>2.17142857142857</v>
      </c>
      <c r="O15" s="154"/>
      <c r="P15" s="155"/>
      <c r="Q15" s="90"/>
      <c r="R15" s="156"/>
      <c r="S15" s="155"/>
      <c r="T15" s="90"/>
      <c r="U15" s="156"/>
      <c r="V15" s="155"/>
      <c r="W15" s="90"/>
    </row>
    <row r="16" ht="21.95" customHeight="1">
      <c r="A16" s="152">
        <v>1940</v>
      </c>
      <c r="B16" s="127">
        <v>14</v>
      </c>
      <c r="C16" s="88">
        <v>81.90000000000001</v>
      </c>
      <c r="D16" s="92">
        <v>5.85</v>
      </c>
      <c r="E16" s="43"/>
      <c r="F16" s="153">
        <v>1940</v>
      </c>
      <c r="G16" s="127">
        <v>5</v>
      </c>
      <c r="H16" s="88">
        <v>23.3</v>
      </c>
      <c r="I16" s="92">
        <v>4.66</v>
      </c>
      <c r="J16" s="43"/>
      <c r="K16" s="153">
        <v>1940</v>
      </c>
      <c r="L16" s="127">
        <v>0</v>
      </c>
      <c r="M16" s="88">
        <v>0</v>
      </c>
      <c r="N16" s="94"/>
      <c r="O16" s="154"/>
      <c r="P16" s="155"/>
      <c r="Q16" s="90"/>
      <c r="R16" s="156"/>
      <c r="S16" s="155"/>
      <c r="T16" s="90"/>
      <c r="U16" s="156"/>
      <c r="V16" s="155"/>
      <c r="W16" s="90"/>
    </row>
    <row r="17" ht="21.95" customHeight="1">
      <c r="A17" s="152">
        <v>1941</v>
      </c>
      <c r="B17" s="127">
        <v>27</v>
      </c>
      <c r="C17" s="88">
        <v>157.4</v>
      </c>
      <c r="D17" s="92">
        <v>5.82962962962963</v>
      </c>
      <c r="E17" s="43"/>
      <c r="F17" s="153">
        <v>1941</v>
      </c>
      <c r="G17" s="127">
        <v>7</v>
      </c>
      <c r="H17" s="88">
        <v>32.8</v>
      </c>
      <c r="I17" s="92">
        <v>4.68571428571429</v>
      </c>
      <c r="J17" s="43"/>
      <c r="K17" s="153">
        <v>1941</v>
      </c>
      <c r="L17" s="127">
        <v>0</v>
      </c>
      <c r="M17" s="88">
        <v>0</v>
      </c>
      <c r="N17" s="94"/>
      <c r="O17" s="154"/>
      <c r="P17" s="155"/>
      <c r="Q17" s="90"/>
      <c r="R17" s="156"/>
      <c r="S17" s="155"/>
      <c r="T17" s="90"/>
      <c r="U17" s="156"/>
      <c r="V17" s="155"/>
      <c r="W17" s="90"/>
    </row>
    <row r="18" ht="21.95" customHeight="1">
      <c r="A18" s="152">
        <v>1942</v>
      </c>
      <c r="B18" s="127">
        <v>49</v>
      </c>
      <c r="C18" s="88">
        <v>233.2</v>
      </c>
      <c r="D18" s="92">
        <v>4.75918367346939</v>
      </c>
      <c r="E18" s="43"/>
      <c r="F18" s="153">
        <v>1942</v>
      </c>
      <c r="G18" s="127">
        <v>27</v>
      </c>
      <c r="H18" s="88">
        <v>101.1</v>
      </c>
      <c r="I18" s="92">
        <v>3.74444444444444</v>
      </c>
      <c r="J18" s="43"/>
      <c r="K18" s="153">
        <v>1942</v>
      </c>
      <c r="L18" s="127">
        <v>7</v>
      </c>
      <c r="M18" s="88">
        <v>16.8</v>
      </c>
      <c r="N18" s="94">
        <v>2.4</v>
      </c>
      <c r="O18" s="154"/>
      <c r="P18" s="155"/>
      <c r="Q18" s="90"/>
      <c r="R18" s="156"/>
      <c r="S18" s="155"/>
      <c r="T18" s="90"/>
      <c r="U18" s="156"/>
      <c r="V18" s="155"/>
      <c r="W18" s="90"/>
    </row>
    <row r="19" ht="21.95" customHeight="1">
      <c r="A19" s="152">
        <v>1943</v>
      </c>
      <c r="B19" s="127">
        <v>54</v>
      </c>
      <c r="C19" s="88">
        <v>239.9</v>
      </c>
      <c r="D19" s="92">
        <v>4.44259259259259</v>
      </c>
      <c r="E19" s="43"/>
      <c r="F19" s="153">
        <v>1943</v>
      </c>
      <c r="G19" s="127">
        <v>34</v>
      </c>
      <c r="H19" s="88">
        <v>117.7</v>
      </c>
      <c r="I19" s="92">
        <v>3.46176470588235</v>
      </c>
      <c r="J19" s="43"/>
      <c r="K19" s="153">
        <v>1943</v>
      </c>
      <c r="L19" s="127">
        <v>12</v>
      </c>
      <c r="M19" s="88">
        <v>23</v>
      </c>
      <c r="N19" s="94">
        <v>1.91666666666667</v>
      </c>
      <c r="O19" s="154"/>
      <c r="P19" s="155"/>
      <c r="Q19" s="90"/>
      <c r="R19" s="156"/>
      <c r="S19" s="155"/>
      <c r="T19" s="90"/>
      <c r="U19" s="156"/>
      <c r="V19" s="155"/>
      <c r="W19" s="90"/>
    </row>
    <row r="20" ht="21.95" customHeight="1">
      <c r="A20" s="152">
        <v>1944</v>
      </c>
      <c r="B20" s="127">
        <v>48</v>
      </c>
      <c r="C20" s="88">
        <v>255.2</v>
      </c>
      <c r="D20" s="92">
        <v>5.31666666666667</v>
      </c>
      <c r="E20" s="43"/>
      <c r="F20" s="153">
        <v>1944</v>
      </c>
      <c r="G20" s="127">
        <v>17</v>
      </c>
      <c r="H20" s="88">
        <v>67.5</v>
      </c>
      <c r="I20" s="92">
        <v>3.97058823529412</v>
      </c>
      <c r="J20" s="43"/>
      <c r="K20" s="153">
        <v>1944</v>
      </c>
      <c r="L20" s="127">
        <v>2</v>
      </c>
      <c r="M20" s="88">
        <v>3.9</v>
      </c>
      <c r="N20" s="94">
        <v>1.95</v>
      </c>
      <c r="O20" s="154"/>
      <c r="P20" s="155"/>
      <c r="Q20" s="90"/>
      <c r="R20" s="156"/>
      <c r="S20" s="155"/>
      <c r="T20" s="90"/>
      <c r="U20" s="156"/>
      <c r="V20" s="155"/>
      <c r="W20" s="90"/>
    </row>
    <row r="21" ht="21.95" customHeight="1">
      <c r="A21" s="152">
        <v>1945</v>
      </c>
      <c r="B21" s="127">
        <v>39</v>
      </c>
      <c r="C21" s="88">
        <v>222.4</v>
      </c>
      <c r="D21" s="92">
        <v>5.7025641025641</v>
      </c>
      <c r="E21" s="43"/>
      <c r="F21" s="153">
        <v>1945</v>
      </c>
      <c r="G21" s="127">
        <v>12</v>
      </c>
      <c r="H21" s="88">
        <v>52.5</v>
      </c>
      <c r="I21" s="92">
        <v>4.375</v>
      </c>
      <c r="J21" s="43"/>
      <c r="K21" s="153">
        <v>1945</v>
      </c>
      <c r="L21" s="127">
        <v>0</v>
      </c>
      <c r="M21" s="88">
        <v>0</v>
      </c>
      <c r="N21" s="94"/>
      <c r="O21" s="154"/>
      <c r="P21" s="155"/>
      <c r="Q21" s="90"/>
      <c r="R21" s="156"/>
      <c r="S21" s="155"/>
      <c r="T21" s="90"/>
      <c r="U21" s="156"/>
      <c r="V21" s="155"/>
      <c r="W21" s="90"/>
    </row>
    <row r="22" ht="21.95" customHeight="1">
      <c r="A22" s="152">
        <v>1946</v>
      </c>
      <c r="B22" s="127">
        <v>40</v>
      </c>
      <c r="C22" s="88">
        <v>174.8</v>
      </c>
      <c r="D22" s="92">
        <v>4.37</v>
      </c>
      <c r="E22" s="43"/>
      <c r="F22" s="153">
        <v>1946</v>
      </c>
      <c r="G22" s="127">
        <v>24</v>
      </c>
      <c r="H22" s="88">
        <v>76.2</v>
      </c>
      <c r="I22" s="92">
        <v>3.175</v>
      </c>
      <c r="J22" s="43"/>
      <c r="K22" s="153">
        <v>1946</v>
      </c>
      <c r="L22" s="127">
        <v>6</v>
      </c>
      <c r="M22" s="88">
        <v>-0.5</v>
      </c>
      <c r="N22" s="94">
        <v>-0.0833333333333333</v>
      </c>
      <c r="O22" s="154"/>
      <c r="P22" s="155"/>
      <c r="Q22" s="90"/>
      <c r="R22" s="156"/>
      <c r="S22" s="155"/>
      <c r="T22" s="90"/>
      <c r="U22" s="156"/>
      <c r="V22" s="155"/>
      <c r="W22" s="90"/>
    </row>
    <row r="23" ht="21.95" customHeight="1">
      <c r="A23" s="152">
        <v>1947</v>
      </c>
      <c r="B23" s="127">
        <v>56</v>
      </c>
      <c r="C23" s="88">
        <v>302</v>
      </c>
      <c r="D23" s="92">
        <v>5.39285714285714</v>
      </c>
      <c r="E23" s="43"/>
      <c r="F23" s="153">
        <v>1947</v>
      </c>
      <c r="G23" s="127">
        <v>27</v>
      </c>
      <c r="H23" s="88">
        <v>120.2</v>
      </c>
      <c r="I23" s="92">
        <v>4.45185185185185</v>
      </c>
      <c r="J23" s="43"/>
      <c r="K23" s="153">
        <v>1947</v>
      </c>
      <c r="L23" s="127">
        <v>0</v>
      </c>
      <c r="M23" s="88">
        <v>0</v>
      </c>
      <c r="N23" s="94"/>
      <c r="O23" s="154"/>
      <c r="P23" s="155"/>
      <c r="Q23" s="90"/>
      <c r="R23" s="156"/>
      <c r="S23" s="155"/>
      <c r="T23" s="90"/>
      <c r="U23" s="156"/>
      <c r="V23" s="155"/>
      <c r="W23" s="90"/>
    </row>
    <row r="24" ht="21.95" customHeight="1">
      <c r="A24" s="152">
        <v>1948</v>
      </c>
      <c r="B24" s="127">
        <v>37</v>
      </c>
      <c r="C24" s="88">
        <v>190.7</v>
      </c>
      <c r="D24" s="92">
        <v>5.15405405405405</v>
      </c>
      <c r="E24" s="43"/>
      <c r="F24" s="153">
        <v>1948</v>
      </c>
      <c r="G24" s="127">
        <v>17</v>
      </c>
      <c r="H24" s="88">
        <v>68.2</v>
      </c>
      <c r="I24" s="92">
        <v>4.01176470588235</v>
      </c>
      <c r="J24" s="43"/>
      <c r="K24" s="153">
        <v>1948</v>
      </c>
      <c r="L24" s="127">
        <v>4</v>
      </c>
      <c r="M24" s="88">
        <v>9</v>
      </c>
      <c r="N24" s="94">
        <v>2.25</v>
      </c>
      <c r="O24" s="154"/>
      <c r="P24" s="155"/>
      <c r="Q24" s="90"/>
      <c r="R24" s="156"/>
      <c r="S24" s="155"/>
      <c r="T24" s="90"/>
      <c r="U24" s="156"/>
      <c r="V24" s="155"/>
      <c r="W24" s="90"/>
    </row>
    <row r="25" ht="21.95" customHeight="1">
      <c r="A25" s="152">
        <v>1949</v>
      </c>
      <c r="B25" s="127">
        <v>16</v>
      </c>
      <c r="C25" s="88">
        <v>91.59999999999999</v>
      </c>
      <c r="D25" s="92">
        <v>5.725</v>
      </c>
      <c r="E25" s="43"/>
      <c r="F25" s="153">
        <v>1949</v>
      </c>
      <c r="G25" s="127">
        <v>5</v>
      </c>
      <c r="H25" s="88">
        <v>24.3</v>
      </c>
      <c r="I25" s="92">
        <v>4.86</v>
      </c>
      <c r="J25" s="43"/>
      <c r="K25" s="153">
        <v>1949</v>
      </c>
      <c r="L25" s="127">
        <v>0</v>
      </c>
      <c r="M25" s="88">
        <v>0</v>
      </c>
      <c r="N25" s="94"/>
      <c r="O25" s="154"/>
      <c r="P25" s="155"/>
      <c r="Q25" s="90"/>
      <c r="R25" s="156"/>
      <c r="S25" s="155"/>
      <c r="T25" s="90"/>
      <c r="U25" s="156"/>
      <c r="V25" s="155"/>
      <c r="W25" s="90"/>
    </row>
    <row r="26" ht="21.95" customHeight="1">
      <c r="A26" s="152">
        <v>1950</v>
      </c>
      <c r="B26" s="127">
        <v>0</v>
      </c>
      <c r="C26" s="88">
        <v>0</v>
      </c>
      <c r="D26" s="92"/>
      <c r="E26" s="43"/>
      <c r="F26" s="153">
        <v>1950</v>
      </c>
      <c r="G26" s="127">
        <v>0</v>
      </c>
      <c r="H26" s="88">
        <v>0</v>
      </c>
      <c r="I26" s="92"/>
      <c r="J26" s="43"/>
      <c r="K26" s="153">
        <v>1950</v>
      </c>
      <c r="L26" s="127">
        <v>0</v>
      </c>
      <c r="M26" s="88">
        <v>0</v>
      </c>
      <c r="N26" s="94"/>
      <c r="O26" s="154"/>
      <c r="P26" s="155"/>
      <c r="Q26" s="90"/>
      <c r="R26" s="156"/>
      <c r="S26" s="155"/>
      <c r="T26" s="90"/>
      <c r="U26" s="156"/>
      <c r="V26" s="155"/>
      <c r="W26" s="90"/>
    </row>
    <row r="27" ht="21.95" customHeight="1">
      <c r="A27" s="152">
        <v>1951</v>
      </c>
      <c r="B27" s="127">
        <v>34</v>
      </c>
      <c r="C27" s="88">
        <v>152.5</v>
      </c>
      <c r="D27" s="92">
        <v>4.48529411764706</v>
      </c>
      <c r="E27" s="43"/>
      <c r="F27" s="153">
        <v>1951</v>
      </c>
      <c r="G27" s="127">
        <v>17</v>
      </c>
      <c r="H27" s="88">
        <v>51.5</v>
      </c>
      <c r="I27" s="92">
        <v>3.02941176470588</v>
      </c>
      <c r="J27" s="43"/>
      <c r="K27" s="153">
        <v>1951</v>
      </c>
      <c r="L27" s="127">
        <v>10</v>
      </c>
      <c r="M27" s="88">
        <v>20.5</v>
      </c>
      <c r="N27" s="94">
        <v>2.05</v>
      </c>
      <c r="O27" s="154"/>
      <c r="P27" s="155"/>
      <c r="Q27" s="90"/>
      <c r="R27" s="156"/>
      <c r="S27" s="155"/>
      <c r="T27" s="90"/>
      <c r="U27" s="156"/>
      <c r="V27" s="155"/>
      <c r="W27" s="90"/>
    </row>
    <row r="28" ht="21.95" customHeight="1">
      <c r="A28" s="152">
        <v>1952</v>
      </c>
      <c r="B28" s="127">
        <v>55</v>
      </c>
      <c r="C28" s="88">
        <v>277.4</v>
      </c>
      <c r="D28" s="92">
        <v>5.04363636363636</v>
      </c>
      <c r="E28" s="43"/>
      <c r="F28" s="153">
        <v>1952</v>
      </c>
      <c r="G28" s="127">
        <v>25</v>
      </c>
      <c r="H28" s="88">
        <v>97.5</v>
      </c>
      <c r="I28" s="92">
        <v>3.9</v>
      </c>
      <c r="J28" s="43"/>
      <c r="K28" s="153">
        <v>1952</v>
      </c>
      <c r="L28" s="127">
        <v>5</v>
      </c>
      <c r="M28" s="88">
        <v>10.8</v>
      </c>
      <c r="N28" s="94">
        <v>2.16</v>
      </c>
      <c r="O28" s="154"/>
      <c r="P28" s="155"/>
      <c r="Q28" s="90"/>
      <c r="R28" s="156"/>
      <c r="S28" s="155"/>
      <c r="T28" s="90"/>
      <c r="U28" s="156"/>
      <c r="V28" s="155"/>
      <c r="W28" s="90"/>
    </row>
    <row r="29" ht="21.95" customHeight="1">
      <c r="A29" s="152">
        <v>1953</v>
      </c>
      <c r="B29" s="127">
        <v>44</v>
      </c>
      <c r="C29" s="88">
        <v>228.1</v>
      </c>
      <c r="D29" s="92">
        <v>5.18409090909091</v>
      </c>
      <c r="E29" s="43"/>
      <c r="F29" s="153">
        <v>1953</v>
      </c>
      <c r="G29" s="127">
        <v>18</v>
      </c>
      <c r="H29" s="88">
        <v>71.7</v>
      </c>
      <c r="I29" s="92">
        <v>3.98333333333333</v>
      </c>
      <c r="J29" s="43"/>
      <c r="K29" s="153">
        <v>1953</v>
      </c>
      <c r="L29" s="127">
        <v>2</v>
      </c>
      <c r="M29" s="88">
        <v>3.7</v>
      </c>
      <c r="N29" s="94">
        <v>1.85</v>
      </c>
      <c r="O29" s="154"/>
      <c r="P29" s="155"/>
      <c r="Q29" s="90"/>
      <c r="R29" s="156"/>
      <c r="S29" s="155"/>
      <c r="T29" s="90"/>
      <c r="U29" s="156"/>
      <c r="V29" s="155"/>
      <c r="W29" s="90"/>
    </row>
    <row r="30" ht="21.95" customHeight="1">
      <c r="A30" s="152">
        <v>1954</v>
      </c>
      <c r="B30" s="127">
        <v>37</v>
      </c>
      <c r="C30" s="88">
        <v>191.3</v>
      </c>
      <c r="D30" s="92">
        <v>5.17027027027027</v>
      </c>
      <c r="E30" s="43"/>
      <c r="F30" s="153">
        <v>1954</v>
      </c>
      <c r="G30" s="127">
        <v>18</v>
      </c>
      <c r="H30" s="88">
        <v>75.59999999999999</v>
      </c>
      <c r="I30" s="92">
        <v>4.2</v>
      </c>
      <c r="J30" s="43"/>
      <c r="K30" s="153">
        <v>1954</v>
      </c>
      <c r="L30" s="127">
        <v>1</v>
      </c>
      <c r="M30" s="88">
        <v>2.3</v>
      </c>
      <c r="N30" s="94">
        <v>2.3</v>
      </c>
      <c r="O30" s="154"/>
      <c r="P30" s="155"/>
      <c r="Q30" s="90"/>
      <c r="R30" s="156"/>
      <c r="S30" s="155"/>
      <c r="T30" s="90"/>
      <c r="U30" s="156"/>
      <c r="V30" s="155"/>
      <c r="W30" s="90"/>
    </row>
    <row r="31" ht="21.95" customHeight="1">
      <c r="A31" s="152">
        <v>1955</v>
      </c>
      <c r="B31" s="127">
        <v>39</v>
      </c>
      <c r="C31" s="88">
        <v>174.5</v>
      </c>
      <c r="D31" s="92">
        <v>4.47435897435897</v>
      </c>
      <c r="E31" s="43"/>
      <c r="F31" s="153">
        <v>1955</v>
      </c>
      <c r="G31" s="127">
        <v>21</v>
      </c>
      <c r="H31" s="88">
        <v>66.2</v>
      </c>
      <c r="I31" s="92">
        <v>3.15238095238095</v>
      </c>
      <c r="J31" s="43"/>
      <c r="K31" s="153">
        <v>1955</v>
      </c>
      <c r="L31" s="127">
        <v>9</v>
      </c>
      <c r="M31" s="88">
        <v>15.9</v>
      </c>
      <c r="N31" s="94">
        <v>1.76666666666667</v>
      </c>
      <c r="O31" s="154"/>
      <c r="P31" s="155"/>
      <c r="Q31" s="90"/>
      <c r="R31" s="156"/>
      <c r="S31" s="155"/>
      <c r="T31" s="90"/>
      <c r="U31" s="156"/>
      <c r="V31" s="155"/>
      <c r="W31" s="90"/>
    </row>
    <row r="32" ht="21.95" customHeight="1">
      <c r="A32" s="152">
        <v>1956</v>
      </c>
      <c r="B32" s="127">
        <v>53</v>
      </c>
      <c r="C32" s="88">
        <v>248.9</v>
      </c>
      <c r="D32" s="92">
        <v>4.69622641509434</v>
      </c>
      <c r="E32" s="43"/>
      <c r="F32" s="153">
        <v>1956</v>
      </c>
      <c r="G32" s="127">
        <v>28</v>
      </c>
      <c r="H32" s="88">
        <v>96.59999999999999</v>
      </c>
      <c r="I32" s="92">
        <v>3.45</v>
      </c>
      <c r="J32" s="43"/>
      <c r="K32" s="153">
        <v>1956</v>
      </c>
      <c r="L32" s="127">
        <v>9</v>
      </c>
      <c r="M32" s="88">
        <v>15.9</v>
      </c>
      <c r="N32" s="94">
        <v>1.76666666666667</v>
      </c>
      <c r="O32" s="154"/>
      <c r="P32" s="155"/>
      <c r="Q32" s="90"/>
      <c r="R32" s="156"/>
      <c r="S32" s="155"/>
      <c r="T32" s="90"/>
      <c r="U32" s="156"/>
      <c r="V32" s="155"/>
      <c r="W32" s="90"/>
    </row>
    <row r="33" ht="21.95" customHeight="1">
      <c r="A33" s="152">
        <v>1957</v>
      </c>
      <c r="B33" s="127">
        <v>47</v>
      </c>
      <c r="C33" s="88">
        <v>215.4</v>
      </c>
      <c r="D33" s="92">
        <v>4.58297872340426</v>
      </c>
      <c r="E33" s="43"/>
      <c r="F33" s="153">
        <v>1957</v>
      </c>
      <c r="G33" s="127">
        <v>28</v>
      </c>
      <c r="H33" s="88">
        <v>103.7</v>
      </c>
      <c r="I33" s="92">
        <v>3.70357142857143</v>
      </c>
      <c r="J33" s="43"/>
      <c r="K33" s="153">
        <v>1957</v>
      </c>
      <c r="L33" s="127">
        <v>7</v>
      </c>
      <c r="M33" s="88">
        <v>16.4</v>
      </c>
      <c r="N33" s="94">
        <v>2.34285714285714</v>
      </c>
      <c r="O33" s="154"/>
      <c r="P33" s="155"/>
      <c r="Q33" s="90"/>
      <c r="R33" s="156"/>
      <c r="S33" s="155"/>
      <c r="T33" s="90"/>
      <c r="U33" s="156"/>
      <c r="V33" s="155"/>
      <c r="W33" s="90"/>
    </row>
    <row r="34" ht="21.95" customHeight="1">
      <c r="A34" s="152">
        <v>1958</v>
      </c>
      <c r="B34" s="127">
        <v>45</v>
      </c>
      <c r="C34" s="88">
        <v>224</v>
      </c>
      <c r="D34" s="92">
        <v>4.97777777777778</v>
      </c>
      <c r="E34" s="43"/>
      <c r="F34" s="153">
        <v>1958</v>
      </c>
      <c r="G34" s="127">
        <v>22</v>
      </c>
      <c r="H34" s="88">
        <v>85.3</v>
      </c>
      <c r="I34" s="92">
        <v>3.87727272727273</v>
      </c>
      <c r="J34" s="43"/>
      <c r="K34" s="153">
        <v>1958</v>
      </c>
      <c r="L34" s="127">
        <v>5</v>
      </c>
      <c r="M34" s="88">
        <v>11.3</v>
      </c>
      <c r="N34" s="94">
        <v>2.26</v>
      </c>
      <c r="O34" s="154"/>
      <c r="P34" s="155"/>
      <c r="Q34" s="90"/>
      <c r="R34" s="156"/>
      <c r="S34" s="155"/>
      <c r="T34" s="90"/>
      <c r="U34" s="156"/>
      <c r="V34" s="155"/>
      <c r="W34" s="90"/>
    </row>
    <row r="35" ht="21.95" customHeight="1">
      <c r="A35" s="152">
        <v>1959</v>
      </c>
      <c r="B35" s="127">
        <v>12</v>
      </c>
      <c r="C35" s="88">
        <v>59.9</v>
      </c>
      <c r="D35" s="92">
        <v>4.99166666666667</v>
      </c>
      <c r="E35" s="43"/>
      <c r="F35" s="153">
        <v>1959</v>
      </c>
      <c r="G35" s="127">
        <v>6</v>
      </c>
      <c r="H35" s="88">
        <v>24.1</v>
      </c>
      <c r="I35" s="92">
        <v>4.01666666666667</v>
      </c>
      <c r="J35" s="43"/>
      <c r="K35" s="153">
        <v>1959</v>
      </c>
      <c r="L35" s="127">
        <v>1</v>
      </c>
      <c r="M35" s="88">
        <v>3</v>
      </c>
      <c r="N35" s="94">
        <v>3</v>
      </c>
      <c r="O35" s="154"/>
      <c r="P35" s="155"/>
      <c r="Q35" s="90"/>
      <c r="R35" s="156"/>
      <c r="S35" s="155"/>
      <c r="T35" s="90"/>
      <c r="U35" s="156"/>
      <c r="V35" s="155"/>
      <c r="W35" s="90"/>
    </row>
    <row r="36" ht="21.95" customHeight="1">
      <c r="A36" s="152">
        <v>1960</v>
      </c>
      <c r="B36" s="127">
        <v>62</v>
      </c>
      <c r="C36" s="88">
        <v>318.8</v>
      </c>
      <c r="D36" s="92">
        <v>5.14193548387097</v>
      </c>
      <c r="E36" s="43"/>
      <c r="F36" s="153">
        <v>1960</v>
      </c>
      <c r="G36" s="127">
        <v>26</v>
      </c>
      <c r="H36" s="88">
        <v>98.90000000000001</v>
      </c>
      <c r="I36" s="92">
        <v>3.80384615384615</v>
      </c>
      <c r="J36" s="43"/>
      <c r="K36" s="153">
        <v>1960</v>
      </c>
      <c r="L36" s="127">
        <v>9</v>
      </c>
      <c r="M36" s="88">
        <v>21.4</v>
      </c>
      <c r="N36" s="94">
        <v>2.37777777777778</v>
      </c>
      <c r="O36" s="154"/>
      <c r="P36" s="155"/>
      <c r="Q36" s="90"/>
      <c r="R36" s="156"/>
      <c r="S36" s="155"/>
      <c r="T36" s="90"/>
      <c r="U36" s="156"/>
      <c r="V36" s="155"/>
      <c r="W36" s="90"/>
    </row>
    <row r="37" ht="21.95" customHeight="1">
      <c r="A37" s="152">
        <v>1961</v>
      </c>
      <c r="B37" s="127">
        <v>41</v>
      </c>
      <c r="C37" s="88">
        <v>195.2</v>
      </c>
      <c r="D37" s="92">
        <v>4.7609756097561</v>
      </c>
      <c r="E37" s="43"/>
      <c r="F37" s="153">
        <v>1961</v>
      </c>
      <c r="G37" s="127">
        <v>27</v>
      </c>
      <c r="H37" s="88">
        <v>107.9</v>
      </c>
      <c r="I37" s="92">
        <v>3.9962962962963</v>
      </c>
      <c r="J37" s="43"/>
      <c r="K37" s="153">
        <v>1961</v>
      </c>
      <c r="L37" s="127">
        <v>7</v>
      </c>
      <c r="M37" s="88">
        <v>18</v>
      </c>
      <c r="N37" s="94">
        <v>2.57142857142857</v>
      </c>
      <c r="O37" s="154"/>
      <c r="P37" s="155"/>
      <c r="Q37" s="90"/>
      <c r="R37" s="156"/>
      <c r="S37" s="155"/>
      <c r="T37" s="90"/>
      <c r="U37" s="156"/>
      <c r="V37" s="155"/>
      <c r="W37" s="90"/>
    </row>
    <row r="38" ht="21.95" customHeight="1">
      <c r="A38" s="152">
        <v>1962</v>
      </c>
      <c r="B38" s="127">
        <v>33</v>
      </c>
      <c r="C38" s="88">
        <v>175</v>
      </c>
      <c r="D38" s="92">
        <v>5.3030303030303</v>
      </c>
      <c r="E38" s="43"/>
      <c r="F38" s="153">
        <v>1962</v>
      </c>
      <c r="G38" s="127">
        <v>13</v>
      </c>
      <c r="H38" s="88">
        <v>54.1</v>
      </c>
      <c r="I38" s="92">
        <v>4.16153846153846</v>
      </c>
      <c r="J38" s="43"/>
      <c r="K38" s="153">
        <v>1962</v>
      </c>
      <c r="L38" s="127">
        <v>2</v>
      </c>
      <c r="M38" s="88">
        <v>5.5</v>
      </c>
      <c r="N38" s="94">
        <v>2.75</v>
      </c>
      <c r="O38" s="154"/>
      <c r="P38" s="155"/>
      <c r="Q38" s="90"/>
      <c r="R38" s="156"/>
      <c r="S38" s="155"/>
      <c r="T38" s="90"/>
      <c r="U38" s="156"/>
      <c r="V38" s="155"/>
      <c r="W38" s="90"/>
    </row>
    <row r="39" ht="21.95" customHeight="1">
      <c r="A39" s="152">
        <v>1963</v>
      </c>
      <c r="B39" s="127">
        <v>31</v>
      </c>
      <c r="C39" s="88">
        <v>159.7</v>
      </c>
      <c r="D39" s="92">
        <v>5.15161290322581</v>
      </c>
      <c r="E39" s="43"/>
      <c r="F39" s="153">
        <v>1963</v>
      </c>
      <c r="G39" s="127">
        <v>11</v>
      </c>
      <c r="H39" s="88">
        <v>39.1</v>
      </c>
      <c r="I39" s="92">
        <v>3.55454545454545</v>
      </c>
      <c r="J39" s="43"/>
      <c r="K39" s="153">
        <v>1963</v>
      </c>
      <c r="L39" s="127">
        <v>4</v>
      </c>
      <c r="M39" s="88">
        <v>10.6</v>
      </c>
      <c r="N39" s="94">
        <v>2.65</v>
      </c>
      <c r="O39" s="154"/>
      <c r="P39" s="155"/>
      <c r="Q39" s="90"/>
      <c r="R39" s="156"/>
      <c r="S39" s="155"/>
      <c r="T39" s="90"/>
      <c r="U39" s="156"/>
      <c r="V39" s="155"/>
      <c r="W39" s="90"/>
    </row>
    <row r="40" ht="21.95" customHeight="1">
      <c r="A40" s="152">
        <v>1964</v>
      </c>
      <c r="B40" s="127">
        <v>30</v>
      </c>
      <c r="C40" s="88">
        <v>150</v>
      </c>
      <c r="D40" s="92">
        <v>5</v>
      </c>
      <c r="E40" s="43"/>
      <c r="F40" s="153">
        <v>1964</v>
      </c>
      <c r="G40" s="127">
        <v>15</v>
      </c>
      <c r="H40" s="88">
        <v>55.5</v>
      </c>
      <c r="I40" s="92">
        <v>3.7</v>
      </c>
      <c r="J40" s="43"/>
      <c r="K40" s="153">
        <v>1964</v>
      </c>
      <c r="L40" s="127">
        <v>4</v>
      </c>
      <c r="M40" s="88">
        <v>9.300000000000001</v>
      </c>
      <c r="N40" s="94">
        <v>2.325</v>
      </c>
      <c r="O40" s="154"/>
      <c r="P40" s="155"/>
      <c r="Q40" s="90"/>
      <c r="R40" s="156"/>
      <c r="S40" s="155"/>
      <c r="T40" s="90"/>
      <c r="U40" s="156"/>
      <c r="V40" s="155"/>
      <c r="W40" s="90"/>
    </row>
    <row r="41" ht="21.95" customHeight="1">
      <c r="A41" s="152">
        <v>1965</v>
      </c>
      <c r="B41" s="127">
        <v>28</v>
      </c>
      <c r="C41" s="88">
        <v>151.4</v>
      </c>
      <c r="D41" s="92">
        <v>5.40714285714286</v>
      </c>
      <c r="E41" s="43"/>
      <c r="F41" s="153">
        <v>1965</v>
      </c>
      <c r="G41" s="127">
        <v>12</v>
      </c>
      <c r="H41" s="88">
        <v>52.7</v>
      </c>
      <c r="I41" s="92">
        <v>4.39166666666667</v>
      </c>
      <c r="J41" s="43"/>
      <c r="K41" s="153">
        <v>1965</v>
      </c>
      <c r="L41" s="127">
        <v>0</v>
      </c>
      <c r="M41" s="88">
        <v>0</v>
      </c>
      <c r="N41" s="94"/>
      <c r="O41" s="154"/>
      <c r="P41" s="155"/>
      <c r="Q41" s="90"/>
      <c r="R41" s="156"/>
      <c r="S41" s="155"/>
      <c r="T41" s="90"/>
      <c r="U41" s="156"/>
      <c r="V41" s="155"/>
      <c r="W41" s="90"/>
    </row>
    <row r="42" ht="21.95" customHeight="1">
      <c r="A42" s="152">
        <v>1966</v>
      </c>
      <c r="B42" s="127">
        <v>53</v>
      </c>
      <c r="C42" s="88">
        <v>270.7</v>
      </c>
      <c r="D42" s="92">
        <v>5.10754716981132</v>
      </c>
      <c r="E42" s="43"/>
      <c r="F42" s="153">
        <v>1966</v>
      </c>
      <c r="G42" s="127">
        <v>27</v>
      </c>
      <c r="H42" s="88">
        <v>112.9</v>
      </c>
      <c r="I42" s="92">
        <v>4.18148148148148</v>
      </c>
      <c r="J42" s="43"/>
      <c r="K42" s="153">
        <v>1966</v>
      </c>
      <c r="L42" s="127">
        <v>4</v>
      </c>
      <c r="M42" s="88">
        <v>9.800000000000001</v>
      </c>
      <c r="N42" s="94">
        <v>2.45</v>
      </c>
      <c r="O42" s="154"/>
      <c r="P42" s="155"/>
      <c r="Q42" s="90"/>
      <c r="R42" s="156"/>
      <c r="S42" s="155"/>
      <c r="T42" s="90"/>
      <c r="U42" s="156"/>
      <c r="V42" s="155"/>
      <c r="W42" s="90"/>
    </row>
    <row r="43" ht="21.95" customHeight="1">
      <c r="A43" s="152">
        <v>1967</v>
      </c>
      <c r="B43" s="127">
        <v>35</v>
      </c>
      <c r="C43" s="88">
        <v>171.4</v>
      </c>
      <c r="D43" s="92">
        <v>4.89714285714286</v>
      </c>
      <c r="E43" s="43"/>
      <c r="F43" s="153">
        <v>1967</v>
      </c>
      <c r="G43" s="127">
        <v>21</v>
      </c>
      <c r="H43" s="88">
        <v>87.2</v>
      </c>
      <c r="I43" s="92">
        <v>4.15238095238095</v>
      </c>
      <c r="J43" s="43"/>
      <c r="K43" s="153">
        <v>1967</v>
      </c>
      <c r="L43" s="127">
        <v>3</v>
      </c>
      <c r="M43" s="88">
        <v>5.9</v>
      </c>
      <c r="N43" s="94">
        <v>1.96666666666667</v>
      </c>
      <c r="O43" s="154"/>
      <c r="P43" s="155"/>
      <c r="Q43" s="90"/>
      <c r="R43" s="156"/>
      <c r="S43" s="155"/>
      <c r="T43" s="90"/>
      <c r="U43" s="156"/>
      <c r="V43" s="155"/>
      <c r="W43" s="90"/>
    </row>
    <row r="44" ht="21.95" customHeight="1">
      <c r="A44" s="152">
        <v>1968</v>
      </c>
      <c r="B44" s="127">
        <v>56</v>
      </c>
      <c r="C44" s="88">
        <v>261.9</v>
      </c>
      <c r="D44" s="92">
        <v>4.67678571428571</v>
      </c>
      <c r="E44" s="43"/>
      <c r="F44" s="153">
        <v>1968</v>
      </c>
      <c r="G44" s="127">
        <v>29</v>
      </c>
      <c r="H44" s="88">
        <v>97.90000000000001</v>
      </c>
      <c r="I44" s="92">
        <v>3.37586206896552</v>
      </c>
      <c r="J44" s="43"/>
      <c r="K44" s="153">
        <v>1968</v>
      </c>
      <c r="L44" s="127">
        <v>10</v>
      </c>
      <c r="M44" s="88">
        <v>18.1</v>
      </c>
      <c r="N44" s="94">
        <v>1.81</v>
      </c>
      <c r="O44" s="154"/>
      <c r="P44" s="155"/>
      <c r="Q44" s="90"/>
      <c r="R44" s="156"/>
      <c r="S44" s="155"/>
      <c r="T44" s="90"/>
      <c r="U44" s="156"/>
      <c r="V44" s="155"/>
      <c r="W44" s="90"/>
    </row>
    <row r="45" ht="21.95" customHeight="1">
      <c r="A45" s="152">
        <v>1969</v>
      </c>
      <c r="B45" s="127">
        <v>43</v>
      </c>
      <c r="C45" s="88">
        <v>208.4</v>
      </c>
      <c r="D45" s="92">
        <v>4.84651162790698</v>
      </c>
      <c r="E45" s="43"/>
      <c r="F45" s="153">
        <v>1969</v>
      </c>
      <c r="G45" s="127">
        <v>23</v>
      </c>
      <c r="H45" s="88">
        <v>83.5</v>
      </c>
      <c r="I45" s="92">
        <v>3.6304347826087</v>
      </c>
      <c r="J45" s="43"/>
      <c r="K45" s="153">
        <v>1969</v>
      </c>
      <c r="L45" s="127">
        <v>6</v>
      </c>
      <c r="M45" s="88">
        <v>12.2</v>
      </c>
      <c r="N45" s="94">
        <v>2.03333333333333</v>
      </c>
      <c r="O45" s="154"/>
      <c r="P45" s="155"/>
      <c r="Q45" s="90"/>
      <c r="R45" s="156"/>
      <c r="S45" s="155"/>
      <c r="T45" s="90"/>
      <c r="U45" s="156"/>
      <c r="V45" s="155"/>
      <c r="W45" s="90"/>
    </row>
    <row r="46" ht="21.95" customHeight="1">
      <c r="A46" s="152">
        <v>1970</v>
      </c>
      <c r="B46" s="127">
        <v>27</v>
      </c>
      <c r="C46" s="88">
        <v>150.2</v>
      </c>
      <c r="D46" s="92">
        <v>5.56296296296296</v>
      </c>
      <c r="E46" s="43"/>
      <c r="F46" s="153">
        <v>1970</v>
      </c>
      <c r="G46" s="127">
        <v>8</v>
      </c>
      <c r="H46" s="88">
        <v>37.5</v>
      </c>
      <c r="I46" s="92">
        <v>4.6875</v>
      </c>
      <c r="J46" s="43"/>
      <c r="K46" s="153">
        <v>1970</v>
      </c>
      <c r="L46" s="127">
        <v>0</v>
      </c>
      <c r="M46" s="88">
        <v>0</v>
      </c>
      <c r="N46" s="94"/>
      <c r="O46" s="154"/>
      <c r="P46" s="155"/>
      <c r="Q46" s="90"/>
      <c r="R46" s="156"/>
      <c r="S46" s="155"/>
      <c r="T46" s="90"/>
      <c r="U46" s="156"/>
      <c r="V46" s="155"/>
      <c r="W46" s="90"/>
    </row>
    <row r="47" ht="21.95" customHeight="1">
      <c r="A47" s="152">
        <v>1971</v>
      </c>
      <c r="B47" s="127">
        <v>41</v>
      </c>
      <c r="C47" s="88">
        <v>212</v>
      </c>
      <c r="D47" s="92">
        <v>5.17073170731707</v>
      </c>
      <c r="E47" s="43"/>
      <c r="F47" s="153">
        <v>1971</v>
      </c>
      <c r="G47" s="127">
        <v>22</v>
      </c>
      <c r="H47" s="88">
        <v>95.8</v>
      </c>
      <c r="I47" s="92">
        <v>4.35454545454545</v>
      </c>
      <c r="J47" s="43"/>
      <c r="K47" s="153">
        <v>1971</v>
      </c>
      <c r="L47" s="127">
        <v>2</v>
      </c>
      <c r="M47" s="88">
        <v>4.5</v>
      </c>
      <c r="N47" s="94">
        <v>2.25</v>
      </c>
      <c r="O47" s="154"/>
      <c r="P47" s="155"/>
      <c r="Q47" s="90"/>
      <c r="R47" s="156"/>
      <c r="S47" s="155"/>
      <c r="T47" s="90"/>
      <c r="U47" s="156"/>
      <c r="V47" s="155"/>
      <c r="W47" s="90"/>
    </row>
    <row r="48" ht="21.95" customHeight="1">
      <c r="A48" s="152">
        <v>1972</v>
      </c>
      <c r="B48" s="127">
        <v>28</v>
      </c>
      <c r="C48" s="88">
        <v>142</v>
      </c>
      <c r="D48" s="92">
        <v>5.07142857142857</v>
      </c>
      <c r="E48" s="43"/>
      <c r="F48" s="153">
        <v>1972</v>
      </c>
      <c r="G48" s="127">
        <v>16</v>
      </c>
      <c r="H48" s="88">
        <v>69.3</v>
      </c>
      <c r="I48" s="92">
        <v>4.33125</v>
      </c>
      <c r="J48" s="43"/>
      <c r="K48" s="153">
        <v>1972</v>
      </c>
      <c r="L48" s="127">
        <v>2</v>
      </c>
      <c r="M48" s="88">
        <v>5.4</v>
      </c>
      <c r="N48" s="94">
        <v>2.7</v>
      </c>
      <c r="O48" s="154"/>
      <c r="P48" s="155"/>
      <c r="Q48" s="90"/>
      <c r="R48" s="156"/>
      <c r="S48" s="155"/>
      <c r="T48" s="90"/>
      <c r="U48" s="156"/>
      <c r="V48" s="155"/>
      <c r="W48" s="90"/>
    </row>
    <row r="49" ht="21.95" customHeight="1">
      <c r="A49" s="152">
        <v>1973</v>
      </c>
      <c r="B49" s="127">
        <v>28</v>
      </c>
      <c r="C49" s="88">
        <v>149.2</v>
      </c>
      <c r="D49" s="92">
        <v>5.32857142857143</v>
      </c>
      <c r="E49" s="43"/>
      <c r="F49" s="153">
        <v>1973</v>
      </c>
      <c r="G49" s="127">
        <v>11</v>
      </c>
      <c r="H49" s="88">
        <v>45.8</v>
      </c>
      <c r="I49" s="92">
        <v>4.16363636363636</v>
      </c>
      <c r="J49" s="43"/>
      <c r="K49" s="153">
        <v>1973</v>
      </c>
      <c r="L49" s="127">
        <v>2</v>
      </c>
      <c r="M49" s="88">
        <v>4.3</v>
      </c>
      <c r="N49" s="94">
        <v>2.15</v>
      </c>
      <c r="O49" s="154"/>
      <c r="P49" s="155"/>
      <c r="Q49" s="90"/>
      <c r="R49" s="156"/>
      <c r="S49" s="155"/>
      <c r="T49" s="90"/>
      <c r="U49" s="156"/>
      <c r="V49" s="155"/>
      <c r="W49" s="90"/>
    </row>
    <row r="50" ht="21.95" customHeight="1">
      <c r="A50" s="152">
        <v>1974</v>
      </c>
      <c r="B50" s="127">
        <v>30</v>
      </c>
      <c r="C50" s="88">
        <v>160.8</v>
      </c>
      <c r="D50" s="92">
        <v>5.36</v>
      </c>
      <c r="E50" s="43"/>
      <c r="F50" s="153">
        <v>1974</v>
      </c>
      <c r="G50" s="127">
        <v>11</v>
      </c>
      <c r="H50" s="88">
        <v>48.2</v>
      </c>
      <c r="I50" s="92">
        <v>4.38181818181818</v>
      </c>
      <c r="J50" s="43"/>
      <c r="K50" s="153">
        <v>1974</v>
      </c>
      <c r="L50" s="127">
        <v>1</v>
      </c>
      <c r="M50" s="88">
        <v>2.8</v>
      </c>
      <c r="N50" s="94">
        <v>2.8</v>
      </c>
      <c r="O50" s="154"/>
      <c r="P50" s="155"/>
      <c r="Q50" s="90"/>
      <c r="R50" s="156"/>
      <c r="S50" s="155"/>
      <c r="T50" s="90"/>
      <c r="U50" s="156"/>
      <c r="V50" s="155"/>
      <c r="W50" s="90"/>
    </row>
    <row r="51" ht="21.95" customHeight="1">
      <c r="A51" s="152">
        <v>1975</v>
      </c>
      <c r="B51" s="127">
        <v>38</v>
      </c>
      <c r="C51" s="88">
        <v>186.3</v>
      </c>
      <c r="D51" s="92">
        <v>4.90263157894737</v>
      </c>
      <c r="E51" s="43"/>
      <c r="F51" s="153">
        <v>1975</v>
      </c>
      <c r="G51" s="127">
        <v>21</v>
      </c>
      <c r="H51" s="88">
        <v>84.59999999999999</v>
      </c>
      <c r="I51" s="92">
        <v>4.02857142857143</v>
      </c>
      <c r="J51" s="43"/>
      <c r="K51" s="153">
        <v>1975</v>
      </c>
      <c r="L51" s="127">
        <v>4</v>
      </c>
      <c r="M51" s="88">
        <v>7.1</v>
      </c>
      <c r="N51" s="94">
        <v>1.775</v>
      </c>
      <c r="O51" s="154"/>
      <c r="P51" s="155"/>
      <c r="Q51" s="90"/>
      <c r="R51" s="156"/>
      <c r="S51" s="155"/>
      <c r="T51" s="90"/>
      <c r="U51" s="156"/>
      <c r="V51" s="155"/>
      <c r="W51" s="90"/>
    </row>
    <row r="52" ht="21.95" customHeight="1">
      <c r="A52" s="152">
        <v>1976</v>
      </c>
      <c r="B52" s="127">
        <v>26</v>
      </c>
      <c r="C52" s="88">
        <v>122.5</v>
      </c>
      <c r="D52" s="92">
        <v>4.71153846153846</v>
      </c>
      <c r="E52" s="43"/>
      <c r="F52" s="153">
        <v>1976</v>
      </c>
      <c r="G52" s="127">
        <v>13</v>
      </c>
      <c r="H52" s="88">
        <v>47.2</v>
      </c>
      <c r="I52" s="92">
        <v>3.63076923076923</v>
      </c>
      <c r="J52" s="43"/>
      <c r="K52" s="153">
        <v>1976</v>
      </c>
      <c r="L52" s="127">
        <v>3</v>
      </c>
      <c r="M52" s="88">
        <v>6.7</v>
      </c>
      <c r="N52" s="94">
        <v>2.23333333333333</v>
      </c>
      <c r="O52" s="154"/>
      <c r="P52" s="155"/>
      <c r="Q52" s="90"/>
      <c r="R52" s="156"/>
      <c r="S52" s="155"/>
      <c r="T52" s="90"/>
      <c r="U52" s="156"/>
      <c r="V52" s="155"/>
      <c r="W52" s="90"/>
    </row>
    <row r="53" ht="21.95" customHeight="1">
      <c r="A53" s="152">
        <v>1977</v>
      </c>
      <c r="B53" s="127">
        <v>28</v>
      </c>
      <c r="C53" s="88">
        <v>146.3</v>
      </c>
      <c r="D53" s="92">
        <v>5.225</v>
      </c>
      <c r="E53" s="43"/>
      <c r="F53" s="153">
        <v>1977</v>
      </c>
      <c r="G53" s="127">
        <v>14</v>
      </c>
      <c r="H53" s="88">
        <v>62.5</v>
      </c>
      <c r="I53" s="92">
        <v>4.46428571428571</v>
      </c>
      <c r="J53" s="43"/>
      <c r="K53" s="153">
        <v>1977</v>
      </c>
      <c r="L53" s="127">
        <v>0</v>
      </c>
      <c r="M53" s="88">
        <v>0</v>
      </c>
      <c r="N53" s="94"/>
      <c r="O53" s="154"/>
      <c r="P53" s="155"/>
      <c r="Q53" s="90"/>
      <c r="R53" s="156"/>
      <c r="S53" s="155"/>
      <c r="T53" s="90"/>
      <c r="U53" s="156"/>
      <c r="V53" s="155"/>
      <c r="W53" s="90"/>
    </row>
    <row r="54" ht="21.95" customHeight="1">
      <c r="A54" s="152">
        <v>1978</v>
      </c>
      <c r="B54" s="127">
        <v>40</v>
      </c>
      <c r="C54" s="88">
        <v>195.8</v>
      </c>
      <c r="D54" s="92">
        <v>4.895</v>
      </c>
      <c r="E54" s="43"/>
      <c r="F54" s="153">
        <v>1978</v>
      </c>
      <c r="G54" s="127">
        <v>21</v>
      </c>
      <c r="H54" s="88">
        <v>81.8</v>
      </c>
      <c r="I54" s="92">
        <v>3.8952380952381</v>
      </c>
      <c r="J54" s="43"/>
      <c r="K54" s="153">
        <v>1978</v>
      </c>
      <c r="L54" s="127">
        <v>4</v>
      </c>
      <c r="M54" s="88">
        <v>9.4</v>
      </c>
      <c r="N54" s="94">
        <v>2.35</v>
      </c>
      <c r="O54" s="154"/>
      <c r="P54" s="155"/>
      <c r="Q54" s="90"/>
      <c r="R54" s="156"/>
      <c r="S54" s="155"/>
      <c r="T54" s="90"/>
      <c r="U54" s="156"/>
      <c r="V54" s="155"/>
      <c r="W54" s="90"/>
    </row>
    <row r="55" ht="21.95" customHeight="1">
      <c r="A55" s="152">
        <v>1979</v>
      </c>
      <c r="B55" s="127">
        <v>40</v>
      </c>
      <c r="C55" s="88">
        <v>185.4</v>
      </c>
      <c r="D55" s="92">
        <v>4.635</v>
      </c>
      <c r="E55" s="43"/>
      <c r="F55" s="153">
        <v>1979</v>
      </c>
      <c r="G55" s="127">
        <v>23</v>
      </c>
      <c r="H55" s="88">
        <v>80.5</v>
      </c>
      <c r="I55" s="92">
        <v>3.5</v>
      </c>
      <c r="J55" s="43"/>
      <c r="K55" s="153">
        <v>1979</v>
      </c>
      <c r="L55" s="127">
        <v>10</v>
      </c>
      <c r="M55" s="88">
        <v>23.6</v>
      </c>
      <c r="N55" s="94">
        <v>2.36</v>
      </c>
      <c r="O55" s="154"/>
      <c r="P55" s="155"/>
      <c r="Q55" s="90"/>
      <c r="R55" s="156"/>
      <c r="S55" s="155"/>
      <c r="T55" s="90"/>
      <c r="U55" s="156"/>
      <c r="V55" s="155"/>
      <c r="W55" s="90"/>
    </row>
    <row r="56" ht="21.95" customHeight="1">
      <c r="A56" s="152">
        <v>1980</v>
      </c>
      <c r="B56" s="127">
        <v>27</v>
      </c>
      <c r="C56" s="88">
        <v>148.2</v>
      </c>
      <c r="D56" s="92">
        <v>5.48888888888889</v>
      </c>
      <c r="E56" s="43"/>
      <c r="F56" s="153">
        <v>1980</v>
      </c>
      <c r="G56" s="127">
        <v>9</v>
      </c>
      <c r="H56" s="88">
        <v>38.2</v>
      </c>
      <c r="I56" s="92">
        <v>4.24444444444444</v>
      </c>
      <c r="J56" s="43"/>
      <c r="K56" s="153">
        <v>1980</v>
      </c>
      <c r="L56" s="127">
        <v>0</v>
      </c>
      <c r="M56" s="88">
        <v>0</v>
      </c>
      <c r="N56" s="94"/>
      <c r="O56" s="154"/>
      <c r="P56" s="155"/>
      <c r="Q56" s="90"/>
      <c r="R56" s="156"/>
      <c r="S56" s="155"/>
      <c r="T56" s="90"/>
      <c r="U56" s="156"/>
      <c r="V56" s="155"/>
      <c r="W56" s="90"/>
    </row>
    <row r="57" ht="21.95" customHeight="1">
      <c r="A57" s="152">
        <v>1981</v>
      </c>
      <c r="B57" s="127">
        <v>37</v>
      </c>
      <c r="C57" s="88">
        <v>187.9</v>
      </c>
      <c r="D57" s="92">
        <v>5.07837837837838</v>
      </c>
      <c r="E57" s="43"/>
      <c r="F57" s="153">
        <v>1981</v>
      </c>
      <c r="G57" s="127">
        <v>18</v>
      </c>
      <c r="H57" s="88">
        <v>71</v>
      </c>
      <c r="I57" s="92">
        <v>3.94444444444444</v>
      </c>
      <c r="J57" s="43"/>
      <c r="K57" s="153">
        <v>1981</v>
      </c>
      <c r="L57" s="127">
        <v>3</v>
      </c>
      <c r="M57" s="88">
        <v>6.7</v>
      </c>
      <c r="N57" s="94">
        <v>2.23333333333333</v>
      </c>
      <c r="O57" s="154"/>
      <c r="P57" s="155"/>
      <c r="Q57" s="90"/>
      <c r="R57" s="156"/>
      <c r="S57" s="155"/>
      <c r="T57" s="90"/>
      <c r="U57" s="156"/>
      <c r="V57" s="155"/>
      <c r="W57" s="90"/>
    </row>
    <row r="58" ht="21.95" customHeight="1">
      <c r="A58" s="152">
        <v>1982</v>
      </c>
      <c r="B58" s="127">
        <v>41</v>
      </c>
      <c r="C58" s="88">
        <v>209.6</v>
      </c>
      <c r="D58" s="92">
        <v>5.11219512195122</v>
      </c>
      <c r="E58" s="43"/>
      <c r="F58" s="153">
        <v>1982</v>
      </c>
      <c r="G58" s="127">
        <v>22</v>
      </c>
      <c r="H58" s="88">
        <v>94</v>
      </c>
      <c r="I58" s="92">
        <v>4.27272727272727</v>
      </c>
      <c r="J58" s="43"/>
      <c r="K58" s="153">
        <v>1982</v>
      </c>
      <c r="L58" s="127">
        <v>2</v>
      </c>
      <c r="M58" s="88">
        <v>6</v>
      </c>
      <c r="N58" s="94">
        <v>3</v>
      </c>
      <c r="O58" s="154"/>
      <c r="P58" s="155"/>
      <c r="Q58" s="90"/>
      <c r="R58" s="156"/>
      <c r="S58" s="155"/>
      <c r="T58" s="90"/>
      <c r="U58" s="156"/>
      <c r="V58" s="155"/>
      <c r="W58" s="90"/>
    </row>
    <row r="59" ht="21.95" customHeight="1">
      <c r="A59" s="152">
        <v>1983</v>
      </c>
      <c r="B59" s="127">
        <v>16</v>
      </c>
      <c r="C59" s="88">
        <v>75.8</v>
      </c>
      <c r="D59" s="92">
        <v>4.7375</v>
      </c>
      <c r="E59" s="43"/>
      <c r="F59" s="153">
        <v>1983</v>
      </c>
      <c r="G59" s="127">
        <v>10</v>
      </c>
      <c r="H59" s="88">
        <v>39.8</v>
      </c>
      <c r="I59" s="92">
        <v>3.98</v>
      </c>
      <c r="J59" s="43"/>
      <c r="K59" s="153">
        <v>1983</v>
      </c>
      <c r="L59" s="127">
        <v>1</v>
      </c>
      <c r="M59" s="88">
        <v>1.7</v>
      </c>
      <c r="N59" s="94">
        <v>1.7</v>
      </c>
      <c r="O59" s="154"/>
      <c r="P59" s="155"/>
      <c r="Q59" s="90"/>
      <c r="R59" s="156"/>
      <c r="S59" s="155"/>
      <c r="T59" s="90"/>
      <c r="U59" s="156"/>
      <c r="V59" s="155"/>
      <c r="W59" s="90"/>
    </row>
    <row r="60" ht="21.95" customHeight="1">
      <c r="A60" s="152">
        <v>1984</v>
      </c>
      <c r="B60" s="127">
        <v>33</v>
      </c>
      <c r="C60" s="88">
        <v>154.1</v>
      </c>
      <c r="D60" s="92">
        <v>4.66969696969697</v>
      </c>
      <c r="E60" s="43"/>
      <c r="F60" s="153">
        <v>1984</v>
      </c>
      <c r="G60" s="127">
        <v>18</v>
      </c>
      <c r="H60" s="88">
        <v>65.3</v>
      </c>
      <c r="I60" s="92">
        <v>3.62777777777778</v>
      </c>
      <c r="J60" s="43"/>
      <c r="K60" s="153">
        <v>1984</v>
      </c>
      <c r="L60" s="127">
        <v>6</v>
      </c>
      <c r="M60" s="88">
        <v>12.2</v>
      </c>
      <c r="N60" s="94">
        <v>2.03333333333333</v>
      </c>
      <c r="O60" s="154"/>
      <c r="P60" s="155"/>
      <c r="Q60" s="90"/>
      <c r="R60" s="156"/>
      <c r="S60" s="155"/>
      <c r="T60" s="90"/>
      <c r="U60" s="156"/>
      <c r="V60" s="155"/>
      <c r="W60" s="90"/>
    </row>
    <row r="61" ht="21.95" customHeight="1">
      <c r="A61" s="152">
        <v>1985</v>
      </c>
      <c r="B61" s="127">
        <v>24</v>
      </c>
      <c r="C61" s="88">
        <v>134.2</v>
      </c>
      <c r="D61" s="92">
        <v>5.59166666666667</v>
      </c>
      <c r="E61" s="43"/>
      <c r="F61" s="153">
        <v>1985</v>
      </c>
      <c r="G61" s="127">
        <v>7</v>
      </c>
      <c r="H61" s="88">
        <v>32.1</v>
      </c>
      <c r="I61" s="92">
        <v>4.58571428571429</v>
      </c>
      <c r="J61" s="43"/>
      <c r="K61" s="153">
        <v>1985</v>
      </c>
      <c r="L61" s="127">
        <v>0</v>
      </c>
      <c r="M61" s="88">
        <v>0</v>
      </c>
      <c r="N61" s="94"/>
      <c r="O61" s="154"/>
      <c r="P61" s="155"/>
      <c r="Q61" s="90"/>
      <c r="R61" s="156"/>
      <c r="S61" s="155"/>
      <c r="T61" s="90"/>
      <c r="U61" s="156"/>
      <c r="V61" s="155"/>
      <c r="W61" s="90"/>
    </row>
    <row r="62" ht="21.95" customHeight="1">
      <c r="A62" s="152">
        <v>1986</v>
      </c>
      <c r="B62" s="127">
        <v>46</v>
      </c>
      <c r="C62" s="88">
        <v>220.1</v>
      </c>
      <c r="D62" s="92">
        <v>4.78478260869565</v>
      </c>
      <c r="E62" s="43"/>
      <c r="F62" s="153">
        <v>1986</v>
      </c>
      <c r="G62" s="127">
        <v>25</v>
      </c>
      <c r="H62" s="88">
        <v>94.40000000000001</v>
      </c>
      <c r="I62" s="92">
        <v>3.776</v>
      </c>
      <c r="J62" s="43"/>
      <c r="K62" s="153">
        <v>1986</v>
      </c>
      <c r="L62" s="127">
        <v>7</v>
      </c>
      <c r="M62" s="88">
        <v>16.8</v>
      </c>
      <c r="N62" s="94">
        <v>2.4</v>
      </c>
      <c r="O62" s="154"/>
      <c r="P62" s="155"/>
      <c r="Q62" s="90"/>
      <c r="R62" s="156"/>
      <c r="S62" s="155"/>
      <c r="T62" s="90"/>
      <c r="U62" s="156"/>
      <c r="V62" s="155"/>
      <c r="W62" s="90"/>
    </row>
    <row r="63" ht="21.95" customHeight="1">
      <c r="A63" s="152">
        <v>1987</v>
      </c>
      <c r="B63" s="127">
        <v>24</v>
      </c>
      <c r="C63" s="88">
        <v>132.7</v>
      </c>
      <c r="D63" s="92">
        <v>5.52916666666667</v>
      </c>
      <c r="E63" s="43"/>
      <c r="F63" s="153">
        <v>1987</v>
      </c>
      <c r="G63" s="127">
        <v>5</v>
      </c>
      <c r="H63" s="88">
        <v>21.3</v>
      </c>
      <c r="I63" s="92">
        <v>4.26</v>
      </c>
      <c r="J63" s="43"/>
      <c r="K63" s="153">
        <v>1987</v>
      </c>
      <c r="L63" s="127">
        <v>0</v>
      </c>
      <c r="M63" s="88">
        <v>0</v>
      </c>
      <c r="N63" s="94"/>
      <c r="O63" s="154"/>
      <c r="P63" s="155"/>
      <c r="Q63" s="90"/>
      <c r="R63" s="156"/>
      <c r="S63" s="155"/>
      <c r="T63" s="90"/>
      <c r="U63" s="156"/>
      <c r="V63" s="155"/>
      <c r="W63" s="90"/>
    </row>
    <row r="64" ht="21.95" customHeight="1">
      <c r="A64" s="152">
        <v>1988</v>
      </c>
      <c r="B64" s="127">
        <v>18</v>
      </c>
      <c r="C64" s="88">
        <v>102.7</v>
      </c>
      <c r="D64" s="92">
        <v>5.70555555555556</v>
      </c>
      <c r="E64" s="43"/>
      <c r="F64" s="153">
        <v>1988</v>
      </c>
      <c r="G64" s="127">
        <v>5</v>
      </c>
      <c r="H64" s="88">
        <v>22.1</v>
      </c>
      <c r="I64" s="92">
        <v>4.42</v>
      </c>
      <c r="J64" s="43"/>
      <c r="K64" s="153">
        <v>1988</v>
      </c>
      <c r="L64" s="127">
        <v>0</v>
      </c>
      <c r="M64" s="88">
        <v>0</v>
      </c>
      <c r="N64" s="94"/>
      <c r="O64" t="s" s="136">
        <v>107</v>
      </c>
      <c r="P64" s="155">
        <f>AVERAGE(B64:B83)</f>
        <v>33.8</v>
      </c>
      <c r="Q64" s="90">
        <f>AVERAGE(D64:D83)</f>
        <v>5.09828196554907</v>
      </c>
      <c r="R64" t="s" s="139">
        <v>107</v>
      </c>
      <c r="S64" s="155">
        <f>AVERAGE(G64:G83)</f>
        <v>17.05</v>
      </c>
      <c r="T64" s="90">
        <f>AVERAGE(I64:I83)</f>
        <v>4.10107659800711</v>
      </c>
      <c r="U64" t="s" s="139">
        <v>107</v>
      </c>
      <c r="V64" s="155">
        <f>AVERAGE(L64:L83)</f>
        <v>2.9</v>
      </c>
      <c r="W64" s="90">
        <f>AVERAGE(N64:N83)</f>
        <v>2.23058823529412</v>
      </c>
    </row>
    <row r="65" ht="21.95" customHeight="1">
      <c r="A65" s="152">
        <v>1989</v>
      </c>
      <c r="B65" s="127">
        <v>45</v>
      </c>
      <c r="C65" s="88">
        <v>200.5</v>
      </c>
      <c r="D65" s="92">
        <v>4.45555555555556</v>
      </c>
      <c r="E65" s="43"/>
      <c r="F65" s="153">
        <v>1989</v>
      </c>
      <c r="G65" s="127">
        <v>32</v>
      </c>
      <c r="H65" s="88">
        <v>118.9</v>
      </c>
      <c r="I65" s="92">
        <v>3.715625</v>
      </c>
      <c r="J65" s="43"/>
      <c r="K65" s="153">
        <v>1989</v>
      </c>
      <c r="L65" s="127">
        <v>10</v>
      </c>
      <c r="M65" s="88">
        <v>24.5</v>
      </c>
      <c r="N65" s="94">
        <v>2.45</v>
      </c>
      <c r="O65" t="s" s="136">
        <v>108</v>
      </c>
      <c r="P65" s="155">
        <f>AVERAGE(B65:B83)</f>
        <v>34.6315789473684</v>
      </c>
      <c r="Q65" s="90">
        <f>AVERAGE(D65:D83)</f>
        <v>5.06632019765399</v>
      </c>
      <c r="R65" t="s" s="139">
        <v>108</v>
      </c>
      <c r="S65" s="155">
        <f>AVERAGE(G65:G83)</f>
        <v>17.6842105263158</v>
      </c>
      <c r="T65" s="90">
        <f>AVERAGE(I65:I83)</f>
        <v>4.08429115579696</v>
      </c>
      <c r="U65" t="s" s="139">
        <v>108</v>
      </c>
      <c r="V65" s="155">
        <f>AVERAGE(L65:L83)</f>
        <v>3.05263157894737</v>
      </c>
      <c r="W65" s="90">
        <f>AVERAGE(N65:N83)</f>
        <v>2.23058823529412</v>
      </c>
    </row>
    <row r="66" ht="21.95" customHeight="1">
      <c r="A66" s="152">
        <v>1990</v>
      </c>
      <c r="B66" s="127">
        <v>39</v>
      </c>
      <c r="C66" s="88">
        <v>185.6</v>
      </c>
      <c r="D66" s="92">
        <v>4.75897435897436</v>
      </c>
      <c r="E66" s="43"/>
      <c r="F66" s="153">
        <v>1990</v>
      </c>
      <c r="G66" s="127">
        <v>21</v>
      </c>
      <c r="H66" s="88">
        <v>76.2</v>
      </c>
      <c r="I66" s="92">
        <v>3.62857142857143</v>
      </c>
      <c r="J66" s="43"/>
      <c r="K66" s="153">
        <v>1990</v>
      </c>
      <c r="L66" s="127">
        <v>6</v>
      </c>
      <c r="M66" s="88">
        <v>10</v>
      </c>
      <c r="N66" s="94">
        <v>1.66666666666667</v>
      </c>
      <c r="O66" t="s" s="136">
        <v>109</v>
      </c>
      <c r="P66" s="155">
        <f>AVERAGE(B66:B83)</f>
        <v>34.0555555555556</v>
      </c>
      <c r="Q66" s="90">
        <f>AVERAGE(D66:D83)</f>
        <v>5.10025156665946</v>
      </c>
      <c r="R66" t="s" s="139">
        <v>109</v>
      </c>
      <c r="S66" s="155">
        <f>AVERAGE(G66:G83)</f>
        <v>16.8888888888889</v>
      </c>
      <c r="T66" s="90">
        <f>AVERAGE(I66:I83)</f>
        <v>4.10477260889679</v>
      </c>
      <c r="U66" t="s" s="139">
        <v>109</v>
      </c>
      <c r="V66" s="155">
        <f>AVERAGE(L66:L83)</f>
        <v>2.66666666666667</v>
      </c>
      <c r="W66" s="90">
        <f>AVERAGE(N66:N83)</f>
        <v>2.216875</v>
      </c>
    </row>
    <row r="67" ht="21.95" customHeight="1">
      <c r="A67" s="152">
        <v>1991</v>
      </c>
      <c r="B67" s="157">
        <v>14</v>
      </c>
      <c r="C67" s="158">
        <v>72.8</v>
      </c>
      <c r="D67" s="159">
        <v>5.2</v>
      </c>
      <c r="E67" s="43"/>
      <c r="F67" s="153">
        <v>1991</v>
      </c>
      <c r="G67" s="157">
        <v>7</v>
      </c>
      <c r="H67" s="158">
        <v>29.7</v>
      </c>
      <c r="I67" s="159">
        <v>4.24285714285714</v>
      </c>
      <c r="J67" s="43"/>
      <c r="K67" s="153">
        <v>1991</v>
      </c>
      <c r="L67" s="157">
        <v>1</v>
      </c>
      <c r="M67" s="158">
        <v>2</v>
      </c>
      <c r="N67" s="160">
        <v>2</v>
      </c>
      <c r="O67" t="s" s="136">
        <v>110</v>
      </c>
      <c r="P67" s="155">
        <f>AVERAGE(B67:B83)</f>
        <v>33.7647058823529</v>
      </c>
      <c r="Q67" s="90">
        <f>AVERAGE(D67:D83)</f>
        <v>5.12032669652329</v>
      </c>
      <c r="R67" t="s" s="139">
        <v>110</v>
      </c>
      <c r="S67" s="155">
        <f>AVERAGE(G67:G83)</f>
        <v>16.6470588235294</v>
      </c>
      <c r="T67" s="90">
        <f>AVERAGE(I67:I83)</f>
        <v>4.13278444303358</v>
      </c>
      <c r="U67" t="s" s="139">
        <v>110</v>
      </c>
      <c r="V67" s="155">
        <f>AVERAGE(L67:L83)</f>
        <v>2.47058823529412</v>
      </c>
      <c r="W67" s="90">
        <f>AVERAGE(N67:N83)</f>
        <v>2.25355555555556</v>
      </c>
    </row>
    <row r="68" ht="21.95" customHeight="1">
      <c r="A68" s="152">
        <v>1992</v>
      </c>
      <c r="B68" s="127">
        <v>32</v>
      </c>
      <c r="C68" s="88">
        <v>156.8</v>
      </c>
      <c r="D68" s="92">
        <v>4.9</v>
      </c>
      <c r="E68" s="43"/>
      <c r="F68" s="153">
        <v>1992</v>
      </c>
      <c r="G68" s="127">
        <v>17</v>
      </c>
      <c r="H68" s="88">
        <v>65.3</v>
      </c>
      <c r="I68" s="92">
        <v>3.84117647058824</v>
      </c>
      <c r="J68" s="43"/>
      <c r="K68" s="153">
        <v>1992</v>
      </c>
      <c r="L68" s="127">
        <v>5</v>
      </c>
      <c r="M68" s="88">
        <v>11.6</v>
      </c>
      <c r="N68" s="94">
        <v>2.32</v>
      </c>
      <c r="O68" t="s" s="136">
        <v>111</v>
      </c>
      <c r="P68" s="155">
        <f>AVERAGE(B68:B83)</f>
        <v>35</v>
      </c>
      <c r="Q68" s="90">
        <f>AVERAGE(D68:D83)</f>
        <v>5.115347115056</v>
      </c>
      <c r="R68" t="s" s="139">
        <v>111</v>
      </c>
      <c r="S68" s="155">
        <f>AVERAGE(G68:G83)</f>
        <v>17.25</v>
      </c>
      <c r="T68" s="90">
        <f>AVERAGE(I68:I83)</f>
        <v>4.12590489929461</v>
      </c>
      <c r="U68" t="s" s="139">
        <v>111</v>
      </c>
      <c r="V68" s="155">
        <f>AVERAGE(L68:L83)</f>
        <v>2.5625</v>
      </c>
      <c r="W68" s="90">
        <f>AVERAGE(N68:N83)</f>
        <v>2.27166666666667</v>
      </c>
    </row>
    <row r="69" ht="21.95" customHeight="1">
      <c r="A69" s="152">
        <v>1993</v>
      </c>
      <c r="B69" s="127">
        <v>50</v>
      </c>
      <c r="C69" s="88">
        <v>249.2</v>
      </c>
      <c r="D69" s="92">
        <v>4.984</v>
      </c>
      <c r="E69" s="43"/>
      <c r="F69" s="153">
        <v>1993</v>
      </c>
      <c r="G69" s="127">
        <v>27</v>
      </c>
      <c r="H69" s="88">
        <v>111.8</v>
      </c>
      <c r="I69" s="92">
        <v>4.14074074074074</v>
      </c>
      <c r="J69" s="43"/>
      <c r="K69" s="153">
        <v>1993</v>
      </c>
      <c r="L69" s="127">
        <v>4</v>
      </c>
      <c r="M69" s="88">
        <v>11.2</v>
      </c>
      <c r="N69" s="94">
        <v>2.8</v>
      </c>
      <c r="O69" t="s" s="136">
        <v>112</v>
      </c>
      <c r="P69" s="155">
        <f>AVERAGE(B69:B83)</f>
        <v>35.2</v>
      </c>
      <c r="Q69" s="90">
        <f>AVERAGE(D69:D83)</f>
        <v>5.12970358939306</v>
      </c>
      <c r="R69" t="s" s="139">
        <v>112</v>
      </c>
      <c r="S69" s="155">
        <f>AVERAGE(G69:G83)</f>
        <v>17.2666666666667</v>
      </c>
      <c r="T69" s="90">
        <f>AVERAGE(I69:I83)</f>
        <v>4.1448867945417</v>
      </c>
      <c r="U69" t="s" s="139">
        <v>112</v>
      </c>
      <c r="V69" s="155">
        <f>AVERAGE(L69:L83)</f>
        <v>2.4</v>
      </c>
      <c r="W69" s="90">
        <f>AVERAGE(N69:N83)</f>
        <v>2.26794871794872</v>
      </c>
    </row>
    <row r="70" ht="21.95" customHeight="1">
      <c r="A70" s="152">
        <v>1994</v>
      </c>
      <c r="B70" s="127">
        <v>28</v>
      </c>
      <c r="C70" s="88">
        <v>149.6</v>
      </c>
      <c r="D70" s="92">
        <v>5.34285714285714</v>
      </c>
      <c r="E70" s="43"/>
      <c r="F70" s="153">
        <v>1994</v>
      </c>
      <c r="G70" s="127">
        <v>12</v>
      </c>
      <c r="H70" s="88">
        <v>52.1</v>
      </c>
      <c r="I70" s="92">
        <v>4.34166666666667</v>
      </c>
      <c r="J70" s="43"/>
      <c r="K70" s="153">
        <v>1994</v>
      </c>
      <c r="L70" s="127">
        <v>1</v>
      </c>
      <c r="M70" s="88">
        <v>2.7</v>
      </c>
      <c r="N70" s="94">
        <v>2.7</v>
      </c>
      <c r="O70" t="s" s="136">
        <v>113</v>
      </c>
      <c r="P70" s="155">
        <f>AVERAGE(B70:B83)</f>
        <v>34.1428571428571</v>
      </c>
      <c r="Q70" s="90">
        <f>AVERAGE(D70:D83)</f>
        <v>5.14011098863543</v>
      </c>
      <c r="R70" t="s" s="139">
        <v>113</v>
      </c>
      <c r="S70" s="155">
        <f>AVERAGE(G70:G83)</f>
        <v>16.5714285714286</v>
      </c>
      <c r="T70" s="90">
        <f>AVERAGE(I70:I83)</f>
        <v>4.14518294124177</v>
      </c>
      <c r="U70" t="s" s="139">
        <v>113</v>
      </c>
      <c r="V70" s="155">
        <f>AVERAGE(L70:L83)</f>
        <v>2.28571428571429</v>
      </c>
      <c r="W70" s="90">
        <f>AVERAGE(N70:N83)</f>
        <v>2.22361111111111</v>
      </c>
    </row>
    <row r="71" ht="21.95" customHeight="1">
      <c r="A71" s="152">
        <v>1995</v>
      </c>
      <c r="B71" s="127">
        <v>32</v>
      </c>
      <c r="C71" s="88">
        <v>162.1</v>
      </c>
      <c r="D71" s="92">
        <v>5.065625</v>
      </c>
      <c r="E71" s="43"/>
      <c r="F71" s="153">
        <v>1995</v>
      </c>
      <c r="G71" s="127">
        <v>18</v>
      </c>
      <c r="H71" s="88">
        <v>76.59999999999999</v>
      </c>
      <c r="I71" s="92">
        <v>4.25555555555556</v>
      </c>
      <c r="J71" s="43"/>
      <c r="K71" s="153">
        <v>1995</v>
      </c>
      <c r="L71" s="127">
        <v>1</v>
      </c>
      <c r="M71" s="88">
        <v>3.1</v>
      </c>
      <c r="N71" s="94">
        <v>3.1</v>
      </c>
      <c r="O71" t="s" s="136">
        <v>114</v>
      </c>
      <c r="P71" s="155">
        <f>AVERAGE(B71:B83)</f>
        <v>34.6153846153846</v>
      </c>
      <c r="Q71" s="90">
        <f>AVERAGE(D71:D83)</f>
        <v>5.12451513061837</v>
      </c>
      <c r="R71" t="s" s="139">
        <v>114</v>
      </c>
      <c r="S71" s="155">
        <f>AVERAGE(G71:G83)</f>
        <v>16.9230769230769</v>
      </c>
      <c r="T71" s="90">
        <f>AVERAGE(I71:I83)</f>
        <v>4.13006880851677</v>
      </c>
      <c r="U71" t="s" s="139">
        <v>114</v>
      </c>
      <c r="V71" s="155">
        <f>AVERAGE(L71:L83)</f>
        <v>2.38461538461538</v>
      </c>
      <c r="W71" s="90">
        <f>AVERAGE(N71:N83)</f>
        <v>2.18030303030303</v>
      </c>
    </row>
    <row r="72" ht="21.95" customHeight="1">
      <c r="A72" s="152">
        <v>1996</v>
      </c>
      <c r="B72" s="212">
        <v>17</v>
      </c>
      <c r="C72" s="213">
        <v>93.2</v>
      </c>
      <c r="D72" s="214">
        <v>5.48235294117647</v>
      </c>
      <c r="E72" s="43"/>
      <c r="F72" s="153">
        <v>1996</v>
      </c>
      <c r="G72" s="212">
        <v>8</v>
      </c>
      <c r="H72" s="213">
        <v>37.5</v>
      </c>
      <c r="I72" s="214">
        <v>4.6875</v>
      </c>
      <c r="J72" s="43"/>
      <c r="K72" s="153">
        <v>1996</v>
      </c>
      <c r="L72" s="212">
        <v>0</v>
      </c>
      <c r="M72" s="213">
        <v>0</v>
      </c>
      <c r="N72" s="215"/>
      <c r="O72" t="s" s="136">
        <v>115</v>
      </c>
      <c r="P72" s="155">
        <f>AVERAGE(B72:B83)</f>
        <v>34.8333333333333</v>
      </c>
      <c r="Q72" s="90">
        <f>AVERAGE(D72:D83)</f>
        <v>5.12942264150323</v>
      </c>
      <c r="R72" t="s" s="139">
        <v>115</v>
      </c>
      <c r="S72" s="155">
        <f>AVERAGE(G72:G83)</f>
        <v>16.8333333333333</v>
      </c>
      <c r="T72" s="90">
        <f>AVERAGE(I72:I83)</f>
        <v>4.11961157959687</v>
      </c>
      <c r="U72" t="s" s="139">
        <v>115</v>
      </c>
      <c r="V72" s="155">
        <f>AVERAGE(L72:L83)</f>
        <v>2.5</v>
      </c>
      <c r="W72" s="90">
        <f>AVERAGE(N72:N83)</f>
        <v>2.08833333333333</v>
      </c>
    </row>
    <row r="73" ht="21.95" customHeight="1">
      <c r="A73" s="152">
        <v>1997</v>
      </c>
      <c r="B73" s="127">
        <v>38</v>
      </c>
      <c r="C73" s="88">
        <v>173.1</v>
      </c>
      <c r="D73" s="92">
        <v>4.55526315789474</v>
      </c>
      <c r="E73" s="43"/>
      <c r="F73" s="153">
        <v>1997</v>
      </c>
      <c r="G73" s="127">
        <v>25</v>
      </c>
      <c r="H73" s="88">
        <v>95.09999999999999</v>
      </c>
      <c r="I73" s="92">
        <v>3.804</v>
      </c>
      <c r="J73" s="43"/>
      <c r="K73" s="153">
        <v>1997</v>
      </c>
      <c r="L73" s="127">
        <v>4</v>
      </c>
      <c r="M73" s="88">
        <v>7.4</v>
      </c>
      <c r="N73" s="94">
        <v>1.85</v>
      </c>
      <c r="O73" t="s" s="136">
        <v>116</v>
      </c>
      <c r="P73" s="155">
        <f>AVERAGE(B73:B83)</f>
        <v>36.4545454545455</v>
      </c>
      <c r="Q73" s="90">
        <f>AVERAGE(D73:D83)</f>
        <v>5.09733806880567</v>
      </c>
      <c r="R73" t="s" s="139">
        <v>116</v>
      </c>
      <c r="S73" s="155">
        <f>AVERAGE(G73:G83)</f>
        <v>17.6363636363636</v>
      </c>
      <c r="T73" s="90">
        <f>AVERAGE(I73:I83)</f>
        <v>4.06798535956023</v>
      </c>
      <c r="U73" t="s" s="139">
        <v>116</v>
      </c>
      <c r="V73" s="155">
        <f>AVERAGE(L73:L83)</f>
        <v>2.72727272727273</v>
      </c>
      <c r="W73" s="90">
        <f>AVERAGE(N73:N83)</f>
        <v>2.08833333333333</v>
      </c>
    </row>
    <row r="74" ht="21.95" customHeight="1">
      <c r="A74" s="152">
        <v>1998</v>
      </c>
      <c r="B74" s="127">
        <v>33</v>
      </c>
      <c r="C74" s="88">
        <v>161.3</v>
      </c>
      <c r="D74" s="92">
        <v>4.88787878787879</v>
      </c>
      <c r="E74" s="43"/>
      <c r="F74" s="153">
        <v>1998</v>
      </c>
      <c r="G74" s="127">
        <v>16</v>
      </c>
      <c r="H74" s="88">
        <v>58.6</v>
      </c>
      <c r="I74" s="92">
        <v>3.6625</v>
      </c>
      <c r="J74" s="43"/>
      <c r="K74" s="153">
        <v>1998</v>
      </c>
      <c r="L74" s="127">
        <v>4</v>
      </c>
      <c r="M74" s="88">
        <v>7.4</v>
      </c>
      <c r="N74" s="94">
        <v>1.85</v>
      </c>
      <c r="O74" t="s" s="136">
        <v>117</v>
      </c>
      <c r="P74" s="155">
        <f>AVERAGE(B74:B83)</f>
        <v>36.3</v>
      </c>
      <c r="Q74" s="90">
        <f>AVERAGE(D74:D83)</f>
        <v>5.15154555989676</v>
      </c>
      <c r="R74" t="s" s="139">
        <v>117</v>
      </c>
      <c r="S74" s="155">
        <f>AVERAGE(G74:G83)</f>
        <v>16.9</v>
      </c>
      <c r="T74" s="90">
        <f>AVERAGE(I74:I83)</f>
        <v>4.09438389551625</v>
      </c>
      <c r="U74" t="s" s="139">
        <v>117</v>
      </c>
      <c r="V74" s="155">
        <f>AVERAGE(L74:L83)</f>
        <v>2.6</v>
      </c>
      <c r="W74" s="90">
        <f>AVERAGE(N74:N83)</f>
        <v>2.11481481481481</v>
      </c>
    </row>
    <row r="75" ht="21.95" customHeight="1">
      <c r="A75" s="152">
        <v>1999</v>
      </c>
      <c r="B75" s="127">
        <v>39</v>
      </c>
      <c r="C75" s="88">
        <v>209.5</v>
      </c>
      <c r="D75" s="92">
        <v>5.37179487179487</v>
      </c>
      <c r="E75" s="43"/>
      <c r="F75" s="153">
        <v>1999</v>
      </c>
      <c r="G75" s="127">
        <v>16</v>
      </c>
      <c r="H75" s="88">
        <v>67.7</v>
      </c>
      <c r="I75" s="92">
        <v>4.23125</v>
      </c>
      <c r="J75" s="43"/>
      <c r="K75" s="153">
        <v>1999</v>
      </c>
      <c r="L75" s="127">
        <v>2</v>
      </c>
      <c r="M75" s="88">
        <v>4.8</v>
      </c>
      <c r="N75" s="94">
        <v>2.4</v>
      </c>
      <c r="O75" t="s" s="136">
        <v>118</v>
      </c>
      <c r="P75" s="155">
        <f>AVERAGE(B75:B83)</f>
        <v>36.6666666666667</v>
      </c>
      <c r="Q75" s="90">
        <f>AVERAGE(D75:D83)</f>
        <v>5.18084186789876</v>
      </c>
      <c r="R75" t="s" s="139">
        <v>118</v>
      </c>
      <c r="S75" s="155">
        <f>AVERAGE(G75:G83)</f>
        <v>17</v>
      </c>
      <c r="T75" s="90">
        <f>AVERAGE(I75:I83)</f>
        <v>4.14237099501805</v>
      </c>
      <c r="U75" t="s" s="139">
        <v>118</v>
      </c>
      <c r="V75" s="155">
        <f>AVERAGE(L75:L83)</f>
        <v>2.44444444444444</v>
      </c>
      <c r="W75" s="90">
        <f>AVERAGE(N75:N83)</f>
        <v>2.14791666666667</v>
      </c>
    </row>
    <row r="76" ht="21.95" customHeight="1">
      <c r="A76" s="152">
        <v>2000</v>
      </c>
      <c r="B76" s="127">
        <v>60</v>
      </c>
      <c r="C76" s="88">
        <v>302.9</v>
      </c>
      <c r="D76" s="92">
        <v>5.04833333333333</v>
      </c>
      <c r="E76" s="43"/>
      <c r="F76" s="153">
        <v>2000</v>
      </c>
      <c r="G76" s="127">
        <v>32</v>
      </c>
      <c r="H76" s="88">
        <v>135</v>
      </c>
      <c r="I76" s="92">
        <v>4.21875</v>
      </c>
      <c r="J76" s="43"/>
      <c r="K76" s="153">
        <v>2000</v>
      </c>
      <c r="L76" s="127">
        <v>3</v>
      </c>
      <c r="M76" s="88">
        <v>8.4</v>
      </c>
      <c r="N76" s="94">
        <v>2.8</v>
      </c>
      <c r="O76" t="s" s="136">
        <v>119</v>
      </c>
      <c r="P76" s="155">
        <f>AVERAGE(B76:B83)</f>
        <v>36.375</v>
      </c>
      <c r="Q76" s="90">
        <f>AVERAGE(D76:D83)</f>
        <v>5.15697274241174</v>
      </c>
      <c r="R76" t="s" s="139">
        <v>119</v>
      </c>
      <c r="S76" s="155">
        <f>AVERAGE(G76:G83)</f>
        <v>17.125</v>
      </c>
      <c r="T76" s="90">
        <f>AVERAGE(I76:I83)</f>
        <v>4.13126111939531</v>
      </c>
      <c r="U76" t="s" s="139">
        <v>119</v>
      </c>
      <c r="V76" s="155">
        <f>AVERAGE(L76:L83)</f>
        <v>2.5</v>
      </c>
      <c r="W76" s="90">
        <f>AVERAGE(N76:N83)</f>
        <v>2.11190476190476</v>
      </c>
    </row>
    <row r="77" ht="21.95" customHeight="1">
      <c r="A77" s="152">
        <v>2001</v>
      </c>
      <c r="B77" s="127">
        <v>39</v>
      </c>
      <c r="C77" s="88">
        <v>198.1</v>
      </c>
      <c r="D77" s="92">
        <v>5.07948717948718</v>
      </c>
      <c r="E77" s="43"/>
      <c r="F77" s="153">
        <v>2001</v>
      </c>
      <c r="G77" s="127">
        <v>20</v>
      </c>
      <c r="H77" s="88">
        <v>81.5</v>
      </c>
      <c r="I77" s="92">
        <v>4.075</v>
      </c>
      <c r="J77" s="43"/>
      <c r="K77" s="153">
        <v>2001</v>
      </c>
      <c r="L77" s="127">
        <v>3</v>
      </c>
      <c r="M77" s="88">
        <v>7</v>
      </c>
      <c r="N77" s="94">
        <v>2.33333333333333</v>
      </c>
      <c r="O77" t="s" s="136">
        <v>120</v>
      </c>
      <c r="P77" s="155">
        <f>AVERAGE(B77:B83)</f>
        <v>33</v>
      </c>
      <c r="Q77" s="90">
        <f>AVERAGE(D77:D83)</f>
        <v>5.17249265799437</v>
      </c>
      <c r="R77" t="s" s="139">
        <v>120</v>
      </c>
      <c r="S77" s="155">
        <f>AVERAGE(G77:G83)</f>
        <v>15</v>
      </c>
      <c r="T77" s="90">
        <f>AVERAGE(I77:I83)</f>
        <v>4.11876270788035</v>
      </c>
      <c r="U77" t="s" s="139">
        <v>120</v>
      </c>
      <c r="V77" s="155">
        <f>AVERAGE(L77:L83)</f>
        <v>2.42857142857143</v>
      </c>
      <c r="W77" s="90">
        <f>AVERAGE(N77:N83)</f>
        <v>1.99722222222222</v>
      </c>
    </row>
    <row r="78" ht="21.95" customHeight="1">
      <c r="A78" s="152">
        <v>2002</v>
      </c>
      <c r="B78" s="127">
        <v>26</v>
      </c>
      <c r="C78" s="88">
        <v>138.5</v>
      </c>
      <c r="D78" s="92">
        <v>5.32692307692308</v>
      </c>
      <c r="E78" s="43"/>
      <c r="F78" s="153">
        <v>2002</v>
      </c>
      <c r="G78" s="127">
        <v>8</v>
      </c>
      <c r="H78" s="88">
        <v>28.8</v>
      </c>
      <c r="I78" s="92">
        <v>3.6</v>
      </c>
      <c r="J78" s="43"/>
      <c r="K78" s="153">
        <v>2002</v>
      </c>
      <c r="L78" s="127">
        <v>3</v>
      </c>
      <c r="M78" s="88">
        <v>4.9</v>
      </c>
      <c r="N78" s="94">
        <v>1.63333333333333</v>
      </c>
      <c r="O78" t="s" s="136">
        <v>98</v>
      </c>
      <c r="P78" s="155">
        <f>AVERAGE(B78:B83)</f>
        <v>32</v>
      </c>
      <c r="Q78" s="90">
        <f>AVERAGE(D78:D83)</f>
        <v>5.18799357107891</v>
      </c>
      <c r="R78" t="s" s="139">
        <v>98</v>
      </c>
      <c r="S78" s="155">
        <f>AVERAGE(G78:G83)</f>
        <v>14.1666666666667</v>
      </c>
      <c r="T78" s="90">
        <f>AVERAGE(I78:I83)</f>
        <v>4.12605649252708</v>
      </c>
      <c r="U78" t="s" s="139">
        <v>98</v>
      </c>
      <c r="V78" s="155">
        <f>AVERAGE(L78:L83)</f>
        <v>2.33333333333333</v>
      </c>
      <c r="W78" s="90">
        <f>AVERAGE(N78:N83)</f>
        <v>1.93</v>
      </c>
    </row>
    <row r="79" ht="21.95" customHeight="1">
      <c r="A79" s="152">
        <v>2003</v>
      </c>
      <c r="B79" s="127">
        <v>34</v>
      </c>
      <c r="C79" s="88">
        <v>179.1</v>
      </c>
      <c r="D79" s="92">
        <v>5.26764705882353</v>
      </c>
      <c r="E79" s="43"/>
      <c r="F79" s="153">
        <v>2003</v>
      </c>
      <c r="G79" s="127">
        <v>13</v>
      </c>
      <c r="H79" s="88">
        <v>56.2</v>
      </c>
      <c r="I79" s="92">
        <v>4.32307692307692</v>
      </c>
      <c r="J79" s="43"/>
      <c r="K79" s="153">
        <v>2003</v>
      </c>
      <c r="L79" s="127">
        <v>1</v>
      </c>
      <c r="M79" s="88">
        <v>1.2</v>
      </c>
      <c r="N79" s="94">
        <v>1.2</v>
      </c>
      <c r="O79" t="s" s="136">
        <v>121</v>
      </c>
      <c r="P79" s="155">
        <f>AVERAGE(B79:B83)</f>
        <v>33.2</v>
      </c>
      <c r="Q79" s="90">
        <f>AVERAGE(D79:D83)</f>
        <v>5.16020766991007</v>
      </c>
      <c r="R79" t="s" s="139">
        <v>121</v>
      </c>
      <c r="S79" s="155">
        <f>AVERAGE(G79:G83)</f>
        <v>15.4</v>
      </c>
      <c r="T79" s="90">
        <f>AVERAGE(I79:I83)</f>
        <v>4.2312677910325</v>
      </c>
      <c r="U79" t="s" s="139">
        <v>121</v>
      </c>
      <c r="V79" s="155">
        <f>AVERAGE(L79:L83)</f>
        <v>2.2</v>
      </c>
      <c r="W79" s="90">
        <f>AVERAGE(N79:N83)</f>
        <v>2.00416666666667</v>
      </c>
    </row>
    <row r="80" ht="21.95" customHeight="1">
      <c r="A80" s="152">
        <v>2004</v>
      </c>
      <c r="B80" s="127">
        <v>38</v>
      </c>
      <c r="C80" s="88">
        <v>205.9</v>
      </c>
      <c r="D80" s="92">
        <v>5.41842105263158</v>
      </c>
      <c r="E80" s="43"/>
      <c r="F80" s="153">
        <v>2004</v>
      </c>
      <c r="G80" s="127">
        <v>15</v>
      </c>
      <c r="H80" s="88">
        <v>65.09999999999999</v>
      </c>
      <c r="I80" s="92">
        <v>4.34</v>
      </c>
      <c r="J80" s="43"/>
      <c r="K80" s="153">
        <v>2004</v>
      </c>
      <c r="L80" s="127">
        <v>2</v>
      </c>
      <c r="M80" s="88">
        <v>4.9</v>
      </c>
      <c r="N80" s="94">
        <v>2.45</v>
      </c>
      <c r="O80" t="s" s="136">
        <v>122</v>
      </c>
      <c r="P80" s="155">
        <f>AVERAGE(B80:B83)</f>
        <v>33</v>
      </c>
      <c r="Q80" s="90">
        <f>AVERAGE(D80:D83)</f>
        <v>5.13334782268171</v>
      </c>
      <c r="R80" t="s" s="139">
        <v>122</v>
      </c>
      <c r="S80" s="155">
        <f>AVERAGE(G80:G83)</f>
        <v>16</v>
      </c>
      <c r="T80" s="90">
        <f>AVERAGE(I80:I83)</f>
        <v>4.20831550802139</v>
      </c>
      <c r="U80" t="s" s="139">
        <v>122</v>
      </c>
      <c r="V80" s="155">
        <f>AVERAGE(L80:L83)</f>
        <v>2.5</v>
      </c>
      <c r="W80" s="90">
        <f>AVERAGE(N80:N83)</f>
        <v>2.27222222222222</v>
      </c>
    </row>
    <row r="81" ht="21.95" customHeight="1">
      <c r="A81" s="152">
        <v>2005</v>
      </c>
      <c r="B81" s="127">
        <v>32</v>
      </c>
      <c r="C81" s="88">
        <v>163.1</v>
      </c>
      <c r="D81" s="92">
        <v>5.096875</v>
      </c>
      <c r="E81" s="43"/>
      <c r="F81" s="153">
        <v>2005</v>
      </c>
      <c r="G81" s="127">
        <v>17</v>
      </c>
      <c r="H81" s="88">
        <v>72.8</v>
      </c>
      <c r="I81" s="92">
        <v>4.28235294117647</v>
      </c>
      <c r="J81" s="43"/>
      <c r="K81" s="153">
        <v>2005</v>
      </c>
      <c r="L81" s="127">
        <v>2</v>
      </c>
      <c r="M81" s="88">
        <v>5.3</v>
      </c>
      <c r="N81" s="94">
        <v>2.65</v>
      </c>
      <c r="O81" t="s" s="136">
        <v>123</v>
      </c>
      <c r="P81" s="155">
        <f>AVERAGE(B81:B83)</f>
        <v>31.3333333333333</v>
      </c>
      <c r="Q81" s="90">
        <f>AVERAGE(D81:D83)</f>
        <v>5.03832341269841</v>
      </c>
      <c r="R81" t="s" s="139">
        <v>123</v>
      </c>
      <c r="S81" s="155">
        <f>AVERAGE(G81:G83)</f>
        <v>16.3333333333333</v>
      </c>
      <c r="T81" s="90">
        <f>AVERAGE(I81:I83)</f>
        <v>4.16442067736185</v>
      </c>
      <c r="U81" t="s" s="139">
        <v>123</v>
      </c>
      <c r="V81" s="155">
        <f>AVERAGE(L81:L83)</f>
        <v>2.66666666666667</v>
      </c>
      <c r="W81" s="90">
        <f>AVERAGE(N81:N83)</f>
        <v>2.18333333333334</v>
      </c>
    </row>
    <row r="82" ht="21.95" customHeight="1">
      <c r="A82" s="152">
        <v>2006</v>
      </c>
      <c r="B82" s="127">
        <v>35</v>
      </c>
      <c r="C82" s="88">
        <v>155.8</v>
      </c>
      <c r="D82" s="92">
        <v>4.45142857142857</v>
      </c>
      <c r="E82" s="43"/>
      <c r="F82" s="153">
        <v>2006</v>
      </c>
      <c r="G82" s="127">
        <v>22</v>
      </c>
      <c r="H82" s="88">
        <v>80.09999999999999</v>
      </c>
      <c r="I82" s="92">
        <v>3.64090909090909</v>
      </c>
      <c r="J82" s="43"/>
      <c r="K82" s="153">
        <v>2006</v>
      </c>
      <c r="L82" s="127">
        <v>6</v>
      </c>
      <c r="M82" s="88">
        <v>10.3</v>
      </c>
      <c r="N82" s="94">
        <v>1.71666666666667</v>
      </c>
      <c r="O82" t="s" s="136">
        <v>124</v>
      </c>
      <c r="P82" s="155">
        <f>AVERAGE(B82:B83)</f>
        <v>31</v>
      </c>
      <c r="Q82" s="90">
        <f>AVERAGE(D82:D83)</f>
        <v>5.00904761904762</v>
      </c>
      <c r="R82" t="s" s="139">
        <v>124</v>
      </c>
      <c r="S82" s="155">
        <f>AVERAGE(G82:G83)</f>
        <v>16</v>
      </c>
      <c r="T82" s="90">
        <f>AVERAGE(I82:I83)</f>
        <v>4.10545454545455</v>
      </c>
      <c r="U82" t="s" s="139">
        <v>124</v>
      </c>
      <c r="V82" s="155">
        <f>AVERAGE(L82:L83)</f>
        <v>3</v>
      </c>
      <c r="W82" s="90">
        <f>AVERAGE(N82:N83)</f>
        <v>1.71666666666667</v>
      </c>
    </row>
    <row r="83" ht="21.95" customHeight="1">
      <c r="A83" s="152">
        <v>2007</v>
      </c>
      <c r="B83" s="127">
        <v>27</v>
      </c>
      <c r="C83" s="88">
        <v>150.3</v>
      </c>
      <c r="D83" s="92">
        <v>5.56666666666667</v>
      </c>
      <c r="E83" s="43"/>
      <c r="F83" s="153">
        <v>2007</v>
      </c>
      <c r="G83" s="127">
        <v>10</v>
      </c>
      <c r="H83" s="88">
        <v>45.7</v>
      </c>
      <c r="I83" s="92">
        <v>4.57</v>
      </c>
      <c r="J83" s="43"/>
      <c r="K83" s="153">
        <v>2007</v>
      </c>
      <c r="L83" s="127">
        <v>0</v>
      </c>
      <c r="M83" s="88">
        <v>0</v>
      </c>
      <c r="N83" s="94"/>
      <c r="O83" t="s" s="136">
        <v>125</v>
      </c>
      <c r="P83" s="155">
        <f>AVERAGE(B83)</f>
        <v>27</v>
      </c>
      <c r="Q83" s="90">
        <f>AVERAGE(D83)</f>
        <v>5.56666666666667</v>
      </c>
      <c r="R83" t="s" s="139">
        <v>125</v>
      </c>
      <c r="S83" s="155">
        <f>AVERAGE(G83)</f>
        <v>10</v>
      </c>
      <c r="T83" s="90">
        <f>AVERAGE(I83)</f>
        <v>4.57</v>
      </c>
      <c r="U83" t="s" s="139">
        <v>125</v>
      </c>
      <c r="V83" s="155">
        <f>AVERAGE(L83)</f>
        <v>0</v>
      </c>
      <c r="W83" s="90"/>
    </row>
    <row r="84" ht="21.95" customHeight="1">
      <c r="A84" s="152">
        <v>2008</v>
      </c>
      <c r="B84" s="206">
        <v>34</v>
      </c>
      <c r="C84" s="207">
        <v>181.6</v>
      </c>
      <c r="D84" s="208">
        <v>5.34117647058824</v>
      </c>
      <c r="E84" s="43"/>
      <c r="F84" s="153">
        <v>2008</v>
      </c>
      <c r="G84" s="206">
        <v>13</v>
      </c>
      <c r="H84" s="207">
        <v>53.1</v>
      </c>
      <c r="I84" s="208">
        <v>4.08461538461538</v>
      </c>
      <c r="J84" s="43"/>
      <c r="K84" s="153">
        <v>2008</v>
      </c>
      <c r="L84" s="206">
        <v>3</v>
      </c>
      <c r="M84" s="207">
        <v>7.2</v>
      </c>
      <c r="N84" s="209">
        <v>2.4</v>
      </c>
      <c r="O84" t="s" s="136">
        <v>126</v>
      </c>
      <c r="P84" s="161">
        <f>AVERAGE(B84)</f>
        <v>34</v>
      </c>
      <c r="Q84" s="162">
        <f>AVERAGE(D84)</f>
        <v>5.34117647058824</v>
      </c>
      <c r="R84" t="s" s="139">
        <v>126</v>
      </c>
      <c r="S84" s="161">
        <f>AVERAGE(G84)</f>
        <v>13</v>
      </c>
      <c r="T84" s="162">
        <f>AVERAGE(I84)</f>
        <v>4.08461538461538</v>
      </c>
      <c r="U84" t="s" s="139">
        <v>126</v>
      </c>
      <c r="V84" s="161">
        <f>AVERAGE(L84)</f>
        <v>3</v>
      </c>
      <c r="W84" s="162">
        <f>AVERAGE(N84)</f>
        <v>2.4</v>
      </c>
    </row>
    <row r="85" ht="21.95" customHeight="1">
      <c r="A85" s="152">
        <v>2009</v>
      </c>
      <c r="B85" s="127">
        <v>36</v>
      </c>
      <c r="C85" s="88">
        <v>175.7</v>
      </c>
      <c r="D85" s="92">
        <v>4.88055555555556</v>
      </c>
      <c r="E85" s="43"/>
      <c r="F85" s="153">
        <v>2009</v>
      </c>
      <c r="G85" s="127">
        <v>19</v>
      </c>
      <c r="H85" s="88">
        <v>75.2</v>
      </c>
      <c r="I85" s="92">
        <v>3.95789473684211</v>
      </c>
      <c r="J85" s="43"/>
      <c r="K85" s="153">
        <v>2009</v>
      </c>
      <c r="L85" s="127">
        <v>4</v>
      </c>
      <c r="M85" s="88">
        <v>11.6</v>
      </c>
      <c r="N85" s="94">
        <v>2.9</v>
      </c>
      <c r="O85" t="s" s="136">
        <v>125</v>
      </c>
      <c r="P85" s="155">
        <f>AVERAGE(B85)</f>
        <v>36</v>
      </c>
      <c r="Q85" s="90">
        <f>AVERAGE(D85)</f>
        <v>4.88055555555556</v>
      </c>
      <c r="R85" t="s" s="139">
        <v>125</v>
      </c>
      <c r="S85" s="155">
        <f>AVERAGE(G85)</f>
        <v>19</v>
      </c>
      <c r="T85" s="90">
        <f>AVERAGE(I85)</f>
        <v>3.95789473684211</v>
      </c>
      <c r="U85" t="s" s="139">
        <v>125</v>
      </c>
      <c r="V85" s="155">
        <f>AVERAGE(L85)</f>
        <v>4</v>
      </c>
      <c r="W85" s="90">
        <f>AVERAGE(N85)</f>
        <v>2.9</v>
      </c>
    </row>
    <row r="86" ht="21.95" customHeight="1">
      <c r="A86" s="152">
        <v>2010</v>
      </c>
      <c r="B86" s="127">
        <v>41</v>
      </c>
      <c r="C86" s="88">
        <v>208.1</v>
      </c>
      <c r="D86" s="92">
        <v>5.07560975609756</v>
      </c>
      <c r="E86" s="43"/>
      <c r="F86" s="153">
        <v>2010</v>
      </c>
      <c r="G86" s="127">
        <v>20</v>
      </c>
      <c r="H86" s="88">
        <v>85.90000000000001</v>
      </c>
      <c r="I86" s="92">
        <v>4.295</v>
      </c>
      <c r="J86" s="43"/>
      <c r="K86" s="153">
        <v>2010</v>
      </c>
      <c r="L86" s="127">
        <v>3</v>
      </c>
      <c r="M86" s="88">
        <v>8.300000000000001</v>
      </c>
      <c r="N86" s="94">
        <v>2.76666666666667</v>
      </c>
      <c r="O86" t="s" s="136">
        <v>124</v>
      </c>
      <c r="P86" s="155">
        <f>AVERAGE(B85:B86)</f>
        <v>38.5</v>
      </c>
      <c r="Q86" s="90">
        <f>AVERAGE(D85:D86)</f>
        <v>4.97808265582656</v>
      </c>
      <c r="R86" t="s" s="139">
        <v>124</v>
      </c>
      <c r="S86" s="155">
        <f>AVERAGE(G85:G86)</f>
        <v>19.5</v>
      </c>
      <c r="T86" s="90">
        <f>AVERAGE(I85:I86)</f>
        <v>4.12644736842106</v>
      </c>
      <c r="U86" t="s" s="139">
        <v>124</v>
      </c>
      <c r="V86" s="155">
        <f>AVERAGE(L85:L86)</f>
        <v>3.5</v>
      </c>
      <c r="W86" s="90">
        <f>AVERAGE(N85:N86)</f>
        <v>2.83333333333334</v>
      </c>
    </row>
    <row r="87" ht="21.95" customHeight="1">
      <c r="A87" s="152">
        <v>2011</v>
      </c>
      <c r="B87" s="127">
        <v>23</v>
      </c>
      <c r="C87" s="88">
        <v>122.3</v>
      </c>
      <c r="D87" s="92">
        <v>5.31739130434783</v>
      </c>
      <c r="E87" s="43"/>
      <c r="F87" s="153">
        <v>2011</v>
      </c>
      <c r="G87" s="127">
        <v>7</v>
      </c>
      <c r="H87" s="88">
        <v>25.6</v>
      </c>
      <c r="I87" s="92">
        <v>3.65714285714286</v>
      </c>
      <c r="J87" s="43"/>
      <c r="K87" s="153">
        <v>2011</v>
      </c>
      <c r="L87" s="127">
        <v>2</v>
      </c>
      <c r="M87" s="88">
        <v>5.8</v>
      </c>
      <c r="N87" s="94">
        <v>2.9</v>
      </c>
      <c r="O87" t="s" s="136">
        <v>123</v>
      </c>
      <c r="P87" s="155">
        <f>AVERAGE(B85:B87)</f>
        <v>33.3333333333333</v>
      </c>
      <c r="Q87" s="90">
        <f>AVERAGE(D85:D87)</f>
        <v>5.09118553866698</v>
      </c>
      <c r="R87" t="s" s="139">
        <v>123</v>
      </c>
      <c r="S87" s="155">
        <f>AVERAGE(G85:G87)</f>
        <v>15.3333333333333</v>
      </c>
      <c r="T87" s="90">
        <f>AVERAGE(I85:I87)</f>
        <v>3.97001253132832</v>
      </c>
      <c r="U87" t="s" s="139">
        <v>123</v>
      </c>
      <c r="V87" s="155">
        <f>AVERAGE(L85:L87)</f>
        <v>3</v>
      </c>
      <c r="W87" s="90">
        <f>AVERAGE(N85:N87)</f>
        <v>2.85555555555556</v>
      </c>
    </row>
    <row r="88" ht="21.95" customHeight="1">
      <c r="A88" s="152">
        <v>2012</v>
      </c>
      <c r="B88" s="127">
        <v>37</v>
      </c>
      <c r="C88" s="88">
        <v>179.5</v>
      </c>
      <c r="D88" s="92">
        <v>4.85135135135135</v>
      </c>
      <c r="E88" s="43"/>
      <c r="F88" s="153">
        <v>2012</v>
      </c>
      <c r="G88" s="127">
        <v>20</v>
      </c>
      <c r="H88" s="88">
        <v>77.40000000000001</v>
      </c>
      <c r="I88" s="92">
        <v>3.87</v>
      </c>
      <c r="J88" s="43"/>
      <c r="K88" s="153">
        <v>2012</v>
      </c>
      <c r="L88" s="127">
        <v>4</v>
      </c>
      <c r="M88" s="88">
        <v>10.7</v>
      </c>
      <c r="N88" s="94">
        <v>2.675</v>
      </c>
      <c r="O88" t="s" s="136">
        <v>122</v>
      </c>
      <c r="P88" s="155">
        <f>AVERAGE(B85:B88)</f>
        <v>34.25</v>
      </c>
      <c r="Q88" s="90">
        <f>AVERAGE(D85:D88)</f>
        <v>5.03122699183808</v>
      </c>
      <c r="R88" t="s" s="139">
        <v>122</v>
      </c>
      <c r="S88" s="155">
        <f>AVERAGE(G85:G88)</f>
        <v>16.5</v>
      </c>
      <c r="T88" s="90">
        <f>AVERAGE(I85:I88)</f>
        <v>3.94500939849624</v>
      </c>
      <c r="U88" t="s" s="139">
        <v>122</v>
      </c>
      <c r="V88" s="155">
        <f>AVERAGE(L85:L88)</f>
        <v>3.25</v>
      </c>
      <c r="W88" s="90">
        <f>AVERAGE(N85:N88)</f>
        <v>2.81041666666667</v>
      </c>
    </row>
    <row r="89" ht="21.95" customHeight="1">
      <c r="A89" s="152">
        <v>2013</v>
      </c>
      <c r="B89" s="127">
        <v>28</v>
      </c>
      <c r="C89" s="88">
        <v>146.3</v>
      </c>
      <c r="D89" s="92">
        <v>5.225</v>
      </c>
      <c r="E89" s="43"/>
      <c r="F89" s="153">
        <v>2013</v>
      </c>
      <c r="G89" s="127">
        <v>11</v>
      </c>
      <c r="H89" s="88">
        <v>42.3</v>
      </c>
      <c r="I89" s="92">
        <v>3.84545454545455</v>
      </c>
      <c r="J89" s="43"/>
      <c r="K89" s="153">
        <v>2013</v>
      </c>
      <c r="L89" s="127">
        <v>3</v>
      </c>
      <c r="M89" s="88">
        <v>6.8</v>
      </c>
      <c r="N89" s="94">
        <v>2.26666666666667</v>
      </c>
      <c r="O89" t="s" s="136">
        <v>121</v>
      </c>
      <c r="P89" s="155">
        <f>AVERAGE(B85:B89)</f>
        <v>33</v>
      </c>
      <c r="Q89" s="90">
        <f>AVERAGE(D85:D89)</f>
        <v>5.06998159347046</v>
      </c>
      <c r="R89" t="s" s="139">
        <v>121</v>
      </c>
      <c r="S89" s="155">
        <f>AVERAGE(G85:G89)</f>
        <v>15.4</v>
      </c>
      <c r="T89" s="90">
        <f>AVERAGE(I85:I89)</f>
        <v>3.9250984278879</v>
      </c>
      <c r="U89" t="s" s="139">
        <v>121</v>
      </c>
      <c r="V89" s="155">
        <f>AVERAGE(L85:L89)</f>
        <v>3.2</v>
      </c>
      <c r="W89" s="90">
        <f>AVERAGE(N85:N89)</f>
        <v>2.70166666666667</v>
      </c>
    </row>
    <row r="90" ht="21.95" customHeight="1">
      <c r="A90" s="152">
        <v>2014</v>
      </c>
      <c r="B90" s="127">
        <v>33</v>
      </c>
      <c r="C90" s="88">
        <v>167.9</v>
      </c>
      <c r="D90" s="92">
        <v>5.08787878787879</v>
      </c>
      <c r="E90" s="43"/>
      <c r="F90" s="153">
        <v>2014</v>
      </c>
      <c r="G90" s="127">
        <v>13</v>
      </c>
      <c r="H90" s="88">
        <v>46.8</v>
      </c>
      <c r="I90" s="92">
        <v>3.6</v>
      </c>
      <c r="J90" s="43"/>
      <c r="K90" s="153">
        <v>2014</v>
      </c>
      <c r="L90" s="127">
        <v>6</v>
      </c>
      <c r="M90" s="88">
        <v>14.6</v>
      </c>
      <c r="N90" s="94">
        <v>2.43333333333333</v>
      </c>
      <c r="O90" t="s" s="136">
        <v>98</v>
      </c>
      <c r="P90" s="155">
        <f>AVERAGE(B85:B90)</f>
        <v>33</v>
      </c>
      <c r="Q90" s="90">
        <f>AVERAGE(D85:D90)</f>
        <v>5.07296445920518</v>
      </c>
      <c r="R90" t="s" s="139">
        <v>98</v>
      </c>
      <c r="S90" s="155">
        <f>AVERAGE(G85:G90)</f>
        <v>15</v>
      </c>
      <c r="T90" s="90">
        <f>AVERAGE(I85:I90)</f>
        <v>3.87091535657325</v>
      </c>
      <c r="U90" t="s" s="139">
        <v>98</v>
      </c>
      <c r="V90" s="155">
        <f>AVERAGE(L85:L90)</f>
        <v>3.66666666666667</v>
      </c>
      <c r="W90" s="90">
        <f>AVERAGE(N85:N90)</f>
        <v>2.65694444444445</v>
      </c>
    </row>
    <row r="91" ht="21.95" customHeight="1">
      <c r="A91" s="152">
        <v>2015</v>
      </c>
      <c r="B91" s="127">
        <v>25</v>
      </c>
      <c r="C91" s="88">
        <v>135</v>
      </c>
      <c r="D91" s="92">
        <v>5.4</v>
      </c>
      <c r="E91" s="43"/>
      <c r="F91" s="153">
        <v>2015</v>
      </c>
      <c r="G91" s="127">
        <v>7</v>
      </c>
      <c r="H91" s="88">
        <v>26.1</v>
      </c>
      <c r="I91" s="92">
        <v>3.72857142857143</v>
      </c>
      <c r="J91" s="43"/>
      <c r="K91" s="153">
        <v>2015</v>
      </c>
      <c r="L91" s="127">
        <v>3</v>
      </c>
      <c r="M91" s="88">
        <v>7.7</v>
      </c>
      <c r="N91" s="94">
        <v>2.56666666666667</v>
      </c>
      <c r="O91" t="s" s="136">
        <v>120</v>
      </c>
      <c r="P91" s="155">
        <f>AVERAGE(B85:B91)</f>
        <v>31.8571428571429</v>
      </c>
      <c r="Q91" s="90">
        <f>AVERAGE(D85:D91)</f>
        <v>5.11968382217587</v>
      </c>
      <c r="R91" t="s" s="139">
        <v>120</v>
      </c>
      <c r="S91" s="155">
        <f>AVERAGE(G85:G91)</f>
        <v>13.8571428571429</v>
      </c>
      <c r="T91" s="90">
        <f>AVERAGE(I85:I91)</f>
        <v>3.85058050971585</v>
      </c>
      <c r="U91" t="s" s="139">
        <v>120</v>
      </c>
      <c r="V91" s="155">
        <f>AVERAGE(L85:L91)</f>
        <v>3.57142857142857</v>
      </c>
      <c r="W91" s="90">
        <f>AVERAGE(N85:N91)</f>
        <v>2.64404761904762</v>
      </c>
    </row>
    <row r="92" ht="21.95" customHeight="1">
      <c r="A92" s="152">
        <v>2016</v>
      </c>
      <c r="B92" s="127">
        <v>34</v>
      </c>
      <c r="C92" s="88">
        <v>178.6</v>
      </c>
      <c r="D92" s="92">
        <v>5.25294117647059</v>
      </c>
      <c r="E92" s="43"/>
      <c r="F92" s="153">
        <v>2016</v>
      </c>
      <c r="G92" s="127">
        <v>13</v>
      </c>
      <c r="H92" s="88">
        <v>53.3</v>
      </c>
      <c r="I92" s="92">
        <v>4.1</v>
      </c>
      <c r="J92" s="43"/>
      <c r="K92" s="153">
        <v>2016</v>
      </c>
      <c r="L92" s="127">
        <v>1</v>
      </c>
      <c r="M92" s="88">
        <v>1.6</v>
      </c>
      <c r="N92" s="94">
        <v>1.6</v>
      </c>
      <c r="O92" t="s" s="136">
        <v>119</v>
      </c>
      <c r="P92" s="155">
        <f>AVERAGE(B85:B92)</f>
        <v>32.125</v>
      </c>
      <c r="Q92" s="90">
        <f>AVERAGE(D85:D92)</f>
        <v>5.13634099146271</v>
      </c>
      <c r="R92" t="s" s="139">
        <v>119</v>
      </c>
      <c r="S92" s="155">
        <f>AVERAGE(G85:G92)</f>
        <v>13.75</v>
      </c>
      <c r="T92" s="90">
        <f>AVERAGE(I85:I92)</f>
        <v>3.88175794600137</v>
      </c>
      <c r="U92" t="s" s="139">
        <v>119</v>
      </c>
      <c r="V92" s="155">
        <f>AVERAGE(L85:L92)</f>
        <v>3.25</v>
      </c>
      <c r="W92" s="90">
        <f>AVERAGE(N85:N92)</f>
        <v>2.51354166666667</v>
      </c>
    </row>
    <row r="93" ht="21.95" customHeight="1">
      <c r="A93" s="152">
        <v>2017</v>
      </c>
      <c r="B93" s="127">
        <v>43</v>
      </c>
      <c r="C93" s="88">
        <v>204.1</v>
      </c>
      <c r="D93" s="92">
        <v>4.74651162790698</v>
      </c>
      <c r="E93" s="43"/>
      <c r="F93" s="153">
        <v>2017</v>
      </c>
      <c r="G93" s="127">
        <v>23</v>
      </c>
      <c r="H93" s="88">
        <v>85</v>
      </c>
      <c r="I93" s="92">
        <v>3.69565217391304</v>
      </c>
      <c r="J93" s="43"/>
      <c r="K93" s="153">
        <v>2017</v>
      </c>
      <c r="L93" s="127">
        <v>7</v>
      </c>
      <c r="M93" s="88">
        <v>15.3</v>
      </c>
      <c r="N93" s="94">
        <v>2.18571428571429</v>
      </c>
      <c r="O93" t="s" s="136">
        <v>118</v>
      </c>
      <c r="P93" s="155">
        <f>AVERAGE(B85:B93)</f>
        <v>33.3333333333333</v>
      </c>
      <c r="Q93" s="90">
        <f>AVERAGE(D85:D93)</f>
        <v>5.0930266177343</v>
      </c>
      <c r="R93" t="s" s="139">
        <v>118</v>
      </c>
      <c r="S93" s="155">
        <f>AVERAGE(G85:G93)</f>
        <v>14.7777777777778</v>
      </c>
      <c r="T93" s="90">
        <f>AVERAGE(I85:I93)</f>
        <v>3.86107952688044</v>
      </c>
      <c r="U93" t="s" s="139">
        <v>118</v>
      </c>
      <c r="V93" s="155">
        <f>AVERAGE(L85:L93)</f>
        <v>3.66666666666667</v>
      </c>
      <c r="W93" s="90">
        <f>AVERAGE(N85:N93)</f>
        <v>2.4771164021164</v>
      </c>
    </row>
    <row r="94" ht="21.95" customHeight="1">
      <c r="A94" s="152">
        <v>2018</v>
      </c>
      <c r="B94" s="127">
        <v>33</v>
      </c>
      <c r="C94" s="88">
        <v>179.7</v>
      </c>
      <c r="D94" s="92">
        <v>5.44545454545455</v>
      </c>
      <c r="E94" s="43"/>
      <c r="F94" s="153">
        <v>2018</v>
      </c>
      <c r="G94" s="127">
        <v>10</v>
      </c>
      <c r="H94" s="88">
        <v>41.3</v>
      </c>
      <c r="I94" s="92">
        <v>4.13</v>
      </c>
      <c r="J94" s="43"/>
      <c r="K94" s="153">
        <v>2018</v>
      </c>
      <c r="L94" s="127">
        <v>3</v>
      </c>
      <c r="M94" s="88">
        <v>8.199999999999999</v>
      </c>
      <c r="N94" s="94">
        <v>2.73333333333333</v>
      </c>
      <c r="O94" t="s" s="136">
        <v>117</v>
      </c>
      <c r="P94" s="155">
        <f>AVERAGE(B85:B94)</f>
        <v>33.3</v>
      </c>
      <c r="Q94" s="90">
        <f>AVERAGE(D85:D94)</f>
        <v>5.12826941050632</v>
      </c>
      <c r="R94" t="s" s="139">
        <v>117</v>
      </c>
      <c r="S94" s="155">
        <f>AVERAGE(G85:G94)</f>
        <v>14.3</v>
      </c>
      <c r="T94" s="90">
        <f>AVERAGE(I85:I94)</f>
        <v>3.8879715741924</v>
      </c>
      <c r="U94" t="s" s="139">
        <v>117</v>
      </c>
      <c r="V94" s="155">
        <f>AVERAGE(L85:L94)</f>
        <v>3.6</v>
      </c>
      <c r="W94" s="90">
        <f>AVERAGE(N85:N94)</f>
        <v>2.5027380952381</v>
      </c>
    </row>
    <row r="95" ht="21.95" customHeight="1">
      <c r="A95" s="152">
        <v>2019</v>
      </c>
      <c r="B95" s="127">
        <v>24</v>
      </c>
      <c r="C95" s="88">
        <v>126.3</v>
      </c>
      <c r="D95" s="92">
        <v>5.2625</v>
      </c>
      <c r="E95" s="43"/>
      <c r="F95" s="153">
        <v>2019</v>
      </c>
      <c r="G95" s="127">
        <v>9</v>
      </c>
      <c r="H95" s="88">
        <v>37.7</v>
      </c>
      <c r="I95" s="92">
        <v>4.18888888888889</v>
      </c>
      <c r="J95" s="43"/>
      <c r="K95" s="153">
        <v>2019</v>
      </c>
      <c r="L95" s="127">
        <v>1</v>
      </c>
      <c r="M95" s="88">
        <v>3</v>
      </c>
      <c r="N95" s="94">
        <v>3</v>
      </c>
      <c r="O95" t="s" s="136">
        <v>116</v>
      </c>
      <c r="P95" s="155">
        <f>AVERAGE(B85:B95)</f>
        <v>32.4545454545455</v>
      </c>
      <c r="Q95" s="90">
        <f>AVERAGE(D85:D95)</f>
        <v>5.14047219136938</v>
      </c>
      <c r="R95" t="s" s="139">
        <v>116</v>
      </c>
      <c r="S95" s="155">
        <f>AVERAGE(G85:G95)</f>
        <v>13.8181818181818</v>
      </c>
      <c r="T95" s="90">
        <f>AVERAGE(I85:I95)</f>
        <v>3.91532769371026</v>
      </c>
      <c r="U95" t="s" s="139">
        <v>116</v>
      </c>
      <c r="V95" s="155">
        <f>AVERAGE(L85:L95)</f>
        <v>3.36363636363636</v>
      </c>
      <c r="W95" s="90">
        <f>AVERAGE(N85:N95)</f>
        <v>2.54794372294372</v>
      </c>
    </row>
    <row r="96" ht="21.95" customHeight="1">
      <c r="A96" s="152">
        <v>2020</v>
      </c>
      <c r="B96" s="127">
        <v>17</v>
      </c>
      <c r="C96" s="88">
        <v>93.09999999999999</v>
      </c>
      <c r="D96" s="92">
        <v>5.47647058823529</v>
      </c>
      <c r="E96" s="43"/>
      <c r="F96" s="153">
        <v>2020</v>
      </c>
      <c r="G96" s="127">
        <v>7</v>
      </c>
      <c r="H96" s="88">
        <v>33.5</v>
      </c>
      <c r="I96" s="92">
        <v>4.78571428571429</v>
      </c>
      <c r="J96" s="43"/>
      <c r="K96" s="153">
        <v>2020</v>
      </c>
      <c r="L96" s="127">
        <v>0</v>
      </c>
      <c r="M96" s="88">
        <v>0</v>
      </c>
      <c r="N96" s="94"/>
      <c r="O96" t="s" s="136">
        <v>115</v>
      </c>
      <c r="P96" s="155">
        <f>AVERAGE(B85:B96)</f>
        <v>31.1666666666667</v>
      </c>
      <c r="Q96" s="90">
        <f>AVERAGE(D85:D96)</f>
        <v>5.16847205777488</v>
      </c>
      <c r="R96" t="s" s="139">
        <v>115</v>
      </c>
      <c r="S96" s="155">
        <f>AVERAGE(G85:G96)</f>
        <v>13.25</v>
      </c>
      <c r="T96" s="90">
        <f>AVERAGE(I85:I96)</f>
        <v>3.9878599097106</v>
      </c>
      <c r="U96" t="s" s="139">
        <v>115</v>
      </c>
      <c r="V96" s="155">
        <f>AVERAGE(L85:L96)</f>
        <v>3.08333333333333</v>
      </c>
      <c r="W96" s="90">
        <f>AVERAGE(N85:N96)</f>
        <v>2.54794372294372</v>
      </c>
    </row>
    <row r="97" ht="21.95" customHeight="1">
      <c r="A97" s="152">
        <v>2021</v>
      </c>
      <c r="B97" s="127">
        <v>33</v>
      </c>
      <c r="C97" s="88">
        <v>171.5</v>
      </c>
      <c r="D97" s="92">
        <v>5.1969696969697</v>
      </c>
      <c r="E97" s="43"/>
      <c r="F97" s="153">
        <v>2021</v>
      </c>
      <c r="G97" s="127">
        <v>13</v>
      </c>
      <c r="H97" s="88">
        <v>48.8</v>
      </c>
      <c r="I97" s="92">
        <v>3.75384615384615</v>
      </c>
      <c r="J97" s="43"/>
      <c r="K97" s="153">
        <v>2021</v>
      </c>
      <c r="L97" s="127">
        <v>3</v>
      </c>
      <c r="M97" s="88">
        <v>5.2</v>
      </c>
      <c r="N97" s="94">
        <v>1.73333333333333</v>
      </c>
      <c r="O97" t="s" s="136">
        <v>114</v>
      </c>
      <c r="P97" s="155">
        <f>AVERAGE(B85:B97)</f>
        <v>31.3076923076923</v>
      </c>
      <c r="Q97" s="90">
        <f>AVERAGE(D85:D97)</f>
        <v>5.17066418386678</v>
      </c>
      <c r="R97" t="s" s="139">
        <v>114</v>
      </c>
      <c r="S97" s="155">
        <f>AVERAGE(G85:G97)</f>
        <v>13.2307692307692</v>
      </c>
      <c r="T97" s="90">
        <f>AVERAGE(I85:I97)</f>
        <v>3.96985885156718</v>
      </c>
      <c r="U97" t="s" s="139">
        <v>114</v>
      </c>
      <c r="V97" s="155">
        <f>AVERAGE(L85:L97)</f>
        <v>3.07692307692308</v>
      </c>
      <c r="W97" s="90">
        <f>AVERAGE(N85:N97)</f>
        <v>2.48005952380952</v>
      </c>
    </row>
    <row r="98" ht="21.95" customHeight="1">
      <c r="A98" s="152">
        <v>2022</v>
      </c>
      <c r="B98" s="127">
        <v>18</v>
      </c>
      <c r="C98" s="88">
        <v>87.5</v>
      </c>
      <c r="D98" s="92">
        <v>4.86111111111111</v>
      </c>
      <c r="E98" s="43"/>
      <c r="F98" s="153">
        <v>2022</v>
      </c>
      <c r="G98" s="127">
        <v>11</v>
      </c>
      <c r="H98" s="88">
        <v>44.5</v>
      </c>
      <c r="I98" s="92">
        <v>4.04545454545455</v>
      </c>
      <c r="J98" s="43"/>
      <c r="K98" s="153">
        <v>2022</v>
      </c>
      <c r="L98" s="127">
        <v>1</v>
      </c>
      <c r="M98" s="88">
        <v>2.9</v>
      </c>
      <c r="N98" s="94">
        <v>2.9</v>
      </c>
      <c r="O98" t="s" s="136">
        <v>113</v>
      </c>
      <c r="P98" s="155">
        <f>AVERAGE(B85:B98)</f>
        <v>30.3571428571429</v>
      </c>
      <c r="Q98" s="90">
        <f>AVERAGE(D85:D98)</f>
        <v>5.14855325009852</v>
      </c>
      <c r="R98" t="s" s="139">
        <v>113</v>
      </c>
      <c r="S98" s="155">
        <f>AVERAGE(G85:G98)</f>
        <v>13.0714285714286</v>
      </c>
      <c r="T98" s="90">
        <f>AVERAGE(I85:I98)</f>
        <v>3.97525854398771</v>
      </c>
      <c r="U98" t="s" s="139">
        <v>113</v>
      </c>
      <c r="V98" s="155">
        <f>AVERAGE(L85:L98)</f>
        <v>2.92857142857143</v>
      </c>
      <c r="W98" s="90">
        <f>AVERAGE(N85:N98)</f>
        <v>2.51236263736264</v>
      </c>
    </row>
    <row r="99" ht="21.95" customHeight="1">
      <c r="A99" s="91"/>
      <c r="B99" s="125"/>
      <c r="C99" s="88"/>
      <c r="D99" s="92"/>
      <c r="E99" s="43"/>
      <c r="F99" s="93"/>
      <c r="G99" s="125"/>
      <c r="H99" s="88"/>
      <c r="I99" s="92"/>
      <c r="J99" s="43"/>
      <c r="K99" s="93"/>
      <c r="L99" s="125"/>
      <c r="M99" s="88"/>
      <c r="N99" s="94"/>
      <c r="O99" s="87"/>
      <c r="P99" s="88"/>
      <c r="Q99" s="88"/>
      <c r="R99" s="89"/>
      <c r="S99" s="88"/>
      <c r="T99" s="88"/>
      <c r="U99" s="89"/>
      <c r="V99" s="88"/>
      <c r="W99" s="90"/>
    </row>
    <row r="100" ht="21.95" customHeight="1">
      <c r="A100" s="91"/>
      <c r="B100" s="125"/>
      <c r="C100" s="88"/>
      <c r="D100" s="92"/>
      <c r="E100" s="43"/>
      <c r="F100" s="93"/>
      <c r="G100" s="125"/>
      <c r="H100" s="88"/>
      <c r="I100" s="92"/>
      <c r="J100" s="43"/>
      <c r="K100" s="93"/>
      <c r="L100" s="125"/>
      <c r="M100" s="88"/>
      <c r="N100" s="94"/>
      <c r="O100" s="87"/>
      <c r="P100" s="88"/>
      <c r="Q100" s="88"/>
      <c r="R100" s="89"/>
      <c r="S100" s="88"/>
      <c r="T100" s="88"/>
      <c r="U100" s="89"/>
      <c r="V100" s="88"/>
      <c r="W100" s="90"/>
    </row>
    <row r="101" ht="21.95" customHeight="1">
      <c r="A101" s="91"/>
      <c r="B101" s="125"/>
      <c r="C101" s="88"/>
      <c r="D101" s="92"/>
      <c r="E101" s="43"/>
      <c r="F101" s="93"/>
      <c r="G101" s="125"/>
      <c r="H101" s="88"/>
      <c r="I101" s="92"/>
      <c r="J101" s="43"/>
      <c r="K101" s="93"/>
      <c r="L101" s="125"/>
      <c r="M101" s="88"/>
      <c r="N101" s="94"/>
      <c r="O101" s="87"/>
      <c r="P101" s="88"/>
      <c r="Q101" s="88"/>
      <c r="R101" s="89"/>
      <c r="S101" s="88"/>
      <c r="T101" s="88"/>
      <c r="U101" s="89"/>
      <c r="V101" s="88"/>
      <c r="W101" s="90"/>
    </row>
    <row r="102" ht="21.95" customHeight="1">
      <c r="A102" s="91"/>
      <c r="B102" s="125"/>
      <c r="C102" s="88"/>
      <c r="D102" s="92"/>
      <c r="E102" s="43"/>
      <c r="F102" s="93"/>
      <c r="G102" s="125"/>
      <c r="H102" s="88"/>
      <c r="I102" s="92"/>
      <c r="J102" s="43"/>
      <c r="K102" s="93"/>
      <c r="L102" s="125"/>
      <c r="M102" s="88"/>
      <c r="N102" s="94"/>
      <c r="O102" s="87"/>
      <c r="P102" s="88"/>
      <c r="Q102" s="88"/>
      <c r="R102" s="89"/>
      <c r="S102" s="88"/>
      <c r="T102" s="88"/>
      <c r="U102" s="89"/>
      <c r="V102" s="88"/>
      <c r="W102" s="90"/>
    </row>
    <row r="103" ht="21.95" customHeight="1">
      <c r="A103" s="91"/>
      <c r="B103" s="125"/>
      <c r="C103" s="88"/>
      <c r="D103" s="92"/>
      <c r="E103" s="43"/>
      <c r="F103" s="93"/>
      <c r="G103" s="125"/>
      <c r="H103" s="88"/>
      <c r="I103" s="92"/>
      <c r="J103" s="43"/>
      <c r="K103" s="93"/>
      <c r="L103" s="125"/>
      <c r="M103" s="88"/>
      <c r="N103" s="94"/>
      <c r="O103" s="87"/>
      <c r="P103" s="88"/>
      <c r="Q103" s="88"/>
      <c r="R103" s="89"/>
      <c r="S103" s="88"/>
      <c r="T103" s="88"/>
      <c r="U103" s="89"/>
      <c r="V103" s="88"/>
      <c r="W103" s="90"/>
    </row>
    <row r="104" ht="21.95" customHeight="1">
      <c r="A104" s="91"/>
      <c r="B104" s="125"/>
      <c r="C104" s="88"/>
      <c r="D104" s="92"/>
      <c r="E104" s="43"/>
      <c r="F104" s="93"/>
      <c r="G104" s="125"/>
      <c r="H104" s="88"/>
      <c r="I104" s="92"/>
      <c r="J104" s="43"/>
      <c r="K104" s="93"/>
      <c r="L104" s="125"/>
      <c r="M104" s="88"/>
      <c r="N104" s="94"/>
      <c r="O104" s="87"/>
      <c r="P104" s="88"/>
      <c r="Q104" s="88"/>
      <c r="R104" s="89"/>
      <c r="S104" s="88"/>
      <c r="T104" s="88"/>
      <c r="U104" s="89"/>
      <c r="V104" s="88"/>
      <c r="W104" s="90"/>
    </row>
    <row r="105" ht="21.95" customHeight="1">
      <c r="A105" s="91"/>
      <c r="B105" s="125"/>
      <c r="C105" s="88"/>
      <c r="D105" s="92"/>
      <c r="E105" s="43"/>
      <c r="F105" s="93"/>
      <c r="G105" s="125"/>
      <c r="H105" s="88"/>
      <c r="I105" s="92"/>
      <c r="J105" s="43"/>
      <c r="K105" s="93"/>
      <c r="L105" s="125"/>
      <c r="M105" s="88"/>
      <c r="N105" s="94"/>
      <c r="O105" s="87"/>
      <c r="P105" s="88"/>
      <c r="Q105" s="88"/>
      <c r="R105" s="89"/>
      <c r="S105" s="88"/>
      <c r="T105" s="88"/>
      <c r="U105" s="89"/>
      <c r="V105" s="88"/>
      <c r="W105" s="90"/>
    </row>
    <row r="106" ht="21.95" customHeight="1">
      <c r="A106" s="91"/>
      <c r="B106" s="125"/>
      <c r="C106" s="88"/>
      <c r="D106" s="92"/>
      <c r="E106" s="43"/>
      <c r="F106" s="93"/>
      <c r="G106" s="125"/>
      <c r="H106" s="88"/>
      <c r="I106" s="92"/>
      <c r="J106" s="43"/>
      <c r="K106" s="93"/>
      <c r="L106" s="125"/>
      <c r="M106" s="88"/>
      <c r="N106" s="94"/>
      <c r="O106" s="87"/>
      <c r="P106" s="88"/>
      <c r="Q106" s="88"/>
      <c r="R106" s="89"/>
      <c r="S106" s="88"/>
      <c r="T106" s="88"/>
      <c r="U106" s="89"/>
      <c r="V106" s="88"/>
      <c r="W106" s="90"/>
    </row>
    <row r="107" ht="21.95" customHeight="1">
      <c r="A107" s="91"/>
      <c r="B107" s="125"/>
      <c r="C107" s="88"/>
      <c r="D107" s="92"/>
      <c r="E107" s="43"/>
      <c r="F107" s="93"/>
      <c r="G107" s="125"/>
      <c r="H107" s="88"/>
      <c r="I107" s="92"/>
      <c r="J107" s="43"/>
      <c r="K107" s="93"/>
      <c r="L107" s="125"/>
      <c r="M107" s="88"/>
      <c r="N107" s="94"/>
      <c r="O107" s="87"/>
      <c r="P107" s="88"/>
      <c r="Q107" s="88"/>
      <c r="R107" s="89"/>
      <c r="S107" s="88"/>
      <c r="T107" s="88"/>
      <c r="U107" s="89"/>
      <c r="V107" s="88"/>
      <c r="W107" s="90"/>
    </row>
    <row r="108" ht="21.95" customHeight="1">
      <c r="A108" s="91"/>
      <c r="B108" s="125"/>
      <c r="C108" s="88"/>
      <c r="D108" s="92"/>
      <c r="E108" s="43"/>
      <c r="F108" s="93"/>
      <c r="G108" s="125"/>
      <c r="H108" s="88"/>
      <c r="I108" s="92"/>
      <c r="J108" s="43"/>
      <c r="K108" s="93"/>
      <c r="L108" s="125"/>
      <c r="M108" s="88"/>
      <c r="N108" s="94"/>
      <c r="O108" s="87"/>
      <c r="P108" s="88"/>
      <c r="Q108" s="88"/>
      <c r="R108" s="89"/>
      <c r="S108" s="88"/>
      <c r="T108" s="88"/>
      <c r="U108" s="89"/>
      <c r="V108" s="88"/>
      <c r="W108" s="90"/>
    </row>
    <row r="109" ht="21.95" customHeight="1">
      <c r="A109" s="91"/>
      <c r="B109" s="125"/>
      <c r="C109" s="88"/>
      <c r="D109" s="92"/>
      <c r="E109" s="43"/>
      <c r="F109" s="93"/>
      <c r="G109" s="125"/>
      <c r="H109" s="88"/>
      <c r="I109" s="92"/>
      <c r="J109" s="43"/>
      <c r="K109" s="93"/>
      <c r="L109" s="125"/>
      <c r="M109" s="88"/>
      <c r="N109" s="94"/>
      <c r="O109" s="87"/>
      <c r="P109" s="88"/>
      <c r="Q109" s="88"/>
      <c r="R109" s="89"/>
      <c r="S109" s="88"/>
      <c r="T109" s="88"/>
      <c r="U109" s="89"/>
      <c r="V109" s="88"/>
      <c r="W109" s="90"/>
    </row>
    <row r="110" ht="21.95" customHeight="1">
      <c r="A110" s="91"/>
      <c r="B110" s="125"/>
      <c r="C110" s="88"/>
      <c r="D110" s="92"/>
      <c r="E110" s="43"/>
      <c r="F110" s="93"/>
      <c r="G110" s="125"/>
      <c r="H110" s="88"/>
      <c r="I110" s="92"/>
      <c r="J110" s="43"/>
      <c r="K110" s="93"/>
      <c r="L110" s="125"/>
      <c r="M110" s="88"/>
      <c r="N110" s="94"/>
      <c r="O110" s="87"/>
      <c r="P110" s="88"/>
      <c r="Q110" s="88"/>
      <c r="R110" s="89"/>
      <c r="S110" s="88"/>
      <c r="T110" s="88"/>
      <c r="U110" s="89"/>
      <c r="V110" s="88"/>
      <c r="W110" s="90"/>
    </row>
    <row r="111" ht="21.95" customHeight="1">
      <c r="A111" s="91"/>
      <c r="B111" s="125"/>
      <c r="C111" s="88"/>
      <c r="D111" s="92"/>
      <c r="E111" s="43"/>
      <c r="F111" s="93"/>
      <c r="G111" s="125"/>
      <c r="H111" s="88"/>
      <c r="I111" s="92"/>
      <c r="J111" s="43"/>
      <c r="K111" s="93"/>
      <c r="L111" s="125"/>
      <c r="M111" s="88"/>
      <c r="N111" s="94"/>
      <c r="O111" s="87"/>
      <c r="P111" s="88"/>
      <c r="Q111" s="88"/>
      <c r="R111" s="89"/>
      <c r="S111" s="88"/>
      <c r="T111" s="88"/>
      <c r="U111" s="89"/>
      <c r="V111" s="88"/>
      <c r="W111" s="90"/>
    </row>
    <row r="112" ht="21.95" customHeight="1">
      <c r="A112" s="91"/>
      <c r="B112" s="125"/>
      <c r="C112" s="88"/>
      <c r="D112" s="92"/>
      <c r="E112" s="43"/>
      <c r="F112" s="93"/>
      <c r="G112" s="125"/>
      <c r="H112" s="88"/>
      <c r="I112" s="92"/>
      <c r="J112" s="43"/>
      <c r="K112" s="93"/>
      <c r="L112" s="125"/>
      <c r="M112" s="88"/>
      <c r="N112" s="94"/>
      <c r="O112" s="87"/>
      <c r="P112" s="88"/>
      <c r="Q112" s="88"/>
      <c r="R112" s="89"/>
      <c r="S112" s="88"/>
      <c r="T112" s="88"/>
      <c r="U112" s="89"/>
      <c r="V112" s="88"/>
      <c r="W112" s="90"/>
    </row>
    <row r="113" ht="21.95" customHeight="1">
      <c r="A113" s="91"/>
      <c r="B113" s="125"/>
      <c r="C113" s="88"/>
      <c r="D113" s="92"/>
      <c r="E113" s="43"/>
      <c r="F113" s="93"/>
      <c r="G113" s="125"/>
      <c r="H113" s="88"/>
      <c r="I113" s="92"/>
      <c r="J113" s="43"/>
      <c r="K113" s="93"/>
      <c r="L113" s="125"/>
      <c r="M113" s="88"/>
      <c r="N113" s="94"/>
      <c r="O113" s="87"/>
      <c r="P113" s="88"/>
      <c r="Q113" s="88"/>
      <c r="R113" s="89"/>
      <c r="S113" s="88"/>
      <c r="T113" s="88"/>
      <c r="U113" s="89"/>
      <c r="V113" s="88"/>
      <c r="W113" s="90"/>
    </row>
    <row r="114" ht="21.95" customHeight="1">
      <c r="A114" s="91"/>
      <c r="B114" s="125"/>
      <c r="C114" s="88"/>
      <c r="D114" s="92"/>
      <c r="E114" s="43"/>
      <c r="F114" s="93"/>
      <c r="G114" s="125"/>
      <c r="H114" s="88"/>
      <c r="I114" s="92"/>
      <c r="J114" s="43"/>
      <c r="K114" s="93"/>
      <c r="L114" s="125"/>
      <c r="M114" s="88"/>
      <c r="N114" s="94"/>
      <c r="O114" s="87"/>
      <c r="P114" s="88"/>
      <c r="Q114" s="88"/>
      <c r="R114" s="89"/>
      <c r="S114" s="88"/>
      <c r="T114" s="88"/>
      <c r="U114" s="89"/>
      <c r="V114" s="88"/>
      <c r="W114" s="90"/>
    </row>
    <row r="115" ht="21.95" customHeight="1">
      <c r="A115" s="91"/>
      <c r="B115" s="125"/>
      <c r="C115" s="88"/>
      <c r="D115" s="92"/>
      <c r="E115" s="43"/>
      <c r="F115" s="93"/>
      <c r="G115" s="125"/>
      <c r="H115" s="88"/>
      <c r="I115" s="92"/>
      <c r="J115" s="43"/>
      <c r="K115" s="93"/>
      <c r="L115" s="125"/>
      <c r="M115" s="88"/>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89"/>
      <c r="C118" s="88"/>
      <c r="D118" s="97"/>
      <c r="E118" s="43"/>
      <c r="F118" s="93"/>
      <c r="G118" s="89"/>
      <c r="H118" s="88"/>
      <c r="I118" s="97"/>
      <c r="J118" s="43"/>
      <c r="K118" s="93"/>
      <c r="L118" s="89"/>
      <c r="M118" s="88"/>
      <c r="N118" s="98"/>
      <c r="O118" s="87"/>
      <c r="P118" s="88"/>
      <c r="Q118" s="88"/>
      <c r="R118" s="89"/>
      <c r="S118" s="88"/>
      <c r="T118" s="88"/>
      <c r="U118" s="89"/>
      <c r="V118" s="88"/>
      <c r="W118" s="90"/>
    </row>
    <row r="119" ht="21.95" customHeight="1">
      <c r="A119" t="s" s="99">
        <v>97</v>
      </c>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t="s" s="100">
        <v>98</v>
      </c>
      <c r="B120" s="89"/>
      <c r="C120" s="89"/>
      <c r="D120" s="97"/>
      <c r="E120" s="43"/>
      <c r="F120" t="s" s="101">
        <v>98</v>
      </c>
      <c r="G120" s="89"/>
      <c r="H120" s="89"/>
      <c r="I120" s="97"/>
      <c r="J120" s="43"/>
      <c r="K120" t="s" s="101">
        <v>98</v>
      </c>
      <c r="L120" s="89"/>
      <c r="M120" s="89"/>
      <c r="N120" s="94"/>
      <c r="O120" s="87"/>
      <c r="P120" s="88"/>
      <c r="Q120" s="88"/>
      <c r="R120" s="89"/>
      <c r="S120" s="88"/>
      <c r="T120" s="88"/>
      <c r="U120" s="89"/>
      <c r="V120" s="88"/>
      <c r="W120" s="90"/>
    </row>
    <row r="121" ht="21.95" customHeight="1">
      <c r="A121" t="s" s="102">
        <v>99</v>
      </c>
      <c r="B121" s="88">
        <f>AVERAGE(B78:B83)</f>
        <v>32</v>
      </c>
      <c r="C121" s="88">
        <f>AVERAGE(C78:C83)</f>
        <v>165.45</v>
      </c>
      <c r="D121" s="92">
        <f>AVERAGE(D78:D83)</f>
        <v>5.18799357107891</v>
      </c>
      <c r="E121" s="43"/>
      <c r="F121" t="s" s="103">
        <v>99</v>
      </c>
      <c r="G121" s="88">
        <f>AVERAGE(G78:G83)</f>
        <v>14.1666666666667</v>
      </c>
      <c r="H121" s="88">
        <f>AVERAGE(H78:H83)</f>
        <v>58.1166666666667</v>
      </c>
      <c r="I121" s="92">
        <f>AVERAGE(I78:I83)</f>
        <v>4.12605649252708</v>
      </c>
      <c r="J121" s="43"/>
      <c r="K121" t="s" s="103">
        <v>99</v>
      </c>
      <c r="L121" s="88">
        <f>AVERAGE(L78:L83)</f>
        <v>2.33333333333333</v>
      </c>
      <c r="M121" s="88">
        <f>AVERAGE(M78:M83)</f>
        <v>4.43333333333333</v>
      </c>
      <c r="N121" s="94">
        <f>AVERAGE(N78:N83)</f>
        <v>1.93</v>
      </c>
      <c r="O121" s="87"/>
      <c r="P121" s="88"/>
      <c r="Q121" s="88"/>
      <c r="R121" s="89"/>
      <c r="S121" s="88"/>
      <c r="T121" s="88"/>
      <c r="U121" s="89"/>
      <c r="V121" s="88"/>
      <c r="W121" s="90"/>
    </row>
    <row r="122" ht="21.95" customHeight="1">
      <c r="A122" t="s" s="102">
        <v>100</v>
      </c>
      <c r="B122" s="88">
        <f>AVERAGE(B85:B90)</f>
        <v>33</v>
      </c>
      <c r="C122" s="88">
        <f>AVERAGE(C85:C90)</f>
        <v>166.633333333333</v>
      </c>
      <c r="D122" s="92">
        <f>AVERAGE(D85:D90)</f>
        <v>5.07296445920518</v>
      </c>
      <c r="E122" s="43"/>
      <c r="F122" t="s" s="103">
        <v>100</v>
      </c>
      <c r="G122" s="88">
        <f>AVERAGE(G85:G90)</f>
        <v>15</v>
      </c>
      <c r="H122" s="88">
        <f>AVERAGE(H85:H90)</f>
        <v>58.8666666666667</v>
      </c>
      <c r="I122" s="92">
        <f>AVERAGE(I85:I90)</f>
        <v>3.87091535657325</v>
      </c>
      <c r="J122" s="43"/>
      <c r="K122" t="s" s="103">
        <v>100</v>
      </c>
      <c r="L122" s="88">
        <f>AVERAGE(L85:L90)</f>
        <v>3.66666666666667</v>
      </c>
      <c r="M122" s="88">
        <f>AVERAGE(M85:M90)</f>
        <v>9.633333333333329</v>
      </c>
      <c r="N122" s="94">
        <f>AVERAGE(N85:N90)</f>
        <v>2.65694444444445</v>
      </c>
      <c r="O122" s="87"/>
      <c r="P122" s="88"/>
      <c r="Q122" s="88"/>
      <c r="R122" s="89"/>
      <c r="S122" s="88"/>
      <c r="T122" s="88"/>
      <c r="U122" s="89"/>
      <c r="V122" s="88"/>
      <c r="W122" s="90"/>
    </row>
    <row r="123" ht="21.95" customHeight="1">
      <c r="A123" s="104"/>
      <c r="B123" s="89"/>
      <c r="C123" s="89"/>
      <c r="D123" s="97"/>
      <c r="E123" s="43"/>
      <c r="F123" s="105"/>
      <c r="G123" s="89"/>
      <c r="H123" s="89"/>
      <c r="I123" s="97"/>
      <c r="J123" s="43"/>
      <c r="K123" s="105"/>
      <c r="L123" s="89"/>
      <c r="M123" s="89"/>
      <c r="N123" s="98"/>
      <c r="O123" s="87"/>
      <c r="P123" s="88"/>
      <c r="Q123" s="88"/>
      <c r="R123" s="89"/>
      <c r="S123" s="88"/>
      <c r="T123" s="88"/>
      <c r="U123" s="89"/>
      <c r="V123" s="88"/>
      <c r="W123" s="90"/>
    </row>
    <row r="124" ht="21.95" customHeight="1">
      <c r="A124" s="106"/>
      <c r="B124" s="107"/>
      <c r="C124" t="s" s="108">
        <v>101</v>
      </c>
      <c r="D124" s="92"/>
      <c r="E124" s="43"/>
      <c r="F124" s="109"/>
      <c r="G124" s="107"/>
      <c r="H124" t="s" s="108">
        <v>101</v>
      </c>
      <c r="I124" s="92"/>
      <c r="J124" s="43"/>
      <c r="K124" s="109"/>
      <c r="L124" s="107"/>
      <c r="M124" t="s" s="108">
        <v>101</v>
      </c>
      <c r="N124" s="234"/>
      <c r="O124" s="87"/>
      <c r="P124" s="88"/>
      <c r="Q124" s="88"/>
      <c r="R124" s="89"/>
      <c r="S124" s="88"/>
      <c r="T124" s="88"/>
      <c r="U124" s="89"/>
      <c r="V124" s="88"/>
      <c r="W124" s="90"/>
    </row>
    <row r="125" ht="21.95" customHeight="1">
      <c r="A125" s="106"/>
      <c r="B125" s="110"/>
      <c r="C125" t="s" s="108">
        <v>102</v>
      </c>
      <c r="D125" s="92"/>
      <c r="E125" s="43"/>
      <c r="F125" s="109"/>
      <c r="G125" s="110"/>
      <c r="H125" t="s" s="108">
        <v>102</v>
      </c>
      <c r="I125" s="92"/>
      <c r="J125" s="43"/>
      <c r="K125" s="109"/>
      <c r="L125" s="110"/>
      <c r="M125" t="s" s="108">
        <v>102</v>
      </c>
      <c r="N125" s="234"/>
      <c r="O125" s="87"/>
      <c r="P125" s="88"/>
      <c r="Q125" s="88"/>
      <c r="R125" s="89"/>
      <c r="S125" s="88"/>
      <c r="T125" s="88"/>
      <c r="U125" s="89"/>
      <c r="V125" s="88"/>
      <c r="W125" s="90"/>
    </row>
    <row r="126" ht="22.75" customHeight="1">
      <c r="A126" s="111"/>
      <c r="B126" s="112"/>
      <c r="C126" t="s" s="113">
        <v>103</v>
      </c>
      <c r="D126" s="114"/>
      <c r="E126" s="115"/>
      <c r="F126" s="116"/>
      <c r="G126" s="112"/>
      <c r="H126" t="s" s="113">
        <v>103</v>
      </c>
      <c r="I126" s="114"/>
      <c r="J126" s="115"/>
      <c r="K126" s="116"/>
      <c r="L126" s="112"/>
      <c r="M126" t="s" s="113">
        <v>103</v>
      </c>
      <c r="N126" s="210"/>
      <c r="O126" s="87"/>
      <c r="P126" s="88"/>
      <c r="Q126" s="88"/>
      <c r="R126" s="89"/>
      <c r="S126" s="88"/>
      <c r="T126" s="88"/>
      <c r="U126" s="89"/>
      <c r="V126" s="88"/>
      <c r="W126"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24:N124"/>
    <mergeCell ref="M125:N125"/>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9.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97" customWidth="1"/>
    <col min="2" max="4" width="12.1719" style="297" customWidth="1"/>
    <col min="5" max="5" width="1.35156" style="297" customWidth="1"/>
    <col min="6" max="6" width="10" style="297" customWidth="1"/>
    <col min="7" max="9" width="12.1719" style="297" customWidth="1"/>
    <col min="10" max="10" width="1.35156" style="297" customWidth="1"/>
    <col min="11" max="11" width="10" style="297" customWidth="1"/>
    <col min="12" max="14" width="12.1719" style="297" customWidth="1"/>
    <col min="15" max="15" width="10.8516" style="297" customWidth="1"/>
    <col min="16" max="17" width="6.5" style="297" customWidth="1"/>
    <col min="18" max="18" width="10.8516" style="297" customWidth="1"/>
    <col min="19" max="20" width="6.5" style="297" customWidth="1"/>
    <col min="21" max="21" width="10.8516" style="297" customWidth="1"/>
    <col min="22" max="23" width="6.5" style="297" customWidth="1"/>
    <col min="24" max="16384" width="16.3516" style="297" customWidth="1"/>
  </cols>
  <sheetData>
    <row r="1" ht="64.15" customHeight="1">
      <c r="A1" t="s" s="167">
        <v>367</v>
      </c>
      <c r="B1" t="s" s="30">
        <v>41</v>
      </c>
      <c r="C1" t="s" s="30">
        <v>42</v>
      </c>
      <c r="D1" t="s" s="31">
        <v>43</v>
      </c>
      <c r="E1" s="32"/>
      <c r="F1" t="s" s="33">
        <v>346</v>
      </c>
      <c r="G1" t="s" s="30">
        <v>45</v>
      </c>
      <c r="H1" t="s" s="30">
        <v>46</v>
      </c>
      <c r="I1" t="s" s="31">
        <v>47</v>
      </c>
      <c r="J1" s="32"/>
      <c r="K1" t="s" s="33">
        <v>347</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34</v>
      </c>
      <c r="C3" s="83">
        <v>117.2</v>
      </c>
      <c r="D3" s="84">
        <v>3.44705882352941</v>
      </c>
      <c r="E3" s="43"/>
      <c r="F3" s="147">
        <v>1910</v>
      </c>
      <c r="G3" s="146">
        <v>21</v>
      </c>
      <c r="H3" s="83">
        <v>53.8</v>
      </c>
      <c r="I3" s="84">
        <v>2.56190476190476</v>
      </c>
      <c r="J3" s="43"/>
      <c r="K3" s="147">
        <v>1910</v>
      </c>
      <c r="L3" s="146">
        <v>3</v>
      </c>
      <c r="M3" s="83">
        <v>1.3</v>
      </c>
      <c r="N3" s="86">
        <v>0.433333333333333</v>
      </c>
      <c r="O3" s="148"/>
      <c r="P3" s="149"/>
      <c r="Q3" s="150"/>
      <c r="R3" s="151"/>
      <c r="S3" s="149"/>
      <c r="T3" s="150"/>
      <c r="U3" s="151"/>
      <c r="V3" s="149"/>
      <c r="W3" s="150"/>
    </row>
    <row r="4" ht="21.95" customHeight="1">
      <c r="A4" s="152">
        <v>1911</v>
      </c>
      <c r="B4" s="127">
        <v>47</v>
      </c>
      <c r="C4" s="88">
        <v>152.2</v>
      </c>
      <c r="D4" s="92">
        <v>3.23829787234043</v>
      </c>
      <c r="E4" s="43"/>
      <c r="F4" s="153">
        <v>1911</v>
      </c>
      <c r="G4" s="127">
        <v>29</v>
      </c>
      <c r="H4" s="88">
        <v>65.2</v>
      </c>
      <c r="I4" s="92">
        <v>2.24827586206897</v>
      </c>
      <c r="J4" s="43"/>
      <c r="K4" s="153">
        <v>1911</v>
      </c>
      <c r="L4" s="127">
        <v>8</v>
      </c>
      <c r="M4" s="88">
        <v>4.5</v>
      </c>
      <c r="N4" s="94">
        <v>0.5625</v>
      </c>
      <c r="O4" s="154"/>
      <c r="P4" s="155"/>
      <c r="Q4" s="90"/>
      <c r="R4" s="156"/>
      <c r="S4" s="155"/>
      <c r="T4" s="90"/>
      <c r="U4" s="156"/>
      <c r="V4" s="155"/>
      <c r="W4" s="90"/>
    </row>
    <row r="5" ht="21.95" customHeight="1">
      <c r="A5" s="152">
        <v>1912</v>
      </c>
      <c r="B5" s="127">
        <v>56</v>
      </c>
      <c r="C5" s="88">
        <v>170.1</v>
      </c>
      <c r="D5" s="92">
        <v>3.0375</v>
      </c>
      <c r="E5" s="43"/>
      <c r="F5" s="153">
        <v>1912</v>
      </c>
      <c r="G5" s="127">
        <v>38</v>
      </c>
      <c r="H5" s="88">
        <v>81.40000000000001</v>
      </c>
      <c r="I5" s="92">
        <v>2.14210526315789</v>
      </c>
      <c r="J5" s="43"/>
      <c r="K5" s="153">
        <v>1912</v>
      </c>
      <c r="L5" s="127">
        <v>11</v>
      </c>
      <c r="M5" s="88">
        <v>4.3</v>
      </c>
      <c r="N5" s="94">
        <v>0.390909090909091</v>
      </c>
      <c r="O5" s="154"/>
      <c r="P5" s="155"/>
      <c r="Q5" s="90"/>
      <c r="R5" s="156"/>
      <c r="S5" s="155"/>
      <c r="T5" s="90"/>
      <c r="U5" s="156"/>
      <c r="V5" s="155"/>
      <c r="W5" s="90"/>
    </row>
    <row r="6" ht="21.95" customHeight="1">
      <c r="A6" s="152">
        <v>1913</v>
      </c>
      <c r="B6" s="127">
        <v>48</v>
      </c>
      <c r="C6" s="88">
        <v>164.5</v>
      </c>
      <c r="D6" s="92">
        <v>3.42708333333333</v>
      </c>
      <c r="E6" s="43"/>
      <c r="F6" s="153">
        <v>1913</v>
      </c>
      <c r="G6" s="127">
        <v>28</v>
      </c>
      <c r="H6" s="88">
        <v>69</v>
      </c>
      <c r="I6" s="92">
        <v>2.46428571428571</v>
      </c>
      <c r="J6" s="43"/>
      <c r="K6" s="153">
        <v>1913</v>
      </c>
      <c r="L6" s="127">
        <v>6</v>
      </c>
      <c r="M6" s="88">
        <v>1.2</v>
      </c>
      <c r="N6" s="94">
        <v>0.2</v>
      </c>
      <c r="O6" s="154"/>
      <c r="P6" s="155"/>
      <c r="Q6" s="90"/>
      <c r="R6" s="156"/>
      <c r="S6" s="155"/>
      <c r="T6" s="90"/>
      <c r="U6" s="156"/>
      <c r="V6" s="155"/>
      <c r="W6" s="90"/>
    </row>
    <row r="7" ht="21.95" customHeight="1">
      <c r="A7" s="152">
        <v>1914</v>
      </c>
      <c r="B7" s="127">
        <v>52</v>
      </c>
      <c r="C7" s="88">
        <v>187.1</v>
      </c>
      <c r="D7" s="92">
        <v>3.59807692307692</v>
      </c>
      <c r="E7" s="43"/>
      <c r="F7" s="153">
        <v>1914</v>
      </c>
      <c r="G7" s="127">
        <v>28</v>
      </c>
      <c r="H7" s="88">
        <v>70.8</v>
      </c>
      <c r="I7" s="92">
        <v>2.52857142857143</v>
      </c>
      <c r="J7" s="43"/>
      <c r="K7" s="153">
        <v>1914</v>
      </c>
      <c r="L7" s="127">
        <v>7</v>
      </c>
      <c r="M7" s="88">
        <v>3</v>
      </c>
      <c r="N7" s="94">
        <v>0.428571428571429</v>
      </c>
      <c r="O7" s="154"/>
      <c r="P7" s="155"/>
      <c r="Q7" s="90"/>
      <c r="R7" s="156"/>
      <c r="S7" s="155"/>
      <c r="T7" s="90"/>
      <c r="U7" s="156"/>
      <c r="V7" s="155"/>
      <c r="W7" s="90"/>
    </row>
    <row r="8" ht="21.95" customHeight="1">
      <c r="A8" s="152">
        <v>1915</v>
      </c>
      <c r="B8" s="127">
        <v>26</v>
      </c>
      <c r="C8" s="88">
        <v>91.90000000000001</v>
      </c>
      <c r="D8" s="92">
        <v>3.53461538461538</v>
      </c>
      <c r="E8" s="43"/>
      <c r="F8" s="153">
        <v>1915</v>
      </c>
      <c r="G8" s="127">
        <v>14</v>
      </c>
      <c r="H8" s="88">
        <v>35.9</v>
      </c>
      <c r="I8" s="92">
        <v>2.56428571428571</v>
      </c>
      <c r="J8" s="43"/>
      <c r="K8" s="153">
        <v>1915</v>
      </c>
      <c r="L8" s="127">
        <v>2</v>
      </c>
      <c r="M8" s="88">
        <v>1.4</v>
      </c>
      <c r="N8" s="94">
        <v>0.7</v>
      </c>
      <c r="O8" s="154"/>
      <c r="P8" s="155"/>
      <c r="Q8" s="90"/>
      <c r="R8" s="156"/>
      <c r="S8" s="155"/>
      <c r="T8" s="90"/>
      <c r="U8" s="156"/>
      <c r="V8" s="155"/>
      <c r="W8" s="90"/>
    </row>
    <row r="9" ht="21.95" customHeight="1">
      <c r="A9" s="152">
        <v>1916</v>
      </c>
      <c r="B9" s="127">
        <v>58</v>
      </c>
      <c r="C9" s="88">
        <v>197.1</v>
      </c>
      <c r="D9" s="92">
        <v>3.39827586206897</v>
      </c>
      <c r="E9" s="43"/>
      <c r="F9" s="153">
        <v>1916</v>
      </c>
      <c r="G9" s="127">
        <v>32</v>
      </c>
      <c r="H9" s="88">
        <v>74.90000000000001</v>
      </c>
      <c r="I9" s="92">
        <v>2.340625</v>
      </c>
      <c r="J9" s="43"/>
      <c r="K9" s="153">
        <v>1916</v>
      </c>
      <c r="L9" s="127">
        <v>8</v>
      </c>
      <c r="M9" s="88">
        <v>2.5</v>
      </c>
      <c r="N9" s="94">
        <v>0.3125</v>
      </c>
      <c r="O9" s="154"/>
      <c r="P9" s="155"/>
      <c r="Q9" s="90"/>
      <c r="R9" s="156"/>
      <c r="S9" s="155"/>
      <c r="T9" s="90"/>
      <c r="U9" s="156"/>
      <c r="V9" s="155"/>
      <c r="W9" s="90"/>
    </row>
    <row r="10" ht="21.95" customHeight="1">
      <c r="A10" s="152">
        <v>1917</v>
      </c>
      <c r="B10" s="127">
        <v>42</v>
      </c>
      <c r="C10" s="88">
        <v>138.1</v>
      </c>
      <c r="D10" s="92">
        <v>3.28809523809524</v>
      </c>
      <c r="E10" s="43"/>
      <c r="F10" s="153">
        <v>1917</v>
      </c>
      <c r="G10" s="127">
        <v>25</v>
      </c>
      <c r="H10" s="88">
        <v>55.1</v>
      </c>
      <c r="I10" s="92">
        <v>2.204</v>
      </c>
      <c r="J10" s="43"/>
      <c r="K10" s="153">
        <v>1917</v>
      </c>
      <c r="L10" s="127">
        <v>7</v>
      </c>
      <c r="M10" s="88">
        <v>4.3</v>
      </c>
      <c r="N10" s="94">
        <v>0.614285714285714</v>
      </c>
      <c r="O10" s="154"/>
      <c r="P10" s="155"/>
      <c r="Q10" s="90"/>
      <c r="R10" s="156"/>
      <c r="S10" s="155"/>
      <c r="T10" s="90"/>
      <c r="U10" s="156"/>
      <c r="V10" s="155"/>
      <c r="W10" s="90"/>
    </row>
    <row r="11" ht="21.95" customHeight="1">
      <c r="A11" s="152">
        <v>1918</v>
      </c>
      <c r="B11" s="127">
        <v>38</v>
      </c>
      <c r="C11" s="88">
        <v>120.6</v>
      </c>
      <c r="D11" s="92">
        <v>3.17368421052632</v>
      </c>
      <c r="E11" s="43"/>
      <c r="F11" s="153">
        <v>1918</v>
      </c>
      <c r="G11" s="127">
        <v>21</v>
      </c>
      <c r="H11" s="88">
        <v>40.6</v>
      </c>
      <c r="I11" s="92">
        <v>1.93333333333333</v>
      </c>
      <c r="J11" s="43"/>
      <c r="K11" s="153">
        <v>1918</v>
      </c>
      <c r="L11" s="127">
        <v>8</v>
      </c>
      <c r="M11" s="88">
        <v>5.1</v>
      </c>
      <c r="N11" s="94">
        <v>0.6375</v>
      </c>
      <c r="O11" s="154"/>
      <c r="P11" s="155"/>
      <c r="Q11" s="90"/>
      <c r="R11" s="156"/>
      <c r="S11" s="155"/>
      <c r="T11" s="90"/>
      <c r="U11" s="156"/>
      <c r="V11" s="155"/>
      <c r="W11" s="90"/>
    </row>
    <row r="12" ht="21.95" customHeight="1">
      <c r="A12" s="152">
        <v>1919</v>
      </c>
      <c r="B12" s="127">
        <v>56</v>
      </c>
      <c r="C12" s="88">
        <v>195.9</v>
      </c>
      <c r="D12" s="92">
        <v>3.49821428571429</v>
      </c>
      <c r="E12" s="43"/>
      <c r="F12" s="153">
        <v>1919</v>
      </c>
      <c r="G12" s="127">
        <v>30</v>
      </c>
      <c r="H12" s="88">
        <v>71.40000000000001</v>
      </c>
      <c r="I12" s="92">
        <v>2.38</v>
      </c>
      <c r="J12" s="43"/>
      <c r="K12" s="153">
        <v>1919</v>
      </c>
      <c r="L12" s="127">
        <v>5</v>
      </c>
      <c r="M12" s="88">
        <v>1.3</v>
      </c>
      <c r="N12" s="94">
        <v>0.26</v>
      </c>
      <c r="O12" s="154"/>
      <c r="P12" s="155"/>
      <c r="Q12" s="90"/>
      <c r="R12" s="156"/>
      <c r="S12" s="155"/>
      <c r="T12" s="90"/>
      <c r="U12" s="156"/>
      <c r="V12" s="155"/>
      <c r="W12" s="90"/>
    </row>
    <row r="13" ht="21.95" customHeight="1">
      <c r="A13" s="152">
        <v>1920</v>
      </c>
      <c r="B13" s="127">
        <v>44</v>
      </c>
      <c r="C13" s="88">
        <v>156.9</v>
      </c>
      <c r="D13" s="92">
        <v>3.56590909090909</v>
      </c>
      <c r="E13" s="43"/>
      <c r="F13" s="153">
        <v>1920</v>
      </c>
      <c r="G13" s="127">
        <v>25</v>
      </c>
      <c r="H13" s="88">
        <v>64.59999999999999</v>
      </c>
      <c r="I13" s="92">
        <v>2.584</v>
      </c>
      <c r="J13" s="43"/>
      <c r="K13" s="153">
        <v>1920</v>
      </c>
      <c r="L13" s="127">
        <v>3</v>
      </c>
      <c r="M13" s="88">
        <v>3.8</v>
      </c>
      <c r="N13" s="94">
        <v>1.26666666666667</v>
      </c>
      <c r="O13" s="154"/>
      <c r="P13" s="155"/>
      <c r="Q13" s="90"/>
      <c r="R13" s="156"/>
      <c r="S13" s="155"/>
      <c r="T13" s="90"/>
      <c r="U13" s="156"/>
      <c r="V13" s="155"/>
      <c r="W13" s="90"/>
    </row>
    <row r="14" ht="21.95" customHeight="1">
      <c r="A14" s="152">
        <v>1921</v>
      </c>
      <c r="B14" s="127">
        <v>42</v>
      </c>
      <c r="C14" s="88">
        <v>155.2</v>
      </c>
      <c r="D14" s="92">
        <v>3.6952380952381</v>
      </c>
      <c r="E14" s="43"/>
      <c r="F14" s="153">
        <v>1921</v>
      </c>
      <c r="G14" s="127">
        <v>24</v>
      </c>
      <c r="H14" s="88">
        <v>67.90000000000001</v>
      </c>
      <c r="I14" s="92">
        <v>2.82916666666667</v>
      </c>
      <c r="J14" s="43"/>
      <c r="K14" s="153">
        <v>1921</v>
      </c>
      <c r="L14" s="127">
        <v>4</v>
      </c>
      <c r="M14" s="88">
        <v>3.7</v>
      </c>
      <c r="N14" s="94">
        <v>0.925</v>
      </c>
      <c r="O14" s="154"/>
      <c r="P14" s="155"/>
      <c r="Q14" s="90"/>
      <c r="R14" s="156"/>
      <c r="S14" s="155"/>
      <c r="T14" s="90"/>
      <c r="U14" s="156"/>
      <c r="V14" s="155"/>
      <c r="W14" s="90"/>
    </row>
    <row r="15" ht="21.95" customHeight="1">
      <c r="A15" s="152">
        <v>1922</v>
      </c>
      <c r="B15" s="127">
        <v>54</v>
      </c>
      <c r="C15" s="88">
        <v>180.9</v>
      </c>
      <c r="D15" s="92">
        <v>3.35</v>
      </c>
      <c r="E15" s="43"/>
      <c r="F15" s="153">
        <v>1922</v>
      </c>
      <c r="G15" s="127">
        <v>36</v>
      </c>
      <c r="H15" s="88">
        <v>93.8</v>
      </c>
      <c r="I15" s="92">
        <v>2.60555555555556</v>
      </c>
      <c r="J15" s="43"/>
      <c r="K15" s="153">
        <v>1922</v>
      </c>
      <c r="L15" s="127">
        <v>7</v>
      </c>
      <c r="M15" s="88">
        <v>5.8</v>
      </c>
      <c r="N15" s="94">
        <v>0.828571428571429</v>
      </c>
      <c r="O15" s="154"/>
      <c r="P15" s="155"/>
      <c r="Q15" s="90"/>
      <c r="R15" s="156"/>
      <c r="S15" s="155"/>
      <c r="T15" s="90"/>
      <c r="U15" s="156"/>
      <c r="V15" s="155"/>
      <c r="W15" s="90"/>
    </row>
    <row r="16" ht="21.95" customHeight="1">
      <c r="A16" s="152">
        <v>1923</v>
      </c>
      <c r="B16" s="127">
        <v>34</v>
      </c>
      <c r="C16" s="88">
        <v>135.8</v>
      </c>
      <c r="D16" s="92">
        <v>3.99411764705882</v>
      </c>
      <c r="E16" s="43"/>
      <c r="F16" s="153">
        <v>1923</v>
      </c>
      <c r="G16" s="127">
        <v>16</v>
      </c>
      <c r="H16" s="88">
        <v>46.8</v>
      </c>
      <c r="I16" s="92">
        <v>2.925</v>
      </c>
      <c r="J16" s="43"/>
      <c r="K16" s="153">
        <v>1923</v>
      </c>
      <c r="L16" s="127">
        <v>1</v>
      </c>
      <c r="M16" s="88">
        <v>1.2</v>
      </c>
      <c r="N16" s="94">
        <v>1.2</v>
      </c>
      <c r="O16" s="154"/>
      <c r="P16" s="155"/>
      <c r="Q16" s="90"/>
      <c r="R16" s="156"/>
      <c r="S16" s="155"/>
      <c r="T16" s="90"/>
      <c r="U16" s="156"/>
      <c r="V16" s="155"/>
      <c r="W16" s="90"/>
    </row>
    <row r="17" ht="21.95" customHeight="1">
      <c r="A17" s="152">
        <v>1924</v>
      </c>
      <c r="B17" s="127">
        <v>55</v>
      </c>
      <c r="C17" s="88">
        <v>222.9</v>
      </c>
      <c r="D17" s="92">
        <v>4.05272727272727</v>
      </c>
      <c r="E17" s="43"/>
      <c r="F17" s="153">
        <v>1924</v>
      </c>
      <c r="G17" s="127">
        <v>20</v>
      </c>
      <c r="H17" s="88">
        <v>47.4</v>
      </c>
      <c r="I17" s="92">
        <v>2.37</v>
      </c>
      <c r="J17" s="43"/>
      <c r="K17" s="153">
        <v>1924</v>
      </c>
      <c r="L17" s="127">
        <v>6</v>
      </c>
      <c r="M17" s="88">
        <v>6.2</v>
      </c>
      <c r="N17" s="94">
        <v>1.03333333333333</v>
      </c>
      <c r="O17" s="154"/>
      <c r="P17" s="155"/>
      <c r="Q17" s="90"/>
      <c r="R17" s="156"/>
      <c r="S17" s="155"/>
      <c r="T17" s="90"/>
      <c r="U17" s="156"/>
      <c r="V17" s="155"/>
      <c r="W17" s="90"/>
    </row>
    <row r="18" ht="21.95" customHeight="1">
      <c r="A18" s="152">
        <v>1925</v>
      </c>
      <c r="B18" s="127">
        <v>55</v>
      </c>
      <c r="C18" s="88">
        <v>189.6</v>
      </c>
      <c r="D18" s="92">
        <v>3.44727272727273</v>
      </c>
      <c r="E18" s="43"/>
      <c r="F18" s="153">
        <v>1925</v>
      </c>
      <c r="G18" s="127">
        <v>31</v>
      </c>
      <c r="H18" s="88">
        <v>72.8</v>
      </c>
      <c r="I18" s="92">
        <v>2.34838709677419</v>
      </c>
      <c r="J18" s="43"/>
      <c r="K18" s="153">
        <v>1925</v>
      </c>
      <c r="L18" s="127">
        <v>8</v>
      </c>
      <c r="M18" s="88">
        <v>-0.7</v>
      </c>
      <c r="N18" s="94">
        <v>-0.08749999999999999</v>
      </c>
      <c r="O18" s="154"/>
      <c r="P18" s="155"/>
      <c r="Q18" s="90"/>
      <c r="R18" s="156"/>
      <c r="S18" s="155"/>
      <c r="T18" s="90"/>
      <c r="U18" s="156"/>
      <c r="V18" s="155"/>
      <c r="W18" s="90"/>
    </row>
    <row r="19" ht="21.95" customHeight="1">
      <c r="A19" s="152">
        <v>1926</v>
      </c>
      <c r="B19" s="127">
        <v>36</v>
      </c>
      <c r="C19" s="88">
        <v>137.3</v>
      </c>
      <c r="D19" s="92">
        <v>3.81388888888889</v>
      </c>
      <c r="E19" s="43"/>
      <c r="F19" s="153">
        <v>1926</v>
      </c>
      <c r="G19" s="127">
        <v>16</v>
      </c>
      <c r="H19" s="88">
        <v>38.7</v>
      </c>
      <c r="I19" s="92">
        <v>2.41875</v>
      </c>
      <c r="J19" s="43"/>
      <c r="K19" s="153">
        <v>1926</v>
      </c>
      <c r="L19" s="127">
        <v>4</v>
      </c>
      <c r="M19" s="88">
        <v>2.7</v>
      </c>
      <c r="N19" s="94">
        <v>0.675</v>
      </c>
      <c r="O19" s="154"/>
      <c r="P19" s="155"/>
      <c r="Q19" s="90"/>
      <c r="R19" s="156"/>
      <c r="S19" s="155"/>
      <c r="T19" s="90"/>
      <c r="U19" s="156"/>
      <c r="V19" s="155"/>
      <c r="W19" s="90"/>
    </row>
    <row r="20" ht="21.95" customHeight="1">
      <c r="A20" s="152">
        <v>1927</v>
      </c>
      <c r="B20" s="127">
        <v>45</v>
      </c>
      <c r="C20" s="88">
        <v>117.4</v>
      </c>
      <c r="D20" s="92">
        <v>2.60888888888889</v>
      </c>
      <c r="E20" s="43"/>
      <c r="F20" s="153">
        <v>1927</v>
      </c>
      <c r="G20" s="127">
        <v>35</v>
      </c>
      <c r="H20" s="88">
        <v>68.2</v>
      </c>
      <c r="I20" s="92">
        <v>1.94857142857143</v>
      </c>
      <c r="J20" s="43"/>
      <c r="K20" s="153">
        <v>1927</v>
      </c>
      <c r="L20" s="127">
        <v>15</v>
      </c>
      <c r="M20" s="88">
        <v>7</v>
      </c>
      <c r="N20" s="94">
        <v>0.466666666666667</v>
      </c>
      <c r="O20" s="154"/>
      <c r="P20" s="155"/>
      <c r="Q20" s="90"/>
      <c r="R20" s="156"/>
      <c r="S20" s="155"/>
      <c r="T20" s="90"/>
      <c r="U20" s="156"/>
      <c r="V20" s="155"/>
      <c r="W20" s="90"/>
    </row>
    <row r="21" ht="21.95" customHeight="1">
      <c r="A21" s="152">
        <v>1928</v>
      </c>
      <c r="B21" s="127">
        <v>48</v>
      </c>
      <c r="C21" s="88">
        <v>146</v>
      </c>
      <c r="D21" s="92">
        <v>3.04166666666667</v>
      </c>
      <c r="E21" s="43"/>
      <c r="F21" s="153">
        <v>1928</v>
      </c>
      <c r="G21" s="127">
        <v>34</v>
      </c>
      <c r="H21" s="88">
        <v>77</v>
      </c>
      <c r="I21" s="92">
        <v>2.26470588235294</v>
      </c>
      <c r="J21" s="43"/>
      <c r="K21" s="153">
        <v>1928</v>
      </c>
      <c r="L21" s="127">
        <v>10</v>
      </c>
      <c r="M21" s="88">
        <v>7.4</v>
      </c>
      <c r="N21" s="94">
        <v>0.74</v>
      </c>
      <c r="O21" s="154"/>
      <c r="P21" s="155"/>
      <c r="Q21" s="90"/>
      <c r="R21" s="156"/>
      <c r="S21" s="155"/>
      <c r="T21" s="90"/>
      <c r="U21" s="156"/>
      <c r="V21" s="155"/>
      <c r="W21" s="90"/>
    </row>
    <row r="22" ht="21.95" customHeight="1">
      <c r="A22" s="152">
        <v>1929</v>
      </c>
      <c r="B22" s="127">
        <v>58</v>
      </c>
      <c r="C22" s="88">
        <v>182.9</v>
      </c>
      <c r="D22" s="92">
        <v>3.15344827586207</v>
      </c>
      <c r="E22" s="43"/>
      <c r="F22" s="153">
        <v>1929</v>
      </c>
      <c r="G22" s="127">
        <v>40</v>
      </c>
      <c r="H22" s="88">
        <v>96</v>
      </c>
      <c r="I22" s="92">
        <v>2.4</v>
      </c>
      <c r="J22" s="43"/>
      <c r="K22" s="153">
        <v>1929</v>
      </c>
      <c r="L22" s="127">
        <v>9</v>
      </c>
      <c r="M22" s="88">
        <v>-1.5</v>
      </c>
      <c r="N22" s="94">
        <v>-0.166666666666667</v>
      </c>
      <c r="O22" s="154"/>
      <c r="P22" s="155"/>
      <c r="Q22" s="90"/>
      <c r="R22" s="156"/>
      <c r="S22" s="155"/>
      <c r="T22" s="90"/>
      <c r="U22" s="156"/>
      <c r="V22" s="155"/>
      <c r="W22" s="90"/>
    </row>
    <row r="23" ht="21.95" customHeight="1">
      <c r="A23" s="152">
        <v>1930</v>
      </c>
      <c r="B23" s="127">
        <v>43</v>
      </c>
      <c r="C23" s="88">
        <v>158.7</v>
      </c>
      <c r="D23" s="92">
        <v>3.6906976744186</v>
      </c>
      <c r="E23" s="43"/>
      <c r="F23" s="153">
        <v>1930</v>
      </c>
      <c r="G23" s="127">
        <v>26</v>
      </c>
      <c r="H23" s="88">
        <v>76.09999999999999</v>
      </c>
      <c r="I23" s="92">
        <v>2.92692307692308</v>
      </c>
      <c r="J23" s="43"/>
      <c r="K23" s="153">
        <v>1930</v>
      </c>
      <c r="L23" s="127">
        <v>4</v>
      </c>
      <c r="M23" s="88">
        <v>5</v>
      </c>
      <c r="N23" s="94">
        <v>1.25</v>
      </c>
      <c r="O23" s="154"/>
      <c r="P23" s="155"/>
      <c r="Q23" s="90"/>
      <c r="R23" s="156"/>
      <c r="S23" s="155"/>
      <c r="T23" s="90"/>
      <c r="U23" s="156"/>
      <c r="V23" s="155"/>
      <c r="W23" s="90"/>
    </row>
    <row r="24" ht="21.95" customHeight="1">
      <c r="A24" s="152">
        <v>1931</v>
      </c>
      <c r="B24" s="127">
        <v>50</v>
      </c>
      <c r="C24" s="88">
        <v>203.7</v>
      </c>
      <c r="D24" s="92">
        <v>4.074</v>
      </c>
      <c r="E24" s="43"/>
      <c r="F24" s="153">
        <v>1931</v>
      </c>
      <c r="G24" s="127">
        <v>20</v>
      </c>
      <c r="H24" s="88">
        <v>57.7</v>
      </c>
      <c r="I24" s="92">
        <v>2.885</v>
      </c>
      <c r="J24" s="43"/>
      <c r="K24" s="153">
        <v>1931</v>
      </c>
      <c r="L24" s="127">
        <v>4</v>
      </c>
      <c r="M24" s="88">
        <v>4.2</v>
      </c>
      <c r="N24" s="94">
        <v>1.05</v>
      </c>
      <c r="O24" s="154"/>
      <c r="P24" s="155"/>
      <c r="Q24" s="90"/>
      <c r="R24" s="156"/>
      <c r="S24" s="155"/>
      <c r="T24" s="90"/>
      <c r="U24" s="156"/>
      <c r="V24" s="155"/>
      <c r="W24" s="90"/>
    </row>
    <row r="25" ht="21.95" customHeight="1">
      <c r="A25" s="152">
        <v>1932</v>
      </c>
      <c r="B25" s="127">
        <v>54</v>
      </c>
      <c r="C25" s="88">
        <v>190.2</v>
      </c>
      <c r="D25" s="92">
        <v>3.52222222222222</v>
      </c>
      <c r="E25" s="43"/>
      <c r="F25" s="153">
        <v>1932</v>
      </c>
      <c r="G25" s="127">
        <v>31</v>
      </c>
      <c r="H25" s="88">
        <v>78.09999999999999</v>
      </c>
      <c r="I25" s="92">
        <v>2.51935483870968</v>
      </c>
      <c r="J25" s="43"/>
      <c r="K25" s="153">
        <v>1932</v>
      </c>
      <c r="L25" s="127">
        <v>6</v>
      </c>
      <c r="M25" s="88">
        <v>4</v>
      </c>
      <c r="N25" s="94">
        <v>0.666666666666667</v>
      </c>
      <c r="O25" s="154"/>
      <c r="P25" s="155"/>
      <c r="Q25" s="90"/>
      <c r="R25" s="156"/>
      <c r="S25" s="155"/>
      <c r="T25" s="90"/>
      <c r="U25" s="156"/>
      <c r="V25" s="155"/>
      <c r="W25" s="90"/>
    </row>
    <row r="26" ht="21.95" customHeight="1">
      <c r="A26" s="152">
        <v>1933</v>
      </c>
      <c r="B26" s="127">
        <v>59</v>
      </c>
      <c r="C26" s="88">
        <v>206.1</v>
      </c>
      <c r="D26" s="92">
        <v>3.49322033898305</v>
      </c>
      <c r="E26" s="43"/>
      <c r="F26" s="153">
        <v>1933</v>
      </c>
      <c r="G26" s="127">
        <v>32</v>
      </c>
      <c r="H26" s="88">
        <v>78.40000000000001</v>
      </c>
      <c r="I26" s="92">
        <v>2.45</v>
      </c>
      <c r="J26" s="43"/>
      <c r="K26" s="153">
        <v>1933</v>
      </c>
      <c r="L26" s="127">
        <v>9</v>
      </c>
      <c r="M26" s="88">
        <v>7</v>
      </c>
      <c r="N26" s="94">
        <v>0.777777777777778</v>
      </c>
      <c r="O26" s="154"/>
      <c r="P26" s="155"/>
      <c r="Q26" s="90"/>
      <c r="R26" s="156"/>
      <c r="S26" s="155"/>
      <c r="T26" s="90"/>
      <c r="U26" s="156"/>
      <c r="V26" s="155"/>
      <c r="W26" s="90"/>
    </row>
    <row r="27" ht="21.95" customHeight="1">
      <c r="A27" s="152">
        <v>1934</v>
      </c>
      <c r="B27" s="127">
        <v>63</v>
      </c>
      <c r="C27" s="88">
        <v>208</v>
      </c>
      <c r="D27" s="92">
        <v>3.3015873015873</v>
      </c>
      <c r="E27" s="43"/>
      <c r="F27" s="153">
        <v>1934</v>
      </c>
      <c r="G27" s="127">
        <v>41</v>
      </c>
      <c r="H27" s="88">
        <v>103.1</v>
      </c>
      <c r="I27" s="92">
        <v>2.51463414634146</v>
      </c>
      <c r="J27" s="43"/>
      <c r="K27" s="153">
        <v>1934</v>
      </c>
      <c r="L27" s="127">
        <v>9</v>
      </c>
      <c r="M27" s="88">
        <v>8.199999999999999</v>
      </c>
      <c r="N27" s="94">
        <v>0.911111111111111</v>
      </c>
      <c r="O27" s="154"/>
      <c r="P27" s="155"/>
      <c r="Q27" s="90"/>
      <c r="R27" s="156"/>
      <c r="S27" s="155"/>
      <c r="T27" s="90"/>
      <c r="U27" s="156"/>
      <c r="V27" s="155"/>
      <c r="W27" s="90"/>
    </row>
    <row r="28" ht="21.95" customHeight="1">
      <c r="A28" s="152">
        <v>1935</v>
      </c>
      <c r="B28" s="127">
        <v>43</v>
      </c>
      <c r="C28" s="88">
        <v>163.2</v>
      </c>
      <c r="D28" s="92">
        <v>3.7953488372093</v>
      </c>
      <c r="E28" s="43"/>
      <c r="F28" s="153">
        <v>1935</v>
      </c>
      <c r="G28" s="127">
        <v>22</v>
      </c>
      <c r="H28" s="88">
        <v>60.5</v>
      </c>
      <c r="I28" s="92">
        <v>2.75</v>
      </c>
      <c r="J28" s="43"/>
      <c r="K28" s="153">
        <v>1935</v>
      </c>
      <c r="L28" s="127">
        <v>4</v>
      </c>
      <c r="M28" s="88">
        <v>3.5</v>
      </c>
      <c r="N28" s="94">
        <v>0.875</v>
      </c>
      <c r="O28" s="154"/>
      <c r="P28" s="155"/>
      <c r="Q28" s="90"/>
      <c r="R28" s="156"/>
      <c r="S28" s="155"/>
      <c r="T28" s="90"/>
      <c r="U28" s="156"/>
      <c r="V28" s="155"/>
      <c r="W28" s="90"/>
    </row>
    <row r="29" ht="21.95" customHeight="1">
      <c r="A29" s="152">
        <v>1936</v>
      </c>
      <c r="B29" s="127">
        <v>55</v>
      </c>
      <c r="C29" s="88">
        <v>204.9</v>
      </c>
      <c r="D29" s="92">
        <v>3.72545454545455</v>
      </c>
      <c r="E29" s="43"/>
      <c r="F29" s="153">
        <v>1936</v>
      </c>
      <c r="G29" s="127">
        <v>29</v>
      </c>
      <c r="H29" s="88">
        <v>76.7</v>
      </c>
      <c r="I29" s="92">
        <v>2.6448275862069</v>
      </c>
      <c r="J29" s="43"/>
      <c r="K29" s="153">
        <v>1936</v>
      </c>
      <c r="L29" s="127">
        <v>5</v>
      </c>
      <c r="M29" s="88">
        <v>3.3</v>
      </c>
      <c r="N29" s="94">
        <v>0.66</v>
      </c>
      <c r="O29" s="154"/>
      <c r="P29" s="155"/>
      <c r="Q29" s="90"/>
      <c r="R29" s="156"/>
      <c r="S29" s="155"/>
      <c r="T29" s="90"/>
      <c r="U29" s="156"/>
      <c r="V29" s="155"/>
      <c r="W29" s="90"/>
    </row>
    <row r="30" ht="21.95" customHeight="1">
      <c r="A30" s="152">
        <v>1937</v>
      </c>
      <c r="B30" s="127">
        <v>47</v>
      </c>
      <c r="C30" s="88">
        <v>117.2</v>
      </c>
      <c r="D30" s="92">
        <v>2.4936170212766</v>
      </c>
      <c r="E30" s="43"/>
      <c r="F30" s="153">
        <v>1937</v>
      </c>
      <c r="G30" s="127">
        <v>37</v>
      </c>
      <c r="H30" s="88">
        <v>68.09999999999999</v>
      </c>
      <c r="I30" s="92">
        <v>1.84054054054054</v>
      </c>
      <c r="J30" s="43"/>
      <c r="K30" s="153">
        <v>1937</v>
      </c>
      <c r="L30" s="127">
        <v>16</v>
      </c>
      <c r="M30" s="88">
        <v>7.6</v>
      </c>
      <c r="N30" s="94">
        <v>0.475</v>
      </c>
      <c r="O30" s="154"/>
      <c r="P30" s="155"/>
      <c r="Q30" s="90"/>
      <c r="R30" s="156"/>
      <c r="S30" s="155"/>
      <c r="T30" s="90"/>
      <c r="U30" s="156"/>
      <c r="V30" s="155"/>
      <c r="W30" s="90"/>
    </row>
    <row r="31" ht="21.95" customHeight="1">
      <c r="A31" s="152">
        <v>1938</v>
      </c>
      <c r="B31" s="127">
        <v>53</v>
      </c>
      <c r="C31" s="88">
        <v>176.6</v>
      </c>
      <c r="D31" s="92">
        <v>3.33207547169811</v>
      </c>
      <c r="E31" s="43"/>
      <c r="F31" s="153">
        <v>1938</v>
      </c>
      <c r="G31" s="127">
        <v>30</v>
      </c>
      <c r="H31" s="88">
        <v>62.8</v>
      </c>
      <c r="I31" s="92">
        <v>2.09333333333333</v>
      </c>
      <c r="J31" s="43"/>
      <c r="K31" s="153">
        <v>1938</v>
      </c>
      <c r="L31" s="127">
        <v>9</v>
      </c>
      <c r="M31" s="88">
        <v>6.2</v>
      </c>
      <c r="N31" s="94">
        <v>0.688888888888889</v>
      </c>
      <c r="O31" s="154"/>
      <c r="P31" s="155"/>
      <c r="Q31" s="90"/>
      <c r="R31" s="156"/>
      <c r="S31" s="155"/>
      <c r="T31" s="90"/>
      <c r="U31" s="156"/>
      <c r="V31" s="155"/>
      <c r="W31" s="90"/>
    </row>
    <row r="32" ht="21.95" customHeight="1">
      <c r="A32" s="152">
        <v>1939</v>
      </c>
      <c r="B32" s="127">
        <v>48</v>
      </c>
      <c r="C32" s="88">
        <v>163.2</v>
      </c>
      <c r="D32" s="92">
        <v>3.4</v>
      </c>
      <c r="E32" s="43"/>
      <c r="F32" s="153">
        <v>1939</v>
      </c>
      <c r="G32" s="127">
        <v>26</v>
      </c>
      <c r="H32" s="88">
        <v>56.7</v>
      </c>
      <c r="I32" s="92">
        <v>2.18076923076923</v>
      </c>
      <c r="J32" s="43"/>
      <c r="K32" s="153">
        <v>1939</v>
      </c>
      <c r="L32" s="127">
        <v>9</v>
      </c>
      <c r="M32" s="88">
        <v>4</v>
      </c>
      <c r="N32" s="94">
        <v>0.444444444444444</v>
      </c>
      <c r="O32" s="154"/>
      <c r="P32" s="155"/>
      <c r="Q32" s="90"/>
      <c r="R32" s="156"/>
      <c r="S32" s="155"/>
      <c r="T32" s="90"/>
      <c r="U32" s="156"/>
      <c r="V32" s="155"/>
      <c r="W32" s="90"/>
    </row>
    <row r="33" ht="21.95" customHeight="1">
      <c r="A33" s="152">
        <v>1940</v>
      </c>
      <c r="B33" s="127">
        <v>53</v>
      </c>
      <c r="C33" s="88">
        <v>190.3</v>
      </c>
      <c r="D33" s="92">
        <v>3.59056603773585</v>
      </c>
      <c r="E33" s="43"/>
      <c r="F33" s="153">
        <v>1940</v>
      </c>
      <c r="G33" s="127">
        <v>29</v>
      </c>
      <c r="H33" s="88">
        <v>74.90000000000001</v>
      </c>
      <c r="I33" s="92">
        <v>2.58275862068966</v>
      </c>
      <c r="J33" s="43"/>
      <c r="K33" s="153">
        <v>1940</v>
      </c>
      <c r="L33" s="127">
        <v>9</v>
      </c>
      <c r="M33" s="88">
        <v>7.3</v>
      </c>
      <c r="N33" s="94">
        <v>0.811111111111111</v>
      </c>
      <c r="O33" s="154"/>
      <c r="P33" s="155"/>
      <c r="Q33" s="90"/>
      <c r="R33" s="156"/>
      <c r="S33" s="155"/>
      <c r="T33" s="90"/>
      <c r="U33" s="156"/>
      <c r="V33" s="155"/>
      <c r="W33" s="90"/>
    </row>
    <row r="34" ht="21.95" customHeight="1">
      <c r="A34" s="152">
        <v>1941</v>
      </c>
      <c r="B34" s="127">
        <v>36</v>
      </c>
      <c r="C34" s="88">
        <v>139.3</v>
      </c>
      <c r="D34" s="92">
        <v>3.86944444444444</v>
      </c>
      <c r="E34" s="43"/>
      <c r="F34" s="153">
        <v>1941</v>
      </c>
      <c r="G34" s="127">
        <v>15</v>
      </c>
      <c r="H34" s="88">
        <v>38.6</v>
      </c>
      <c r="I34" s="92">
        <v>2.57333333333333</v>
      </c>
      <c r="J34" s="43"/>
      <c r="K34" s="153">
        <v>1941</v>
      </c>
      <c r="L34" s="127">
        <v>2</v>
      </c>
      <c r="M34" s="88">
        <v>1.7</v>
      </c>
      <c r="N34" s="94">
        <v>0.85</v>
      </c>
      <c r="O34" s="154"/>
      <c r="P34" s="155"/>
      <c r="Q34" s="90"/>
      <c r="R34" s="156"/>
      <c r="S34" s="155"/>
      <c r="T34" s="90"/>
      <c r="U34" s="156"/>
      <c r="V34" s="155"/>
      <c r="W34" s="90"/>
    </row>
    <row r="35" ht="21.95" customHeight="1">
      <c r="A35" s="152">
        <v>1942</v>
      </c>
      <c r="B35" s="127">
        <v>39</v>
      </c>
      <c r="C35" s="88">
        <v>133.4</v>
      </c>
      <c r="D35" s="92">
        <v>3.42051282051282</v>
      </c>
      <c r="E35" s="43"/>
      <c r="F35" s="153">
        <v>1942</v>
      </c>
      <c r="G35" s="127">
        <v>20</v>
      </c>
      <c r="H35" s="88">
        <v>40.9</v>
      </c>
      <c r="I35" s="92">
        <v>2.045</v>
      </c>
      <c r="J35" s="43"/>
      <c r="K35" s="153">
        <v>1942</v>
      </c>
      <c r="L35" s="127">
        <v>7</v>
      </c>
      <c r="M35" s="88">
        <v>2.4</v>
      </c>
      <c r="N35" s="94">
        <v>0.342857142857143</v>
      </c>
      <c r="O35" s="154"/>
      <c r="P35" s="155"/>
      <c r="Q35" s="90"/>
      <c r="R35" s="156"/>
      <c r="S35" s="155"/>
      <c r="T35" s="90"/>
      <c r="U35" s="156"/>
      <c r="V35" s="155"/>
      <c r="W35" s="90"/>
    </row>
    <row r="36" ht="21.95" customHeight="1">
      <c r="A36" s="152">
        <v>1943</v>
      </c>
      <c r="B36" s="127">
        <v>81</v>
      </c>
      <c r="C36" s="88">
        <v>287</v>
      </c>
      <c r="D36" s="92">
        <v>3.54320987654321</v>
      </c>
      <c r="E36" s="43"/>
      <c r="F36" s="153">
        <v>1943</v>
      </c>
      <c r="G36" s="127">
        <v>44</v>
      </c>
      <c r="H36" s="88">
        <v>109.8</v>
      </c>
      <c r="I36" s="92">
        <v>2.49545454545455</v>
      </c>
      <c r="J36" s="43"/>
      <c r="K36" s="153">
        <v>1943</v>
      </c>
      <c r="L36" s="127">
        <v>10</v>
      </c>
      <c r="M36" s="88">
        <v>9.699999999999999</v>
      </c>
      <c r="N36" s="94">
        <v>0.97</v>
      </c>
      <c r="O36" s="154"/>
      <c r="P36" s="155"/>
      <c r="Q36" s="90"/>
      <c r="R36" s="156"/>
      <c r="S36" s="155"/>
      <c r="T36" s="90"/>
      <c r="U36" s="156"/>
      <c r="V36" s="155"/>
      <c r="W36" s="90"/>
    </row>
    <row r="37" ht="21.95" customHeight="1">
      <c r="A37" s="152">
        <v>1944</v>
      </c>
      <c r="B37" s="127">
        <v>63</v>
      </c>
      <c r="C37" s="88">
        <v>186.2</v>
      </c>
      <c r="D37" s="92">
        <v>2.95555555555556</v>
      </c>
      <c r="E37" s="43"/>
      <c r="F37" s="153">
        <v>1944</v>
      </c>
      <c r="G37" s="127">
        <v>44</v>
      </c>
      <c r="H37" s="88">
        <v>95.5</v>
      </c>
      <c r="I37" s="92">
        <v>2.17045454545455</v>
      </c>
      <c r="J37" s="43"/>
      <c r="K37" s="153">
        <v>1944</v>
      </c>
      <c r="L37" s="127">
        <v>13</v>
      </c>
      <c r="M37" s="88">
        <v>1.6</v>
      </c>
      <c r="N37" s="94">
        <v>0.123076923076923</v>
      </c>
      <c r="O37" s="154"/>
      <c r="P37" s="155"/>
      <c r="Q37" s="90"/>
      <c r="R37" s="156"/>
      <c r="S37" s="155"/>
      <c r="T37" s="90"/>
      <c r="U37" s="156"/>
      <c r="V37" s="155"/>
      <c r="W37" s="90"/>
    </row>
    <row r="38" ht="21.95" customHeight="1">
      <c r="A38" s="152">
        <v>1945</v>
      </c>
      <c r="B38" s="127">
        <v>65</v>
      </c>
      <c r="C38" s="88">
        <v>230.4</v>
      </c>
      <c r="D38" s="92">
        <v>3.54461538461538</v>
      </c>
      <c r="E38" s="43"/>
      <c r="F38" s="153">
        <v>1945</v>
      </c>
      <c r="G38" s="127">
        <v>36</v>
      </c>
      <c r="H38" s="88">
        <v>90.09999999999999</v>
      </c>
      <c r="I38" s="92">
        <v>2.50277777777778</v>
      </c>
      <c r="J38" s="43"/>
      <c r="K38" s="153">
        <v>1945</v>
      </c>
      <c r="L38" s="127">
        <v>7</v>
      </c>
      <c r="M38" s="88">
        <v>1.1</v>
      </c>
      <c r="N38" s="94">
        <v>0.157142857142857</v>
      </c>
      <c r="O38" s="154"/>
      <c r="P38" s="155"/>
      <c r="Q38" s="90"/>
      <c r="R38" s="156"/>
      <c r="S38" s="155"/>
      <c r="T38" s="90"/>
      <c r="U38" s="156"/>
      <c r="V38" s="155"/>
      <c r="W38" s="90"/>
    </row>
    <row r="39" ht="21.95" customHeight="1">
      <c r="A39" s="152">
        <v>1946</v>
      </c>
      <c r="B39" s="127">
        <v>46</v>
      </c>
      <c r="C39" s="88">
        <v>181.8</v>
      </c>
      <c r="D39" s="92">
        <v>3.95217391304348</v>
      </c>
      <c r="E39" s="43"/>
      <c r="F39" s="153">
        <v>1946</v>
      </c>
      <c r="G39" s="127">
        <v>21</v>
      </c>
      <c r="H39" s="88">
        <v>58.4</v>
      </c>
      <c r="I39" s="92">
        <v>2.78095238095238</v>
      </c>
      <c r="J39" s="43"/>
      <c r="K39" s="153">
        <v>1946</v>
      </c>
      <c r="L39" s="127">
        <v>4</v>
      </c>
      <c r="M39" s="88">
        <v>3.2</v>
      </c>
      <c r="N39" s="94">
        <v>0.8</v>
      </c>
      <c r="O39" s="154"/>
      <c r="P39" s="155"/>
      <c r="Q39" s="90"/>
      <c r="R39" s="156"/>
      <c r="S39" s="155"/>
      <c r="T39" s="90"/>
      <c r="U39" s="156"/>
      <c r="V39" s="155"/>
      <c r="W39" s="90"/>
    </row>
    <row r="40" ht="21.95" customHeight="1">
      <c r="A40" s="152">
        <v>1947</v>
      </c>
      <c r="B40" s="127">
        <v>38</v>
      </c>
      <c r="C40" s="88">
        <v>143</v>
      </c>
      <c r="D40" s="92">
        <v>3.76315789473684</v>
      </c>
      <c r="E40" s="43"/>
      <c r="F40" s="153">
        <v>1947</v>
      </c>
      <c r="G40" s="127">
        <v>21</v>
      </c>
      <c r="H40" s="88">
        <v>59.6</v>
      </c>
      <c r="I40" s="92">
        <v>2.83809523809524</v>
      </c>
      <c r="J40" s="43"/>
      <c r="K40" s="153">
        <v>1947</v>
      </c>
      <c r="L40" s="127">
        <v>3</v>
      </c>
      <c r="M40" s="88">
        <v>2.3</v>
      </c>
      <c r="N40" s="94">
        <v>0.7666666666666671</v>
      </c>
      <c r="O40" s="154"/>
      <c r="P40" s="155"/>
      <c r="Q40" s="90"/>
      <c r="R40" s="156"/>
      <c r="S40" s="155"/>
      <c r="T40" s="90"/>
      <c r="U40" s="156"/>
      <c r="V40" s="155"/>
      <c r="W40" s="90"/>
    </row>
    <row r="41" ht="21.95" customHeight="1">
      <c r="A41" s="152">
        <v>1948</v>
      </c>
      <c r="B41" s="127">
        <v>60</v>
      </c>
      <c r="C41" s="88">
        <v>218.1</v>
      </c>
      <c r="D41" s="92">
        <v>3.635</v>
      </c>
      <c r="E41" s="43"/>
      <c r="F41" s="153">
        <v>1948</v>
      </c>
      <c r="G41" s="127">
        <v>28</v>
      </c>
      <c r="H41" s="88">
        <v>62.1</v>
      </c>
      <c r="I41" s="92">
        <v>2.21785714285714</v>
      </c>
      <c r="J41" s="43"/>
      <c r="K41" s="153">
        <v>1948</v>
      </c>
      <c r="L41" s="127">
        <v>9</v>
      </c>
      <c r="M41" s="88">
        <v>4.5</v>
      </c>
      <c r="N41" s="94">
        <v>0.5</v>
      </c>
      <c r="O41" s="154"/>
      <c r="P41" s="155"/>
      <c r="Q41" s="90"/>
      <c r="R41" s="156"/>
      <c r="S41" s="155"/>
      <c r="T41" s="90"/>
      <c r="U41" s="156"/>
      <c r="V41" s="155"/>
      <c r="W41" s="90"/>
    </row>
    <row r="42" ht="21.95" customHeight="1">
      <c r="A42" s="152">
        <v>1949</v>
      </c>
      <c r="B42" s="127">
        <v>71</v>
      </c>
      <c r="C42" s="88">
        <v>249</v>
      </c>
      <c r="D42" s="92">
        <v>3.50704225352113</v>
      </c>
      <c r="E42" s="43"/>
      <c r="F42" s="153">
        <v>1949</v>
      </c>
      <c r="G42" s="127">
        <v>46</v>
      </c>
      <c r="H42" s="88">
        <v>121.9</v>
      </c>
      <c r="I42" s="92">
        <v>2.65</v>
      </c>
      <c r="J42" s="43"/>
      <c r="K42" s="153">
        <v>1949</v>
      </c>
      <c r="L42" s="127">
        <v>7</v>
      </c>
      <c r="M42" s="88">
        <v>5.1</v>
      </c>
      <c r="N42" s="94">
        <v>0.728571428571429</v>
      </c>
      <c r="O42" s="154"/>
      <c r="P42" s="155"/>
      <c r="Q42" s="90"/>
      <c r="R42" s="156"/>
      <c r="S42" s="155"/>
      <c r="T42" s="90"/>
      <c r="U42" s="156"/>
      <c r="V42" s="155"/>
      <c r="W42" s="90"/>
    </row>
    <row r="43" ht="21.95" customHeight="1">
      <c r="A43" s="152">
        <v>1950</v>
      </c>
      <c r="B43" s="127">
        <v>60</v>
      </c>
      <c r="C43" s="88">
        <v>217.3</v>
      </c>
      <c r="D43" s="92">
        <v>3.62166666666667</v>
      </c>
      <c r="E43" s="43"/>
      <c r="F43" s="153">
        <v>1950</v>
      </c>
      <c r="G43" s="127">
        <v>33</v>
      </c>
      <c r="H43" s="88">
        <v>87</v>
      </c>
      <c r="I43" s="92">
        <v>2.63636363636364</v>
      </c>
      <c r="J43" s="43"/>
      <c r="K43" s="153">
        <v>1950</v>
      </c>
      <c r="L43" s="127">
        <v>4</v>
      </c>
      <c r="M43" s="88">
        <v>4.5</v>
      </c>
      <c r="N43" s="94">
        <v>1.125</v>
      </c>
      <c r="O43" s="154"/>
      <c r="P43" s="155"/>
      <c r="Q43" s="90"/>
      <c r="R43" s="156"/>
      <c r="S43" s="155"/>
      <c r="T43" s="90"/>
      <c r="U43" s="156"/>
      <c r="V43" s="155"/>
      <c r="W43" s="90"/>
    </row>
    <row r="44" ht="21.95" customHeight="1">
      <c r="A44" s="152">
        <v>1951</v>
      </c>
      <c r="B44" s="127">
        <v>42</v>
      </c>
      <c r="C44" s="88">
        <v>166.1</v>
      </c>
      <c r="D44" s="92">
        <v>3.9547619047619</v>
      </c>
      <c r="E44" s="43"/>
      <c r="F44" s="153">
        <v>1951</v>
      </c>
      <c r="G44" s="127">
        <v>20</v>
      </c>
      <c r="H44" s="88">
        <v>59.4</v>
      </c>
      <c r="I44" s="92">
        <v>2.97</v>
      </c>
      <c r="J44" s="43"/>
      <c r="K44" s="153">
        <v>1951</v>
      </c>
      <c r="L44" s="127">
        <v>3</v>
      </c>
      <c r="M44" s="88">
        <v>3.7</v>
      </c>
      <c r="N44" s="94">
        <v>1.23333333333333</v>
      </c>
      <c r="O44" s="154"/>
      <c r="P44" s="155"/>
      <c r="Q44" s="90"/>
      <c r="R44" s="156"/>
      <c r="S44" s="155"/>
      <c r="T44" s="90"/>
      <c r="U44" s="156"/>
      <c r="V44" s="155"/>
      <c r="W44" s="90"/>
    </row>
    <row r="45" ht="21.95" customHeight="1">
      <c r="A45" s="152">
        <v>1952</v>
      </c>
      <c r="B45" s="127">
        <v>50</v>
      </c>
      <c r="C45" s="88">
        <v>188.4</v>
      </c>
      <c r="D45" s="92">
        <v>3.768</v>
      </c>
      <c r="E45" s="43"/>
      <c r="F45" s="153">
        <v>1952</v>
      </c>
      <c r="G45" s="127">
        <v>26</v>
      </c>
      <c r="H45" s="88">
        <v>72.59999999999999</v>
      </c>
      <c r="I45" s="92">
        <v>2.79230769230769</v>
      </c>
      <c r="J45" s="43"/>
      <c r="K45" s="153">
        <v>1952</v>
      </c>
      <c r="L45" s="127">
        <v>3</v>
      </c>
      <c r="M45" s="88">
        <v>1.9</v>
      </c>
      <c r="N45" s="94">
        <v>0.633333333333333</v>
      </c>
      <c r="O45" s="154"/>
      <c r="P45" s="155"/>
      <c r="Q45" s="90"/>
      <c r="R45" s="156"/>
      <c r="S45" s="155"/>
      <c r="T45" s="90"/>
      <c r="U45" s="156"/>
      <c r="V45" s="155"/>
      <c r="W45" s="90"/>
    </row>
    <row r="46" ht="21.95" customHeight="1">
      <c r="A46" s="152">
        <v>1953</v>
      </c>
      <c r="B46" s="127">
        <v>36</v>
      </c>
      <c r="C46" s="88">
        <v>131.3</v>
      </c>
      <c r="D46" s="92">
        <v>3.64722222222222</v>
      </c>
      <c r="E46" s="43"/>
      <c r="F46" s="153">
        <v>1953</v>
      </c>
      <c r="G46" s="127">
        <v>20</v>
      </c>
      <c r="H46" s="88">
        <v>54</v>
      </c>
      <c r="I46" s="92">
        <v>2.7</v>
      </c>
      <c r="J46" s="43"/>
      <c r="K46" s="153">
        <v>1953</v>
      </c>
      <c r="L46" s="127">
        <v>3</v>
      </c>
      <c r="M46" s="88">
        <v>3.3</v>
      </c>
      <c r="N46" s="94">
        <v>1.1</v>
      </c>
      <c r="O46" s="154"/>
      <c r="P46" s="155"/>
      <c r="Q46" s="90"/>
      <c r="R46" s="156"/>
      <c r="S46" s="155"/>
      <c r="T46" s="90"/>
      <c r="U46" s="156"/>
      <c r="V46" s="155"/>
      <c r="W46" s="90"/>
    </row>
    <row r="47" ht="21.95" customHeight="1">
      <c r="A47" s="152">
        <v>1954</v>
      </c>
      <c r="B47" s="127">
        <v>37</v>
      </c>
      <c r="C47" s="88">
        <v>132.7</v>
      </c>
      <c r="D47" s="92">
        <v>3.58648648648649</v>
      </c>
      <c r="E47" s="43"/>
      <c r="F47" s="153">
        <v>1954</v>
      </c>
      <c r="G47" s="127">
        <v>22</v>
      </c>
      <c r="H47" s="88">
        <v>60.5</v>
      </c>
      <c r="I47" s="92">
        <v>2.75</v>
      </c>
      <c r="J47" s="43"/>
      <c r="K47" s="153">
        <v>1954</v>
      </c>
      <c r="L47" s="127">
        <v>4</v>
      </c>
      <c r="M47" s="88">
        <v>4.4</v>
      </c>
      <c r="N47" s="94">
        <v>1.1</v>
      </c>
      <c r="O47" s="154"/>
      <c r="P47" s="155"/>
      <c r="Q47" s="90"/>
      <c r="R47" s="156"/>
      <c r="S47" s="155"/>
      <c r="T47" s="90"/>
      <c r="U47" s="156"/>
      <c r="V47" s="155"/>
      <c r="W47" s="90"/>
    </row>
    <row r="48" ht="21.95" customHeight="1">
      <c r="A48" s="152">
        <v>1955</v>
      </c>
      <c r="B48" s="127">
        <v>45</v>
      </c>
      <c r="C48" s="88">
        <v>168.7</v>
      </c>
      <c r="D48" s="92">
        <v>3.74888888888889</v>
      </c>
      <c r="E48" s="43"/>
      <c r="F48" s="153">
        <v>1955</v>
      </c>
      <c r="G48" s="127">
        <v>22</v>
      </c>
      <c r="H48" s="88">
        <v>61.2</v>
      </c>
      <c r="I48" s="92">
        <v>2.78181818181818</v>
      </c>
      <c r="J48" s="43"/>
      <c r="K48" s="153">
        <v>1955</v>
      </c>
      <c r="L48" s="127">
        <v>4</v>
      </c>
      <c r="M48" s="88">
        <v>4.3</v>
      </c>
      <c r="N48" s="94">
        <v>1.075</v>
      </c>
      <c r="O48" s="154"/>
      <c r="P48" s="155"/>
      <c r="Q48" s="90"/>
      <c r="R48" s="156"/>
      <c r="S48" s="155"/>
      <c r="T48" s="90"/>
      <c r="U48" s="156"/>
      <c r="V48" s="155"/>
      <c r="W48" s="90"/>
    </row>
    <row r="49" ht="21.95" customHeight="1">
      <c r="A49" s="152">
        <v>1956</v>
      </c>
      <c r="B49" s="127">
        <v>46</v>
      </c>
      <c r="C49" s="88">
        <v>158.5</v>
      </c>
      <c r="D49" s="92">
        <v>3.44565217391304</v>
      </c>
      <c r="E49" s="43"/>
      <c r="F49" s="153">
        <v>1956</v>
      </c>
      <c r="G49" s="127">
        <v>27</v>
      </c>
      <c r="H49" s="88">
        <v>68.40000000000001</v>
      </c>
      <c r="I49" s="92">
        <v>2.53333333333333</v>
      </c>
      <c r="J49" s="43"/>
      <c r="K49" s="153">
        <v>1956</v>
      </c>
      <c r="L49" s="127">
        <v>9</v>
      </c>
      <c r="M49" s="88">
        <v>4.5</v>
      </c>
      <c r="N49" s="94">
        <v>0.5</v>
      </c>
      <c r="O49" s="154"/>
      <c r="P49" s="155"/>
      <c r="Q49" s="90"/>
      <c r="R49" s="156"/>
      <c r="S49" s="155"/>
      <c r="T49" s="90"/>
      <c r="U49" s="156"/>
      <c r="V49" s="155"/>
      <c r="W49" s="90"/>
    </row>
    <row r="50" ht="21.95" customHeight="1">
      <c r="A50" s="152">
        <v>1957</v>
      </c>
      <c r="B50" s="127">
        <v>39</v>
      </c>
      <c r="C50" s="88">
        <v>132.5</v>
      </c>
      <c r="D50" s="92">
        <v>3.3974358974359</v>
      </c>
      <c r="E50" s="43"/>
      <c r="F50" s="153">
        <v>1957</v>
      </c>
      <c r="G50" s="127">
        <v>20</v>
      </c>
      <c r="H50" s="88">
        <v>43.6</v>
      </c>
      <c r="I50" s="92">
        <v>2.18</v>
      </c>
      <c r="J50" s="43"/>
      <c r="K50" s="153">
        <v>1957</v>
      </c>
      <c r="L50" s="127">
        <v>7</v>
      </c>
      <c r="M50" s="88">
        <v>5.2</v>
      </c>
      <c r="N50" s="94">
        <v>0.742857142857143</v>
      </c>
      <c r="O50" s="154"/>
      <c r="P50" s="155"/>
      <c r="Q50" s="90"/>
      <c r="R50" s="156"/>
      <c r="S50" s="155"/>
      <c r="T50" s="90"/>
      <c r="U50" s="156"/>
      <c r="V50" s="155"/>
      <c r="W50" s="90"/>
    </row>
    <row r="51" ht="21.95" customHeight="1">
      <c r="A51" s="152">
        <v>1958</v>
      </c>
      <c r="B51" s="127">
        <v>47</v>
      </c>
      <c r="C51" s="88">
        <v>182.2</v>
      </c>
      <c r="D51" s="92">
        <v>3.87659574468085</v>
      </c>
      <c r="E51" s="43"/>
      <c r="F51" s="153">
        <v>1958</v>
      </c>
      <c r="G51" s="127">
        <v>23</v>
      </c>
      <c r="H51" s="88">
        <v>65.59999999999999</v>
      </c>
      <c r="I51" s="92">
        <v>2.85217391304348</v>
      </c>
      <c r="J51" s="43"/>
      <c r="K51" s="153">
        <v>1958</v>
      </c>
      <c r="L51" s="127">
        <v>4</v>
      </c>
      <c r="M51" s="88">
        <v>3.3</v>
      </c>
      <c r="N51" s="94">
        <v>0.825</v>
      </c>
      <c r="O51" s="154"/>
      <c r="P51" s="155"/>
      <c r="Q51" s="90"/>
      <c r="R51" s="156"/>
      <c r="S51" s="155"/>
      <c r="T51" s="90"/>
      <c r="U51" s="156"/>
      <c r="V51" s="155"/>
      <c r="W51" s="90"/>
    </row>
    <row r="52" ht="21.95" customHeight="1">
      <c r="A52" s="152">
        <v>1959</v>
      </c>
      <c r="B52" s="127">
        <v>53</v>
      </c>
      <c r="C52" s="88">
        <v>200.6</v>
      </c>
      <c r="D52" s="92">
        <v>3.78490566037736</v>
      </c>
      <c r="E52" s="43"/>
      <c r="F52" s="153">
        <v>1959</v>
      </c>
      <c r="G52" s="127">
        <v>24</v>
      </c>
      <c r="H52" s="88">
        <v>61.5</v>
      </c>
      <c r="I52" s="92">
        <v>2.5625</v>
      </c>
      <c r="J52" s="43"/>
      <c r="K52" s="153">
        <v>1959</v>
      </c>
      <c r="L52" s="127">
        <v>6</v>
      </c>
      <c r="M52" s="88">
        <v>2.8</v>
      </c>
      <c r="N52" s="94">
        <v>0.466666666666667</v>
      </c>
      <c r="O52" s="154"/>
      <c r="P52" s="155"/>
      <c r="Q52" s="90"/>
      <c r="R52" s="156"/>
      <c r="S52" s="155"/>
      <c r="T52" s="90"/>
      <c r="U52" s="156"/>
      <c r="V52" s="155"/>
      <c r="W52" s="90"/>
    </row>
    <row r="53" ht="21.95" customHeight="1">
      <c r="A53" s="152">
        <v>1960</v>
      </c>
      <c r="B53" s="127">
        <v>50</v>
      </c>
      <c r="C53" s="88">
        <v>176.2</v>
      </c>
      <c r="D53" s="92">
        <v>3.524</v>
      </c>
      <c r="E53" s="43"/>
      <c r="F53" s="153">
        <v>1960</v>
      </c>
      <c r="G53" s="127">
        <v>27</v>
      </c>
      <c r="H53" s="88">
        <v>64.8</v>
      </c>
      <c r="I53" s="92">
        <v>2.4</v>
      </c>
      <c r="J53" s="43"/>
      <c r="K53" s="153">
        <v>1960</v>
      </c>
      <c r="L53" s="127">
        <v>10</v>
      </c>
      <c r="M53" s="88">
        <v>7.7</v>
      </c>
      <c r="N53" s="94">
        <v>0.77</v>
      </c>
      <c r="O53" s="154"/>
      <c r="P53" s="155"/>
      <c r="Q53" s="90"/>
      <c r="R53" s="156"/>
      <c r="S53" s="155"/>
      <c r="T53" s="90"/>
      <c r="U53" s="156"/>
      <c r="V53" s="155"/>
      <c r="W53" s="90"/>
    </row>
    <row r="54" ht="21.95" customHeight="1">
      <c r="A54" s="152">
        <v>1961</v>
      </c>
      <c r="B54" s="127">
        <v>30</v>
      </c>
      <c r="C54" s="88">
        <v>121</v>
      </c>
      <c r="D54" s="92">
        <v>4.03333333333333</v>
      </c>
      <c r="E54" s="43"/>
      <c r="F54" s="153">
        <v>1961</v>
      </c>
      <c r="G54" s="127">
        <v>13</v>
      </c>
      <c r="H54" s="88">
        <v>38.3</v>
      </c>
      <c r="I54" s="92">
        <v>2.94615384615385</v>
      </c>
      <c r="J54" s="43"/>
      <c r="K54" s="153">
        <v>1961</v>
      </c>
      <c r="L54" s="127">
        <v>1</v>
      </c>
      <c r="M54" s="88">
        <v>0.8</v>
      </c>
      <c r="N54" s="94">
        <v>0.8</v>
      </c>
      <c r="O54" s="154"/>
      <c r="P54" s="155"/>
      <c r="Q54" s="90"/>
      <c r="R54" s="156"/>
      <c r="S54" s="155"/>
      <c r="T54" s="90"/>
      <c r="U54" s="156"/>
      <c r="V54" s="155"/>
      <c r="W54" s="90"/>
    </row>
    <row r="55" ht="21.95" customHeight="1">
      <c r="A55" s="152">
        <v>1962</v>
      </c>
      <c r="B55" s="127">
        <v>36</v>
      </c>
      <c r="C55" s="88">
        <v>125.3</v>
      </c>
      <c r="D55" s="92">
        <v>3.48055555555556</v>
      </c>
      <c r="E55" s="43"/>
      <c r="F55" s="153">
        <v>1962</v>
      </c>
      <c r="G55" s="127">
        <v>21</v>
      </c>
      <c r="H55" s="88">
        <v>48.3</v>
      </c>
      <c r="I55" s="92">
        <v>2.3</v>
      </c>
      <c r="J55" s="43"/>
      <c r="K55" s="153">
        <v>1962</v>
      </c>
      <c r="L55" s="127">
        <v>6</v>
      </c>
      <c r="M55" s="88">
        <v>5</v>
      </c>
      <c r="N55" s="94">
        <v>0.833333333333333</v>
      </c>
      <c r="O55" s="154"/>
      <c r="P55" s="155"/>
      <c r="Q55" s="90"/>
      <c r="R55" s="156"/>
      <c r="S55" s="155"/>
      <c r="T55" s="90"/>
      <c r="U55" s="156"/>
      <c r="V55" s="155"/>
      <c r="W55" s="90"/>
    </row>
    <row r="56" ht="21.95" customHeight="1">
      <c r="A56" s="152">
        <v>1963</v>
      </c>
      <c r="B56" s="127">
        <v>42</v>
      </c>
      <c r="C56" s="88">
        <v>139</v>
      </c>
      <c r="D56" s="92">
        <v>3.30952380952381</v>
      </c>
      <c r="E56" s="43"/>
      <c r="F56" s="153">
        <v>1963</v>
      </c>
      <c r="G56" s="127">
        <v>25</v>
      </c>
      <c r="H56" s="88">
        <v>55.2</v>
      </c>
      <c r="I56" s="92">
        <v>2.208</v>
      </c>
      <c r="J56" s="43"/>
      <c r="K56" s="153">
        <v>1963</v>
      </c>
      <c r="L56" s="127">
        <v>9</v>
      </c>
      <c r="M56" s="88">
        <v>3.4</v>
      </c>
      <c r="N56" s="94">
        <v>0.377777777777778</v>
      </c>
      <c r="O56" s="154"/>
      <c r="P56" s="155"/>
      <c r="Q56" s="90"/>
      <c r="R56" s="156"/>
      <c r="S56" s="155"/>
      <c r="T56" s="90"/>
      <c r="U56" s="156"/>
      <c r="V56" s="155"/>
      <c r="W56" s="90"/>
    </row>
    <row r="57" ht="21.95" customHeight="1">
      <c r="A57" s="152">
        <v>1964</v>
      </c>
      <c r="B57" s="127">
        <v>24</v>
      </c>
      <c r="C57" s="88">
        <v>102.7</v>
      </c>
      <c r="D57" s="92">
        <v>4.27916666666667</v>
      </c>
      <c r="E57" s="43"/>
      <c r="F57" s="153">
        <v>1964</v>
      </c>
      <c r="G57" s="127">
        <v>10</v>
      </c>
      <c r="H57" s="88">
        <v>34.5</v>
      </c>
      <c r="I57" s="92">
        <v>3.45</v>
      </c>
      <c r="J57" s="43"/>
      <c r="K57" s="153">
        <v>1964</v>
      </c>
      <c r="L57" s="127">
        <v>0</v>
      </c>
      <c r="M57" s="88">
        <v>0</v>
      </c>
      <c r="N57" s="94"/>
      <c r="O57" s="154"/>
      <c r="P57" s="155"/>
      <c r="Q57" s="90"/>
      <c r="R57" s="156"/>
      <c r="S57" s="155"/>
      <c r="T57" s="90"/>
      <c r="U57" s="156"/>
      <c r="V57" s="155"/>
      <c r="W57" s="90"/>
    </row>
    <row r="58" ht="21.95" customHeight="1">
      <c r="A58" s="152">
        <v>1965</v>
      </c>
      <c r="B58" s="127">
        <v>37</v>
      </c>
      <c r="C58" s="88">
        <v>119.4</v>
      </c>
      <c r="D58" s="92">
        <v>3.22702702702703</v>
      </c>
      <c r="E58" s="43"/>
      <c r="F58" s="153">
        <v>1965</v>
      </c>
      <c r="G58" s="127">
        <v>24</v>
      </c>
      <c r="H58" s="88">
        <v>55</v>
      </c>
      <c r="I58" s="92">
        <v>2.29166666666667</v>
      </c>
      <c r="J58" s="43"/>
      <c r="K58" s="153">
        <v>1965</v>
      </c>
      <c r="L58" s="127">
        <v>7</v>
      </c>
      <c r="M58" s="88">
        <v>5.4</v>
      </c>
      <c r="N58" s="94">
        <v>0.771428571428571</v>
      </c>
      <c r="O58" s="154"/>
      <c r="P58" s="155"/>
      <c r="Q58" s="90"/>
      <c r="R58" s="156"/>
      <c r="S58" s="155"/>
      <c r="T58" s="90"/>
      <c r="U58" s="156"/>
      <c r="V58" s="155"/>
      <c r="W58" s="90"/>
    </row>
    <row r="59" ht="21.95" customHeight="1">
      <c r="A59" s="152">
        <v>1966</v>
      </c>
      <c r="B59" s="127">
        <v>40</v>
      </c>
      <c r="C59" s="88">
        <v>152.3</v>
      </c>
      <c r="D59" s="92">
        <v>3.8075</v>
      </c>
      <c r="E59" s="43"/>
      <c r="F59" s="153">
        <v>1966</v>
      </c>
      <c r="G59" s="127">
        <v>18</v>
      </c>
      <c r="H59" s="88">
        <v>47.4</v>
      </c>
      <c r="I59" s="92">
        <v>2.63333333333333</v>
      </c>
      <c r="J59" s="43"/>
      <c r="K59" s="153">
        <v>1966</v>
      </c>
      <c r="L59" s="127">
        <v>2</v>
      </c>
      <c r="M59" s="88">
        <v>1.6</v>
      </c>
      <c r="N59" s="94">
        <v>0.8</v>
      </c>
      <c r="O59" s="154"/>
      <c r="P59" s="155"/>
      <c r="Q59" s="90"/>
      <c r="R59" s="156"/>
      <c r="S59" s="155"/>
      <c r="T59" s="90"/>
      <c r="U59" s="156"/>
      <c r="V59" s="155"/>
      <c r="W59" s="90"/>
    </row>
    <row r="60" ht="21.95" customHeight="1">
      <c r="A60" s="152">
        <v>1967</v>
      </c>
      <c r="B60" s="127">
        <v>48</v>
      </c>
      <c r="C60" s="88">
        <v>182.6</v>
      </c>
      <c r="D60" s="92">
        <v>3.80416666666667</v>
      </c>
      <c r="E60" s="43"/>
      <c r="F60" s="153">
        <v>1967</v>
      </c>
      <c r="G60" s="127">
        <v>28</v>
      </c>
      <c r="H60" s="88">
        <v>84.59999999999999</v>
      </c>
      <c r="I60" s="92">
        <v>3.02142857142857</v>
      </c>
      <c r="J60" s="43"/>
      <c r="K60" s="153">
        <v>1967</v>
      </c>
      <c r="L60" s="127">
        <v>1</v>
      </c>
      <c r="M60" s="88">
        <v>1.2</v>
      </c>
      <c r="N60" s="94">
        <v>1.2</v>
      </c>
      <c r="O60" s="154"/>
      <c r="P60" s="155"/>
      <c r="Q60" s="90"/>
      <c r="R60" s="156"/>
      <c r="S60" s="155"/>
      <c r="T60" s="90"/>
      <c r="U60" s="156"/>
      <c r="V60" s="155"/>
      <c r="W60" s="90"/>
    </row>
    <row r="61" ht="21.95" customHeight="1">
      <c r="A61" s="152">
        <v>1968</v>
      </c>
      <c r="B61" s="127">
        <v>37</v>
      </c>
      <c r="C61" s="88">
        <v>158.7</v>
      </c>
      <c r="D61" s="92">
        <v>4.28918918918919</v>
      </c>
      <c r="E61" s="43"/>
      <c r="F61" s="153">
        <v>1968</v>
      </c>
      <c r="G61" s="127">
        <v>12</v>
      </c>
      <c r="H61" s="88">
        <v>35.3</v>
      </c>
      <c r="I61" s="92">
        <v>2.94166666666667</v>
      </c>
      <c r="J61" s="43"/>
      <c r="K61" s="153">
        <v>1968</v>
      </c>
      <c r="L61" s="127">
        <v>0</v>
      </c>
      <c r="M61" s="88">
        <v>0</v>
      </c>
      <c r="N61" s="94"/>
      <c r="O61" s="154"/>
      <c r="P61" s="155"/>
      <c r="Q61" s="90"/>
      <c r="R61" s="156"/>
      <c r="S61" s="155"/>
      <c r="T61" s="90"/>
      <c r="U61" s="156"/>
      <c r="V61" s="155"/>
      <c r="W61" s="90"/>
    </row>
    <row r="62" ht="21.95" customHeight="1">
      <c r="A62" s="152">
        <v>1969</v>
      </c>
      <c r="B62" s="127">
        <v>47</v>
      </c>
      <c r="C62" s="88">
        <v>186</v>
      </c>
      <c r="D62" s="92">
        <v>3.95744680851064</v>
      </c>
      <c r="E62" s="43"/>
      <c r="F62" s="153">
        <v>1969</v>
      </c>
      <c r="G62" s="127">
        <v>20</v>
      </c>
      <c r="H62" s="88">
        <v>55.3</v>
      </c>
      <c r="I62" s="92">
        <v>2.765</v>
      </c>
      <c r="J62" s="43"/>
      <c r="K62" s="153">
        <v>1969</v>
      </c>
      <c r="L62" s="127">
        <v>2</v>
      </c>
      <c r="M62" s="88">
        <v>-1.2</v>
      </c>
      <c r="N62" s="94">
        <v>-0.6</v>
      </c>
      <c r="O62" s="154"/>
      <c r="P62" s="155"/>
      <c r="Q62" s="90"/>
      <c r="R62" s="156"/>
      <c r="S62" s="155"/>
      <c r="T62" s="90"/>
      <c r="U62" s="156"/>
      <c r="V62" s="155"/>
      <c r="W62" s="90"/>
    </row>
    <row r="63" ht="21.95" customHeight="1">
      <c r="A63" s="152">
        <v>1970</v>
      </c>
      <c r="B63" s="127">
        <v>28</v>
      </c>
      <c r="C63" s="88">
        <v>110.7</v>
      </c>
      <c r="D63" s="92">
        <v>3.95357142857143</v>
      </c>
      <c r="E63" s="43"/>
      <c r="F63" s="153">
        <v>1970</v>
      </c>
      <c r="G63" s="127">
        <v>16</v>
      </c>
      <c r="H63" s="88">
        <v>51.4</v>
      </c>
      <c r="I63" s="92">
        <v>3.2125</v>
      </c>
      <c r="J63" s="43"/>
      <c r="K63" s="153">
        <v>1970</v>
      </c>
      <c r="L63" s="127">
        <v>2</v>
      </c>
      <c r="M63" s="88">
        <v>2.1</v>
      </c>
      <c r="N63" s="94">
        <v>1.05</v>
      </c>
      <c r="O63" s="154"/>
      <c r="P63" s="155"/>
      <c r="Q63" s="90"/>
      <c r="R63" s="156"/>
      <c r="S63" s="155"/>
      <c r="T63" s="90"/>
      <c r="U63" s="156"/>
      <c r="V63" s="155"/>
      <c r="W63" s="90"/>
    </row>
    <row r="64" ht="21.95" customHeight="1">
      <c r="A64" s="152">
        <v>1971</v>
      </c>
      <c r="B64" s="127">
        <v>37</v>
      </c>
      <c r="C64" s="88">
        <v>146.5</v>
      </c>
      <c r="D64" s="92">
        <v>3.95945945945946</v>
      </c>
      <c r="E64" s="43"/>
      <c r="F64" s="153">
        <v>1971</v>
      </c>
      <c r="G64" s="127">
        <v>16</v>
      </c>
      <c r="H64" s="88">
        <v>42.3</v>
      </c>
      <c r="I64" s="92">
        <v>2.64375</v>
      </c>
      <c r="J64" s="43"/>
      <c r="K64" s="153">
        <v>1971</v>
      </c>
      <c r="L64" s="127">
        <v>2</v>
      </c>
      <c r="M64" s="88">
        <v>1.2</v>
      </c>
      <c r="N64" s="94">
        <v>0.6</v>
      </c>
      <c r="O64" s="154"/>
      <c r="P64" s="155"/>
      <c r="Q64" s="90"/>
      <c r="R64" s="156"/>
      <c r="S64" s="155"/>
      <c r="T64" s="90"/>
      <c r="U64" s="156"/>
      <c r="V64" s="155"/>
      <c r="W64" s="90"/>
    </row>
    <row r="65" ht="21.95" customHeight="1">
      <c r="A65" s="152">
        <v>1972</v>
      </c>
      <c r="B65" s="127">
        <v>37</v>
      </c>
      <c r="C65" s="88">
        <v>127.8</v>
      </c>
      <c r="D65" s="92">
        <v>3.45405405405405</v>
      </c>
      <c r="E65" s="43"/>
      <c r="F65" s="153">
        <v>1972</v>
      </c>
      <c r="G65" s="127">
        <v>20</v>
      </c>
      <c r="H65" s="88">
        <v>47.5</v>
      </c>
      <c r="I65" s="92">
        <v>2.375</v>
      </c>
      <c r="J65" s="43"/>
      <c r="K65" s="153">
        <v>1972</v>
      </c>
      <c r="L65" s="127">
        <v>6</v>
      </c>
      <c r="M65" s="88">
        <v>3.9</v>
      </c>
      <c r="N65" s="94">
        <v>0.65</v>
      </c>
      <c r="O65" s="154"/>
      <c r="P65" s="155"/>
      <c r="Q65" s="90"/>
      <c r="R65" s="156"/>
      <c r="S65" s="155"/>
      <c r="T65" s="90"/>
      <c r="U65" s="156"/>
      <c r="V65" s="155"/>
      <c r="W65" s="90"/>
    </row>
    <row r="66" ht="21.95" customHeight="1">
      <c r="A66" s="152">
        <v>1973</v>
      </c>
      <c r="B66" s="127">
        <v>40</v>
      </c>
      <c r="C66" s="88">
        <v>132.1</v>
      </c>
      <c r="D66" s="92">
        <v>3.3025</v>
      </c>
      <c r="E66" s="43"/>
      <c r="F66" s="153">
        <v>1973</v>
      </c>
      <c r="G66" s="127">
        <v>26</v>
      </c>
      <c r="H66" s="88">
        <v>60.6</v>
      </c>
      <c r="I66" s="92">
        <v>2.33076923076923</v>
      </c>
      <c r="J66" s="43"/>
      <c r="K66" s="153">
        <v>1973</v>
      </c>
      <c r="L66" s="127">
        <v>7</v>
      </c>
      <c r="M66" s="88">
        <v>5.4</v>
      </c>
      <c r="N66" s="94">
        <v>0.771428571428571</v>
      </c>
      <c r="O66" s="154"/>
      <c r="P66" s="155"/>
      <c r="Q66" s="90"/>
      <c r="R66" s="156"/>
      <c r="S66" s="155"/>
      <c r="T66" s="90"/>
      <c r="U66" s="156"/>
      <c r="V66" s="155"/>
      <c r="W66" s="90"/>
    </row>
    <row r="67" ht="21.95" customHeight="1">
      <c r="A67" s="152">
        <v>1974</v>
      </c>
      <c r="B67" s="127">
        <v>23</v>
      </c>
      <c r="C67" s="88">
        <v>82.5</v>
      </c>
      <c r="D67" s="92">
        <v>3.58695652173913</v>
      </c>
      <c r="E67" s="43"/>
      <c r="F67" s="153">
        <v>1974</v>
      </c>
      <c r="G67" s="127">
        <v>11</v>
      </c>
      <c r="H67" s="88">
        <v>26.1</v>
      </c>
      <c r="I67" s="92">
        <v>2.37272727272727</v>
      </c>
      <c r="J67" s="43"/>
      <c r="K67" s="153">
        <v>1974</v>
      </c>
      <c r="L67" s="127">
        <v>1</v>
      </c>
      <c r="M67" s="88">
        <v>0.6</v>
      </c>
      <c r="N67" s="94">
        <v>0.6</v>
      </c>
      <c r="O67" s="154"/>
      <c r="P67" s="155"/>
      <c r="Q67" s="90"/>
      <c r="R67" s="156"/>
      <c r="S67" s="155"/>
      <c r="T67" s="90"/>
      <c r="U67" s="156"/>
      <c r="V67" s="155"/>
      <c r="W67" s="90"/>
    </row>
    <row r="68" ht="21.95" customHeight="1">
      <c r="A68" s="152">
        <v>1975</v>
      </c>
      <c r="B68" s="127">
        <v>25</v>
      </c>
      <c r="C68" s="88">
        <v>96.40000000000001</v>
      </c>
      <c r="D68" s="92">
        <v>3.856</v>
      </c>
      <c r="E68" s="43"/>
      <c r="F68" s="153">
        <v>1975</v>
      </c>
      <c r="G68" s="127">
        <v>11</v>
      </c>
      <c r="H68" s="88">
        <v>26.2</v>
      </c>
      <c r="I68" s="92">
        <v>2.38181818181818</v>
      </c>
      <c r="J68" s="43"/>
      <c r="K68" s="153">
        <v>1975</v>
      </c>
      <c r="L68" s="127">
        <v>2</v>
      </c>
      <c r="M68" s="88">
        <v>1.9</v>
      </c>
      <c r="N68" s="94">
        <v>0.95</v>
      </c>
      <c r="O68" s="154"/>
      <c r="P68" s="155"/>
      <c r="Q68" s="90"/>
      <c r="R68" s="156"/>
      <c r="S68" s="155"/>
      <c r="T68" s="90"/>
      <c r="U68" s="156"/>
      <c r="V68" s="155"/>
      <c r="W68" s="90"/>
    </row>
    <row r="69" ht="21.95" customHeight="1">
      <c r="A69" s="152">
        <v>1976</v>
      </c>
      <c r="B69" s="127">
        <v>38</v>
      </c>
      <c r="C69" s="88">
        <v>156.3</v>
      </c>
      <c r="D69" s="92">
        <v>4.11315789473684</v>
      </c>
      <c r="E69" s="43"/>
      <c r="F69" s="153">
        <v>1976</v>
      </c>
      <c r="G69" s="127">
        <v>14</v>
      </c>
      <c r="H69" s="88">
        <v>37.5</v>
      </c>
      <c r="I69" s="92">
        <v>2.67857142857143</v>
      </c>
      <c r="J69" s="43"/>
      <c r="K69" s="153">
        <v>1976</v>
      </c>
      <c r="L69" s="127">
        <v>2</v>
      </c>
      <c r="M69" s="88">
        <v>2.1</v>
      </c>
      <c r="N69" s="94">
        <v>1.05</v>
      </c>
      <c r="O69" s="154"/>
      <c r="P69" s="155"/>
      <c r="Q69" s="90"/>
      <c r="R69" s="156"/>
      <c r="S69" s="155"/>
      <c r="T69" s="90"/>
      <c r="U69" s="156"/>
      <c r="V69" s="155"/>
      <c r="W69" s="90"/>
    </row>
    <row r="70" ht="21.95" customHeight="1">
      <c r="A70" s="152">
        <v>1977</v>
      </c>
      <c r="B70" s="127">
        <v>34</v>
      </c>
      <c r="C70" s="88">
        <v>132.2</v>
      </c>
      <c r="D70" s="92">
        <v>3.88823529411765</v>
      </c>
      <c r="E70" s="43"/>
      <c r="F70" s="153">
        <v>1977</v>
      </c>
      <c r="G70" s="127">
        <v>15</v>
      </c>
      <c r="H70" s="88">
        <v>41.6</v>
      </c>
      <c r="I70" s="92">
        <v>2.77333333333333</v>
      </c>
      <c r="J70" s="43"/>
      <c r="K70" s="153">
        <v>1977</v>
      </c>
      <c r="L70" s="127">
        <v>0</v>
      </c>
      <c r="M70" s="88">
        <v>0</v>
      </c>
      <c r="N70" s="94"/>
      <c r="O70" s="154"/>
      <c r="P70" s="155"/>
      <c r="Q70" s="90"/>
      <c r="R70" s="156"/>
      <c r="S70" s="155"/>
      <c r="T70" s="90"/>
      <c r="U70" s="156"/>
      <c r="V70" s="155"/>
      <c r="W70" s="90"/>
    </row>
    <row r="71" ht="21.95" customHeight="1">
      <c r="A71" s="152">
        <v>1978</v>
      </c>
      <c r="B71" s="127">
        <v>29</v>
      </c>
      <c r="C71" s="88">
        <v>122.7</v>
      </c>
      <c r="D71" s="92">
        <v>4.23103448275862</v>
      </c>
      <c r="E71" s="43"/>
      <c r="F71" s="153">
        <v>1978</v>
      </c>
      <c r="G71" s="127">
        <v>11</v>
      </c>
      <c r="H71" s="88">
        <v>36.9</v>
      </c>
      <c r="I71" s="92">
        <v>3.35454545454545</v>
      </c>
      <c r="J71" s="43"/>
      <c r="K71" s="153">
        <v>1978</v>
      </c>
      <c r="L71" s="127">
        <v>0</v>
      </c>
      <c r="M71" s="88">
        <v>0</v>
      </c>
      <c r="N71" s="94"/>
      <c r="O71" s="154"/>
      <c r="P71" s="155"/>
      <c r="Q71" s="90"/>
      <c r="R71" s="156"/>
      <c r="S71" s="155"/>
      <c r="T71" s="90"/>
      <c r="U71" s="156"/>
      <c r="V71" s="155"/>
      <c r="W71" s="90"/>
    </row>
    <row r="72" ht="21.95" customHeight="1">
      <c r="A72" s="152">
        <v>1979</v>
      </c>
      <c r="B72" s="127">
        <v>20</v>
      </c>
      <c r="C72" s="88">
        <v>77.90000000000001</v>
      </c>
      <c r="D72" s="92">
        <v>3.895</v>
      </c>
      <c r="E72" s="43"/>
      <c r="F72" s="153">
        <v>1979</v>
      </c>
      <c r="G72" s="127">
        <v>10</v>
      </c>
      <c r="H72" s="88">
        <v>29.3</v>
      </c>
      <c r="I72" s="92">
        <v>2.93</v>
      </c>
      <c r="J72" s="43"/>
      <c r="K72" s="153">
        <v>1979</v>
      </c>
      <c r="L72" s="127">
        <v>1</v>
      </c>
      <c r="M72" s="88">
        <v>1.2</v>
      </c>
      <c r="N72" s="94">
        <v>1.2</v>
      </c>
      <c r="O72" s="154"/>
      <c r="P72" s="155"/>
      <c r="Q72" s="90"/>
      <c r="R72" s="156"/>
      <c r="S72" s="155"/>
      <c r="T72" s="90"/>
      <c r="U72" s="156"/>
      <c r="V72" s="155"/>
      <c r="W72" s="90"/>
    </row>
    <row r="73" ht="21.95" customHeight="1">
      <c r="A73" s="152">
        <v>1980</v>
      </c>
      <c r="B73" s="127">
        <v>17</v>
      </c>
      <c r="C73" s="88">
        <v>70.8</v>
      </c>
      <c r="D73" s="92">
        <v>4.16470588235294</v>
      </c>
      <c r="E73" s="43"/>
      <c r="F73" s="153">
        <v>1980</v>
      </c>
      <c r="G73" s="127">
        <v>6</v>
      </c>
      <c r="H73" s="88">
        <v>16.1</v>
      </c>
      <c r="I73" s="92">
        <v>2.68333333333333</v>
      </c>
      <c r="J73" s="43"/>
      <c r="K73" s="153">
        <v>1980</v>
      </c>
      <c r="L73" s="127">
        <v>1</v>
      </c>
      <c r="M73" s="88">
        <v>1.5</v>
      </c>
      <c r="N73" s="94">
        <v>1.5</v>
      </c>
      <c r="O73" s="154"/>
      <c r="P73" s="155"/>
      <c r="Q73" s="90"/>
      <c r="R73" s="156"/>
      <c r="S73" s="155"/>
      <c r="T73" s="90"/>
      <c r="U73" s="156"/>
      <c r="V73" s="155"/>
      <c r="W73" s="90"/>
    </row>
    <row r="74" ht="21.95" customHeight="1">
      <c r="A74" s="152">
        <v>1981</v>
      </c>
      <c r="B74" s="127">
        <v>21</v>
      </c>
      <c r="C74" s="88">
        <v>83</v>
      </c>
      <c r="D74" s="92">
        <v>3.95238095238095</v>
      </c>
      <c r="E74" s="43"/>
      <c r="F74" s="153">
        <v>1981</v>
      </c>
      <c r="G74" s="127">
        <v>11</v>
      </c>
      <c r="H74" s="88">
        <v>34.8</v>
      </c>
      <c r="I74" s="92">
        <v>3.16363636363636</v>
      </c>
      <c r="J74" s="43"/>
      <c r="K74" s="153">
        <v>1981</v>
      </c>
      <c r="L74" s="127">
        <v>0</v>
      </c>
      <c r="M74" s="88">
        <v>0</v>
      </c>
      <c r="N74" s="94"/>
      <c r="O74" s="154"/>
      <c r="P74" s="155"/>
      <c r="Q74" s="90"/>
      <c r="R74" s="156"/>
      <c r="S74" s="155"/>
      <c r="T74" s="90"/>
      <c r="U74" s="156"/>
      <c r="V74" s="155"/>
      <c r="W74" s="90"/>
    </row>
    <row r="75" ht="21.95" customHeight="1">
      <c r="A75" s="152">
        <v>1982</v>
      </c>
      <c r="B75" s="127">
        <v>51</v>
      </c>
      <c r="C75" s="88">
        <v>173.7</v>
      </c>
      <c r="D75" s="92">
        <v>3.40588235294118</v>
      </c>
      <c r="E75" s="43"/>
      <c r="F75" s="153">
        <v>1982</v>
      </c>
      <c r="G75" s="127">
        <v>32</v>
      </c>
      <c r="H75" s="88">
        <v>84.59999999999999</v>
      </c>
      <c r="I75" s="92">
        <v>2.64375</v>
      </c>
      <c r="J75" s="43"/>
      <c r="K75" s="153">
        <v>1982</v>
      </c>
      <c r="L75" s="127">
        <v>6</v>
      </c>
      <c r="M75" s="88">
        <v>2</v>
      </c>
      <c r="N75" s="94">
        <v>0.333333333333333</v>
      </c>
      <c r="O75" s="154"/>
      <c r="P75" s="155"/>
      <c r="Q75" s="90"/>
      <c r="R75" s="156"/>
      <c r="S75" s="155"/>
      <c r="T75" s="90"/>
      <c r="U75" s="156"/>
      <c r="V75" s="155"/>
      <c r="W75" s="90"/>
    </row>
    <row r="76" ht="21.95" customHeight="1">
      <c r="A76" s="152">
        <v>1983</v>
      </c>
      <c r="B76" s="127">
        <v>27</v>
      </c>
      <c r="C76" s="88">
        <v>102.4</v>
      </c>
      <c r="D76" s="92">
        <v>3.79259259259259</v>
      </c>
      <c r="E76" s="43"/>
      <c r="F76" s="153">
        <v>1983</v>
      </c>
      <c r="G76" s="127">
        <v>14</v>
      </c>
      <c r="H76" s="88">
        <v>38.3</v>
      </c>
      <c r="I76" s="92">
        <v>2.73571428571429</v>
      </c>
      <c r="J76" s="43"/>
      <c r="K76" s="153">
        <v>1983</v>
      </c>
      <c r="L76" s="127">
        <v>3</v>
      </c>
      <c r="M76" s="88">
        <v>2.2</v>
      </c>
      <c r="N76" s="94">
        <v>0.7333333333333329</v>
      </c>
      <c r="O76" s="154"/>
      <c r="P76" s="155"/>
      <c r="Q76" s="90"/>
      <c r="R76" s="156"/>
      <c r="S76" s="155"/>
      <c r="T76" s="90"/>
      <c r="U76" s="156"/>
      <c r="V76" s="155"/>
      <c r="W76" s="90"/>
    </row>
    <row r="77" ht="21.95" customHeight="1">
      <c r="A77" s="152">
        <v>1984</v>
      </c>
      <c r="B77" s="127">
        <v>29</v>
      </c>
      <c r="C77" s="88">
        <v>106.8</v>
      </c>
      <c r="D77" s="92">
        <v>3.68275862068966</v>
      </c>
      <c r="E77" s="43"/>
      <c r="F77" s="153">
        <v>1984</v>
      </c>
      <c r="G77" s="127">
        <v>13</v>
      </c>
      <c r="H77" s="88">
        <v>29.5</v>
      </c>
      <c r="I77" s="92">
        <v>2.26923076923077</v>
      </c>
      <c r="J77" s="43"/>
      <c r="K77" s="153">
        <v>1984</v>
      </c>
      <c r="L77" s="127">
        <v>4</v>
      </c>
      <c r="M77" s="88">
        <v>2.8</v>
      </c>
      <c r="N77" s="94">
        <v>0.7</v>
      </c>
      <c r="O77" s="154"/>
      <c r="P77" s="155"/>
      <c r="Q77" s="90"/>
      <c r="R77" s="156"/>
      <c r="S77" s="155"/>
      <c r="T77" s="90"/>
      <c r="U77" s="156"/>
      <c r="V77" s="155"/>
      <c r="W77" s="90"/>
    </row>
    <row r="78" ht="21.95" customHeight="1">
      <c r="A78" s="152">
        <v>1985</v>
      </c>
      <c r="B78" s="127">
        <v>26</v>
      </c>
      <c r="C78" s="88">
        <v>94.09999999999999</v>
      </c>
      <c r="D78" s="92">
        <v>3.61923076923077</v>
      </c>
      <c r="E78" s="43"/>
      <c r="F78" s="153">
        <v>1985</v>
      </c>
      <c r="G78" s="127">
        <v>13</v>
      </c>
      <c r="H78" s="88">
        <v>32.1</v>
      </c>
      <c r="I78" s="92">
        <v>2.46923076923077</v>
      </c>
      <c r="J78" s="43"/>
      <c r="K78" s="153">
        <v>1985</v>
      </c>
      <c r="L78" s="127">
        <v>4</v>
      </c>
      <c r="M78" s="88">
        <v>2.6</v>
      </c>
      <c r="N78" s="94">
        <v>0.65</v>
      </c>
      <c r="O78" s="154"/>
      <c r="P78" s="155"/>
      <c r="Q78" s="90"/>
      <c r="R78" s="156"/>
      <c r="S78" s="155"/>
      <c r="T78" s="90"/>
      <c r="U78" s="156"/>
      <c r="V78" s="155"/>
      <c r="W78" s="90"/>
    </row>
    <row r="79" ht="21.95" customHeight="1">
      <c r="A79" s="152">
        <v>1986</v>
      </c>
      <c r="B79" s="157">
        <v>23</v>
      </c>
      <c r="C79" s="158">
        <v>88.2</v>
      </c>
      <c r="D79" s="159">
        <v>3.83478260869565</v>
      </c>
      <c r="E79" s="43"/>
      <c r="F79" s="153">
        <v>1986</v>
      </c>
      <c r="G79" s="157">
        <v>11</v>
      </c>
      <c r="H79" s="158">
        <v>29</v>
      </c>
      <c r="I79" s="159">
        <v>2.63636363636364</v>
      </c>
      <c r="J79" s="43"/>
      <c r="K79" s="153">
        <v>1986</v>
      </c>
      <c r="L79" s="157">
        <v>1</v>
      </c>
      <c r="M79" s="158">
        <v>0.8</v>
      </c>
      <c r="N79" s="160">
        <v>0.8</v>
      </c>
      <c r="O79" s="154"/>
      <c r="P79" s="155"/>
      <c r="Q79" s="90"/>
      <c r="R79" s="156"/>
      <c r="S79" s="155"/>
      <c r="T79" s="90"/>
      <c r="U79" s="156"/>
      <c r="V79" s="155"/>
      <c r="W79" s="90"/>
    </row>
    <row r="80" ht="21.95" customHeight="1">
      <c r="A80" s="152">
        <v>1987</v>
      </c>
      <c r="B80" s="127">
        <v>29</v>
      </c>
      <c r="C80" s="88">
        <v>126.9</v>
      </c>
      <c r="D80" s="92">
        <v>4.37586206896552</v>
      </c>
      <c r="E80" s="43"/>
      <c r="F80" s="153">
        <v>1987</v>
      </c>
      <c r="G80" s="127">
        <v>8</v>
      </c>
      <c r="H80" s="88">
        <v>25</v>
      </c>
      <c r="I80" s="92">
        <v>3.125</v>
      </c>
      <c r="J80" s="43"/>
      <c r="K80" s="153">
        <v>1987</v>
      </c>
      <c r="L80" s="127">
        <v>1</v>
      </c>
      <c r="M80" s="88">
        <v>1.5</v>
      </c>
      <c r="N80" s="94">
        <v>1.5</v>
      </c>
      <c r="O80" s="154"/>
      <c r="P80" s="155"/>
      <c r="Q80" s="90"/>
      <c r="R80" s="156"/>
      <c r="S80" s="155"/>
      <c r="T80" s="90"/>
      <c r="U80" s="156"/>
      <c r="V80" s="155"/>
      <c r="W80" s="90"/>
    </row>
    <row r="81" ht="21.95" customHeight="1">
      <c r="A81" s="152">
        <v>1988</v>
      </c>
      <c r="B81" s="127">
        <v>12</v>
      </c>
      <c r="C81" s="88">
        <v>55.7</v>
      </c>
      <c r="D81" s="92">
        <v>4.64166666666667</v>
      </c>
      <c r="E81" s="43"/>
      <c r="F81" s="153">
        <v>1988</v>
      </c>
      <c r="G81" s="127">
        <v>3</v>
      </c>
      <c r="H81" s="88">
        <v>10.4</v>
      </c>
      <c r="I81" s="92">
        <v>3.46666666666667</v>
      </c>
      <c r="J81" s="43"/>
      <c r="K81" s="153">
        <v>1988</v>
      </c>
      <c r="L81" s="127">
        <v>0</v>
      </c>
      <c r="M81" s="88">
        <v>0</v>
      </c>
      <c r="N81" s="94"/>
      <c r="O81" s="154"/>
      <c r="P81" s="155"/>
      <c r="Q81" s="90"/>
      <c r="R81" s="156"/>
      <c r="S81" s="155"/>
      <c r="T81" s="90"/>
      <c r="U81" s="156"/>
      <c r="V81" s="155"/>
      <c r="W81" s="90"/>
    </row>
    <row r="82" ht="21.95" customHeight="1">
      <c r="A82" s="152">
        <v>1989</v>
      </c>
      <c r="B82" s="127">
        <v>30</v>
      </c>
      <c r="C82" s="88">
        <v>110.8</v>
      </c>
      <c r="D82" s="92">
        <v>3.69333333333333</v>
      </c>
      <c r="E82" s="43"/>
      <c r="F82" s="153">
        <v>1989</v>
      </c>
      <c r="G82" s="127">
        <v>15</v>
      </c>
      <c r="H82" s="88">
        <v>36.3</v>
      </c>
      <c r="I82" s="92">
        <v>2.42</v>
      </c>
      <c r="J82" s="43"/>
      <c r="K82" s="153">
        <v>1989</v>
      </c>
      <c r="L82" s="127">
        <v>3</v>
      </c>
      <c r="M82" s="88">
        <v>3.3</v>
      </c>
      <c r="N82" s="94">
        <v>1.1</v>
      </c>
      <c r="O82" s="154"/>
      <c r="P82" s="155"/>
      <c r="Q82" s="90"/>
      <c r="R82" s="156"/>
      <c r="S82" s="155"/>
      <c r="T82" s="90"/>
      <c r="U82" s="156"/>
      <c r="V82" s="155"/>
      <c r="W82" s="90"/>
    </row>
    <row r="83" ht="21.95" customHeight="1">
      <c r="A83" s="152">
        <v>1990</v>
      </c>
      <c r="B83" s="127">
        <v>17</v>
      </c>
      <c r="C83" s="88">
        <v>76.3</v>
      </c>
      <c r="D83" s="92">
        <v>4.48823529411765</v>
      </c>
      <c r="E83" s="43"/>
      <c r="F83" s="153">
        <v>1990</v>
      </c>
      <c r="G83" s="127">
        <v>4</v>
      </c>
      <c r="H83" s="88">
        <v>12.5</v>
      </c>
      <c r="I83" s="92">
        <v>3.125</v>
      </c>
      <c r="J83" s="43"/>
      <c r="K83" s="153">
        <v>1990</v>
      </c>
      <c r="L83" s="127">
        <v>0</v>
      </c>
      <c r="M83" s="88">
        <v>0</v>
      </c>
      <c r="N83" s="94"/>
      <c r="O83" s="154"/>
      <c r="P83" s="155"/>
      <c r="Q83" s="90"/>
      <c r="R83" s="156"/>
      <c r="S83" s="155"/>
      <c r="T83" s="90"/>
      <c r="U83" s="156"/>
      <c r="V83" s="155"/>
      <c r="W83" s="90"/>
    </row>
    <row r="84" ht="21.95" customHeight="1">
      <c r="A84" s="152">
        <v>1991</v>
      </c>
      <c r="B84" s="127">
        <v>17</v>
      </c>
      <c r="C84" s="88">
        <v>81.7</v>
      </c>
      <c r="D84" s="92">
        <v>4.80588235294118</v>
      </c>
      <c r="E84" s="43"/>
      <c r="F84" s="153">
        <v>1991</v>
      </c>
      <c r="G84" s="127">
        <v>1</v>
      </c>
      <c r="H84" s="88">
        <v>2.4</v>
      </c>
      <c r="I84" s="92">
        <v>2.4</v>
      </c>
      <c r="J84" s="43"/>
      <c r="K84" s="153">
        <v>1991</v>
      </c>
      <c r="L84" s="127">
        <v>0</v>
      </c>
      <c r="M84" s="88">
        <v>0</v>
      </c>
      <c r="N84" s="94"/>
      <c r="O84" s="154"/>
      <c r="P84" s="155"/>
      <c r="Q84" s="90"/>
      <c r="R84" s="156"/>
      <c r="S84" s="155"/>
      <c r="T84" s="90"/>
      <c r="U84" s="156"/>
      <c r="V84" s="155"/>
      <c r="W84" s="90"/>
    </row>
    <row r="85" ht="21.95" customHeight="1">
      <c r="A85" s="152">
        <v>1992</v>
      </c>
      <c r="B85" s="127">
        <v>32</v>
      </c>
      <c r="C85" s="88">
        <v>137.6</v>
      </c>
      <c r="D85" s="92">
        <v>4.3</v>
      </c>
      <c r="E85" s="43"/>
      <c r="F85" s="153">
        <v>1992</v>
      </c>
      <c r="G85" s="127">
        <v>13</v>
      </c>
      <c r="H85" s="88">
        <v>42.4</v>
      </c>
      <c r="I85" s="92">
        <v>3.26153846153846</v>
      </c>
      <c r="J85" s="43"/>
      <c r="K85" s="153">
        <v>1992</v>
      </c>
      <c r="L85" s="127">
        <v>0</v>
      </c>
      <c r="M85" s="88">
        <v>0</v>
      </c>
      <c r="N85" s="94"/>
      <c r="O85" s="154"/>
      <c r="P85" s="155"/>
      <c r="Q85" s="90"/>
      <c r="R85" s="156"/>
      <c r="S85" s="155"/>
      <c r="T85" s="90"/>
      <c r="U85" s="156"/>
      <c r="V85" s="155"/>
      <c r="W85" s="90"/>
    </row>
    <row r="86" ht="21.95" customHeight="1">
      <c r="A86" s="152">
        <v>1993</v>
      </c>
      <c r="B86" s="127">
        <v>18</v>
      </c>
      <c r="C86" s="88">
        <v>74.2</v>
      </c>
      <c r="D86" s="92">
        <v>4.12222222222222</v>
      </c>
      <c r="E86" s="43"/>
      <c r="F86" s="153">
        <v>1993</v>
      </c>
      <c r="G86" s="127">
        <v>8</v>
      </c>
      <c r="H86" s="88">
        <v>24.9</v>
      </c>
      <c r="I86" s="92">
        <v>3.1125</v>
      </c>
      <c r="J86" s="43"/>
      <c r="K86" s="153">
        <v>1993</v>
      </c>
      <c r="L86" s="127">
        <v>0</v>
      </c>
      <c r="M86" s="88">
        <v>0</v>
      </c>
      <c r="N86" s="94"/>
      <c r="O86" t="s" s="136">
        <v>107</v>
      </c>
      <c r="P86" s="155">
        <f>AVERAGE(B86:B105)</f>
        <v>21.75</v>
      </c>
      <c r="Q86" s="90">
        <f>AVERAGE(D86:D105)</f>
        <v>4.20673210656947</v>
      </c>
      <c r="R86" t="s" s="139">
        <v>107</v>
      </c>
      <c r="S86" s="155">
        <f>AVERAGE(G86:G105)</f>
        <v>8.75</v>
      </c>
      <c r="T86" s="90">
        <f>AVERAGE(I86:I105)</f>
        <v>3.24341347500539</v>
      </c>
      <c r="U86" t="s" s="139">
        <v>107</v>
      </c>
      <c r="V86" s="155">
        <f>AVERAGE(L86:L105)</f>
        <v>0.5</v>
      </c>
      <c r="W86" s="90">
        <f>AVERAGE(N86:N105)</f>
        <v>1.13</v>
      </c>
    </row>
    <row r="87" ht="21.95" customHeight="1">
      <c r="A87" s="152">
        <v>1994</v>
      </c>
      <c r="B87" s="127">
        <v>33</v>
      </c>
      <c r="C87" s="88">
        <v>118</v>
      </c>
      <c r="D87" s="92">
        <v>3.57575757575758</v>
      </c>
      <c r="E87" s="43"/>
      <c r="F87" s="153">
        <v>1994</v>
      </c>
      <c r="G87" s="127">
        <v>17</v>
      </c>
      <c r="H87" s="88">
        <v>37.9</v>
      </c>
      <c r="I87" s="92">
        <v>2.22941176470588</v>
      </c>
      <c r="J87" s="43"/>
      <c r="K87" s="153">
        <v>1994</v>
      </c>
      <c r="L87" s="127">
        <v>5</v>
      </c>
      <c r="M87" s="88">
        <v>5.6</v>
      </c>
      <c r="N87" s="94">
        <v>1.12</v>
      </c>
      <c r="O87" t="s" s="136">
        <v>108</v>
      </c>
      <c r="P87" s="155">
        <f>AVERAGE(B87:B105)</f>
        <v>21.9473684210526</v>
      </c>
      <c r="Q87" s="90">
        <f>AVERAGE(D87:D105)</f>
        <v>4.21117999521933</v>
      </c>
      <c r="R87" t="s" s="139">
        <v>108</v>
      </c>
      <c r="S87" s="155">
        <f>AVERAGE(G87:G105)</f>
        <v>8.789473684210529</v>
      </c>
      <c r="T87" s="90">
        <f>AVERAGE(I87:I105)</f>
        <v>3.25030365790041</v>
      </c>
      <c r="U87" t="s" s="139">
        <v>108</v>
      </c>
      <c r="V87" s="155">
        <f>AVERAGE(L87:L105)</f>
        <v>0.526315789473684</v>
      </c>
      <c r="W87" s="90">
        <f>AVERAGE(N87:N105)</f>
        <v>1.13</v>
      </c>
    </row>
    <row r="88" ht="21.95" customHeight="1">
      <c r="A88" s="152">
        <v>1995</v>
      </c>
      <c r="B88" s="127">
        <v>35</v>
      </c>
      <c r="C88" s="88">
        <v>155.2</v>
      </c>
      <c r="D88" s="92">
        <v>4.43428571428571</v>
      </c>
      <c r="E88" s="43"/>
      <c r="F88" s="153">
        <v>1995</v>
      </c>
      <c r="G88" s="127">
        <v>10</v>
      </c>
      <c r="H88" s="88">
        <v>31.1</v>
      </c>
      <c r="I88" s="92">
        <v>3.11</v>
      </c>
      <c r="J88" s="43"/>
      <c r="K88" s="153">
        <v>1995</v>
      </c>
      <c r="L88" s="127">
        <v>1</v>
      </c>
      <c r="M88" s="88">
        <v>1.4</v>
      </c>
      <c r="N88" s="94">
        <v>1.4</v>
      </c>
      <c r="O88" t="s" s="136">
        <v>109</v>
      </c>
      <c r="P88" s="155">
        <f>AVERAGE(B88:B105)</f>
        <v>21.3333333333333</v>
      </c>
      <c r="Q88" s="90">
        <f>AVERAGE(D88:D105)</f>
        <v>4.24648124074498</v>
      </c>
      <c r="R88" t="s" s="139">
        <v>109</v>
      </c>
      <c r="S88" s="155">
        <f>AVERAGE(G88:G105)</f>
        <v>8.33333333333333</v>
      </c>
      <c r="T88" s="90">
        <f>AVERAGE(I88:I105)</f>
        <v>3.30701987418899</v>
      </c>
      <c r="U88" t="s" s="139">
        <v>109</v>
      </c>
      <c r="V88" s="155">
        <f>AVERAGE(L88:L105)</f>
        <v>0.277777777777778</v>
      </c>
      <c r="W88" s="90">
        <f>AVERAGE(N88:N105)</f>
        <v>1.13333333333333</v>
      </c>
    </row>
    <row r="89" ht="21.95" customHeight="1">
      <c r="A89" s="152">
        <v>1996</v>
      </c>
      <c r="B89" s="127">
        <v>26</v>
      </c>
      <c r="C89" s="88">
        <v>99.2</v>
      </c>
      <c r="D89" s="92">
        <v>3.81538461538462</v>
      </c>
      <c r="E89" s="43"/>
      <c r="F89" s="153">
        <v>1996</v>
      </c>
      <c r="G89" s="127">
        <v>16</v>
      </c>
      <c r="H89" s="88">
        <v>49.9</v>
      </c>
      <c r="I89" s="92">
        <v>3.11875</v>
      </c>
      <c r="J89" s="43"/>
      <c r="K89" s="153">
        <v>1996</v>
      </c>
      <c r="L89" s="127">
        <v>0</v>
      </c>
      <c r="M89" s="88">
        <v>0</v>
      </c>
      <c r="N89" s="94"/>
      <c r="O89" t="s" s="136">
        <v>110</v>
      </c>
      <c r="P89" s="155">
        <f>AVERAGE(B89:B105)</f>
        <v>20.5294117647059</v>
      </c>
      <c r="Q89" s="90">
        <f>AVERAGE(D89:D105)</f>
        <v>4.235433918772</v>
      </c>
      <c r="R89" t="s" s="139">
        <v>110</v>
      </c>
      <c r="S89" s="155">
        <f>AVERAGE(G89:G105)</f>
        <v>8.23529411764706</v>
      </c>
      <c r="T89" s="90">
        <f>AVERAGE(I89:I105)</f>
        <v>3.31860927855305</v>
      </c>
      <c r="U89" t="s" s="139">
        <v>110</v>
      </c>
      <c r="V89" s="155">
        <f>AVERAGE(L89:L105)</f>
        <v>0.235294117647059</v>
      </c>
      <c r="W89" s="90">
        <f>AVERAGE(N89:N105)</f>
        <v>1</v>
      </c>
    </row>
    <row r="90" ht="21.95" customHeight="1">
      <c r="A90" s="152">
        <v>1997</v>
      </c>
      <c r="B90" s="127">
        <v>32</v>
      </c>
      <c r="C90" s="88">
        <v>121.1</v>
      </c>
      <c r="D90" s="92">
        <v>3.784375</v>
      </c>
      <c r="E90" s="43"/>
      <c r="F90" s="153">
        <v>1997</v>
      </c>
      <c r="G90" s="127">
        <v>17</v>
      </c>
      <c r="H90" s="88">
        <v>49.8</v>
      </c>
      <c r="I90" s="92">
        <v>2.92941176470588</v>
      </c>
      <c r="J90" s="43"/>
      <c r="K90" s="153">
        <v>1997</v>
      </c>
      <c r="L90" s="127">
        <v>2</v>
      </c>
      <c r="M90" s="88">
        <v>1.1</v>
      </c>
      <c r="N90" s="94">
        <v>0.55</v>
      </c>
      <c r="O90" t="s" s="136">
        <v>111</v>
      </c>
      <c r="P90" s="155">
        <f>AVERAGE(B90:B105)</f>
        <v>20.1875</v>
      </c>
      <c r="Q90" s="90">
        <f>AVERAGE(D90:D105)</f>
        <v>4.26168700023371</v>
      </c>
      <c r="R90" t="s" s="139">
        <v>111</v>
      </c>
      <c r="S90" s="155">
        <f>AVERAGE(G90:G105)</f>
        <v>7.75</v>
      </c>
      <c r="T90" s="90">
        <f>AVERAGE(I90:I105)</f>
        <v>3.33110048346262</v>
      </c>
      <c r="U90" t="s" s="139">
        <v>111</v>
      </c>
      <c r="V90" s="155">
        <f>AVERAGE(L90:L105)</f>
        <v>0.25</v>
      </c>
      <c r="W90" s="90">
        <f>AVERAGE(N90:N105)</f>
        <v>1</v>
      </c>
    </row>
    <row r="91" ht="21.95" customHeight="1">
      <c r="A91" s="152">
        <v>1998</v>
      </c>
      <c r="B91" s="127">
        <v>30</v>
      </c>
      <c r="C91" s="88">
        <v>121.2</v>
      </c>
      <c r="D91" s="92">
        <v>4.04</v>
      </c>
      <c r="E91" s="43"/>
      <c r="F91" s="153">
        <v>1998</v>
      </c>
      <c r="G91" s="127">
        <v>13</v>
      </c>
      <c r="H91" s="88">
        <v>39.3</v>
      </c>
      <c r="I91" s="92">
        <v>3.02307692307692</v>
      </c>
      <c r="J91" s="43"/>
      <c r="K91" s="153">
        <v>1998</v>
      </c>
      <c r="L91" s="127">
        <v>2</v>
      </c>
      <c r="M91" s="88">
        <v>2.9</v>
      </c>
      <c r="N91" s="94">
        <v>1.45</v>
      </c>
      <c r="O91" t="s" s="136">
        <v>112</v>
      </c>
      <c r="P91" s="155">
        <f>AVERAGE(B91:B105)</f>
        <v>19.4</v>
      </c>
      <c r="Q91" s="90">
        <f>AVERAGE(D91:D105)</f>
        <v>4.29350780024929</v>
      </c>
      <c r="R91" t="s" s="139">
        <v>112</v>
      </c>
      <c r="S91" s="155">
        <f>AVERAGE(G91:G105)</f>
        <v>7.13333333333333</v>
      </c>
      <c r="T91" s="90">
        <f>AVERAGE(I91:I105)</f>
        <v>3.35787973137973</v>
      </c>
      <c r="U91" t="s" s="139">
        <v>112</v>
      </c>
      <c r="V91" s="155">
        <f>AVERAGE(L91:L105)</f>
        <v>0.133333333333333</v>
      </c>
      <c r="W91" s="90">
        <f>AVERAGE(N91:N105)</f>
        <v>1.45</v>
      </c>
    </row>
    <row r="92" ht="21.95" customHeight="1">
      <c r="A92" s="152">
        <v>1999</v>
      </c>
      <c r="B92" s="127">
        <v>17</v>
      </c>
      <c r="C92" s="88">
        <v>74.59999999999999</v>
      </c>
      <c r="D92" s="92">
        <v>4.38823529411765</v>
      </c>
      <c r="E92" s="43"/>
      <c r="F92" s="153">
        <v>1999</v>
      </c>
      <c r="G92" s="127">
        <v>6</v>
      </c>
      <c r="H92" s="88">
        <v>21</v>
      </c>
      <c r="I92" s="92">
        <v>3.5</v>
      </c>
      <c r="J92" s="43"/>
      <c r="K92" s="153">
        <v>1999</v>
      </c>
      <c r="L92" s="127">
        <v>0</v>
      </c>
      <c r="M92" s="88">
        <v>0</v>
      </c>
      <c r="N92" s="94"/>
      <c r="O92" t="s" s="136">
        <v>113</v>
      </c>
      <c r="P92" s="155">
        <f>AVERAGE(B92:B105)</f>
        <v>18.6428571428571</v>
      </c>
      <c r="Q92" s="90">
        <f>AVERAGE(D92:D105)</f>
        <v>4.31161550026709</v>
      </c>
      <c r="R92" t="s" s="139">
        <v>113</v>
      </c>
      <c r="S92" s="155">
        <f>AVERAGE(G92:G105)</f>
        <v>6.71428571428571</v>
      </c>
      <c r="T92" s="90">
        <f>AVERAGE(I92:I105)</f>
        <v>3.38179421768708</v>
      </c>
      <c r="U92" t="s" s="139">
        <v>113</v>
      </c>
      <c r="V92" s="155">
        <f>AVERAGE(L92:L105)</f>
        <v>0</v>
      </c>
      <c r="W92" s="90"/>
    </row>
    <row r="93" ht="21.95" customHeight="1">
      <c r="A93" s="152">
        <v>2000</v>
      </c>
      <c r="B93" s="127">
        <v>19</v>
      </c>
      <c r="C93" s="88">
        <v>81.8</v>
      </c>
      <c r="D93" s="92">
        <v>4.30526315789474</v>
      </c>
      <c r="E93" s="43"/>
      <c r="F93" s="153">
        <v>2000</v>
      </c>
      <c r="G93" s="127">
        <v>7</v>
      </c>
      <c r="H93" s="88">
        <v>23.4</v>
      </c>
      <c r="I93" s="92">
        <v>3.34285714285714</v>
      </c>
      <c r="J93" s="43"/>
      <c r="K93" s="153">
        <v>2000</v>
      </c>
      <c r="L93" s="127">
        <v>0</v>
      </c>
      <c r="M93" s="88">
        <v>0</v>
      </c>
      <c r="N93" s="94"/>
      <c r="O93" t="s" s="136">
        <v>114</v>
      </c>
      <c r="P93" s="155">
        <f>AVERAGE(B93:B105)</f>
        <v>18.7692307692308</v>
      </c>
      <c r="Q93" s="90">
        <f>AVERAGE(D93:D105)</f>
        <v>4.3057216699709</v>
      </c>
      <c r="R93" t="s" s="139">
        <v>114</v>
      </c>
      <c r="S93" s="155">
        <f>AVERAGE(G93:G105)</f>
        <v>6.76923076923077</v>
      </c>
      <c r="T93" s="90">
        <f>AVERAGE(I93:I105)</f>
        <v>3.37270146520147</v>
      </c>
      <c r="U93" t="s" s="139">
        <v>114</v>
      </c>
      <c r="V93" s="155">
        <f>AVERAGE(L93:L105)</f>
        <v>0</v>
      </c>
      <c r="W93" s="90"/>
    </row>
    <row r="94" ht="21.95" customHeight="1">
      <c r="A94" s="152">
        <v>2001</v>
      </c>
      <c r="B94" s="212">
        <v>9</v>
      </c>
      <c r="C94" s="213">
        <v>41.1</v>
      </c>
      <c r="D94" s="214">
        <v>4.56666666666667</v>
      </c>
      <c r="E94" s="43"/>
      <c r="F94" s="153">
        <v>2001</v>
      </c>
      <c r="G94" s="212">
        <v>2</v>
      </c>
      <c r="H94" s="213">
        <v>7.9</v>
      </c>
      <c r="I94" s="214">
        <v>3.95</v>
      </c>
      <c r="J94" s="43"/>
      <c r="K94" s="153">
        <v>2001</v>
      </c>
      <c r="L94" s="212">
        <v>0</v>
      </c>
      <c r="M94" s="213">
        <v>0</v>
      </c>
      <c r="N94" s="215"/>
      <c r="O94" t="s" s="136">
        <v>115</v>
      </c>
      <c r="P94" s="155">
        <f>AVERAGE(B94:B105)</f>
        <v>18.75</v>
      </c>
      <c r="Q94" s="90">
        <f>AVERAGE(D94:D105)</f>
        <v>4.30575987931058</v>
      </c>
      <c r="R94" t="s" s="139">
        <v>115</v>
      </c>
      <c r="S94" s="155">
        <f>AVERAGE(G94:G105)</f>
        <v>6.75</v>
      </c>
      <c r="T94" s="90">
        <f>AVERAGE(I94:I105)</f>
        <v>3.37518849206349</v>
      </c>
      <c r="U94" t="s" s="139">
        <v>115</v>
      </c>
      <c r="V94" s="155">
        <f>AVERAGE(L94:L105)</f>
        <v>0</v>
      </c>
      <c r="W94" s="90"/>
    </row>
    <row r="95" ht="21.95" customHeight="1">
      <c r="A95" s="152">
        <v>2002</v>
      </c>
      <c r="B95" s="127">
        <v>22</v>
      </c>
      <c r="C95" s="88">
        <v>90.2</v>
      </c>
      <c r="D95" s="92">
        <v>4.1</v>
      </c>
      <c r="E95" s="43"/>
      <c r="F95" s="153">
        <v>2002</v>
      </c>
      <c r="G95" s="127">
        <v>10</v>
      </c>
      <c r="H95" s="88">
        <v>30.9</v>
      </c>
      <c r="I95" s="92">
        <v>3.09</v>
      </c>
      <c r="J95" s="43"/>
      <c r="K95" s="153">
        <v>2002</v>
      </c>
      <c r="L95" s="127">
        <v>0</v>
      </c>
      <c r="M95" s="88">
        <v>0</v>
      </c>
      <c r="N95" s="94"/>
      <c r="O95" t="s" s="136">
        <v>116</v>
      </c>
      <c r="P95" s="155">
        <f>AVERAGE(B95:B105)</f>
        <v>19.6363636363636</v>
      </c>
      <c r="Q95" s="90">
        <f>AVERAGE(D95:D105)</f>
        <v>4.28204108046002</v>
      </c>
      <c r="R95" t="s" s="139">
        <v>116</v>
      </c>
      <c r="S95" s="155">
        <f>AVERAGE(G95:G105)</f>
        <v>7.18181818181818</v>
      </c>
      <c r="T95" s="90">
        <f>AVERAGE(I95:I105)</f>
        <v>3.3229329004329</v>
      </c>
      <c r="U95" t="s" s="139">
        <v>116</v>
      </c>
      <c r="V95" s="155">
        <f>AVERAGE(L95:L105)</f>
        <v>0</v>
      </c>
      <c r="W95" s="90"/>
    </row>
    <row r="96" ht="21.95" customHeight="1">
      <c r="A96" s="152">
        <v>2003</v>
      </c>
      <c r="B96" s="127">
        <v>30</v>
      </c>
      <c r="C96" s="88">
        <v>132.2</v>
      </c>
      <c r="D96" s="92">
        <v>4.40666666666667</v>
      </c>
      <c r="E96" s="43"/>
      <c r="F96" s="153">
        <v>2003</v>
      </c>
      <c r="G96" s="127">
        <v>10</v>
      </c>
      <c r="H96" s="88">
        <v>32.3</v>
      </c>
      <c r="I96" s="92">
        <v>3.23</v>
      </c>
      <c r="J96" s="43"/>
      <c r="K96" s="153">
        <v>2003</v>
      </c>
      <c r="L96" s="127">
        <v>0</v>
      </c>
      <c r="M96" s="88">
        <v>0</v>
      </c>
      <c r="N96" s="94"/>
      <c r="O96" t="s" s="136">
        <v>117</v>
      </c>
      <c r="P96" s="155">
        <f>AVERAGE(B96:B105)</f>
        <v>19.4</v>
      </c>
      <c r="Q96" s="90">
        <f>AVERAGE(D96:D105)</f>
        <v>4.30024518850603</v>
      </c>
      <c r="R96" t="s" s="139">
        <v>117</v>
      </c>
      <c r="S96" s="155">
        <f>AVERAGE(G96:G105)</f>
        <v>6.9</v>
      </c>
      <c r="T96" s="90">
        <f>AVERAGE(I96:I105)</f>
        <v>3.34622619047619</v>
      </c>
      <c r="U96" t="s" s="139">
        <v>117</v>
      </c>
      <c r="V96" s="155">
        <f>AVERAGE(L96:L105)</f>
        <v>0</v>
      </c>
      <c r="W96" s="90"/>
    </row>
    <row r="97" ht="21.95" customHeight="1">
      <c r="A97" s="152">
        <v>2004</v>
      </c>
      <c r="B97" s="127">
        <v>12</v>
      </c>
      <c r="C97" s="88">
        <v>51.2</v>
      </c>
      <c r="D97" s="92">
        <v>4.26666666666667</v>
      </c>
      <c r="E97" s="43"/>
      <c r="F97" s="153">
        <v>2004</v>
      </c>
      <c r="G97" s="127">
        <v>3</v>
      </c>
      <c r="H97" s="88">
        <v>8.6</v>
      </c>
      <c r="I97" s="92">
        <v>2.86666666666667</v>
      </c>
      <c r="J97" s="43"/>
      <c r="K97" s="153">
        <v>2004</v>
      </c>
      <c r="L97" s="127">
        <v>0</v>
      </c>
      <c r="M97" s="88">
        <v>0</v>
      </c>
      <c r="N97" s="94"/>
      <c r="O97" t="s" s="136">
        <v>118</v>
      </c>
      <c r="P97" s="155">
        <f>AVERAGE(B97:B105)</f>
        <v>18.2222222222222</v>
      </c>
      <c r="Q97" s="90">
        <f>AVERAGE(D97:D105)</f>
        <v>4.28842057982151</v>
      </c>
      <c r="R97" t="s" s="139">
        <v>118</v>
      </c>
      <c r="S97" s="155">
        <f>AVERAGE(G97:G105)</f>
        <v>6.55555555555556</v>
      </c>
      <c r="T97" s="90">
        <f>AVERAGE(I97:I105)</f>
        <v>3.35914021164021</v>
      </c>
      <c r="U97" t="s" s="139">
        <v>118</v>
      </c>
      <c r="V97" s="155">
        <f>AVERAGE(L97:L105)</f>
        <v>0</v>
      </c>
      <c r="W97" s="90"/>
    </row>
    <row r="98" ht="21.95" customHeight="1">
      <c r="A98" s="152">
        <v>2005</v>
      </c>
      <c r="B98" s="127">
        <v>19</v>
      </c>
      <c r="C98" s="88">
        <v>82.90000000000001</v>
      </c>
      <c r="D98" s="92">
        <v>4.36315789473684</v>
      </c>
      <c r="E98" s="43"/>
      <c r="F98" s="153">
        <v>2005</v>
      </c>
      <c r="G98" s="127">
        <v>7</v>
      </c>
      <c r="H98" s="88">
        <v>25.1</v>
      </c>
      <c r="I98" s="92">
        <v>3.58571428571429</v>
      </c>
      <c r="J98" s="43"/>
      <c r="K98" s="153">
        <v>2005</v>
      </c>
      <c r="L98" s="127">
        <v>0</v>
      </c>
      <c r="M98" s="88">
        <v>0</v>
      </c>
      <c r="N98" s="94"/>
      <c r="O98" t="s" s="136">
        <v>119</v>
      </c>
      <c r="P98" s="155">
        <f>AVERAGE(B98:B105)</f>
        <v>19</v>
      </c>
      <c r="Q98" s="90">
        <f>AVERAGE(D98:D105)</f>
        <v>4.29113981896586</v>
      </c>
      <c r="R98" t="s" s="139">
        <v>119</v>
      </c>
      <c r="S98" s="155">
        <f>AVERAGE(G98:G105)</f>
        <v>7</v>
      </c>
      <c r="T98" s="90">
        <f>AVERAGE(I98:I105)</f>
        <v>3.42069940476191</v>
      </c>
      <c r="U98" t="s" s="139">
        <v>119</v>
      </c>
      <c r="V98" s="155">
        <f>AVERAGE(L98:L105)</f>
        <v>0</v>
      </c>
      <c r="W98" s="90"/>
    </row>
    <row r="99" ht="21.95" customHeight="1">
      <c r="A99" s="152">
        <v>2006</v>
      </c>
      <c r="B99" s="127">
        <v>32</v>
      </c>
      <c r="C99" s="88">
        <v>140</v>
      </c>
      <c r="D99" s="92">
        <v>4.375</v>
      </c>
      <c r="E99" s="43"/>
      <c r="F99" s="153">
        <v>2006</v>
      </c>
      <c r="G99" s="127">
        <v>10</v>
      </c>
      <c r="H99" s="88">
        <v>33.9</v>
      </c>
      <c r="I99" s="92">
        <v>3.39</v>
      </c>
      <c r="J99" s="43"/>
      <c r="K99" s="153">
        <v>2006</v>
      </c>
      <c r="L99" s="127">
        <v>0</v>
      </c>
      <c r="M99" s="88">
        <v>0</v>
      </c>
      <c r="N99" s="94"/>
      <c r="O99" t="s" s="136">
        <v>120</v>
      </c>
      <c r="P99" s="155">
        <f>AVERAGE(B99:B105)</f>
        <v>19</v>
      </c>
      <c r="Q99" s="90">
        <f>AVERAGE(D99:D105)</f>
        <v>4.28085152242715</v>
      </c>
      <c r="R99" t="s" s="139">
        <v>120</v>
      </c>
      <c r="S99" s="155">
        <f>AVERAGE(G99:G105)</f>
        <v>7</v>
      </c>
      <c r="T99" s="90">
        <f>AVERAGE(I99:I105)</f>
        <v>3.39712585034014</v>
      </c>
      <c r="U99" t="s" s="139">
        <v>120</v>
      </c>
      <c r="V99" s="155">
        <f>AVERAGE(L99:L105)</f>
        <v>0</v>
      </c>
      <c r="W99" s="90"/>
    </row>
    <row r="100" ht="21.95" customHeight="1">
      <c r="A100" s="152">
        <v>2007</v>
      </c>
      <c r="B100" s="127">
        <v>22</v>
      </c>
      <c r="C100" s="88">
        <v>94.8</v>
      </c>
      <c r="D100" s="92">
        <v>4.30909090909091</v>
      </c>
      <c r="E100" s="43"/>
      <c r="F100" s="153">
        <v>2007</v>
      </c>
      <c r="G100" s="127">
        <v>7</v>
      </c>
      <c r="H100" s="88">
        <v>22.1</v>
      </c>
      <c r="I100" s="92">
        <v>3.15714285714286</v>
      </c>
      <c r="J100" s="43"/>
      <c r="K100" s="153">
        <v>2007</v>
      </c>
      <c r="L100" s="127">
        <v>0</v>
      </c>
      <c r="M100" s="88">
        <v>0</v>
      </c>
      <c r="N100" s="94"/>
      <c r="O100" t="s" s="136">
        <v>98</v>
      </c>
      <c r="P100" s="155">
        <f>AVERAGE(B100:B105)</f>
        <v>16.8333333333333</v>
      </c>
      <c r="Q100" s="90">
        <f>AVERAGE(D100:D105)</f>
        <v>4.26516010949835</v>
      </c>
      <c r="R100" t="s" s="139">
        <v>98</v>
      </c>
      <c r="S100" s="155">
        <f>AVERAGE(G100:G105)</f>
        <v>6.5</v>
      </c>
      <c r="T100" s="90">
        <f>AVERAGE(I100:I105)</f>
        <v>3.39831349206349</v>
      </c>
      <c r="U100" t="s" s="139">
        <v>98</v>
      </c>
      <c r="V100" s="155">
        <f>AVERAGE(L100:L105)</f>
        <v>0</v>
      </c>
      <c r="W100" s="90"/>
    </row>
    <row r="101" ht="21.95" customHeight="1">
      <c r="A101" s="152">
        <v>2008</v>
      </c>
      <c r="B101" s="127">
        <v>21</v>
      </c>
      <c r="C101" s="88">
        <v>89</v>
      </c>
      <c r="D101" s="92">
        <v>4.23809523809524</v>
      </c>
      <c r="E101" s="43"/>
      <c r="F101" s="153">
        <v>2008</v>
      </c>
      <c r="G101" s="127">
        <v>7</v>
      </c>
      <c r="H101" s="88">
        <v>22.6</v>
      </c>
      <c r="I101" s="92">
        <v>3.22857142857143</v>
      </c>
      <c r="J101" s="43"/>
      <c r="K101" s="153">
        <v>2008</v>
      </c>
      <c r="L101" s="127">
        <v>0</v>
      </c>
      <c r="M101" s="88">
        <v>0</v>
      </c>
      <c r="N101" s="94"/>
      <c r="O101" t="s" s="136">
        <v>121</v>
      </c>
      <c r="P101" s="155">
        <f>AVERAGE(B101:B105)</f>
        <v>15.8</v>
      </c>
      <c r="Q101" s="90">
        <f>AVERAGE(D101:D105)</f>
        <v>4.25637394957983</v>
      </c>
      <c r="R101" t="s" s="139">
        <v>121</v>
      </c>
      <c r="S101" s="155">
        <f>AVERAGE(G101:G105)</f>
        <v>6.4</v>
      </c>
      <c r="T101" s="90">
        <f>AVERAGE(I101:I105)</f>
        <v>3.44654761904762</v>
      </c>
      <c r="U101" t="s" s="139">
        <v>121</v>
      </c>
      <c r="V101" s="155">
        <f>AVERAGE(L101:L105)</f>
        <v>0</v>
      </c>
      <c r="W101" s="90"/>
    </row>
    <row r="102" ht="21.95" customHeight="1">
      <c r="A102" s="152">
        <v>2009</v>
      </c>
      <c r="B102" s="127">
        <v>10</v>
      </c>
      <c r="C102" s="88">
        <v>43.2</v>
      </c>
      <c r="D102" s="92">
        <v>4.32</v>
      </c>
      <c r="E102" s="43"/>
      <c r="F102" s="153">
        <v>2009</v>
      </c>
      <c r="G102" s="127">
        <v>4</v>
      </c>
      <c r="H102" s="88">
        <v>14</v>
      </c>
      <c r="I102" s="92">
        <v>3.5</v>
      </c>
      <c r="J102" s="43"/>
      <c r="K102" s="153">
        <v>2009</v>
      </c>
      <c r="L102" s="127">
        <v>0</v>
      </c>
      <c r="M102" s="88">
        <v>0</v>
      </c>
      <c r="N102" s="94"/>
      <c r="O102" t="s" s="136">
        <v>122</v>
      </c>
      <c r="P102" s="155">
        <f>AVERAGE(B102:B105)</f>
        <v>14.5</v>
      </c>
      <c r="Q102" s="90">
        <f>AVERAGE(D102:D105)</f>
        <v>4.26094362745098</v>
      </c>
      <c r="R102" t="s" s="139">
        <v>122</v>
      </c>
      <c r="S102" s="155">
        <f>AVERAGE(G102:G105)</f>
        <v>6.25</v>
      </c>
      <c r="T102" s="90">
        <f>AVERAGE(I102:I105)</f>
        <v>3.50104166666667</v>
      </c>
      <c r="U102" t="s" s="139">
        <v>122</v>
      </c>
      <c r="V102" s="155">
        <f>AVERAGE(L102:L105)</f>
        <v>0</v>
      </c>
      <c r="W102" s="90"/>
    </row>
    <row r="103" ht="21.95" customHeight="1">
      <c r="A103" s="152">
        <v>2010</v>
      </c>
      <c r="B103" s="127">
        <v>17</v>
      </c>
      <c r="C103" s="88">
        <v>72.3</v>
      </c>
      <c r="D103" s="92">
        <v>4.25294117647059</v>
      </c>
      <c r="E103" s="43"/>
      <c r="F103" s="153">
        <v>2010</v>
      </c>
      <c r="G103" s="127">
        <v>8</v>
      </c>
      <c r="H103" s="88">
        <v>30.3</v>
      </c>
      <c r="I103" s="92">
        <v>3.7875</v>
      </c>
      <c r="J103" s="43"/>
      <c r="K103" s="153">
        <v>2010</v>
      </c>
      <c r="L103" s="127">
        <v>0</v>
      </c>
      <c r="M103" s="88">
        <v>0</v>
      </c>
      <c r="N103" s="94"/>
      <c r="O103" t="s" s="136">
        <v>123</v>
      </c>
      <c r="P103" s="155">
        <f>AVERAGE(B103:B105)</f>
        <v>16</v>
      </c>
      <c r="Q103" s="90">
        <f>AVERAGE(D103:D105)</f>
        <v>4.24125816993464</v>
      </c>
      <c r="R103" t="s" s="139">
        <v>123</v>
      </c>
      <c r="S103" s="155">
        <f>AVERAGE(G103:G105)</f>
        <v>7</v>
      </c>
      <c r="T103" s="90">
        <f>AVERAGE(I103:I105)</f>
        <v>3.50138888888889</v>
      </c>
      <c r="U103" t="s" s="139">
        <v>123</v>
      </c>
      <c r="V103" s="155">
        <f>AVERAGE(L103:L105)</f>
        <v>0</v>
      </c>
      <c r="W103" s="90"/>
    </row>
    <row r="104" ht="21.95" customHeight="1">
      <c r="A104" s="152">
        <v>2011</v>
      </c>
      <c r="B104" s="127">
        <v>15</v>
      </c>
      <c r="C104" s="88">
        <v>63.5</v>
      </c>
      <c r="D104" s="92">
        <v>4.23333333333333</v>
      </c>
      <c r="E104" s="43"/>
      <c r="F104" s="153">
        <v>2011</v>
      </c>
      <c r="G104" s="127">
        <v>6</v>
      </c>
      <c r="H104" s="88">
        <v>19.9</v>
      </c>
      <c r="I104" s="92">
        <v>3.31666666666667</v>
      </c>
      <c r="J104" s="43"/>
      <c r="K104" s="153">
        <v>2011</v>
      </c>
      <c r="L104" s="127">
        <v>0</v>
      </c>
      <c r="M104" s="88">
        <v>0</v>
      </c>
      <c r="N104" s="94"/>
      <c r="O104" t="s" s="136">
        <v>124</v>
      </c>
      <c r="P104" s="155">
        <f>AVERAGE(B104:B105)</f>
        <v>15.5</v>
      </c>
      <c r="Q104" s="90">
        <f>AVERAGE(D104:D105)</f>
        <v>4.23541666666667</v>
      </c>
      <c r="R104" t="s" s="139">
        <v>124</v>
      </c>
      <c r="S104" s="155">
        <f>AVERAGE(G104:G105)</f>
        <v>6.5</v>
      </c>
      <c r="T104" s="90">
        <f>AVERAGE(I104:I105)</f>
        <v>3.35833333333334</v>
      </c>
      <c r="U104" t="s" s="139">
        <v>124</v>
      </c>
      <c r="V104" s="155">
        <f>AVERAGE(L104:L105)</f>
        <v>0</v>
      </c>
      <c r="W104" s="90"/>
    </row>
    <row r="105" ht="21.95" customHeight="1">
      <c r="A105" s="152">
        <v>2012</v>
      </c>
      <c r="B105" s="127">
        <v>16</v>
      </c>
      <c r="C105" s="88">
        <v>67.8</v>
      </c>
      <c r="D105" s="92">
        <v>4.2375</v>
      </c>
      <c r="E105" s="43"/>
      <c r="F105" s="153">
        <v>2012</v>
      </c>
      <c r="G105" s="127">
        <v>7</v>
      </c>
      <c r="H105" s="88">
        <v>23.8</v>
      </c>
      <c r="I105" s="92">
        <v>3.4</v>
      </c>
      <c r="J105" s="43"/>
      <c r="K105" s="153">
        <v>2012</v>
      </c>
      <c r="L105" s="127">
        <v>0</v>
      </c>
      <c r="M105" s="88">
        <v>0</v>
      </c>
      <c r="N105" s="94"/>
      <c r="O105" t="s" s="136">
        <v>125</v>
      </c>
      <c r="P105" s="155">
        <f>AVERAGE(B105)</f>
        <v>16</v>
      </c>
      <c r="Q105" s="90">
        <f>AVERAGE(D105)</f>
        <v>4.2375</v>
      </c>
      <c r="R105" t="s" s="139">
        <v>125</v>
      </c>
      <c r="S105" s="155">
        <f>AVERAGE(G105)</f>
        <v>7</v>
      </c>
      <c r="T105" s="90">
        <f>AVERAGE(I105)</f>
        <v>3.4</v>
      </c>
      <c r="U105" t="s" s="139">
        <v>125</v>
      </c>
      <c r="V105" s="155">
        <f>AVERAGE(L105)</f>
        <v>0</v>
      </c>
      <c r="W105" s="90"/>
    </row>
    <row r="106" ht="21.95" customHeight="1">
      <c r="A106" s="152">
        <v>2013</v>
      </c>
      <c r="B106" s="206">
        <v>22</v>
      </c>
      <c r="C106" s="207">
        <v>85.59999999999999</v>
      </c>
      <c r="D106" s="208">
        <v>3.89090909090909</v>
      </c>
      <c r="E106" s="43"/>
      <c r="F106" s="153">
        <v>2013</v>
      </c>
      <c r="G106" s="206">
        <v>12</v>
      </c>
      <c r="H106" s="207">
        <v>36.7</v>
      </c>
      <c r="I106" s="208">
        <v>3.05833333333333</v>
      </c>
      <c r="J106" s="43"/>
      <c r="K106" s="153">
        <v>2013</v>
      </c>
      <c r="L106" s="206">
        <v>1</v>
      </c>
      <c r="M106" s="207">
        <v>1.5</v>
      </c>
      <c r="N106" s="209">
        <v>1.5</v>
      </c>
      <c r="O106" t="s" s="136">
        <v>126</v>
      </c>
      <c r="P106" s="161">
        <f>AVERAGE(B106)</f>
        <v>22</v>
      </c>
      <c r="Q106" s="162">
        <f>AVERAGE(D106)</f>
        <v>3.89090909090909</v>
      </c>
      <c r="R106" t="s" s="139">
        <v>126</v>
      </c>
      <c r="S106" s="161">
        <f>AVERAGE(G106)</f>
        <v>12</v>
      </c>
      <c r="T106" s="162">
        <f>AVERAGE(I106)</f>
        <v>3.05833333333333</v>
      </c>
      <c r="U106" t="s" s="139">
        <v>126</v>
      </c>
      <c r="V106" s="161">
        <f>AVERAGE(L106)</f>
        <v>1</v>
      </c>
      <c r="W106" s="162">
        <f>AVERAGE(N106)</f>
        <v>1.5</v>
      </c>
    </row>
    <row r="107" ht="21.95" customHeight="1">
      <c r="A107" s="152">
        <v>2014</v>
      </c>
      <c r="B107" s="127">
        <v>11</v>
      </c>
      <c r="C107" s="88">
        <v>44.7</v>
      </c>
      <c r="D107" s="92">
        <v>4.06363636363636</v>
      </c>
      <c r="E107" s="43"/>
      <c r="F107" s="153">
        <v>2014</v>
      </c>
      <c r="G107" s="127">
        <v>3</v>
      </c>
      <c r="H107" s="88">
        <v>7.2</v>
      </c>
      <c r="I107" s="92">
        <v>2.4</v>
      </c>
      <c r="J107" s="43"/>
      <c r="K107" s="153">
        <v>2014</v>
      </c>
      <c r="L107" s="127">
        <v>1</v>
      </c>
      <c r="M107" s="88">
        <v>1.4</v>
      </c>
      <c r="N107" s="94">
        <v>1.4</v>
      </c>
      <c r="O107" t="s" s="136">
        <v>125</v>
      </c>
      <c r="P107" s="155">
        <f>AVERAGE(B107)</f>
        <v>11</v>
      </c>
      <c r="Q107" s="90">
        <f>AVERAGE(D107)</f>
        <v>4.06363636363636</v>
      </c>
      <c r="R107" t="s" s="139">
        <v>125</v>
      </c>
      <c r="S107" s="155">
        <f>AVERAGE(G107)</f>
        <v>3</v>
      </c>
      <c r="T107" s="90">
        <f>AVERAGE(I107)</f>
        <v>2.4</v>
      </c>
      <c r="U107" t="s" s="139">
        <v>125</v>
      </c>
      <c r="V107" s="155">
        <f>AVERAGE(L107)</f>
        <v>1</v>
      </c>
      <c r="W107" s="90">
        <f>AVERAGE(N107)</f>
        <v>1.4</v>
      </c>
    </row>
    <row r="108" ht="21.95" customHeight="1">
      <c r="A108" s="152">
        <v>2015</v>
      </c>
      <c r="B108" s="127">
        <v>20</v>
      </c>
      <c r="C108" s="88">
        <v>82.7</v>
      </c>
      <c r="D108" s="92">
        <v>4.135</v>
      </c>
      <c r="E108" s="43"/>
      <c r="F108" s="153">
        <v>2015</v>
      </c>
      <c r="G108" s="127">
        <v>8</v>
      </c>
      <c r="H108" s="88">
        <v>23.3</v>
      </c>
      <c r="I108" s="92">
        <v>2.9125</v>
      </c>
      <c r="J108" s="43"/>
      <c r="K108" s="153">
        <v>2015</v>
      </c>
      <c r="L108" s="127">
        <v>1</v>
      </c>
      <c r="M108" s="88">
        <v>0.6</v>
      </c>
      <c r="N108" s="94">
        <v>0.6</v>
      </c>
      <c r="O108" t="s" s="136">
        <v>124</v>
      </c>
      <c r="P108" s="155">
        <f>AVERAGE(B107:B108)</f>
        <v>15.5</v>
      </c>
      <c r="Q108" s="90">
        <f>AVERAGE(D107:D108)</f>
        <v>4.09931818181818</v>
      </c>
      <c r="R108" t="s" s="139">
        <v>124</v>
      </c>
      <c r="S108" s="155">
        <f>AVERAGE(G107:G108)</f>
        <v>5.5</v>
      </c>
      <c r="T108" s="90">
        <f>AVERAGE(I107:I108)</f>
        <v>2.65625</v>
      </c>
      <c r="U108" t="s" s="139">
        <v>124</v>
      </c>
      <c r="V108" s="155">
        <f>AVERAGE(L107:L108)</f>
        <v>1</v>
      </c>
      <c r="W108" s="90">
        <f>AVERAGE(N107:N108)</f>
        <v>1</v>
      </c>
    </row>
    <row r="109" ht="21.95" customHeight="1">
      <c r="A109" s="152">
        <v>2016</v>
      </c>
      <c r="B109" s="127">
        <v>17</v>
      </c>
      <c r="C109" s="88">
        <v>74.59999999999999</v>
      </c>
      <c r="D109" s="92">
        <v>4.38823529411765</v>
      </c>
      <c r="E109" s="43"/>
      <c r="F109" s="153">
        <v>2016</v>
      </c>
      <c r="G109" s="127">
        <v>6</v>
      </c>
      <c r="H109" s="88">
        <v>20.6</v>
      </c>
      <c r="I109" s="92">
        <v>3.43333333333333</v>
      </c>
      <c r="J109" s="43"/>
      <c r="K109" s="153">
        <v>2016</v>
      </c>
      <c r="L109" s="127">
        <v>0</v>
      </c>
      <c r="M109" s="88">
        <v>0</v>
      </c>
      <c r="N109" s="94"/>
      <c r="O109" t="s" s="136">
        <v>123</v>
      </c>
      <c r="P109" s="155">
        <f>AVERAGE(B107:B109)</f>
        <v>16</v>
      </c>
      <c r="Q109" s="90">
        <f>AVERAGE(D107:D109)</f>
        <v>4.195623885918</v>
      </c>
      <c r="R109" t="s" s="139">
        <v>123</v>
      </c>
      <c r="S109" s="155">
        <f>AVERAGE(G107:G109)</f>
        <v>5.66666666666667</v>
      </c>
      <c r="T109" s="90">
        <f>AVERAGE(I107:I109)</f>
        <v>2.91527777777778</v>
      </c>
      <c r="U109" t="s" s="139">
        <v>123</v>
      </c>
      <c r="V109" s="155">
        <f>AVERAGE(L107:L109)</f>
        <v>0.666666666666667</v>
      </c>
      <c r="W109" s="90">
        <f>AVERAGE(N107:N109)</f>
        <v>1</v>
      </c>
    </row>
    <row r="110" ht="21.95" customHeight="1">
      <c r="A110" s="152">
        <v>2017</v>
      </c>
      <c r="B110" s="127">
        <v>31</v>
      </c>
      <c r="C110" s="88">
        <v>126.3</v>
      </c>
      <c r="D110" s="92">
        <v>4.0741935483871</v>
      </c>
      <c r="E110" s="43"/>
      <c r="F110" s="153">
        <v>2017</v>
      </c>
      <c r="G110" s="127">
        <v>15</v>
      </c>
      <c r="H110" s="88">
        <v>47.9</v>
      </c>
      <c r="I110" s="92">
        <v>3.19333333333333</v>
      </c>
      <c r="J110" s="43"/>
      <c r="K110" s="153">
        <v>2017</v>
      </c>
      <c r="L110" s="127">
        <v>2</v>
      </c>
      <c r="M110" s="88">
        <v>1.9</v>
      </c>
      <c r="N110" s="94">
        <v>0.95</v>
      </c>
      <c r="O110" t="s" s="136">
        <v>122</v>
      </c>
      <c r="P110" s="155">
        <f>AVERAGE(B107:B110)</f>
        <v>19.75</v>
      </c>
      <c r="Q110" s="90">
        <f>AVERAGE(D107:D110)</f>
        <v>4.16526630153528</v>
      </c>
      <c r="R110" t="s" s="139">
        <v>122</v>
      </c>
      <c r="S110" s="155">
        <f>AVERAGE(G107:G110)</f>
        <v>8</v>
      </c>
      <c r="T110" s="90">
        <f>AVERAGE(I107:I110)</f>
        <v>2.98479166666667</v>
      </c>
      <c r="U110" t="s" s="139">
        <v>122</v>
      </c>
      <c r="V110" s="155">
        <f>AVERAGE(L107:L110)</f>
        <v>1</v>
      </c>
      <c r="W110" s="90">
        <f>AVERAGE(N107:N110)</f>
        <v>0.9833333333333329</v>
      </c>
    </row>
    <row r="111" ht="21.95" customHeight="1">
      <c r="A111" s="152">
        <v>2018</v>
      </c>
      <c r="B111" s="127">
        <v>33</v>
      </c>
      <c r="C111" s="88">
        <v>137.5</v>
      </c>
      <c r="D111" s="92">
        <v>4.16666666666667</v>
      </c>
      <c r="E111" s="43"/>
      <c r="F111" s="153">
        <v>2018</v>
      </c>
      <c r="G111" s="127">
        <v>13</v>
      </c>
      <c r="H111" s="88">
        <v>42.5</v>
      </c>
      <c r="I111" s="92">
        <v>3.26923076923077</v>
      </c>
      <c r="J111" s="43"/>
      <c r="K111" s="153">
        <v>2018</v>
      </c>
      <c r="L111" s="127">
        <v>1</v>
      </c>
      <c r="M111" s="88">
        <v>0.8</v>
      </c>
      <c r="N111" s="94">
        <v>0.8</v>
      </c>
      <c r="O111" t="s" s="136">
        <v>121</v>
      </c>
      <c r="P111" s="155">
        <f>AVERAGE(B107:B111)</f>
        <v>22.4</v>
      </c>
      <c r="Q111" s="90">
        <f>AVERAGE(D107:D111)</f>
        <v>4.16554637456156</v>
      </c>
      <c r="R111" t="s" s="139">
        <v>121</v>
      </c>
      <c r="S111" s="155">
        <f>AVERAGE(G107:G111)</f>
        <v>9</v>
      </c>
      <c r="T111" s="90">
        <f>AVERAGE(I107:I111)</f>
        <v>3.04167948717949</v>
      </c>
      <c r="U111" t="s" s="139">
        <v>121</v>
      </c>
      <c r="V111" s="155">
        <f>AVERAGE(L107:L111)</f>
        <v>1</v>
      </c>
      <c r="W111" s="90">
        <f>AVERAGE(N107:N111)</f>
        <v>0.9375</v>
      </c>
    </row>
    <row r="112" ht="21.95" customHeight="1">
      <c r="A112" s="152">
        <v>2019</v>
      </c>
      <c r="B112" s="127">
        <v>18</v>
      </c>
      <c r="C112" s="88">
        <v>75.40000000000001</v>
      </c>
      <c r="D112" s="92">
        <v>4.18888888888889</v>
      </c>
      <c r="E112" s="43"/>
      <c r="F112" s="153">
        <v>2019</v>
      </c>
      <c r="G112" s="127">
        <v>7</v>
      </c>
      <c r="H112" s="88">
        <v>23.3</v>
      </c>
      <c r="I112" s="92">
        <v>3.32857142857143</v>
      </c>
      <c r="J112" s="43"/>
      <c r="K112" s="153">
        <v>2019</v>
      </c>
      <c r="L112" s="127">
        <v>0</v>
      </c>
      <c r="M112" s="88">
        <v>0</v>
      </c>
      <c r="N112" s="94"/>
      <c r="O112" t="s" s="136">
        <v>98</v>
      </c>
      <c r="P112" s="155">
        <f>AVERAGE(B107:B112)</f>
        <v>21.6666666666667</v>
      </c>
      <c r="Q112" s="90">
        <f>AVERAGE(D107:D112)</f>
        <v>4.16943679361611</v>
      </c>
      <c r="R112" t="s" s="139">
        <v>98</v>
      </c>
      <c r="S112" s="155">
        <f>AVERAGE(G107:G112)</f>
        <v>8.66666666666667</v>
      </c>
      <c r="T112" s="90">
        <f>AVERAGE(I107:I112)</f>
        <v>3.08949481074481</v>
      </c>
      <c r="U112" t="s" s="139">
        <v>98</v>
      </c>
      <c r="V112" s="155">
        <f>AVERAGE(L107:L112)</f>
        <v>0.833333333333333</v>
      </c>
      <c r="W112" s="90">
        <f>AVERAGE(N107:N112)</f>
        <v>0.9375</v>
      </c>
    </row>
    <row r="113" ht="21.95" customHeight="1">
      <c r="A113" s="152">
        <v>2020</v>
      </c>
      <c r="B113" s="127">
        <v>29</v>
      </c>
      <c r="C113" s="88">
        <v>118.5</v>
      </c>
      <c r="D113" s="92">
        <v>4.08620689655172</v>
      </c>
      <c r="E113" s="43"/>
      <c r="F113" s="153">
        <v>2020</v>
      </c>
      <c r="G113" s="127">
        <v>11</v>
      </c>
      <c r="H113" s="88">
        <v>34.3</v>
      </c>
      <c r="I113" s="92">
        <v>3.11818181818182</v>
      </c>
      <c r="J113" s="43"/>
      <c r="K113" s="153">
        <v>2020</v>
      </c>
      <c r="L113" s="127">
        <v>0</v>
      </c>
      <c r="M113" s="88">
        <v>0</v>
      </c>
      <c r="N113" s="94"/>
      <c r="O113" t="s" s="136">
        <v>120</v>
      </c>
      <c r="P113" s="155">
        <f>AVERAGE(B107:B113)</f>
        <v>22.7142857142857</v>
      </c>
      <c r="Q113" s="90">
        <f>AVERAGE(D107:D113)</f>
        <v>4.1575468083212</v>
      </c>
      <c r="R113" t="s" s="139">
        <v>120</v>
      </c>
      <c r="S113" s="155">
        <f>AVERAGE(G107:G113)</f>
        <v>9</v>
      </c>
      <c r="T113" s="90">
        <f>AVERAGE(I107:I113)</f>
        <v>3.09359295466438</v>
      </c>
      <c r="U113" t="s" s="139">
        <v>120</v>
      </c>
      <c r="V113" s="155">
        <f>AVERAGE(L107:L113)</f>
        <v>0.714285714285714</v>
      </c>
      <c r="W113" s="90">
        <f>AVERAGE(N107:N113)</f>
        <v>0.9375</v>
      </c>
    </row>
    <row r="114" ht="21.95" customHeight="1">
      <c r="A114" s="152">
        <v>2021</v>
      </c>
      <c r="B114" s="127">
        <v>19</v>
      </c>
      <c r="C114" s="88">
        <v>78.8</v>
      </c>
      <c r="D114" s="92">
        <v>4.14736842105263</v>
      </c>
      <c r="E114" s="43"/>
      <c r="F114" s="153">
        <v>2021</v>
      </c>
      <c r="G114" s="127">
        <v>8</v>
      </c>
      <c r="H114" s="88">
        <v>24.9</v>
      </c>
      <c r="I114" s="92">
        <v>3.1125</v>
      </c>
      <c r="J114" s="43"/>
      <c r="K114" s="153">
        <v>2021</v>
      </c>
      <c r="L114" s="127">
        <v>0</v>
      </c>
      <c r="M114" s="88">
        <v>0</v>
      </c>
      <c r="N114" s="94"/>
      <c r="O114" t="s" s="136">
        <v>119</v>
      </c>
      <c r="P114" s="155">
        <f>AVERAGE(B107:B114)</f>
        <v>22.25</v>
      </c>
      <c r="Q114" s="90">
        <f>AVERAGE(D107:D114)</f>
        <v>4.15627450991263</v>
      </c>
      <c r="R114" t="s" s="139">
        <v>119</v>
      </c>
      <c r="S114" s="155">
        <f>AVERAGE(G107:G114)</f>
        <v>8.875</v>
      </c>
      <c r="T114" s="90">
        <f>AVERAGE(I107:I114)</f>
        <v>3.09595633533134</v>
      </c>
      <c r="U114" t="s" s="139">
        <v>119</v>
      </c>
      <c r="V114" s="155">
        <f>AVERAGE(L107:L114)</f>
        <v>0.625</v>
      </c>
      <c r="W114" s="90">
        <f>AVERAGE(N107:N114)</f>
        <v>0.9375</v>
      </c>
    </row>
    <row r="115" ht="21.95" customHeight="1">
      <c r="A115" s="152">
        <v>2022</v>
      </c>
      <c r="B115" s="127">
        <v>24</v>
      </c>
      <c r="C115" s="88">
        <v>95.09999999999999</v>
      </c>
      <c r="D115" s="92">
        <v>3.9625</v>
      </c>
      <c r="E115" s="43"/>
      <c r="F115" s="153">
        <v>2022</v>
      </c>
      <c r="G115" s="127">
        <v>11</v>
      </c>
      <c r="H115" s="88">
        <v>31.6</v>
      </c>
      <c r="I115" s="92">
        <v>2.87272727272727</v>
      </c>
      <c r="J115" s="43"/>
      <c r="K115" s="153">
        <v>2022</v>
      </c>
      <c r="L115" s="127">
        <v>2</v>
      </c>
      <c r="M115" s="88">
        <v>2</v>
      </c>
      <c r="N115" s="94">
        <v>1</v>
      </c>
      <c r="O115" t="s" s="136">
        <v>118</v>
      </c>
      <c r="P115" s="155">
        <f>AVERAGE(B107:B115)</f>
        <v>22.4444444444444</v>
      </c>
      <c r="Q115" s="90">
        <f>AVERAGE(D107:D115)</f>
        <v>4.13474400881122</v>
      </c>
      <c r="R115" t="s" s="139">
        <v>118</v>
      </c>
      <c r="S115" s="155">
        <f>AVERAGE(G107:G115)</f>
        <v>9.111111111111111</v>
      </c>
      <c r="T115" s="90">
        <f>AVERAGE(I107:I115)</f>
        <v>3.07115310615311</v>
      </c>
      <c r="U115" t="s" s="139">
        <v>118</v>
      </c>
      <c r="V115" s="155">
        <f>AVERAGE(L107:L115)</f>
        <v>0.777777777777778</v>
      </c>
      <c r="W115" s="90">
        <f>AVERAGE(N107:N115)</f>
        <v>0.95</v>
      </c>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221</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AVERAGE(B100:B105)</f>
        <v>16.8333333333333</v>
      </c>
      <c r="C138" s="88">
        <f>AVERAGE(C100:C105)</f>
        <v>71.76666666666669</v>
      </c>
      <c r="D138" s="92">
        <f>AVERAGE(D100:D105)</f>
        <v>4.26516010949835</v>
      </c>
      <c r="E138" s="43"/>
      <c r="F138" t="s" s="103">
        <v>99</v>
      </c>
      <c r="G138" s="88">
        <f>AVERAGE(G100:G105)</f>
        <v>6.5</v>
      </c>
      <c r="H138" s="88">
        <f>AVERAGE(H100:H105)</f>
        <v>22.1166666666667</v>
      </c>
      <c r="I138" s="92">
        <f>AVERAGE(I100:I105)</f>
        <v>3.39831349206349</v>
      </c>
      <c r="J138" s="43"/>
      <c r="K138" t="s" s="103">
        <v>99</v>
      </c>
      <c r="L138" s="88">
        <f>AVERAGE(L100:L105)</f>
        <v>0</v>
      </c>
      <c r="M138" s="88">
        <f>AVERAGE(M100:M105)</f>
        <v>0</v>
      </c>
      <c r="N138" s="94">
        <f>AVERAGE(N100:N105)</f>
      </c>
      <c r="O138" s="87"/>
      <c r="P138" s="88"/>
      <c r="Q138" s="88"/>
      <c r="R138" s="89"/>
      <c r="S138" s="88"/>
      <c r="T138" s="88"/>
      <c r="U138" s="89"/>
      <c r="V138" s="88"/>
      <c r="W138" s="90"/>
    </row>
    <row r="139" ht="21.95" customHeight="1">
      <c r="A139" t="s" s="102">
        <v>100</v>
      </c>
      <c r="B139" s="88">
        <f>AVERAGE(B107:B112)</f>
        <v>21.6666666666667</v>
      </c>
      <c r="C139" s="88">
        <f>AVERAGE(C107:C112)</f>
        <v>90.2</v>
      </c>
      <c r="D139" s="92">
        <f>AVERAGE(D107:D112)</f>
        <v>4.16943679361611</v>
      </c>
      <c r="E139" s="43"/>
      <c r="F139" t="s" s="103">
        <v>100</v>
      </c>
      <c r="G139" s="88">
        <f>AVERAGE(G107:G112)</f>
        <v>8.66666666666667</v>
      </c>
      <c r="H139" s="88">
        <f>AVERAGE(H107:H112)</f>
        <v>27.4666666666667</v>
      </c>
      <c r="I139" s="92">
        <f>AVERAGE(I107:I112)</f>
        <v>3.08949481074481</v>
      </c>
      <c r="J139" s="43"/>
      <c r="K139" t="s" s="103">
        <v>100</v>
      </c>
      <c r="L139" s="88">
        <f>AVERAGE(L107:L112)</f>
        <v>0.833333333333333</v>
      </c>
      <c r="M139" s="88">
        <f>AVERAGE(M107:M112)</f>
        <v>0.783333333333333</v>
      </c>
      <c r="N139" s="94">
        <f>AVERAGE(N107:N112)</f>
        <v>0.9375</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W120"/>
  <sheetViews>
    <sheetView workbookViewId="0" showGridLines="0" defaultGridColor="1"/>
  </sheetViews>
  <sheetFormatPr defaultColWidth="16.3333" defaultRowHeight="19.9" customHeight="1" outlineLevelRow="0" outlineLevelCol="0"/>
  <cols>
    <col min="1" max="1" width="10" style="140" customWidth="1"/>
    <col min="2" max="4" width="12.1719" style="140" customWidth="1"/>
    <col min="5" max="5" width="1.35156" style="140" customWidth="1"/>
    <col min="6" max="6" width="10" style="140" customWidth="1"/>
    <col min="7" max="9" width="12.1719" style="140" customWidth="1"/>
    <col min="10" max="10" width="1.35156" style="140" customWidth="1"/>
    <col min="11" max="11" width="10" style="140" customWidth="1"/>
    <col min="12" max="14" width="12.1719" style="140" customWidth="1"/>
    <col min="15" max="15" width="10.8516" style="140" customWidth="1"/>
    <col min="16" max="17" width="6.5" style="140" customWidth="1"/>
    <col min="18" max="18" width="10.8516" style="140" customWidth="1"/>
    <col min="19" max="20" width="6.5" style="140" customWidth="1"/>
    <col min="21" max="21" width="10.8516" style="140" customWidth="1"/>
    <col min="22" max="23" width="6.5" style="140" customWidth="1"/>
    <col min="24" max="16384" width="16.3516" style="140" customWidth="1"/>
  </cols>
  <sheetData>
    <row r="1" ht="64.15" customHeight="1">
      <c r="A1" t="s" s="29">
        <v>136</v>
      </c>
      <c r="B1" t="s" s="30">
        <v>41</v>
      </c>
      <c r="C1" t="s" s="30">
        <v>42</v>
      </c>
      <c r="D1" t="s" s="31">
        <v>43</v>
      </c>
      <c r="E1" s="32"/>
      <c r="F1" t="s" s="33">
        <v>137</v>
      </c>
      <c r="G1" t="s" s="30">
        <v>45</v>
      </c>
      <c r="H1" t="s" s="30">
        <v>46</v>
      </c>
      <c r="I1" t="s" s="31">
        <v>47</v>
      </c>
      <c r="J1" s="32"/>
      <c r="K1" t="s" s="33">
        <v>138</v>
      </c>
      <c r="L1" t="s" s="30">
        <v>49</v>
      </c>
      <c r="M1" t="s" s="30">
        <v>50</v>
      </c>
      <c r="N1" t="s" s="34">
        <v>51</v>
      </c>
      <c r="O1" t="s" s="35">
        <v>52</v>
      </c>
      <c r="P1" t="s" s="36">
        <v>53</v>
      </c>
      <c r="Q1" s="37"/>
      <c r="R1" t="s" s="38">
        <v>52</v>
      </c>
      <c r="S1" t="s" s="36">
        <v>54</v>
      </c>
      <c r="T1" s="37"/>
      <c r="U1" t="s" s="38">
        <v>52</v>
      </c>
      <c r="V1" t="s" s="36">
        <v>55</v>
      </c>
      <c r="W1" s="39"/>
    </row>
    <row r="2" ht="22.6" customHeight="1">
      <c r="A2" s="40"/>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1942</v>
      </c>
      <c r="B3" s="146">
        <v>26</v>
      </c>
      <c r="C3" s="83">
        <v>67.90000000000001</v>
      </c>
      <c r="D3" s="84">
        <v>2.61153846153846</v>
      </c>
      <c r="E3" s="43"/>
      <c r="F3" s="147">
        <v>1942</v>
      </c>
      <c r="G3" s="146">
        <v>5</v>
      </c>
      <c r="H3" s="83">
        <v>4.7</v>
      </c>
      <c r="I3" s="84">
        <v>0.9399999999999999</v>
      </c>
      <c r="J3" s="43"/>
      <c r="K3" s="147">
        <v>1942</v>
      </c>
      <c r="L3" s="146">
        <v>1</v>
      </c>
      <c r="M3" s="83">
        <v>-1.1</v>
      </c>
      <c r="N3" s="86">
        <v>-1.1</v>
      </c>
      <c r="O3" s="148"/>
      <c r="P3" s="149"/>
      <c r="Q3" s="150"/>
      <c r="R3" s="151"/>
      <c r="S3" s="149"/>
      <c r="T3" s="150"/>
      <c r="U3" s="151"/>
      <c r="V3" s="149"/>
      <c r="W3" s="150"/>
    </row>
    <row r="4" ht="21.95" customHeight="1">
      <c r="A4" s="152">
        <v>1943</v>
      </c>
      <c r="B4" s="127">
        <v>45</v>
      </c>
      <c r="C4" s="88">
        <v>56.9</v>
      </c>
      <c r="D4" s="92">
        <v>1.26444444444444</v>
      </c>
      <c r="E4" s="43"/>
      <c r="F4" s="153">
        <v>1943</v>
      </c>
      <c r="G4" s="127">
        <v>24</v>
      </c>
      <c r="H4" s="88">
        <v>-6.2</v>
      </c>
      <c r="I4" s="92">
        <v>-0.258333333333333</v>
      </c>
      <c r="J4" s="43"/>
      <c r="K4" s="153">
        <v>1943</v>
      </c>
      <c r="L4" s="127">
        <v>8</v>
      </c>
      <c r="M4" s="88">
        <v>-16.4</v>
      </c>
      <c r="N4" s="94">
        <v>-2.05</v>
      </c>
      <c r="O4" s="154"/>
      <c r="P4" s="155"/>
      <c r="Q4" s="90"/>
      <c r="R4" s="156"/>
      <c r="S4" s="155"/>
      <c r="T4" s="90"/>
      <c r="U4" s="156"/>
      <c r="V4" s="155"/>
      <c r="W4" s="90"/>
    </row>
    <row r="5" ht="21.95" customHeight="1">
      <c r="A5" s="152">
        <v>1944</v>
      </c>
      <c r="B5" s="127">
        <v>37</v>
      </c>
      <c r="C5" s="88">
        <v>85.40000000000001</v>
      </c>
      <c r="D5" s="92">
        <v>2.30810810810811</v>
      </c>
      <c r="E5" s="43"/>
      <c r="F5" s="153">
        <v>1944</v>
      </c>
      <c r="G5" s="127">
        <v>10</v>
      </c>
      <c r="H5" s="88">
        <v>1</v>
      </c>
      <c r="I5" s="92">
        <v>0.1</v>
      </c>
      <c r="J5" s="43"/>
      <c r="K5" s="153">
        <v>1944</v>
      </c>
      <c r="L5" s="127">
        <v>3</v>
      </c>
      <c r="M5" s="88">
        <v>-4.9</v>
      </c>
      <c r="N5" s="94">
        <v>-1.63333333333333</v>
      </c>
      <c r="O5" s="154"/>
      <c r="P5" s="155"/>
      <c r="Q5" s="90"/>
      <c r="R5" s="156"/>
      <c r="S5" s="155"/>
      <c r="T5" s="90"/>
      <c r="U5" s="156"/>
      <c r="V5" s="155"/>
      <c r="W5" s="90"/>
    </row>
    <row r="6" ht="21.95" customHeight="1">
      <c r="A6" s="152">
        <v>1945</v>
      </c>
      <c r="B6" s="127">
        <v>19</v>
      </c>
      <c r="C6" s="88">
        <v>50.9</v>
      </c>
      <c r="D6" s="92">
        <v>2.67894736842105</v>
      </c>
      <c r="E6" s="43"/>
      <c r="F6" s="153">
        <v>1945</v>
      </c>
      <c r="G6" s="127">
        <v>4</v>
      </c>
      <c r="H6" s="88">
        <v>4.1</v>
      </c>
      <c r="I6" s="92">
        <v>1.025</v>
      </c>
      <c r="J6" s="43"/>
      <c r="K6" s="153">
        <v>1945</v>
      </c>
      <c r="L6" s="127">
        <v>0</v>
      </c>
      <c r="M6" s="88">
        <v>0</v>
      </c>
      <c r="N6" s="94"/>
      <c r="O6" s="154"/>
      <c r="P6" s="155"/>
      <c r="Q6" s="90"/>
      <c r="R6" s="156"/>
      <c r="S6" s="155"/>
      <c r="T6" s="90"/>
      <c r="U6" s="156"/>
      <c r="V6" s="155"/>
      <c r="W6" s="90"/>
    </row>
    <row r="7" ht="21.95" customHeight="1">
      <c r="A7" s="152">
        <v>1946</v>
      </c>
      <c r="B7" s="127">
        <v>61</v>
      </c>
      <c r="C7" s="88">
        <v>38.1</v>
      </c>
      <c r="D7" s="92">
        <v>0.624590163934426</v>
      </c>
      <c r="E7" s="43"/>
      <c r="F7" s="153">
        <v>1946</v>
      </c>
      <c r="G7" s="127">
        <v>46</v>
      </c>
      <c r="H7" s="88">
        <v>-6.7</v>
      </c>
      <c r="I7" s="92">
        <v>-0.145652173913043</v>
      </c>
      <c r="J7" s="43"/>
      <c r="K7" s="153">
        <v>1946</v>
      </c>
      <c r="L7" s="127">
        <v>18</v>
      </c>
      <c r="M7" s="88">
        <v>-29.9</v>
      </c>
      <c r="N7" s="94">
        <v>-1.66111111111111</v>
      </c>
      <c r="O7" s="154"/>
      <c r="P7" s="155"/>
      <c r="Q7" s="90"/>
      <c r="R7" s="156"/>
      <c r="S7" s="155"/>
      <c r="T7" s="90"/>
      <c r="U7" s="156"/>
      <c r="V7" s="155"/>
      <c r="W7" s="90"/>
    </row>
    <row r="8" ht="21.95" customHeight="1">
      <c r="A8" s="152">
        <v>1947</v>
      </c>
      <c r="B8" s="127">
        <v>45</v>
      </c>
      <c r="C8" s="88">
        <v>74.59999999999999</v>
      </c>
      <c r="D8" s="92">
        <v>1.65777777777778</v>
      </c>
      <c r="E8" s="43"/>
      <c r="F8" s="153">
        <v>1947</v>
      </c>
      <c r="G8" s="127">
        <v>27</v>
      </c>
      <c r="H8" s="88">
        <v>19.1</v>
      </c>
      <c r="I8" s="92">
        <v>0.707407407407407</v>
      </c>
      <c r="J8" s="43"/>
      <c r="K8" s="153">
        <v>1947</v>
      </c>
      <c r="L8" s="127">
        <v>0</v>
      </c>
      <c r="M8" s="88">
        <v>0</v>
      </c>
      <c r="N8" s="94"/>
      <c r="O8" s="154"/>
      <c r="P8" s="155"/>
      <c r="Q8" s="90"/>
      <c r="R8" s="156"/>
      <c r="S8" s="155"/>
      <c r="T8" s="90"/>
      <c r="U8" s="156"/>
      <c r="V8" s="155"/>
      <c r="W8" s="90"/>
    </row>
    <row r="9" ht="21.95" customHeight="1">
      <c r="A9" s="152">
        <v>1948</v>
      </c>
      <c r="B9" s="127">
        <v>45</v>
      </c>
      <c r="C9" s="88">
        <v>107</v>
      </c>
      <c r="D9" s="92">
        <v>2.37777777777778</v>
      </c>
      <c r="E9" s="43"/>
      <c r="F9" s="153">
        <v>1948</v>
      </c>
      <c r="G9" s="127">
        <v>15</v>
      </c>
      <c r="H9" s="88">
        <v>14.8</v>
      </c>
      <c r="I9" s="92">
        <v>0.986666666666667</v>
      </c>
      <c r="J9" s="43"/>
      <c r="K9" s="153">
        <v>1948</v>
      </c>
      <c r="L9" s="127">
        <v>1</v>
      </c>
      <c r="M9" s="88">
        <v>-1.2</v>
      </c>
      <c r="N9" s="94">
        <v>-1.2</v>
      </c>
      <c r="O9" s="154"/>
      <c r="P9" s="155"/>
      <c r="Q9" s="90"/>
      <c r="R9" s="156"/>
      <c r="S9" s="155"/>
      <c r="T9" s="90"/>
      <c r="U9" s="156"/>
      <c r="V9" s="155"/>
      <c r="W9" s="90"/>
    </row>
    <row r="10" ht="21.95" customHeight="1">
      <c r="A10" s="152">
        <v>1949</v>
      </c>
      <c r="B10" s="127">
        <v>43</v>
      </c>
      <c r="C10" s="88">
        <v>75</v>
      </c>
      <c r="D10" s="92">
        <v>1.74418604651163</v>
      </c>
      <c r="E10" s="43"/>
      <c r="F10" s="153">
        <v>1949</v>
      </c>
      <c r="G10" s="127">
        <v>25</v>
      </c>
      <c r="H10" s="88">
        <v>24.7</v>
      </c>
      <c r="I10" s="92">
        <v>0.988</v>
      </c>
      <c r="J10" s="43"/>
      <c r="K10" s="153">
        <v>1949</v>
      </c>
      <c r="L10" s="127">
        <v>0</v>
      </c>
      <c r="M10" s="88">
        <v>0</v>
      </c>
      <c r="N10" s="94"/>
      <c r="O10" s="154"/>
      <c r="P10" s="155"/>
      <c r="Q10" s="90"/>
      <c r="R10" s="156"/>
      <c r="S10" s="155"/>
      <c r="T10" s="90"/>
      <c r="U10" s="156"/>
      <c r="V10" s="155"/>
      <c r="W10" s="90"/>
    </row>
    <row r="11" ht="21.95" customHeight="1">
      <c r="A11" s="152">
        <v>1950</v>
      </c>
      <c r="B11" s="127">
        <v>13</v>
      </c>
      <c r="C11" s="88">
        <v>34.1</v>
      </c>
      <c r="D11" s="92">
        <v>2.62307692307692</v>
      </c>
      <c r="E11" s="43"/>
      <c r="F11" s="153">
        <v>1950</v>
      </c>
      <c r="G11" s="127">
        <v>4</v>
      </c>
      <c r="H11" s="88">
        <v>6.2</v>
      </c>
      <c r="I11" s="92">
        <v>1.55</v>
      </c>
      <c r="J11" s="43"/>
      <c r="K11" s="153">
        <v>1950</v>
      </c>
      <c r="L11" s="127">
        <v>0</v>
      </c>
      <c r="M11" s="88">
        <v>0</v>
      </c>
      <c r="N11" s="94"/>
      <c r="O11" s="154"/>
      <c r="P11" s="155"/>
      <c r="Q11" s="90"/>
      <c r="R11" s="156"/>
      <c r="S11" s="155"/>
      <c r="T11" s="90"/>
      <c r="U11" s="156"/>
      <c r="V11" s="155"/>
      <c r="W11" s="90"/>
    </row>
    <row r="12" ht="21.95" customHeight="1">
      <c r="A12" s="152">
        <v>1951</v>
      </c>
      <c r="B12" s="127">
        <v>49</v>
      </c>
      <c r="C12" s="88">
        <v>76.7</v>
      </c>
      <c r="D12" s="92">
        <v>1.56530612244898</v>
      </c>
      <c r="E12" s="43"/>
      <c r="F12" s="153">
        <v>1951</v>
      </c>
      <c r="G12" s="127">
        <v>26</v>
      </c>
      <c r="H12" s="88">
        <v>7.7</v>
      </c>
      <c r="I12" s="92">
        <v>0.296153846153846</v>
      </c>
      <c r="J12" s="43"/>
      <c r="K12" s="153">
        <v>1951</v>
      </c>
      <c r="L12" s="127">
        <v>6</v>
      </c>
      <c r="M12" s="88">
        <v>-13.4</v>
      </c>
      <c r="N12" s="94">
        <v>-2.23333333333333</v>
      </c>
      <c r="O12" s="154"/>
      <c r="P12" s="155"/>
      <c r="Q12" s="90"/>
      <c r="R12" s="156"/>
      <c r="S12" s="155"/>
      <c r="T12" s="90"/>
      <c r="U12" s="156"/>
      <c r="V12" s="155"/>
      <c r="W12" s="90"/>
    </row>
    <row r="13" ht="21.95" customHeight="1">
      <c r="A13" s="152">
        <v>1952</v>
      </c>
      <c r="B13" s="127">
        <v>29</v>
      </c>
      <c r="C13" s="88">
        <v>53.4</v>
      </c>
      <c r="D13" s="92">
        <v>1.84137931034483</v>
      </c>
      <c r="E13" s="43"/>
      <c r="F13" s="153">
        <v>1952</v>
      </c>
      <c r="G13" s="127">
        <v>16</v>
      </c>
      <c r="H13" s="88">
        <v>9.800000000000001</v>
      </c>
      <c r="I13" s="92">
        <v>0.6125</v>
      </c>
      <c r="J13" s="43"/>
      <c r="K13" s="153">
        <v>1952</v>
      </c>
      <c r="L13" s="127">
        <v>3</v>
      </c>
      <c r="M13" s="88">
        <v>-5.8</v>
      </c>
      <c r="N13" s="94">
        <v>-1.93333333333333</v>
      </c>
      <c r="O13" s="154"/>
      <c r="P13" s="155"/>
      <c r="Q13" s="90"/>
      <c r="R13" s="156"/>
      <c r="S13" s="155"/>
      <c r="T13" s="90"/>
      <c r="U13" s="156"/>
      <c r="V13" s="155"/>
      <c r="W13" s="90"/>
    </row>
    <row r="14" ht="21.95" customHeight="1">
      <c r="A14" s="152">
        <v>1953</v>
      </c>
      <c r="B14" s="127">
        <v>45</v>
      </c>
      <c r="C14" s="88">
        <v>69</v>
      </c>
      <c r="D14" s="92">
        <v>1.53333333333333</v>
      </c>
      <c r="E14" s="43"/>
      <c r="F14" s="153">
        <v>1953</v>
      </c>
      <c r="G14" s="127">
        <v>30</v>
      </c>
      <c r="H14" s="88">
        <v>22.2</v>
      </c>
      <c r="I14" s="92">
        <v>0.74</v>
      </c>
      <c r="J14" s="43"/>
      <c r="K14" s="153">
        <v>1953</v>
      </c>
      <c r="L14" s="127">
        <v>1</v>
      </c>
      <c r="M14" s="88">
        <v>-1.1</v>
      </c>
      <c r="N14" s="94">
        <v>-1.1</v>
      </c>
      <c r="O14" s="154"/>
      <c r="P14" s="155"/>
      <c r="Q14" s="90"/>
      <c r="R14" s="156"/>
      <c r="S14" s="155"/>
      <c r="T14" s="90"/>
      <c r="U14" s="156"/>
      <c r="V14" s="155"/>
      <c r="W14" s="90"/>
    </row>
    <row r="15" ht="21.95" customHeight="1">
      <c r="A15" s="152">
        <v>1954</v>
      </c>
      <c r="B15" s="127">
        <v>15</v>
      </c>
      <c r="C15" s="88">
        <v>28.7</v>
      </c>
      <c r="D15" s="92">
        <v>1.91333333333333</v>
      </c>
      <c r="E15" s="43"/>
      <c r="F15" s="153">
        <v>1954</v>
      </c>
      <c r="G15" s="127">
        <v>7</v>
      </c>
      <c r="H15" s="88">
        <v>2.8</v>
      </c>
      <c r="I15" s="92">
        <v>0.4</v>
      </c>
      <c r="J15" s="43"/>
      <c r="K15" s="153">
        <v>1954</v>
      </c>
      <c r="L15" s="127">
        <v>1</v>
      </c>
      <c r="M15" s="88">
        <v>-1.1</v>
      </c>
      <c r="N15" s="94">
        <v>-1.1</v>
      </c>
      <c r="O15" s="154"/>
      <c r="P15" s="155"/>
      <c r="Q15" s="90"/>
      <c r="R15" s="156"/>
      <c r="S15" s="155"/>
      <c r="T15" s="90"/>
      <c r="U15" s="156"/>
      <c r="V15" s="155"/>
      <c r="W15" s="90"/>
    </row>
    <row r="16" ht="21.95" customHeight="1">
      <c r="A16" s="152">
        <v>1955</v>
      </c>
      <c r="B16" s="127">
        <v>21</v>
      </c>
      <c r="C16" s="88">
        <v>53.2</v>
      </c>
      <c r="D16" s="92">
        <v>2.53333333333333</v>
      </c>
      <c r="E16" s="43"/>
      <c r="F16" s="153">
        <v>1955</v>
      </c>
      <c r="G16" s="127">
        <v>6</v>
      </c>
      <c r="H16" s="88">
        <v>5.8</v>
      </c>
      <c r="I16" s="92">
        <v>0.966666666666667</v>
      </c>
      <c r="J16" s="43"/>
      <c r="K16" s="153">
        <v>1955</v>
      </c>
      <c r="L16" s="127">
        <v>0</v>
      </c>
      <c r="M16" s="88">
        <v>0</v>
      </c>
      <c r="N16" s="94"/>
      <c r="O16" s="154"/>
      <c r="P16" s="155"/>
      <c r="Q16" s="90"/>
      <c r="R16" s="156"/>
      <c r="S16" s="155"/>
      <c r="T16" s="90"/>
      <c r="U16" s="156"/>
      <c r="V16" s="155"/>
      <c r="W16" s="90"/>
    </row>
    <row r="17" ht="21.95" customHeight="1">
      <c r="A17" s="152">
        <v>1956</v>
      </c>
      <c r="B17" s="127">
        <v>34</v>
      </c>
      <c r="C17" s="88">
        <v>78.3</v>
      </c>
      <c r="D17" s="92">
        <v>2.30294117647059</v>
      </c>
      <c r="E17" s="43"/>
      <c r="F17" s="153">
        <v>1956</v>
      </c>
      <c r="G17" s="127">
        <v>9</v>
      </c>
      <c r="H17" s="88">
        <v>5.4</v>
      </c>
      <c r="I17" s="92">
        <v>0.6</v>
      </c>
      <c r="J17" s="43"/>
      <c r="K17" s="153">
        <v>1956</v>
      </c>
      <c r="L17" s="127">
        <v>0</v>
      </c>
      <c r="M17" s="88">
        <v>0</v>
      </c>
      <c r="N17" s="94"/>
      <c r="O17" s="154"/>
      <c r="P17" s="155"/>
      <c r="Q17" s="90"/>
      <c r="R17" s="156"/>
      <c r="S17" s="155"/>
      <c r="T17" s="90"/>
      <c r="U17" s="156"/>
      <c r="V17" s="155"/>
      <c r="W17" s="90"/>
    </row>
    <row r="18" ht="21.95" customHeight="1">
      <c r="A18" s="152">
        <v>1957</v>
      </c>
      <c r="B18" s="127">
        <v>28</v>
      </c>
      <c r="C18" s="88">
        <v>56.4</v>
      </c>
      <c r="D18" s="92">
        <v>2.01428571428571</v>
      </c>
      <c r="E18" s="43"/>
      <c r="F18" s="153">
        <v>1957</v>
      </c>
      <c r="G18" s="127">
        <v>14</v>
      </c>
      <c r="H18" s="88">
        <v>8.5</v>
      </c>
      <c r="I18" s="92">
        <v>0.607142857142857</v>
      </c>
      <c r="J18" s="43"/>
      <c r="K18" s="153">
        <v>1957</v>
      </c>
      <c r="L18" s="127">
        <v>2</v>
      </c>
      <c r="M18" s="88">
        <v>-2</v>
      </c>
      <c r="N18" s="94">
        <v>-1</v>
      </c>
      <c r="O18" s="154"/>
      <c r="P18" s="155"/>
      <c r="Q18" s="90"/>
      <c r="R18" s="156"/>
      <c r="S18" s="155"/>
      <c r="T18" s="90"/>
      <c r="U18" s="156"/>
      <c r="V18" s="155"/>
      <c r="W18" s="90"/>
    </row>
    <row r="19" ht="21.95" customHeight="1">
      <c r="A19" s="152">
        <v>1958</v>
      </c>
      <c r="B19" s="127">
        <v>25</v>
      </c>
      <c r="C19" s="88">
        <v>57.2</v>
      </c>
      <c r="D19" s="92">
        <v>2.288</v>
      </c>
      <c r="E19" s="43"/>
      <c r="F19" s="153">
        <v>1958</v>
      </c>
      <c r="G19" s="127">
        <v>10</v>
      </c>
      <c r="H19" s="88">
        <v>7.6</v>
      </c>
      <c r="I19" s="92">
        <v>0.76</v>
      </c>
      <c r="J19" s="43"/>
      <c r="K19" s="153">
        <v>1958</v>
      </c>
      <c r="L19" s="127">
        <v>1</v>
      </c>
      <c r="M19" s="88">
        <v>-1.2</v>
      </c>
      <c r="N19" s="94">
        <v>-1.2</v>
      </c>
      <c r="O19" s="154"/>
      <c r="P19" s="155"/>
      <c r="Q19" s="90"/>
      <c r="R19" s="156"/>
      <c r="S19" s="155"/>
      <c r="T19" s="90"/>
      <c r="U19" s="156"/>
      <c r="V19" s="155"/>
      <c r="W19" s="90"/>
    </row>
    <row r="20" ht="21.95" customHeight="1">
      <c r="A20" s="152">
        <v>1959</v>
      </c>
      <c r="B20" s="127">
        <v>27</v>
      </c>
      <c r="C20" s="88">
        <v>65.09999999999999</v>
      </c>
      <c r="D20" s="92">
        <v>2.41111111111111</v>
      </c>
      <c r="E20" s="43"/>
      <c r="F20" s="153">
        <v>1959</v>
      </c>
      <c r="G20" s="127">
        <v>9</v>
      </c>
      <c r="H20" s="88">
        <v>11.5</v>
      </c>
      <c r="I20" s="92">
        <v>1.27777777777778</v>
      </c>
      <c r="J20" s="43"/>
      <c r="K20" s="153">
        <v>1959</v>
      </c>
      <c r="L20" s="127">
        <v>0</v>
      </c>
      <c r="M20" s="88">
        <v>0</v>
      </c>
      <c r="N20" s="94"/>
      <c r="O20" s="154"/>
      <c r="P20" s="155"/>
      <c r="Q20" s="90"/>
      <c r="R20" s="156"/>
      <c r="S20" s="155"/>
      <c r="T20" s="90"/>
      <c r="U20" s="156"/>
      <c r="V20" s="155"/>
      <c r="W20" s="90"/>
    </row>
    <row r="21" ht="21.95" customHeight="1">
      <c r="A21" s="152">
        <v>1960</v>
      </c>
      <c r="B21" s="127">
        <v>41</v>
      </c>
      <c r="C21" s="88">
        <v>90.8</v>
      </c>
      <c r="D21" s="92">
        <v>2.21463414634146</v>
      </c>
      <c r="E21" s="43"/>
      <c r="F21" s="153">
        <v>1960</v>
      </c>
      <c r="G21" s="127">
        <v>15</v>
      </c>
      <c r="H21" s="88">
        <v>11.7</v>
      </c>
      <c r="I21" s="92">
        <v>0.78</v>
      </c>
      <c r="J21" s="43"/>
      <c r="K21" s="153">
        <v>1960</v>
      </c>
      <c r="L21" s="127">
        <v>0</v>
      </c>
      <c r="M21" s="88">
        <v>0</v>
      </c>
      <c r="N21" s="94"/>
      <c r="O21" s="154"/>
      <c r="P21" s="155"/>
      <c r="Q21" s="90"/>
      <c r="R21" s="156"/>
      <c r="S21" s="155"/>
      <c r="T21" s="90"/>
      <c r="U21" s="156"/>
      <c r="V21" s="155"/>
      <c r="W21" s="90"/>
    </row>
    <row r="22" ht="21.95" customHeight="1">
      <c r="A22" s="152">
        <v>1961</v>
      </c>
      <c r="B22" s="127">
        <v>41</v>
      </c>
      <c r="C22" s="88">
        <v>78.8</v>
      </c>
      <c r="D22" s="92">
        <v>1.9219512195122</v>
      </c>
      <c r="E22" s="43"/>
      <c r="F22" s="153">
        <v>1961</v>
      </c>
      <c r="G22" s="127">
        <v>19</v>
      </c>
      <c r="H22" s="88">
        <v>5.4</v>
      </c>
      <c r="I22" s="92">
        <v>0.284210526315789</v>
      </c>
      <c r="J22" s="43"/>
      <c r="K22" s="153">
        <v>1961</v>
      </c>
      <c r="L22" s="127">
        <v>1</v>
      </c>
      <c r="M22" s="88">
        <v>-1.9</v>
      </c>
      <c r="N22" s="94">
        <v>-1.9</v>
      </c>
      <c r="O22" s="154"/>
      <c r="P22" s="155"/>
      <c r="Q22" s="90"/>
      <c r="R22" s="156"/>
      <c r="S22" s="155"/>
      <c r="T22" s="90"/>
      <c r="U22" s="156"/>
      <c r="V22" s="155"/>
      <c r="W22" s="90"/>
    </row>
    <row r="23" ht="21.95" customHeight="1">
      <c r="A23" s="152">
        <v>1962</v>
      </c>
      <c r="B23" s="127">
        <v>35</v>
      </c>
      <c r="C23" s="88">
        <v>86.2</v>
      </c>
      <c r="D23" s="92">
        <v>2.46285714285714</v>
      </c>
      <c r="E23" s="43"/>
      <c r="F23" s="153">
        <v>1962</v>
      </c>
      <c r="G23" s="127">
        <v>10</v>
      </c>
      <c r="H23" s="88">
        <v>8</v>
      </c>
      <c r="I23" s="92">
        <v>0.8</v>
      </c>
      <c r="J23" s="43"/>
      <c r="K23" s="153">
        <v>1962</v>
      </c>
      <c r="L23" s="127">
        <v>1</v>
      </c>
      <c r="M23" s="88">
        <v>-1</v>
      </c>
      <c r="N23" s="94">
        <v>-1</v>
      </c>
      <c r="O23" s="154"/>
      <c r="P23" s="155"/>
      <c r="Q23" s="90"/>
      <c r="R23" s="156"/>
      <c r="S23" s="155"/>
      <c r="T23" s="90"/>
      <c r="U23" s="156"/>
      <c r="V23" s="155"/>
      <c r="W23" s="90"/>
    </row>
    <row r="24" ht="21.95" customHeight="1">
      <c r="A24" s="152">
        <v>1963</v>
      </c>
      <c r="B24" s="127">
        <v>28</v>
      </c>
      <c r="C24" s="88">
        <v>41.5</v>
      </c>
      <c r="D24" s="92">
        <v>1.48214285714286</v>
      </c>
      <c r="E24" s="43"/>
      <c r="F24" s="153">
        <v>1963</v>
      </c>
      <c r="G24" s="127">
        <v>15</v>
      </c>
      <c r="H24" s="88">
        <v>-0.4</v>
      </c>
      <c r="I24" s="92">
        <v>-0.0266666666666667</v>
      </c>
      <c r="J24" s="43"/>
      <c r="K24" s="153">
        <v>1963</v>
      </c>
      <c r="L24" s="127">
        <v>5</v>
      </c>
      <c r="M24" s="88">
        <v>-6.5</v>
      </c>
      <c r="N24" s="94">
        <v>-1.3</v>
      </c>
      <c r="O24" s="154"/>
      <c r="P24" s="155"/>
      <c r="Q24" s="90"/>
      <c r="R24" s="156"/>
      <c r="S24" s="155"/>
      <c r="T24" s="90"/>
      <c r="U24" s="156"/>
      <c r="V24" s="155"/>
      <c r="W24" s="90"/>
    </row>
    <row r="25" ht="21.95" customHeight="1">
      <c r="A25" s="152">
        <v>1964</v>
      </c>
      <c r="B25" s="127">
        <v>36</v>
      </c>
      <c r="C25" s="88">
        <v>75.40000000000001</v>
      </c>
      <c r="D25" s="92">
        <v>2.09444444444444</v>
      </c>
      <c r="E25" s="43"/>
      <c r="F25" s="153">
        <v>1964</v>
      </c>
      <c r="G25" s="127">
        <v>14</v>
      </c>
      <c r="H25" s="88">
        <v>7.7</v>
      </c>
      <c r="I25" s="92">
        <v>0.55</v>
      </c>
      <c r="J25" s="43"/>
      <c r="K25" s="153">
        <v>1964</v>
      </c>
      <c r="L25" s="127">
        <v>2</v>
      </c>
      <c r="M25" s="88">
        <v>-3.2</v>
      </c>
      <c r="N25" s="94">
        <v>-1.6</v>
      </c>
      <c r="O25" s="154"/>
      <c r="P25" s="155"/>
      <c r="Q25" s="90"/>
      <c r="R25" s="156"/>
      <c r="S25" s="155"/>
      <c r="T25" s="90"/>
      <c r="U25" s="156"/>
      <c r="V25" s="155"/>
      <c r="W25" s="90"/>
    </row>
    <row r="26" ht="21.95" customHeight="1">
      <c r="A26" s="152">
        <v>1965</v>
      </c>
      <c r="B26" s="127">
        <v>28</v>
      </c>
      <c r="C26" s="88">
        <v>50</v>
      </c>
      <c r="D26" s="92">
        <v>1.78571428571429</v>
      </c>
      <c r="E26" s="43"/>
      <c r="F26" s="153">
        <v>1965</v>
      </c>
      <c r="G26" s="127">
        <v>12</v>
      </c>
      <c r="H26" s="88">
        <v>-2.6</v>
      </c>
      <c r="I26" s="92">
        <v>-0.216666666666667</v>
      </c>
      <c r="J26" s="43"/>
      <c r="K26" s="153">
        <v>1965</v>
      </c>
      <c r="L26" s="127">
        <v>3</v>
      </c>
      <c r="M26" s="88">
        <v>-6.9</v>
      </c>
      <c r="N26" s="94">
        <v>-2.3</v>
      </c>
      <c r="O26" s="154"/>
      <c r="P26" s="155"/>
      <c r="Q26" s="90"/>
      <c r="R26" s="156"/>
      <c r="S26" s="155"/>
      <c r="T26" s="90"/>
      <c r="U26" s="156"/>
      <c r="V26" s="155"/>
      <c r="W26" s="90"/>
    </row>
    <row r="27" ht="21.95" customHeight="1">
      <c r="A27" s="152">
        <v>1966</v>
      </c>
      <c r="B27" s="127">
        <v>26</v>
      </c>
      <c r="C27" s="88">
        <v>59.9</v>
      </c>
      <c r="D27" s="92">
        <v>2.30384615384615</v>
      </c>
      <c r="E27" s="43"/>
      <c r="F27" s="153">
        <v>1966</v>
      </c>
      <c r="G27" s="127">
        <v>10</v>
      </c>
      <c r="H27" s="88">
        <v>7.5</v>
      </c>
      <c r="I27" s="92">
        <v>0.75</v>
      </c>
      <c r="J27" s="43"/>
      <c r="K27" s="153">
        <v>1966</v>
      </c>
      <c r="L27" s="127">
        <v>0</v>
      </c>
      <c r="M27" s="88">
        <v>0</v>
      </c>
      <c r="N27" s="94"/>
      <c r="O27" s="154"/>
      <c r="P27" s="155"/>
      <c r="Q27" s="90"/>
      <c r="R27" s="156"/>
      <c r="S27" s="155"/>
      <c r="T27" s="90"/>
      <c r="U27" s="156"/>
      <c r="V27" s="155"/>
      <c r="W27" s="90"/>
    </row>
    <row r="28" ht="21.95" customHeight="1">
      <c r="A28" s="152">
        <v>1967</v>
      </c>
      <c r="B28" s="127">
        <v>32</v>
      </c>
      <c r="C28" s="88">
        <v>82</v>
      </c>
      <c r="D28" s="92">
        <v>2.5625</v>
      </c>
      <c r="E28" s="43"/>
      <c r="F28" s="153">
        <v>1967</v>
      </c>
      <c r="G28" s="127">
        <v>8</v>
      </c>
      <c r="H28" s="88">
        <v>9</v>
      </c>
      <c r="I28" s="92">
        <v>1.125</v>
      </c>
      <c r="J28" s="43"/>
      <c r="K28" s="153">
        <v>1967</v>
      </c>
      <c r="L28" s="127">
        <v>0</v>
      </c>
      <c r="M28" s="88">
        <v>0</v>
      </c>
      <c r="N28" s="94"/>
      <c r="O28" s="154"/>
      <c r="P28" s="155"/>
      <c r="Q28" s="90"/>
      <c r="R28" s="156"/>
      <c r="S28" s="155"/>
      <c r="T28" s="90"/>
      <c r="U28" s="156"/>
      <c r="V28" s="155"/>
      <c r="W28" s="90"/>
    </row>
    <row r="29" ht="21.95" customHeight="1">
      <c r="A29" s="152">
        <v>1968</v>
      </c>
      <c r="B29" s="127">
        <v>37</v>
      </c>
      <c r="C29" s="88">
        <v>72.8</v>
      </c>
      <c r="D29" s="92">
        <v>1.96756756756757</v>
      </c>
      <c r="E29" s="43"/>
      <c r="F29" s="153">
        <v>1968</v>
      </c>
      <c r="G29" s="127">
        <v>15</v>
      </c>
      <c r="H29" s="88">
        <v>6.5</v>
      </c>
      <c r="I29" s="92">
        <v>0.433333333333333</v>
      </c>
      <c r="J29" s="43"/>
      <c r="K29" s="153">
        <v>1968</v>
      </c>
      <c r="L29" s="127">
        <v>2</v>
      </c>
      <c r="M29" s="88">
        <v>-3.5</v>
      </c>
      <c r="N29" s="94">
        <v>-1.75</v>
      </c>
      <c r="O29" s="154"/>
      <c r="P29" s="155"/>
      <c r="Q29" s="90"/>
      <c r="R29" s="156"/>
      <c r="S29" s="155"/>
      <c r="T29" s="90"/>
      <c r="U29" s="156"/>
      <c r="V29" s="155"/>
      <c r="W29" s="90"/>
    </row>
    <row r="30" ht="21.95" customHeight="1">
      <c r="A30" s="152">
        <v>1969</v>
      </c>
      <c r="B30" s="127">
        <v>10</v>
      </c>
      <c r="C30" s="88">
        <v>31.6</v>
      </c>
      <c r="D30" s="92">
        <v>3.16</v>
      </c>
      <c r="E30" s="43"/>
      <c r="F30" s="153">
        <v>1969</v>
      </c>
      <c r="G30" s="127">
        <v>0</v>
      </c>
      <c r="H30" s="88">
        <v>0</v>
      </c>
      <c r="I30" s="92"/>
      <c r="J30" s="43"/>
      <c r="K30" s="153">
        <v>1969</v>
      </c>
      <c r="L30" s="127">
        <v>0</v>
      </c>
      <c r="M30" s="88">
        <v>0</v>
      </c>
      <c r="N30" s="94"/>
      <c r="O30" s="154"/>
      <c r="P30" s="155"/>
      <c r="Q30" s="90"/>
      <c r="R30" s="156"/>
      <c r="S30" s="155"/>
      <c r="T30" s="90"/>
      <c r="U30" s="156"/>
      <c r="V30" s="155"/>
      <c r="W30" s="90"/>
    </row>
    <row r="31" ht="21.95" customHeight="1">
      <c r="A31" s="152">
        <v>1970</v>
      </c>
      <c r="B31" s="127">
        <v>61</v>
      </c>
      <c r="C31" s="88">
        <v>97.40000000000001</v>
      </c>
      <c r="D31" s="92">
        <v>1.59672131147541</v>
      </c>
      <c r="E31" s="43"/>
      <c r="F31" s="153">
        <v>1970</v>
      </c>
      <c r="G31" s="127">
        <v>33</v>
      </c>
      <c r="H31" s="88">
        <v>8.5</v>
      </c>
      <c r="I31" s="92">
        <v>0.257575757575758</v>
      </c>
      <c r="J31" s="43"/>
      <c r="K31" s="153">
        <v>1970</v>
      </c>
      <c r="L31" s="127">
        <v>7</v>
      </c>
      <c r="M31" s="88">
        <v>-11</v>
      </c>
      <c r="N31" s="94">
        <v>-1.57142857142857</v>
      </c>
      <c r="O31" s="154"/>
      <c r="P31" s="155"/>
      <c r="Q31" s="90"/>
      <c r="R31" s="156"/>
      <c r="S31" s="155"/>
      <c r="T31" s="90"/>
      <c r="U31" s="156"/>
      <c r="V31" s="155"/>
      <c r="W31" s="90"/>
    </row>
    <row r="32" ht="21.95" customHeight="1">
      <c r="A32" s="152">
        <v>1971</v>
      </c>
      <c r="B32" s="127">
        <v>38</v>
      </c>
      <c r="C32" s="88">
        <v>65.5</v>
      </c>
      <c r="D32" s="92">
        <v>1.72368421052632</v>
      </c>
      <c r="E32" s="43"/>
      <c r="F32" s="153">
        <v>1971</v>
      </c>
      <c r="G32" s="127">
        <v>20</v>
      </c>
      <c r="H32" s="88">
        <v>8.5</v>
      </c>
      <c r="I32" s="92">
        <v>0.425</v>
      </c>
      <c r="J32" s="43"/>
      <c r="K32" s="153">
        <v>1971</v>
      </c>
      <c r="L32" s="127">
        <v>3</v>
      </c>
      <c r="M32" s="88">
        <v>-5.9</v>
      </c>
      <c r="N32" s="94">
        <v>-1.96666666666667</v>
      </c>
      <c r="O32" s="154"/>
      <c r="P32" s="155"/>
      <c r="Q32" s="90"/>
      <c r="R32" s="156"/>
      <c r="S32" s="155"/>
      <c r="T32" s="90"/>
      <c r="U32" s="156"/>
      <c r="V32" s="155"/>
      <c r="W32" s="90"/>
    </row>
    <row r="33" ht="21.95" customHeight="1">
      <c r="A33" s="152">
        <v>1972</v>
      </c>
      <c r="B33" s="127">
        <v>30</v>
      </c>
      <c r="C33" s="88">
        <v>43.9</v>
      </c>
      <c r="D33" s="92">
        <v>1.46333333333333</v>
      </c>
      <c r="E33" s="43"/>
      <c r="F33" s="153">
        <v>1972</v>
      </c>
      <c r="G33" s="127">
        <v>15</v>
      </c>
      <c r="H33" s="88">
        <v>-0.2</v>
      </c>
      <c r="I33" s="92">
        <v>-0.0133333333333333</v>
      </c>
      <c r="J33" s="43"/>
      <c r="K33" s="153">
        <v>1972</v>
      </c>
      <c r="L33" s="127">
        <v>4</v>
      </c>
      <c r="M33" s="88">
        <v>-7</v>
      </c>
      <c r="N33" s="94">
        <v>-1.75</v>
      </c>
      <c r="O33" s="154"/>
      <c r="P33" s="155"/>
      <c r="Q33" s="90"/>
      <c r="R33" s="156"/>
      <c r="S33" s="155"/>
      <c r="T33" s="90"/>
      <c r="U33" s="156"/>
      <c r="V33" s="155"/>
      <c r="W33" s="90"/>
    </row>
    <row r="34" ht="21.95" customHeight="1">
      <c r="A34" s="152">
        <v>1973</v>
      </c>
      <c r="B34" s="127">
        <v>5</v>
      </c>
      <c r="C34" s="88">
        <v>16.9</v>
      </c>
      <c r="D34" s="92">
        <v>3.38</v>
      </c>
      <c r="E34" s="43"/>
      <c r="F34" s="153">
        <v>1973</v>
      </c>
      <c r="G34" s="127">
        <v>1</v>
      </c>
      <c r="H34" s="88">
        <v>1.5</v>
      </c>
      <c r="I34" s="92">
        <v>1.5</v>
      </c>
      <c r="J34" s="43"/>
      <c r="K34" s="153">
        <v>1973</v>
      </c>
      <c r="L34" s="127">
        <v>0</v>
      </c>
      <c r="M34" s="88">
        <v>0</v>
      </c>
      <c r="N34" s="94"/>
      <c r="O34" s="154"/>
      <c r="P34" s="155"/>
      <c r="Q34" s="90"/>
      <c r="R34" s="156"/>
      <c r="S34" s="155"/>
      <c r="T34" s="90"/>
      <c r="U34" s="156"/>
      <c r="V34" s="155"/>
      <c r="W34" s="90"/>
    </row>
    <row r="35" ht="21.95" customHeight="1">
      <c r="A35" s="152">
        <v>1974</v>
      </c>
      <c r="B35" s="127">
        <v>35</v>
      </c>
      <c r="C35" s="88">
        <v>71.90000000000001</v>
      </c>
      <c r="D35" s="92">
        <v>2.05428571428571</v>
      </c>
      <c r="E35" s="43"/>
      <c r="F35" s="153">
        <v>1974</v>
      </c>
      <c r="G35" s="127">
        <v>17</v>
      </c>
      <c r="H35" s="88">
        <v>12.8</v>
      </c>
      <c r="I35" s="92">
        <v>0.752941176470588</v>
      </c>
      <c r="J35" s="43"/>
      <c r="K35" s="153">
        <v>1974</v>
      </c>
      <c r="L35" s="127">
        <v>2</v>
      </c>
      <c r="M35" s="88">
        <v>-2.9</v>
      </c>
      <c r="N35" s="94">
        <v>-1.45</v>
      </c>
      <c r="O35" s="154"/>
      <c r="P35" s="155"/>
      <c r="Q35" s="90"/>
      <c r="R35" s="156"/>
      <c r="S35" s="155"/>
      <c r="T35" s="90"/>
      <c r="U35" s="156"/>
      <c r="V35" s="155"/>
      <c r="W35" s="90"/>
    </row>
    <row r="36" ht="21.95" customHeight="1">
      <c r="A36" s="152">
        <v>1975</v>
      </c>
      <c r="B36" s="127">
        <v>26</v>
      </c>
      <c r="C36" s="88">
        <v>73.59999999999999</v>
      </c>
      <c r="D36" s="92">
        <v>2.83076923076923</v>
      </c>
      <c r="E36" s="43"/>
      <c r="F36" s="153">
        <v>1975</v>
      </c>
      <c r="G36" s="127">
        <v>6</v>
      </c>
      <c r="H36" s="88">
        <v>10.1</v>
      </c>
      <c r="I36" s="92">
        <v>1.68333333333333</v>
      </c>
      <c r="J36" s="43"/>
      <c r="K36" s="153">
        <v>1975</v>
      </c>
      <c r="L36" s="127">
        <v>0</v>
      </c>
      <c r="M36" s="88">
        <v>0</v>
      </c>
      <c r="N36" s="94"/>
      <c r="O36" s="154"/>
      <c r="P36" s="155"/>
      <c r="Q36" s="90"/>
      <c r="R36" s="156"/>
      <c r="S36" s="155"/>
      <c r="T36" s="90"/>
      <c r="U36" s="156"/>
      <c r="V36" s="155"/>
      <c r="W36" s="90"/>
    </row>
    <row r="37" ht="21.95" customHeight="1">
      <c r="A37" s="152">
        <v>1976</v>
      </c>
      <c r="B37" s="127">
        <v>20</v>
      </c>
      <c r="C37" s="88">
        <v>45.1</v>
      </c>
      <c r="D37" s="92">
        <v>2.255</v>
      </c>
      <c r="E37" s="43"/>
      <c r="F37" s="153">
        <v>1976</v>
      </c>
      <c r="G37" s="127">
        <v>7</v>
      </c>
      <c r="H37" s="88">
        <v>6.7</v>
      </c>
      <c r="I37" s="92">
        <v>0.957142857142857</v>
      </c>
      <c r="J37" s="43"/>
      <c r="K37" s="153">
        <v>1976</v>
      </c>
      <c r="L37" s="127">
        <v>0</v>
      </c>
      <c r="M37" s="88">
        <v>0</v>
      </c>
      <c r="N37" s="94"/>
      <c r="O37" s="154"/>
      <c r="P37" s="155"/>
      <c r="Q37" s="90"/>
      <c r="R37" s="156"/>
      <c r="S37" s="155"/>
      <c r="T37" s="90"/>
      <c r="U37" s="156"/>
      <c r="V37" s="155"/>
      <c r="W37" s="90"/>
    </row>
    <row r="38" ht="21.95" customHeight="1">
      <c r="A38" s="152">
        <v>1977</v>
      </c>
      <c r="B38" s="127">
        <v>33</v>
      </c>
      <c r="C38" s="88">
        <v>61.5</v>
      </c>
      <c r="D38" s="92">
        <v>1.86363636363636</v>
      </c>
      <c r="E38" s="43"/>
      <c r="F38" s="153">
        <v>1977</v>
      </c>
      <c r="G38" s="127">
        <v>16</v>
      </c>
      <c r="H38" s="88">
        <v>8.300000000000001</v>
      </c>
      <c r="I38" s="92">
        <v>0.51875</v>
      </c>
      <c r="J38" s="43"/>
      <c r="K38" s="153">
        <v>1977</v>
      </c>
      <c r="L38" s="127">
        <v>2</v>
      </c>
      <c r="M38" s="88">
        <v>-3.2</v>
      </c>
      <c r="N38" s="94">
        <v>-1.6</v>
      </c>
      <c r="O38" t="s" s="136">
        <v>107</v>
      </c>
      <c r="P38" s="155">
        <f>AVERAGE(B38:B57)</f>
        <v>38.95</v>
      </c>
      <c r="Q38" s="90">
        <f>AVERAGE(D38:D57)</f>
        <v>1.6594822182558</v>
      </c>
      <c r="R38" t="s" s="139">
        <v>107</v>
      </c>
      <c r="S38" s="155">
        <f>AVERAGE(G38:G57)</f>
        <v>21.05</v>
      </c>
      <c r="T38" s="90">
        <f>AVERAGE(I38:I57)</f>
        <v>0.355267130520434</v>
      </c>
      <c r="U38" t="s" s="139">
        <v>107</v>
      </c>
      <c r="V38" s="155">
        <f>AVERAGE(L38:L57)</f>
        <v>5.3</v>
      </c>
      <c r="W38" s="90">
        <f>AVERAGE(N38:N57)</f>
        <v>-1.9654126984127</v>
      </c>
    </row>
    <row r="39" ht="21.95" customHeight="1">
      <c r="A39" s="152">
        <v>1978</v>
      </c>
      <c r="B39" s="127">
        <v>24</v>
      </c>
      <c r="C39" s="88">
        <v>56.4</v>
      </c>
      <c r="D39" s="92">
        <v>2.35</v>
      </c>
      <c r="E39" s="43"/>
      <c r="F39" s="153">
        <v>1978</v>
      </c>
      <c r="G39" s="127">
        <v>11</v>
      </c>
      <c r="H39" s="88">
        <v>12.7</v>
      </c>
      <c r="I39" s="92">
        <v>1.15454545454545</v>
      </c>
      <c r="J39" s="43"/>
      <c r="K39" s="153">
        <v>1978</v>
      </c>
      <c r="L39" s="127">
        <v>0</v>
      </c>
      <c r="M39" s="88">
        <v>0</v>
      </c>
      <c r="N39" s="94"/>
      <c r="O39" t="s" s="136">
        <v>108</v>
      </c>
      <c r="P39" s="155">
        <f>AVERAGE(B39:B57)</f>
        <v>39.2631578947368</v>
      </c>
      <c r="Q39" s="90">
        <f>AVERAGE(D39:D57)</f>
        <v>1.64873726323577</v>
      </c>
      <c r="R39" t="s" s="139">
        <v>108</v>
      </c>
      <c r="S39" s="155">
        <f>AVERAGE(G39:G57)</f>
        <v>21.3157894736842</v>
      </c>
      <c r="T39" s="90">
        <f>AVERAGE(I39:I57)</f>
        <v>0.346662768968878</v>
      </c>
      <c r="U39" t="s" s="139">
        <v>108</v>
      </c>
      <c r="V39" s="155">
        <f>AVERAGE(L39:L57)</f>
        <v>5.47368421052632</v>
      </c>
      <c r="W39" s="90">
        <f>AVERAGE(N39:N57)</f>
        <v>-1.99151360544218</v>
      </c>
    </row>
    <row r="40" ht="21.95" customHeight="1">
      <c r="A40" s="152">
        <v>1979</v>
      </c>
      <c r="B40" s="127">
        <v>27</v>
      </c>
      <c r="C40" s="88">
        <v>63.5</v>
      </c>
      <c r="D40" s="92">
        <v>2.35185185185185</v>
      </c>
      <c r="E40" s="43"/>
      <c r="F40" s="153">
        <v>1979</v>
      </c>
      <c r="G40" s="127">
        <v>13</v>
      </c>
      <c r="H40" s="88">
        <v>19</v>
      </c>
      <c r="I40" s="92">
        <v>1.46153846153846</v>
      </c>
      <c r="J40" s="43"/>
      <c r="K40" s="153">
        <v>1979</v>
      </c>
      <c r="L40" s="127">
        <v>0</v>
      </c>
      <c r="M40" s="88">
        <v>0</v>
      </c>
      <c r="N40" s="94"/>
      <c r="O40" t="s" s="136">
        <v>109</v>
      </c>
      <c r="P40" s="155">
        <f>AVERAGE(B40:B57)</f>
        <v>40.1111111111111</v>
      </c>
      <c r="Q40" s="90">
        <f>AVERAGE(D40:D57)</f>
        <v>1.60977822230442</v>
      </c>
      <c r="R40" t="s" s="139">
        <v>109</v>
      </c>
      <c r="S40" s="155">
        <f>AVERAGE(G40:G57)</f>
        <v>21.8888888888889</v>
      </c>
      <c r="T40" s="90">
        <f>AVERAGE(I40:I57)</f>
        <v>0.301780397547958</v>
      </c>
      <c r="U40" t="s" s="139">
        <v>109</v>
      </c>
      <c r="V40" s="155">
        <f>AVERAGE(L40:L57)</f>
        <v>5.77777777777778</v>
      </c>
      <c r="W40" s="90">
        <f>AVERAGE(N40:N57)</f>
        <v>-1.99151360544218</v>
      </c>
    </row>
    <row r="41" ht="21.95" customHeight="1">
      <c r="A41" s="152">
        <v>1980</v>
      </c>
      <c r="B41" s="127">
        <v>29</v>
      </c>
      <c r="C41" s="88">
        <v>72.3</v>
      </c>
      <c r="D41" s="92">
        <v>2.49310344827586</v>
      </c>
      <c r="E41" s="43"/>
      <c r="F41" s="153">
        <v>1980</v>
      </c>
      <c r="G41" s="127">
        <v>9</v>
      </c>
      <c r="H41" s="88">
        <v>11.8</v>
      </c>
      <c r="I41" s="92">
        <v>1.31111111111111</v>
      </c>
      <c r="J41" s="43"/>
      <c r="K41" s="153">
        <v>1980</v>
      </c>
      <c r="L41" s="127">
        <v>0</v>
      </c>
      <c r="M41" s="88">
        <v>0</v>
      </c>
      <c r="N41" s="94"/>
      <c r="O41" t="s" s="136">
        <v>110</v>
      </c>
      <c r="P41" s="155">
        <f>AVERAGE(B41:B57)</f>
        <v>40.8823529411765</v>
      </c>
      <c r="Q41" s="90">
        <f>AVERAGE(D41:D57)</f>
        <v>1.56612683233104</v>
      </c>
      <c r="R41" t="s" s="139">
        <v>110</v>
      </c>
      <c r="S41" s="155">
        <f>AVERAGE(G41:G57)</f>
        <v>22.4117647058824</v>
      </c>
      <c r="T41" s="90">
        <f>AVERAGE(I41:I57)</f>
        <v>0.233559334960281</v>
      </c>
      <c r="U41" t="s" s="139">
        <v>110</v>
      </c>
      <c r="V41" s="155">
        <f>AVERAGE(L41:L57)</f>
        <v>6.11764705882353</v>
      </c>
      <c r="W41" s="90">
        <f>AVERAGE(N41:N57)</f>
        <v>-1.99151360544218</v>
      </c>
    </row>
    <row r="42" ht="21.95" customHeight="1">
      <c r="A42" s="152">
        <v>1981</v>
      </c>
      <c r="B42" s="127">
        <v>43</v>
      </c>
      <c r="C42" s="88">
        <v>68.09999999999999</v>
      </c>
      <c r="D42" s="92">
        <v>1.58372093023256</v>
      </c>
      <c r="E42" s="43"/>
      <c r="F42" s="153">
        <v>1981</v>
      </c>
      <c r="G42" s="127">
        <v>23</v>
      </c>
      <c r="H42" s="88">
        <v>8.4</v>
      </c>
      <c r="I42" s="92">
        <v>0.365217391304348</v>
      </c>
      <c r="J42" s="43"/>
      <c r="K42" s="153">
        <v>1981</v>
      </c>
      <c r="L42" s="127">
        <v>5</v>
      </c>
      <c r="M42" s="88">
        <v>-7</v>
      </c>
      <c r="N42" s="94">
        <v>-1.4</v>
      </c>
      <c r="O42" t="s" s="136">
        <v>111</v>
      </c>
      <c r="P42" s="155">
        <f>AVERAGE(B42:B57)</f>
        <v>41.625</v>
      </c>
      <c r="Q42" s="90">
        <f>AVERAGE(D42:D57)</f>
        <v>1.50819079383449</v>
      </c>
      <c r="R42" t="s" s="139">
        <v>111</v>
      </c>
      <c r="S42" s="155">
        <f>AVERAGE(G42:G57)</f>
        <v>23.25</v>
      </c>
      <c r="T42" s="90">
        <f>AVERAGE(I42:I57)</f>
        <v>0.166212348950854</v>
      </c>
      <c r="U42" t="s" s="139">
        <v>111</v>
      </c>
      <c r="V42" s="155">
        <f>AVERAGE(L42:L57)</f>
        <v>6.5</v>
      </c>
      <c r="W42" s="90">
        <f>AVERAGE(N42:N57)</f>
        <v>-1.99151360544218</v>
      </c>
    </row>
    <row r="43" ht="21.95" customHeight="1">
      <c r="A43" s="152">
        <v>1982</v>
      </c>
      <c r="B43" s="127">
        <v>57</v>
      </c>
      <c r="C43" s="88">
        <v>40</v>
      </c>
      <c r="D43" s="92">
        <v>0.701754385964912</v>
      </c>
      <c r="E43" s="43"/>
      <c r="F43" s="153">
        <v>1982</v>
      </c>
      <c r="G43" s="127">
        <v>36</v>
      </c>
      <c r="H43" s="88">
        <v>-27.5</v>
      </c>
      <c r="I43" s="92">
        <v>-0.763888888888889</v>
      </c>
      <c r="J43" s="43"/>
      <c r="K43" s="153">
        <v>1982</v>
      </c>
      <c r="L43" s="127">
        <v>21</v>
      </c>
      <c r="M43" s="88">
        <v>-39.9</v>
      </c>
      <c r="N43" s="94">
        <v>-1.9</v>
      </c>
      <c r="O43" t="s" s="136">
        <v>112</v>
      </c>
      <c r="P43" s="155">
        <f>AVERAGE(B43:B57)</f>
        <v>41.5333333333333</v>
      </c>
      <c r="Q43" s="90">
        <f>AVERAGE(D43:D57)</f>
        <v>1.50315545140795</v>
      </c>
      <c r="R43" t="s" s="139">
        <v>112</v>
      </c>
      <c r="S43" s="155">
        <f>AVERAGE(G43:G57)</f>
        <v>23.2666666666667</v>
      </c>
      <c r="T43" s="90">
        <f>AVERAGE(I43:I57)</f>
        <v>0.152945346127288</v>
      </c>
      <c r="U43" t="s" s="139">
        <v>112</v>
      </c>
      <c r="V43" s="155">
        <f>AVERAGE(L43:L57)</f>
        <v>6.6</v>
      </c>
      <c r="W43" s="90">
        <f>AVERAGE(N43:N57)</f>
        <v>-2.03701465201465</v>
      </c>
    </row>
    <row r="44" ht="21.95" customHeight="1">
      <c r="A44" s="152">
        <v>1983</v>
      </c>
      <c r="B44" s="127">
        <v>18</v>
      </c>
      <c r="C44" s="88">
        <v>44</v>
      </c>
      <c r="D44" s="92">
        <v>2.44444444444444</v>
      </c>
      <c r="E44" s="43"/>
      <c r="F44" s="153">
        <v>1983</v>
      </c>
      <c r="G44" s="127">
        <v>6</v>
      </c>
      <c r="H44" s="88">
        <v>4.4</v>
      </c>
      <c r="I44" s="92">
        <v>0.7333333333333329</v>
      </c>
      <c r="J44" s="43"/>
      <c r="K44" s="153">
        <v>1983</v>
      </c>
      <c r="L44" s="127">
        <v>0</v>
      </c>
      <c r="M44" s="88">
        <v>0</v>
      </c>
      <c r="N44" s="94"/>
      <c r="O44" t="s" s="136">
        <v>113</v>
      </c>
      <c r="P44" s="155">
        <f>AVERAGE(B44:B57)</f>
        <v>40.4285714285714</v>
      </c>
      <c r="Q44" s="90">
        <f>AVERAGE(D44:D57)</f>
        <v>1.56039838465389</v>
      </c>
      <c r="R44" t="s" s="139">
        <v>113</v>
      </c>
      <c r="S44" s="155">
        <f>AVERAGE(G44:G57)</f>
        <v>22.3571428571429</v>
      </c>
      <c r="T44" s="90">
        <f>AVERAGE(I44:I57)</f>
        <v>0.218433505771301</v>
      </c>
      <c r="U44" t="s" s="139">
        <v>113</v>
      </c>
      <c r="V44" s="155">
        <f>AVERAGE(L44:L57)</f>
        <v>5.57142857142857</v>
      </c>
      <c r="W44" s="90">
        <f>AVERAGE(N44:N57)</f>
        <v>-2.04843253968254</v>
      </c>
    </row>
    <row r="45" ht="21.95" customHeight="1">
      <c r="A45" s="152">
        <v>1984</v>
      </c>
      <c r="B45" s="127">
        <v>33</v>
      </c>
      <c r="C45" s="88">
        <v>67.8</v>
      </c>
      <c r="D45" s="92">
        <v>2.05454545454545</v>
      </c>
      <c r="E45" s="43"/>
      <c r="F45" s="153">
        <v>1984</v>
      </c>
      <c r="G45" s="127">
        <v>16</v>
      </c>
      <c r="H45" s="88">
        <v>16.8</v>
      </c>
      <c r="I45" s="92">
        <v>1.05</v>
      </c>
      <c r="J45" s="43"/>
      <c r="K45" s="153">
        <v>1984</v>
      </c>
      <c r="L45" s="127">
        <v>2</v>
      </c>
      <c r="M45" s="88">
        <v>-2.4</v>
      </c>
      <c r="N45" s="94">
        <v>-1.2</v>
      </c>
      <c r="O45" t="s" s="136">
        <v>114</v>
      </c>
      <c r="P45" s="155">
        <f>AVERAGE(B45:B57)</f>
        <v>42.1538461538462</v>
      </c>
      <c r="Q45" s="90">
        <f>AVERAGE(D45:D57)</f>
        <v>1.49239484159307</v>
      </c>
      <c r="R45" t="s" s="139">
        <v>114</v>
      </c>
      <c r="S45" s="155">
        <f>AVERAGE(G45:G57)</f>
        <v>23.6153846153846</v>
      </c>
      <c r="T45" s="90">
        <f>AVERAGE(I45:I57)</f>
        <v>0.178825826728067</v>
      </c>
      <c r="U45" t="s" s="139">
        <v>114</v>
      </c>
      <c r="V45" s="155">
        <f>AVERAGE(L45:L57)</f>
        <v>6</v>
      </c>
      <c r="W45" s="90">
        <f>AVERAGE(N45:N57)</f>
        <v>-2.04843253968254</v>
      </c>
    </row>
    <row r="46" ht="21.95" customHeight="1">
      <c r="A46" s="152">
        <v>1985</v>
      </c>
      <c r="B46" s="127">
        <v>48</v>
      </c>
      <c r="C46" s="88">
        <v>53.7</v>
      </c>
      <c r="D46" s="92">
        <v>1.11875</v>
      </c>
      <c r="E46" s="43"/>
      <c r="F46" s="153">
        <v>1985</v>
      </c>
      <c r="G46" s="127">
        <v>29</v>
      </c>
      <c r="H46" s="88">
        <v>-6.6</v>
      </c>
      <c r="I46" s="92">
        <v>-0.227586206896552</v>
      </c>
      <c r="J46" s="43"/>
      <c r="K46" s="153">
        <v>1985</v>
      </c>
      <c r="L46" s="127">
        <v>9</v>
      </c>
      <c r="M46" s="88">
        <v>-20.1</v>
      </c>
      <c r="N46" s="94">
        <v>-2.23333333333333</v>
      </c>
      <c r="O46" t="s" s="136">
        <v>115</v>
      </c>
      <c r="P46" s="155">
        <f>AVERAGE(B46:B57)</f>
        <v>42.9166666666667</v>
      </c>
      <c r="Q46" s="90">
        <f>AVERAGE(D46:D57)</f>
        <v>1.44554895718038</v>
      </c>
      <c r="R46" t="s" s="139">
        <v>115</v>
      </c>
      <c r="S46" s="155">
        <f>AVERAGE(G46:G57)</f>
        <v>24.25</v>
      </c>
      <c r="T46" s="90">
        <f>AVERAGE(I46:I57)</f>
        <v>0.106227978955406</v>
      </c>
      <c r="U46" t="s" s="139">
        <v>115</v>
      </c>
      <c r="V46" s="155">
        <f>AVERAGE(L46:L57)</f>
        <v>6.33333333333333</v>
      </c>
      <c r="W46" s="90">
        <f>AVERAGE(N46:N57)</f>
        <v>-2.12556277056277</v>
      </c>
    </row>
    <row r="47" ht="21.95" customHeight="1">
      <c r="A47" s="152">
        <v>1986</v>
      </c>
      <c r="B47" s="127">
        <v>40</v>
      </c>
      <c r="C47" s="88">
        <v>54.8</v>
      </c>
      <c r="D47" s="92">
        <v>1.37</v>
      </c>
      <c r="E47" s="43"/>
      <c r="F47" s="153">
        <v>1986</v>
      </c>
      <c r="G47" s="127">
        <v>19</v>
      </c>
      <c r="H47" s="88">
        <v>-8.9</v>
      </c>
      <c r="I47" s="92">
        <v>-0.468421052631579</v>
      </c>
      <c r="J47" s="43"/>
      <c r="K47" s="153">
        <v>1986</v>
      </c>
      <c r="L47" s="127">
        <v>7</v>
      </c>
      <c r="M47" s="88">
        <v>-20.2</v>
      </c>
      <c r="N47" s="94">
        <v>-2.88571428571429</v>
      </c>
      <c r="O47" t="s" s="136">
        <v>116</v>
      </c>
      <c r="P47" s="155">
        <f>AVERAGE(B47:B57)</f>
        <v>42.4545454545455</v>
      </c>
      <c r="Q47" s="90">
        <f>AVERAGE(D47:D57)</f>
        <v>1.47525795328768</v>
      </c>
      <c r="R47" t="s" s="139">
        <v>116</v>
      </c>
      <c r="S47" s="155">
        <f>AVERAGE(G47:G57)</f>
        <v>23.8181818181818</v>
      </c>
      <c r="T47" s="90">
        <f>AVERAGE(I47:I57)</f>
        <v>0.136574723123766</v>
      </c>
      <c r="U47" t="s" s="139">
        <v>116</v>
      </c>
      <c r="V47" s="155">
        <f>AVERAGE(L47:L57)</f>
        <v>6.09090909090909</v>
      </c>
      <c r="W47" s="90">
        <f>AVERAGE(N47:N57)</f>
        <v>-2.11478571428572</v>
      </c>
    </row>
    <row r="48" ht="21.95" customHeight="1">
      <c r="A48" s="152">
        <v>1987</v>
      </c>
      <c r="B48" s="127">
        <v>44</v>
      </c>
      <c r="C48" s="88">
        <v>45.8</v>
      </c>
      <c r="D48" s="92">
        <v>1.04090909090909</v>
      </c>
      <c r="E48" s="43"/>
      <c r="F48" s="153">
        <v>1987</v>
      </c>
      <c r="G48" s="127">
        <v>26</v>
      </c>
      <c r="H48" s="88">
        <v>-12.4</v>
      </c>
      <c r="I48" s="92">
        <v>-0.476923076923077</v>
      </c>
      <c r="J48" s="43"/>
      <c r="K48" s="153">
        <v>1987</v>
      </c>
      <c r="L48" s="127">
        <v>10</v>
      </c>
      <c r="M48" s="88">
        <v>-15.1</v>
      </c>
      <c r="N48" s="94">
        <v>-1.51</v>
      </c>
      <c r="O48" t="s" s="136">
        <v>117</v>
      </c>
      <c r="P48" s="155">
        <f>AVERAGE(B48:B57)</f>
        <v>42.7</v>
      </c>
      <c r="Q48" s="90">
        <f>AVERAGE(D48:D57)</f>
        <v>1.48578374861645</v>
      </c>
      <c r="R48" t="s" s="139">
        <v>117</v>
      </c>
      <c r="S48" s="155">
        <f>AVERAGE(G48:G57)</f>
        <v>24.3</v>
      </c>
      <c r="T48" s="90">
        <f>AVERAGE(I48:I57)</f>
        <v>0.197074300699301</v>
      </c>
      <c r="U48" t="s" s="139">
        <v>117</v>
      </c>
      <c r="V48" s="155">
        <f>AVERAGE(L48:L57)</f>
        <v>6</v>
      </c>
      <c r="W48" s="90">
        <f>AVERAGE(N48:N57)</f>
        <v>-2.02912698412698</v>
      </c>
    </row>
    <row r="49" ht="21.95" customHeight="1">
      <c r="A49" s="152">
        <v>1988</v>
      </c>
      <c r="B49" s="127">
        <v>22</v>
      </c>
      <c r="C49" s="88">
        <v>55.8</v>
      </c>
      <c r="D49" s="92">
        <v>2.53636363636364</v>
      </c>
      <c r="E49" s="43"/>
      <c r="F49" s="153">
        <v>1988</v>
      </c>
      <c r="G49" s="127">
        <v>8</v>
      </c>
      <c r="H49" s="88">
        <v>8.800000000000001</v>
      </c>
      <c r="I49" s="92">
        <v>1.1</v>
      </c>
      <c r="J49" s="43"/>
      <c r="K49" s="153">
        <v>1988</v>
      </c>
      <c r="L49" s="127">
        <v>0</v>
      </c>
      <c r="M49" s="88">
        <v>0</v>
      </c>
      <c r="N49" s="94"/>
      <c r="O49" t="s" s="136">
        <v>118</v>
      </c>
      <c r="P49" s="155">
        <f>AVERAGE(B49:B57)</f>
        <v>42.5555555555556</v>
      </c>
      <c r="Q49" s="90">
        <f>AVERAGE(D49:D57)</f>
        <v>1.53521426613949</v>
      </c>
      <c r="R49" t="s" s="139">
        <v>118</v>
      </c>
      <c r="S49" s="155">
        <f>AVERAGE(G49:G57)</f>
        <v>24.1111111111111</v>
      </c>
      <c r="T49" s="90">
        <f>AVERAGE(I49:I57)</f>
        <v>0.271962898212898</v>
      </c>
      <c r="U49" t="s" s="139">
        <v>118</v>
      </c>
      <c r="V49" s="155">
        <f>AVERAGE(L49:L57)</f>
        <v>5.55555555555556</v>
      </c>
      <c r="W49" s="90">
        <f>AVERAGE(N49:N57)</f>
        <v>-2.09401785714286</v>
      </c>
    </row>
    <row r="50" ht="21.95" customHeight="1">
      <c r="A50" s="152">
        <v>1989</v>
      </c>
      <c r="B50" s="127">
        <v>38</v>
      </c>
      <c r="C50" s="88">
        <v>52.8</v>
      </c>
      <c r="D50" s="92">
        <v>1.38947368421053</v>
      </c>
      <c r="E50" s="43"/>
      <c r="F50" s="153">
        <v>1989</v>
      </c>
      <c r="G50" s="127">
        <v>18</v>
      </c>
      <c r="H50" s="88">
        <v>-3.6</v>
      </c>
      <c r="I50" s="92">
        <v>-0.2</v>
      </c>
      <c r="J50" s="43"/>
      <c r="K50" s="153">
        <v>1989</v>
      </c>
      <c r="L50" s="127">
        <v>6</v>
      </c>
      <c r="M50" s="88">
        <v>-11.9</v>
      </c>
      <c r="N50" s="94">
        <v>-1.98333333333333</v>
      </c>
      <c r="O50" t="s" s="136">
        <v>119</v>
      </c>
      <c r="P50" s="155">
        <f>AVERAGE(B50:B57)</f>
        <v>45.125</v>
      </c>
      <c r="Q50" s="90">
        <f>AVERAGE(D50:D57)</f>
        <v>1.41007059486147</v>
      </c>
      <c r="R50" t="s" s="139">
        <v>119</v>
      </c>
      <c r="S50" s="155">
        <f>AVERAGE(G50:G57)</f>
        <v>26.125</v>
      </c>
      <c r="T50" s="90">
        <f>AVERAGE(I50:I57)</f>
        <v>0.16845826048951</v>
      </c>
      <c r="U50" t="s" s="139">
        <v>119</v>
      </c>
      <c r="V50" s="155">
        <f>AVERAGE(L50:L57)</f>
        <v>6.25</v>
      </c>
      <c r="W50" s="90">
        <f>AVERAGE(N50:N57)</f>
        <v>-2.09401785714286</v>
      </c>
    </row>
    <row r="51" ht="21.95" customHeight="1">
      <c r="A51" s="152">
        <v>1990</v>
      </c>
      <c r="B51" s="127">
        <v>36</v>
      </c>
      <c r="C51" s="88">
        <v>44.6</v>
      </c>
      <c r="D51" s="92">
        <v>1.23888888888889</v>
      </c>
      <c r="E51" s="43"/>
      <c r="F51" s="153">
        <v>1990</v>
      </c>
      <c r="G51" s="127">
        <v>22</v>
      </c>
      <c r="H51" s="88">
        <v>3.2</v>
      </c>
      <c r="I51" s="92">
        <v>0.145454545454545</v>
      </c>
      <c r="J51" s="43"/>
      <c r="K51" s="153">
        <v>1990</v>
      </c>
      <c r="L51" s="127">
        <v>4</v>
      </c>
      <c r="M51" s="88">
        <v>-9.4</v>
      </c>
      <c r="N51" s="94">
        <v>-2.35</v>
      </c>
      <c r="O51" t="s" s="136">
        <v>120</v>
      </c>
      <c r="P51" s="155">
        <f>AVERAGE(B51:B57)</f>
        <v>46.1428571428571</v>
      </c>
      <c r="Q51" s="90">
        <f>AVERAGE(D51:D57)</f>
        <v>1.41301301066875</v>
      </c>
      <c r="R51" t="s" s="139">
        <v>120</v>
      </c>
      <c r="S51" s="155">
        <f>AVERAGE(G51:G57)</f>
        <v>27.2857142857143</v>
      </c>
      <c r="T51" s="90">
        <f>AVERAGE(I51:I57)</f>
        <v>0.221095154845155</v>
      </c>
      <c r="U51" t="s" s="139">
        <v>120</v>
      </c>
      <c r="V51" s="155">
        <f>AVERAGE(L51:L57)</f>
        <v>6.28571428571429</v>
      </c>
      <c r="W51" s="90">
        <f>AVERAGE(N51:N57)</f>
        <v>-2.10982993197279</v>
      </c>
    </row>
    <row r="52" ht="21.95" customHeight="1">
      <c r="A52" s="152">
        <v>1991</v>
      </c>
      <c r="B52" s="127">
        <v>61</v>
      </c>
      <c r="C52" s="88">
        <v>74.90000000000001</v>
      </c>
      <c r="D52" s="92">
        <v>1.22786885245902</v>
      </c>
      <c r="E52" s="43"/>
      <c r="F52" s="153">
        <v>1991</v>
      </c>
      <c r="G52" s="127">
        <v>35</v>
      </c>
      <c r="H52" s="88">
        <v>-4.7</v>
      </c>
      <c r="I52" s="92">
        <v>-0.134285714285714</v>
      </c>
      <c r="J52" s="43"/>
      <c r="K52" s="153">
        <v>1991</v>
      </c>
      <c r="L52" s="127">
        <v>10</v>
      </c>
      <c r="M52" s="88">
        <v>-20.8</v>
      </c>
      <c r="N52" s="94">
        <v>-2.08</v>
      </c>
      <c r="O52" t="s" s="136">
        <v>98</v>
      </c>
      <c r="P52" s="155">
        <f>AVERAGE(B52:B57)</f>
        <v>47.8333333333333</v>
      </c>
      <c r="Q52" s="90">
        <f>AVERAGE(D52:D57)</f>
        <v>1.44203369763206</v>
      </c>
      <c r="R52" t="s" s="139">
        <v>98</v>
      </c>
      <c r="S52" s="155">
        <f>AVERAGE(G52:G57)</f>
        <v>28.1666666666667</v>
      </c>
      <c r="T52" s="90">
        <f>AVERAGE(I52:I57)</f>
        <v>0.233701923076923</v>
      </c>
      <c r="U52" t="s" s="139">
        <v>98</v>
      </c>
      <c r="V52" s="155">
        <f>AVERAGE(L52:L57)</f>
        <v>6.66666666666667</v>
      </c>
      <c r="W52" s="90">
        <f>AVERAGE(N52:N57)</f>
        <v>-2.06980158730159</v>
      </c>
    </row>
    <row r="53" ht="21.95" customHeight="1">
      <c r="A53" s="152">
        <v>1992</v>
      </c>
      <c r="B53" s="127">
        <v>50</v>
      </c>
      <c r="C53" s="88">
        <v>92.59999999999999</v>
      </c>
      <c r="D53" s="92">
        <v>1.852</v>
      </c>
      <c r="E53" s="43"/>
      <c r="F53" s="153">
        <v>1992</v>
      </c>
      <c r="G53" s="127">
        <v>26</v>
      </c>
      <c r="H53" s="88">
        <v>17.9</v>
      </c>
      <c r="I53" s="92">
        <v>0.688461538461538</v>
      </c>
      <c r="J53" s="43"/>
      <c r="K53" s="153">
        <v>1992</v>
      </c>
      <c r="L53" s="127">
        <v>3</v>
      </c>
      <c r="M53" s="88">
        <v>-5</v>
      </c>
      <c r="N53" s="94">
        <v>-1.66666666666667</v>
      </c>
      <c r="O53" t="s" s="136">
        <v>121</v>
      </c>
      <c r="P53" s="155">
        <f>AVERAGE(B53:B57)</f>
        <v>45.2</v>
      </c>
      <c r="Q53" s="90">
        <f>AVERAGE(D53:D57)</f>
        <v>1.48486666666667</v>
      </c>
      <c r="R53" t="s" s="139">
        <v>121</v>
      </c>
      <c r="S53" s="155">
        <f>AVERAGE(G53:G57)</f>
        <v>26.8</v>
      </c>
      <c r="T53" s="90">
        <f>AVERAGE(I53:I57)</f>
        <v>0.30729945054945</v>
      </c>
      <c r="U53" t="s" s="139">
        <v>121</v>
      </c>
      <c r="V53" s="155">
        <f>AVERAGE(L53:L57)</f>
        <v>6</v>
      </c>
      <c r="W53" s="90">
        <f>AVERAGE(N53:N57)</f>
        <v>-2.06776190476191</v>
      </c>
    </row>
    <row r="54" ht="21.95" customHeight="1">
      <c r="A54" s="152">
        <v>1993</v>
      </c>
      <c r="B54" s="127">
        <v>29</v>
      </c>
      <c r="C54" s="88">
        <v>63.8</v>
      </c>
      <c r="D54" s="92">
        <v>2.2</v>
      </c>
      <c r="E54" s="43"/>
      <c r="F54" s="153">
        <v>1993</v>
      </c>
      <c r="G54" s="127">
        <v>12</v>
      </c>
      <c r="H54" s="88">
        <v>9.5</v>
      </c>
      <c r="I54" s="92">
        <v>0.791666666666667</v>
      </c>
      <c r="J54" s="43"/>
      <c r="K54" s="153">
        <v>1993</v>
      </c>
      <c r="L54" s="127">
        <v>1</v>
      </c>
      <c r="M54" s="88">
        <v>-2.2</v>
      </c>
      <c r="N54" s="94">
        <v>-2.2</v>
      </c>
      <c r="O54" t="s" s="136">
        <v>122</v>
      </c>
      <c r="P54" s="155">
        <f>AVERAGE(B54:B57)</f>
        <v>44</v>
      </c>
      <c r="Q54" s="90">
        <f>AVERAGE(D54:D57)</f>
        <v>1.39308333333333</v>
      </c>
      <c r="R54" t="s" s="139">
        <v>122</v>
      </c>
      <c r="S54" s="155">
        <f>AVERAGE(G54:G57)</f>
        <v>27</v>
      </c>
      <c r="T54" s="90">
        <f>AVERAGE(I54:I57)</f>
        <v>0.212008928571429</v>
      </c>
      <c r="U54" t="s" s="139">
        <v>122</v>
      </c>
      <c r="V54" s="155">
        <f>AVERAGE(L54:L57)</f>
        <v>6.75</v>
      </c>
      <c r="W54" s="90">
        <f>AVERAGE(N54:N57)</f>
        <v>-2.16803571428572</v>
      </c>
    </row>
    <row r="55" ht="21.95" customHeight="1">
      <c r="A55" s="152">
        <v>1994</v>
      </c>
      <c r="B55" s="127">
        <v>75</v>
      </c>
      <c r="C55" s="88">
        <v>77.8</v>
      </c>
      <c r="D55" s="92">
        <v>1.03733333333333</v>
      </c>
      <c r="E55" s="43"/>
      <c r="F55" s="153">
        <v>1994</v>
      </c>
      <c r="G55" s="127">
        <v>48</v>
      </c>
      <c r="H55" s="88">
        <v>-5.9</v>
      </c>
      <c r="I55" s="92">
        <v>-0.122916666666667</v>
      </c>
      <c r="J55" s="43"/>
      <c r="K55" s="153">
        <v>1994</v>
      </c>
      <c r="L55" s="127">
        <v>15</v>
      </c>
      <c r="M55" s="88">
        <v>-29.1</v>
      </c>
      <c r="N55" s="94">
        <v>-1.94</v>
      </c>
      <c r="O55" t="s" s="136">
        <v>123</v>
      </c>
      <c r="P55" s="155">
        <f>AVERAGE(B55:B57)</f>
        <v>49</v>
      </c>
      <c r="Q55" s="90">
        <f>AVERAGE(D55:D57)</f>
        <v>1.12411111111111</v>
      </c>
      <c r="R55" t="s" s="139">
        <v>123</v>
      </c>
      <c r="S55" s="155">
        <f>AVERAGE(G55:G57)</f>
        <v>32</v>
      </c>
      <c r="T55" s="90">
        <f>AVERAGE(I55:I57)</f>
        <v>0.0187896825396823</v>
      </c>
      <c r="U55" t="s" s="139">
        <v>123</v>
      </c>
      <c r="V55" s="155">
        <f>AVERAGE(L55:L57)</f>
        <v>8.66666666666667</v>
      </c>
      <c r="W55" s="90">
        <f>AVERAGE(N55:N57)</f>
        <v>-2.15738095238095</v>
      </c>
    </row>
    <row r="56" ht="21.95" customHeight="1">
      <c r="A56" s="152">
        <v>1995</v>
      </c>
      <c r="B56" s="127">
        <v>40</v>
      </c>
      <c r="C56" s="88">
        <v>36.4</v>
      </c>
      <c r="D56" s="92">
        <v>0.91</v>
      </c>
      <c r="E56" s="43"/>
      <c r="F56" s="153">
        <v>1995</v>
      </c>
      <c r="G56" s="127">
        <v>28</v>
      </c>
      <c r="H56" s="88">
        <v>-3.8</v>
      </c>
      <c r="I56" s="92">
        <v>-0.135714285714286</v>
      </c>
      <c r="J56" s="43"/>
      <c r="K56" s="153">
        <v>1995</v>
      </c>
      <c r="L56" s="127">
        <v>7</v>
      </c>
      <c r="M56" s="88">
        <v>-17.2</v>
      </c>
      <c r="N56" s="94">
        <v>-2.45714285714286</v>
      </c>
      <c r="O56" t="s" s="136">
        <v>124</v>
      </c>
      <c r="P56" s="155">
        <f>AVERAGE(B56:B57)</f>
        <v>36</v>
      </c>
      <c r="Q56" s="90">
        <f>AVERAGE(D56:D57)</f>
        <v>1.1675</v>
      </c>
      <c r="R56" t="s" s="139">
        <v>124</v>
      </c>
      <c r="S56" s="155">
        <f>AVERAGE(G56:G57)</f>
        <v>24</v>
      </c>
      <c r="T56" s="90">
        <f>AVERAGE(I56:I57)</f>
        <v>0.089642857142857</v>
      </c>
      <c r="U56" t="s" s="139">
        <v>124</v>
      </c>
      <c r="V56" s="155">
        <f>AVERAGE(L56:L57)</f>
        <v>5.5</v>
      </c>
      <c r="W56" s="90">
        <f>AVERAGE(N56:N57)</f>
        <v>-2.26607142857143</v>
      </c>
    </row>
    <row r="57" ht="21.95" customHeight="1">
      <c r="A57" s="152">
        <v>1996</v>
      </c>
      <c r="B57" s="127">
        <v>32</v>
      </c>
      <c r="C57" s="88">
        <v>45.6</v>
      </c>
      <c r="D57" s="92">
        <v>1.425</v>
      </c>
      <c r="E57" s="43"/>
      <c r="F57" s="153">
        <v>1996</v>
      </c>
      <c r="G57" s="127">
        <v>20</v>
      </c>
      <c r="H57" s="88">
        <v>6.3</v>
      </c>
      <c r="I57" s="92">
        <v>0.315</v>
      </c>
      <c r="J57" s="43"/>
      <c r="K57" s="153">
        <v>1996</v>
      </c>
      <c r="L57" s="127">
        <v>4</v>
      </c>
      <c r="M57" s="88">
        <v>-8.300000000000001</v>
      </c>
      <c r="N57" s="94">
        <v>-2.075</v>
      </c>
      <c r="O57" t="s" s="136">
        <v>125</v>
      </c>
      <c r="P57" s="155">
        <f>AVERAGE(B57)</f>
        <v>32</v>
      </c>
      <c r="Q57" s="90">
        <f>AVERAGE(D57)</f>
        <v>1.425</v>
      </c>
      <c r="R57" t="s" s="139">
        <v>125</v>
      </c>
      <c r="S57" s="155">
        <f>AVERAGE(G57)</f>
        <v>20</v>
      </c>
      <c r="T57" s="90">
        <f>AVERAGE(I57)</f>
        <v>0.315</v>
      </c>
      <c r="U57" t="s" s="139">
        <v>125</v>
      </c>
      <c r="V57" s="155">
        <f>AVERAGE(L57)</f>
        <v>4</v>
      </c>
      <c r="W57" s="90">
        <f>AVERAGE(N57)</f>
        <v>-2.075</v>
      </c>
    </row>
    <row r="58" ht="21.95" customHeight="1">
      <c r="A58" s="152">
        <v>1997</v>
      </c>
      <c r="B58" s="157">
        <v>47</v>
      </c>
      <c r="C58" s="158">
        <v>87.90000000000001</v>
      </c>
      <c r="D58" s="159">
        <v>1.87021276595745</v>
      </c>
      <c r="E58" s="43"/>
      <c r="F58" s="153">
        <v>1997</v>
      </c>
      <c r="G58" s="157">
        <v>19</v>
      </c>
      <c r="H58" s="158">
        <v>-0.6</v>
      </c>
      <c r="I58" s="159">
        <v>-0.0315789473684211</v>
      </c>
      <c r="J58" s="43"/>
      <c r="K58" s="153">
        <v>1997</v>
      </c>
      <c r="L58" s="157">
        <v>4</v>
      </c>
      <c r="M58" s="158">
        <v>-8.4</v>
      </c>
      <c r="N58" s="160">
        <v>-2.1</v>
      </c>
      <c r="O58" t="s" s="136">
        <v>126</v>
      </c>
      <c r="P58" s="161">
        <f>AVERAGE(B58)</f>
        <v>47</v>
      </c>
      <c r="Q58" s="162">
        <f>AVERAGE(D58)</f>
        <v>1.87021276595745</v>
      </c>
      <c r="R58" t="s" s="139">
        <v>126</v>
      </c>
      <c r="S58" s="161">
        <f>AVERAGE(G58)</f>
        <v>19</v>
      </c>
      <c r="T58" s="162">
        <f>AVERAGE(I58)</f>
        <v>-0.0315789473684211</v>
      </c>
      <c r="U58" t="s" s="139">
        <v>126</v>
      </c>
      <c r="V58" s="161">
        <f>AVERAGE(L58)</f>
        <v>4</v>
      </c>
      <c r="W58" s="162">
        <f>AVERAGE(N58)</f>
        <v>-2.1</v>
      </c>
    </row>
    <row r="59" ht="21.95" customHeight="1">
      <c r="A59" s="152">
        <v>1998</v>
      </c>
      <c r="B59" s="127">
        <v>15</v>
      </c>
      <c r="C59" s="88">
        <v>15.7</v>
      </c>
      <c r="D59" s="92">
        <v>1.04666666666667</v>
      </c>
      <c r="E59" s="43"/>
      <c r="F59" s="153">
        <v>1998</v>
      </c>
      <c r="G59" s="127">
        <v>11</v>
      </c>
      <c r="H59" s="88">
        <v>3.7</v>
      </c>
      <c r="I59" s="92">
        <v>0.336363636363636</v>
      </c>
      <c r="J59" s="43"/>
      <c r="K59" s="153">
        <v>1998</v>
      </c>
      <c r="L59" s="127">
        <v>1</v>
      </c>
      <c r="M59" s="88">
        <v>-1</v>
      </c>
      <c r="N59" s="94">
        <v>-1</v>
      </c>
      <c r="O59" t="s" s="136">
        <v>125</v>
      </c>
      <c r="P59" s="155">
        <f>AVERAGE(B59)</f>
        <v>15</v>
      </c>
      <c r="Q59" s="90">
        <f>AVERAGE(D59)</f>
        <v>1.04666666666667</v>
      </c>
      <c r="R59" t="s" s="139">
        <v>125</v>
      </c>
      <c r="S59" s="155">
        <f>AVERAGE(G59)</f>
        <v>11</v>
      </c>
      <c r="T59" s="90">
        <f>AVERAGE(I59)</f>
        <v>0.336363636363636</v>
      </c>
      <c r="U59" t="s" s="139">
        <v>125</v>
      </c>
      <c r="V59" s="155">
        <f>AVERAGE(L59)</f>
        <v>1</v>
      </c>
      <c r="W59" s="90">
        <f>AVERAGE(N59)</f>
        <v>-1</v>
      </c>
    </row>
    <row r="60" ht="21.95" customHeight="1">
      <c r="A60" s="152">
        <v>1999</v>
      </c>
      <c r="B60" s="127">
        <v>36</v>
      </c>
      <c r="C60" s="88">
        <v>59.8</v>
      </c>
      <c r="D60" s="92">
        <v>1.66111111111111</v>
      </c>
      <c r="E60" s="43"/>
      <c r="F60" s="153">
        <v>1999</v>
      </c>
      <c r="G60" s="127">
        <v>16</v>
      </c>
      <c r="H60" s="88">
        <v>-4.8</v>
      </c>
      <c r="I60" s="92">
        <v>-0.3</v>
      </c>
      <c r="J60" s="43"/>
      <c r="K60" s="153">
        <v>1999</v>
      </c>
      <c r="L60" s="127">
        <v>6</v>
      </c>
      <c r="M60" s="88">
        <v>-11.9</v>
      </c>
      <c r="N60" s="94">
        <v>-1.98333333333333</v>
      </c>
      <c r="O60" t="s" s="136">
        <v>124</v>
      </c>
      <c r="P60" s="155">
        <f>AVERAGE(B59:B60)</f>
        <v>25.5</v>
      </c>
      <c r="Q60" s="90">
        <f>AVERAGE(D59:D60)</f>
        <v>1.35388888888889</v>
      </c>
      <c r="R60" t="s" s="139">
        <v>124</v>
      </c>
      <c r="S60" s="155">
        <f>AVERAGE(G59:G60)</f>
        <v>13.5</v>
      </c>
      <c r="T60" s="90">
        <f>AVERAGE(I59:I60)</f>
        <v>0.018181818181818</v>
      </c>
      <c r="U60" t="s" s="139">
        <v>124</v>
      </c>
      <c r="V60" s="155">
        <f>AVERAGE(L59:L60)</f>
        <v>3.5</v>
      </c>
      <c r="W60" s="90">
        <f>AVERAGE(N59:N60)</f>
        <v>-1.49166666666667</v>
      </c>
    </row>
    <row r="61" ht="21.95" customHeight="1">
      <c r="A61" s="152">
        <v>2000</v>
      </c>
      <c r="B61" s="127">
        <v>52</v>
      </c>
      <c r="C61" s="88">
        <v>45.8</v>
      </c>
      <c r="D61" s="92">
        <v>0.880769230769231</v>
      </c>
      <c r="E61" s="43"/>
      <c r="F61" s="153">
        <v>2000</v>
      </c>
      <c r="G61" s="127">
        <v>36</v>
      </c>
      <c r="H61" s="88">
        <v>-6.1</v>
      </c>
      <c r="I61" s="92">
        <v>-0.169444444444444</v>
      </c>
      <c r="J61" s="43"/>
      <c r="K61" s="153">
        <v>2000</v>
      </c>
      <c r="L61" s="127">
        <v>11</v>
      </c>
      <c r="M61" s="88">
        <v>-19</v>
      </c>
      <c r="N61" s="94">
        <v>-1.72727272727273</v>
      </c>
      <c r="O61" t="s" s="136">
        <v>123</v>
      </c>
      <c r="P61" s="155">
        <f>AVERAGE(B59:B61)</f>
        <v>34.3333333333333</v>
      </c>
      <c r="Q61" s="90">
        <f>AVERAGE(D59:D61)</f>
        <v>1.19618233618234</v>
      </c>
      <c r="R61" t="s" s="139">
        <v>123</v>
      </c>
      <c r="S61" s="155">
        <f>AVERAGE(G59:G61)</f>
        <v>21</v>
      </c>
      <c r="T61" s="90">
        <f>AVERAGE(I59:I61)</f>
        <v>-0.0443602693602693</v>
      </c>
      <c r="U61" t="s" s="139">
        <v>123</v>
      </c>
      <c r="V61" s="155">
        <f>AVERAGE(L59:L61)</f>
        <v>6</v>
      </c>
      <c r="W61" s="90">
        <f>AVERAGE(N59:N61)</f>
        <v>-1.57020202020202</v>
      </c>
    </row>
    <row r="62" ht="21.95" customHeight="1">
      <c r="A62" s="152">
        <v>2001</v>
      </c>
      <c r="B62" s="127">
        <v>46</v>
      </c>
      <c r="C62" s="88">
        <v>78.09999999999999</v>
      </c>
      <c r="D62" s="92">
        <v>1.69782608695652</v>
      </c>
      <c r="E62" s="43"/>
      <c r="F62" s="153">
        <v>2001</v>
      </c>
      <c r="G62" s="127">
        <v>25</v>
      </c>
      <c r="H62" s="88">
        <v>11</v>
      </c>
      <c r="I62" s="92">
        <v>0.44</v>
      </c>
      <c r="J62" s="43"/>
      <c r="K62" s="153">
        <v>2001</v>
      </c>
      <c r="L62" s="127">
        <v>4</v>
      </c>
      <c r="M62" s="88">
        <v>-6.5</v>
      </c>
      <c r="N62" s="94">
        <v>-1.625</v>
      </c>
      <c r="O62" t="s" s="136">
        <v>122</v>
      </c>
      <c r="P62" s="155">
        <f>AVERAGE(B59:B62)</f>
        <v>37.25</v>
      </c>
      <c r="Q62" s="90">
        <f>AVERAGE(D59:D62)</f>
        <v>1.32159327387588</v>
      </c>
      <c r="R62" t="s" s="139">
        <v>122</v>
      </c>
      <c r="S62" s="155">
        <f>AVERAGE(G59:G62)</f>
        <v>22</v>
      </c>
      <c r="T62" s="90">
        <f>AVERAGE(I59:I62)</f>
        <v>0.076729797979798</v>
      </c>
      <c r="U62" t="s" s="139">
        <v>122</v>
      </c>
      <c r="V62" s="155">
        <f>AVERAGE(L59:L62)</f>
        <v>5.5</v>
      </c>
      <c r="W62" s="90">
        <f>AVERAGE(N59:N62)</f>
        <v>-1.58390151515152</v>
      </c>
    </row>
    <row r="63" ht="21.95" customHeight="1">
      <c r="A63" s="152">
        <v>2002</v>
      </c>
      <c r="B63" s="127">
        <v>57</v>
      </c>
      <c r="C63" s="88">
        <v>45.9</v>
      </c>
      <c r="D63" s="92">
        <v>0.805263157894737</v>
      </c>
      <c r="E63" s="43"/>
      <c r="F63" s="153">
        <v>2002</v>
      </c>
      <c r="G63" s="127">
        <v>40</v>
      </c>
      <c r="H63" s="88">
        <v>-9.1</v>
      </c>
      <c r="I63" s="92">
        <v>-0.2275</v>
      </c>
      <c r="J63" s="43"/>
      <c r="K63" s="153">
        <v>2002</v>
      </c>
      <c r="L63" s="127">
        <v>14</v>
      </c>
      <c r="M63" s="88">
        <v>-31.9</v>
      </c>
      <c r="N63" s="94">
        <v>-2.27857142857143</v>
      </c>
      <c r="O63" t="s" s="136">
        <v>121</v>
      </c>
      <c r="P63" s="155">
        <f>AVERAGE(B59:B63)</f>
        <v>41.2</v>
      </c>
      <c r="Q63" s="90">
        <f>AVERAGE(D59:D63)</f>
        <v>1.21832725067965</v>
      </c>
      <c r="R63" t="s" s="139">
        <v>121</v>
      </c>
      <c r="S63" s="155">
        <f>AVERAGE(G59:G63)</f>
        <v>25.6</v>
      </c>
      <c r="T63" s="90">
        <f>AVERAGE(I59:I63)</f>
        <v>0.0158838383838384</v>
      </c>
      <c r="U63" t="s" s="139">
        <v>121</v>
      </c>
      <c r="V63" s="155">
        <f>AVERAGE(L59:L63)</f>
        <v>7.2</v>
      </c>
      <c r="W63" s="90">
        <f>AVERAGE(N59:N63)</f>
        <v>-1.7228354978355</v>
      </c>
    </row>
    <row r="64" ht="21.95" customHeight="1">
      <c r="A64" s="152">
        <v>2003</v>
      </c>
      <c r="B64" s="127">
        <v>37</v>
      </c>
      <c r="C64" s="88">
        <v>31.4</v>
      </c>
      <c r="D64" s="92">
        <v>0.848648648648649</v>
      </c>
      <c r="E64" s="43"/>
      <c r="F64" s="153">
        <v>2003</v>
      </c>
      <c r="G64" s="127">
        <v>26</v>
      </c>
      <c r="H64" s="88">
        <v>1.2</v>
      </c>
      <c r="I64" s="92">
        <v>0.0461538461538462</v>
      </c>
      <c r="J64" s="43"/>
      <c r="K64" s="153">
        <v>2003</v>
      </c>
      <c r="L64" s="127">
        <v>8</v>
      </c>
      <c r="M64" s="88">
        <v>-16</v>
      </c>
      <c r="N64" s="94">
        <v>-2</v>
      </c>
      <c r="O64" t="s" s="136">
        <v>98</v>
      </c>
      <c r="P64" s="155">
        <f>AVERAGE(B59:B64)</f>
        <v>40.5</v>
      </c>
      <c r="Q64" s="90">
        <f>AVERAGE(D59:D64)</f>
        <v>1.15671415034115</v>
      </c>
      <c r="R64" t="s" s="139">
        <v>98</v>
      </c>
      <c r="S64" s="155">
        <f>AVERAGE(G59:G64)</f>
        <v>25.6666666666667</v>
      </c>
      <c r="T64" s="90">
        <f>AVERAGE(I59:I64)</f>
        <v>0.0209288396788397</v>
      </c>
      <c r="U64" t="s" s="139">
        <v>98</v>
      </c>
      <c r="V64" s="155">
        <f>AVERAGE(L59:L64)</f>
        <v>7.33333333333333</v>
      </c>
      <c r="W64" s="90">
        <f>AVERAGE(N59:N64)</f>
        <v>-1.76902958152958</v>
      </c>
    </row>
    <row r="65" ht="21.95" customHeight="1">
      <c r="A65" s="152">
        <v>2004</v>
      </c>
      <c r="B65" s="127">
        <v>65</v>
      </c>
      <c r="C65" s="88">
        <v>68</v>
      </c>
      <c r="D65" s="92">
        <v>1.04615384615385</v>
      </c>
      <c r="E65" s="43"/>
      <c r="F65" s="153">
        <v>2004</v>
      </c>
      <c r="G65" s="127">
        <v>37</v>
      </c>
      <c r="H65" s="88">
        <v>-19.5</v>
      </c>
      <c r="I65" s="92">
        <v>-0.527027027027027</v>
      </c>
      <c r="J65" s="43"/>
      <c r="K65" s="153">
        <v>2004</v>
      </c>
      <c r="L65" s="127">
        <v>14</v>
      </c>
      <c r="M65" s="88">
        <v>-28.7</v>
      </c>
      <c r="N65" s="94">
        <v>-2.05</v>
      </c>
      <c r="O65" t="s" s="136">
        <v>120</v>
      </c>
      <c r="P65" s="155">
        <f>AVERAGE(B59:B65)</f>
        <v>44</v>
      </c>
      <c r="Q65" s="90">
        <f>AVERAGE(D59:D65)</f>
        <v>1.14091982117154</v>
      </c>
      <c r="R65" t="s" s="139">
        <v>120</v>
      </c>
      <c r="S65" s="155">
        <f>AVERAGE(G59:G65)</f>
        <v>27.2857142857143</v>
      </c>
      <c r="T65" s="90">
        <f>AVERAGE(I59:I65)</f>
        <v>-0.0573505698505698</v>
      </c>
      <c r="U65" t="s" s="139">
        <v>120</v>
      </c>
      <c r="V65" s="155">
        <f>AVERAGE(L59:L65)</f>
        <v>8.28571428571429</v>
      </c>
      <c r="W65" s="90">
        <f>AVERAGE(N59:N65)</f>
        <v>-1.80916821273964</v>
      </c>
    </row>
    <row r="66" ht="21.95" customHeight="1">
      <c r="A66" s="152">
        <v>2005</v>
      </c>
      <c r="B66" s="127">
        <v>33</v>
      </c>
      <c r="C66" s="88">
        <v>71.7</v>
      </c>
      <c r="D66" s="92">
        <v>2.17272727272727</v>
      </c>
      <c r="E66" s="43"/>
      <c r="F66" s="153">
        <v>2005</v>
      </c>
      <c r="G66" s="127">
        <v>14</v>
      </c>
      <c r="H66" s="88">
        <v>12.4</v>
      </c>
      <c r="I66" s="92">
        <v>0.885714285714286</v>
      </c>
      <c r="J66" s="43"/>
      <c r="K66" s="153">
        <v>2005</v>
      </c>
      <c r="L66" s="127">
        <v>0</v>
      </c>
      <c r="M66" s="88">
        <v>0</v>
      </c>
      <c r="N66" s="94"/>
      <c r="O66" t="s" s="136">
        <v>119</v>
      </c>
      <c r="P66" s="155">
        <f>AVERAGE(B59:B66)</f>
        <v>42.625</v>
      </c>
      <c r="Q66" s="90">
        <f>AVERAGE(D59:D66)</f>
        <v>1.269895752616</v>
      </c>
      <c r="R66" t="s" s="139">
        <v>119</v>
      </c>
      <c r="S66" s="155">
        <f>AVERAGE(G59:G66)</f>
        <v>25.625</v>
      </c>
      <c r="T66" s="90">
        <f>AVERAGE(I59:I66)</f>
        <v>0.0605325370950372</v>
      </c>
      <c r="U66" t="s" s="139">
        <v>119</v>
      </c>
      <c r="V66" s="155">
        <f>AVERAGE(L59:L66)</f>
        <v>7.25</v>
      </c>
      <c r="W66" s="90">
        <f>AVERAGE(N59:N66)</f>
        <v>-1.80916821273964</v>
      </c>
    </row>
    <row r="67" ht="21.95" customHeight="1">
      <c r="A67" s="152">
        <v>2006</v>
      </c>
      <c r="B67" s="127">
        <v>51</v>
      </c>
      <c r="C67" s="88">
        <v>84.2</v>
      </c>
      <c r="D67" s="92">
        <v>1.65098039215686</v>
      </c>
      <c r="E67" s="43"/>
      <c r="F67" s="153">
        <v>2006</v>
      </c>
      <c r="G67" s="127">
        <v>24</v>
      </c>
      <c r="H67" s="88">
        <v>3.8</v>
      </c>
      <c r="I67" s="92">
        <v>0.158333333333333</v>
      </c>
      <c r="J67" s="43"/>
      <c r="K67" s="153">
        <v>2006</v>
      </c>
      <c r="L67" s="127">
        <v>6</v>
      </c>
      <c r="M67" s="88">
        <v>-12.7</v>
      </c>
      <c r="N67" s="94">
        <v>-2.11666666666667</v>
      </c>
      <c r="O67" t="s" s="136">
        <v>118</v>
      </c>
      <c r="P67" s="155">
        <f>AVERAGE(B59:B67)</f>
        <v>43.5555555555556</v>
      </c>
      <c r="Q67" s="90">
        <f>AVERAGE(D59:D67)</f>
        <v>1.31223849034277</v>
      </c>
      <c r="R67" t="s" s="139">
        <v>118</v>
      </c>
      <c r="S67" s="155">
        <f>AVERAGE(G59:G67)</f>
        <v>25.4444444444444</v>
      </c>
      <c r="T67" s="90">
        <f>AVERAGE(I59:I67)</f>
        <v>0.0713992922326256</v>
      </c>
      <c r="U67" t="s" s="139">
        <v>118</v>
      </c>
      <c r="V67" s="155">
        <f>AVERAGE(L59:L67)</f>
        <v>7.11111111111111</v>
      </c>
      <c r="W67" s="90">
        <f>AVERAGE(N59:N67)</f>
        <v>-1.84760551948052</v>
      </c>
    </row>
    <row r="68" ht="21.95" customHeight="1">
      <c r="A68" s="152">
        <v>2007</v>
      </c>
      <c r="B68" s="127">
        <v>35</v>
      </c>
      <c r="C68" s="88">
        <v>35.2</v>
      </c>
      <c r="D68" s="92">
        <v>1.00571428571429</v>
      </c>
      <c r="E68" s="43"/>
      <c r="F68" s="153">
        <v>2007</v>
      </c>
      <c r="G68" s="127">
        <v>19</v>
      </c>
      <c r="H68" s="88">
        <v>-11.6</v>
      </c>
      <c r="I68" s="92">
        <v>-0.610526315789474</v>
      </c>
      <c r="J68" s="43"/>
      <c r="K68" s="153">
        <v>2007</v>
      </c>
      <c r="L68" s="127">
        <v>8</v>
      </c>
      <c r="M68" s="88">
        <v>-17.3</v>
      </c>
      <c r="N68" s="94">
        <v>-2.1625</v>
      </c>
      <c r="O68" t="s" s="136">
        <v>117</v>
      </c>
      <c r="P68" s="155">
        <f>AVERAGE(B59:B68)</f>
        <v>42.7</v>
      </c>
      <c r="Q68" s="90">
        <f>AVERAGE(D59:D68)</f>
        <v>1.28158606987992</v>
      </c>
      <c r="R68" t="s" s="139">
        <v>117</v>
      </c>
      <c r="S68" s="155">
        <f>AVERAGE(G59:G68)</f>
        <v>24.8</v>
      </c>
      <c r="T68" s="90">
        <f>AVERAGE(I59:I68)</f>
        <v>0.00320673143041562</v>
      </c>
      <c r="U68" t="s" s="139">
        <v>117</v>
      </c>
      <c r="V68" s="155">
        <f>AVERAGE(L59:L68)</f>
        <v>7.2</v>
      </c>
      <c r="W68" s="90">
        <f>AVERAGE(N59:N68)</f>
        <v>-1.8825937950938</v>
      </c>
    </row>
    <row r="69" ht="21.95" customHeight="1">
      <c r="A69" s="152">
        <v>2008</v>
      </c>
      <c r="B69" s="127">
        <v>52</v>
      </c>
      <c r="C69" s="88">
        <v>74.8</v>
      </c>
      <c r="D69" s="92">
        <v>1.43846153846154</v>
      </c>
      <c r="E69" s="43"/>
      <c r="F69" s="153">
        <v>2008</v>
      </c>
      <c r="G69" s="127">
        <v>27</v>
      </c>
      <c r="H69" s="88">
        <v>4.5</v>
      </c>
      <c r="I69" s="92">
        <v>0.166666666666667</v>
      </c>
      <c r="J69" s="43"/>
      <c r="K69" s="153">
        <v>2008</v>
      </c>
      <c r="L69" s="127">
        <v>6</v>
      </c>
      <c r="M69" s="88">
        <v>-11.6</v>
      </c>
      <c r="N69" s="94">
        <v>-1.93333333333333</v>
      </c>
      <c r="O69" t="s" s="136">
        <v>116</v>
      </c>
      <c r="P69" s="155">
        <f>AVERAGE(B59:B69)</f>
        <v>43.5454545454545</v>
      </c>
      <c r="Q69" s="90">
        <f>AVERAGE(D59:D69)</f>
        <v>1.29584747611461</v>
      </c>
      <c r="R69" t="s" s="139">
        <v>116</v>
      </c>
      <c r="S69" s="155">
        <f>AVERAGE(G59:G69)</f>
        <v>25</v>
      </c>
      <c r="T69" s="90">
        <f>AVERAGE(I59:I69)</f>
        <v>0.0180667255428021</v>
      </c>
      <c r="U69" t="s" s="139">
        <v>116</v>
      </c>
      <c r="V69" s="155">
        <f>AVERAGE(L59:L69)</f>
        <v>7.09090909090909</v>
      </c>
      <c r="W69" s="90">
        <f>AVERAGE(N59:N69)</f>
        <v>-1.88766774891775</v>
      </c>
    </row>
    <row r="70" ht="21.95" customHeight="1">
      <c r="A70" s="152">
        <v>2009</v>
      </c>
      <c r="B70" s="127">
        <v>35</v>
      </c>
      <c r="C70" s="88">
        <v>74</v>
      </c>
      <c r="D70" s="92">
        <v>2.11428571428571</v>
      </c>
      <c r="E70" s="43"/>
      <c r="F70" s="153">
        <v>2009</v>
      </c>
      <c r="G70" s="127">
        <v>16</v>
      </c>
      <c r="H70" s="88">
        <v>17.7</v>
      </c>
      <c r="I70" s="92">
        <v>1.10625</v>
      </c>
      <c r="J70" s="43"/>
      <c r="K70" s="153">
        <v>2009</v>
      </c>
      <c r="L70" s="127">
        <v>1</v>
      </c>
      <c r="M70" s="88">
        <v>-2.5</v>
      </c>
      <c r="N70" s="94">
        <v>-2.5</v>
      </c>
      <c r="O70" t="s" s="136">
        <v>115</v>
      </c>
      <c r="P70" s="155">
        <f>AVERAGE(B59:B70)</f>
        <v>42.8333333333333</v>
      </c>
      <c r="Q70" s="90">
        <f>AVERAGE(D59:D70)</f>
        <v>1.36405066262887</v>
      </c>
      <c r="R70" t="s" s="139">
        <v>115</v>
      </c>
      <c r="S70" s="155">
        <f>AVERAGE(G59:G70)</f>
        <v>24.25</v>
      </c>
      <c r="T70" s="90">
        <f>AVERAGE(I59:I70)</f>
        <v>0.108748665080902</v>
      </c>
      <c r="U70" t="s" s="139">
        <v>115</v>
      </c>
      <c r="V70" s="155">
        <f>AVERAGE(L59:L70)</f>
        <v>6.58333333333333</v>
      </c>
      <c r="W70" s="90">
        <f>AVERAGE(N59:N70)</f>
        <v>-1.94333431719795</v>
      </c>
    </row>
    <row r="71" ht="21.95" customHeight="1">
      <c r="A71" s="152">
        <v>2010</v>
      </c>
      <c r="B71" s="127">
        <v>27</v>
      </c>
      <c r="C71" s="88">
        <v>33.9</v>
      </c>
      <c r="D71" s="92">
        <v>1.25555555555556</v>
      </c>
      <c r="E71" s="43"/>
      <c r="F71" s="153">
        <v>2010</v>
      </c>
      <c r="G71" s="127">
        <v>18</v>
      </c>
      <c r="H71" s="88">
        <v>9.300000000000001</v>
      </c>
      <c r="I71" s="92">
        <v>0.5166666666666671</v>
      </c>
      <c r="J71" s="43"/>
      <c r="K71" s="153">
        <v>2010</v>
      </c>
      <c r="L71" s="127">
        <v>3</v>
      </c>
      <c r="M71" s="88">
        <v>-3.5</v>
      </c>
      <c r="N71" s="94">
        <v>-1.16666666666667</v>
      </c>
      <c r="O71" t="s" s="136">
        <v>114</v>
      </c>
      <c r="P71" s="155">
        <f>AVERAGE(B59:B71)</f>
        <v>41.6153846153846</v>
      </c>
      <c r="Q71" s="90">
        <f>AVERAGE(D59:D71)</f>
        <v>1.35570488516169</v>
      </c>
      <c r="R71" t="s" s="139">
        <v>114</v>
      </c>
      <c r="S71" s="155">
        <f>AVERAGE(G59:G71)</f>
        <v>23.7692307692308</v>
      </c>
      <c r="T71" s="90">
        <f>AVERAGE(I59:I71)</f>
        <v>0.140126972895192</v>
      </c>
      <c r="U71" t="s" s="139">
        <v>114</v>
      </c>
      <c r="V71" s="155">
        <f>AVERAGE(L59:L71)</f>
        <v>6.30769230769231</v>
      </c>
      <c r="W71" s="90">
        <f>AVERAGE(N59:N71)</f>
        <v>-1.87861201298701</v>
      </c>
    </row>
    <row r="72" ht="21.95" customHeight="1">
      <c r="A72" s="152">
        <v>2011</v>
      </c>
      <c r="B72" s="127">
        <v>50</v>
      </c>
      <c r="C72" s="88">
        <v>97.5</v>
      </c>
      <c r="D72" s="92">
        <v>1.95</v>
      </c>
      <c r="E72" s="43"/>
      <c r="F72" s="153">
        <v>2011</v>
      </c>
      <c r="G72" s="127">
        <v>22</v>
      </c>
      <c r="H72" s="88">
        <v>4.9</v>
      </c>
      <c r="I72" s="92">
        <v>0.222727272727273</v>
      </c>
      <c r="J72" s="43"/>
      <c r="K72" s="153">
        <v>2011</v>
      </c>
      <c r="L72" s="127">
        <v>5</v>
      </c>
      <c r="M72" s="88">
        <v>-9.1</v>
      </c>
      <c r="N72" s="94">
        <v>-1.82</v>
      </c>
      <c r="O72" t="s" s="136">
        <v>113</v>
      </c>
      <c r="P72" s="155">
        <f>AVERAGE(B59:B72)</f>
        <v>42.2142857142857</v>
      </c>
      <c r="Q72" s="90">
        <f>AVERAGE(D59:D72)</f>
        <v>1.39815453622157</v>
      </c>
      <c r="R72" t="s" s="139">
        <v>113</v>
      </c>
      <c r="S72" s="155">
        <f>AVERAGE(G59:G72)</f>
        <v>23.6428571428571</v>
      </c>
      <c r="T72" s="90">
        <f>AVERAGE(I59:I72)</f>
        <v>0.146026994311769</v>
      </c>
      <c r="U72" t="s" s="139">
        <v>113</v>
      </c>
      <c r="V72" s="155">
        <f>AVERAGE(L59:L72)</f>
        <v>6.21428571428571</v>
      </c>
      <c r="W72" s="90">
        <f>AVERAGE(N59:N72)</f>
        <v>-1.8741033966034</v>
      </c>
    </row>
    <row r="73" ht="21.95" customHeight="1">
      <c r="A73" s="152">
        <v>2012</v>
      </c>
      <c r="B73" s="127">
        <v>52</v>
      </c>
      <c r="C73" s="88">
        <v>91.8</v>
      </c>
      <c r="D73" s="92">
        <v>1.76538461538462</v>
      </c>
      <c r="E73" s="43"/>
      <c r="F73" s="153">
        <v>2012</v>
      </c>
      <c r="G73" s="127">
        <v>29</v>
      </c>
      <c r="H73" s="88">
        <v>17.2</v>
      </c>
      <c r="I73" s="92">
        <v>0.593103448275862</v>
      </c>
      <c r="J73" s="43"/>
      <c r="K73" s="153">
        <v>2012</v>
      </c>
      <c r="L73" s="127">
        <v>4</v>
      </c>
      <c r="M73" s="88">
        <v>-5.6</v>
      </c>
      <c r="N73" s="94">
        <v>-1.4</v>
      </c>
      <c r="O73" t="s" s="136">
        <v>112</v>
      </c>
      <c r="P73" s="155">
        <f>AVERAGE(B59:B73)</f>
        <v>42.8666666666667</v>
      </c>
      <c r="Q73" s="90">
        <f>AVERAGE(D59:D73)</f>
        <v>1.42263654149911</v>
      </c>
      <c r="R73" t="s" s="139">
        <v>112</v>
      </c>
      <c r="S73" s="155">
        <f>AVERAGE(G59:G73)</f>
        <v>24</v>
      </c>
      <c r="T73" s="90">
        <f>AVERAGE(I59:I73)</f>
        <v>0.175832091242708</v>
      </c>
      <c r="U73" t="s" s="139">
        <v>112</v>
      </c>
      <c r="V73" s="155">
        <f>AVERAGE(L59:L73)</f>
        <v>6.06666666666667</v>
      </c>
      <c r="W73" s="90">
        <f>AVERAGE(N59:N73)</f>
        <v>-1.84023886827458</v>
      </c>
    </row>
    <row r="74" ht="21.95" customHeight="1">
      <c r="A74" s="152">
        <v>2013</v>
      </c>
      <c r="B74" s="127">
        <v>22</v>
      </c>
      <c r="C74" s="88">
        <v>34.2</v>
      </c>
      <c r="D74" s="92">
        <v>1.55454545454545</v>
      </c>
      <c r="E74" s="43"/>
      <c r="F74" s="153">
        <v>2013</v>
      </c>
      <c r="G74" s="127">
        <v>13</v>
      </c>
      <c r="H74" s="88">
        <v>8.9</v>
      </c>
      <c r="I74" s="92">
        <v>0.684615384615385</v>
      </c>
      <c r="J74" s="43"/>
      <c r="K74" s="153">
        <v>2013</v>
      </c>
      <c r="L74" s="127">
        <v>2</v>
      </c>
      <c r="M74" s="88">
        <v>-2.5</v>
      </c>
      <c r="N74" s="94">
        <v>-1.25</v>
      </c>
      <c r="O74" t="s" s="136">
        <v>111</v>
      </c>
      <c r="P74" s="155">
        <f>AVERAGE(B59:B74)</f>
        <v>41.5625</v>
      </c>
      <c r="Q74" s="90">
        <f>AVERAGE(D59:D74)</f>
        <v>1.4308808485645</v>
      </c>
      <c r="R74" t="s" s="139">
        <v>111</v>
      </c>
      <c r="S74" s="155">
        <f>AVERAGE(G59:G74)</f>
        <v>23.3125</v>
      </c>
      <c r="T74" s="90">
        <f>AVERAGE(I59:I74)</f>
        <v>0.207631047078501</v>
      </c>
      <c r="U74" t="s" s="139">
        <v>111</v>
      </c>
      <c r="V74" s="155">
        <f>AVERAGE(L59:L74)</f>
        <v>5.8125</v>
      </c>
      <c r="W74" s="90">
        <f>AVERAGE(N59:N74)</f>
        <v>-1.80088961038961</v>
      </c>
    </row>
    <row r="75" ht="21.95" customHeight="1">
      <c r="A75" s="152">
        <v>2014</v>
      </c>
      <c r="B75" s="127">
        <v>39</v>
      </c>
      <c r="C75" s="88">
        <v>51.4</v>
      </c>
      <c r="D75" s="92">
        <v>1.31794871794872</v>
      </c>
      <c r="E75" s="43"/>
      <c r="F75" s="153">
        <v>2014</v>
      </c>
      <c r="G75" s="127">
        <v>19</v>
      </c>
      <c r="H75" s="88">
        <v>-9.4</v>
      </c>
      <c r="I75" s="92">
        <v>-0.494736842105263</v>
      </c>
      <c r="J75" s="43"/>
      <c r="K75" s="153">
        <v>2014</v>
      </c>
      <c r="L75" s="127">
        <v>6</v>
      </c>
      <c r="M75" s="88">
        <v>-13.9</v>
      </c>
      <c r="N75" s="94">
        <v>-2.31666666666667</v>
      </c>
      <c r="O75" t="s" s="136">
        <v>110</v>
      </c>
      <c r="P75" s="155">
        <f>AVERAGE(B59:B75)</f>
        <v>41.4117647058824</v>
      </c>
      <c r="Q75" s="90">
        <f>AVERAGE(D59:D75)</f>
        <v>1.42423778205769</v>
      </c>
      <c r="R75" t="s" s="139">
        <v>110</v>
      </c>
      <c r="S75" s="155">
        <f>AVERAGE(G59:G75)</f>
        <v>23.0588235294118</v>
      </c>
      <c r="T75" s="90">
        <f>AVERAGE(I59:I75)</f>
        <v>0.16631528889122</v>
      </c>
      <c r="U75" t="s" s="139">
        <v>110</v>
      </c>
      <c r="V75" s="155">
        <f>AVERAGE(L59:L75)</f>
        <v>5.82352941176471</v>
      </c>
      <c r="W75" s="90">
        <f>AVERAGE(N59:N75)</f>
        <v>-1.83312567640693</v>
      </c>
    </row>
    <row r="76" ht="21.95" customHeight="1">
      <c r="A76" s="152">
        <v>2015</v>
      </c>
      <c r="B76" s="127">
        <v>40</v>
      </c>
      <c r="C76" s="88">
        <v>63.9</v>
      </c>
      <c r="D76" s="92">
        <v>1.5975</v>
      </c>
      <c r="E76" s="43"/>
      <c r="F76" s="153">
        <v>2015</v>
      </c>
      <c r="G76" s="127">
        <v>22</v>
      </c>
      <c r="H76" s="88">
        <v>9.199999999999999</v>
      </c>
      <c r="I76" s="92">
        <v>0.418181818181818</v>
      </c>
      <c r="J76" s="43"/>
      <c r="K76" s="153">
        <v>2015</v>
      </c>
      <c r="L76" s="127">
        <v>4</v>
      </c>
      <c r="M76" s="88">
        <v>-4.9</v>
      </c>
      <c r="N76" s="94">
        <v>-1.225</v>
      </c>
      <c r="O76" t="s" s="136">
        <v>109</v>
      </c>
      <c r="P76" s="155">
        <f>AVERAGE(B59:B76)</f>
        <v>41.3333333333333</v>
      </c>
      <c r="Q76" s="90">
        <f>AVERAGE(D59:D76)</f>
        <v>1.43386346083227</v>
      </c>
      <c r="R76" t="s" s="139">
        <v>109</v>
      </c>
      <c r="S76" s="155">
        <f>AVERAGE(G59:G76)</f>
        <v>23</v>
      </c>
      <c r="T76" s="90">
        <f>AVERAGE(I59:I76)</f>
        <v>0.180307873851809</v>
      </c>
      <c r="U76" t="s" s="139">
        <v>109</v>
      </c>
      <c r="V76" s="155">
        <f>AVERAGE(L59:L76)</f>
        <v>5.72222222222222</v>
      </c>
      <c r="W76" s="90">
        <f>AVERAGE(N59:N76)</f>
        <v>-1.79735357779475</v>
      </c>
    </row>
    <row r="77" ht="21.95" customHeight="1">
      <c r="A77" s="152">
        <v>2016</v>
      </c>
      <c r="B77" s="127">
        <v>21</v>
      </c>
      <c r="C77" s="88">
        <v>39.7</v>
      </c>
      <c r="D77" s="92">
        <v>1.89047619047619</v>
      </c>
      <c r="E77" s="43"/>
      <c r="F77" s="153">
        <v>2016</v>
      </c>
      <c r="G77" s="127">
        <v>13</v>
      </c>
      <c r="H77" s="88">
        <v>15.7</v>
      </c>
      <c r="I77" s="92">
        <v>1.20769230769231</v>
      </c>
      <c r="J77" s="43"/>
      <c r="K77" s="153">
        <v>2016</v>
      </c>
      <c r="L77" s="127">
        <v>0</v>
      </c>
      <c r="M77" s="88">
        <v>0</v>
      </c>
      <c r="N77" s="94"/>
      <c r="O77" t="s" s="136">
        <v>108</v>
      </c>
      <c r="P77" s="155">
        <f>AVERAGE(B59:B77)</f>
        <v>40.2631578947368</v>
      </c>
      <c r="Q77" s="90">
        <f>AVERAGE(D59:D77)</f>
        <v>1.45789570976089</v>
      </c>
      <c r="R77" t="s" s="139">
        <v>108</v>
      </c>
      <c r="S77" s="155">
        <f>AVERAGE(G59:G77)</f>
        <v>22.4736842105263</v>
      </c>
      <c r="T77" s="90">
        <f>AVERAGE(I59:I77)</f>
        <v>0.234380738790783</v>
      </c>
      <c r="U77" t="s" s="139">
        <v>108</v>
      </c>
      <c r="V77" s="155">
        <f>AVERAGE(L59:L77)</f>
        <v>5.42105263157895</v>
      </c>
      <c r="W77" s="90">
        <f>AVERAGE(N59:N77)</f>
        <v>-1.79735357779475</v>
      </c>
    </row>
    <row r="78" ht="21.95" customHeight="1">
      <c r="A78" s="152">
        <v>2017</v>
      </c>
      <c r="B78" s="127">
        <v>48</v>
      </c>
      <c r="C78" s="88">
        <v>88.5</v>
      </c>
      <c r="D78" s="92">
        <v>1.84375</v>
      </c>
      <c r="E78" s="43"/>
      <c r="F78" s="153">
        <v>2017</v>
      </c>
      <c r="G78" s="127">
        <v>27</v>
      </c>
      <c r="H78" s="88">
        <v>22.2</v>
      </c>
      <c r="I78" s="92">
        <v>0.822222222222222</v>
      </c>
      <c r="J78" s="43"/>
      <c r="K78" s="153">
        <v>2017</v>
      </c>
      <c r="L78" s="127">
        <v>1</v>
      </c>
      <c r="M78" s="88">
        <v>-0.9</v>
      </c>
      <c r="N78" s="94">
        <v>-0.9</v>
      </c>
      <c r="O78" t="s" s="136">
        <v>107</v>
      </c>
      <c r="P78" s="155">
        <f>AVERAGE(B59:B78)</f>
        <v>40.65</v>
      </c>
      <c r="Q78" s="90">
        <f>AVERAGE(D59:D78)</f>
        <v>1.47718842427285</v>
      </c>
      <c r="R78" t="s" s="139">
        <v>107</v>
      </c>
      <c r="S78" s="155">
        <f>AVERAGE(G59:G78)</f>
        <v>22.7</v>
      </c>
      <c r="T78" s="90">
        <f>AVERAGE(I59:I78)</f>
        <v>0.263772812962355</v>
      </c>
      <c r="U78" t="s" s="139">
        <v>107</v>
      </c>
      <c r="V78" s="155">
        <f>AVERAGE(L59:L78)</f>
        <v>5.2</v>
      </c>
      <c r="W78" s="90">
        <f>AVERAGE(N59:N78)</f>
        <v>-1.7475006012506</v>
      </c>
    </row>
    <row r="79" ht="21.95" customHeight="1">
      <c r="A79" s="152">
        <v>2018</v>
      </c>
      <c r="B79" s="127">
        <v>55</v>
      </c>
      <c r="C79" s="88">
        <v>48.6</v>
      </c>
      <c r="D79" s="92">
        <v>0.883636363636364</v>
      </c>
      <c r="E79" s="43"/>
      <c r="F79" s="153">
        <v>2018</v>
      </c>
      <c r="G79" s="127">
        <v>39</v>
      </c>
      <c r="H79" s="88">
        <v>2.6</v>
      </c>
      <c r="I79" s="92">
        <v>0.06666666666666669</v>
      </c>
      <c r="J79" s="43"/>
      <c r="K79" s="153">
        <v>2018</v>
      </c>
      <c r="L79" s="127">
        <v>12</v>
      </c>
      <c r="M79" s="88">
        <v>-23.6</v>
      </c>
      <c r="N79" s="94">
        <v>-1.96666666666667</v>
      </c>
      <c r="O79" s="87"/>
      <c r="P79" s="88"/>
      <c r="Q79" s="88"/>
      <c r="R79" s="89"/>
      <c r="S79" s="88"/>
      <c r="T79" s="88"/>
      <c r="U79" s="89"/>
      <c r="V79" s="88"/>
      <c r="W79" s="90"/>
    </row>
    <row r="80" ht="21.95" customHeight="1">
      <c r="A80" s="152">
        <v>2019</v>
      </c>
      <c r="B80" s="127">
        <v>34</v>
      </c>
      <c r="C80" s="88">
        <v>59.4</v>
      </c>
      <c r="D80" s="92">
        <v>1.74705882352941</v>
      </c>
      <c r="E80" s="43"/>
      <c r="F80" s="153">
        <v>2019</v>
      </c>
      <c r="G80" s="127">
        <v>16</v>
      </c>
      <c r="H80" s="88">
        <v>-1.6</v>
      </c>
      <c r="I80" s="92">
        <v>-0.1</v>
      </c>
      <c r="J80" s="43"/>
      <c r="K80" s="153">
        <v>2019</v>
      </c>
      <c r="L80" s="127">
        <v>5</v>
      </c>
      <c r="M80" s="88">
        <v>-8.300000000000001</v>
      </c>
      <c r="N80" s="94">
        <v>-1.66</v>
      </c>
      <c r="O80" s="87"/>
      <c r="P80" s="88"/>
      <c r="Q80" s="88"/>
      <c r="R80" s="89"/>
      <c r="S80" s="88"/>
      <c r="T80" s="88"/>
      <c r="U80" s="89"/>
      <c r="V80" s="88"/>
      <c r="W80" s="90"/>
    </row>
    <row r="81" ht="21.95" customHeight="1">
      <c r="A81" s="152">
        <v>2020</v>
      </c>
      <c r="B81" s="127">
        <v>32</v>
      </c>
      <c r="C81" s="88">
        <v>74.90000000000001</v>
      </c>
      <c r="D81" s="92">
        <v>2.340625</v>
      </c>
      <c r="E81" s="43"/>
      <c r="F81" s="153">
        <v>2020</v>
      </c>
      <c r="G81" s="127">
        <v>11</v>
      </c>
      <c r="H81" s="88">
        <v>7.6</v>
      </c>
      <c r="I81" s="92">
        <v>0.690909090909091</v>
      </c>
      <c r="J81" s="43"/>
      <c r="K81" s="153">
        <v>2020</v>
      </c>
      <c r="L81" s="127">
        <v>1</v>
      </c>
      <c r="M81" s="88">
        <v>-2</v>
      </c>
      <c r="N81" s="94">
        <v>-2</v>
      </c>
      <c r="O81" s="95"/>
      <c r="P81" s="88"/>
      <c r="Q81" s="88"/>
      <c r="R81" s="89"/>
      <c r="S81" s="89"/>
      <c r="T81" s="88"/>
      <c r="U81" s="88"/>
      <c r="V81" s="88"/>
      <c r="W81" s="96"/>
    </row>
    <row r="82" ht="22.25" customHeight="1">
      <c r="A82" s="152">
        <v>2021</v>
      </c>
      <c r="B82" s="127">
        <v>42</v>
      </c>
      <c r="C82" s="88">
        <v>95.2</v>
      </c>
      <c r="D82" s="92">
        <v>2.26666666666667</v>
      </c>
      <c r="E82" s="43"/>
      <c r="F82" s="163">
        <v>2021</v>
      </c>
      <c r="G82" s="127">
        <v>17</v>
      </c>
      <c r="H82" s="88">
        <v>18.6</v>
      </c>
      <c r="I82" s="92">
        <v>1.09411764705882</v>
      </c>
      <c r="J82" s="43"/>
      <c r="K82" s="163">
        <v>2021</v>
      </c>
      <c r="L82" s="127">
        <v>0</v>
      </c>
      <c r="M82" s="88">
        <v>0</v>
      </c>
      <c r="N82" s="94"/>
      <c r="O82" s="95"/>
      <c r="P82" s="88"/>
      <c r="Q82" s="88"/>
      <c r="R82" s="89"/>
      <c r="S82" s="89"/>
      <c r="T82" s="88"/>
      <c r="U82" s="88"/>
      <c r="V82" s="88"/>
      <c r="W82" s="96"/>
    </row>
    <row r="83" ht="22.6" customHeight="1">
      <c r="A83" s="152">
        <v>2022</v>
      </c>
      <c r="B83" s="127">
        <v>41</v>
      </c>
      <c r="C83" s="88">
        <v>87.5</v>
      </c>
      <c r="D83" s="92">
        <v>2.13414634146341</v>
      </c>
      <c r="E83" s="43"/>
      <c r="F83" s="54">
        <v>2022</v>
      </c>
      <c r="G83" s="164">
        <v>18</v>
      </c>
      <c r="H83" s="88">
        <v>18.7</v>
      </c>
      <c r="I83" s="92">
        <v>1.03888888888889</v>
      </c>
      <c r="J83" s="43"/>
      <c r="K83" s="54">
        <v>2022</v>
      </c>
      <c r="L83" s="164">
        <v>0</v>
      </c>
      <c r="M83" s="88">
        <v>0</v>
      </c>
      <c r="N83" s="94"/>
      <c r="O83" s="95"/>
      <c r="P83" s="88"/>
      <c r="Q83" s="88"/>
      <c r="R83" s="89"/>
      <c r="S83" s="89"/>
      <c r="T83" s="88"/>
      <c r="U83" s="88"/>
      <c r="V83" s="88"/>
      <c r="W83" s="96"/>
    </row>
    <row r="84" ht="22.25" customHeight="1">
      <c r="A84" s="91"/>
      <c r="B84" s="89"/>
      <c r="C84" s="88"/>
      <c r="D84" s="92"/>
      <c r="E84" s="43"/>
      <c r="F84" s="85"/>
      <c r="G84" s="89"/>
      <c r="H84" s="88"/>
      <c r="I84" s="92"/>
      <c r="J84" s="43"/>
      <c r="K84" s="85"/>
      <c r="L84" s="89"/>
      <c r="M84" s="88"/>
      <c r="N84" s="94"/>
      <c r="O84" s="95"/>
      <c r="P84" s="88"/>
      <c r="Q84" s="88"/>
      <c r="R84" s="89"/>
      <c r="S84" s="89"/>
      <c r="T84" s="88"/>
      <c r="U84" s="88"/>
      <c r="V84" s="88"/>
      <c r="W84" s="96"/>
    </row>
    <row r="85" ht="21.95" customHeight="1">
      <c r="A85" s="91"/>
      <c r="B85" s="89"/>
      <c r="C85" s="88"/>
      <c r="D85" s="92"/>
      <c r="E85" s="43"/>
      <c r="F85" s="93"/>
      <c r="G85" s="89"/>
      <c r="H85" s="88"/>
      <c r="I85" s="92"/>
      <c r="J85" s="43"/>
      <c r="K85" s="93"/>
      <c r="L85" s="89"/>
      <c r="M85" s="88"/>
      <c r="N85" s="94"/>
      <c r="O85" s="95"/>
      <c r="P85" s="88"/>
      <c r="Q85" s="88"/>
      <c r="R85" s="89"/>
      <c r="S85" s="89"/>
      <c r="T85" s="88"/>
      <c r="U85" s="88"/>
      <c r="V85" s="88"/>
      <c r="W85" s="96"/>
    </row>
    <row r="86" ht="21.95" customHeight="1">
      <c r="A86" s="91"/>
      <c r="B86" s="89"/>
      <c r="C86" s="88"/>
      <c r="D86" s="92"/>
      <c r="E86" s="43"/>
      <c r="F86" s="93"/>
      <c r="G86" s="89"/>
      <c r="H86" s="88"/>
      <c r="I86" s="92"/>
      <c r="J86" s="43"/>
      <c r="K86" s="93"/>
      <c r="L86" s="89"/>
      <c r="M86" s="88"/>
      <c r="N86" s="94"/>
      <c r="O86" s="95"/>
      <c r="P86" s="88"/>
      <c r="Q86" s="88"/>
      <c r="R86" s="89"/>
      <c r="S86" s="89"/>
      <c r="T86" s="88"/>
      <c r="U86" s="88"/>
      <c r="V86" s="88"/>
      <c r="W86" s="96"/>
    </row>
    <row r="87" ht="21.95" customHeight="1">
      <c r="A87" s="91"/>
      <c r="B87" s="89"/>
      <c r="C87" s="88"/>
      <c r="D87" s="92"/>
      <c r="E87" s="43"/>
      <c r="F87" s="93"/>
      <c r="G87" s="89"/>
      <c r="H87" s="88"/>
      <c r="I87" s="92"/>
      <c r="J87" s="43"/>
      <c r="K87" s="93"/>
      <c r="L87" s="89"/>
      <c r="M87" s="88"/>
      <c r="N87" s="94"/>
      <c r="O87" s="95"/>
      <c r="P87" s="88"/>
      <c r="Q87" s="88"/>
      <c r="R87" s="89"/>
      <c r="S87" s="89"/>
      <c r="T87" s="88"/>
      <c r="U87" s="88"/>
      <c r="V87" s="88"/>
      <c r="W87" s="96"/>
    </row>
    <row r="88" ht="21.95" customHeight="1">
      <c r="A88" s="91"/>
      <c r="B88" s="89"/>
      <c r="C88" s="88"/>
      <c r="D88" s="92"/>
      <c r="E88" s="43"/>
      <c r="F88" s="93"/>
      <c r="G88" s="89"/>
      <c r="H88" s="88"/>
      <c r="I88" s="92"/>
      <c r="J88" s="43"/>
      <c r="K88" s="93"/>
      <c r="L88" s="89"/>
      <c r="M88" s="88"/>
      <c r="N88" s="94"/>
      <c r="O88" s="95"/>
      <c r="P88" s="88"/>
      <c r="Q88" s="88"/>
      <c r="R88" s="89"/>
      <c r="S88" s="89"/>
      <c r="T88" s="88"/>
      <c r="U88" s="88"/>
      <c r="V88" s="88"/>
      <c r="W88" s="96"/>
    </row>
    <row r="89" ht="21.95" customHeight="1">
      <c r="A89" s="91"/>
      <c r="B89" s="89"/>
      <c r="C89" s="88"/>
      <c r="D89" s="92"/>
      <c r="E89" s="43"/>
      <c r="F89" s="93"/>
      <c r="G89" s="89"/>
      <c r="H89" s="88"/>
      <c r="I89" s="92"/>
      <c r="J89" s="43"/>
      <c r="K89" s="93"/>
      <c r="L89" s="89"/>
      <c r="M89" s="88"/>
      <c r="N89" s="94"/>
      <c r="O89" s="95"/>
      <c r="P89" s="88"/>
      <c r="Q89" s="88"/>
      <c r="R89" s="89"/>
      <c r="S89" s="89"/>
      <c r="T89" s="88"/>
      <c r="U89" s="88"/>
      <c r="V89" s="88"/>
      <c r="W89" s="96"/>
    </row>
    <row r="90" ht="21.95" customHeight="1">
      <c r="A90" s="91"/>
      <c r="B90" s="89"/>
      <c r="C90" s="88"/>
      <c r="D90" s="92"/>
      <c r="E90" s="43"/>
      <c r="F90" s="93"/>
      <c r="G90" s="89"/>
      <c r="H90" s="88"/>
      <c r="I90" s="92"/>
      <c r="J90" s="43"/>
      <c r="K90" s="93"/>
      <c r="L90" s="89"/>
      <c r="M90" s="88"/>
      <c r="N90" s="94"/>
      <c r="O90" s="95"/>
      <c r="P90" s="88"/>
      <c r="Q90" s="88"/>
      <c r="R90" s="89"/>
      <c r="S90" s="89"/>
      <c r="T90" s="88"/>
      <c r="U90" s="88"/>
      <c r="V90" s="88"/>
      <c r="W90" s="96"/>
    </row>
    <row r="91" ht="21.95" customHeight="1">
      <c r="A91" s="91"/>
      <c r="B91" s="89"/>
      <c r="C91" s="88"/>
      <c r="D91" s="92"/>
      <c r="E91" s="43"/>
      <c r="F91" s="93"/>
      <c r="G91" s="89"/>
      <c r="H91" s="88"/>
      <c r="I91" s="92"/>
      <c r="J91" s="43"/>
      <c r="K91" s="93"/>
      <c r="L91" s="89"/>
      <c r="M91" s="88"/>
      <c r="N91" s="94"/>
      <c r="O91" s="95"/>
      <c r="P91" s="88"/>
      <c r="Q91" s="88"/>
      <c r="R91" s="89"/>
      <c r="S91" s="89"/>
      <c r="T91" s="88"/>
      <c r="U91" s="88"/>
      <c r="V91" s="88"/>
      <c r="W91" s="96"/>
    </row>
    <row r="92" ht="21.95" customHeight="1">
      <c r="A92" s="91"/>
      <c r="B92" s="89"/>
      <c r="C92" s="88"/>
      <c r="D92" s="92"/>
      <c r="E92" s="43"/>
      <c r="F92" s="93"/>
      <c r="G92" s="89"/>
      <c r="H92" s="88"/>
      <c r="I92" s="92"/>
      <c r="J92" s="43"/>
      <c r="K92" s="93"/>
      <c r="L92" s="89"/>
      <c r="M92" s="88"/>
      <c r="N92" s="94"/>
      <c r="O92" s="95"/>
      <c r="P92" s="88"/>
      <c r="Q92" s="88"/>
      <c r="R92" s="89"/>
      <c r="S92" s="89"/>
      <c r="T92" s="88"/>
      <c r="U92" s="88"/>
      <c r="V92" s="88"/>
      <c r="W92" s="96"/>
    </row>
    <row r="93" ht="21.95" customHeight="1">
      <c r="A93" s="91"/>
      <c r="B93" s="89"/>
      <c r="C93" s="88"/>
      <c r="D93" s="92"/>
      <c r="E93" s="43"/>
      <c r="F93" s="93"/>
      <c r="G93" s="89"/>
      <c r="H93" s="88"/>
      <c r="I93" s="92"/>
      <c r="J93" s="43"/>
      <c r="K93" s="93"/>
      <c r="L93" s="89"/>
      <c r="M93" s="88"/>
      <c r="N93" s="94"/>
      <c r="O93" s="95"/>
      <c r="P93" s="88"/>
      <c r="Q93" s="88"/>
      <c r="R93" s="89"/>
      <c r="S93" s="89"/>
      <c r="T93" s="88"/>
      <c r="U93" s="88"/>
      <c r="V93" s="88"/>
      <c r="W93" s="96"/>
    </row>
    <row r="94" ht="21.95" customHeight="1">
      <c r="A94" s="91"/>
      <c r="B94" s="89"/>
      <c r="C94" s="88"/>
      <c r="D94" s="92"/>
      <c r="E94" s="43"/>
      <c r="F94" s="93"/>
      <c r="G94" s="89"/>
      <c r="H94" s="88"/>
      <c r="I94" s="92"/>
      <c r="J94" s="43"/>
      <c r="K94" s="93"/>
      <c r="L94" s="89"/>
      <c r="M94" s="88"/>
      <c r="N94" s="94"/>
      <c r="O94" s="95"/>
      <c r="P94" s="88"/>
      <c r="Q94" s="88"/>
      <c r="R94" s="89"/>
      <c r="S94" s="89"/>
      <c r="T94" s="88"/>
      <c r="U94" s="88"/>
      <c r="V94" s="88"/>
      <c r="W94" s="96"/>
    </row>
    <row r="95" ht="21.95" customHeight="1">
      <c r="A95" s="91"/>
      <c r="B95" s="89"/>
      <c r="C95" s="88"/>
      <c r="D95" s="92"/>
      <c r="E95" s="43"/>
      <c r="F95" s="93"/>
      <c r="G95" s="89"/>
      <c r="H95" s="88"/>
      <c r="I95" s="92"/>
      <c r="J95" s="43"/>
      <c r="K95" s="93"/>
      <c r="L95" s="89"/>
      <c r="M95" s="88"/>
      <c r="N95" s="94"/>
      <c r="O95" s="95"/>
      <c r="P95" s="88"/>
      <c r="Q95" s="88"/>
      <c r="R95" s="89"/>
      <c r="S95" s="89"/>
      <c r="T95" s="88"/>
      <c r="U95" s="88"/>
      <c r="V95" s="88"/>
      <c r="W95" s="96"/>
    </row>
    <row r="96" ht="21.95" customHeight="1">
      <c r="A96" s="91"/>
      <c r="B96" s="89"/>
      <c r="C96" s="88"/>
      <c r="D96" s="92"/>
      <c r="E96" s="43"/>
      <c r="F96" s="93"/>
      <c r="G96" s="89"/>
      <c r="H96" s="88"/>
      <c r="I96" s="92"/>
      <c r="J96" s="43"/>
      <c r="K96" s="93"/>
      <c r="L96" s="89"/>
      <c r="M96" s="88"/>
      <c r="N96" s="94"/>
      <c r="O96" s="95"/>
      <c r="P96" s="88"/>
      <c r="Q96" s="88"/>
      <c r="R96" s="89"/>
      <c r="S96" s="89"/>
      <c r="T96" s="88"/>
      <c r="U96" s="88"/>
      <c r="V96" s="88"/>
      <c r="W96" s="96"/>
    </row>
    <row r="97" ht="21.95" customHeight="1">
      <c r="A97" s="91"/>
      <c r="B97" s="89"/>
      <c r="C97" s="88"/>
      <c r="D97" s="92"/>
      <c r="E97" s="43"/>
      <c r="F97" s="93"/>
      <c r="G97" s="89"/>
      <c r="H97" s="88"/>
      <c r="I97" s="92"/>
      <c r="J97" s="43"/>
      <c r="K97" s="93"/>
      <c r="L97" s="89"/>
      <c r="M97" s="88"/>
      <c r="N97" s="94"/>
      <c r="O97" s="95"/>
      <c r="P97" s="88"/>
      <c r="Q97" s="88"/>
      <c r="R97" s="89"/>
      <c r="S97" s="89"/>
      <c r="T97" s="88"/>
      <c r="U97" s="88"/>
      <c r="V97" s="88"/>
      <c r="W97" s="96"/>
    </row>
    <row r="98" ht="21.95" customHeight="1">
      <c r="A98" s="91"/>
      <c r="B98" s="89"/>
      <c r="C98" s="88"/>
      <c r="D98" s="92"/>
      <c r="E98" s="43"/>
      <c r="F98" s="93"/>
      <c r="G98" s="89"/>
      <c r="H98" s="88"/>
      <c r="I98" s="92"/>
      <c r="J98" s="43"/>
      <c r="K98" s="93"/>
      <c r="L98" s="89"/>
      <c r="M98" s="88"/>
      <c r="N98" s="94"/>
      <c r="O98" s="95"/>
      <c r="P98" s="88"/>
      <c r="Q98" s="88"/>
      <c r="R98" s="89"/>
      <c r="S98" s="89"/>
      <c r="T98" s="88"/>
      <c r="U98" s="88"/>
      <c r="V98" s="88"/>
      <c r="W98" s="96"/>
    </row>
    <row r="99" ht="21.95" customHeight="1">
      <c r="A99" s="91"/>
      <c r="B99" s="89"/>
      <c r="C99" s="88"/>
      <c r="D99" s="92"/>
      <c r="E99" s="43"/>
      <c r="F99" s="93"/>
      <c r="G99" s="89"/>
      <c r="H99" s="88"/>
      <c r="I99" s="92"/>
      <c r="J99" s="43"/>
      <c r="K99" s="93"/>
      <c r="L99" s="89"/>
      <c r="M99" s="88"/>
      <c r="N99" s="94"/>
      <c r="O99" s="95"/>
      <c r="P99" s="88"/>
      <c r="Q99" s="88"/>
      <c r="R99" s="89"/>
      <c r="S99" s="89"/>
      <c r="T99" s="88"/>
      <c r="U99" s="88"/>
      <c r="V99" s="88"/>
      <c r="W99" s="96"/>
    </row>
    <row r="100" ht="21.95" customHeight="1">
      <c r="A100" s="91"/>
      <c r="B100" s="89"/>
      <c r="C100" s="88"/>
      <c r="D100" s="92"/>
      <c r="E100" s="43"/>
      <c r="F100" s="93"/>
      <c r="G100" s="89"/>
      <c r="H100" s="88"/>
      <c r="I100" s="92"/>
      <c r="J100" s="43"/>
      <c r="K100" s="93"/>
      <c r="L100" s="89"/>
      <c r="M100" s="88"/>
      <c r="N100" s="94"/>
      <c r="O100" s="95"/>
      <c r="P100" s="88"/>
      <c r="Q100" s="88"/>
      <c r="R100" s="89"/>
      <c r="S100" s="89"/>
      <c r="T100" s="88"/>
      <c r="U100" s="88"/>
      <c r="V100" s="88"/>
      <c r="W100" s="96"/>
    </row>
    <row r="101" ht="21.95" customHeight="1">
      <c r="A101" s="91"/>
      <c r="B101" s="89"/>
      <c r="C101" s="88"/>
      <c r="D101" s="92"/>
      <c r="E101" s="43"/>
      <c r="F101" s="93"/>
      <c r="G101" s="89"/>
      <c r="H101" s="88"/>
      <c r="I101" s="92"/>
      <c r="J101" s="43"/>
      <c r="K101" s="93"/>
      <c r="L101" s="89"/>
      <c r="M101" s="88"/>
      <c r="N101" s="94"/>
      <c r="O101" s="95"/>
      <c r="P101" s="88"/>
      <c r="Q101" s="88"/>
      <c r="R101" s="89"/>
      <c r="S101" s="89"/>
      <c r="T101" s="88"/>
      <c r="U101" s="88"/>
      <c r="V101" s="88"/>
      <c r="W101" s="96"/>
    </row>
    <row r="102" ht="21.95" customHeight="1">
      <c r="A102" s="91"/>
      <c r="B102" s="89"/>
      <c r="C102" s="88"/>
      <c r="D102" s="92"/>
      <c r="E102" s="43"/>
      <c r="F102" s="93"/>
      <c r="G102" s="89"/>
      <c r="H102" s="88"/>
      <c r="I102" s="92"/>
      <c r="J102" s="43"/>
      <c r="K102" s="93"/>
      <c r="L102" s="89"/>
      <c r="M102" s="88"/>
      <c r="N102" s="94"/>
      <c r="O102" s="95"/>
      <c r="P102" s="88"/>
      <c r="Q102" s="88"/>
      <c r="R102" s="89"/>
      <c r="S102" s="89"/>
      <c r="T102" s="88"/>
      <c r="U102" s="88"/>
      <c r="V102" s="88"/>
      <c r="W102" s="96"/>
    </row>
    <row r="103" ht="21.95" customHeight="1">
      <c r="A103" s="91"/>
      <c r="B103" s="89"/>
      <c r="C103" s="88"/>
      <c r="D103" s="92"/>
      <c r="E103" s="43"/>
      <c r="F103" s="93"/>
      <c r="G103" s="89"/>
      <c r="H103" s="88"/>
      <c r="I103" s="92"/>
      <c r="J103" s="43"/>
      <c r="K103" s="93"/>
      <c r="L103" s="89"/>
      <c r="M103" s="88"/>
      <c r="N103" s="94"/>
      <c r="O103" s="95"/>
      <c r="P103" s="88"/>
      <c r="Q103" s="88"/>
      <c r="R103" s="89"/>
      <c r="S103" s="89"/>
      <c r="T103" s="88"/>
      <c r="U103" s="88"/>
      <c r="V103" s="88"/>
      <c r="W103" s="96"/>
    </row>
    <row r="104" ht="21.95" customHeight="1">
      <c r="A104" t="s" s="99">
        <v>97</v>
      </c>
      <c r="B104" s="89"/>
      <c r="C104" s="88"/>
      <c r="D104" s="92"/>
      <c r="E104" s="43"/>
      <c r="F104" s="93"/>
      <c r="G104" s="89"/>
      <c r="H104" s="88"/>
      <c r="I104" s="92"/>
      <c r="J104" s="43"/>
      <c r="K104" s="93"/>
      <c r="L104" s="89"/>
      <c r="M104" s="88"/>
      <c r="N104" s="94"/>
      <c r="O104" s="95"/>
      <c r="P104" s="88"/>
      <c r="Q104" s="88"/>
      <c r="R104" s="89"/>
      <c r="S104" s="89"/>
      <c r="T104" s="88"/>
      <c r="U104" s="88"/>
      <c r="V104" s="88"/>
      <c r="W104" s="96"/>
    </row>
    <row r="105" ht="21.95" customHeight="1">
      <c r="A105" t="s" s="100">
        <v>117</v>
      </c>
      <c r="B105" t="s" s="165">
        <v>139</v>
      </c>
      <c r="C105" s="88"/>
      <c r="D105" s="92"/>
      <c r="E105" s="43"/>
      <c r="F105" t="s" s="101">
        <v>117</v>
      </c>
      <c r="G105" t="s" s="165">
        <v>139</v>
      </c>
      <c r="H105" s="88"/>
      <c r="I105" s="92"/>
      <c r="J105" s="43"/>
      <c r="K105" t="s" s="101">
        <v>117</v>
      </c>
      <c r="L105" t="s" s="165">
        <v>139</v>
      </c>
      <c r="M105" s="88"/>
      <c r="N105" s="94"/>
      <c r="O105" s="87"/>
      <c r="P105" s="88"/>
      <c r="Q105" s="88"/>
      <c r="R105" s="89"/>
      <c r="S105" s="88"/>
      <c r="T105" s="88"/>
      <c r="U105" s="89"/>
      <c r="V105" s="88"/>
      <c r="W105" s="90"/>
    </row>
    <row r="106" ht="21.95" customHeight="1">
      <c r="A106" t="s" s="126">
        <v>127</v>
      </c>
      <c r="B106" s="127">
        <f>AVERAGE(B48:B57)</f>
        <v>42.7</v>
      </c>
      <c r="C106" s="88">
        <f>AVERAGE(C48:C57)</f>
        <v>59.01</v>
      </c>
      <c r="D106" s="92">
        <f>AVERAGE(D48:D57)</f>
        <v>1.48578374861645</v>
      </c>
      <c r="E106" s="43"/>
      <c r="F106" t="s" s="128">
        <v>127</v>
      </c>
      <c r="G106" s="127">
        <f>AVERAGE(G48:G57)</f>
        <v>24.3</v>
      </c>
      <c r="H106" s="88">
        <f>AVERAGE(H48:H57)</f>
        <v>1.53</v>
      </c>
      <c r="I106" s="92">
        <f>AVERAGE(I48:I57)</f>
        <v>0.197074300699301</v>
      </c>
      <c r="J106" s="43"/>
      <c r="K106" t="s" s="128">
        <v>127</v>
      </c>
      <c r="L106" s="127">
        <f>AVERAGE(L48:L57)</f>
        <v>6</v>
      </c>
      <c r="M106" s="88">
        <f>AVERAGE(M48:M57)</f>
        <v>-11.9</v>
      </c>
      <c r="N106" s="94">
        <f>AVERAGE(N48:N57)</f>
        <v>-2.02912698412698</v>
      </c>
      <c r="O106" s="87"/>
      <c r="P106" s="88"/>
      <c r="Q106" s="88"/>
      <c r="R106" s="89"/>
      <c r="S106" s="88"/>
      <c r="T106" s="88"/>
      <c r="U106" s="89"/>
      <c r="V106" s="88"/>
      <c r="W106" s="90"/>
    </row>
    <row r="107" ht="21.95" customHeight="1">
      <c r="A107" t="s" s="126">
        <v>128</v>
      </c>
      <c r="B107" s="127">
        <f>AVERAGE(B59:B68)</f>
        <v>42.7</v>
      </c>
      <c r="C107" s="88">
        <f>AVERAGE(C59:C68)</f>
        <v>53.58</v>
      </c>
      <c r="D107" s="92">
        <f>AVERAGE(D59:D68)</f>
        <v>1.28158606987992</v>
      </c>
      <c r="E107" s="43"/>
      <c r="F107" t="s" s="128">
        <v>128</v>
      </c>
      <c r="G107" s="127">
        <f>AVERAGE(G59:G68)</f>
        <v>24.8</v>
      </c>
      <c r="H107" s="88">
        <f>AVERAGE(H59:H68)</f>
        <v>-1.9</v>
      </c>
      <c r="I107" s="92">
        <f>AVERAGE(I59:I68)</f>
        <v>0.00320673143041562</v>
      </c>
      <c r="J107" s="43"/>
      <c r="K107" t="s" s="128">
        <v>128</v>
      </c>
      <c r="L107" s="127">
        <f>AVERAGE(L59:L68)</f>
        <v>7.2</v>
      </c>
      <c r="M107" s="88">
        <f>AVERAGE(M59:M68)</f>
        <v>-14.5</v>
      </c>
      <c r="N107" s="94">
        <f>AVERAGE(N59:N68)</f>
        <v>-1.8825937950938</v>
      </c>
      <c r="O107" s="87"/>
      <c r="P107" s="88"/>
      <c r="Q107" s="88"/>
      <c r="R107" s="89"/>
      <c r="S107" s="88"/>
      <c r="T107" s="88"/>
      <c r="U107" s="89"/>
      <c r="V107" s="88"/>
      <c r="W107" s="90"/>
    </row>
    <row r="108" ht="21.95" customHeight="1">
      <c r="A108" s="106"/>
      <c r="B108" s="89"/>
      <c r="C108" s="89"/>
      <c r="D108" s="97"/>
      <c r="E108" s="43"/>
      <c r="F108" s="109"/>
      <c r="G108" s="89"/>
      <c r="H108" s="89"/>
      <c r="I108" s="97"/>
      <c r="J108" s="43"/>
      <c r="K108" s="109"/>
      <c r="L108" s="89"/>
      <c r="M108" s="89"/>
      <c r="N108" s="98"/>
      <c r="O108" s="87"/>
      <c r="P108" s="88"/>
      <c r="Q108" s="88"/>
      <c r="R108" s="89"/>
      <c r="S108" s="88"/>
      <c r="T108" s="88"/>
      <c r="U108" s="89"/>
      <c r="V108" s="88"/>
      <c r="W108" s="90"/>
    </row>
    <row r="109" ht="21.95" customHeight="1">
      <c r="A109" t="s" s="129">
        <v>129</v>
      </c>
      <c r="B109" s="88">
        <f>AVERAGE(B48:B57)</f>
        <v>42.7</v>
      </c>
      <c r="C109" s="88">
        <f>AVERAGE(C48:C57)</f>
        <v>59.01</v>
      </c>
      <c r="D109" s="92">
        <f>AVERAGE(D48:D57)</f>
        <v>1.48578374861645</v>
      </c>
      <c r="E109" s="43"/>
      <c r="F109" t="s" s="130">
        <v>129</v>
      </c>
      <c r="G109" s="88">
        <f>AVERAGE(G48:G57)</f>
        <v>24.3</v>
      </c>
      <c r="H109" s="88">
        <f>AVERAGE(H48:H57)</f>
        <v>1.53</v>
      </c>
      <c r="I109" s="92">
        <f>AVERAGE(I48:I57)</f>
        <v>0.197074300699301</v>
      </c>
      <c r="J109" s="43"/>
      <c r="K109" t="s" s="130">
        <v>129</v>
      </c>
      <c r="L109" s="88">
        <f>AVERAGE(L48:L57)</f>
        <v>6</v>
      </c>
      <c r="M109" s="88">
        <f>AVERAGE(M48:M57)</f>
        <v>-11.9</v>
      </c>
      <c r="N109" s="94">
        <f>AVERAGE(N48:N57)</f>
        <v>-2.02912698412698</v>
      </c>
      <c r="O109" s="87"/>
      <c r="P109" s="88"/>
      <c r="Q109" s="88"/>
      <c r="R109" s="89"/>
      <c r="S109" s="88"/>
      <c r="T109" s="88"/>
      <c r="U109" s="89"/>
      <c r="V109" s="88"/>
      <c r="W109" s="90"/>
    </row>
    <row r="110" ht="21.95" customHeight="1">
      <c r="A110" t="s" s="129">
        <v>130</v>
      </c>
      <c r="B110" s="127">
        <f>AVERAGE(B59:B68)</f>
        <v>42.7</v>
      </c>
      <c r="C110" s="88">
        <f>AVERAGE(C59:C68)</f>
        <v>53.58</v>
      </c>
      <c r="D110" s="92">
        <f>AVERAGE(D59:D68)</f>
        <v>1.28158606987992</v>
      </c>
      <c r="E110" s="43"/>
      <c r="F110" t="s" s="130">
        <v>130</v>
      </c>
      <c r="G110" s="127">
        <f>AVERAGE(G59:G68)</f>
        <v>24.8</v>
      </c>
      <c r="H110" s="88">
        <f>AVERAGE(H59:H68)</f>
        <v>-1.9</v>
      </c>
      <c r="I110" s="92">
        <f>AVERAGE(I59:I68)</f>
        <v>0.00320673143041562</v>
      </c>
      <c r="J110" s="43"/>
      <c r="K110" t="s" s="130">
        <v>130</v>
      </c>
      <c r="L110" s="127">
        <f>AVERAGE(L59:L68)</f>
        <v>7.2</v>
      </c>
      <c r="M110" s="88">
        <f>AVERAGE(M59:M68)</f>
        <v>-14.5</v>
      </c>
      <c r="N110" s="94">
        <f>AVERAGE(N59:N68)</f>
        <v>-1.8825937950938</v>
      </c>
      <c r="O110" s="87"/>
      <c r="P110" s="88"/>
      <c r="Q110" s="88"/>
      <c r="R110" s="89"/>
      <c r="S110" s="88"/>
      <c r="T110" s="88"/>
      <c r="U110" s="89"/>
      <c r="V110" s="88"/>
      <c r="W110" s="90"/>
    </row>
    <row r="111" ht="21.95" customHeight="1">
      <c r="A111" s="106"/>
      <c r="B111" s="89"/>
      <c r="C111" s="89"/>
      <c r="D111" s="97"/>
      <c r="E111" s="43"/>
      <c r="F111" s="109"/>
      <c r="G111" s="89"/>
      <c r="H111" s="89"/>
      <c r="I111" s="97"/>
      <c r="J111" s="43"/>
      <c r="K111" s="109"/>
      <c r="L111" s="89"/>
      <c r="M111" s="89"/>
      <c r="N111" s="98"/>
      <c r="O111" s="87"/>
      <c r="P111" s="88"/>
      <c r="Q111" s="88"/>
      <c r="R111" s="89"/>
      <c r="S111" s="88"/>
      <c r="T111" s="88"/>
      <c r="U111" s="89"/>
      <c r="V111" s="88"/>
      <c r="W111" s="90"/>
    </row>
    <row r="112" ht="21.95" customHeight="1">
      <c r="A112" t="s" s="100">
        <v>121</v>
      </c>
      <c r="B112" s="89"/>
      <c r="C112" s="89"/>
      <c r="D112" s="97"/>
      <c r="E112" s="43"/>
      <c r="F112" t="s" s="101">
        <v>121</v>
      </c>
      <c r="G112" s="89"/>
      <c r="H112" s="89"/>
      <c r="I112" s="97"/>
      <c r="J112" s="43"/>
      <c r="K112" t="s" s="101">
        <v>121</v>
      </c>
      <c r="L112" s="89"/>
      <c r="M112" s="89"/>
      <c r="N112" s="98"/>
      <c r="O112" s="87"/>
      <c r="P112" s="88"/>
      <c r="Q112" s="88"/>
      <c r="R112" s="89"/>
      <c r="S112" s="88"/>
      <c r="T112" s="88"/>
      <c r="U112" s="89"/>
      <c r="V112" s="88"/>
      <c r="W112" s="90"/>
    </row>
    <row r="113" ht="21.95" customHeight="1">
      <c r="A113" t="s" s="126">
        <v>127</v>
      </c>
      <c r="B113" s="88">
        <f>AVERAGE(B53:B57)</f>
        <v>45.2</v>
      </c>
      <c r="C113" s="88">
        <f>AVERAGE(C53:C57)</f>
        <v>63.24</v>
      </c>
      <c r="D113" s="92">
        <f>AVERAGE(D53:D57)</f>
        <v>1.48486666666667</v>
      </c>
      <c r="E113" s="43"/>
      <c r="F113" t="s" s="128">
        <v>127</v>
      </c>
      <c r="G113" s="88">
        <f>AVERAGE(G53:G57)</f>
        <v>26.8</v>
      </c>
      <c r="H113" s="88">
        <f>AVERAGE(H53:H57)</f>
        <v>4.8</v>
      </c>
      <c r="I113" s="92">
        <f>AVERAGE(I53:I57)</f>
        <v>0.30729945054945</v>
      </c>
      <c r="J113" s="43"/>
      <c r="K113" t="s" s="128">
        <v>127</v>
      </c>
      <c r="L113" s="88">
        <f>AVERAGE(L53:L57)</f>
        <v>6</v>
      </c>
      <c r="M113" s="88">
        <f>AVERAGE(M53:M57)</f>
        <v>-12.36</v>
      </c>
      <c r="N113" s="94">
        <f>AVERAGE(N53:N57)</f>
        <v>-2.06776190476191</v>
      </c>
      <c r="O113" s="87"/>
      <c r="P113" s="88"/>
      <c r="Q113" s="88"/>
      <c r="R113" s="89"/>
      <c r="S113" s="88"/>
      <c r="T113" s="88"/>
      <c r="U113" s="89"/>
      <c r="V113" s="88"/>
      <c r="W113" s="90"/>
    </row>
    <row r="114" ht="21.95" customHeight="1">
      <c r="A114" t="s" s="126">
        <v>128</v>
      </c>
      <c r="B114" s="88">
        <f>AVERAGE(B59:B63)</f>
        <v>41.2</v>
      </c>
      <c r="C114" s="88">
        <f>AVERAGE(C59:C63)</f>
        <v>49.06</v>
      </c>
      <c r="D114" s="92">
        <f>AVERAGE(D59:D63)</f>
        <v>1.21832725067965</v>
      </c>
      <c r="E114" s="43"/>
      <c r="F114" t="s" s="128">
        <v>128</v>
      </c>
      <c r="G114" s="88">
        <f>AVERAGE(G59:G63)</f>
        <v>25.6</v>
      </c>
      <c r="H114" s="88">
        <f>AVERAGE(H59:H63)</f>
        <v>-1.06</v>
      </c>
      <c r="I114" s="92">
        <f>AVERAGE(I59:I63)</f>
        <v>0.0158838383838384</v>
      </c>
      <c r="J114" s="43"/>
      <c r="K114" t="s" s="128">
        <v>128</v>
      </c>
      <c r="L114" s="88">
        <f>AVERAGE(L59:L63)</f>
        <v>7.2</v>
      </c>
      <c r="M114" s="88">
        <f>AVERAGE(M59:M63)</f>
        <v>-14.06</v>
      </c>
      <c r="N114" s="94">
        <f>AVERAGE(N59:N63)</f>
        <v>-1.7228354978355</v>
      </c>
      <c r="O114" s="87"/>
      <c r="P114" s="88"/>
      <c r="Q114" s="88"/>
      <c r="R114" s="89"/>
      <c r="S114" s="88"/>
      <c r="T114" s="88"/>
      <c r="U114" s="89"/>
      <c r="V114" s="88"/>
      <c r="W114" s="90"/>
    </row>
    <row r="115" ht="21.95" customHeight="1">
      <c r="A115" s="106"/>
      <c r="B115" s="89"/>
      <c r="C115" s="89"/>
      <c r="D115" s="97"/>
      <c r="E115" s="43"/>
      <c r="F115" s="109"/>
      <c r="G115" s="89"/>
      <c r="H115" s="89"/>
      <c r="I115" s="97"/>
      <c r="J115" s="43"/>
      <c r="K115" s="109"/>
      <c r="L115" s="89"/>
      <c r="M115" s="89"/>
      <c r="N115" s="98"/>
      <c r="O115" s="87"/>
      <c r="P115" s="88"/>
      <c r="Q115" s="88"/>
      <c r="R115" s="89"/>
      <c r="S115" s="88"/>
      <c r="T115" s="88"/>
      <c r="U115" s="89"/>
      <c r="V115" s="88"/>
      <c r="W115" s="90"/>
    </row>
    <row r="116" ht="21.95" customHeight="1">
      <c r="A116" t="s" s="129">
        <v>129</v>
      </c>
      <c r="B116" s="88">
        <f>AVERAGE(B53:B57)</f>
        <v>45.2</v>
      </c>
      <c r="C116" s="88">
        <f>AVERAGE(C53:C57)</f>
        <v>63.24</v>
      </c>
      <c r="D116" s="92">
        <f>AVERAGE(D53:D57)</f>
        <v>1.48486666666667</v>
      </c>
      <c r="E116" s="43"/>
      <c r="F116" t="s" s="130">
        <v>129</v>
      </c>
      <c r="G116" s="88">
        <f>AVERAGE(G53:G57)</f>
        <v>26.8</v>
      </c>
      <c r="H116" s="88">
        <f>AVERAGE(H53:H57)</f>
        <v>4.8</v>
      </c>
      <c r="I116" s="92">
        <f>AVERAGE(I53:I57)</f>
        <v>0.30729945054945</v>
      </c>
      <c r="J116" s="43"/>
      <c r="K116" t="s" s="130">
        <v>129</v>
      </c>
      <c r="L116" s="88">
        <f>AVERAGE(L53:L57)</f>
        <v>6</v>
      </c>
      <c r="M116" s="88">
        <f>AVERAGE(M53:M57)</f>
        <v>-12.36</v>
      </c>
      <c r="N116" s="94">
        <f>AVERAGE(N53:N57)</f>
        <v>-2.06776190476191</v>
      </c>
      <c r="O116" s="87"/>
      <c r="P116" s="88"/>
      <c r="Q116" s="88"/>
      <c r="R116" s="89"/>
      <c r="S116" s="88"/>
      <c r="T116" s="88"/>
      <c r="U116" s="89"/>
      <c r="V116" s="88"/>
      <c r="W116" s="90"/>
    </row>
    <row r="117" ht="21.95" customHeight="1">
      <c r="A117" t="s" s="129">
        <v>130</v>
      </c>
      <c r="B117" s="88">
        <f>AVERAGE(B59:B63)</f>
        <v>41.2</v>
      </c>
      <c r="C117" s="88">
        <f>AVERAGE(C59:C63)</f>
        <v>49.06</v>
      </c>
      <c r="D117" s="92">
        <f>AVERAGE(D59:D63)</f>
        <v>1.21832725067965</v>
      </c>
      <c r="E117" s="43"/>
      <c r="F117" t="s" s="130">
        <v>130</v>
      </c>
      <c r="G117" s="88">
        <f>AVERAGE(G59:G63)</f>
        <v>25.6</v>
      </c>
      <c r="H117" s="88">
        <f>AVERAGE(H59:H63)</f>
        <v>-1.06</v>
      </c>
      <c r="I117" s="92">
        <f>AVERAGE(I59:I63)</f>
        <v>0.0158838383838384</v>
      </c>
      <c r="J117" s="43"/>
      <c r="K117" t="s" s="130">
        <v>130</v>
      </c>
      <c r="L117" s="88">
        <f>AVERAGE(L59:L63)</f>
        <v>7.2</v>
      </c>
      <c r="M117" s="88">
        <f>AVERAGE(M59:M63)</f>
        <v>-14.06</v>
      </c>
      <c r="N117" s="94">
        <f>AVERAGE(N59:N63)</f>
        <v>-1.7228354978355</v>
      </c>
      <c r="O117" s="87"/>
      <c r="P117" s="88"/>
      <c r="Q117" s="88"/>
      <c r="R117" s="89"/>
      <c r="S117" s="88"/>
      <c r="T117" s="88"/>
      <c r="U117" s="89"/>
      <c r="V117" s="88"/>
      <c r="W117" s="90"/>
    </row>
    <row r="118" ht="21.95" customHeight="1">
      <c r="A118" s="106"/>
      <c r="B118" s="88"/>
      <c r="C118" s="88"/>
      <c r="D118" s="92"/>
      <c r="E118" s="43"/>
      <c r="F118" s="109"/>
      <c r="G118" s="89"/>
      <c r="H118" s="88"/>
      <c r="I118" s="92"/>
      <c r="J118" s="43"/>
      <c r="K118" s="109"/>
      <c r="L118" s="89"/>
      <c r="M118" s="88"/>
      <c r="N118" s="94"/>
      <c r="O118" s="87"/>
      <c r="P118" s="88"/>
      <c r="Q118" s="88"/>
      <c r="R118" s="89"/>
      <c r="S118" s="88"/>
      <c r="T118" s="88"/>
      <c r="U118" s="89"/>
      <c r="V118" s="88"/>
      <c r="W118" s="90"/>
    </row>
    <row r="119" ht="21.95" customHeight="1">
      <c r="A119" s="106"/>
      <c r="B119" s="107"/>
      <c r="C119" t="s" s="108">
        <v>101</v>
      </c>
      <c r="D119" s="92"/>
      <c r="E119" s="43"/>
      <c r="F119" s="109"/>
      <c r="G119" s="89"/>
      <c r="H119" s="88"/>
      <c r="I119" s="92"/>
      <c r="J119" s="43"/>
      <c r="K119" s="109"/>
      <c r="L119" s="89"/>
      <c r="M119" s="88"/>
      <c r="N119" s="94"/>
      <c r="O119" s="87"/>
      <c r="P119" s="88"/>
      <c r="Q119" s="88"/>
      <c r="R119" s="89"/>
      <c r="S119" s="88"/>
      <c r="T119" s="88"/>
      <c r="U119" s="89"/>
      <c r="V119" s="88"/>
      <c r="W119" s="90"/>
    </row>
    <row r="120" ht="22.75" customHeight="1">
      <c r="A120" s="111"/>
      <c r="B120" s="112"/>
      <c r="C120" t="s" s="113">
        <v>103</v>
      </c>
      <c r="D120" s="114"/>
      <c r="E120" s="115"/>
      <c r="F120" s="116"/>
      <c r="G120" s="120"/>
      <c r="H120" s="119"/>
      <c r="I120" s="114"/>
      <c r="J120" s="115"/>
      <c r="K120" s="116"/>
      <c r="L120" s="120"/>
      <c r="M120" s="119"/>
      <c r="N120" s="117"/>
      <c r="O120" s="118"/>
      <c r="P120" s="119"/>
      <c r="Q120" s="119"/>
      <c r="R120" s="120"/>
      <c r="S120" s="119"/>
      <c r="T120" s="119"/>
      <c r="U120" s="120"/>
      <c r="V120" s="119"/>
      <c r="W120" s="121"/>
    </row>
  </sheetData>
  <mergeCells count="15">
    <mergeCell ref="N1:N2"/>
    <mergeCell ref="M1:M2"/>
    <mergeCell ref="L1:L2"/>
    <mergeCell ref="K1:K2"/>
    <mergeCell ref="I1:I2"/>
    <mergeCell ref="H1:H2"/>
    <mergeCell ref="G1:G2"/>
    <mergeCell ref="F1:F2"/>
    <mergeCell ref="D1:D2"/>
    <mergeCell ref="C1:C2"/>
    <mergeCell ref="B1:B2"/>
    <mergeCell ref="A1:A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0.xml><?xml version="1.0" encoding="utf-8"?>
<worksheet xmlns:r="http://schemas.openxmlformats.org/officeDocument/2006/relationships" xmlns="http://schemas.openxmlformats.org/spreadsheetml/2006/main">
  <dimension ref="A1:N145"/>
  <sheetViews>
    <sheetView workbookViewId="0" showGridLines="0" defaultGridColor="1"/>
  </sheetViews>
  <sheetFormatPr defaultColWidth="16.3333" defaultRowHeight="19.9" customHeight="1" outlineLevelRow="0" outlineLevelCol="0"/>
  <cols>
    <col min="1" max="1" width="10" style="298" customWidth="1"/>
    <col min="2" max="4" width="12.1719" style="298" customWidth="1"/>
    <col min="5" max="5" width="1.35156" style="298" customWidth="1"/>
    <col min="6" max="6" width="10" style="298" customWidth="1"/>
    <col min="7" max="8" width="12.1719" style="298" customWidth="1"/>
    <col min="9" max="9" width="11.5547" style="298" customWidth="1"/>
    <col min="10" max="10" width="1.35156" style="298" customWidth="1"/>
    <col min="11" max="11" width="10" style="298" customWidth="1"/>
    <col min="12" max="14" width="12.1719" style="298" customWidth="1"/>
    <col min="15" max="16384" width="16.3516" style="298" customWidth="1"/>
  </cols>
  <sheetData>
    <row r="1" ht="22.6" customHeight="1">
      <c r="A1" t="s" s="167">
        <v>369</v>
      </c>
      <c r="B1" t="s" s="30">
        <v>41</v>
      </c>
      <c r="C1" t="s" s="30">
        <v>42</v>
      </c>
      <c r="D1" t="s" s="31">
        <v>43</v>
      </c>
      <c r="E1" s="32"/>
      <c r="F1" t="s" s="33">
        <v>370</v>
      </c>
      <c r="G1" t="s" s="30">
        <v>45</v>
      </c>
      <c r="H1" t="s" s="30">
        <v>46</v>
      </c>
      <c r="I1" t="s" s="31">
        <v>47</v>
      </c>
      <c r="J1" s="32"/>
      <c r="K1" t="s" s="33">
        <v>293</v>
      </c>
      <c r="L1" t="s" s="30">
        <v>49</v>
      </c>
      <c r="M1" t="s" s="30">
        <v>50</v>
      </c>
      <c r="N1" t="s" s="168">
        <v>51</v>
      </c>
    </row>
    <row r="2" ht="45.5" customHeight="1">
      <c r="A2" s="229"/>
      <c r="B2" s="41"/>
      <c r="C2" s="41"/>
      <c r="D2" s="42"/>
      <c r="E2" s="43"/>
      <c r="F2" s="44"/>
      <c r="G2" s="41"/>
      <c r="H2" s="41"/>
      <c r="I2" s="42"/>
      <c r="J2" s="43"/>
      <c r="K2" s="44"/>
      <c r="L2" s="41"/>
      <c r="M2" s="41"/>
      <c r="N2" s="56"/>
    </row>
    <row r="3" ht="22.25" customHeight="1">
      <c r="A3" s="145">
        <v>1915</v>
      </c>
      <c r="B3" s="146">
        <v>40</v>
      </c>
      <c r="C3" s="83">
        <v>84.8</v>
      </c>
      <c r="D3" s="84">
        <v>2.12</v>
      </c>
      <c r="E3" s="43"/>
      <c r="F3" s="147">
        <v>1915</v>
      </c>
      <c r="G3" s="146">
        <v>11</v>
      </c>
      <c r="H3" s="83">
        <v>2.9</v>
      </c>
      <c r="I3" s="84">
        <v>0.263636363636364</v>
      </c>
      <c r="J3" s="43"/>
      <c r="K3" s="147">
        <v>1915</v>
      </c>
      <c r="L3" s="146">
        <v>4</v>
      </c>
      <c r="M3" s="83">
        <v>-4</v>
      </c>
      <c r="N3" s="138">
        <v>-1</v>
      </c>
    </row>
    <row r="4" ht="21.95" customHeight="1">
      <c r="A4" s="152">
        <v>1916</v>
      </c>
      <c r="B4" s="127">
        <v>62</v>
      </c>
      <c r="C4" s="88">
        <v>44.3</v>
      </c>
      <c r="D4" s="92">
        <v>0.714516129032258</v>
      </c>
      <c r="E4" s="43"/>
      <c r="F4" s="153">
        <v>1916</v>
      </c>
      <c r="G4" s="127">
        <v>44</v>
      </c>
      <c r="H4" s="88">
        <v>-8.199999999999999</v>
      </c>
      <c r="I4" s="92">
        <v>-0.186363636363636</v>
      </c>
      <c r="J4" s="43"/>
      <c r="K4" s="153">
        <v>1916</v>
      </c>
      <c r="L4" s="127">
        <v>17</v>
      </c>
      <c r="M4" s="88">
        <v>-28.4</v>
      </c>
      <c r="N4" s="90">
        <v>-1.67058823529412</v>
      </c>
    </row>
    <row r="5" ht="21.95" customHeight="1">
      <c r="A5" s="152">
        <v>1917</v>
      </c>
      <c r="B5" s="127">
        <v>68</v>
      </c>
      <c r="C5" s="88">
        <v>80</v>
      </c>
      <c r="D5" s="92">
        <v>1.17647058823529</v>
      </c>
      <c r="E5" s="43"/>
      <c r="F5" s="153">
        <v>1917</v>
      </c>
      <c r="G5" s="127">
        <v>36</v>
      </c>
      <c r="H5" s="88">
        <v>-9.5</v>
      </c>
      <c r="I5" s="92">
        <v>-0.263888888888889</v>
      </c>
      <c r="J5" s="43"/>
      <c r="K5" s="153">
        <v>1917</v>
      </c>
      <c r="L5" s="127">
        <v>17</v>
      </c>
      <c r="M5" s="88">
        <v>-24.7</v>
      </c>
      <c r="N5" s="90">
        <v>-1.45294117647059</v>
      </c>
    </row>
    <row r="6" ht="21.95" customHeight="1">
      <c r="A6" s="152">
        <v>1918</v>
      </c>
      <c r="B6" s="127">
        <v>49</v>
      </c>
      <c r="C6" s="88">
        <v>70.8</v>
      </c>
      <c r="D6" s="92">
        <v>1.44489795918367</v>
      </c>
      <c r="E6" s="43"/>
      <c r="F6" s="153">
        <v>1918</v>
      </c>
      <c r="G6" s="127">
        <v>28</v>
      </c>
      <c r="H6" s="88">
        <v>20.1</v>
      </c>
      <c r="I6" s="92">
        <v>0.717857142857143</v>
      </c>
      <c r="J6" s="43"/>
      <c r="K6" s="153">
        <v>1918</v>
      </c>
      <c r="L6" s="127">
        <v>2</v>
      </c>
      <c r="M6" s="88">
        <v>-3.6</v>
      </c>
      <c r="N6" s="90">
        <v>-1.8</v>
      </c>
    </row>
    <row r="7" ht="21.95" customHeight="1">
      <c r="A7" s="152">
        <v>1919</v>
      </c>
      <c r="B7" s="127">
        <v>67</v>
      </c>
      <c r="C7" s="88">
        <v>74</v>
      </c>
      <c r="D7" s="92">
        <v>1.1044776119403</v>
      </c>
      <c r="E7" s="43"/>
      <c r="F7" s="153">
        <v>1919</v>
      </c>
      <c r="G7" s="127">
        <v>47</v>
      </c>
      <c r="H7" s="88">
        <v>19.7</v>
      </c>
      <c r="I7" s="92">
        <v>0.419148936170213</v>
      </c>
      <c r="J7" s="43"/>
      <c r="K7" s="153">
        <v>1919</v>
      </c>
      <c r="L7" s="127">
        <v>8</v>
      </c>
      <c r="M7" s="88">
        <v>-7.3</v>
      </c>
      <c r="N7" s="90">
        <v>-0.9125</v>
      </c>
    </row>
    <row r="8" ht="21.95" customHeight="1">
      <c r="A8" s="152">
        <v>1920</v>
      </c>
      <c r="B8" s="127">
        <v>47</v>
      </c>
      <c r="C8" s="88">
        <v>49.3</v>
      </c>
      <c r="D8" s="92">
        <v>1.04893617021277</v>
      </c>
      <c r="E8" s="43"/>
      <c r="F8" s="153">
        <v>1920</v>
      </c>
      <c r="G8" s="127">
        <v>27</v>
      </c>
      <c r="H8" s="88">
        <v>-5.5</v>
      </c>
      <c r="I8" s="92">
        <v>-0.203703703703704</v>
      </c>
      <c r="J8" s="43"/>
      <c r="K8" s="153">
        <v>1920</v>
      </c>
      <c r="L8" s="127">
        <v>9</v>
      </c>
      <c r="M8" s="88">
        <v>-21</v>
      </c>
      <c r="N8" s="90">
        <v>-2.33333333333333</v>
      </c>
    </row>
    <row r="9" ht="21.95" customHeight="1">
      <c r="A9" s="152">
        <v>1921</v>
      </c>
      <c r="B9" s="127">
        <v>42</v>
      </c>
      <c r="C9" s="88">
        <v>64.7</v>
      </c>
      <c r="D9" s="92">
        <v>1.54047619047619</v>
      </c>
      <c r="E9" s="43"/>
      <c r="F9" s="153">
        <v>1921</v>
      </c>
      <c r="G9" s="127">
        <v>20</v>
      </c>
      <c r="H9" s="88">
        <v>3.1</v>
      </c>
      <c r="I9" s="92">
        <v>0.155</v>
      </c>
      <c r="J9" s="43"/>
      <c r="K9" s="153">
        <v>1921</v>
      </c>
      <c r="L9" s="127">
        <v>6</v>
      </c>
      <c r="M9" s="88">
        <v>-6.2</v>
      </c>
      <c r="N9" s="90">
        <v>-1.03333333333333</v>
      </c>
    </row>
    <row r="10" ht="21.95" customHeight="1">
      <c r="A10" s="152">
        <v>1922</v>
      </c>
      <c r="B10" s="127">
        <v>51</v>
      </c>
      <c r="C10" s="88">
        <v>79.59999999999999</v>
      </c>
      <c r="D10" s="92">
        <v>1.56078431372549</v>
      </c>
      <c r="E10" s="43"/>
      <c r="F10" s="153">
        <v>1922</v>
      </c>
      <c r="G10" s="127">
        <v>26</v>
      </c>
      <c r="H10" s="88">
        <v>10.1</v>
      </c>
      <c r="I10" s="92">
        <v>0.388461538461538</v>
      </c>
      <c r="J10" s="43"/>
      <c r="K10" s="153">
        <v>1922</v>
      </c>
      <c r="L10" s="127">
        <v>7</v>
      </c>
      <c r="M10" s="88">
        <v>-8.9</v>
      </c>
      <c r="N10" s="90">
        <v>-1.27142857142857</v>
      </c>
    </row>
    <row r="11" ht="21.95" customHeight="1">
      <c r="A11" s="152">
        <v>1923</v>
      </c>
      <c r="B11" s="127">
        <v>48</v>
      </c>
      <c r="C11" s="88">
        <v>72.90000000000001</v>
      </c>
      <c r="D11" s="92">
        <v>1.51875</v>
      </c>
      <c r="E11" s="43"/>
      <c r="F11" s="153">
        <v>1923</v>
      </c>
      <c r="G11" s="127">
        <v>24</v>
      </c>
      <c r="H11" s="88">
        <v>9.699999999999999</v>
      </c>
      <c r="I11" s="92">
        <v>0.404166666666667</v>
      </c>
      <c r="J11" s="43"/>
      <c r="K11" s="153">
        <v>1923</v>
      </c>
      <c r="L11" s="127">
        <v>6</v>
      </c>
      <c r="M11" s="88">
        <v>-5.4</v>
      </c>
      <c r="N11" s="90">
        <v>-0.9</v>
      </c>
    </row>
    <row r="12" ht="21.95" customHeight="1">
      <c r="A12" s="152">
        <v>1924</v>
      </c>
      <c r="B12" s="127">
        <v>56</v>
      </c>
      <c r="C12" s="88">
        <v>79.09999999999999</v>
      </c>
      <c r="D12" s="92">
        <v>1.4125</v>
      </c>
      <c r="E12" s="43"/>
      <c r="F12" s="153">
        <v>1924</v>
      </c>
      <c r="G12" s="127">
        <v>33</v>
      </c>
      <c r="H12" s="88">
        <v>21.7</v>
      </c>
      <c r="I12" s="92">
        <v>0.657575757575758</v>
      </c>
      <c r="J12" s="43"/>
      <c r="K12" s="153">
        <v>1924</v>
      </c>
      <c r="L12" s="127">
        <v>5</v>
      </c>
      <c r="M12" s="88">
        <v>-4.7</v>
      </c>
      <c r="N12" s="90">
        <v>-0.9399999999999999</v>
      </c>
    </row>
    <row r="13" ht="21.95" customHeight="1">
      <c r="A13" s="152">
        <v>1925</v>
      </c>
      <c r="B13" s="127">
        <v>68</v>
      </c>
      <c r="C13" s="88">
        <v>85.5</v>
      </c>
      <c r="D13" s="92">
        <v>1.25735294117647</v>
      </c>
      <c r="E13" s="43"/>
      <c r="F13" s="153">
        <v>1925</v>
      </c>
      <c r="G13" s="127">
        <v>39</v>
      </c>
      <c r="H13" s="88">
        <v>11</v>
      </c>
      <c r="I13" s="92">
        <v>0.282051282051282</v>
      </c>
      <c r="J13" s="43"/>
      <c r="K13" s="153">
        <v>1925</v>
      </c>
      <c r="L13" s="127">
        <v>11</v>
      </c>
      <c r="M13" s="88">
        <v>-10.3</v>
      </c>
      <c r="N13" s="90">
        <v>-0.936363636363636</v>
      </c>
    </row>
    <row r="14" ht="21.95" customHeight="1">
      <c r="A14" s="152">
        <v>1926</v>
      </c>
      <c r="B14" s="127">
        <v>32</v>
      </c>
      <c r="C14" s="88">
        <v>60.5</v>
      </c>
      <c r="D14" s="92">
        <v>1.890625</v>
      </c>
      <c r="E14" s="43"/>
      <c r="F14" s="153">
        <v>1926</v>
      </c>
      <c r="G14" s="127">
        <v>14</v>
      </c>
      <c r="H14" s="88">
        <v>8.699999999999999</v>
      </c>
      <c r="I14" s="92">
        <v>0.621428571428571</v>
      </c>
      <c r="J14" s="43"/>
      <c r="K14" s="153">
        <v>1926</v>
      </c>
      <c r="L14" s="127">
        <v>2</v>
      </c>
      <c r="M14" s="88">
        <v>-1.6</v>
      </c>
      <c r="N14" s="90">
        <v>-0.8</v>
      </c>
    </row>
    <row r="15" ht="21.95" customHeight="1">
      <c r="A15" s="152">
        <v>1927</v>
      </c>
      <c r="B15" s="127">
        <v>33</v>
      </c>
      <c r="C15" s="88">
        <v>38.6</v>
      </c>
      <c r="D15" s="92">
        <v>1.16969696969697</v>
      </c>
      <c r="E15" s="43"/>
      <c r="F15" s="153">
        <v>1927</v>
      </c>
      <c r="G15" s="127">
        <v>22</v>
      </c>
      <c r="H15" s="88">
        <v>9.699999999999999</v>
      </c>
      <c r="I15" s="92">
        <v>0.440909090909091</v>
      </c>
      <c r="J15" s="43"/>
      <c r="K15" s="153">
        <v>1927</v>
      </c>
      <c r="L15" s="127">
        <v>4</v>
      </c>
      <c r="M15" s="88">
        <v>-5.3</v>
      </c>
      <c r="N15" s="90">
        <v>-1.325</v>
      </c>
    </row>
    <row r="16" ht="21.95" customHeight="1">
      <c r="A16" s="152">
        <v>1928</v>
      </c>
      <c r="B16" s="127">
        <v>36</v>
      </c>
      <c r="C16" s="88">
        <v>68.5</v>
      </c>
      <c r="D16" s="92">
        <v>1.90277777777778</v>
      </c>
      <c r="E16" s="43"/>
      <c r="F16" s="153">
        <v>1928</v>
      </c>
      <c r="G16" s="127">
        <v>14</v>
      </c>
      <c r="H16" s="88">
        <v>9.199999999999999</v>
      </c>
      <c r="I16" s="92">
        <v>0.657142857142857</v>
      </c>
      <c r="J16" s="43"/>
      <c r="K16" s="153">
        <v>1928</v>
      </c>
      <c r="L16" s="127">
        <v>2</v>
      </c>
      <c r="M16" s="88">
        <v>-2.5</v>
      </c>
      <c r="N16" s="90">
        <v>-1.25</v>
      </c>
    </row>
    <row r="17" ht="21.95" customHeight="1">
      <c r="A17" s="152">
        <v>1929</v>
      </c>
      <c r="B17" s="127">
        <v>50</v>
      </c>
      <c r="C17" s="88">
        <v>94.90000000000001</v>
      </c>
      <c r="D17" s="92">
        <v>1.898</v>
      </c>
      <c r="E17" s="43"/>
      <c r="F17" s="153">
        <v>1929</v>
      </c>
      <c r="G17" s="127">
        <v>23</v>
      </c>
      <c r="H17" s="88">
        <v>21.6</v>
      </c>
      <c r="I17" s="92">
        <v>0.939130434782609</v>
      </c>
      <c r="J17" s="43"/>
      <c r="K17" s="153">
        <v>1929</v>
      </c>
      <c r="L17" s="127">
        <v>2</v>
      </c>
      <c r="M17" s="88">
        <v>-1.4</v>
      </c>
      <c r="N17" s="90">
        <v>-0.7</v>
      </c>
    </row>
    <row r="18" ht="21.95" customHeight="1">
      <c r="A18" s="152">
        <v>1930</v>
      </c>
      <c r="B18" s="127">
        <v>30</v>
      </c>
      <c r="C18" s="88">
        <v>48.3</v>
      </c>
      <c r="D18" s="92">
        <v>1.61</v>
      </c>
      <c r="E18" s="43"/>
      <c r="F18" s="153">
        <v>1930</v>
      </c>
      <c r="G18" s="127">
        <v>14</v>
      </c>
      <c r="H18" s="88">
        <v>4.6</v>
      </c>
      <c r="I18" s="92">
        <v>0.328571428571429</v>
      </c>
      <c r="J18" s="43"/>
      <c r="K18" s="153">
        <v>1930</v>
      </c>
      <c r="L18" s="127">
        <v>3</v>
      </c>
      <c r="M18" s="88">
        <v>-2.7</v>
      </c>
      <c r="N18" s="90">
        <v>-0.9</v>
      </c>
    </row>
    <row r="19" ht="21.95" customHeight="1">
      <c r="A19" s="152">
        <v>1931</v>
      </c>
      <c r="B19" s="127">
        <v>52</v>
      </c>
      <c r="C19" s="88">
        <v>60.5</v>
      </c>
      <c r="D19" s="92">
        <v>1.16346153846154</v>
      </c>
      <c r="E19" s="43"/>
      <c r="F19" s="153">
        <v>1931</v>
      </c>
      <c r="G19" s="127">
        <v>35</v>
      </c>
      <c r="H19" s="88">
        <v>15.9</v>
      </c>
      <c r="I19" s="92">
        <v>0.454285714285714</v>
      </c>
      <c r="J19" s="43"/>
      <c r="K19" s="153">
        <v>1931</v>
      </c>
      <c r="L19" s="127">
        <v>7</v>
      </c>
      <c r="M19" s="88">
        <v>-7</v>
      </c>
      <c r="N19" s="90">
        <v>-1</v>
      </c>
    </row>
    <row r="20" ht="21.95" customHeight="1">
      <c r="A20" s="152">
        <v>1932</v>
      </c>
      <c r="B20" s="127">
        <v>42</v>
      </c>
      <c r="C20" s="88">
        <v>65</v>
      </c>
      <c r="D20" s="92">
        <v>1.54761904761905</v>
      </c>
      <c r="E20" s="43"/>
      <c r="F20" s="153">
        <v>1932</v>
      </c>
      <c r="G20" s="127">
        <v>21</v>
      </c>
      <c r="H20" s="88">
        <v>10.4</v>
      </c>
      <c r="I20" s="92">
        <v>0.495238095238095</v>
      </c>
      <c r="J20" s="43"/>
      <c r="K20" s="153">
        <v>1932</v>
      </c>
      <c r="L20" s="127">
        <v>4</v>
      </c>
      <c r="M20" s="88">
        <v>-4.3</v>
      </c>
      <c r="N20" s="90">
        <v>-1.075</v>
      </c>
    </row>
    <row r="21" ht="21.95" customHeight="1">
      <c r="A21" s="152">
        <v>1933</v>
      </c>
      <c r="B21" s="127">
        <v>44</v>
      </c>
      <c r="C21" s="88">
        <v>56.8</v>
      </c>
      <c r="D21" s="92">
        <v>1.29090909090909</v>
      </c>
      <c r="E21" s="43"/>
      <c r="F21" s="153">
        <v>1933</v>
      </c>
      <c r="G21" s="127">
        <v>26</v>
      </c>
      <c r="H21" s="88">
        <v>9.699999999999999</v>
      </c>
      <c r="I21" s="92">
        <v>0.373076923076923</v>
      </c>
      <c r="J21" s="43"/>
      <c r="K21" s="153">
        <v>1933</v>
      </c>
      <c r="L21" s="127">
        <v>5</v>
      </c>
      <c r="M21" s="88">
        <v>-5.6</v>
      </c>
      <c r="N21" s="90">
        <v>-1.12</v>
      </c>
    </row>
    <row r="22" ht="21.95" customHeight="1">
      <c r="A22" s="152">
        <v>1934</v>
      </c>
      <c r="B22" s="127">
        <v>48</v>
      </c>
      <c r="C22" s="88">
        <v>67.7</v>
      </c>
      <c r="D22" s="92">
        <v>1.41041666666667</v>
      </c>
      <c r="E22" s="43"/>
      <c r="F22" s="153">
        <v>1934</v>
      </c>
      <c r="G22" s="127">
        <v>30</v>
      </c>
      <c r="H22" s="88">
        <v>22.6</v>
      </c>
      <c r="I22" s="92">
        <v>0.753333333333333</v>
      </c>
      <c r="J22" s="43"/>
      <c r="K22" s="153">
        <v>1934</v>
      </c>
      <c r="L22" s="127">
        <v>3</v>
      </c>
      <c r="M22" s="88">
        <v>-4.1</v>
      </c>
      <c r="N22" s="90">
        <v>-1.36666666666667</v>
      </c>
    </row>
    <row r="23" ht="21.95" customHeight="1">
      <c r="A23" s="152">
        <v>1935</v>
      </c>
      <c r="B23" s="127">
        <v>43</v>
      </c>
      <c r="C23" s="88">
        <v>79.7</v>
      </c>
      <c r="D23" s="92">
        <v>1.85348837209302</v>
      </c>
      <c r="E23" s="43"/>
      <c r="F23" s="153">
        <v>1935</v>
      </c>
      <c r="G23" s="127">
        <v>18</v>
      </c>
      <c r="H23" s="88">
        <v>12.9</v>
      </c>
      <c r="I23" s="92">
        <v>0.716666666666667</v>
      </c>
      <c r="J23" s="43"/>
      <c r="K23" s="153">
        <v>1935</v>
      </c>
      <c r="L23" s="127">
        <v>0</v>
      </c>
      <c r="M23" s="88">
        <v>0</v>
      </c>
      <c r="N23" s="90"/>
    </row>
    <row r="24" ht="21.95" customHeight="1">
      <c r="A24" s="152">
        <v>1936</v>
      </c>
      <c r="B24" s="127">
        <v>28</v>
      </c>
      <c r="C24" s="88">
        <v>41</v>
      </c>
      <c r="D24" s="92">
        <v>1.46428571428571</v>
      </c>
      <c r="E24" s="43"/>
      <c r="F24" s="153">
        <v>1936</v>
      </c>
      <c r="G24" s="127">
        <v>16</v>
      </c>
      <c r="H24" s="88">
        <v>10.6</v>
      </c>
      <c r="I24" s="92">
        <v>0.6625</v>
      </c>
      <c r="J24" s="43"/>
      <c r="K24" s="153">
        <v>1936</v>
      </c>
      <c r="L24" s="127">
        <v>2</v>
      </c>
      <c r="M24" s="88">
        <v>-2.3</v>
      </c>
      <c r="N24" s="90">
        <v>-1.15</v>
      </c>
    </row>
    <row r="25" ht="21.95" customHeight="1">
      <c r="A25" s="152">
        <v>1937</v>
      </c>
      <c r="B25" s="127">
        <v>49</v>
      </c>
      <c r="C25" s="88">
        <v>68.40000000000001</v>
      </c>
      <c r="D25" s="92">
        <v>1.39591836734694</v>
      </c>
      <c r="E25" s="43"/>
      <c r="F25" s="153">
        <v>1937</v>
      </c>
      <c r="G25" s="127">
        <v>27</v>
      </c>
      <c r="H25" s="88">
        <v>9.199999999999999</v>
      </c>
      <c r="I25" s="92">
        <v>0.340740740740741</v>
      </c>
      <c r="J25" s="43"/>
      <c r="K25" s="153">
        <v>1937</v>
      </c>
      <c r="L25" s="127">
        <v>9</v>
      </c>
      <c r="M25" s="88">
        <v>-9.9</v>
      </c>
      <c r="N25" s="90">
        <v>-1.1</v>
      </c>
    </row>
    <row r="26" ht="21.95" customHeight="1">
      <c r="A26" s="152">
        <v>1938</v>
      </c>
      <c r="B26" s="127">
        <v>22</v>
      </c>
      <c r="C26" s="88">
        <v>39.8</v>
      </c>
      <c r="D26" s="92">
        <v>1.80909090909091</v>
      </c>
      <c r="E26" s="43"/>
      <c r="F26" s="153">
        <v>1938</v>
      </c>
      <c r="G26" s="127">
        <v>12</v>
      </c>
      <c r="H26" s="88">
        <v>13.1</v>
      </c>
      <c r="I26" s="92">
        <v>1.09166666666667</v>
      </c>
      <c r="J26" s="43"/>
      <c r="K26" s="153">
        <v>1938</v>
      </c>
      <c r="L26" s="127">
        <v>0</v>
      </c>
      <c r="M26" s="88">
        <v>0</v>
      </c>
      <c r="N26" s="90"/>
    </row>
    <row r="27" ht="21.95" customHeight="1">
      <c r="A27" s="152">
        <v>1939</v>
      </c>
      <c r="B27" s="127">
        <v>48</v>
      </c>
      <c r="C27" s="88">
        <v>95.40000000000001</v>
      </c>
      <c r="D27" s="92">
        <v>1.9875</v>
      </c>
      <c r="E27" s="43"/>
      <c r="F27" s="153">
        <v>1939</v>
      </c>
      <c r="G27" s="127">
        <v>20</v>
      </c>
      <c r="H27" s="88">
        <v>20.7</v>
      </c>
      <c r="I27" s="92">
        <v>1.035</v>
      </c>
      <c r="J27" s="43"/>
      <c r="K27" s="153">
        <v>1939</v>
      </c>
      <c r="L27" s="127">
        <v>2</v>
      </c>
      <c r="M27" s="88">
        <v>-1.7</v>
      </c>
      <c r="N27" s="90">
        <v>-0.85</v>
      </c>
    </row>
    <row r="28" ht="21.95" customHeight="1">
      <c r="A28" s="152">
        <v>1940</v>
      </c>
      <c r="B28" s="127">
        <v>37</v>
      </c>
      <c r="C28" s="88">
        <v>59.3</v>
      </c>
      <c r="D28" s="92">
        <v>1.6027027027027</v>
      </c>
      <c r="E28" s="43"/>
      <c r="F28" s="153">
        <v>1940</v>
      </c>
      <c r="G28" s="127">
        <v>19</v>
      </c>
      <c r="H28" s="88">
        <v>10.3</v>
      </c>
      <c r="I28" s="92">
        <v>0.542105263157895</v>
      </c>
      <c r="J28" s="43"/>
      <c r="K28" s="153">
        <v>1940</v>
      </c>
      <c r="L28" s="127">
        <v>5</v>
      </c>
      <c r="M28" s="88">
        <v>-6.5</v>
      </c>
      <c r="N28" s="90">
        <v>-1.3</v>
      </c>
    </row>
    <row r="29" ht="21.95" customHeight="1">
      <c r="A29" s="152">
        <v>1941</v>
      </c>
      <c r="B29" s="127">
        <v>24</v>
      </c>
      <c r="C29" s="88">
        <v>50</v>
      </c>
      <c r="D29" s="92">
        <v>2.08333333333333</v>
      </c>
      <c r="E29" s="43"/>
      <c r="F29" s="153">
        <v>1941</v>
      </c>
      <c r="G29" s="127">
        <v>10</v>
      </c>
      <c r="H29" s="88">
        <v>11.2</v>
      </c>
      <c r="I29" s="92">
        <v>1.12</v>
      </c>
      <c r="J29" s="43"/>
      <c r="K29" s="153">
        <v>1941</v>
      </c>
      <c r="L29" s="127">
        <v>0</v>
      </c>
      <c r="M29" s="88">
        <v>0</v>
      </c>
      <c r="N29" s="90"/>
    </row>
    <row r="30" ht="21.95" customHeight="1">
      <c r="A30" s="152">
        <v>1942</v>
      </c>
      <c r="B30" s="127">
        <v>61</v>
      </c>
      <c r="C30" s="88">
        <v>86.59999999999999</v>
      </c>
      <c r="D30" s="92">
        <v>1.41967213114754</v>
      </c>
      <c r="E30" s="43"/>
      <c r="F30" s="153">
        <v>1942</v>
      </c>
      <c r="G30" s="127">
        <v>37</v>
      </c>
      <c r="H30" s="88">
        <v>23.6</v>
      </c>
      <c r="I30" s="92">
        <v>0.637837837837838</v>
      </c>
      <c r="J30" s="43"/>
      <c r="K30" s="153">
        <v>1942</v>
      </c>
      <c r="L30" s="127">
        <v>6</v>
      </c>
      <c r="M30" s="88">
        <v>-4.3</v>
      </c>
      <c r="N30" s="90">
        <v>-0.716666666666667</v>
      </c>
    </row>
    <row r="31" ht="21.95" customHeight="1">
      <c r="A31" s="152">
        <v>1943</v>
      </c>
      <c r="B31" s="127">
        <v>60</v>
      </c>
      <c r="C31" s="88">
        <v>88.90000000000001</v>
      </c>
      <c r="D31" s="92">
        <v>1.48166666666667</v>
      </c>
      <c r="E31" s="43"/>
      <c r="F31" s="153">
        <v>1943</v>
      </c>
      <c r="G31" s="127">
        <v>31</v>
      </c>
      <c r="H31" s="88">
        <v>12.2</v>
      </c>
      <c r="I31" s="92">
        <v>0.393548387096774</v>
      </c>
      <c r="J31" s="43"/>
      <c r="K31" s="153">
        <v>1943</v>
      </c>
      <c r="L31" s="127">
        <v>8</v>
      </c>
      <c r="M31" s="88">
        <v>-8.9</v>
      </c>
      <c r="N31" s="90">
        <v>-1.1125</v>
      </c>
    </row>
    <row r="32" ht="21.95" customHeight="1">
      <c r="A32" s="152">
        <v>1944</v>
      </c>
      <c r="B32" s="127">
        <v>34</v>
      </c>
      <c r="C32" s="88">
        <v>67.90000000000001</v>
      </c>
      <c r="D32" s="92">
        <v>1.99705882352941</v>
      </c>
      <c r="E32" s="43"/>
      <c r="F32" s="153">
        <v>1944</v>
      </c>
      <c r="G32" s="127">
        <v>10</v>
      </c>
      <c r="H32" s="88">
        <v>6.3</v>
      </c>
      <c r="I32" s="92">
        <v>0.63</v>
      </c>
      <c r="J32" s="43"/>
      <c r="K32" s="153">
        <v>1944</v>
      </c>
      <c r="L32" s="127">
        <v>1</v>
      </c>
      <c r="M32" s="88">
        <v>-0.7</v>
      </c>
      <c r="N32" s="90">
        <v>-0.7</v>
      </c>
    </row>
    <row r="33" ht="21.95" customHeight="1">
      <c r="A33" s="152">
        <v>1945</v>
      </c>
      <c r="B33" s="127">
        <v>22</v>
      </c>
      <c r="C33" s="88">
        <v>51.5</v>
      </c>
      <c r="D33" s="92">
        <v>2.34090909090909</v>
      </c>
      <c r="E33" s="43"/>
      <c r="F33" s="153">
        <v>1945</v>
      </c>
      <c r="G33" s="127">
        <v>6</v>
      </c>
      <c r="H33" s="88">
        <v>6.6</v>
      </c>
      <c r="I33" s="92">
        <v>1.1</v>
      </c>
      <c r="J33" s="43"/>
      <c r="K33" s="153">
        <v>1945</v>
      </c>
      <c r="L33" s="127">
        <v>0</v>
      </c>
      <c r="M33" s="88">
        <v>0</v>
      </c>
      <c r="N33" s="90"/>
    </row>
    <row r="34" ht="21.95" customHeight="1">
      <c r="A34" s="152">
        <v>1946</v>
      </c>
      <c r="B34" s="127">
        <v>32</v>
      </c>
      <c r="C34" s="88">
        <v>55.9</v>
      </c>
      <c r="D34" s="92">
        <v>1.746875</v>
      </c>
      <c r="E34" s="43"/>
      <c r="F34" s="153">
        <v>1946</v>
      </c>
      <c r="G34" s="127">
        <v>17</v>
      </c>
      <c r="H34" s="88">
        <v>13.5</v>
      </c>
      <c r="I34" s="92">
        <v>0.794117647058824</v>
      </c>
      <c r="J34" s="43"/>
      <c r="K34" s="153">
        <v>1946</v>
      </c>
      <c r="L34" s="127">
        <v>1</v>
      </c>
      <c r="M34" s="88">
        <v>-1.2</v>
      </c>
      <c r="N34" s="90">
        <v>-1.2</v>
      </c>
    </row>
    <row r="35" ht="21.95" customHeight="1">
      <c r="A35" s="152">
        <v>1947</v>
      </c>
      <c r="B35" s="127">
        <v>53</v>
      </c>
      <c r="C35" s="88">
        <v>56.3</v>
      </c>
      <c r="D35" s="92">
        <v>1.0622641509434</v>
      </c>
      <c r="E35" s="43"/>
      <c r="F35" s="153">
        <v>1947</v>
      </c>
      <c r="G35" s="127">
        <v>30</v>
      </c>
      <c r="H35" s="88">
        <v>-1</v>
      </c>
      <c r="I35" s="92">
        <v>-0.0333333333333333</v>
      </c>
      <c r="J35" s="43"/>
      <c r="K35" s="153">
        <v>1947</v>
      </c>
      <c r="L35" s="127">
        <v>9</v>
      </c>
      <c r="M35" s="88">
        <v>-15.1</v>
      </c>
      <c r="N35" s="90">
        <v>-1.67777777777778</v>
      </c>
    </row>
    <row r="36" ht="21.95" customHeight="1">
      <c r="A36" s="152">
        <v>1948</v>
      </c>
      <c r="B36" s="127">
        <v>33</v>
      </c>
      <c r="C36" s="88">
        <v>71.40000000000001</v>
      </c>
      <c r="D36" s="92">
        <v>2.16363636363636</v>
      </c>
      <c r="E36" s="43"/>
      <c r="F36" s="153">
        <v>1948</v>
      </c>
      <c r="G36" s="127">
        <v>10</v>
      </c>
      <c r="H36" s="88">
        <v>11.4</v>
      </c>
      <c r="I36" s="92">
        <v>1.14</v>
      </c>
      <c r="J36" s="43"/>
      <c r="K36" s="153">
        <v>1948</v>
      </c>
      <c r="L36" s="127">
        <v>1</v>
      </c>
      <c r="M36" s="88">
        <v>-0.9</v>
      </c>
      <c r="N36" s="90">
        <v>-0.9</v>
      </c>
    </row>
    <row r="37" ht="21.95" customHeight="1">
      <c r="A37" s="152">
        <v>1949</v>
      </c>
      <c r="B37" s="127">
        <v>18</v>
      </c>
      <c r="C37" s="88">
        <v>37.6</v>
      </c>
      <c r="D37" s="92">
        <v>2.08888888888889</v>
      </c>
      <c r="E37" s="43"/>
      <c r="F37" s="153">
        <v>1949</v>
      </c>
      <c r="G37" s="127">
        <v>7</v>
      </c>
      <c r="H37" s="88">
        <v>8.300000000000001</v>
      </c>
      <c r="I37" s="92">
        <v>1.18571428571429</v>
      </c>
      <c r="J37" s="43"/>
      <c r="K37" s="153">
        <v>1949</v>
      </c>
      <c r="L37" s="127">
        <v>0</v>
      </c>
      <c r="M37" s="88">
        <v>0</v>
      </c>
      <c r="N37" s="90"/>
    </row>
    <row r="38" ht="21.95" customHeight="1">
      <c r="A38" s="152">
        <v>1950</v>
      </c>
      <c r="B38" s="127">
        <v>48</v>
      </c>
      <c r="C38" s="88">
        <v>65.3</v>
      </c>
      <c r="D38" s="92">
        <v>1.36041666666667</v>
      </c>
      <c r="E38" s="43"/>
      <c r="F38" s="153">
        <v>1950</v>
      </c>
      <c r="G38" s="127">
        <v>26</v>
      </c>
      <c r="H38" s="88">
        <v>6.2</v>
      </c>
      <c r="I38" s="92">
        <v>0.238461538461538</v>
      </c>
      <c r="J38" s="43"/>
      <c r="K38" s="153">
        <v>1950</v>
      </c>
      <c r="L38" s="127">
        <v>7</v>
      </c>
      <c r="M38" s="88">
        <v>-8.699999999999999</v>
      </c>
      <c r="N38" s="90">
        <v>-1.24285714285714</v>
      </c>
    </row>
    <row r="39" ht="21.95" customHeight="1">
      <c r="A39" s="152">
        <v>1951</v>
      </c>
      <c r="B39" s="127">
        <v>48</v>
      </c>
      <c r="C39" s="88">
        <v>54.7</v>
      </c>
      <c r="D39" s="92">
        <v>1.13958333333333</v>
      </c>
      <c r="E39" s="43"/>
      <c r="F39" s="153">
        <v>1951</v>
      </c>
      <c r="G39" s="127">
        <v>29</v>
      </c>
      <c r="H39" s="88">
        <v>2.7</v>
      </c>
      <c r="I39" s="92">
        <v>0.0931034482758621</v>
      </c>
      <c r="J39" s="43"/>
      <c r="K39" s="153">
        <v>1951</v>
      </c>
      <c r="L39" s="127">
        <v>9</v>
      </c>
      <c r="M39" s="88">
        <v>-11.2</v>
      </c>
      <c r="N39" s="90">
        <v>-1.24444444444444</v>
      </c>
    </row>
    <row r="40" ht="21.95" customHeight="1">
      <c r="A40" s="152">
        <v>1952</v>
      </c>
      <c r="B40" s="127">
        <v>58</v>
      </c>
      <c r="C40" s="88">
        <v>86.40000000000001</v>
      </c>
      <c r="D40" s="92">
        <v>1.48965517241379</v>
      </c>
      <c r="E40" s="43"/>
      <c r="F40" s="153">
        <v>1952</v>
      </c>
      <c r="G40" s="127">
        <v>27</v>
      </c>
      <c r="H40" s="88">
        <v>-1</v>
      </c>
      <c r="I40" s="92">
        <v>-0.037037037037037</v>
      </c>
      <c r="J40" s="43"/>
      <c r="K40" s="153">
        <v>1952</v>
      </c>
      <c r="L40" s="127">
        <v>11</v>
      </c>
      <c r="M40" s="88">
        <v>-13.5</v>
      </c>
      <c r="N40" s="90">
        <v>-1.22727272727273</v>
      </c>
    </row>
    <row r="41" ht="21.95" customHeight="1">
      <c r="A41" s="152">
        <v>1953</v>
      </c>
      <c r="B41" s="127">
        <v>58</v>
      </c>
      <c r="C41" s="88">
        <v>91.8</v>
      </c>
      <c r="D41" s="92">
        <v>1.58275862068966</v>
      </c>
      <c r="E41" s="43"/>
      <c r="F41" s="153">
        <v>1953</v>
      </c>
      <c r="G41" s="127">
        <v>30</v>
      </c>
      <c r="H41" s="88">
        <v>13.8</v>
      </c>
      <c r="I41" s="92">
        <v>0.46</v>
      </c>
      <c r="J41" s="43"/>
      <c r="K41" s="153">
        <v>1953</v>
      </c>
      <c r="L41" s="127">
        <v>7</v>
      </c>
      <c r="M41" s="88">
        <v>-6.7</v>
      </c>
      <c r="N41" s="90">
        <v>-0.957142857142857</v>
      </c>
    </row>
    <row r="42" ht="21.95" customHeight="1">
      <c r="A42" s="152">
        <v>1954</v>
      </c>
      <c r="B42" s="127">
        <v>49</v>
      </c>
      <c r="C42" s="88">
        <v>65.5</v>
      </c>
      <c r="D42" s="92">
        <v>1.33673469387755</v>
      </c>
      <c r="E42" s="43"/>
      <c r="F42" s="153">
        <v>1954</v>
      </c>
      <c r="G42" s="127">
        <v>31</v>
      </c>
      <c r="H42" s="88">
        <v>16.7</v>
      </c>
      <c r="I42" s="92">
        <v>0.538709677419355</v>
      </c>
      <c r="J42" s="43"/>
      <c r="K42" s="153">
        <v>1954</v>
      </c>
      <c r="L42" s="127">
        <v>6</v>
      </c>
      <c r="M42" s="88">
        <v>-6.6</v>
      </c>
      <c r="N42" s="90">
        <v>-1.1</v>
      </c>
    </row>
    <row r="43" ht="21.95" customHeight="1">
      <c r="A43" s="152">
        <v>1955</v>
      </c>
      <c r="B43" s="127">
        <v>37</v>
      </c>
      <c r="C43" s="88">
        <v>64.3</v>
      </c>
      <c r="D43" s="92">
        <v>1.73783783783784</v>
      </c>
      <c r="E43" s="43"/>
      <c r="F43" s="153">
        <v>1955</v>
      </c>
      <c r="G43" s="127">
        <v>18</v>
      </c>
      <c r="H43" s="88">
        <v>10.6</v>
      </c>
      <c r="I43" s="92">
        <v>0.588888888888889</v>
      </c>
      <c r="J43" s="43"/>
      <c r="K43" s="153">
        <v>1955</v>
      </c>
      <c r="L43" s="127">
        <v>4</v>
      </c>
      <c r="M43" s="88">
        <v>-4.9</v>
      </c>
      <c r="N43" s="90">
        <v>-1.225</v>
      </c>
    </row>
    <row r="44" ht="21.95" customHeight="1">
      <c r="A44" s="152">
        <v>1956</v>
      </c>
      <c r="B44" s="127">
        <v>59</v>
      </c>
      <c r="C44" s="88">
        <v>65.8</v>
      </c>
      <c r="D44" s="92">
        <v>1.11525423728814</v>
      </c>
      <c r="E44" s="43"/>
      <c r="F44" s="153">
        <v>1956</v>
      </c>
      <c r="G44" s="127">
        <v>37</v>
      </c>
      <c r="H44" s="88">
        <v>6.8</v>
      </c>
      <c r="I44" s="92">
        <v>0.183783783783784</v>
      </c>
      <c r="J44" s="43"/>
      <c r="K44" s="153">
        <v>1956</v>
      </c>
      <c r="L44" s="127">
        <v>12</v>
      </c>
      <c r="M44" s="88">
        <v>-12.7</v>
      </c>
      <c r="N44" s="90">
        <v>-1.05833333333333</v>
      </c>
    </row>
    <row r="45" ht="21.95" customHeight="1">
      <c r="A45" s="152">
        <v>1957</v>
      </c>
      <c r="B45" s="127">
        <v>42</v>
      </c>
      <c r="C45" s="88">
        <v>51.9</v>
      </c>
      <c r="D45" s="92">
        <v>1.23571428571429</v>
      </c>
      <c r="E45" s="43"/>
      <c r="F45" s="153">
        <v>1957</v>
      </c>
      <c r="G45" s="127">
        <v>24</v>
      </c>
      <c r="H45" s="88">
        <v>6.8</v>
      </c>
      <c r="I45" s="92">
        <v>0.283333333333333</v>
      </c>
      <c r="J45" s="43"/>
      <c r="K45" s="153">
        <v>1957</v>
      </c>
      <c r="L45" s="127">
        <v>7</v>
      </c>
      <c r="M45" s="88">
        <v>-7.4</v>
      </c>
      <c r="N45" s="90">
        <v>-1.05714285714286</v>
      </c>
    </row>
    <row r="46" ht="21.95" customHeight="1">
      <c r="A46" s="152">
        <v>1958</v>
      </c>
      <c r="B46" s="127">
        <v>39</v>
      </c>
      <c r="C46" s="88">
        <v>70.90000000000001</v>
      </c>
      <c r="D46" s="92">
        <v>1.81794871794872</v>
      </c>
      <c r="E46" s="43"/>
      <c r="F46" s="153">
        <v>1958</v>
      </c>
      <c r="G46" s="127">
        <v>18</v>
      </c>
      <c r="H46" s="88">
        <v>16</v>
      </c>
      <c r="I46" s="92">
        <v>0.888888888888889</v>
      </c>
      <c r="J46" s="43"/>
      <c r="K46" s="153">
        <v>1958</v>
      </c>
      <c r="L46" s="127">
        <v>1</v>
      </c>
      <c r="M46" s="88">
        <v>-0.4</v>
      </c>
      <c r="N46" s="90">
        <v>-0.4</v>
      </c>
    </row>
    <row r="47" ht="21.95" customHeight="1">
      <c r="A47" s="152">
        <v>1959</v>
      </c>
      <c r="B47" s="127">
        <v>21</v>
      </c>
      <c r="C47" s="88">
        <v>32.7</v>
      </c>
      <c r="D47" s="92">
        <v>1.55714285714286</v>
      </c>
      <c r="E47" s="43"/>
      <c r="F47" s="153">
        <v>1959</v>
      </c>
      <c r="G47" s="127">
        <v>11</v>
      </c>
      <c r="H47" s="88">
        <v>4.6</v>
      </c>
      <c r="I47" s="92">
        <v>0.418181818181818</v>
      </c>
      <c r="J47" s="43"/>
      <c r="K47" s="153">
        <v>1959</v>
      </c>
      <c r="L47" s="127">
        <v>2</v>
      </c>
      <c r="M47" s="88">
        <v>-2.3</v>
      </c>
      <c r="N47" s="90">
        <v>-1.15</v>
      </c>
    </row>
    <row r="48" ht="21.95" customHeight="1">
      <c r="A48" s="152">
        <v>1960</v>
      </c>
      <c r="B48" s="127">
        <v>55</v>
      </c>
      <c r="C48" s="88">
        <v>78.2</v>
      </c>
      <c r="D48" s="92">
        <v>1.42181818181818</v>
      </c>
      <c r="E48" s="43"/>
      <c r="F48" s="153">
        <v>1960</v>
      </c>
      <c r="G48" s="127">
        <v>34</v>
      </c>
      <c r="H48" s="88">
        <v>22.3</v>
      </c>
      <c r="I48" s="92">
        <v>0.655882352941176</v>
      </c>
      <c r="J48" s="43"/>
      <c r="K48" s="153">
        <v>1960</v>
      </c>
      <c r="L48" s="127">
        <v>5</v>
      </c>
      <c r="M48" s="88">
        <v>-4.9</v>
      </c>
      <c r="N48" s="90">
        <v>-0.98</v>
      </c>
    </row>
    <row r="49" ht="21.95" customHeight="1">
      <c r="A49" s="152">
        <v>1961</v>
      </c>
      <c r="B49" s="127">
        <v>35</v>
      </c>
      <c r="C49" s="88">
        <v>58.6</v>
      </c>
      <c r="D49" s="92">
        <v>1.67428571428571</v>
      </c>
      <c r="E49" s="43"/>
      <c r="F49" s="153">
        <v>1961</v>
      </c>
      <c r="G49" s="127">
        <v>18</v>
      </c>
      <c r="H49" s="88">
        <v>8.9</v>
      </c>
      <c r="I49" s="92">
        <v>0.494444444444444</v>
      </c>
      <c r="J49" s="43"/>
      <c r="K49" s="153">
        <v>1961</v>
      </c>
      <c r="L49" s="127">
        <v>3</v>
      </c>
      <c r="M49" s="88">
        <v>-4.3</v>
      </c>
      <c r="N49" s="90">
        <v>-1.43333333333333</v>
      </c>
    </row>
    <row r="50" ht="21.95" customHeight="1">
      <c r="A50" s="152">
        <v>1962</v>
      </c>
      <c r="B50" s="127">
        <v>40</v>
      </c>
      <c r="C50" s="88">
        <v>66.40000000000001</v>
      </c>
      <c r="D50" s="92">
        <v>1.66</v>
      </c>
      <c r="E50" s="43"/>
      <c r="F50" s="153">
        <v>1962</v>
      </c>
      <c r="G50" s="127">
        <v>20</v>
      </c>
      <c r="H50" s="88">
        <v>12.5</v>
      </c>
      <c r="I50" s="92">
        <v>0.625</v>
      </c>
      <c r="J50" s="43"/>
      <c r="K50" s="153">
        <v>1962</v>
      </c>
      <c r="L50" s="127">
        <v>1</v>
      </c>
      <c r="M50" s="88">
        <v>-1</v>
      </c>
      <c r="N50" s="90">
        <v>-1</v>
      </c>
    </row>
    <row r="51" ht="21.95" customHeight="1">
      <c r="A51" s="152">
        <v>1963</v>
      </c>
      <c r="B51" s="127">
        <v>15</v>
      </c>
      <c r="C51" s="88">
        <v>32.5</v>
      </c>
      <c r="D51" s="92">
        <v>2.16666666666667</v>
      </c>
      <c r="E51" s="43"/>
      <c r="F51" s="153">
        <v>1963</v>
      </c>
      <c r="G51" s="127">
        <v>6</v>
      </c>
      <c r="H51" s="88">
        <v>9.1</v>
      </c>
      <c r="I51" s="92">
        <v>1.51666666666667</v>
      </c>
      <c r="J51" s="43"/>
      <c r="K51" s="153">
        <v>1963</v>
      </c>
      <c r="L51" s="127">
        <v>0</v>
      </c>
      <c r="M51" s="88">
        <v>0</v>
      </c>
      <c r="N51" s="90"/>
    </row>
    <row r="52" ht="21.95" customHeight="1">
      <c r="A52" s="152">
        <v>1964</v>
      </c>
      <c r="B52" s="127">
        <v>48</v>
      </c>
      <c r="C52" s="88">
        <v>74.2</v>
      </c>
      <c r="D52" s="92">
        <v>1.54583333333333</v>
      </c>
      <c r="E52" s="43"/>
      <c r="F52" s="153">
        <v>1964</v>
      </c>
      <c r="G52" s="127">
        <v>24</v>
      </c>
      <c r="H52" s="88">
        <v>8.4</v>
      </c>
      <c r="I52" s="92">
        <v>0.35</v>
      </c>
      <c r="J52" s="43"/>
      <c r="K52" s="153">
        <v>1964</v>
      </c>
      <c r="L52" s="127">
        <v>5</v>
      </c>
      <c r="M52" s="88">
        <v>-6.5</v>
      </c>
      <c r="N52" s="90">
        <v>-1.3</v>
      </c>
    </row>
    <row r="53" ht="21.95" customHeight="1">
      <c r="A53" s="152">
        <v>1965</v>
      </c>
      <c r="B53" s="212">
        <v>20</v>
      </c>
      <c r="C53" s="213">
        <v>41.9</v>
      </c>
      <c r="D53" s="214">
        <v>2.095</v>
      </c>
      <c r="E53" s="43"/>
      <c r="F53" s="153">
        <v>1965</v>
      </c>
      <c r="G53" s="212">
        <v>8</v>
      </c>
      <c r="H53" s="213">
        <v>8.5</v>
      </c>
      <c r="I53" s="214">
        <v>1.0625</v>
      </c>
      <c r="J53" s="43"/>
      <c r="K53" s="153">
        <v>1965</v>
      </c>
      <c r="L53" s="212">
        <v>0</v>
      </c>
      <c r="M53" s="213">
        <v>0</v>
      </c>
      <c r="N53" s="275"/>
    </row>
    <row r="54" ht="21.95" customHeight="1">
      <c r="A54" s="152">
        <v>1966</v>
      </c>
      <c r="B54" s="127">
        <v>36</v>
      </c>
      <c r="C54" s="88">
        <v>69.3</v>
      </c>
      <c r="D54" s="92">
        <v>1.925</v>
      </c>
      <c r="E54" s="43"/>
      <c r="F54" s="153">
        <v>1966</v>
      </c>
      <c r="G54" s="127">
        <v>15</v>
      </c>
      <c r="H54" s="88">
        <v>10.5</v>
      </c>
      <c r="I54" s="92">
        <v>0.7</v>
      </c>
      <c r="J54" s="43"/>
      <c r="K54" s="153">
        <v>1966</v>
      </c>
      <c r="L54" s="127">
        <v>1</v>
      </c>
      <c r="M54" s="88">
        <v>-0.4</v>
      </c>
      <c r="N54" s="90">
        <v>-0.4</v>
      </c>
    </row>
    <row r="55" ht="21.95" customHeight="1">
      <c r="A55" s="152">
        <v>1967</v>
      </c>
      <c r="B55" s="127">
        <v>30</v>
      </c>
      <c r="C55" s="88">
        <v>60.9</v>
      </c>
      <c r="D55" s="92">
        <v>2.03</v>
      </c>
      <c r="E55" s="43"/>
      <c r="F55" s="153">
        <v>1967</v>
      </c>
      <c r="G55" s="127">
        <v>9</v>
      </c>
      <c r="H55" s="88">
        <v>4.6</v>
      </c>
      <c r="I55" s="92">
        <v>0.511111111111111</v>
      </c>
      <c r="J55" s="43"/>
      <c r="K55" s="153">
        <v>1967</v>
      </c>
      <c r="L55" s="127">
        <v>2</v>
      </c>
      <c r="M55" s="88">
        <v>-1.5</v>
      </c>
      <c r="N55" s="90">
        <v>-0.75</v>
      </c>
    </row>
    <row r="56" ht="21.95" customHeight="1">
      <c r="A56" s="152">
        <v>1968</v>
      </c>
      <c r="B56" s="127">
        <v>44</v>
      </c>
      <c r="C56" s="88">
        <v>55.9</v>
      </c>
      <c r="D56" s="92">
        <v>1.27045454545455</v>
      </c>
      <c r="E56" s="43"/>
      <c r="F56" s="153">
        <v>1968</v>
      </c>
      <c r="G56" s="127">
        <v>29</v>
      </c>
      <c r="H56" s="88">
        <v>12.1</v>
      </c>
      <c r="I56" s="92">
        <v>0.417241379310345</v>
      </c>
      <c r="J56" s="43"/>
      <c r="K56" s="153">
        <v>1968</v>
      </c>
      <c r="L56" s="127">
        <v>9</v>
      </c>
      <c r="M56" s="88">
        <v>-8.1</v>
      </c>
      <c r="N56" s="90">
        <v>-0.9</v>
      </c>
    </row>
    <row r="57" ht="21.95" customHeight="1">
      <c r="A57" s="152">
        <v>1969</v>
      </c>
      <c r="B57" s="127">
        <v>35</v>
      </c>
      <c r="C57" s="88">
        <v>44.3</v>
      </c>
      <c r="D57" s="92">
        <v>1.26571428571429</v>
      </c>
      <c r="E57" s="43"/>
      <c r="F57" s="153">
        <v>1969</v>
      </c>
      <c r="G57" s="127">
        <v>20</v>
      </c>
      <c r="H57" s="88">
        <v>5</v>
      </c>
      <c r="I57" s="92">
        <v>0.25</v>
      </c>
      <c r="J57" s="43"/>
      <c r="K57" s="153">
        <v>1969</v>
      </c>
      <c r="L57" s="127">
        <v>6</v>
      </c>
      <c r="M57" s="88">
        <v>-5.5</v>
      </c>
      <c r="N57" s="90">
        <v>-0.916666666666667</v>
      </c>
    </row>
    <row r="58" ht="21.95" customHeight="1">
      <c r="A58" s="152">
        <v>1970</v>
      </c>
      <c r="B58" s="127">
        <v>26</v>
      </c>
      <c r="C58" s="88">
        <v>46.3</v>
      </c>
      <c r="D58" s="92">
        <v>1.78076923076923</v>
      </c>
      <c r="E58" s="43"/>
      <c r="F58" s="153">
        <v>1970</v>
      </c>
      <c r="G58" s="127">
        <v>11</v>
      </c>
      <c r="H58" s="88">
        <v>6.9</v>
      </c>
      <c r="I58" s="92">
        <v>0.627272727272727</v>
      </c>
      <c r="J58" s="43"/>
      <c r="K58" s="153">
        <v>1970</v>
      </c>
      <c r="L58" s="127">
        <v>2</v>
      </c>
      <c r="M58" s="88">
        <v>-1.9</v>
      </c>
      <c r="N58" s="90">
        <v>-0.95</v>
      </c>
    </row>
    <row r="59" ht="21.95" customHeight="1">
      <c r="A59" s="152">
        <v>1971</v>
      </c>
      <c r="B59" s="127">
        <v>40</v>
      </c>
      <c r="C59" s="88">
        <v>64.59999999999999</v>
      </c>
      <c r="D59" s="92">
        <v>1.615</v>
      </c>
      <c r="E59" s="43"/>
      <c r="F59" s="153">
        <v>1971</v>
      </c>
      <c r="G59" s="127">
        <v>20</v>
      </c>
      <c r="H59" s="88">
        <v>14.9</v>
      </c>
      <c r="I59" s="92">
        <v>0.745</v>
      </c>
      <c r="J59" s="43"/>
      <c r="K59" s="153">
        <v>1971</v>
      </c>
      <c r="L59" s="127">
        <v>1</v>
      </c>
      <c r="M59" s="88">
        <v>-0.8</v>
      </c>
      <c r="N59" s="90">
        <v>-0.8</v>
      </c>
    </row>
    <row r="60" ht="21.95" customHeight="1">
      <c r="A60" s="152">
        <v>1972</v>
      </c>
      <c r="B60" s="127">
        <v>25</v>
      </c>
      <c r="C60" s="88">
        <v>47.4</v>
      </c>
      <c r="D60" s="92">
        <v>1.896</v>
      </c>
      <c r="E60" s="43"/>
      <c r="F60" s="153">
        <v>1972</v>
      </c>
      <c r="G60" s="127">
        <v>11</v>
      </c>
      <c r="H60" s="88">
        <v>9.5</v>
      </c>
      <c r="I60" s="92">
        <v>0.863636363636364</v>
      </c>
      <c r="J60" s="43"/>
      <c r="K60" s="153">
        <v>1972</v>
      </c>
      <c r="L60" s="127">
        <v>1</v>
      </c>
      <c r="M60" s="88">
        <v>-0.6</v>
      </c>
      <c r="N60" s="90">
        <v>-0.6</v>
      </c>
    </row>
    <row r="61" ht="21.95" customHeight="1">
      <c r="A61" s="152">
        <v>1973</v>
      </c>
      <c r="B61" s="127">
        <v>21</v>
      </c>
      <c r="C61" s="88">
        <v>34.8</v>
      </c>
      <c r="D61" s="92">
        <v>1.65714285714286</v>
      </c>
      <c r="E61" s="43"/>
      <c r="F61" s="153">
        <v>1973</v>
      </c>
      <c r="G61" s="127">
        <v>11</v>
      </c>
      <c r="H61" s="88">
        <v>7.2</v>
      </c>
      <c r="I61" s="92">
        <v>0.654545454545455</v>
      </c>
      <c r="J61" s="43"/>
      <c r="K61" s="153">
        <v>1973</v>
      </c>
      <c r="L61" s="127">
        <v>3</v>
      </c>
      <c r="M61" s="88">
        <v>-2.2</v>
      </c>
      <c r="N61" s="90">
        <v>-0.7333333333333329</v>
      </c>
    </row>
    <row r="62" ht="21.95" customHeight="1">
      <c r="A62" s="152">
        <v>1974</v>
      </c>
      <c r="B62" s="127">
        <v>24</v>
      </c>
      <c r="C62" s="88">
        <v>49.8</v>
      </c>
      <c r="D62" s="92">
        <v>2.075</v>
      </c>
      <c r="E62" s="43"/>
      <c r="F62" s="153">
        <v>1974</v>
      </c>
      <c r="G62" s="127">
        <v>8</v>
      </c>
      <c r="H62" s="88">
        <v>7.3</v>
      </c>
      <c r="I62" s="92">
        <v>0.9125</v>
      </c>
      <c r="J62" s="43"/>
      <c r="K62" s="153">
        <v>1974</v>
      </c>
      <c r="L62" s="127">
        <v>2</v>
      </c>
      <c r="M62" s="88">
        <v>-1.2</v>
      </c>
      <c r="N62" s="90">
        <v>-0.6</v>
      </c>
    </row>
    <row r="63" ht="21.95" customHeight="1">
      <c r="A63" s="152">
        <v>1975</v>
      </c>
      <c r="B63" s="127">
        <v>21</v>
      </c>
      <c r="C63" s="88">
        <v>34.2</v>
      </c>
      <c r="D63" s="92">
        <v>1.62857142857143</v>
      </c>
      <c r="E63" s="43"/>
      <c r="F63" s="153">
        <v>1975</v>
      </c>
      <c r="G63" s="127">
        <v>11</v>
      </c>
      <c r="H63" s="88">
        <v>8.6</v>
      </c>
      <c r="I63" s="92">
        <v>0.781818181818182</v>
      </c>
      <c r="J63" s="43"/>
      <c r="K63" s="153">
        <v>1975</v>
      </c>
      <c r="L63" s="127">
        <v>1</v>
      </c>
      <c r="M63" s="88">
        <v>-1.5</v>
      </c>
      <c r="N63" s="90">
        <v>-1.5</v>
      </c>
    </row>
    <row r="64" ht="21.95" customHeight="1">
      <c r="A64" s="152">
        <v>1976</v>
      </c>
      <c r="B64" s="127">
        <v>21</v>
      </c>
      <c r="C64" s="88">
        <v>45.1</v>
      </c>
      <c r="D64" s="92">
        <v>2.14761904761905</v>
      </c>
      <c r="E64" s="43"/>
      <c r="F64" s="153">
        <v>1976</v>
      </c>
      <c r="G64" s="127">
        <v>7</v>
      </c>
      <c r="H64" s="88">
        <v>4.8</v>
      </c>
      <c r="I64" s="92">
        <v>0.6857142857142861</v>
      </c>
      <c r="J64" s="43"/>
      <c r="K64" s="153">
        <v>1976</v>
      </c>
      <c r="L64" s="127">
        <v>1</v>
      </c>
      <c r="M64" s="88">
        <v>-0.7</v>
      </c>
      <c r="N64" s="90">
        <v>-0.7</v>
      </c>
    </row>
    <row r="65" ht="21.95" customHeight="1">
      <c r="A65" s="152">
        <v>1977</v>
      </c>
      <c r="B65" s="127">
        <v>19</v>
      </c>
      <c r="C65" s="88">
        <v>39.2</v>
      </c>
      <c r="D65" s="92">
        <v>2.06315789473684</v>
      </c>
      <c r="E65" s="43"/>
      <c r="F65" s="153">
        <v>1977</v>
      </c>
      <c r="G65" s="127">
        <v>8</v>
      </c>
      <c r="H65" s="88">
        <v>10</v>
      </c>
      <c r="I65" s="92">
        <v>1.25</v>
      </c>
      <c r="J65" s="43"/>
      <c r="K65" s="153">
        <v>1977</v>
      </c>
      <c r="L65" s="127">
        <v>0</v>
      </c>
      <c r="M65" s="88">
        <v>0</v>
      </c>
      <c r="N65" s="90"/>
    </row>
    <row r="66" ht="21.95" customHeight="1">
      <c r="A66" s="152">
        <v>1978</v>
      </c>
      <c r="B66" s="127">
        <v>36</v>
      </c>
      <c r="C66" s="88">
        <v>65.40000000000001</v>
      </c>
      <c r="D66" s="92">
        <v>1.81666666666667</v>
      </c>
      <c r="E66" s="43"/>
      <c r="F66" s="153">
        <v>1978</v>
      </c>
      <c r="G66" s="127">
        <v>15</v>
      </c>
      <c r="H66" s="88">
        <v>11.7</v>
      </c>
      <c r="I66" s="92">
        <v>0.78</v>
      </c>
      <c r="J66" s="43"/>
      <c r="K66" s="153">
        <v>1978</v>
      </c>
      <c r="L66" s="127">
        <v>2</v>
      </c>
      <c r="M66" s="88">
        <v>-1.4</v>
      </c>
      <c r="N66" s="90">
        <v>-0.7</v>
      </c>
    </row>
    <row r="67" ht="21.95" customHeight="1">
      <c r="A67" s="152">
        <v>1979</v>
      </c>
      <c r="B67" s="127">
        <v>38</v>
      </c>
      <c r="C67" s="88">
        <v>70.2</v>
      </c>
      <c r="D67" s="92">
        <v>1.84736842105263</v>
      </c>
      <c r="E67" s="43"/>
      <c r="F67" s="153">
        <v>1979</v>
      </c>
      <c r="G67" s="127">
        <v>16</v>
      </c>
      <c r="H67" s="88">
        <v>12.5</v>
      </c>
      <c r="I67" s="92">
        <v>0.78125</v>
      </c>
      <c r="J67" s="43"/>
      <c r="K67" s="153">
        <v>1979</v>
      </c>
      <c r="L67" s="127">
        <v>2</v>
      </c>
      <c r="M67" s="88">
        <v>-2.7</v>
      </c>
      <c r="N67" s="90">
        <v>-1.35</v>
      </c>
    </row>
    <row r="68" ht="21.95" customHeight="1">
      <c r="A68" s="152">
        <v>1980</v>
      </c>
      <c r="B68" s="127">
        <v>23</v>
      </c>
      <c r="C68" s="88">
        <v>51</v>
      </c>
      <c r="D68" s="92">
        <v>2.21739130434783</v>
      </c>
      <c r="E68" s="43"/>
      <c r="F68" s="153">
        <v>1980</v>
      </c>
      <c r="G68" s="127">
        <v>5</v>
      </c>
      <c r="H68" s="88">
        <v>4.1</v>
      </c>
      <c r="I68" s="92">
        <v>0.82</v>
      </c>
      <c r="J68" s="43"/>
      <c r="K68" s="153">
        <v>1980</v>
      </c>
      <c r="L68" s="127">
        <v>1</v>
      </c>
      <c r="M68" s="88">
        <v>-0.8</v>
      </c>
      <c r="N68" s="90">
        <v>-0.8</v>
      </c>
    </row>
    <row r="69" ht="21.95" customHeight="1">
      <c r="A69" s="152">
        <v>1981</v>
      </c>
      <c r="B69" s="127">
        <v>33</v>
      </c>
      <c r="C69" s="88">
        <v>62.6</v>
      </c>
      <c r="D69" s="92">
        <v>1.8969696969697</v>
      </c>
      <c r="E69" s="43"/>
      <c r="F69" s="153">
        <v>1981</v>
      </c>
      <c r="G69" s="127">
        <v>13</v>
      </c>
      <c r="H69" s="88">
        <v>13.1</v>
      </c>
      <c r="I69" s="92">
        <v>1.00769230769231</v>
      </c>
      <c r="J69" s="43"/>
      <c r="K69" s="153">
        <v>1981</v>
      </c>
      <c r="L69" s="127">
        <v>1</v>
      </c>
      <c r="M69" s="88">
        <v>-2.4</v>
      </c>
      <c r="N69" s="90">
        <v>-2.4</v>
      </c>
    </row>
    <row r="70" ht="21.95" customHeight="1">
      <c r="A70" s="152">
        <v>1982</v>
      </c>
      <c r="B70" s="127">
        <v>21</v>
      </c>
      <c r="C70" s="88">
        <v>32.7</v>
      </c>
      <c r="D70" s="92">
        <v>1.55714285714286</v>
      </c>
      <c r="E70" s="43"/>
      <c r="F70" s="153">
        <v>1982</v>
      </c>
      <c r="G70" s="127">
        <v>11</v>
      </c>
      <c r="H70" s="88">
        <v>5.4</v>
      </c>
      <c r="I70" s="92">
        <v>0.490909090909091</v>
      </c>
      <c r="J70" s="43"/>
      <c r="K70" s="153">
        <v>1982</v>
      </c>
      <c r="L70" s="127">
        <v>2</v>
      </c>
      <c r="M70" s="88">
        <v>-2.5</v>
      </c>
      <c r="N70" s="90">
        <v>-1.25</v>
      </c>
    </row>
    <row r="71" ht="21.95" customHeight="1">
      <c r="A71" s="152">
        <v>1983</v>
      </c>
      <c r="B71" s="127">
        <v>9</v>
      </c>
      <c r="C71" s="88">
        <v>13.1</v>
      </c>
      <c r="D71" s="92">
        <v>1.45555555555556</v>
      </c>
      <c r="E71" s="43"/>
      <c r="F71" s="153">
        <v>1983</v>
      </c>
      <c r="G71" s="127">
        <v>6</v>
      </c>
      <c r="H71" s="88">
        <v>4.8</v>
      </c>
      <c r="I71" s="92">
        <v>0.8</v>
      </c>
      <c r="J71" s="43"/>
      <c r="K71" s="153">
        <v>1983</v>
      </c>
      <c r="L71" s="127">
        <v>0</v>
      </c>
      <c r="M71" s="88">
        <v>0</v>
      </c>
      <c r="N71" s="90"/>
    </row>
    <row r="72" ht="21.95" customHeight="1">
      <c r="A72" s="152">
        <v>1984</v>
      </c>
      <c r="B72" s="127">
        <v>36</v>
      </c>
      <c r="C72" s="88">
        <v>69</v>
      </c>
      <c r="D72" s="92">
        <v>1.91666666666667</v>
      </c>
      <c r="E72" s="43"/>
      <c r="F72" s="153">
        <v>1984</v>
      </c>
      <c r="G72" s="127">
        <v>15</v>
      </c>
      <c r="H72" s="88">
        <v>17.1</v>
      </c>
      <c r="I72" s="92">
        <v>1.14</v>
      </c>
      <c r="J72" s="43"/>
      <c r="K72" s="153">
        <v>1984</v>
      </c>
      <c r="L72" s="127">
        <v>0</v>
      </c>
      <c r="M72" s="88">
        <v>0</v>
      </c>
      <c r="N72" s="90"/>
    </row>
    <row r="73" ht="21.95" customHeight="1">
      <c r="A73" s="152">
        <v>1985</v>
      </c>
      <c r="B73" s="127">
        <v>28</v>
      </c>
      <c r="C73" s="88">
        <v>50.2</v>
      </c>
      <c r="D73" s="92">
        <v>1.79285714285714</v>
      </c>
      <c r="E73" s="43"/>
      <c r="F73" s="153">
        <v>1985</v>
      </c>
      <c r="G73" s="127">
        <v>11</v>
      </c>
      <c r="H73" s="88">
        <v>7.2</v>
      </c>
      <c r="I73" s="92">
        <v>0.654545454545455</v>
      </c>
      <c r="J73" s="43"/>
      <c r="K73" s="153">
        <v>1985</v>
      </c>
      <c r="L73" s="127">
        <v>0</v>
      </c>
      <c r="M73" s="88">
        <v>0</v>
      </c>
      <c r="N73" s="90"/>
    </row>
    <row r="74" ht="21.95" customHeight="1">
      <c r="A74" s="152">
        <v>1986</v>
      </c>
      <c r="B74" s="127">
        <v>41</v>
      </c>
      <c r="C74" s="88">
        <v>64.90000000000001</v>
      </c>
      <c r="D74" s="92">
        <v>1.58292682926829</v>
      </c>
      <c r="E74" s="43"/>
      <c r="F74" s="153">
        <v>1986</v>
      </c>
      <c r="G74" s="127">
        <v>17</v>
      </c>
      <c r="H74" s="88">
        <v>5.2</v>
      </c>
      <c r="I74" s="92">
        <v>0.305882352941176</v>
      </c>
      <c r="J74" s="43"/>
      <c r="K74" s="153">
        <v>1986</v>
      </c>
      <c r="L74" s="127">
        <v>4</v>
      </c>
      <c r="M74" s="88">
        <v>-4.9</v>
      </c>
      <c r="N74" s="90">
        <v>-1.225</v>
      </c>
    </row>
    <row r="75" ht="21.95" customHeight="1">
      <c r="A75" s="152">
        <v>1987</v>
      </c>
      <c r="B75" s="127">
        <v>28</v>
      </c>
      <c r="C75" s="88">
        <v>52.4</v>
      </c>
      <c r="D75" s="92">
        <v>1.87142857142857</v>
      </c>
      <c r="E75" s="43"/>
      <c r="F75" s="153">
        <v>1987</v>
      </c>
      <c r="G75" s="127">
        <v>13</v>
      </c>
      <c r="H75" s="88">
        <v>9</v>
      </c>
      <c r="I75" s="92">
        <v>0.692307692307692</v>
      </c>
      <c r="J75" s="43"/>
      <c r="K75" s="153">
        <v>1987</v>
      </c>
      <c r="L75" s="127">
        <v>1</v>
      </c>
      <c r="M75" s="88">
        <v>-0.6</v>
      </c>
      <c r="N75" s="90">
        <v>-0.6</v>
      </c>
    </row>
    <row r="76" ht="21.95" customHeight="1">
      <c r="A76" s="152">
        <v>1988</v>
      </c>
      <c r="B76" s="127">
        <v>29</v>
      </c>
      <c r="C76" s="88">
        <v>52.4</v>
      </c>
      <c r="D76" s="92">
        <v>1.80689655172414</v>
      </c>
      <c r="E76" s="43"/>
      <c r="F76" s="153">
        <v>1988</v>
      </c>
      <c r="G76" s="127">
        <v>14</v>
      </c>
      <c r="H76" s="88">
        <v>13.8</v>
      </c>
      <c r="I76" s="92">
        <v>0.985714285714286</v>
      </c>
      <c r="J76" s="43"/>
      <c r="K76" s="153">
        <v>1988</v>
      </c>
      <c r="L76" s="127">
        <v>0</v>
      </c>
      <c r="M76" s="88">
        <v>0</v>
      </c>
      <c r="N76" s="90"/>
    </row>
    <row r="77" ht="21.95" customHeight="1">
      <c r="A77" s="152">
        <v>1989</v>
      </c>
      <c r="B77" s="127">
        <v>52</v>
      </c>
      <c r="C77" s="88">
        <v>80</v>
      </c>
      <c r="D77" s="92">
        <v>1.53846153846154</v>
      </c>
      <c r="E77" s="43"/>
      <c r="F77" s="153">
        <v>1989</v>
      </c>
      <c r="G77" s="127">
        <v>29</v>
      </c>
      <c r="H77" s="88">
        <v>19.4</v>
      </c>
      <c r="I77" s="92">
        <v>0.668965517241379</v>
      </c>
      <c r="J77" s="43"/>
      <c r="K77" s="153">
        <v>1989</v>
      </c>
      <c r="L77" s="127">
        <v>4</v>
      </c>
      <c r="M77" s="88">
        <v>-4.8</v>
      </c>
      <c r="N77" s="90">
        <v>-1.2</v>
      </c>
    </row>
    <row r="78" ht="21.95" customHeight="1">
      <c r="A78" s="152">
        <v>1990</v>
      </c>
      <c r="B78" s="127">
        <v>38</v>
      </c>
      <c r="C78" s="88">
        <v>22.5</v>
      </c>
      <c r="D78" s="92">
        <v>0.592105263157895</v>
      </c>
      <c r="E78" s="43"/>
      <c r="F78" s="153">
        <v>1990</v>
      </c>
      <c r="G78" s="127">
        <v>27</v>
      </c>
      <c r="H78" s="88">
        <v>-7.6</v>
      </c>
      <c r="I78" s="92">
        <v>-0.281481481481481</v>
      </c>
      <c r="J78" s="43"/>
      <c r="K78" s="153">
        <v>1990</v>
      </c>
      <c r="L78" s="127">
        <v>11</v>
      </c>
      <c r="M78" s="88">
        <v>-17.2</v>
      </c>
      <c r="N78" s="90">
        <v>-1.56363636363636</v>
      </c>
    </row>
    <row r="79" ht="21.95" customHeight="1">
      <c r="A79" s="152">
        <v>1991</v>
      </c>
      <c r="B79" s="127">
        <v>18</v>
      </c>
      <c r="C79" s="88">
        <v>25.4</v>
      </c>
      <c r="D79" s="92">
        <v>1.41111111111111</v>
      </c>
      <c r="E79" s="43"/>
      <c r="F79" s="153">
        <v>1991</v>
      </c>
      <c r="G79" s="127">
        <v>10</v>
      </c>
      <c r="H79" s="88">
        <v>3.4</v>
      </c>
      <c r="I79" s="92">
        <v>0.34</v>
      </c>
      <c r="J79" s="43"/>
      <c r="K79" s="153">
        <v>1991</v>
      </c>
      <c r="L79" s="127">
        <v>3</v>
      </c>
      <c r="M79" s="88">
        <v>-2.6</v>
      </c>
      <c r="N79" s="90">
        <v>-0.866666666666667</v>
      </c>
    </row>
    <row r="80" ht="21.95" customHeight="1">
      <c r="A80" s="152">
        <v>1992</v>
      </c>
      <c r="B80" s="127">
        <v>28</v>
      </c>
      <c r="C80" s="88">
        <v>52.7</v>
      </c>
      <c r="D80" s="92">
        <v>1.88214285714286</v>
      </c>
      <c r="E80" s="43"/>
      <c r="F80" s="153">
        <v>1992</v>
      </c>
      <c r="G80" s="127">
        <v>13</v>
      </c>
      <c r="H80" s="88">
        <v>12.5</v>
      </c>
      <c r="I80" s="92">
        <v>0.961538461538462</v>
      </c>
      <c r="J80" s="43"/>
      <c r="K80" s="153">
        <v>1992</v>
      </c>
      <c r="L80" s="127">
        <v>1</v>
      </c>
      <c r="M80" s="88">
        <v>-0.8</v>
      </c>
      <c r="N80" s="90">
        <v>-0.8</v>
      </c>
    </row>
    <row r="81" ht="21.95" customHeight="1">
      <c r="A81" s="152">
        <v>1993</v>
      </c>
      <c r="B81" s="127">
        <v>40</v>
      </c>
      <c r="C81" s="88">
        <v>65.3</v>
      </c>
      <c r="D81" s="92">
        <v>1.6325</v>
      </c>
      <c r="E81" s="43"/>
      <c r="F81" s="153">
        <v>1993</v>
      </c>
      <c r="G81" s="127">
        <v>16</v>
      </c>
      <c r="H81" s="88">
        <v>0.9</v>
      </c>
      <c r="I81" s="92">
        <v>0.05625</v>
      </c>
      <c r="J81" s="43"/>
      <c r="K81" s="153">
        <v>1993</v>
      </c>
      <c r="L81" s="127">
        <v>7</v>
      </c>
      <c r="M81" s="88">
        <v>-7.6</v>
      </c>
      <c r="N81" s="90">
        <v>-1.08571428571429</v>
      </c>
    </row>
    <row r="82" ht="21.95" customHeight="1">
      <c r="A82" s="152">
        <v>1994</v>
      </c>
      <c r="B82" s="127">
        <v>33</v>
      </c>
      <c r="C82" s="88">
        <v>47</v>
      </c>
      <c r="D82" s="92">
        <v>1.42424242424242</v>
      </c>
      <c r="E82" s="43"/>
      <c r="F82" s="153">
        <v>1994</v>
      </c>
      <c r="G82" s="127">
        <v>20</v>
      </c>
      <c r="H82" s="88">
        <v>12.1</v>
      </c>
      <c r="I82" s="92">
        <v>0.605</v>
      </c>
      <c r="J82" s="43"/>
      <c r="K82" s="153">
        <v>1994</v>
      </c>
      <c r="L82" s="127">
        <v>4</v>
      </c>
      <c r="M82" s="88">
        <v>-3.1</v>
      </c>
      <c r="N82" s="90">
        <v>-0.775</v>
      </c>
    </row>
    <row r="83" ht="21.95" customHeight="1">
      <c r="A83" s="152">
        <v>1995</v>
      </c>
      <c r="B83" s="127">
        <v>23</v>
      </c>
      <c r="C83" s="88">
        <v>37.5</v>
      </c>
      <c r="D83" s="92">
        <v>1.6304347826087</v>
      </c>
      <c r="E83" s="43"/>
      <c r="F83" s="153">
        <v>1995</v>
      </c>
      <c r="G83" s="127">
        <v>11</v>
      </c>
      <c r="H83" s="88">
        <v>7.4</v>
      </c>
      <c r="I83" s="92">
        <v>0.672727272727273</v>
      </c>
      <c r="J83" s="43"/>
      <c r="K83" s="153">
        <v>1995</v>
      </c>
      <c r="L83" s="127">
        <v>1</v>
      </c>
      <c r="M83" s="88">
        <v>-0.5</v>
      </c>
      <c r="N83" s="90">
        <v>-0.5</v>
      </c>
    </row>
    <row r="84" ht="21.95" customHeight="1">
      <c r="A84" s="152">
        <v>1996</v>
      </c>
      <c r="B84" s="127">
        <v>26</v>
      </c>
      <c r="C84" s="88">
        <v>54.6</v>
      </c>
      <c r="D84" s="92">
        <v>2.1</v>
      </c>
      <c r="E84" s="43"/>
      <c r="F84" s="153">
        <v>1996</v>
      </c>
      <c r="G84" s="127">
        <v>5</v>
      </c>
      <c r="H84" s="88">
        <v>1.2</v>
      </c>
      <c r="I84" s="92">
        <v>0.24</v>
      </c>
      <c r="J84" s="43"/>
      <c r="K84" s="153">
        <v>1996</v>
      </c>
      <c r="L84" s="127">
        <v>1</v>
      </c>
      <c r="M84" s="88">
        <v>-1.4</v>
      </c>
      <c r="N84" s="90">
        <v>-1.4</v>
      </c>
    </row>
    <row r="85" ht="21.95" customHeight="1">
      <c r="A85" s="152">
        <v>1997</v>
      </c>
      <c r="B85" s="127">
        <v>33</v>
      </c>
      <c r="C85" s="88">
        <v>37.7</v>
      </c>
      <c r="D85" s="92">
        <v>1.14242424242424</v>
      </c>
      <c r="E85" s="43"/>
      <c r="F85" s="153">
        <v>1997</v>
      </c>
      <c r="G85" s="127">
        <v>20</v>
      </c>
      <c r="H85" s="88">
        <v>1.8</v>
      </c>
      <c r="I85" s="92">
        <v>0.09</v>
      </c>
      <c r="J85" s="43"/>
      <c r="K85" s="153">
        <v>1997</v>
      </c>
      <c r="L85" s="127">
        <v>6</v>
      </c>
      <c r="M85" s="88">
        <v>-9.300000000000001</v>
      </c>
      <c r="N85" s="90">
        <v>-1.55</v>
      </c>
    </row>
    <row r="86" ht="21.95" customHeight="1">
      <c r="A86" s="152">
        <v>1998</v>
      </c>
      <c r="B86" s="127">
        <v>32</v>
      </c>
      <c r="C86" s="88">
        <v>48.7</v>
      </c>
      <c r="D86" s="92">
        <v>1.521875</v>
      </c>
      <c r="E86" s="43"/>
      <c r="F86" s="153">
        <v>1998</v>
      </c>
      <c r="G86" s="127">
        <v>17</v>
      </c>
      <c r="H86" s="88">
        <v>8.1</v>
      </c>
      <c r="I86" s="92">
        <v>0.476470588235294</v>
      </c>
      <c r="J86" s="43"/>
      <c r="K86" s="153">
        <v>1998</v>
      </c>
      <c r="L86" s="127">
        <v>5</v>
      </c>
      <c r="M86" s="88">
        <v>-3.6</v>
      </c>
      <c r="N86" s="90">
        <v>-0.72</v>
      </c>
    </row>
    <row r="87" ht="21.95" customHeight="1">
      <c r="A87" s="152">
        <v>1999</v>
      </c>
      <c r="B87" s="127">
        <v>30</v>
      </c>
      <c r="C87" s="88">
        <v>42.3</v>
      </c>
      <c r="D87" s="92">
        <v>1.41</v>
      </c>
      <c r="E87" s="43"/>
      <c r="F87" s="153">
        <v>1999</v>
      </c>
      <c r="G87" s="127">
        <v>17</v>
      </c>
      <c r="H87" s="88">
        <v>10.8</v>
      </c>
      <c r="I87" s="92">
        <v>0.635294117647059</v>
      </c>
      <c r="J87" s="43"/>
      <c r="K87" s="153">
        <v>1999</v>
      </c>
      <c r="L87" s="127">
        <v>2</v>
      </c>
      <c r="M87" s="88">
        <v>-2.5</v>
      </c>
      <c r="N87" s="90">
        <v>-1.25</v>
      </c>
    </row>
    <row r="88" ht="21.95" customHeight="1">
      <c r="A88" s="152">
        <v>2000</v>
      </c>
      <c r="B88" s="127">
        <v>38</v>
      </c>
      <c r="C88" s="88">
        <v>64.7</v>
      </c>
      <c r="D88" s="92">
        <v>1.70263157894737</v>
      </c>
      <c r="E88" s="43"/>
      <c r="F88" s="153">
        <v>2000</v>
      </c>
      <c r="G88" s="127">
        <v>19</v>
      </c>
      <c r="H88" s="88">
        <v>11.7</v>
      </c>
      <c r="I88" s="92">
        <v>0.615789473684211</v>
      </c>
      <c r="J88" s="43"/>
      <c r="K88" s="153">
        <v>2000</v>
      </c>
      <c r="L88" s="127">
        <v>2</v>
      </c>
      <c r="M88" s="88">
        <v>-2.9</v>
      </c>
      <c r="N88" s="90">
        <v>-1.45</v>
      </c>
    </row>
    <row r="89" ht="21.95" customHeight="1">
      <c r="A89" s="152">
        <v>2001</v>
      </c>
      <c r="B89" s="127">
        <v>54</v>
      </c>
      <c r="C89" s="88">
        <v>79</v>
      </c>
      <c r="D89" s="92">
        <v>1.46296296296296</v>
      </c>
      <c r="E89" s="43"/>
      <c r="F89" s="153">
        <v>2001</v>
      </c>
      <c r="G89" s="127">
        <v>31</v>
      </c>
      <c r="H89" s="88">
        <v>18.2</v>
      </c>
      <c r="I89" s="92">
        <v>0.587096774193548</v>
      </c>
      <c r="J89" s="43"/>
      <c r="K89" s="153">
        <v>2001</v>
      </c>
      <c r="L89" s="127">
        <v>4</v>
      </c>
      <c r="M89" s="88">
        <v>-5.6</v>
      </c>
      <c r="N89" s="90">
        <v>-1.4</v>
      </c>
    </row>
    <row r="90" ht="21.95" customHeight="1">
      <c r="A90" s="152">
        <v>2002</v>
      </c>
      <c r="B90" s="127">
        <v>33</v>
      </c>
      <c r="C90" s="88">
        <v>49.9</v>
      </c>
      <c r="D90" s="92">
        <v>1.51212121212121</v>
      </c>
      <c r="E90" s="43"/>
      <c r="F90" s="153">
        <v>2002</v>
      </c>
      <c r="G90" s="127">
        <v>18</v>
      </c>
      <c r="H90" s="88">
        <v>12.8</v>
      </c>
      <c r="I90" s="92">
        <v>0.711111111111111</v>
      </c>
      <c r="J90" s="43"/>
      <c r="K90" s="153">
        <v>2002</v>
      </c>
      <c r="L90" s="127">
        <v>3</v>
      </c>
      <c r="M90" s="88">
        <v>-2.2</v>
      </c>
      <c r="N90" s="90">
        <v>-0.7333333333333329</v>
      </c>
    </row>
    <row r="91" ht="21.95" customHeight="1">
      <c r="A91" s="152">
        <v>2003</v>
      </c>
      <c r="B91" s="127">
        <v>33</v>
      </c>
      <c r="C91" s="88">
        <v>53.7</v>
      </c>
      <c r="D91" s="92">
        <v>1.62727272727273</v>
      </c>
      <c r="E91" s="43"/>
      <c r="F91" s="153">
        <v>2003</v>
      </c>
      <c r="G91" s="127">
        <v>15</v>
      </c>
      <c r="H91" s="88">
        <v>7.4</v>
      </c>
      <c r="I91" s="92">
        <v>0.493333333333333</v>
      </c>
      <c r="J91" s="43"/>
      <c r="K91" s="153">
        <v>2003</v>
      </c>
      <c r="L91" s="127">
        <v>2</v>
      </c>
      <c r="M91" s="88">
        <v>-2.6</v>
      </c>
      <c r="N91" s="90">
        <v>-1.3</v>
      </c>
    </row>
    <row r="92" ht="21.95" customHeight="1">
      <c r="A92" s="152">
        <v>2004</v>
      </c>
      <c r="B92" s="127">
        <v>40</v>
      </c>
      <c r="C92" s="88">
        <v>48.7</v>
      </c>
      <c r="D92" s="92">
        <v>1.2175</v>
      </c>
      <c r="E92" s="43"/>
      <c r="F92" s="153">
        <v>2004</v>
      </c>
      <c r="G92" s="127">
        <v>26</v>
      </c>
      <c r="H92" s="88">
        <v>13.6</v>
      </c>
      <c r="I92" s="92">
        <v>0.523076923076923</v>
      </c>
      <c r="J92" s="43"/>
      <c r="K92" s="153">
        <v>2004</v>
      </c>
      <c r="L92" s="127">
        <v>4</v>
      </c>
      <c r="M92" s="88">
        <v>-2.4</v>
      </c>
      <c r="N92" s="90">
        <v>-0.6</v>
      </c>
    </row>
    <row r="93" ht="21.95" customHeight="1">
      <c r="A93" s="152">
        <v>2005</v>
      </c>
      <c r="B93" s="127">
        <v>46</v>
      </c>
      <c r="C93" s="88">
        <v>73.3</v>
      </c>
      <c r="D93" s="92">
        <v>1.59347826086957</v>
      </c>
      <c r="E93" s="43"/>
      <c r="F93" s="153">
        <v>2005</v>
      </c>
      <c r="G93" s="127">
        <v>23</v>
      </c>
      <c r="H93" s="88">
        <v>13</v>
      </c>
      <c r="I93" s="92">
        <v>0.565217391304348</v>
      </c>
      <c r="J93" s="43"/>
      <c r="K93" s="153">
        <v>2005</v>
      </c>
      <c r="L93" s="127">
        <v>3</v>
      </c>
      <c r="M93" s="88">
        <v>-5.1</v>
      </c>
      <c r="N93" s="90">
        <v>-1.7</v>
      </c>
    </row>
    <row r="94" ht="21.95" customHeight="1">
      <c r="A94" s="152">
        <v>2006</v>
      </c>
      <c r="B94" s="127">
        <v>37</v>
      </c>
      <c r="C94" s="88">
        <v>61.9</v>
      </c>
      <c r="D94" s="92">
        <v>1.67297297297297</v>
      </c>
      <c r="E94" s="43"/>
      <c r="F94" s="153">
        <v>2006</v>
      </c>
      <c r="G94" s="127">
        <v>16</v>
      </c>
      <c r="H94" s="88">
        <v>5.1</v>
      </c>
      <c r="I94" s="92">
        <v>0.31875</v>
      </c>
      <c r="J94" s="43"/>
      <c r="K94" s="153">
        <v>2006</v>
      </c>
      <c r="L94" s="127">
        <v>4</v>
      </c>
      <c r="M94" s="88">
        <v>-4.3</v>
      </c>
      <c r="N94" s="90">
        <v>-1.075</v>
      </c>
    </row>
    <row r="95" ht="21.95" customHeight="1">
      <c r="A95" s="152">
        <v>2007</v>
      </c>
      <c r="B95" s="127">
        <v>32</v>
      </c>
      <c r="C95" s="88">
        <v>41.1</v>
      </c>
      <c r="D95" s="92">
        <v>1.284375</v>
      </c>
      <c r="E95" s="43"/>
      <c r="F95" s="153">
        <v>2007</v>
      </c>
      <c r="G95" s="127">
        <v>16</v>
      </c>
      <c r="H95" s="88">
        <v>0.1</v>
      </c>
      <c r="I95" s="92">
        <v>0.00625</v>
      </c>
      <c r="J95" s="43"/>
      <c r="K95" s="153">
        <v>2007</v>
      </c>
      <c r="L95" s="127">
        <v>6</v>
      </c>
      <c r="M95" s="88">
        <v>-5</v>
      </c>
      <c r="N95" s="90">
        <v>-0.833333333333333</v>
      </c>
    </row>
    <row r="96" ht="21.95" customHeight="1">
      <c r="A96" s="152">
        <v>2008</v>
      </c>
      <c r="B96" s="127">
        <v>28</v>
      </c>
      <c r="C96" s="88">
        <v>42.3</v>
      </c>
      <c r="D96" s="92">
        <v>1.51071428571429</v>
      </c>
      <c r="E96" s="43"/>
      <c r="F96" s="153">
        <v>2008</v>
      </c>
      <c r="G96" s="127">
        <v>16</v>
      </c>
      <c r="H96" s="88">
        <v>11.3</v>
      </c>
      <c r="I96" s="92">
        <v>0.70625</v>
      </c>
      <c r="J96" s="43"/>
      <c r="K96" s="153">
        <v>2008</v>
      </c>
      <c r="L96" s="127">
        <v>2</v>
      </c>
      <c r="M96" s="88">
        <v>-1.6</v>
      </c>
      <c r="N96" s="90">
        <v>-0.8</v>
      </c>
    </row>
    <row r="97" ht="21.95" customHeight="1">
      <c r="A97" s="152">
        <v>2009</v>
      </c>
      <c r="B97" s="127">
        <v>47</v>
      </c>
      <c r="C97" s="88">
        <v>82.59999999999999</v>
      </c>
      <c r="D97" s="92">
        <v>1.75744680851064</v>
      </c>
      <c r="E97" s="43"/>
      <c r="F97" s="153">
        <v>2009</v>
      </c>
      <c r="G97" s="127">
        <v>24</v>
      </c>
      <c r="H97" s="88">
        <v>18.9</v>
      </c>
      <c r="I97" s="92">
        <v>0.7875</v>
      </c>
      <c r="J97" s="43"/>
      <c r="K97" s="153">
        <v>2009</v>
      </c>
      <c r="L97" s="127">
        <v>5</v>
      </c>
      <c r="M97" s="88">
        <v>-3.7</v>
      </c>
      <c r="N97" s="90">
        <v>-0.74</v>
      </c>
    </row>
    <row r="98" ht="21.95" customHeight="1">
      <c r="A98" s="152">
        <v>2010</v>
      </c>
      <c r="B98" s="127">
        <v>43</v>
      </c>
      <c r="C98" s="88">
        <v>31.7</v>
      </c>
      <c r="D98" s="92">
        <v>0.737209302325581</v>
      </c>
      <c r="E98" s="43"/>
      <c r="F98" s="153">
        <v>2010</v>
      </c>
      <c r="G98" s="127">
        <v>31</v>
      </c>
      <c r="H98" s="88">
        <v>1.1</v>
      </c>
      <c r="I98" s="92">
        <v>0.0354838709677419</v>
      </c>
      <c r="J98" s="43"/>
      <c r="K98" s="153">
        <v>2010</v>
      </c>
      <c r="L98" s="127">
        <v>12</v>
      </c>
      <c r="M98" s="88">
        <v>-15.9</v>
      </c>
      <c r="N98" s="90">
        <v>-1.325</v>
      </c>
    </row>
    <row r="99" ht="21.95" customHeight="1">
      <c r="A99" s="152">
        <v>2011</v>
      </c>
      <c r="B99" s="127">
        <v>21</v>
      </c>
      <c r="C99" s="88">
        <v>39</v>
      </c>
      <c r="D99" s="92">
        <v>1.85714285714286</v>
      </c>
      <c r="E99" s="43"/>
      <c r="F99" s="153">
        <v>2011</v>
      </c>
      <c r="G99" s="127">
        <v>10</v>
      </c>
      <c r="H99" s="88">
        <v>10.1</v>
      </c>
      <c r="I99" s="92">
        <v>1.01</v>
      </c>
      <c r="J99" s="43"/>
      <c r="K99" s="153">
        <v>2011</v>
      </c>
      <c r="L99" s="127">
        <v>1</v>
      </c>
      <c r="M99" s="88">
        <v>-0.4</v>
      </c>
      <c r="N99" s="90">
        <v>-0.4</v>
      </c>
    </row>
    <row r="100" ht="21.95" customHeight="1">
      <c r="A100" s="152">
        <v>2012</v>
      </c>
      <c r="B100" s="127">
        <v>32</v>
      </c>
      <c r="C100" s="88">
        <v>48.2</v>
      </c>
      <c r="D100" s="92">
        <v>1.50625</v>
      </c>
      <c r="E100" s="43"/>
      <c r="F100" s="153">
        <v>2012</v>
      </c>
      <c r="G100" s="127">
        <v>18</v>
      </c>
      <c r="H100" s="88">
        <v>10.6</v>
      </c>
      <c r="I100" s="92">
        <v>0.588888888888889</v>
      </c>
      <c r="J100" s="43"/>
      <c r="K100" s="153">
        <v>2012</v>
      </c>
      <c r="L100" s="127">
        <v>1</v>
      </c>
      <c r="M100" s="88">
        <v>-2.5</v>
      </c>
      <c r="N100" s="90">
        <v>-2.5</v>
      </c>
    </row>
    <row r="101" ht="21.95" customHeight="1">
      <c r="A101" s="152">
        <v>2013</v>
      </c>
      <c r="B101" s="127">
        <v>32</v>
      </c>
      <c r="C101" s="88">
        <v>55.3</v>
      </c>
      <c r="D101" s="92">
        <v>1.728125</v>
      </c>
      <c r="E101" s="43"/>
      <c r="F101" s="153">
        <v>2013</v>
      </c>
      <c r="G101" s="127">
        <v>16</v>
      </c>
      <c r="H101" s="88">
        <v>14.3</v>
      </c>
      <c r="I101" s="92">
        <v>0.89375</v>
      </c>
      <c r="J101" s="43"/>
      <c r="K101" s="153">
        <v>2013</v>
      </c>
      <c r="L101" s="127">
        <v>0</v>
      </c>
      <c r="M101" s="88">
        <v>0</v>
      </c>
      <c r="N101" s="90"/>
    </row>
    <row r="102" ht="21.95" customHeight="1">
      <c r="A102" s="152">
        <v>2014</v>
      </c>
      <c r="B102" s="127">
        <v>17</v>
      </c>
      <c r="C102" s="88">
        <v>28.8</v>
      </c>
      <c r="D102" s="92">
        <v>1.69411764705882</v>
      </c>
      <c r="E102" s="43"/>
      <c r="F102" s="153">
        <v>2014</v>
      </c>
      <c r="G102" s="127">
        <v>7</v>
      </c>
      <c r="H102" s="88">
        <v>2.7</v>
      </c>
      <c r="I102" s="92">
        <v>0.385714285714286</v>
      </c>
      <c r="J102" s="43"/>
      <c r="K102" s="153">
        <v>2014</v>
      </c>
      <c r="L102" s="127">
        <v>1</v>
      </c>
      <c r="M102" s="88">
        <v>-1</v>
      </c>
      <c r="N102" s="90">
        <v>-1</v>
      </c>
    </row>
    <row r="103" ht="21.95" customHeight="1">
      <c r="A103" s="152">
        <v>2015</v>
      </c>
      <c r="B103" s="127">
        <v>19</v>
      </c>
      <c r="C103" s="88">
        <v>35.8</v>
      </c>
      <c r="D103" s="92">
        <v>1.88421052631579</v>
      </c>
      <c r="E103" s="43"/>
      <c r="F103" s="153">
        <v>2015</v>
      </c>
      <c r="G103" s="127">
        <v>7</v>
      </c>
      <c r="H103" s="88">
        <v>4.9</v>
      </c>
      <c r="I103" s="92">
        <v>0.7</v>
      </c>
      <c r="J103" s="43"/>
      <c r="K103" s="153">
        <v>2015</v>
      </c>
      <c r="L103" s="127">
        <v>1</v>
      </c>
      <c r="M103" s="88">
        <v>-1</v>
      </c>
      <c r="N103" s="90">
        <v>-1</v>
      </c>
    </row>
    <row r="104" ht="21.95" customHeight="1">
      <c r="A104" s="152">
        <v>2016</v>
      </c>
      <c r="B104" s="127">
        <v>46</v>
      </c>
      <c r="C104" s="88">
        <v>57.6</v>
      </c>
      <c r="D104" s="92">
        <v>1.25217391304348</v>
      </c>
      <c r="E104" s="43"/>
      <c r="F104" s="153">
        <v>2016</v>
      </c>
      <c r="G104" s="127">
        <v>27</v>
      </c>
      <c r="H104" s="88">
        <v>11.6</v>
      </c>
      <c r="I104" s="92">
        <v>0.42962962962963</v>
      </c>
      <c r="J104" s="43"/>
      <c r="K104" s="153">
        <v>2016</v>
      </c>
      <c r="L104" s="127">
        <v>5</v>
      </c>
      <c r="M104" s="88">
        <v>-4.2</v>
      </c>
      <c r="N104" s="90">
        <v>-0.84</v>
      </c>
    </row>
    <row r="105" ht="21.95" customHeight="1">
      <c r="A105" s="152">
        <v>2017</v>
      </c>
      <c r="B105" s="127">
        <v>28</v>
      </c>
      <c r="C105" s="88">
        <v>36.8</v>
      </c>
      <c r="D105" s="92">
        <v>1.31428571428571</v>
      </c>
      <c r="E105" s="43"/>
      <c r="F105" s="153">
        <v>2017</v>
      </c>
      <c r="G105" s="127">
        <v>16</v>
      </c>
      <c r="H105" s="88">
        <v>8.199999999999999</v>
      </c>
      <c r="I105" s="92">
        <v>0.5125</v>
      </c>
      <c r="J105" s="43"/>
      <c r="K105" s="153">
        <v>2017</v>
      </c>
      <c r="L105" s="127">
        <v>3</v>
      </c>
      <c r="M105" s="88">
        <v>-3</v>
      </c>
      <c r="N105" s="90">
        <v>-1</v>
      </c>
    </row>
    <row r="106" ht="21.95" customHeight="1">
      <c r="A106" s="152">
        <v>2018</v>
      </c>
      <c r="B106" s="127">
        <v>22</v>
      </c>
      <c r="C106" s="88">
        <v>39.3</v>
      </c>
      <c r="D106" s="92">
        <v>1.78636363636364</v>
      </c>
      <c r="E106" s="43"/>
      <c r="F106" s="153">
        <v>2018</v>
      </c>
      <c r="G106" s="127">
        <v>10</v>
      </c>
      <c r="H106" s="88">
        <v>9.300000000000001</v>
      </c>
      <c r="I106" s="92">
        <v>0.93</v>
      </c>
      <c r="J106" s="43"/>
      <c r="K106" s="153">
        <v>2018</v>
      </c>
      <c r="L106" s="127">
        <v>1</v>
      </c>
      <c r="M106" s="88">
        <v>-1</v>
      </c>
      <c r="N106" s="90">
        <v>-1</v>
      </c>
    </row>
    <row r="107" ht="21.95" customHeight="1">
      <c r="A107" s="152">
        <v>2019</v>
      </c>
      <c r="B107" s="127">
        <v>21</v>
      </c>
      <c r="C107" s="88">
        <v>34.5</v>
      </c>
      <c r="D107" s="92">
        <v>1.64285714285714</v>
      </c>
      <c r="E107" s="43"/>
      <c r="F107" s="153">
        <v>2019</v>
      </c>
      <c r="G107" s="127">
        <v>10</v>
      </c>
      <c r="H107" s="88">
        <v>6</v>
      </c>
      <c r="I107" s="92">
        <v>0.6</v>
      </c>
      <c r="J107" s="43"/>
      <c r="K107" s="153">
        <v>2019</v>
      </c>
      <c r="L107" s="127">
        <v>1</v>
      </c>
      <c r="M107" s="88">
        <v>-0.5</v>
      </c>
      <c r="N107" s="90">
        <v>-0.5</v>
      </c>
    </row>
    <row r="108" ht="21.95" customHeight="1">
      <c r="A108" s="152">
        <v>2020</v>
      </c>
      <c r="B108" s="127">
        <v>16</v>
      </c>
      <c r="C108" s="88">
        <v>36.7</v>
      </c>
      <c r="D108" s="92">
        <v>2.29375</v>
      </c>
      <c r="E108" s="43"/>
      <c r="F108" s="153">
        <v>2020</v>
      </c>
      <c r="G108" s="127">
        <v>4</v>
      </c>
      <c r="H108" s="88">
        <v>3.4</v>
      </c>
      <c r="I108" s="92">
        <v>0.85</v>
      </c>
      <c r="J108" s="43"/>
      <c r="K108" s="153">
        <v>2020</v>
      </c>
      <c r="L108" s="127">
        <v>0</v>
      </c>
      <c r="M108" s="88">
        <v>0</v>
      </c>
      <c r="N108" s="90"/>
    </row>
    <row r="109" ht="21.95" customHeight="1">
      <c r="A109" s="152">
        <v>2021</v>
      </c>
      <c r="B109" s="127">
        <v>25</v>
      </c>
      <c r="C109" s="88">
        <v>36.4</v>
      </c>
      <c r="D109" s="92">
        <v>1.456</v>
      </c>
      <c r="E109" s="43"/>
      <c r="F109" s="153">
        <v>2021</v>
      </c>
      <c r="G109" s="127">
        <v>13</v>
      </c>
      <c r="H109" s="88">
        <v>4.3</v>
      </c>
      <c r="I109" s="92">
        <v>0.330769230769231</v>
      </c>
      <c r="J109" s="43"/>
      <c r="K109" s="153">
        <v>2021</v>
      </c>
      <c r="L109" s="127">
        <v>2</v>
      </c>
      <c r="M109" s="88">
        <v>-1.5</v>
      </c>
      <c r="N109" s="90">
        <v>-0.75</v>
      </c>
    </row>
    <row r="110" ht="21.95" customHeight="1">
      <c r="A110" s="152">
        <v>2022</v>
      </c>
      <c r="B110" s="127">
        <v>26</v>
      </c>
      <c r="C110" s="88">
        <v>48.5</v>
      </c>
      <c r="D110" s="92">
        <v>1.86538461538462</v>
      </c>
      <c r="E110" s="43"/>
      <c r="F110" s="153">
        <v>2022</v>
      </c>
      <c r="G110" s="127">
        <v>11</v>
      </c>
      <c r="H110" s="88">
        <v>9.199999999999999</v>
      </c>
      <c r="I110" s="92">
        <v>0.836363636363636</v>
      </c>
      <c r="J110" s="43"/>
      <c r="K110" s="153">
        <v>2022</v>
      </c>
      <c r="L110" s="127">
        <v>0</v>
      </c>
      <c r="M110" s="88">
        <v>0</v>
      </c>
      <c r="N110" s="90"/>
    </row>
    <row r="111" ht="21.95" customHeight="1">
      <c r="A111" s="91"/>
      <c r="B111" s="125"/>
      <c r="C111" s="88"/>
      <c r="D111" s="92"/>
      <c r="E111" s="43"/>
      <c r="F111" s="93"/>
      <c r="G111" s="125"/>
      <c r="H111" s="88"/>
      <c r="I111" s="92"/>
      <c r="J111" s="43"/>
      <c r="K111" s="93"/>
      <c r="L111" s="125"/>
      <c r="M111" s="88"/>
      <c r="N111" s="90"/>
    </row>
    <row r="112" ht="21.95" customHeight="1">
      <c r="A112" s="91"/>
      <c r="B112" s="125"/>
      <c r="C112" s="88"/>
      <c r="D112" s="92"/>
      <c r="E112" s="43"/>
      <c r="F112" s="93"/>
      <c r="G112" s="125"/>
      <c r="H112" s="88"/>
      <c r="I112" s="92"/>
      <c r="J112" s="43"/>
      <c r="K112" s="93"/>
      <c r="L112" s="125"/>
      <c r="M112" s="88"/>
      <c r="N112" s="90"/>
    </row>
    <row r="113" ht="21.95" customHeight="1">
      <c r="A113" s="91"/>
      <c r="B113" s="125"/>
      <c r="C113" s="88"/>
      <c r="D113" s="92"/>
      <c r="E113" s="43"/>
      <c r="F113" s="93"/>
      <c r="G113" s="125"/>
      <c r="H113" s="88"/>
      <c r="I113" s="92"/>
      <c r="J113" s="43"/>
      <c r="K113" s="93"/>
      <c r="L113" s="125"/>
      <c r="M113" s="88"/>
      <c r="N113" s="90"/>
    </row>
    <row r="114" ht="21.95" customHeight="1">
      <c r="A114" s="91"/>
      <c r="B114" s="125"/>
      <c r="C114" s="88"/>
      <c r="D114" s="92"/>
      <c r="E114" s="43"/>
      <c r="F114" s="93"/>
      <c r="G114" s="125"/>
      <c r="H114" s="88"/>
      <c r="I114" s="92"/>
      <c r="J114" s="43"/>
      <c r="K114" s="93"/>
      <c r="L114" s="125"/>
      <c r="M114" s="88"/>
      <c r="N114" s="90"/>
    </row>
    <row r="115" ht="21.95" customHeight="1">
      <c r="A115" s="91"/>
      <c r="B115" s="125"/>
      <c r="C115" s="88"/>
      <c r="D115" s="92"/>
      <c r="E115" s="43"/>
      <c r="F115" s="93"/>
      <c r="G115" s="125"/>
      <c r="H115" s="88"/>
      <c r="I115" s="92"/>
      <c r="J115" s="43"/>
      <c r="K115" s="93"/>
      <c r="L115" s="125"/>
      <c r="M115" s="88"/>
      <c r="N115" s="90"/>
    </row>
    <row r="116" ht="21.95" customHeight="1">
      <c r="A116" s="91"/>
      <c r="B116" s="125"/>
      <c r="C116" s="88"/>
      <c r="D116" s="92"/>
      <c r="E116" s="43"/>
      <c r="F116" s="93"/>
      <c r="G116" s="125"/>
      <c r="H116" s="88"/>
      <c r="I116" s="92"/>
      <c r="J116" s="43"/>
      <c r="K116" s="93"/>
      <c r="L116" s="125"/>
      <c r="M116" s="88"/>
      <c r="N116" s="90"/>
    </row>
    <row r="117" ht="21.95" customHeight="1">
      <c r="A117" s="91"/>
      <c r="B117" s="125"/>
      <c r="C117" s="88"/>
      <c r="D117" s="92"/>
      <c r="E117" s="43"/>
      <c r="F117" s="93"/>
      <c r="G117" s="125"/>
      <c r="H117" s="88"/>
      <c r="I117" s="92"/>
      <c r="J117" s="43"/>
      <c r="K117" s="93"/>
      <c r="L117" s="125"/>
      <c r="M117" s="88"/>
      <c r="N117" s="90"/>
    </row>
    <row r="118" ht="21.95" customHeight="1">
      <c r="A118" s="91"/>
      <c r="B118" s="125"/>
      <c r="C118" s="88"/>
      <c r="D118" s="92"/>
      <c r="E118" s="43"/>
      <c r="F118" s="93"/>
      <c r="G118" s="125"/>
      <c r="H118" s="88"/>
      <c r="I118" s="92"/>
      <c r="J118" s="43"/>
      <c r="K118" s="93"/>
      <c r="L118" s="125"/>
      <c r="M118" s="88"/>
      <c r="N118" s="90"/>
    </row>
    <row r="119" ht="21.95" customHeight="1">
      <c r="A119" s="91"/>
      <c r="B119" s="125"/>
      <c r="C119" s="88"/>
      <c r="D119" s="92"/>
      <c r="E119" s="43"/>
      <c r="F119" s="93"/>
      <c r="G119" s="125"/>
      <c r="H119" s="88"/>
      <c r="I119" s="92"/>
      <c r="J119" s="43"/>
      <c r="K119" s="93"/>
      <c r="L119" s="125"/>
      <c r="M119" s="88"/>
      <c r="N119" s="90"/>
    </row>
    <row r="120" ht="21.95" customHeight="1">
      <c r="A120" s="91"/>
      <c r="B120" s="125"/>
      <c r="C120" s="88"/>
      <c r="D120" s="92"/>
      <c r="E120" s="43"/>
      <c r="F120" s="93"/>
      <c r="G120" s="125"/>
      <c r="H120" s="88"/>
      <c r="I120" s="92"/>
      <c r="J120" s="43"/>
      <c r="K120" s="93"/>
      <c r="L120" s="125"/>
      <c r="M120" s="88"/>
      <c r="N120" s="90"/>
    </row>
    <row r="121" ht="21.95" customHeight="1">
      <c r="A121" s="91"/>
      <c r="B121" s="125"/>
      <c r="C121" s="88"/>
      <c r="D121" s="92"/>
      <c r="E121" s="43"/>
      <c r="F121" s="93"/>
      <c r="G121" s="125"/>
      <c r="H121" s="88"/>
      <c r="I121" s="92"/>
      <c r="J121" s="43"/>
      <c r="K121" s="93"/>
      <c r="L121" s="125"/>
      <c r="M121" s="88"/>
      <c r="N121" s="90"/>
    </row>
    <row r="122" ht="21.95" customHeight="1">
      <c r="A122" s="91"/>
      <c r="B122" s="125"/>
      <c r="C122" s="88"/>
      <c r="D122" s="92"/>
      <c r="E122" s="43"/>
      <c r="F122" s="93"/>
      <c r="G122" s="125"/>
      <c r="H122" s="88"/>
      <c r="I122" s="92"/>
      <c r="J122" s="43"/>
      <c r="K122" s="93"/>
      <c r="L122" s="125"/>
      <c r="M122" s="88"/>
      <c r="N122" s="90"/>
    </row>
    <row r="123" ht="21.95" customHeight="1">
      <c r="A123" s="91"/>
      <c r="B123" s="125"/>
      <c r="C123" s="88"/>
      <c r="D123" s="92"/>
      <c r="E123" s="43"/>
      <c r="F123" s="93"/>
      <c r="G123" s="125"/>
      <c r="H123" s="88"/>
      <c r="I123" s="92"/>
      <c r="J123" s="43"/>
      <c r="K123" s="93"/>
      <c r="L123" s="125"/>
      <c r="M123" s="88"/>
      <c r="N123" s="90"/>
    </row>
    <row r="124" ht="21.95" customHeight="1">
      <c r="A124" s="91"/>
      <c r="B124" s="125"/>
      <c r="C124" s="88"/>
      <c r="D124" s="92"/>
      <c r="E124" s="43"/>
      <c r="F124" s="93"/>
      <c r="G124" s="125"/>
      <c r="H124" s="88"/>
      <c r="I124" s="92"/>
      <c r="J124" s="43"/>
      <c r="K124" s="93"/>
      <c r="L124" s="125"/>
      <c r="M124" s="88"/>
      <c r="N124" s="90"/>
    </row>
    <row r="125" ht="21.95" customHeight="1">
      <c r="A125" s="91"/>
      <c r="B125" s="125"/>
      <c r="C125" s="88"/>
      <c r="D125" s="92"/>
      <c r="E125" s="43"/>
      <c r="F125" s="93"/>
      <c r="G125" s="125"/>
      <c r="H125" s="88"/>
      <c r="I125" s="92"/>
      <c r="J125" s="43"/>
      <c r="K125" s="93"/>
      <c r="L125" s="125"/>
      <c r="M125" s="88"/>
      <c r="N125" s="90"/>
    </row>
    <row r="126" ht="21.95" customHeight="1">
      <c r="A126" s="91"/>
      <c r="B126" s="125"/>
      <c r="C126" s="88"/>
      <c r="D126" s="92"/>
      <c r="E126" s="43"/>
      <c r="F126" s="93"/>
      <c r="G126" s="125"/>
      <c r="H126" s="88"/>
      <c r="I126" s="92"/>
      <c r="J126" s="43"/>
      <c r="K126" s="93"/>
      <c r="L126" s="125"/>
      <c r="M126" s="88"/>
      <c r="N126" s="90"/>
    </row>
    <row r="127" ht="21.95" customHeight="1">
      <c r="A127" s="91"/>
      <c r="B127" s="125"/>
      <c r="C127" s="88"/>
      <c r="D127" s="92"/>
      <c r="E127" s="43"/>
      <c r="F127" s="93"/>
      <c r="G127" s="125"/>
      <c r="H127" s="88"/>
      <c r="I127" s="92"/>
      <c r="J127" s="43"/>
      <c r="K127" s="93"/>
      <c r="L127" s="125"/>
      <c r="M127" s="88"/>
      <c r="N127" s="90"/>
    </row>
    <row r="128" ht="21.95" customHeight="1">
      <c r="A128" s="91"/>
      <c r="B128" s="125"/>
      <c r="C128" s="88"/>
      <c r="D128" s="92"/>
      <c r="E128" s="43"/>
      <c r="F128" s="93"/>
      <c r="G128" s="125"/>
      <c r="H128" s="88"/>
      <c r="I128" s="92"/>
      <c r="J128" s="43"/>
      <c r="K128" s="93"/>
      <c r="L128" s="125"/>
      <c r="M128" s="88"/>
      <c r="N128" s="90"/>
    </row>
    <row r="129" ht="21.95" customHeight="1">
      <c r="A129" s="91"/>
      <c r="B129" s="125"/>
      <c r="C129" s="88"/>
      <c r="D129" s="92"/>
      <c r="E129" s="43"/>
      <c r="F129" s="93"/>
      <c r="G129" s="125"/>
      <c r="H129" s="88"/>
      <c r="I129" s="92"/>
      <c r="J129" s="43"/>
      <c r="K129" s="93"/>
      <c r="L129" s="125"/>
      <c r="M129" s="88"/>
      <c r="N129" s="90"/>
    </row>
    <row r="130" ht="21.95" customHeight="1">
      <c r="A130" s="91"/>
      <c r="B130" s="125"/>
      <c r="C130" s="88"/>
      <c r="D130" s="92"/>
      <c r="E130" s="43"/>
      <c r="F130" s="93"/>
      <c r="G130" s="125"/>
      <c r="H130" s="88"/>
      <c r="I130" s="92"/>
      <c r="J130" s="43"/>
      <c r="K130" s="93"/>
      <c r="L130" s="125"/>
      <c r="M130" s="88"/>
      <c r="N130" s="90"/>
    </row>
    <row r="131" ht="21.95" customHeight="1">
      <c r="A131" t="s" s="99">
        <v>371</v>
      </c>
      <c r="B131" s="125"/>
      <c r="C131" s="88"/>
      <c r="D131" s="92"/>
      <c r="E131" s="43"/>
      <c r="F131" s="93"/>
      <c r="G131" s="125"/>
      <c r="H131" s="88"/>
      <c r="I131" s="92"/>
      <c r="J131" s="43"/>
      <c r="K131" s="93"/>
      <c r="L131" s="125"/>
      <c r="M131" s="88"/>
      <c r="N131" s="90"/>
    </row>
    <row r="132" ht="21.95" customHeight="1">
      <c r="A132" t="s" s="188">
        <v>143</v>
      </c>
      <c r="B132" t="s" s="165">
        <v>236</v>
      </c>
      <c r="C132" s="88"/>
      <c r="D132" s="92"/>
      <c r="E132" s="43"/>
      <c r="F132" t="s" s="101">
        <v>143</v>
      </c>
      <c r="G132" t="s" s="165">
        <v>236</v>
      </c>
      <c r="H132" s="88"/>
      <c r="I132" s="92"/>
      <c r="J132" s="43"/>
      <c r="K132" t="s" s="101">
        <v>143</v>
      </c>
      <c r="L132" t="s" s="165">
        <v>236</v>
      </c>
      <c r="M132" s="88"/>
      <c r="N132" s="90"/>
    </row>
    <row r="133" ht="21.95" customHeight="1">
      <c r="A133" t="s" s="126">
        <v>372</v>
      </c>
      <c r="B133" s="88">
        <f>AVERAGE(B3:B55)</f>
        <v>42.7735849056604</v>
      </c>
      <c r="C133" s="88">
        <f>AVERAGE(C3:C55)</f>
        <v>64.65660377358491</v>
      </c>
      <c r="D133" s="92">
        <f>AVERAGE(D3:D55)</f>
        <v>1.58814356280574</v>
      </c>
      <c r="E133" s="43"/>
      <c r="F133" t="s" s="128">
        <v>372</v>
      </c>
      <c r="G133" s="88">
        <f>AVERAGE(G3:G55)</f>
        <v>22.4339622641509</v>
      </c>
      <c r="H133" s="88">
        <f>AVERAGE(H3:H55)</f>
        <v>9.89433962264151</v>
      </c>
      <c r="I133" s="92">
        <f>AVERAGE(I3:I55)</f>
        <v>0.540104546871652</v>
      </c>
      <c r="J133" s="43"/>
      <c r="K133" t="s" s="128">
        <v>372</v>
      </c>
      <c r="L133" s="88">
        <f>AVERAGE(L3:L55)</f>
        <v>4.73584905660377</v>
      </c>
      <c r="M133" s="88">
        <f>AVERAGE(M3:M55)</f>
        <v>-5.72641509433962</v>
      </c>
      <c r="N133" s="90">
        <f>AVERAGE(N3:N55)</f>
        <v>-1.10912230636655</v>
      </c>
    </row>
    <row r="134" ht="21.95" customHeight="1">
      <c r="A134" t="s" s="126">
        <v>373</v>
      </c>
      <c r="B134" s="88">
        <f>AVERAGE(B56:B109)</f>
        <v>30.7592592592593</v>
      </c>
      <c r="C134" s="88">
        <f>AVERAGE(C56:C109)</f>
        <v>48.8240740740741</v>
      </c>
      <c r="D134" s="92">
        <f>AVERAGE(D56:D109)</f>
        <v>1.62852885780744</v>
      </c>
      <c r="E134" s="43"/>
      <c r="F134" t="s" s="128">
        <v>373</v>
      </c>
      <c r="G134" s="88">
        <f>AVERAGE(G56:G109)</f>
        <v>15.3703703703704</v>
      </c>
      <c r="H134" s="88">
        <f>AVERAGE(H56:H109)</f>
        <v>8.4962962962963</v>
      </c>
      <c r="I134" s="92">
        <f>AVERAGE(I56:I109)</f>
        <v>0.605405647499789</v>
      </c>
      <c r="J134" s="43"/>
      <c r="K134" t="s" s="128">
        <v>373</v>
      </c>
      <c r="L134" s="88">
        <f>AVERAGE(L56:L109)</f>
        <v>2.72222222222222</v>
      </c>
      <c r="M134" s="88">
        <f>AVERAGE(M56:M109)</f>
        <v>-2.91851851851852</v>
      </c>
      <c r="N134" s="90">
        <f>AVERAGE(N56:N109)</f>
        <v>-1.03580178686562</v>
      </c>
    </row>
    <row r="135" ht="21.95" customHeight="1">
      <c r="A135" s="230"/>
      <c r="B135" s="125"/>
      <c r="C135" s="88"/>
      <c r="D135" s="92"/>
      <c r="E135" s="43"/>
      <c r="F135" s="93"/>
      <c r="G135" s="125"/>
      <c r="H135" s="88"/>
      <c r="I135" s="92"/>
      <c r="J135" s="43"/>
      <c r="K135" s="93"/>
      <c r="L135" s="125"/>
      <c r="M135" s="88"/>
      <c r="N135" s="90"/>
    </row>
    <row r="136" ht="21.95" customHeight="1">
      <c r="A136" t="s" s="100">
        <v>117</v>
      </c>
      <c r="B136" s="125"/>
      <c r="C136" s="88"/>
      <c r="D136" s="92"/>
      <c r="E136" s="43"/>
      <c r="F136" t="s" s="101">
        <v>117</v>
      </c>
      <c r="G136" s="125"/>
      <c r="H136" s="88"/>
      <c r="I136" s="92"/>
      <c r="J136" s="43"/>
      <c r="K136" t="s" s="101">
        <v>117</v>
      </c>
      <c r="L136" s="125"/>
      <c r="M136" s="88"/>
      <c r="N136" s="90"/>
    </row>
    <row r="137" ht="21.95" customHeight="1">
      <c r="A137" t="s" s="129">
        <v>129</v>
      </c>
      <c r="B137" s="88">
        <f>AVERAGE(B43:B52)</f>
        <v>39.1</v>
      </c>
      <c r="C137" s="88">
        <f>AVERAGE(C43:C52)</f>
        <v>59.55</v>
      </c>
      <c r="D137" s="92">
        <f>AVERAGE(D43:D52)</f>
        <v>1.59325018320357</v>
      </c>
      <c r="E137" s="43"/>
      <c r="F137" t="s" s="130">
        <v>129</v>
      </c>
      <c r="G137" s="88">
        <f>AVERAGE(G43:G52)</f>
        <v>21</v>
      </c>
      <c r="H137" s="88">
        <f>AVERAGE(H43:H52)</f>
        <v>10.6</v>
      </c>
      <c r="I137" s="92">
        <f>AVERAGE(I43:I52)</f>
        <v>0.6005070177129</v>
      </c>
      <c r="J137" s="43"/>
      <c r="K137" t="s" s="130">
        <v>129</v>
      </c>
      <c r="L137" s="88">
        <f>AVERAGE(L43:L52)</f>
        <v>4</v>
      </c>
      <c r="M137" s="88">
        <f>AVERAGE(M43:M52)</f>
        <v>-4.44</v>
      </c>
      <c r="N137" s="90">
        <f>AVERAGE(N43:N52)</f>
        <v>-1.06708994708995</v>
      </c>
    </row>
    <row r="138" ht="21.95" customHeight="1">
      <c r="A138" t="s" s="129">
        <v>130</v>
      </c>
      <c r="B138" s="88">
        <f>AVERAGE(B54:B63)</f>
        <v>30.2</v>
      </c>
      <c r="C138" s="88">
        <f>AVERAGE(C54:C63)</f>
        <v>50.75</v>
      </c>
      <c r="D138" s="92">
        <f>AVERAGE(D54:D63)</f>
        <v>1.71436523476524</v>
      </c>
      <c r="E138" s="43"/>
      <c r="F138" t="s" s="130">
        <v>130</v>
      </c>
      <c r="G138" s="88">
        <f>AVERAGE(G54:G63)</f>
        <v>14.5</v>
      </c>
      <c r="H138" s="88">
        <f>AVERAGE(H54:H63)</f>
        <v>8.66</v>
      </c>
      <c r="I138" s="92">
        <f>AVERAGE(I54:I63)</f>
        <v>0.646312521769418</v>
      </c>
      <c r="J138" s="43"/>
      <c r="K138" t="s" s="130">
        <v>130</v>
      </c>
      <c r="L138" s="88">
        <f>AVERAGE(L54:L63)</f>
        <v>2.8</v>
      </c>
      <c r="M138" s="88">
        <f>AVERAGE(M54:M63)</f>
        <v>-2.37</v>
      </c>
      <c r="N138" s="90">
        <f>AVERAGE(N54:N63)</f>
        <v>-0.8149999999999999</v>
      </c>
    </row>
    <row r="139" ht="21.95" customHeight="1">
      <c r="A139" s="106"/>
      <c r="B139" s="89"/>
      <c r="C139" s="89"/>
      <c r="D139" s="97"/>
      <c r="E139" s="43"/>
      <c r="F139" s="109"/>
      <c r="G139" s="89"/>
      <c r="H139" s="89"/>
      <c r="I139" s="97"/>
      <c r="J139" s="43"/>
      <c r="K139" s="109"/>
      <c r="L139" s="89"/>
      <c r="M139" s="89"/>
      <c r="N139" s="96"/>
    </row>
    <row r="140" ht="21.95" customHeight="1">
      <c r="A140" t="s" s="100">
        <v>121</v>
      </c>
      <c r="B140" s="89"/>
      <c r="C140" s="89"/>
      <c r="D140" s="97"/>
      <c r="E140" s="43"/>
      <c r="F140" t="s" s="101">
        <v>121</v>
      </c>
      <c r="G140" s="89"/>
      <c r="H140" s="89"/>
      <c r="I140" s="97"/>
      <c r="J140" s="43"/>
      <c r="K140" t="s" s="101">
        <v>121</v>
      </c>
      <c r="L140" s="89"/>
      <c r="M140" s="89"/>
      <c r="N140" s="96"/>
    </row>
    <row r="141" ht="21.95" customHeight="1">
      <c r="A141" t="s" s="129">
        <v>129</v>
      </c>
      <c r="B141" s="88">
        <f>AVERAGE(B48:B52)</f>
        <v>38.6</v>
      </c>
      <c r="C141" s="88">
        <f>AVERAGE(C48:C52)</f>
        <v>61.98</v>
      </c>
      <c r="D141" s="92">
        <f>AVERAGE(D48:D52)</f>
        <v>1.69372077922078</v>
      </c>
      <c r="E141" s="43"/>
      <c r="F141" t="s" s="130">
        <v>129</v>
      </c>
      <c r="G141" s="88">
        <f>AVERAGE(G48:G52)</f>
        <v>20.4</v>
      </c>
      <c r="H141" s="88">
        <f>AVERAGE(H48:H52)</f>
        <v>12.24</v>
      </c>
      <c r="I141" s="92">
        <f>AVERAGE(I48:I52)</f>
        <v>0.728398692810458</v>
      </c>
      <c r="J141" s="43"/>
      <c r="K141" t="s" s="130">
        <v>129</v>
      </c>
      <c r="L141" s="88">
        <f>AVERAGE(L48:L52)</f>
        <v>2.8</v>
      </c>
      <c r="M141" s="88">
        <f>AVERAGE(M48:M52)</f>
        <v>-3.34</v>
      </c>
      <c r="N141" s="90">
        <f>AVERAGE(N48:N52)</f>
        <v>-1.17833333333333</v>
      </c>
    </row>
    <row r="142" ht="21.95" customHeight="1">
      <c r="A142" t="s" s="129">
        <v>130</v>
      </c>
      <c r="B142" s="88">
        <f>AVERAGE(B54:B58)</f>
        <v>34.2</v>
      </c>
      <c r="C142" s="88">
        <f>AVERAGE(C54:C58)</f>
        <v>55.34</v>
      </c>
      <c r="D142" s="92">
        <f>AVERAGE(D54:D58)</f>
        <v>1.65438761238761</v>
      </c>
      <c r="E142" s="43"/>
      <c r="F142" t="s" s="130">
        <v>130</v>
      </c>
      <c r="G142" s="88">
        <f>AVERAGE(G54:G58)</f>
        <v>16.8</v>
      </c>
      <c r="H142" s="88">
        <f>AVERAGE(H54:H58)</f>
        <v>7.82</v>
      </c>
      <c r="I142" s="92">
        <f>AVERAGE(I54:I58)</f>
        <v>0.501125043538837</v>
      </c>
      <c r="J142" s="43"/>
      <c r="K142" t="s" s="130">
        <v>130</v>
      </c>
      <c r="L142" s="88">
        <f>AVERAGE(L54:L58)</f>
        <v>4</v>
      </c>
      <c r="M142" s="88">
        <f>AVERAGE(M54:M58)</f>
        <v>-3.48</v>
      </c>
      <c r="N142" s="90">
        <f>AVERAGE(N54:N58)</f>
        <v>-0.783333333333333</v>
      </c>
    </row>
    <row r="143" ht="21.95" customHeight="1">
      <c r="A143" s="106"/>
      <c r="B143" s="88"/>
      <c r="C143" s="88"/>
      <c r="D143" s="92"/>
      <c r="E143" s="43"/>
      <c r="F143" s="109"/>
      <c r="G143" s="89"/>
      <c r="H143" s="88"/>
      <c r="I143" s="92"/>
      <c r="J143" s="43"/>
      <c r="K143" s="109"/>
      <c r="L143" s="89"/>
      <c r="M143" s="88"/>
      <c r="N143" s="90"/>
    </row>
    <row r="144" ht="21.95" customHeight="1">
      <c r="A144" s="106"/>
      <c r="B144" s="107"/>
      <c r="C144" t="s" s="108">
        <v>101</v>
      </c>
      <c r="D144" s="92"/>
      <c r="E144" s="43"/>
      <c r="F144" s="109"/>
      <c r="G144" s="89"/>
      <c r="H144" s="88"/>
      <c r="I144" s="92"/>
      <c r="J144" s="43"/>
      <c r="K144" s="109"/>
      <c r="L144" s="89"/>
      <c r="M144" s="88"/>
      <c r="N144" s="90"/>
    </row>
    <row r="145" ht="22.75" customHeight="1">
      <c r="A145" s="111"/>
      <c r="B145" s="112"/>
      <c r="C145" t="s" s="113">
        <v>103</v>
      </c>
      <c r="D145" s="114"/>
      <c r="E145" s="115"/>
      <c r="F145" s="116"/>
      <c r="G145" s="120"/>
      <c r="H145" s="119"/>
      <c r="I145" s="114"/>
      <c r="J145" s="115"/>
      <c r="K145" s="116"/>
      <c r="L145" s="120"/>
      <c r="M145" s="119"/>
      <c r="N145" s="121"/>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1.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99" customWidth="1"/>
    <col min="2" max="4" width="12.1719" style="299" customWidth="1"/>
    <col min="5" max="5" width="1.35156" style="299" customWidth="1"/>
    <col min="6" max="6" width="10" style="299" customWidth="1"/>
    <col min="7" max="9" width="12.1719" style="299" customWidth="1"/>
    <col min="10" max="10" width="1.35156" style="299" customWidth="1"/>
    <col min="11" max="11" width="10" style="299" customWidth="1"/>
    <col min="12" max="14" width="12.1719" style="299" customWidth="1"/>
    <col min="15" max="15" width="10.8516" style="299" customWidth="1"/>
    <col min="16" max="17" width="6.5" style="299" customWidth="1"/>
    <col min="18" max="18" width="10.8516" style="299" customWidth="1"/>
    <col min="19" max="20" width="6.5" style="299" customWidth="1"/>
    <col min="21" max="21" width="10.8516" style="299" customWidth="1"/>
    <col min="22" max="23" width="6.5" style="299" customWidth="1"/>
    <col min="24" max="16384" width="16.3516" style="299" customWidth="1"/>
  </cols>
  <sheetData>
    <row r="1" ht="64.15" customHeight="1">
      <c r="A1" t="s" s="167">
        <v>375</v>
      </c>
      <c r="B1" t="s" s="30">
        <v>41</v>
      </c>
      <c r="C1" t="s" s="30">
        <v>42</v>
      </c>
      <c r="D1" t="s" s="31">
        <v>43</v>
      </c>
      <c r="E1" s="32"/>
      <c r="F1" t="s" s="33">
        <v>166</v>
      </c>
      <c r="G1" t="s" s="30">
        <v>45</v>
      </c>
      <c r="H1" t="s" s="30">
        <v>46</v>
      </c>
      <c r="I1" t="s" s="31">
        <v>47</v>
      </c>
      <c r="J1" s="32"/>
      <c r="K1" t="s" s="33">
        <v>228</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19</v>
      </c>
      <c r="C3" s="83">
        <v>43.4</v>
      </c>
      <c r="D3" s="84">
        <v>2.28421052631579</v>
      </c>
      <c r="E3" s="43"/>
      <c r="F3" s="147">
        <v>1910</v>
      </c>
      <c r="G3" s="146">
        <v>8</v>
      </c>
      <c r="H3" s="83">
        <v>10.6</v>
      </c>
      <c r="I3" s="84">
        <v>1.325</v>
      </c>
      <c r="J3" s="43"/>
      <c r="K3" s="147">
        <v>1910</v>
      </c>
      <c r="L3" s="146">
        <v>1</v>
      </c>
      <c r="M3" s="83">
        <v>-1.1</v>
      </c>
      <c r="N3" s="86">
        <v>-1.1</v>
      </c>
      <c r="O3" s="148"/>
      <c r="P3" s="149"/>
      <c r="Q3" s="150"/>
      <c r="R3" s="151"/>
      <c r="S3" s="149"/>
      <c r="T3" s="150"/>
      <c r="U3" s="151"/>
      <c r="V3" s="149"/>
      <c r="W3" s="150"/>
    </row>
    <row r="4" ht="21.95" customHeight="1">
      <c r="A4" s="152">
        <v>1911</v>
      </c>
      <c r="B4" s="127">
        <v>40</v>
      </c>
      <c r="C4" s="88">
        <v>77.90000000000001</v>
      </c>
      <c r="D4" s="92">
        <v>1.9475</v>
      </c>
      <c r="E4" s="43"/>
      <c r="F4" s="153">
        <v>1911</v>
      </c>
      <c r="G4" s="127">
        <v>27</v>
      </c>
      <c r="H4" s="88">
        <v>38.5</v>
      </c>
      <c r="I4" s="92">
        <v>1.42592592592593</v>
      </c>
      <c r="J4" s="43"/>
      <c r="K4" s="153">
        <v>1911</v>
      </c>
      <c r="L4" s="127">
        <v>2</v>
      </c>
      <c r="M4" s="88">
        <v>-2.3</v>
      </c>
      <c r="N4" s="94">
        <v>-1.15</v>
      </c>
      <c r="O4" s="154"/>
      <c r="P4" s="155"/>
      <c r="Q4" s="90"/>
      <c r="R4" s="156"/>
      <c r="S4" s="155"/>
      <c r="T4" s="90"/>
      <c r="U4" s="156"/>
      <c r="V4" s="155"/>
      <c r="W4" s="90"/>
    </row>
    <row r="5" ht="21.95" customHeight="1">
      <c r="A5" s="152">
        <v>1912</v>
      </c>
      <c r="B5" s="127">
        <v>40</v>
      </c>
      <c r="C5" s="88">
        <v>59.5</v>
      </c>
      <c r="D5" s="92">
        <v>1.4875</v>
      </c>
      <c r="E5" s="43"/>
      <c r="F5" s="153">
        <v>1912</v>
      </c>
      <c r="G5" s="127">
        <v>26</v>
      </c>
      <c r="H5" s="88">
        <v>18.3</v>
      </c>
      <c r="I5" s="92">
        <v>0.703846153846154</v>
      </c>
      <c r="J5" s="43"/>
      <c r="K5" s="153">
        <v>1912</v>
      </c>
      <c r="L5" s="127">
        <v>7</v>
      </c>
      <c r="M5" s="88">
        <v>-5.2</v>
      </c>
      <c r="N5" s="94">
        <v>-0.742857142857143</v>
      </c>
      <c r="O5" s="154"/>
      <c r="P5" s="155"/>
      <c r="Q5" s="90"/>
      <c r="R5" s="156"/>
      <c r="S5" s="155"/>
      <c r="T5" s="90"/>
      <c r="U5" s="156"/>
      <c r="V5" s="155"/>
      <c r="W5" s="90"/>
    </row>
    <row r="6" ht="21.95" customHeight="1">
      <c r="A6" s="152">
        <v>1913</v>
      </c>
      <c r="B6" s="127">
        <v>45</v>
      </c>
      <c r="C6" s="88">
        <v>69.8</v>
      </c>
      <c r="D6" s="92">
        <v>1.55111111111111</v>
      </c>
      <c r="E6" s="43"/>
      <c r="F6" s="153">
        <v>1913</v>
      </c>
      <c r="G6" s="127">
        <v>31</v>
      </c>
      <c r="H6" s="88">
        <v>25.1</v>
      </c>
      <c r="I6" s="92">
        <v>0.8096774193548389</v>
      </c>
      <c r="J6" s="43"/>
      <c r="K6" s="153">
        <v>1913</v>
      </c>
      <c r="L6" s="127">
        <v>7</v>
      </c>
      <c r="M6" s="88">
        <v>-7.3</v>
      </c>
      <c r="N6" s="94">
        <v>-1.04285714285714</v>
      </c>
      <c r="O6" s="154"/>
      <c r="P6" s="155"/>
      <c r="Q6" s="90"/>
      <c r="R6" s="156"/>
      <c r="S6" s="155"/>
      <c r="T6" s="90"/>
      <c r="U6" s="156"/>
      <c r="V6" s="155"/>
      <c r="W6" s="90"/>
    </row>
    <row r="7" ht="21.95" customHeight="1">
      <c r="A7" s="152">
        <v>1914</v>
      </c>
      <c r="B7" s="127">
        <v>37</v>
      </c>
      <c r="C7" s="88">
        <v>76.09999999999999</v>
      </c>
      <c r="D7" s="92">
        <v>2.05675675675676</v>
      </c>
      <c r="E7" s="43"/>
      <c r="F7" s="153">
        <v>1914</v>
      </c>
      <c r="G7" s="127">
        <v>18</v>
      </c>
      <c r="H7" s="88">
        <v>15.9</v>
      </c>
      <c r="I7" s="92">
        <v>0.883333333333333</v>
      </c>
      <c r="J7" s="43"/>
      <c r="K7" s="153">
        <v>1914</v>
      </c>
      <c r="L7" s="127">
        <v>3</v>
      </c>
      <c r="M7" s="88">
        <v>-2.8</v>
      </c>
      <c r="N7" s="94">
        <v>-0.933333333333333</v>
      </c>
      <c r="O7" s="154"/>
      <c r="P7" s="155"/>
      <c r="Q7" s="90"/>
      <c r="R7" s="156"/>
      <c r="S7" s="155"/>
      <c r="T7" s="90"/>
      <c r="U7" s="156"/>
      <c r="V7" s="155"/>
      <c r="W7" s="90"/>
    </row>
    <row r="8" ht="21.95" customHeight="1">
      <c r="A8" s="152">
        <v>1915</v>
      </c>
      <c r="B8" s="127">
        <v>8</v>
      </c>
      <c r="C8" s="88">
        <v>19</v>
      </c>
      <c r="D8" s="92">
        <v>2.375</v>
      </c>
      <c r="E8" s="43"/>
      <c r="F8" s="153">
        <v>1915</v>
      </c>
      <c r="G8" s="127">
        <v>4</v>
      </c>
      <c r="H8" s="88">
        <v>7.3</v>
      </c>
      <c r="I8" s="92">
        <v>1.825</v>
      </c>
      <c r="J8" s="43"/>
      <c r="K8" s="153">
        <v>1915</v>
      </c>
      <c r="L8" s="127">
        <v>0</v>
      </c>
      <c r="M8" s="88">
        <v>0</v>
      </c>
      <c r="N8" s="94"/>
      <c r="O8" s="154"/>
      <c r="P8" s="155"/>
      <c r="Q8" s="90"/>
      <c r="R8" s="156"/>
      <c r="S8" s="155"/>
      <c r="T8" s="90"/>
      <c r="U8" s="156"/>
      <c r="V8" s="155"/>
      <c r="W8" s="90"/>
    </row>
    <row r="9" ht="21.95" customHeight="1">
      <c r="A9" s="152">
        <v>1916</v>
      </c>
      <c r="B9" s="127">
        <v>29</v>
      </c>
      <c r="C9" s="88">
        <v>71.90000000000001</v>
      </c>
      <c r="D9" s="92">
        <v>2.47931034482759</v>
      </c>
      <c r="E9" s="43"/>
      <c r="F9" s="153">
        <v>1916</v>
      </c>
      <c r="G9" s="127">
        <v>14</v>
      </c>
      <c r="H9" s="88">
        <v>24.4</v>
      </c>
      <c r="I9" s="92">
        <v>1.74285714285714</v>
      </c>
      <c r="J9" s="43"/>
      <c r="K9" s="153">
        <v>1916</v>
      </c>
      <c r="L9" s="127">
        <v>0</v>
      </c>
      <c r="M9" s="88">
        <v>0</v>
      </c>
      <c r="N9" s="94"/>
      <c r="O9" s="154"/>
      <c r="P9" s="155"/>
      <c r="Q9" s="90"/>
      <c r="R9" s="156"/>
      <c r="S9" s="155"/>
      <c r="T9" s="90"/>
      <c r="U9" s="156"/>
      <c r="V9" s="155"/>
      <c r="W9" s="90"/>
    </row>
    <row r="10" ht="21.95" customHeight="1">
      <c r="A10" s="152">
        <v>1917</v>
      </c>
      <c r="B10" s="127">
        <v>20</v>
      </c>
      <c r="C10" s="88">
        <v>36</v>
      </c>
      <c r="D10" s="92">
        <v>1.8</v>
      </c>
      <c r="E10" s="43"/>
      <c r="F10" s="153">
        <v>1917</v>
      </c>
      <c r="G10" s="127">
        <v>12</v>
      </c>
      <c r="H10" s="88">
        <v>11.6</v>
      </c>
      <c r="I10" s="92">
        <v>0.966666666666667</v>
      </c>
      <c r="J10" s="43"/>
      <c r="K10" s="153">
        <v>1917</v>
      </c>
      <c r="L10" s="127">
        <v>2</v>
      </c>
      <c r="M10" s="88">
        <v>-2.3</v>
      </c>
      <c r="N10" s="94">
        <v>-1.15</v>
      </c>
      <c r="O10" s="154"/>
      <c r="P10" s="155"/>
      <c r="Q10" s="90"/>
      <c r="R10" s="156"/>
      <c r="S10" s="155"/>
      <c r="T10" s="90"/>
      <c r="U10" s="156"/>
      <c r="V10" s="155"/>
      <c r="W10" s="90"/>
    </row>
    <row r="11" ht="21.95" customHeight="1">
      <c r="A11" s="152">
        <v>1918</v>
      </c>
      <c r="B11" s="127">
        <v>13</v>
      </c>
      <c r="C11" s="88">
        <v>25.5</v>
      </c>
      <c r="D11" s="92">
        <v>1.96153846153846</v>
      </c>
      <c r="E11" s="43"/>
      <c r="F11" s="153">
        <v>1918</v>
      </c>
      <c r="G11" s="127">
        <v>6</v>
      </c>
      <c r="H11" s="88">
        <v>3.9</v>
      </c>
      <c r="I11" s="92">
        <v>0.65</v>
      </c>
      <c r="J11" s="43"/>
      <c r="K11" s="153">
        <v>1918</v>
      </c>
      <c r="L11" s="127">
        <v>2</v>
      </c>
      <c r="M11" s="88">
        <v>-2.8</v>
      </c>
      <c r="N11" s="94">
        <v>-1.4</v>
      </c>
      <c r="O11" s="154"/>
      <c r="P11" s="155"/>
      <c r="Q11" s="90"/>
      <c r="R11" s="156"/>
      <c r="S11" s="155"/>
      <c r="T11" s="90"/>
      <c r="U11" s="156"/>
      <c r="V11" s="155"/>
      <c r="W11" s="90"/>
    </row>
    <row r="12" ht="21.95" customHeight="1">
      <c r="A12" s="152">
        <v>1919</v>
      </c>
      <c r="B12" s="127">
        <v>44</v>
      </c>
      <c r="C12" s="88">
        <v>78.3</v>
      </c>
      <c r="D12" s="92">
        <v>1.77954545454545</v>
      </c>
      <c r="E12" s="43"/>
      <c r="F12" s="153">
        <v>1919</v>
      </c>
      <c r="G12" s="127">
        <v>29</v>
      </c>
      <c r="H12" s="88">
        <v>31.8</v>
      </c>
      <c r="I12" s="92">
        <v>1.09655172413793</v>
      </c>
      <c r="J12" s="43"/>
      <c r="K12" s="153">
        <v>1919</v>
      </c>
      <c r="L12" s="127">
        <v>4</v>
      </c>
      <c r="M12" s="88">
        <v>-4</v>
      </c>
      <c r="N12" s="94">
        <v>-1</v>
      </c>
      <c r="O12" s="154"/>
      <c r="P12" s="155"/>
      <c r="Q12" s="90"/>
      <c r="R12" s="156"/>
      <c r="S12" s="155"/>
      <c r="T12" s="90"/>
      <c r="U12" s="156"/>
      <c r="V12" s="155"/>
      <c r="W12" s="90"/>
    </row>
    <row r="13" ht="21.95" customHeight="1">
      <c r="A13" s="152">
        <v>1920</v>
      </c>
      <c r="B13" s="127">
        <v>19</v>
      </c>
      <c r="C13" s="88">
        <v>40.9</v>
      </c>
      <c r="D13" s="92">
        <v>2.15263157894737</v>
      </c>
      <c r="E13" s="43"/>
      <c r="F13" s="153">
        <v>1920</v>
      </c>
      <c r="G13" s="127">
        <v>7</v>
      </c>
      <c r="H13" s="88">
        <v>3.3</v>
      </c>
      <c r="I13" s="92">
        <v>0.471428571428571</v>
      </c>
      <c r="J13" s="43"/>
      <c r="K13" s="153">
        <v>1920</v>
      </c>
      <c r="L13" s="127">
        <v>3</v>
      </c>
      <c r="M13" s="88">
        <v>-2.9</v>
      </c>
      <c r="N13" s="94">
        <v>-0.966666666666667</v>
      </c>
      <c r="O13" s="154"/>
      <c r="P13" s="155"/>
      <c r="Q13" s="90"/>
      <c r="R13" s="156"/>
      <c r="S13" s="155"/>
      <c r="T13" s="90"/>
      <c r="U13" s="156"/>
      <c r="V13" s="155"/>
      <c r="W13" s="90"/>
    </row>
    <row r="14" ht="21.95" customHeight="1">
      <c r="A14" s="152">
        <v>1921</v>
      </c>
      <c r="B14" s="127">
        <v>18</v>
      </c>
      <c r="C14" s="88">
        <v>47</v>
      </c>
      <c r="D14" s="92">
        <v>2.61111111111111</v>
      </c>
      <c r="E14" s="43"/>
      <c r="F14" s="153">
        <v>1921</v>
      </c>
      <c r="G14" s="127">
        <v>6</v>
      </c>
      <c r="H14" s="88">
        <v>9.4</v>
      </c>
      <c r="I14" s="92">
        <v>1.56666666666667</v>
      </c>
      <c r="J14" s="43"/>
      <c r="K14" s="153">
        <v>1921</v>
      </c>
      <c r="L14" s="127">
        <v>1</v>
      </c>
      <c r="M14" s="88">
        <v>-0.6</v>
      </c>
      <c r="N14" s="94">
        <v>-0.6</v>
      </c>
      <c r="O14" s="154"/>
      <c r="P14" s="155"/>
      <c r="Q14" s="90"/>
      <c r="R14" s="156"/>
      <c r="S14" s="155"/>
      <c r="T14" s="90"/>
      <c r="U14" s="156"/>
      <c r="V14" s="155"/>
      <c r="W14" s="90"/>
    </row>
    <row r="15" ht="21.95" customHeight="1">
      <c r="A15" s="152">
        <v>1922</v>
      </c>
      <c r="B15" s="127">
        <v>34</v>
      </c>
      <c r="C15" s="88">
        <v>80.3</v>
      </c>
      <c r="D15" s="92">
        <v>2.36176470588235</v>
      </c>
      <c r="E15" s="43"/>
      <c r="F15" s="153">
        <v>1922</v>
      </c>
      <c r="G15" s="127">
        <v>16</v>
      </c>
      <c r="H15" s="88">
        <v>24.4</v>
      </c>
      <c r="I15" s="92">
        <v>1.525</v>
      </c>
      <c r="J15" s="43"/>
      <c r="K15" s="153">
        <v>1922</v>
      </c>
      <c r="L15" s="127">
        <v>0</v>
      </c>
      <c r="M15" s="88">
        <v>0</v>
      </c>
      <c r="N15" s="94"/>
      <c r="O15" s="154"/>
      <c r="P15" s="155"/>
      <c r="Q15" s="90"/>
      <c r="R15" s="156"/>
      <c r="S15" s="155"/>
      <c r="T15" s="90"/>
      <c r="U15" s="156"/>
      <c r="V15" s="155"/>
      <c r="W15" s="90"/>
    </row>
    <row r="16" ht="21.95" customHeight="1">
      <c r="A16" s="152">
        <v>1923</v>
      </c>
      <c r="B16" s="127">
        <v>12</v>
      </c>
      <c r="C16" s="88">
        <v>30.7</v>
      </c>
      <c r="D16" s="92">
        <v>2.55833333333333</v>
      </c>
      <c r="E16" s="43"/>
      <c r="F16" s="153">
        <v>1923</v>
      </c>
      <c r="G16" s="127">
        <v>4</v>
      </c>
      <c r="H16" s="88">
        <v>6.8</v>
      </c>
      <c r="I16" s="92">
        <v>1.7</v>
      </c>
      <c r="J16" s="43"/>
      <c r="K16" s="153">
        <v>1923</v>
      </c>
      <c r="L16" s="127">
        <v>0</v>
      </c>
      <c r="M16" s="88">
        <v>0</v>
      </c>
      <c r="N16" s="94"/>
      <c r="O16" s="154"/>
      <c r="P16" s="155"/>
      <c r="Q16" s="90"/>
      <c r="R16" s="156"/>
      <c r="S16" s="155"/>
      <c r="T16" s="90"/>
      <c r="U16" s="156"/>
      <c r="V16" s="155"/>
      <c r="W16" s="90"/>
    </row>
    <row r="17" ht="21.95" customHeight="1">
      <c r="A17" s="152">
        <v>1924</v>
      </c>
      <c r="B17" s="127">
        <v>47</v>
      </c>
      <c r="C17" s="88">
        <v>96.5</v>
      </c>
      <c r="D17" s="92">
        <v>2.0531914893617</v>
      </c>
      <c r="E17" s="43"/>
      <c r="F17" s="153">
        <v>1924</v>
      </c>
      <c r="G17" s="127">
        <v>26</v>
      </c>
      <c r="H17" s="88">
        <v>30.7</v>
      </c>
      <c r="I17" s="92">
        <v>1.18076923076923</v>
      </c>
      <c r="J17" s="43"/>
      <c r="K17" s="153">
        <v>1924</v>
      </c>
      <c r="L17" s="127">
        <v>3</v>
      </c>
      <c r="M17" s="88">
        <v>-3.9</v>
      </c>
      <c r="N17" s="94">
        <v>-1.3</v>
      </c>
      <c r="O17" s="154"/>
      <c r="P17" s="155"/>
      <c r="Q17" s="90"/>
      <c r="R17" s="156"/>
      <c r="S17" s="155"/>
      <c r="T17" s="90"/>
      <c r="U17" s="156"/>
      <c r="V17" s="155"/>
      <c r="W17" s="90"/>
    </row>
    <row r="18" ht="21.95" customHeight="1">
      <c r="A18" s="152">
        <v>1925</v>
      </c>
      <c r="B18" s="127">
        <v>27</v>
      </c>
      <c r="C18" s="88">
        <v>59.7</v>
      </c>
      <c r="D18" s="92">
        <v>2.21111111111111</v>
      </c>
      <c r="E18" s="43"/>
      <c r="F18" s="153">
        <v>1925</v>
      </c>
      <c r="G18" s="127">
        <v>14</v>
      </c>
      <c r="H18" s="88">
        <v>20.8</v>
      </c>
      <c r="I18" s="92">
        <v>1.48571428571429</v>
      </c>
      <c r="J18" s="43"/>
      <c r="K18" s="153">
        <v>1925</v>
      </c>
      <c r="L18" s="127">
        <v>0</v>
      </c>
      <c r="M18" s="88">
        <v>0</v>
      </c>
      <c r="N18" s="94"/>
      <c r="O18" s="154"/>
      <c r="P18" s="155"/>
      <c r="Q18" s="90"/>
      <c r="R18" s="156"/>
      <c r="S18" s="155"/>
      <c r="T18" s="90"/>
      <c r="U18" s="156"/>
      <c r="V18" s="155"/>
      <c r="W18" s="90"/>
    </row>
    <row r="19" ht="21.95" customHeight="1">
      <c r="A19" s="152">
        <v>1926</v>
      </c>
      <c r="B19" s="127">
        <v>21</v>
      </c>
      <c r="C19" s="88">
        <v>40.7</v>
      </c>
      <c r="D19" s="92">
        <v>1.93809523809524</v>
      </c>
      <c r="E19" s="43"/>
      <c r="F19" s="153">
        <v>1926</v>
      </c>
      <c r="G19" s="127">
        <v>13</v>
      </c>
      <c r="H19" s="88">
        <v>17.3</v>
      </c>
      <c r="I19" s="92">
        <v>1.33076923076923</v>
      </c>
      <c r="J19" s="43"/>
      <c r="K19" s="153">
        <v>1926</v>
      </c>
      <c r="L19" s="127">
        <v>0</v>
      </c>
      <c r="M19" s="88">
        <v>0</v>
      </c>
      <c r="N19" s="94"/>
      <c r="O19" s="154"/>
      <c r="P19" s="155"/>
      <c r="Q19" s="90"/>
      <c r="R19" s="156"/>
      <c r="S19" s="155"/>
      <c r="T19" s="90"/>
      <c r="U19" s="156"/>
      <c r="V19" s="155"/>
      <c r="W19" s="90"/>
    </row>
    <row r="20" ht="21.95" customHeight="1">
      <c r="A20" s="152">
        <v>1927</v>
      </c>
      <c r="B20" s="127">
        <v>45</v>
      </c>
      <c r="C20" s="88">
        <v>63.2</v>
      </c>
      <c r="D20" s="92">
        <v>1.40444444444444</v>
      </c>
      <c r="E20" s="43"/>
      <c r="F20" s="153">
        <v>1927</v>
      </c>
      <c r="G20" s="127">
        <v>30</v>
      </c>
      <c r="H20" s="88">
        <v>18.2</v>
      </c>
      <c r="I20" s="92">
        <v>0.606666666666667</v>
      </c>
      <c r="J20" s="43"/>
      <c r="K20" s="153">
        <v>1927</v>
      </c>
      <c r="L20" s="127">
        <v>8</v>
      </c>
      <c r="M20" s="88">
        <v>-11.3</v>
      </c>
      <c r="N20" s="94">
        <v>-1.4125</v>
      </c>
      <c r="O20" s="154"/>
      <c r="P20" s="155"/>
      <c r="Q20" s="90"/>
      <c r="R20" s="156"/>
      <c r="S20" s="155"/>
      <c r="T20" s="90"/>
      <c r="U20" s="156"/>
      <c r="V20" s="155"/>
      <c r="W20" s="90"/>
    </row>
    <row r="21" ht="21.95" customHeight="1">
      <c r="A21" s="152">
        <v>1928</v>
      </c>
      <c r="B21" s="127">
        <v>28</v>
      </c>
      <c r="C21" s="88">
        <v>53.8</v>
      </c>
      <c r="D21" s="92">
        <v>1.92142857142857</v>
      </c>
      <c r="E21" s="43"/>
      <c r="F21" s="153">
        <v>1928</v>
      </c>
      <c r="G21" s="127">
        <v>18</v>
      </c>
      <c r="H21" s="88">
        <v>22.8</v>
      </c>
      <c r="I21" s="92">
        <v>1.26666666666667</v>
      </c>
      <c r="J21" s="43"/>
      <c r="K21" s="153">
        <v>1928</v>
      </c>
      <c r="L21" s="127">
        <v>1</v>
      </c>
      <c r="M21" s="88">
        <v>-0.6</v>
      </c>
      <c r="N21" s="94">
        <v>-0.6</v>
      </c>
      <c r="O21" s="154"/>
      <c r="P21" s="155"/>
      <c r="Q21" s="90"/>
      <c r="R21" s="156"/>
      <c r="S21" s="155"/>
      <c r="T21" s="90"/>
      <c r="U21" s="156"/>
      <c r="V21" s="155"/>
      <c r="W21" s="90"/>
    </row>
    <row r="22" ht="21.95" customHeight="1">
      <c r="A22" s="152">
        <v>1929</v>
      </c>
      <c r="B22" s="127">
        <v>44</v>
      </c>
      <c r="C22" s="88">
        <v>75.90000000000001</v>
      </c>
      <c r="D22" s="92">
        <v>1.725</v>
      </c>
      <c r="E22" s="43"/>
      <c r="F22" s="153">
        <v>1929</v>
      </c>
      <c r="G22" s="127">
        <v>25</v>
      </c>
      <c r="H22" s="88">
        <v>18.7</v>
      </c>
      <c r="I22" s="92">
        <v>0.748</v>
      </c>
      <c r="J22" s="43"/>
      <c r="K22" s="153">
        <v>1929</v>
      </c>
      <c r="L22" s="127">
        <v>7</v>
      </c>
      <c r="M22" s="88">
        <v>-6.9</v>
      </c>
      <c r="N22" s="94">
        <v>-0.985714285714286</v>
      </c>
      <c r="O22" s="154"/>
      <c r="P22" s="155"/>
      <c r="Q22" s="90"/>
      <c r="R22" s="156"/>
      <c r="S22" s="155"/>
      <c r="T22" s="90"/>
      <c r="U22" s="156"/>
      <c r="V22" s="155"/>
      <c r="W22" s="90"/>
    </row>
    <row r="23" ht="21.95" customHeight="1">
      <c r="A23" s="152">
        <v>1930</v>
      </c>
      <c r="B23" s="127">
        <v>20</v>
      </c>
      <c r="C23" s="88">
        <v>47.7</v>
      </c>
      <c r="D23" s="92">
        <v>2.385</v>
      </c>
      <c r="E23" s="43"/>
      <c r="F23" s="153">
        <v>1930</v>
      </c>
      <c r="G23" s="127">
        <v>8</v>
      </c>
      <c r="H23" s="88">
        <v>10.6</v>
      </c>
      <c r="I23" s="92">
        <v>1.325</v>
      </c>
      <c r="J23" s="43"/>
      <c r="K23" s="153">
        <v>1930</v>
      </c>
      <c r="L23" s="127">
        <v>0</v>
      </c>
      <c r="M23" s="88">
        <v>0</v>
      </c>
      <c r="N23" s="94"/>
      <c r="O23" s="154"/>
      <c r="P23" s="155"/>
      <c r="Q23" s="90"/>
      <c r="R23" s="156"/>
      <c r="S23" s="155"/>
      <c r="T23" s="90"/>
      <c r="U23" s="156"/>
      <c r="V23" s="155"/>
      <c r="W23" s="90"/>
    </row>
    <row r="24" ht="21.95" customHeight="1">
      <c r="A24" s="152">
        <v>1931</v>
      </c>
      <c r="B24" s="127">
        <v>14</v>
      </c>
      <c r="C24" s="88">
        <v>34.8</v>
      </c>
      <c r="D24" s="92">
        <v>2.48571428571429</v>
      </c>
      <c r="E24" s="43"/>
      <c r="F24" s="153">
        <v>1931</v>
      </c>
      <c r="G24" s="127">
        <v>5</v>
      </c>
      <c r="H24" s="88">
        <v>5.6</v>
      </c>
      <c r="I24" s="92">
        <v>1.12</v>
      </c>
      <c r="J24" s="43"/>
      <c r="K24" s="153">
        <v>1931</v>
      </c>
      <c r="L24" s="127">
        <v>1</v>
      </c>
      <c r="M24" s="88">
        <v>-1.1</v>
      </c>
      <c r="N24" s="94">
        <v>-1.1</v>
      </c>
      <c r="O24" s="154"/>
      <c r="P24" s="155"/>
      <c r="Q24" s="90"/>
      <c r="R24" s="156"/>
      <c r="S24" s="155"/>
      <c r="T24" s="90"/>
      <c r="U24" s="156"/>
      <c r="V24" s="155"/>
      <c r="W24" s="90"/>
    </row>
    <row r="25" ht="21.95" customHeight="1">
      <c r="A25" s="152">
        <v>1932</v>
      </c>
      <c r="B25" s="127">
        <v>28</v>
      </c>
      <c r="C25" s="88">
        <v>61.9</v>
      </c>
      <c r="D25" s="92">
        <v>2.21071428571429</v>
      </c>
      <c r="E25" s="43"/>
      <c r="F25" s="153">
        <v>1932</v>
      </c>
      <c r="G25" s="127">
        <v>12</v>
      </c>
      <c r="H25" s="88">
        <v>10.6</v>
      </c>
      <c r="I25" s="92">
        <v>0.883333333333333</v>
      </c>
      <c r="J25" s="43"/>
      <c r="K25" s="153">
        <v>1932</v>
      </c>
      <c r="L25" s="127">
        <v>2</v>
      </c>
      <c r="M25" s="88">
        <v>-1.2</v>
      </c>
      <c r="N25" s="94">
        <v>-0.6</v>
      </c>
      <c r="O25" s="154"/>
      <c r="P25" s="155"/>
      <c r="Q25" s="90"/>
      <c r="R25" s="156"/>
      <c r="S25" s="155"/>
      <c r="T25" s="90"/>
      <c r="U25" s="156"/>
      <c r="V25" s="155"/>
      <c r="W25" s="90"/>
    </row>
    <row r="26" ht="21.95" customHeight="1">
      <c r="A26" s="152">
        <v>1933</v>
      </c>
      <c r="B26" s="127">
        <v>23</v>
      </c>
      <c r="C26" s="88">
        <v>53.7</v>
      </c>
      <c r="D26" s="92">
        <v>2.33478260869565</v>
      </c>
      <c r="E26" s="43"/>
      <c r="F26" s="153">
        <v>1933</v>
      </c>
      <c r="G26" s="127">
        <v>12</v>
      </c>
      <c r="H26" s="88">
        <v>19.9</v>
      </c>
      <c r="I26" s="92">
        <v>1.65833333333333</v>
      </c>
      <c r="J26" s="43"/>
      <c r="K26" s="153">
        <v>1933</v>
      </c>
      <c r="L26" s="127">
        <v>0</v>
      </c>
      <c r="M26" s="88">
        <v>0</v>
      </c>
      <c r="N26" s="94"/>
      <c r="O26" s="154"/>
      <c r="P26" s="155"/>
      <c r="Q26" s="90"/>
      <c r="R26" s="156"/>
      <c r="S26" s="155"/>
      <c r="T26" s="90"/>
      <c r="U26" s="156"/>
      <c r="V26" s="155"/>
      <c r="W26" s="90"/>
    </row>
    <row r="27" ht="21.95" customHeight="1">
      <c r="A27" s="152">
        <v>1934</v>
      </c>
      <c r="B27" s="127">
        <v>27</v>
      </c>
      <c r="C27" s="88">
        <v>55.5</v>
      </c>
      <c r="D27" s="92">
        <v>2.05555555555556</v>
      </c>
      <c r="E27" s="43"/>
      <c r="F27" s="153">
        <v>1934</v>
      </c>
      <c r="G27" s="127">
        <v>16</v>
      </c>
      <c r="H27" s="88">
        <v>21.3</v>
      </c>
      <c r="I27" s="92">
        <v>1.33125</v>
      </c>
      <c r="J27" s="43"/>
      <c r="K27" s="153">
        <v>1934</v>
      </c>
      <c r="L27" s="127">
        <v>1</v>
      </c>
      <c r="M27" s="88">
        <v>-0.6</v>
      </c>
      <c r="N27" s="94">
        <v>-0.6</v>
      </c>
      <c r="O27" s="154"/>
      <c r="P27" s="155"/>
      <c r="Q27" s="90"/>
      <c r="R27" s="156"/>
      <c r="S27" s="155"/>
      <c r="T27" s="90"/>
      <c r="U27" s="156"/>
      <c r="V27" s="155"/>
      <c r="W27" s="90"/>
    </row>
    <row r="28" ht="21.95" customHeight="1">
      <c r="A28" s="152">
        <v>1935</v>
      </c>
      <c r="B28" s="127">
        <v>21</v>
      </c>
      <c r="C28" s="88">
        <v>46.8</v>
      </c>
      <c r="D28" s="92">
        <v>2.22857142857143</v>
      </c>
      <c r="E28" s="43"/>
      <c r="F28" s="153">
        <v>1935</v>
      </c>
      <c r="G28" s="127">
        <v>10</v>
      </c>
      <c r="H28" s="88">
        <v>14</v>
      </c>
      <c r="I28" s="92">
        <v>1.4</v>
      </c>
      <c r="J28" s="43"/>
      <c r="K28" s="153">
        <v>1935</v>
      </c>
      <c r="L28" s="127">
        <v>1</v>
      </c>
      <c r="M28" s="88">
        <v>-1</v>
      </c>
      <c r="N28" s="94">
        <v>-1</v>
      </c>
      <c r="O28" s="154"/>
      <c r="P28" s="155"/>
      <c r="Q28" s="90"/>
      <c r="R28" s="156"/>
      <c r="S28" s="155"/>
      <c r="T28" s="90"/>
      <c r="U28" s="156"/>
      <c r="V28" s="155"/>
      <c r="W28" s="90"/>
    </row>
    <row r="29" ht="21.95" customHeight="1">
      <c r="A29" s="152">
        <v>1936</v>
      </c>
      <c r="B29" s="127">
        <v>22</v>
      </c>
      <c r="C29" s="88">
        <v>48.3</v>
      </c>
      <c r="D29" s="92">
        <v>2.19545454545455</v>
      </c>
      <c r="E29" s="43"/>
      <c r="F29" s="153">
        <v>1936</v>
      </c>
      <c r="G29" s="127">
        <v>12</v>
      </c>
      <c r="H29" s="88">
        <v>18.2</v>
      </c>
      <c r="I29" s="92">
        <v>1.51666666666667</v>
      </c>
      <c r="J29" s="43"/>
      <c r="K29" s="153">
        <v>1936</v>
      </c>
      <c r="L29" s="127">
        <v>1</v>
      </c>
      <c r="M29" s="88">
        <v>-1.1</v>
      </c>
      <c r="N29" s="94">
        <v>-1.1</v>
      </c>
      <c r="O29" s="154"/>
      <c r="P29" s="155"/>
      <c r="Q29" s="90"/>
      <c r="R29" s="156"/>
      <c r="S29" s="155"/>
      <c r="T29" s="90"/>
      <c r="U29" s="156"/>
      <c r="V29" s="155"/>
      <c r="W29" s="90"/>
    </row>
    <row r="30" ht="21.95" customHeight="1">
      <c r="A30" s="152">
        <v>1937</v>
      </c>
      <c r="B30" s="127">
        <v>27</v>
      </c>
      <c r="C30" s="88">
        <v>58.9</v>
      </c>
      <c r="D30" s="92">
        <v>2.18148148148148</v>
      </c>
      <c r="E30" s="43"/>
      <c r="F30" s="153">
        <v>1937</v>
      </c>
      <c r="G30" s="127">
        <v>15</v>
      </c>
      <c r="H30" s="88">
        <v>25.2</v>
      </c>
      <c r="I30" s="92">
        <v>1.68</v>
      </c>
      <c r="J30" s="43"/>
      <c r="K30" s="153">
        <v>1937</v>
      </c>
      <c r="L30" s="127">
        <v>0</v>
      </c>
      <c r="M30" s="88">
        <v>0</v>
      </c>
      <c r="N30" s="94"/>
      <c r="O30" s="154"/>
      <c r="P30" s="155"/>
      <c r="Q30" s="90"/>
      <c r="R30" s="156"/>
      <c r="S30" s="155"/>
      <c r="T30" s="90"/>
      <c r="U30" s="156"/>
      <c r="V30" s="155"/>
      <c r="W30" s="90"/>
    </row>
    <row r="31" ht="21.95" customHeight="1">
      <c r="A31" s="152">
        <v>1938</v>
      </c>
      <c r="B31" s="127">
        <v>32</v>
      </c>
      <c r="C31" s="88">
        <v>79</v>
      </c>
      <c r="D31" s="92">
        <v>2.46875</v>
      </c>
      <c r="E31" s="43"/>
      <c r="F31" s="153">
        <v>1938</v>
      </c>
      <c r="G31" s="127">
        <v>10</v>
      </c>
      <c r="H31" s="88">
        <v>12.3</v>
      </c>
      <c r="I31" s="92">
        <v>1.23</v>
      </c>
      <c r="J31" s="43"/>
      <c r="K31" s="153">
        <v>1938</v>
      </c>
      <c r="L31" s="127">
        <v>0</v>
      </c>
      <c r="M31" s="88">
        <v>0</v>
      </c>
      <c r="N31" s="94"/>
      <c r="O31" s="154"/>
      <c r="P31" s="155"/>
      <c r="Q31" s="90"/>
      <c r="R31" s="156"/>
      <c r="S31" s="155"/>
      <c r="T31" s="90"/>
      <c r="U31" s="156"/>
      <c r="V31" s="155"/>
      <c r="W31" s="90"/>
    </row>
    <row r="32" ht="21.95" customHeight="1">
      <c r="A32" s="152">
        <v>1939</v>
      </c>
      <c r="B32" s="127">
        <v>21</v>
      </c>
      <c r="C32" s="88">
        <v>43</v>
      </c>
      <c r="D32" s="92">
        <v>2.04761904761905</v>
      </c>
      <c r="E32" s="43"/>
      <c r="F32" s="153">
        <v>1939</v>
      </c>
      <c r="G32" s="127">
        <v>9</v>
      </c>
      <c r="H32" s="88">
        <v>8.699999999999999</v>
      </c>
      <c r="I32" s="92">
        <v>0.966666666666667</v>
      </c>
      <c r="J32" s="43"/>
      <c r="K32" s="153">
        <v>1939</v>
      </c>
      <c r="L32" s="127">
        <v>0</v>
      </c>
      <c r="M32" s="88">
        <v>0</v>
      </c>
      <c r="N32" s="94"/>
      <c r="O32" s="154"/>
      <c r="P32" s="155"/>
      <c r="Q32" s="90"/>
      <c r="R32" s="156"/>
      <c r="S32" s="155"/>
      <c r="T32" s="90"/>
      <c r="U32" s="156"/>
      <c r="V32" s="155"/>
      <c r="W32" s="90"/>
    </row>
    <row r="33" ht="21.95" customHeight="1">
      <c r="A33" s="152">
        <v>1940</v>
      </c>
      <c r="B33" s="127">
        <v>28</v>
      </c>
      <c r="C33" s="88">
        <v>61.2</v>
      </c>
      <c r="D33" s="92">
        <v>2.18571428571429</v>
      </c>
      <c r="E33" s="43"/>
      <c r="F33" s="153">
        <v>1940</v>
      </c>
      <c r="G33" s="127">
        <v>15</v>
      </c>
      <c r="H33" s="88">
        <v>21.9</v>
      </c>
      <c r="I33" s="92">
        <v>1.46</v>
      </c>
      <c r="J33" s="43"/>
      <c r="K33" s="153">
        <v>1940</v>
      </c>
      <c r="L33" s="127">
        <v>0</v>
      </c>
      <c r="M33" s="88">
        <v>0</v>
      </c>
      <c r="N33" s="94"/>
      <c r="O33" s="154"/>
      <c r="P33" s="155"/>
      <c r="Q33" s="90"/>
      <c r="R33" s="156"/>
      <c r="S33" s="155"/>
      <c r="T33" s="90"/>
      <c r="U33" s="156"/>
      <c r="V33" s="155"/>
      <c r="W33" s="90"/>
    </row>
    <row r="34" ht="21.95" customHeight="1">
      <c r="A34" s="152">
        <v>1941</v>
      </c>
      <c r="B34" s="127">
        <v>26</v>
      </c>
      <c r="C34" s="88">
        <v>60.7</v>
      </c>
      <c r="D34" s="92">
        <v>2.33461538461538</v>
      </c>
      <c r="E34" s="43"/>
      <c r="F34" s="153">
        <v>1941</v>
      </c>
      <c r="G34" s="127">
        <v>10</v>
      </c>
      <c r="H34" s="88">
        <v>14</v>
      </c>
      <c r="I34" s="92">
        <v>1.4</v>
      </c>
      <c r="J34" s="43"/>
      <c r="K34" s="153">
        <v>1941</v>
      </c>
      <c r="L34" s="127">
        <v>0</v>
      </c>
      <c r="M34" s="88">
        <v>0</v>
      </c>
      <c r="N34" s="94"/>
      <c r="O34" s="154"/>
      <c r="P34" s="155"/>
      <c r="Q34" s="90"/>
      <c r="R34" s="156"/>
      <c r="S34" s="155"/>
      <c r="T34" s="90"/>
      <c r="U34" s="156"/>
      <c r="V34" s="155"/>
      <c r="W34" s="90"/>
    </row>
    <row r="35" ht="21.95" customHeight="1">
      <c r="A35" s="152">
        <v>1942</v>
      </c>
      <c r="B35" s="127">
        <v>15</v>
      </c>
      <c r="C35" s="88">
        <v>40.3</v>
      </c>
      <c r="D35" s="92">
        <v>2.68666666666667</v>
      </c>
      <c r="E35" s="43"/>
      <c r="F35" s="153">
        <v>1942</v>
      </c>
      <c r="G35" s="127">
        <v>5</v>
      </c>
      <c r="H35" s="88">
        <v>9.9</v>
      </c>
      <c r="I35" s="92">
        <v>1.98</v>
      </c>
      <c r="J35" s="43"/>
      <c r="K35" s="153">
        <v>1942</v>
      </c>
      <c r="L35" s="127">
        <v>0</v>
      </c>
      <c r="M35" s="88">
        <v>0</v>
      </c>
      <c r="N35" s="94"/>
      <c r="O35" s="154"/>
      <c r="P35" s="155"/>
      <c r="Q35" s="90"/>
      <c r="R35" s="156"/>
      <c r="S35" s="155"/>
      <c r="T35" s="90"/>
      <c r="U35" s="156"/>
      <c r="V35" s="155"/>
      <c r="W35" s="90"/>
    </row>
    <row r="36" ht="21.95" customHeight="1">
      <c r="A36" s="152">
        <v>1943</v>
      </c>
      <c r="B36" s="127">
        <v>31</v>
      </c>
      <c r="C36" s="88">
        <v>64.7</v>
      </c>
      <c r="D36" s="92">
        <v>2.08709677419355</v>
      </c>
      <c r="E36" s="43"/>
      <c r="F36" s="153">
        <v>1943</v>
      </c>
      <c r="G36" s="127">
        <v>18</v>
      </c>
      <c r="H36" s="88">
        <v>24.9</v>
      </c>
      <c r="I36" s="92">
        <v>1.38333333333333</v>
      </c>
      <c r="J36" s="43"/>
      <c r="K36" s="153">
        <v>1943</v>
      </c>
      <c r="L36" s="127">
        <v>2</v>
      </c>
      <c r="M36" s="88">
        <v>-1.2</v>
      </c>
      <c r="N36" s="94">
        <v>-0.6</v>
      </c>
      <c r="O36" s="154"/>
      <c r="P36" s="155"/>
      <c r="Q36" s="90"/>
      <c r="R36" s="156"/>
      <c r="S36" s="155"/>
      <c r="T36" s="90"/>
      <c r="U36" s="156"/>
      <c r="V36" s="155"/>
      <c r="W36" s="90"/>
    </row>
    <row r="37" ht="21.95" customHeight="1">
      <c r="A37" s="152">
        <v>1944</v>
      </c>
      <c r="B37" s="127">
        <v>43</v>
      </c>
      <c r="C37" s="88">
        <v>65.8</v>
      </c>
      <c r="D37" s="92">
        <v>1.53023255813953</v>
      </c>
      <c r="E37" s="43"/>
      <c r="F37" s="153">
        <v>1944</v>
      </c>
      <c r="G37" s="127">
        <v>31</v>
      </c>
      <c r="H37" s="88">
        <v>26.7</v>
      </c>
      <c r="I37" s="92">
        <v>0.861290322580645</v>
      </c>
      <c r="J37" s="43"/>
      <c r="K37" s="153">
        <v>1944</v>
      </c>
      <c r="L37" s="127">
        <v>6</v>
      </c>
      <c r="M37" s="88">
        <v>-7.3</v>
      </c>
      <c r="N37" s="94">
        <v>-1.21666666666667</v>
      </c>
      <c r="O37" s="154"/>
      <c r="P37" s="155"/>
      <c r="Q37" s="90"/>
      <c r="R37" s="156"/>
      <c r="S37" s="155"/>
      <c r="T37" s="90"/>
      <c r="U37" s="156"/>
      <c r="V37" s="155"/>
      <c r="W37" s="90"/>
    </row>
    <row r="38" ht="21.95" customHeight="1">
      <c r="A38" s="152">
        <v>1945</v>
      </c>
      <c r="B38" s="127">
        <v>22</v>
      </c>
      <c r="C38" s="88">
        <v>32.1</v>
      </c>
      <c r="D38" s="92">
        <v>1.45909090909091</v>
      </c>
      <c r="E38" s="43"/>
      <c r="F38" s="153">
        <v>1945</v>
      </c>
      <c r="G38" s="127">
        <v>15</v>
      </c>
      <c r="H38" s="88">
        <v>10.5</v>
      </c>
      <c r="I38" s="92">
        <v>0.7</v>
      </c>
      <c r="J38" s="43"/>
      <c r="K38" s="153">
        <v>1945</v>
      </c>
      <c r="L38" s="127">
        <v>4</v>
      </c>
      <c r="M38" s="88">
        <v>-4</v>
      </c>
      <c r="N38" s="94">
        <v>-1</v>
      </c>
      <c r="O38" s="154"/>
      <c r="P38" s="155"/>
      <c r="Q38" s="90"/>
      <c r="R38" s="156"/>
      <c r="S38" s="155"/>
      <c r="T38" s="90"/>
      <c r="U38" s="156"/>
      <c r="V38" s="155"/>
      <c r="W38" s="90"/>
    </row>
    <row r="39" ht="21.95" customHeight="1">
      <c r="A39" s="152">
        <v>1946</v>
      </c>
      <c r="B39" s="127">
        <v>16</v>
      </c>
      <c r="C39" s="88">
        <v>40.4</v>
      </c>
      <c r="D39" s="92">
        <v>2.525</v>
      </c>
      <c r="E39" s="43"/>
      <c r="F39" s="153">
        <v>1946</v>
      </c>
      <c r="G39" s="127">
        <v>7</v>
      </c>
      <c r="H39" s="88">
        <v>11.2</v>
      </c>
      <c r="I39" s="92">
        <v>1.6</v>
      </c>
      <c r="J39" s="43"/>
      <c r="K39" s="153">
        <v>1946</v>
      </c>
      <c r="L39" s="127">
        <v>0</v>
      </c>
      <c r="M39" s="88">
        <v>0</v>
      </c>
      <c r="N39" s="94"/>
      <c r="O39" s="154"/>
      <c r="P39" s="155"/>
      <c r="Q39" s="90"/>
      <c r="R39" s="156"/>
      <c r="S39" s="155"/>
      <c r="T39" s="90"/>
      <c r="U39" s="156"/>
      <c r="V39" s="155"/>
      <c r="W39" s="90"/>
    </row>
    <row r="40" ht="21.95" customHeight="1">
      <c r="A40" s="152">
        <v>1947</v>
      </c>
      <c r="B40" s="127">
        <v>0</v>
      </c>
      <c r="C40" s="88">
        <v>0</v>
      </c>
      <c r="D40" s="92"/>
      <c r="E40" s="43"/>
      <c r="F40" s="153">
        <v>1947</v>
      </c>
      <c r="G40" s="127">
        <v>0</v>
      </c>
      <c r="H40" s="88">
        <v>0</v>
      </c>
      <c r="I40" s="92"/>
      <c r="J40" s="43"/>
      <c r="K40" s="153">
        <v>1947</v>
      </c>
      <c r="L40" s="127">
        <v>0</v>
      </c>
      <c r="M40" s="88">
        <v>0</v>
      </c>
      <c r="N40" s="94"/>
      <c r="O40" s="154"/>
      <c r="P40" s="155"/>
      <c r="Q40" s="90"/>
      <c r="R40" s="156"/>
      <c r="S40" s="155"/>
      <c r="T40" s="90"/>
      <c r="U40" s="156"/>
      <c r="V40" s="155"/>
      <c r="W40" s="90"/>
    </row>
    <row r="41" ht="21.95" customHeight="1">
      <c r="A41" s="152">
        <v>1948</v>
      </c>
      <c r="B41" s="127">
        <v>22</v>
      </c>
      <c r="C41" s="88">
        <v>53.4</v>
      </c>
      <c r="D41" s="92">
        <v>2.42727272727273</v>
      </c>
      <c r="E41" s="43"/>
      <c r="F41" s="153">
        <v>1948</v>
      </c>
      <c r="G41" s="127">
        <v>10</v>
      </c>
      <c r="H41" s="88">
        <v>17.3</v>
      </c>
      <c r="I41" s="92">
        <v>1.73</v>
      </c>
      <c r="J41" s="43"/>
      <c r="K41" s="153">
        <v>1948</v>
      </c>
      <c r="L41" s="127">
        <v>0</v>
      </c>
      <c r="M41" s="88">
        <v>0</v>
      </c>
      <c r="N41" s="94"/>
      <c r="O41" s="154"/>
      <c r="P41" s="155"/>
      <c r="Q41" s="90"/>
      <c r="R41" s="156"/>
      <c r="S41" s="155"/>
      <c r="T41" s="90"/>
      <c r="U41" s="156"/>
      <c r="V41" s="155"/>
      <c r="W41" s="90"/>
    </row>
    <row r="42" ht="21.95" customHeight="1">
      <c r="A42" s="152">
        <v>1949</v>
      </c>
      <c r="B42" s="127">
        <v>51</v>
      </c>
      <c r="C42" s="88">
        <v>90.8</v>
      </c>
      <c r="D42" s="92">
        <v>1.78039215686275</v>
      </c>
      <c r="E42" s="43"/>
      <c r="F42" s="153">
        <v>1949</v>
      </c>
      <c r="G42" s="127">
        <v>29</v>
      </c>
      <c r="H42" s="88">
        <v>27.7</v>
      </c>
      <c r="I42" s="92">
        <v>0.955172413793103</v>
      </c>
      <c r="J42" s="43"/>
      <c r="K42" s="153">
        <v>1949</v>
      </c>
      <c r="L42" s="127">
        <v>4</v>
      </c>
      <c r="M42" s="88">
        <v>-4.1</v>
      </c>
      <c r="N42" s="94">
        <v>-1.025</v>
      </c>
      <c r="O42" s="154"/>
      <c r="P42" s="155"/>
      <c r="Q42" s="90"/>
      <c r="R42" s="156"/>
      <c r="S42" s="155"/>
      <c r="T42" s="90"/>
      <c r="U42" s="156"/>
      <c r="V42" s="155"/>
      <c r="W42" s="90"/>
    </row>
    <row r="43" ht="21.95" customHeight="1">
      <c r="A43" s="152">
        <v>1950</v>
      </c>
      <c r="B43" s="127">
        <v>34</v>
      </c>
      <c r="C43" s="88">
        <v>71.8</v>
      </c>
      <c r="D43" s="92">
        <v>2.11176470588235</v>
      </c>
      <c r="E43" s="43"/>
      <c r="F43" s="153">
        <v>1950</v>
      </c>
      <c r="G43" s="127">
        <v>18</v>
      </c>
      <c r="H43" s="88">
        <v>24.7</v>
      </c>
      <c r="I43" s="92">
        <v>1.37222222222222</v>
      </c>
      <c r="J43" s="43"/>
      <c r="K43" s="153">
        <v>1950</v>
      </c>
      <c r="L43" s="127">
        <v>0</v>
      </c>
      <c r="M43" s="88">
        <v>0</v>
      </c>
      <c r="N43" s="94"/>
      <c r="O43" s="154"/>
      <c r="P43" s="155"/>
      <c r="Q43" s="90"/>
      <c r="R43" s="156"/>
      <c r="S43" s="155"/>
      <c r="T43" s="90"/>
      <c r="U43" s="156"/>
      <c r="V43" s="155"/>
      <c r="W43" s="90"/>
    </row>
    <row r="44" ht="21.95" customHeight="1">
      <c r="A44" s="152">
        <v>1951</v>
      </c>
      <c r="B44" s="127">
        <v>26</v>
      </c>
      <c r="C44" s="88">
        <v>56.6</v>
      </c>
      <c r="D44" s="92">
        <v>2.17692307692308</v>
      </c>
      <c r="E44" s="43"/>
      <c r="F44" s="153">
        <v>1951</v>
      </c>
      <c r="G44" s="127">
        <v>13</v>
      </c>
      <c r="H44" s="88">
        <v>16.1</v>
      </c>
      <c r="I44" s="92">
        <v>1.23846153846154</v>
      </c>
      <c r="J44" s="43"/>
      <c r="K44" s="153">
        <v>1951</v>
      </c>
      <c r="L44" s="127">
        <v>1</v>
      </c>
      <c r="M44" s="88">
        <v>-1</v>
      </c>
      <c r="N44" s="94">
        <v>-1</v>
      </c>
      <c r="O44" s="154"/>
      <c r="P44" s="155"/>
      <c r="Q44" s="90"/>
      <c r="R44" s="156"/>
      <c r="S44" s="155"/>
      <c r="T44" s="90"/>
      <c r="U44" s="156"/>
      <c r="V44" s="155"/>
      <c r="W44" s="90"/>
    </row>
    <row r="45" ht="21.95" customHeight="1">
      <c r="A45" s="152">
        <v>1952</v>
      </c>
      <c r="B45" s="127">
        <v>42</v>
      </c>
      <c r="C45" s="88">
        <v>73.90000000000001</v>
      </c>
      <c r="D45" s="92">
        <v>1.75952380952381</v>
      </c>
      <c r="E45" s="43"/>
      <c r="F45" s="153">
        <v>1952</v>
      </c>
      <c r="G45" s="127">
        <v>28</v>
      </c>
      <c r="H45" s="88">
        <v>32.9</v>
      </c>
      <c r="I45" s="92">
        <v>1.175</v>
      </c>
      <c r="J45" s="43"/>
      <c r="K45" s="153">
        <v>1952</v>
      </c>
      <c r="L45" s="127">
        <v>2</v>
      </c>
      <c r="M45" s="88">
        <v>-0.9</v>
      </c>
      <c r="N45" s="94">
        <v>-0.45</v>
      </c>
      <c r="O45" s="154"/>
      <c r="P45" s="155"/>
      <c r="Q45" s="90"/>
      <c r="R45" s="156"/>
      <c r="S45" s="155"/>
      <c r="T45" s="90"/>
      <c r="U45" s="156"/>
      <c r="V45" s="155"/>
      <c r="W45" s="90"/>
    </row>
    <row r="46" ht="21.95" customHeight="1">
      <c r="A46" s="152">
        <v>1953</v>
      </c>
      <c r="B46" s="127">
        <v>43</v>
      </c>
      <c r="C46" s="88">
        <v>91.7</v>
      </c>
      <c r="D46" s="92">
        <v>2.13255813953488</v>
      </c>
      <c r="E46" s="43"/>
      <c r="F46" s="153">
        <v>1953</v>
      </c>
      <c r="G46" s="127">
        <v>23</v>
      </c>
      <c r="H46" s="88">
        <v>31.6</v>
      </c>
      <c r="I46" s="92">
        <v>1.37391304347826</v>
      </c>
      <c r="J46" s="43"/>
      <c r="K46" s="153">
        <v>1953</v>
      </c>
      <c r="L46" s="127">
        <v>2</v>
      </c>
      <c r="M46" s="88">
        <v>-0.9</v>
      </c>
      <c r="N46" s="94">
        <v>-0.45</v>
      </c>
      <c r="O46" s="154"/>
      <c r="P46" s="155"/>
      <c r="Q46" s="90"/>
      <c r="R46" s="156"/>
      <c r="S46" s="155"/>
      <c r="T46" s="90"/>
      <c r="U46" s="156"/>
      <c r="V46" s="155"/>
      <c r="W46" s="90"/>
    </row>
    <row r="47" ht="21.95" customHeight="1">
      <c r="A47" s="152">
        <v>1954</v>
      </c>
      <c r="B47" s="127">
        <v>36</v>
      </c>
      <c r="C47" s="88">
        <v>77.09999999999999</v>
      </c>
      <c r="D47" s="92">
        <v>2.14166666666667</v>
      </c>
      <c r="E47" s="43"/>
      <c r="F47" s="153">
        <v>1954</v>
      </c>
      <c r="G47" s="127">
        <v>18</v>
      </c>
      <c r="H47" s="88">
        <v>25.2</v>
      </c>
      <c r="I47" s="92">
        <v>1.4</v>
      </c>
      <c r="J47" s="43"/>
      <c r="K47" s="153">
        <v>1954</v>
      </c>
      <c r="L47" s="127">
        <v>0</v>
      </c>
      <c r="M47" s="88">
        <v>0</v>
      </c>
      <c r="N47" s="94"/>
      <c r="O47" s="154"/>
      <c r="P47" s="155"/>
      <c r="Q47" s="90"/>
      <c r="R47" s="156"/>
      <c r="S47" s="155"/>
      <c r="T47" s="90"/>
      <c r="U47" s="156"/>
      <c r="V47" s="155"/>
      <c r="W47" s="90"/>
    </row>
    <row r="48" ht="21.95" customHeight="1">
      <c r="A48" s="152">
        <v>1955</v>
      </c>
      <c r="B48" s="127">
        <v>29</v>
      </c>
      <c r="C48" s="88">
        <v>62.8</v>
      </c>
      <c r="D48" s="92">
        <v>2.16551724137931</v>
      </c>
      <c r="E48" s="43"/>
      <c r="F48" s="153">
        <v>1955</v>
      </c>
      <c r="G48" s="127">
        <v>14</v>
      </c>
      <c r="H48" s="88">
        <v>17.4</v>
      </c>
      <c r="I48" s="92">
        <v>1.24285714285714</v>
      </c>
      <c r="J48" s="43"/>
      <c r="K48" s="153">
        <v>1955</v>
      </c>
      <c r="L48" s="127">
        <v>1</v>
      </c>
      <c r="M48" s="88">
        <v>-0.6</v>
      </c>
      <c r="N48" s="94">
        <v>-0.6</v>
      </c>
      <c r="O48" s="154"/>
      <c r="P48" s="155"/>
      <c r="Q48" s="90"/>
      <c r="R48" s="156"/>
      <c r="S48" s="155"/>
      <c r="T48" s="90"/>
      <c r="U48" s="156"/>
      <c r="V48" s="155"/>
      <c r="W48" s="90"/>
    </row>
    <row r="49" ht="21.95" customHeight="1">
      <c r="A49" s="152">
        <v>1956</v>
      </c>
      <c r="B49" s="127">
        <v>33</v>
      </c>
      <c r="C49" s="88">
        <v>60</v>
      </c>
      <c r="D49" s="92">
        <v>1.81818181818182</v>
      </c>
      <c r="E49" s="43"/>
      <c r="F49" s="153">
        <v>1956</v>
      </c>
      <c r="G49" s="127">
        <v>19</v>
      </c>
      <c r="H49" s="88">
        <v>18.7</v>
      </c>
      <c r="I49" s="92">
        <v>0.984210526315789</v>
      </c>
      <c r="J49" s="43"/>
      <c r="K49" s="153">
        <v>1956</v>
      </c>
      <c r="L49" s="127">
        <v>3</v>
      </c>
      <c r="M49" s="88">
        <v>-3.2</v>
      </c>
      <c r="N49" s="94">
        <v>-1.06666666666667</v>
      </c>
      <c r="O49" s="154"/>
      <c r="P49" s="155"/>
      <c r="Q49" s="90"/>
      <c r="R49" s="156"/>
      <c r="S49" s="155"/>
      <c r="T49" s="90"/>
      <c r="U49" s="156"/>
      <c r="V49" s="155"/>
      <c r="W49" s="90"/>
    </row>
    <row r="50" ht="21.95" customHeight="1">
      <c r="A50" s="152">
        <v>1957</v>
      </c>
      <c r="B50" s="127">
        <v>42</v>
      </c>
      <c r="C50" s="88">
        <v>84.3</v>
      </c>
      <c r="D50" s="92">
        <v>2.00714285714286</v>
      </c>
      <c r="E50" s="43"/>
      <c r="F50" s="153">
        <v>1957</v>
      </c>
      <c r="G50" s="127">
        <v>18</v>
      </c>
      <c r="H50" s="88">
        <v>17.3</v>
      </c>
      <c r="I50" s="92">
        <v>0.961111111111111</v>
      </c>
      <c r="J50" s="43"/>
      <c r="K50" s="153">
        <v>1957</v>
      </c>
      <c r="L50" s="127">
        <v>1</v>
      </c>
      <c r="M50" s="88">
        <v>-1.4</v>
      </c>
      <c r="N50" s="94">
        <v>-1.4</v>
      </c>
      <c r="O50" s="154"/>
      <c r="P50" s="155"/>
      <c r="Q50" s="90"/>
      <c r="R50" s="156"/>
      <c r="S50" s="155"/>
      <c r="T50" s="90"/>
      <c r="U50" s="156"/>
      <c r="V50" s="155"/>
      <c r="W50" s="90"/>
    </row>
    <row r="51" ht="21.95" customHeight="1">
      <c r="A51" s="152">
        <v>1958</v>
      </c>
      <c r="B51" s="127">
        <v>46</v>
      </c>
      <c r="C51" s="88">
        <v>58.9</v>
      </c>
      <c r="D51" s="92">
        <v>1.2804347826087</v>
      </c>
      <c r="E51" s="43"/>
      <c r="F51" s="153">
        <v>1958</v>
      </c>
      <c r="G51" s="127">
        <v>28</v>
      </c>
      <c r="H51" s="88">
        <v>5.6</v>
      </c>
      <c r="I51" s="92">
        <v>0.2</v>
      </c>
      <c r="J51" s="43"/>
      <c r="K51" s="153">
        <v>1958</v>
      </c>
      <c r="L51" s="127">
        <v>11</v>
      </c>
      <c r="M51" s="88">
        <v>-13.8</v>
      </c>
      <c r="N51" s="94">
        <v>-1.25454545454545</v>
      </c>
      <c r="O51" s="154"/>
      <c r="P51" s="155"/>
      <c r="Q51" s="90"/>
      <c r="R51" s="156"/>
      <c r="S51" s="155"/>
      <c r="T51" s="90"/>
      <c r="U51" s="156"/>
      <c r="V51" s="155"/>
      <c r="W51" s="90"/>
    </row>
    <row r="52" ht="21.95" customHeight="1">
      <c r="A52" s="152">
        <v>1959</v>
      </c>
      <c r="B52" s="127">
        <v>47</v>
      </c>
      <c r="C52" s="88">
        <v>71</v>
      </c>
      <c r="D52" s="92">
        <v>1.51063829787234</v>
      </c>
      <c r="E52" s="43"/>
      <c r="F52" s="153">
        <v>1959</v>
      </c>
      <c r="G52" s="127">
        <v>27</v>
      </c>
      <c r="H52" s="88">
        <v>12.3</v>
      </c>
      <c r="I52" s="92">
        <v>0.455555555555556</v>
      </c>
      <c r="J52" s="43"/>
      <c r="K52" s="153">
        <v>1959</v>
      </c>
      <c r="L52" s="127">
        <v>9</v>
      </c>
      <c r="M52" s="88">
        <v>-11</v>
      </c>
      <c r="N52" s="94">
        <v>-1.22222222222222</v>
      </c>
      <c r="O52" s="154"/>
      <c r="P52" s="155"/>
      <c r="Q52" s="90"/>
      <c r="R52" s="156"/>
      <c r="S52" s="155"/>
      <c r="T52" s="90"/>
      <c r="U52" s="156"/>
      <c r="V52" s="155"/>
      <c r="W52" s="90"/>
    </row>
    <row r="53" ht="21.95" customHeight="1">
      <c r="A53" s="152">
        <v>1960</v>
      </c>
      <c r="B53" s="127">
        <v>51</v>
      </c>
      <c r="C53" s="88">
        <v>99.09999999999999</v>
      </c>
      <c r="D53" s="92">
        <v>1.94313725490196</v>
      </c>
      <c r="E53" s="43"/>
      <c r="F53" s="153">
        <v>1960</v>
      </c>
      <c r="G53" s="127">
        <v>27</v>
      </c>
      <c r="H53" s="88">
        <v>25.8</v>
      </c>
      <c r="I53" s="92">
        <v>0.955555555555556</v>
      </c>
      <c r="J53" s="43"/>
      <c r="K53" s="153">
        <v>1960</v>
      </c>
      <c r="L53" s="127">
        <v>4</v>
      </c>
      <c r="M53" s="88">
        <v>-1.6</v>
      </c>
      <c r="N53" s="94">
        <v>-0.4</v>
      </c>
      <c r="O53" s="154"/>
      <c r="P53" s="155"/>
      <c r="Q53" s="90"/>
      <c r="R53" s="156"/>
      <c r="S53" s="155"/>
      <c r="T53" s="90"/>
      <c r="U53" s="156"/>
      <c r="V53" s="155"/>
      <c r="W53" s="90"/>
    </row>
    <row r="54" ht="21.95" customHeight="1">
      <c r="A54" s="152">
        <v>1961</v>
      </c>
      <c r="B54" s="127">
        <v>30</v>
      </c>
      <c r="C54" s="88">
        <v>64.59999999999999</v>
      </c>
      <c r="D54" s="92">
        <v>2.15333333333333</v>
      </c>
      <c r="E54" s="43"/>
      <c r="F54" s="153">
        <v>1961</v>
      </c>
      <c r="G54" s="127">
        <v>17</v>
      </c>
      <c r="H54" s="88">
        <v>22.3</v>
      </c>
      <c r="I54" s="92">
        <v>1.31176470588235</v>
      </c>
      <c r="J54" s="43"/>
      <c r="K54" s="153">
        <v>1961</v>
      </c>
      <c r="L54" s="127">
        <v>1</v>
      </c>
      <c r="M54" s="88">
        <v>-1</v>
      </c>
      <c r="N54" s="94">
        <v>-1</v>
      </c>
      <c r="O54" s="154"/>
      <c r="P54" s="155"/>
      <c r="Q54" s="90"/>
      <c r="R54" s="156"/>
      <c r="S54" s="155"/>
      <c r="T54" s="90"/>
      <c r="U54" s="156"/>
      <c r="V54" s="155"/>
      <c r="W54" s="90"/>
    </row>
    <row r="55" ht="21.95" customHeight="1">
      <c r="A55" s="152">
        <v>1962</v>
      </c>
      <c r="B55" s="127">
        <v>33</v>
      </c>
      <c r="C55" s="88">
        <v>61.8</v>
      </c>
      <c r="D55" s="92">
        <v>1.87272727272727</v>
      </c>
      <c r="E55" s="43"/>
      <c r="F55" s="153">
        <v>1962</v>
      </c>
      <c r="G55" s="127">
        <v>22</v>
      </c>
      <c r="H55" s="88">
        <v>27.5</v>
      </c>
      <c r="I55" s="92">
        <v>1.25</v>
      </c>
      <c r="J55" s="43"/>
      <c r="K55" s="153">
        <v>1962</v>
      </c>
      <c r="L55" s="127">
        <v>1</v>
      </c>
      <c r="M55" s="88">
        <v>-1.2</v>
      </c>
      <c r="N55" s="94">
        <v>-1.2</v>
      </c>
      <c r="O55" s="154"/>
      <c r="P55" s="155"/>
      <c r="Q55" s="90"/>
      <c r="R55" s="156"/>
      <c r="S55" s="155"/>
      <c r="T55" s="90"/>
      <c r="U55" s="156"/>
      <c r="V55" s="155"/>
      <c r="W55" s="90"/>
    </row>
    <row r="56" ht="21.95" customHeight="1">
      <c r="A56" s="152">
        <v>1963</v>
      </c>
      <c r="B56" s="127">
        <v>36</v>
      </c>
      <c r="C56" s="88">
        <v>55.8</v>
      </c>
      <c r="D56" s="92">
        <v>1.55</v>
      </c>
      <c r="E56" s="43"/>
      <c r="F56" s="153">
        <v>1963</v>
      </c>
      <c r="G56" s="127">
        <v>23</v>
      </c>
      <c r="H56" s="88">
        <v>16.7</v>
      </c>
      <c r="I56" s="92">
        <v>0.726086956521739</v>
      </c>
      <c r="J56" s="43"/>
      <c r="K56" s="153">
        <v>1963</v>
      </c>
      <c r="L56" s="127">
        <v>6</v>
      </c>
      <c r="M56" s="88">
        <v>-6.9</v>
      </c>
      <c r="N56" s="94">
        <v>-1.15</v>
      </c>
      <c r="O56" s="154"/>
      <c r="P56" s="155"/>
      <c r="Q56" s="90"/>
      <c r="R56" s="156"/>
      <c r="S56" s="155"/>
      <c r="T56" s="90"/>
      <c r="U56" s="156"/>
      <c r="V56" s="155"/>
      <c r="W56" s="90"/>
    </row>
    <row r="57" ht="21.95" customHeight="1">
      <c r="A57" s="152">
        <v>1964</v>
      </c>
      <c r="B57" s="127">
        <v>33</v>
      </c>
      <c r="C57" s="88">
        <v>59.8</v>
      </c>
      <c r="D57" s="92">
        <v>1.81212121212121</v>
      </c>
      <c r="E57" s="43"/>
      <c r="F57" s="153">
        <v>1964</v>
      </c>
      <c r="G57" s="127">
        <v>19</v>
      </c>
      <c r="H57" s="88">
        <v>19.9</v>
      </c>
      <c r="I57" s="92">
        <v>1.04736842105263</v>
      </c>
      <c r="J57" s="43"/>
      <c r="K57" s="153">
        <v>1964</v>
      </c>
      <c r="L57" s="127">
        <v>2</v>
      </c>
      <c r="M57" s="88">
        <v>-2.9</v>
      </c>
      <c r="N57" s="94">
        <v>-1.45</v>
      </c>
      <c r="O57" s="154"/>
      <c r="P57" s="155"/>
      <c r="Q57" s="90"/>
      <c r="R57" s="156"/>
      <c r="S57" s="155"/>
      <c r="T57" s="90"/>
      <c r="U57" s="156"/>
      <c r="V57" s="155"/>
      <c r="W57" s="90"/>
    </row>
    <row r="58" ht="21.95" customHeight="1">
      <c r="A58" s="152">
        <v>1965</v>
      </c>
      <c r="B58" s="127">
        <v>39</v>
      </c>
      <c r="C58" s="88">
        <v>65</v>
      </c>
      <c r="D58" s="92">
        <v>1.66666666666667</v>
      </c>
      <c r="E58" s="43"/>
      <c r="F58" s="153">
        <v>1965</v>
      </c>
      <c r="G58" s="127">
        <v>24</v>
      </c>
      <c r="H58" s="88">
        <v>20.5</v>
      </c>
      <c r="I58" s="92">
        <v>0.854166666666667</v>
      </c>
      <c r="J58" s="43"/>
      <c r="K58" s="153">
        <v>1965</v>
      </c>
      <c r="L58" s="127">
        <v>5</v>
      </c>
      <c r="M58" s="88">
        <v>-3.7</v>
      </c>
      <c r="N58" s="94">
        <v>-0.74</v>
      </c>
      <c r="O58" s="154"/>
      <c r="P58" s="155"/>
      <c r="Q58" s="90"/>
      <c r="R58" s="156"/>
      <c r="S58" s="155"/>
      <c r="T58" s="90"/>
      <c r="U58" s="156"/>
      <c r="V58" s="155"/>
      <c r="W58" s="90"/>
    </row>
    <row r="59" ht="21.95" customHeight="1">
      <c r="A59" s="152">
        <v>1966</v>
      </c>
      <c r="B59" s="127">
        <v>50</v>
      </c>
      <c r="C59" s="88">
        <v>83.2</v>
      </c>
      <c r="D59" s="92">
        <v>1.664</v>
      </c>
      <c r="E59" s="43"/>
      <c r="F59" s="153">
        <v>1966</v>
      </c>
      <c r="G59" s="127">
        <v>34</v>
      </c>
      <c r="H59" s="88">
        <v>36.3</v>
      </c>
      <c r="I59" s="92">
        <v>1.06764705882353</v>
      </c>
      <c r="J59" s="43"/>
      <c r="K59" s="153">
        <v>1966</v>
      </c>
      <c r="L59" s="127">
        <v>6</v>
      </c>
      <c r="M59" s="88">
        <v>-5.6</v>
      </c>
      <c r="N59" s="94">
        <v>-0.933333333333333</v>
      </c>
      <c r="O59" s="154"/>
      <c r="P59" s="155"/>
      <c r="Q59" s="90"/>
      <c r="R59" s="156"/>
      <c r="S59" s="155"/>
      <c r="T59" s="90"/>
      <c r="U59" s="156"/>
      <c r="V59" s="155"/>
      <c r="W59" s="90"/>
    </row>
    <row r="60" ht="21.95" customHeight="1">
      <c r="A60" s="152">
        <v>1967</v>
      </c>
      <c r="B60" s="127">
        <v>41</v>
      </c>
      <c r="C60" s="88">
        <v>79.5</v>
      </c>
      <c r="D60" s="92">
        <v>1.9390243902439</v>
      </c>
      <c r="E60" s="43"/>
      <c r="F60" s="153">
        <v>1967</v>
      </c>
      <c r="G60" s="127">
        <v>27</v>
      </c>
      <c r="H60" s="88">
        <v>37.7</v>
      </c>
      <c r="I60" s="92">
        <v>1.3962962962963</v>
      </c>
      <c r="J60" s="43"/>
      <c r="K60" s="153">
        <v>1967</v>
      </c>
      <c r="L60" s="127">
        <v>3</v>
      </c>
      <c r="M60" s="88">
        <v>-1</v>
      </c>
      <c r="N60" s="94">
        <v>-0.333333333333333</v>
      </c>
      <c r="O60" s="154"/>
      <c r="P60" s="155"/>
      <c r="Q60" s="90"/>
      <c r="R60" s="156"/>
      <c r="S60" s="155"/>
      <c r="T60" s="90"/>
      <c r="U60" s="156"/>
      <c r="V60" s="155"/>
      <c r="W60" s="90"/>
    </row>
    <row r="61" ht="21.95" customHeight="1">
      <c r="A61" s="152">
        <v>1968</v>
      </c>
      <c r="B61" s="127">
        <v>39</v>
      </c>
      <c r="C61" s="88">
        <v>70.8</v>
      </c>
      <c r="D61" s="92">
        <v>1.81538461538462</v>
      </c>
      <c r="E61" s="43"/>
      <c r="F61" s="153">
        <v>1968</v>
      </c>
      <c r="G61" s="127">
        <v>20</v>
      </c>
      <c r="H61" s="88">
        <v>16.4</v>
      </c>
      <c r="I61" s="92">
        <v>0.82</v>
      </c>
      <c r="J61" s="43"/>
      <c r="K61" s="153">
        <v>1968</v>
      </c>
      <c r="L61" s="127">
        <v>3</v>
      </c>
      <c r="M61" s="88">
        <v>-3.9</v>
      </c>
      <c r="N61" s="94">
        <v>-1.3</v>
      </c>
      <c r="O61" s="154"/>
      <c r="P61" s="155"/>
      <c r="Q61" s="90"/>
      <c r="R61" s="156"/>
      <c r="S61" s="155"/>
      <c r="T61" s="90"/>
      <c r="U61" s="156"/>
      <c r="V61" s="155"/>
      <c r="W61" s="90"/>
    </row>
    <row r="62" ht="21.95" customHeight="1">
      <c r="A62" s="152">
        <v>1969</v>
      </c>
      <c r="B62" s="127">
        <v>43</v>
      </c>
      <c r="C62" s="88">
        <v>85.5</v>
      </c>
      <c r="D62" s="92">
        <v>1.98837209302326</v>
      </c>
      <c r="E62" s="43"/>
      <c r="F62" s="153">
        <v>1969</v>
      </c>
      <c r="G62" s="127">
        <v>21</v>
      </c>
      <c r="H62" s="88">
        <v>24</v>
      </c>
      <c r="I62" s="92">
        <v>1.14285714285714</v>
      </c>
      <c r="J62" s="43"/>
      <c r="K62" s="153">
        <v>1969</v>
      </c>
      <c r="L62" s="127">
        <v>3</v>
      </c>
      <c r="M62" s="88">
        <v>-1.7</v>
      </c>
      <c r="N62" s="94">
        <v>-0.566666666666667</v>
      </c>
      <c r="O62" s="154"/>
      <c r="P62" s="155"/>
      <c r="Q62" s="90"/>
      <c r="R62" s="156"/>
      <c r="S62" s="155"/>
      <c r="T62" s="90"/>
      <c r="U62" s="156"/>
      <c r="V62" s="155"/>
      <c r="W62" s="90"/>
    </row>
    <row r="63" ht="21.95" customHeight="1">
      <c r="A63" s="152">
        <v>1970</v>
      </c>
      <c r="B63" s="127">
        <v>46</v>
      </c>
      <c r="C63" s="88">
        <v>92.59999999999999</v>
      </c>
      <c r="D63" s="92">
        <v>2.01304347826087</v>
      </c>
      <c r="E63" s="43"/>
      <c r="F63" s="153">
        <v>1970</v>
      </c>
      <c r="G63" s="127">
        <v>25</v>
      </c>
      <c r="H63" s="88">
        <v>30.1</v>
      </c>
      <c r="I63" s="92">
        <v>1.204</v>
      </c>
      <c r="J63" s="43"/>
      <c r="K63" s="153">
        <v>1970</v>
      </c>
      <c r="L63" s="127">
        <v>2</v>
      </c>
      <c r="M63" s="88">
        <v>-0.4</v>
      </c>
      <c r="N63" s="94">
        <v>-0.2</v>
      </c>
      <c r="O63" s="154"/>
      <c r="P63" s="155"/>
      <c r="Q63" s="90"/>
      <c r="R63" s="156"/>
      <c r="S63" s="155"/>
      <c r="T63" s="90"/>
      <c r="U63" s="156"/>
      <c r="V63" s="155"/>
      <c r="W63" s="90"/>
    </row>
    <row r="64" ht="21.95" customHeight="1">
      <c r="A64" s="152">
        <v>1971</v>
      </c>
      <c r="B64" s="127">
        <v>48</v>
      </c>
      <c r="C64" s="88">
        <v>96</v>
      </c>
      <c r="D64" s="92">
        <v>2</v>
      </c>
      <c r="E64" s="43"/>
      <c r="F64" s="153">
        <v>1971</v>
      </c>
      <c r="G64" s="127">
        <v>28</v>
      </c>
      <c r="H64" s="88">
        <v>35.2</v>
      </c>
      <c r="I64" s="92">
        <v>1.25714285714286</v>
      </c>
      <c r="J64" s="43"/>
      <c r="K64" s="153">
        <v>1971</v>
      </c>
      <c r="L64" s="127">
        <v>3</v>
      </c>
      <c r="M64" s="88">
        <v>-1.7</v>
      </c>
      <c r="N64" s="94">
        <v>-0.566666666666667</v>
      </c>
      <c r="O64" s="154"/>
      <c r="P64" s="155"/>
      <c r="Q64" s="90"/>
      <c r="R64" s="156"/>
      <c r="S64" s="155"/>
      <c r="T64" s="90"/>
      <c r="U64" s="156"/>
      <c r="V64" s="155"/>
      <c r="W64" s="90"/>
    </row>
    <row r="65" ht="21.95" customHeight="1">
      <c r="A65" s="152">
        <v>1972</v>
      </c>
      <c r="B65" s="127">
        <v>35</v>
      </c>
      <c r="C65" s="88">
        <v>59.6</v>
      </c>
      <c r="D65" s="92">
        <v>1.70285714285714</v>
      </c>
      <c r="E65" s="43"/>
      <c r="F65" s="153">
        <v>1972</v>
      </c>
      <c r="G65" s="127">
        <v>19</v>
      </c>
      <c r="H65" s="88">
        <v>11.9</v>
      </c>
      <c r="I65" s="92">
        <v>0.626315789473684</v>
      </c>
      <c r="J65" s="43"/>
      <c r="K65" s="153">
        <v>1972</v>
      </c>
      <c r="L65" s="127">
        <v>8</v>
      </c>
      <c r="M65" s="88">
        <v>-3.2</v>
      </c>
      <c r="N65" s="94">
        <v>-0.4</v>
      </c>
      <c r="O65" s="154"/>
      <c r="P65" s="155"/>
      <c r="Q65" s="90"/>
      <c r="R65" s="156"/>
      <c r="S65" s="155"/>
      <c r="T65" s="90"/>
      <c r="U65" s="156"/>
      <c r="V65" s="155"/>
      <c r="W65" s="90"/>
    </row>
    <row r="66" ht="21.95" customHeight="1">
      <c r="A66" s="152">
        <v>1973</v>
      </c>
      <c r="B66" s="127">
        <v>29</v>
      </c>
      <c r="C66" s="88">
        <v>58.9</v>
      </c>
      <c r="D66" s="92">
        <v>2.03103448275862</v>
      </c>
      <c r="E66" s="43"/>
      <c r="F66" s="153">
        <v>1973</v>
      </c>
      <c r="G66" s="127">
        <v>15</v>
      </c>
      <c r="H66" s="88">
        <v>18.7</v>
      </c>
      <c r="I66" s="92">
        <v>1.24666666666667</v>
      </c>
      <c r="J66" s="43"/>
      <c r="K66" s="153">
        <v>1973</v>
      </c>
      <c r="L66" s="127">
        <v>2</v>
      </c>
      <c r="M66" s="88">
        <v>-0.9</v>
      </c>
      <c r="N66" s="94">
        <v>-0.45</v>
      </c>
      <c r="O66" s="154"/>
      <c r="P66" s="155"/>
      <c r="Q66" s="90"/>
      <c r="R66" s="156"/>
      <c r="S66" s="155"/>
      <c r="T66" s="90"/>
      <c r="U66" s="156"/>
      <c r="V66" s="155"/>
      <c r="W66" s="90"/>
    </row>
    <row r="67" ht="21.95" customHeight="1">
      <c r="A67" s="152">
        <v>1974</v>
      </c>
      <c r="B67" s="127">
        <v>32</v>
      </c>
      <c r="C67" s="88">
        <v>64.90000000000001</v>
      </c>
      <c r="D67" s="92">
        <v>2.028125</v>
      </c>
      <c r="E67" s="43"/>
      <c r="F67" s="153">
        <v>1974</v>
      </c>
      <c r="G67" s="127">
        <v>16</v>
      </c>
      <c r="H67" s="88">
        <v>17.2</v>
      </c>
      <c r="I67" s="92">
        <v>1.075</v>
      </c>
      <c r="J67" s="43"/>
      <c r="K67" s="153">
        <v>1974</v>
      </c>
      <c r="L67" s="127">
        <v>1</v>
      </c>
      <c r="M67" s="88">
        <v>-1</v>
      </c>
      <c r="N67" s="94">
        <v>-1</v>
      </c>
      <c r="O67" s="154"/>
      <c r="P67" s="155"/>
      <c r="Q67" s="90"/>
      <c r="R67" s="156"/>
      <c r="S67" s="155"/>
      <c r="T67" s="90"/>
      <c r="U67" s="156"/>
      <c r="V67" s="155"/>
      <c r="W67" s="90"/>
    </row>
    <row r="68" ht="21.95" customHeight="1">
      <c r="A68" s="152">
        <v>1975</v>
      </c>
      <c r="B68" s="127">
        <v>27</v>
      </c>
      <c r="C68" s="88">
        <v>51.3</v>
      </c>
      <c r="D68" s="92">
        <v>1.9</v>
      </c>
      <c r="E68" s="43"/>
      <c r="F68" s="153">
        <v>1975</v>
      </c>
      <c r="G68" s="127">
        <v>17</v>
      </c>
      <c r="H68" s="88">
        <v>23.1</v>
      </c>
      <c r="I68" s="92">
        <v>1.35882352941176</v>
      </c>
      <c r="J68" s="43"/>
      <c r="K68" s="153">
        <v>1975</v>
      </c>
      <c r="L68" s="127">
        <v>1</v>
      </c>
      <c r="M68" s="88">
        <v>-1.1</v>
      </c>
      <c r="N68" s="94">
        <v>-1.1</v>
      </c>
      <c r="O68" s="154"/>
      <c r="P68" s="155"/>
      <c r="Q68" s="90"/>
      <c r="R68" s="156"/>
      <c r="S68" s="155"/>
      <c r="T68" s="90"/>
      <c r="U68" s="156"/>
      <c r="V68" s="155"/>
      <c r="W68" s="90"/>
    </row>
    <row r="69" ht="21.95" customHeight="1">
      <c r="A69" s="152">
        <v>1976</v>
      </c>
      <c r="B69" s="127">
        <v>69</v>
      </c>
      <c r="C69" s="88">
        <v>133.1</v>
      </c>
      <c r="D69" s="92">
        <v>1.92898550724638</v>
      </c>
      <c r="E69" s="43"/>
      <c r="F69" s="153">
        <v>1976</v>
      </c>
      <c r="G69" s="127">
        <v>32</v>
      </c>
      <c r="H69" s="88">
        <v>24.5</v>
      </c>
      <c r="I69" s="92">
        <v>0.765625</v>
      </c>
      <c r="J69" s="43"/>
      <c r="K69" s="153">
        <v>1976</v>
      </c>
      <c r="L69" s="127">
        <v>9</v>
      </c>
      <c r="M69" s="88">
        <v>-7.2</v>
      </c>
      <c r="N69" s="94">
        <v>-0.8</v>
      </c>
      <c r="O69" s="154"/>
      <c r="P69" s="155"/>
      <c r="Q69" s="90"/>
      <c r="R69" s="156"/>
      <c r="S69" s="155"/>
      <c r="T69" s="90"/>
      <c r="U69" s="156"/>
      <c r="V69" s="155"/>
      <c r="W69" s="90"/>
    </row>
    <row r="70" ht="21.95" customHeight="1">
      <c r="A70" s="152">
        <v>1977</v>
      </c>
      <c r="B70" s="127">
        <v>43</v>
      </c>
      <c r="C70" s="88">
        <v>88.09999999999999</v>
      </c>
      <c r="D70" s="92">
        <v>2.04883720930233</v>
      </c>
      <c r="E70" s="43"/>
      <c r="F70" s="153">
        <v>1977</v>
      </c>
      <c r="G70" s="127">
        <v>19</v>
      </c>
      <c r="H70" s="88">
        <v>18.6</v>
      </c>
      <c r="I70" s="92">
        <v>0.978947368421053</v>
      </c>
      <c r="J70" s="43"/>
      <c r="K70" s="153">
        <v>1977</v>
      </c>
      <c r="L70" s="127">
        <v>3</v>
      </c>
      <c r="M70" s="88">
        <v>-1.6</v>
      </c>
      <c r="N70" s="94">
        <v>-0.533333333333333</v>
      </c>
      <c r="O70" s="154"/>
      <c r="P70" s="155"/>
      <c r="Q70" s="90"/>
      <c r="R70" s="156"/>
      <c r="S70" s="155"/>
      <c r="T70" s="90"/>
      <c r="U70" s="156"/>
      <c r="V70" s="155"/>
      <c r="W70" s="90"/>
    </row>
    <row r="71" ht="21.95" customHeight="1">
      <c r="A71" s="152">
        <v>1978</v>
      </c>
      <c r="B71" s="127">
        <v>29</v>
      </c>
      <c r="C71" s="88">
        <v>61.3</v>
      </c>
      <c r="D71" s="92">
        <v>2.11379310344828</v>
      </c>
      <c r="E71" s="43"/>
      <c r="F71" s="153">
        <v>1978</v>
      </c>
      <c r="G71" s="127">
        <v>14</v>
      </c>
      <c r="H71" s="88">
        <v>15.2</v>
      </c>
      <c r="I71" s="92">
        <v>1.08571428571429</v>
      </c>
      <c r="J71" s="43"/>
      <c r="K71" s="153">
        <v>1978</v>
      </c>
      <c r="L71" s="127">
        <v>1</v>
      </c>
      <c r="M71" s="88">
        <v>-0.6</v>
      </c>
      <c r="N71" s="94">
        <v>-0.6</v>
      </c>
      <c r="O71" s="154"/>
      <c r="P71" s="155"/>
      <c r="Q71" s="90"/>
      <c r="R71" s="156"/>
      <c r="S71" s="155"/>
      <c r="T71" s="90"/>
      <c r="U71" s="156"/>
      <c r="V71" s="155"/>
      <c r="W71" s="90"/>
    </row>
    <row r="72" ht="21.95" customHeight="1">
      <c r="A72" s="152">
        <v>1979</v>
      </c>
      <c r="B72" s="127">
        <v>40</v>
      </c>
      <c r="C72" s="88">
        <v>86.40000000000001</v>
      </c>
      <c r="D72" s="92">
        <v>2.16</v>
      </c>
      <c r="E72" s="43"/>
      <c r="F72" s="153">
        <v>1979</v>
      </c>
      <c r="G72" s="127">
        <v>20</v>
      </c>
      <c r="H72" s="88">
        <v>26.4</v>
      </c>
      <c r="I72" s="92">
        <v>1.32</v>
      </c>
      <c r="J72" s="43"/>
      <c r="K72" s="153">
        <v>1979</v>
      </c>
      <c r="L72" s="127">
        <v>0</v>
      </c>
      <c r="M72" s="88">
        <v>0</v>
      </c>
      <c r="N72" s="94"/>
      <c r="O72" s="154"/>
      <c r="P72" s="155"/>
      <c r="Q72" s="90"/>
      <c r="R72" s="156"/>
      <c r="S72" s="155"/>
      <c r="T72" s="90"/>
      <c r="U72" s="156"/>
      <c r="V72" s="155"/>
      <c r="W72" s="90"/>
    </row>
    <row r="73" ht="21.95" customHeight="1">
      <c r="A73" s="152">
        <v>1980</v>
      </c>
      <c r="B73" s="127">
        <v>39</v>
      </c>
      <c r="C73" s="88">
        <v>85.5</v>
      </c>
      <c r="D73" s="92">
        <v>2.19230769230769</v>
      </c>
      <c r="E73" s="43"/>
      <c r="F73" s="153">
        <v>1980</v>
      </c>
      <c r="G73" s="127">
        <v>18</v>
      </c>
      <c r="H73" s="88">
        <v>26.3</v>
      </c>
      <c r="I73" s="92">
        <v>1.46111111111111</v>
      </c>
      <c r="J73" s="43"/>
      <c r="K73" s="153">
        <v>1980</v>
      </c>
      <c r="L73" s="127">
        <v>0</v>
      </c>
      <c r="M73" s="88">
        <v>0</v>
      </c>
      <c r="N73" s="94"/>
      <c r="O73" s="154"/>
      <c r="P73" s="155"/>
      <c r="Q73" s="90"/>
      <c r="R73" s="156"/>
      <c r="S73" s="155"/>
      <c r="T73" s="90"/>
      <c r="U73" s="156"/>
      <c r="V73" s="155"/>
      <c r="W73" s="90"/>
    </row>
    <row r="74" ht="21.95" customHeight="1">
      <c r="A74" s="152">
        <v>1981</v>
      </c>
      <c r="B74" s="127">
        <v>25</v>
      </c>
      <c r="C74" s="88">
        <v>55.7</v>
      </c>
      <c r="D74" s="92">
        <v>2.228</v>
      </c>
      <c r="E74" s="43"/>
      <c r="F74" s="153">
        <v>1981</v>
      </c>
      <c r="G74" s="127">
        <v>14</v>
      </c>
      <c r="H74" s="88">
        <v>21.9</v>
      </c>
      <c r="I74" s="92">
        <v>1.56428571428571</v>
      </c>
      <c r="J74" s="43"/>
      <c r="K74" s="153">
        <v>1981</v>
      </c>
      <c r="L74" s="127">
        <v>0</v>
      </c>
      <c r="M74" s="88">
        <v>0</v>
      </c>
      <c r="N74" s="94"/>
      <c r="O74" s="154"/>
      <c r="P74" s="155"/>
      <c r="Q74" s="90"/>
      <c r="R74" s="156"/>
      <c r="S74" s="155"/>
      <c r="T74" s="90"/>
      <c r="U74" s="156"/>
      <c r="V74" s="155"/>
      <c r="W74" s="90"/>
    </row>
    <row r="75" ht="21.95" customHeight="1">
      <c r="A75" s="152">
        <v>1982</v>
      </c>
      <c r="B75" s="127">
        <v>54</v>
      </c>
      <c r="C75" s="88">
        <v>50.1</v>
      </c>
      <c r="D75" s="92">
        <v>0.927777777777778</v>
      </c>
      <c r="E75" s="43"/>
      <c r="F75" s="153">
        <v>1982</v>
      </c>
      <c r="G75" s="127">
        <v>35</v>
      </c>
      <c r="H75" s="88">
        <v>-5.8</v>
      </c>
      <c r="I75" s="92">
        <v>-0.165714285714286</v>
      </c>
      <c r="J75" s="43"/>
      <c r="K75" s="153">
        <v>1982</v>
      </c>
      <c r="L75" s="127">
        <v>16</v>
      </c>
      <c r="M75" s="88">
        <v>-30.3</v>
      </c>
      <c r="N75" s="94">
        <v>-1.89375</v>
      </c>
      <c r="O75" s="154"/>
      <c r="P75" s="155"/>
      <c r="Q75" s="90"/>
      <c r="R75" s="156"/>
      <c r="S75" s="155"/>
      <c r="T75" s="90"/>
      <c r="U75" s="156"/>
      <c r="V75" s="155"/>
      <c r="W75" s="90"/>
    </row>
    <row r="76" ht="21.95" customHeight="1">
      <c r="A76" s="152">
        <v>1983</v>
      </c>
      <c r="B76" s="127">
        <v>32</v>
      </c>
      <c r="C76" s="88">
        <v>38.6</v>
      </c>
      <c r="D76" s="92">
        <v>1.20625</v>
      </c>
      <c r="E76" s="43"/>
      <c r="F76" s="153">
        <v>1983</v>
      </c>
      <c r="G76" s="127">
        <v>22</v>
      </c>
      <c r="H76" s="88">
        <v>10.4</v>
      </c>
      <c r="I76" s="92">
        <v>0.472727272727273</v>
      </c>
      <c r="J76" s="43"/>
      <c r="K76" s="153">
        <v>1983</v>
      </c>
      <c r="L76" s="127">
        <v>6</v>
      </c>
      <c r="M76" s="88">
        <v>-7.4</v>
      </c>
      <c r="N76" s="94">
        <v>-1.23333333333333</v>
      </c>
      <c r="O76" s="154"/>
      <c r="P76" s="155"/>
      <c r="Q76" s="90"/>
      <c r="R76" s="156"/>
      <c r="S76" s="155"/>
      <c r="T76" s="90"/>
      <c r="U76" s="156"/>
      <c r="V76" s="155"/>
      <c r="W76" s="90"/>
    </row>
    <row r="77" ht="21.95" customHeight="1">
      <c r="A77" s="152">
        <v>1984</v>
      </c>
      <c r="B77" s="127">
        <v>48</v>
      </c>
      <c r="C77" s="88">
        <v>102</v>
      </c>
      <c r="D77" s="92">
        <v>2.125</v>
      </c>
      <c r="E77" s="43"/>
      <c r="F77" s="153">
        <v>1984</v>
      </c>
      <c r="G77" s="127">
        <v>21</v>
      </c>
      <c r="H77" s="88">
        <v>21.1</v>
      </c>
      <c r="I77" s="92">
        <v>1.0047619047619</v>
      </c>
      <c r="J77" s="43"/>
      <c r="K77" s="153">
        <v>1984</v>
      </c>
      <c r="L77" s="127">
        <v>4</v>
      </c>
      <c r="M77" s="88">
        <v>-4.9</v>
      </c>
      <c r="N77" s="94">
        <v>-1.225</v>
      </c>
      <c r="O77" s="154"/>
      <c r="P77" s="155"/>
      <c r="Q77" s="90"/>
      <c r="R77" s="156"/>
      <c r="S77" s="155"/>
      <c r="T77" s="90"/>
      <c r="U77" s="156"/>
      <c r="V77" s="155"/>
      <c r="W77" s="90"/>
    </row>
    <row r="78" ht="21.95" customHeight="1">
      <c r="A78" s="152">
        <v>1985</v>
      </c>
      <c r="B78" s="127">
        <v>37</v>
      </c>
      <c r="C78" s="88">
        <v>76.3</v>
      </c>
      <c r="D78" s="92">
        <v>2.06216216216216</v>
      </c>
      <c r="E78" s="43"/>
      <c r="F78" s="153">
        <v>1985</v>
      </c>
      <c r="G78" s="127">
        <v>17</v>
      </c>
      <c r="H78" s="88">
        <v>15.4</v>
      </c>
      <c r="I78" s="92">
        <v>0.905882352941176</v>
      </c>
      <c r="J78" s="43"/>
      <c r="K78" s="153">
        <v>1985</v>
      </c>
      <c r="L78" s="127">
        <v>2</v>
      </c>
      <c r="M78" s="88">
        <v>-1.8</v>
      </c>
      <c r="N78" s="94">
        <v>-0.9</v>
      </c>
      <c r="O78" s="154"/>
      <c r="P78" s="155"/>
      <c r="Q78" s="90"/>
      <c r="R78" s="156"/>
      <c r="S78" s="155"/>
      <c r="T78" s="90"/>
      <c r="U78" s="156"/>
      <c r="V78" s="155"/>
      <c r="W78" s="90"/>
    </row>
    <row r="79" ht="21.95" customHeight="1">
      <c r="A79" s="152">
        <v>1986</v>
      </c>
      <c r="B79" s="127">
        <v>24</v>
      </c>
      <c r="C79" s="88">
        <v>48.7</v>
      </c>
      <c r="D79" s="92">
        <v>2.02916666666667</v>
      </c>
      <c r="E79" s="43"/>
      <c r="F79" s="153">
        <v>1986</v>
      </c>
      <c r="G79" s="127">
        <v>13</v>
      </c>
      <c r="H79" s="88">
        <v>16.9</v>
      </c>
      <c r="I79" s="92">
        <v>1.3</v>
      </c>
      <c r="J79" s="43"/>
      <c r="K79" s="153">
        <v>1986</v>
      </c>
      <c r="L79" s="127">
        <v>1</v>
      </c>
      <c r="M79" s="88">
        <v>-1</v>
      </c>
      <c r="N79" s="94">
        <v>-1</v>
      </c>
      <c r="O79" s="154"/>
      <c r="P79" s="155"/>
      <c r="Q79" s="90"/>
      <c r="R79" s="156"/>
      <c r="S79" s="155"/>
      <c r="T79" s="90"/>
      <c r="U79" s="156"/>
      <c r="V79" s="155"/>
      <c r="W79" s="90"/>
    </row>
    <row r="80" ht="21.95" customHeight="1">
      <c r="A80" s="152">
        <v>1987</v>
      </c>
      <c r="B80" s="127">
        <v>30</v>
      </c>
      <c r="C80" s="88">
        <v>73</v>
      </c>
      <c r="D80" s="92">
        <v>2.43333333333333</v>
      </c>
      <c r="E80" s="43"/>
      <c r="F80" s="153">
        <v>1987</v>
      </c>
      <c r="G80" s="127">
        <v>12</v>
      </c>
      <c r="H80" s="88">
        <v>19.2</v>
      </c>
      <c r="I80" s="92">
        <v>1.6</v>
      </c>
      <c r="J80" s="43"/>
      <c r="K80" s="153">
        <v>1987</v>
      </c>
      <c r="L80" s="127">
        <v>0</v>
      </c>
      <c r="M80" s="88">
        <v>0</v>
      </c>
      <c r="N80" s="94"/>
      <c r="O80" s="154"/>
      <c r="P80" s="155"/>
      <c r="Q80" s="90"/>
      <c r="R80" s="156"/>
      <c r="S80" s="155"/>
      <c r="T80" s="90"/>
      <c r="U80" s="156"/>
      <c r="V80" s="155"/>
      <c r="W80" s="90"/>
    </row>
    <row r="81" ht="21.95" customHeight="1">
      <c r="A81" s="152">
        <v>1988</v>
      </c>
      <c r="B81" s="127">
        <v>24</v>
      </c>
      <c r="C81" s="88">
        <v>60.7</v>
      </c>
      <c r="D81" s="92">
        <v>2.52916666666667</v>
      </c>
      <c r="E81" s="43"/>
      <c r="F81" s="153">
        <v>1988</v>
      </c>
      <c r="G81" s="127">
        <v>9</v>
      </c>
      <c r="H81" s="88">
        <v>15.8</v>
      </c>
      <c r="I81" s="92">
        <v>1.75555555555556</v>
      </c>
      <c r="J81" s="43"/>
      <c r="K81" s="153">
        <v>1988</v>
      </c>
      <c r="L81" s="127">
        <v>0</v>
      </c>
      <c r="M81" s="88">
        <v>0</v>
      </c>
      <c r="N81" s="94"/>
      <c r="O81" s="154"/>
      <c r="P81" s="155"/>
      <c r="Q81" s="90"/>
      <c r="R81" s="156"/>
      <c r="S81" s="155"/>
      <c r="T81" s="90"/>
      <c r="U81" s="156"/>
      <c r="V81" s="155"/>
      <c r="W81" s="90"/>
    </row>
    <row r="82" ht="21.95" customHeight="1">
      <c r="A82" s="152">
        <v>1989</v>
      </c>
      <c r="B82" s="157">
        <v>53</v>
      </c>
      <c r="C82" s="158">
        <v>96.3</v>
      </c>
      <c r="D82" s="159">
        <v>1.81698113207547</v>
      </c>
      <c r="E82" s="43"/>
      <c r="F82" s="153">
        <v>1989</v>
      </c>
      <c r="G82" s="157">
        <v>31</v>
      </c>
      <c r="H82" s="158">
        <v>36.7</v>
      </c>
      <c r="I82" s="159">
        <v>1.18387096774194</v>
      </c>
      <c r="J82" s="43"/>
      <c r="K82" s="153">
        <v>1989</v>
      </c>
      <c r="L82" s="157">
        <v>3</v>
      </c>
      <c r="M82" s="158">
        <v>-1.8</v>
      </c>
      <c r="N82" s="160">
        <v>-0.6</v>
      </c>
      <c r="O82" s="154"/>
      <c r="P82" s="155"/>
      <c r="Q82" s="90"/>
      <c r="R82" s="156"/>
      <c r="S82" s="155"/>
      <c r="T82" s="90"/>
      <c r="U82" s="156"/>
      <c r="V82" s="155"/>
      <c r="W82" s="90"/>
    </row>
    <row r="83" ht="21.95" customHeight="1">
      <c r="A83" s="152">
        <v>1990</v>
      </c>
      <c r="B83" s="127">
        <v>33</v>
      </c>
      <c r="C83" s="88">
        <v>62.8</v>
      </c>
      <c r="D83" s="92">
        <v>1.9030303030303</v>
      </c>
      <c r="E83" s="43"/>
      <c r="F83" s="153">
        <v>1990</v>
      </c>
      <c r="G83" s="127">
        <v>18</v>
      </c>
      <c r="H83" s="88">
        <v>19.8</v>
      </c>
      <c r="I83" s="92">
        <v>1.1</v>
      </c>
      <c r="J83" s="43"/>
      <c r="K83" s="153">
        <v>1990</v>
      </c>
      <c r="L83" s="127">
        <v>2</v>
      </c>
      <c r="M83" s="88">
        <v>-1.9</v>
      </c>
      <c r="N83" s="94">
        <v>-0.95</v>
      </c>
      <c r="O83" s="154"/>
      <c r="P83" s="155"/>
      <c r="Q83" s="90"/>
      <c r="R83" s="156"/>
      <c r="S83" s="155"/>
      <c r="T83" s="90"/>
      <c r="U83" s="156"/>
      <c r="V83" s="155"/>
      <c r="W83" s="90"/>
    </row>
    <row r="84" ht="21.95" customHeight="1">
      <c r="A84" s="152">
        <v>1991</v>
      </c>
      <c r="B84" s="127">
        <v>34</v>
      </c>
      <c r="C84" s="88">
        <v>83.09999999999999</v>
      </c>
      <c r="D84" s="92">
        <v>2.44411764705882</v>
      </c>
      <c r="E84" s="43"/>
      <c r="F84" s="153">
        <v>1991</v>
      </c>
      <c r="G84" s="127">
        <v>12</v>
      </c>
      <c r="H84" s="88">
        <v>17.8</v>
      </c>
      <c r="I84" s="92">
        <v>1.48333333333333</v>
      </c>
      <c r="J84" s="43"/>
      <c r="K84" s="153">
        <v>1991</v>
      </c>
      <c r="L84" s="127">
        <v>0</v>
      </c>
      <c r="M84" s="88">
        <v>0</v>
      </c>
      <c r="N84" s="94"/>
      <c r="O84" s="154"/>
      <c r="P84" s="155"/>
      <c r="Q84" s="90"/>
      <c r="R84" s="156"/>
      <c r="S84" s="155"/>
      <c r="T84" s="90"/>
      <c r="U84" s="156"/>
      <c r="V84" s="155"/>
      <c r="W84" s="90"/>
    </row>
    <row r="85" ht="21.95" customHeight="1">
      <c r="A85" s="152">
        <v>1992</v>
      </c>
      <c r="B85" s="127">
        <v>43</v>
      </c>
      <c r="C85" s="88">
        <v>71.09999999999999</v>
      </c>
      <c r="D85" s="92">
        <v>1.65348837209302</v>
      </c>
      <c r="E85" s="43"/>
      <c r="F85" s="153">
        <v>1992</v>
      </c>
      <c r="G85" s="127">
        <v>25</v>
      </c>
      <c r="H85" s="88">
        <v>19.6</v>
      </c>
      <c r="I85" s="92">
        <v>0.784</v>
      </c>
      <c r="J85" s="43"/>
      <c r="K85" s="153">
        <v>1992</v>
      </c>
      <c r="L85" s="127">
        <v>9</v>
      </c>
      <c r="M85" s="88">
        <v>-4.6</v>
      </c>
      <c r="N85" s="94">
        <v>-0.511111111111111</v>
      </c>
      <c r="O85" t="s" s="136">
        <v>107</v>
      </c>
      <c r="P85" s="155">
        <f>AVERAGE(B85:B104)</f>
        <v>41.9</v>
      </c>
      <c r="Q85" s="90">
        <f>AVERAGE(D85:D104)</f>
        <v>1.63779456602047</v>
      </c>
      <c r="R85" t="s" s="139">
        <v>107</v>
      </c>
      <c r="S85" s="155">
        <f>AVERAGE(G85:G104)</f>
        <v>24.4</v>
      </c>
      <c r="T85" s="90">
        <f>AVERAGE(I85:I104)</f>
        <v>0.696794362038844</v>
      </c>
      <c r="U85" t="s" s="139">
        <v>107</v>
      </c>
      <c r="V85" s="155">
        <f>AVERAGE(L85:L104)</f>
        <v>6.45</v>
      </c>
      <c r="W85" s="90">
        <f>AVERAGE(N85:N104)</f>
        <v>-0.935923800729895</v>
      </c>
    </row>
    <row r="86" ht="21.95" customHeight="1">
      <c r="A86" s="152">
        <v>1993</v>
      </c>
      <c r="B86" s="127">
        <v>37</v>
      </c>
      <c r="C86" s="88">
        <v>71.90000000000001</v>
      </c>
      <c r="D86" s="92">
        <v>1.94324324324324</v>
      </c>
      <c r="E86" s="43"/>
      <c r="F86" s="153">
        <v>1993</v>
      </c>
      <c r="G86" s="127">
        <v>18</v>
      </c>
      <c r="H86" s="88">
        <v>17.9</v>
      </c>
      <c r="I86" s="92">
        <v>0.994444444444444</v>
      </c>
      <c r="J86" s="43"/>
      <c r="K86" s="153">
        <v>1993</v>
      </c>
      <c r="L86" s="127">
        <v>2</v>
      </c>
      <c r="M86" s="88">
        <v>-1.4</v>
      </c>
      <c r="N86" s="94">
        <v>-0.7</v>
      </c>
      <c r="O86" t="s" s="136">
        <v>108</v>
      </c>
      <c r="P86" s="155">
        <f>AVERAGE(B86:B104)</f>
        <v>41.8421052631579</v>
      </c>
      <c r="Q86" s="90">
        <f>AVERAGE(D86:D104)</f>
        <v>1.63696857622718</v>
      </c>
      <c r="R86" t="s" s="139">
        <v>108</v>
      </c>
      <c r="S86" s="155">
        <f>AVERAGE(G86:G104)</f>
        <v>24.3684210526316</v>
      </c>
      <c r="T86" s="90">
        <f>AVERAGE(I86:I104)</f>
        <v>0.6922045916198361</v>
      </c>
      <c r="U86" t="s" s="139">
        <v>108</v>
      </c>
      <c r="V86" s="155">
        <f>AVERAGE(L86:L104)</f>
        <v>6.31578947368421</v>
      </c>
      <c r="W86" s="90">
        <f>AVERAGE(N86:N104)</f>
        <v>-0.9595245057087169</v>
      </c>
    </row>
    <row r="87" ht="21.95" customHeight="1">
      <c r="A87" s="152">
        <v>1994</v>
      </c>
      <c r="B87" s="127">
        <v>53</v>
      </c>
      <c r="C87" s="88">
        <v>83.5</v>
      </c>
      <c r="D87" s="92">
        <v>1.57547169811321</v>
      </c>
      <c r="E87" s="43"/>
      <c r="F87" s="153">
        <v>1994</v>
      </c>
      <c r="G87" s="127">
        <v>31</v>
      </c>
      <c r="H87" s="88">
        <v>19.6</v>
      </c>
      <c r="I87" s="92">
        <v>0.632258064516129</v>
      </c>
      <c r="J87" s="43"/>
      <c r="K87" s="153">
        <v>1994</v>
      </c>
      <c r="L87" s="127">
        <v>8</v>
      </c>
      <c r="M87" s="88">
        <v>-6.3</v>
      </c>
      <c r="N87" s="94">
        <v>-0.7875</v>
      </c>
      <c r="O87" t="s" s="136">
        <v>109</v>
      </c>
      <c r="P87" s="155">
        <f>AVERAGE(B87:B104)</f>
        <v>42.1111111111111</v>
      </c>
      <c r="Q87" s="90">
        <f>AVERAGE(D87:D104)</f>
        <v>1.61995331694851</v>
      </c>
      <c r="R87" t="s" s="139">
        <v>109</v>
      </c>
      <c r="S87" s="155">
        <f>AVERAGE(G87:G104)</f>
        <v>24.7222222222222</v>
      </c>
      <c r="T87" s="90">
        <f>AVERAGE(I87:I104)</f>
        <v>0.675413488685135</v>
      </c>
      <c r="U87" t="s" s="139">
        <v>109</v>
      </c>
      <c r="V87" s="155">
        <f>AVERAGE(L87:L104)</f>
        <v>6.55555555555556</v>
      </c>
      <c r="W87" s="90">
        <f>AVERAGE(N87:N104)</f>
        <v>-0.974790653103347</v>
      </c>
    </row>
    <row r="88" ht="21.95" customHeight="1">
      <c r="A88" s="152">
        <v>1995</v>
      </c>
      <c r="B88" s="127">
        <v>35</v>
      </c>
      <c r="C88" s="88">
        <v>47.5</v>
      </c>
      <c r="D88" s="92">
        <v>1.35714285714286</v>
      </c>
      <c r="E88" s="43"/>
      <c r="F88" s="153">
        <v>1995</v>
      </c>
      <c r="G88" s="127">
        <v>21</v>
      </c>
      <c r="H88" s="88">
        <v>6</v>
      </c>
      <c r="I88" s="92">
        <v>0.285714285714286</v>
      </c>
      <c r="J88" s="43"/>
      <c r="K88" s="153">
        <v>1995</v>
      </c>
      <c r="L88" s="127">
        <v>9</v>
      </c>
      <c r="M88" s="88">
        <v>-9.199999999999999</v>
      </c>
      <c r="N88" s="94">
        <v>-1.02222222222222</v>
      </c>
      <c r="O88" t="s" s="136">
        <v>110</v>
      </c>
      <c r="P88" s="155">
        <f>AVERAGE(B88:B104)</f>
        <v>41.4705882352941</v>
      </c>
      <c r="Q88" s="90">
        <f>AVERAGE(D88:D104)</f>
        <v>1.62256988276235</v>
      </c>
      <c r="R88" t="s" s="139">
        <v>110</v>
      </c>
      <c r="S88" s="155">
        <f>AVERAGE(G88:G104)</f>
        <v>24.3529411764706</v>
      </c>
      <c r="T88" s="90">
        <f>AVERAGE(I88:I104)</f>
        <v>0.677952043048018</v>
      </c>
      <c r="U88" t="s" s="139">
        <v>110</v>
      </c>
      <c r="V88" s="155">
        <f>AVERAGE(L88:L104)</f>
        <v>6.47058823529412</v>
      </c>
      <c r="W88" s="90">
        <f>AVERAGE(N88:N104)</f>
        <v>-0.986496318922306</v>
      </c>
    </row>
    <row r="89" ht="21.95" customHeight="1">
      <c r="A89" s="152">
        <v>1996</v>
      </c>
      <c r="B89" s="127">
        <v>36</v>
      </c>
      <c r="C89" s="88">
        <v>74.5</v>
      </c>
      <c r="D89" s="92">
        <v>2.06944444444444</v>
      </c>
      <c r="E89" s="43"/>
      <c r="F89" s="153">
        <v>1996</v>
      </c>
      <c r="G89" s="127">
        <v>22</v>
      </c>
      <c r="H89" s="88">
        <v>33.7</v>
      </c>
      <c r="I89" s="92">
        <v>1.53181818181818</v>
      </c>
      <c r="J89" s="43"/>
      <c r="K89" s="153">
        <v>1996</v>
      </c>
      <c r="L89" s="127">
        <v>0</v>
      </c>
      <c r="M89" s="88">
        <v>0</v>
      </c>
      <c r="N89" s="94"/>
      <c r="O89" t="s" s="136">
        <v>111</v>
      </c>
      <c r="P89" s="155">
        <f>AVERAGE(B89:B104)</f>
        <v>41.875</v>
      </c>
      <c r="Q89" s="90">
        <f>AVERAGE(D89:D104)</f>
        <v>1.63915907186357</v>
      </c>
      <c r="R89" t="s" s="139">
        <v>111</v>
      </c>
      <c r="S89" s="155">
        <f>AVERAGE(G89:G104)</f>
        <v>24.5625</v>
      </c>
      <c r="T89" s="90">
        <f>AVERAGE(I89:I104)</f>
        <v>0.702466902881376</v>
      </c>
      <c r="U89" t="s" s="139">
        <v>111</v>
      </c>
      <c r="V89" s="155">
        <f>AVERAGE(L89:L104)</f>
        <v>6.3125</v>
      </c>
      <c r="W89" s="90">
        <f>AVERAGE(N89:N104)</f>
        <v>-0.984114592035645</v>
      </c>
    </row>
    <row r="90" ht="21.95" customHeight="1">
      <c r="A90" s="152">
        <v>1997</v>
      </c>
      <c r="B90" s="127">
        <v>54</v>
      </c>
      <c r="C90" s="88">
        <v>61</v>
      </c>
      <c r="D90" s="92">
        <v>1.12962962962963</v>
      </c>
      <c r="E90" s="43"/>
      <c r="F90" s="153">
        <v>1997</v>
      </c>
      <c r="G90" s="127">
        <v>38</v>
      </c>
      <c r="H90" s="88">
        <v>15.3</v>
      </c>
      <c r="I90" s="92">
        <v>0.402631578947368</v>
      </c>
      <c r="J90" s="43"/>
      <c r="K90" s="153">
        <v>1997</v>
      </c>
      <c r="L90" s="127">
        <v>12</v>
      </c>
      <c r="M90" s="88">
        <v>-14</v>
      </c>
      <c r="N90" s="94">
        <v>-1.16666666666667</v>
      </c>
      <c r="O90" t="s" s="136">
        <v>112</v>
      </c>
      <c r="P90" s="155">
        <f>AVERAGE(B90:B104)</f>
        <v>42.2666666666667</v>
      </c>
      <c r="Q90" s="90">
        <f>AVERAGE(D90:D104)</f>
        <v>1.61047338035818</v>
      </c>
      <c r="R90" t="s" s="139">
        <v>112</v>
      </c>
      <c r="S90" s="155">
        <f>AVERAGE(G90:G104)</f>
        <v>24.7333333333333</v>
      </c>
      <c r="T90" s="90">
        <f>AVERAGE(I90:I104)</f>
        <v>0.647176817618923</v>
      </c>
      <c r="U90" t="s" s="139">
        <v>112</v>
      </c>
      <c r="V90" s="155">
        <f>AVERAGE(L90:L104)</f>
        <v>6.73333333333333</v>
      </c>
      <c r="W90" s="90">
        <f>AVERAGE(N90:N104)</f>
        <v>-0.984114592035645</v>
      </c>
    </row>
    <row r="91" ht="21.95" customHeight="1">
      <c r="A91" s="152">
        <v>1998</v>
      </c>
      <c r="B91" s="127">
        <v>44</v>
      </c>
      <c r="C91" s="88">
        <v>83.2</v>
      </c>
      <c r="D91" s="92">
        <v>1.89090909090909</v>
      </c>
      <c r="E91" s="43"/>
      <c r="F91" s="153">
        <v>1998</v>
      </c>
      <c r="G91" s="127">
        <v>19</v>
      </c>
      <c r="H91" s="88">
        <v>7</v>
      </c>
      <c r="I91" s="92">
        <v>0.368421052631579</v>
      </c>
      <c r="J91" s="43"/>
      <c r="K91" s="153">
        <v>1998</v>
      </c>
      <c r="L91" s="127">
        <v>6</v>
      </c>
      <c r="M91" s="88">
        <v>-9.4</v>
      </c>
      <c r="N91" s="94">
        <v>-1.56666666666667</v>
      </c>
      <c r="O91" t="s" s="136">
        <v>113</v>
      </c>
      <c r="P91" s="155">
        <f>AVERAGE(B91:B104)</f>
        <v>41.4285714285714</v>
      </c>
      <c r="Q91" s="90">
        <f>AVERAGE(D91:D104)</f>
        <v>1.64481936255307</v>
      </c>
      <c r="R91" t="s" s="139">
        <v>113</v>
      </c>
      <c r="S91" s="155">
        <f>AVERAGE(G91:G104)</f>
        <v>23.7857142857143</v>
      </c>
      <c r="T91" s="90">
        <f>AVERAGE(I91:I104)</f>
        <v>0.664644334666891</v>
      </c>
      <c r="U91" t="s" s="139">
        <v>113</v>
      </c>
      <c r="V91" s="155">
        <f>AVERAGE(L91:L104)</f>
        <v>6.35714285714286</v>
      </c>
      <c r="W91" s="90">
        <f>AVERAGE(N91:N104)</f>
        <v>-0.971075158133429</v>
      </c>
    </row>
    <row r="92" ht="21.95" customHeight="1">
      <c r="A92" s="152">
        <v>1999</v>
      </c>
      <c r="B92" s="127">
        <v>43</v>
      </c>
      <c r="C92" s="88">
        <v>82.5</v>
      </c>
      <c r="D92" s="92">
        <v>1.91860465116279</v>
      </c>
      <c r="E92" s="43"/>
      <c r="F92" s="153">
        <v>1999</v>
      </c>
      <c r="G92" s="127">
        <v>20</v>
      </c>
      <c r="H92" s="88">
        <v>15.8</v>
      </c>
      <c r="I92" s="92">
        <v>0.79</v>
      </c>
      <c r="J92" s="43"/>
      <c r="K92" s="153">
        <v>1999</v>
      </c>
      <c r="L92" s="127">
        <v>3</v>
      </c>
      <c r="M92" s="88">
        <v>-4.8</v>
      </c>
      <c r="N92" s="94">
        <v>-1.6</v>
      </c>
      <c r="O92" t="s" s="136">
        <v>114</v>
      </c>
      <c r="P92" s="155">
        <f>AVERAGE(B92:B104)</f>
        <v>41.2307692307692</v>
      </c>
      <c r="Q92" s="90">
        <f>AVERAGE(D92:D104)</f>
        <v>1.62588938344876</v>
      </c>
      <c r="R92" t="s" s="139">
        <v>114</v>
      </c>
      <c r="S92" s="155">
        <f>AVERAGE(G92:G104)</f>
        <v>24.1538461538462</v>
      </c>
      <c r="T92" s="90">
        <f>AVERAGE(I92:I104)</f>
        <v>0.6874307409772999</v>
      </c>
      <c r="U92" t="s" s="139">
        <v>114</v>
      </c>
      <c r="V92" s="155">
        <f>AVERAGE(L92:L104)</f>
        <v>6.38461538461538</v>
      </c>
      <c r="W92" s="90">
        <f>AVERAGE(N92:N104)</f>
        <v>-0.925260426707795</v>
      </c>
    </row>
    <row r="93" ht="21.95" customHeight="1">
      <c r="A93" s="152">
        <v>2000</v>
      </c>
      <c r="B93" s="212">
        <v>41</v>
      </c>
      <c r="C93" s="213">
        <v>72.8</v>
      </c>
      <c r="D93" s="214">
        <v>1.77560975609756</v>
      </c>
      <c r="E93" s="43"/>
      <c r="F93" s="153">
        <v>2000</v>
      </c>
      <c r="G93" s="212">
        <v>25</v>
      </c>
      <c r="H93" s="213">
        <v>26.4</v>
      </c>
      <c r="I93" s="214">
        <v>1.056</v>
      </c>
      <c r="J93" s="43"/>
      <c r="K93" s="153">
        <v>2000</v>
      </c>
      <c r="L93" s="212">
        <v>2</v>
      </c>
      <c r="M93" s="213">
        <v>-1</v>
      </c>
      <c r="N93" s="215">
        <v>-0.5</v>
      </c>
      <c r="O93" t="s" s="136">
        <v>115</v>
      </c>
      <c r="P93" s="155">
        <f>AVERAGE(B93:B104)</f>
        <v>41.0833333333333</v>
      </c>
      <c r="Q93" s="90">
        <f>AVERAGE(D93:D104)</f>
        <v>1.6014964444726</v>
      </c>
      <c r="R93" t="s" s="139">
        <v>115</v>
      </c>
      <c r="S93" s="155">
        <f>AVERAGE(G93:G104)</f>
        <v>24.5</v>
      </c>
      <c r="T93" s="90">
        <f>AVERAGE(I93:I104)</f>
        <v>0.678883302725408</v>
      </c>
      <c r="U93" t="s" s="139">
        <v>115</v>
      </c>
      <c r="V93" s="155">
        <f>AVERAGE(L93:L104)</f>
        <v>6.66666666666667</v>
      </c>
      <c r="W93" s="90">
        <f>AVERAGE(N93:N104)</f>
        <v>-0.8690321289334449</v>
      </c>
    </row>
    <row r="94" ht="21.95" customHeight="1">
      <c r="A94" s="152">
        <v>2001</v>
      </c>
      <c r="B94" s="127">
        <v>36</v>
      </c>
      <c r="C94" s="88">
        <v>58</v>
      </c>
      <c r="D94" s="92">
        <v>1.61111111111111</v>
      </c>
      <c r="E94" s="43"/>
      <c r="F94" s="153">
        <v>2001</v>
      </c>
      <c r="G94" s="127">
        <v>19</v>
      </c>
      <c r="H94" s="88">
        <v>10.6</v>
      </c>
      <c r="I94" s="92">
        <v>0.557894736842105</v>
      </c>
      <c r="J94" s="43"/>
      <c r="K94" s="153">
        <v>2001</v>
      </c>
      <c r="L94" s="127">
        <v>7</v>
      </c>
      <c r="M94" s="88">
        <v>-6.7</v>
      </c>
      <c r="N94" s="94">
        <v>-0.957142857142857</v>
      </c>
      <c r="O94" t="s" s="136">
        <v>116</v>
      </c>
      <c r="P94" s="155">
        <f>AVERAGE(B94:B104)</f>
        <v>41.0909090909091</v>
      </c>
      <c r="Q94" s="90">
        <f>AVERAGE(D94:D104)</f>
        <v>1.5856679615976</v>
      </c>
      <c r="R94" t="s" s="139">
        <v>116</v>
      </c>
      <c r="S94" s="155">
        <f>AVERAGE(G94:G104)</f>
        <v>24.4545454545455</v>
      </c>
      <c r="T94" s="90">
        <f>AVERAGE(I94:I104)</f>
        <v>0.644599966609536</v>
      </c>
      <c r="U94" t="s" s="139">
        <v>116</v>
      </c>
      <c r="V94" s="155">
        <f>AVERAGE(L94:L104)</f>
        <v>7.09090909090909</v>
      </c>
      <c r="W94" s="90">
        <f>AVERAGE(N94:N104)</f>
        <v>-0.902580504291031</v>
      </c>
    </row>
    <row r="95" ht="21.95" customHeight="1">
      <c r="A95" s="152">
        <v>2002</v>
      </c>
      <c r="B95" s="127">
        <v>43</v>
      </c>
      <c r="C95" s="88">
        <v>49</v>
      </c>
      <c r="D95" s="92">
        <v>1.13953488372093</v>
      </c>
      <c r="E95" s="43"/>
      <c r="F95" s="153">
        <v>2002</v>
      </c>
      <c r="G95" s="127">
        <v>32</v>
      </c>
      <c r="H95" s="88">
        <v>16.8</v>
      </c>
      <c r="I95" s="92">
        <v>0.525</v>
      </c>
      <c r="J95" s="43"/>
      <c r="K95" s="153">
        <v>2002</v>
      </c>
      <c r="L95" s="127">
        <v>9</v>
      </c>
      <c r="M95" s="88">
        <v>-8.199999999999999</v>
      </c>
      <c r="N95" s="94">
        <v>-0.911111111111111</v>
      </c>
      <c r="O95" t="s" s="136">
        <v>117</v>
      </c>
      <c r="P95" s="155">
        <f>AVERAGE(B95:B104)</f>
        <v>41.6</v>
      </c>
      <c r="Q95" s="90">
        <f>AVERAGE(D95:D104)</f>
        <v>1.58312364664625</v>
      </c>
      <c r="R95" t="s" s="139">
        <v>117</v>
      </c>
      <c r="S95" s="155">
        <f>AVERAGE(G95:G104)</f>
        <v>25</v>
      </c>
      <c r="T95" s="90">
        <f>AVERAGE(I95:I104)</f>
        <v>0.653270489586279</v>
      </c>
      <c r="U95" t="s" s="139">
        <v>117</v>
      </c>
      <c r="V95" s="155">
        <f>AVERAGE(L95:L104)</f>
        <v>7.1</v>
      </c>
      <c r="W95" s="90">
        <f>AVERAGE(N95:N104)</f>
        <v>-0.897124269005848</v>
      </c>
    </row>
    <row r="96" ht="21.95" customHeight="1">
      <c r="A96" s="152">
        <v>2003</v>
      </c>
      <c r="B96" s="127">
        <v>39</v>
      </c>
      <c r="C96" s="88">
        <v>71.09999999999999</v>
      </c>
      <c r="D96" s="92">
        <v>1.82307692307692</v>
      </c>
      <c r="E96" s="43"/>
      <c r="F96" s="153">
        <v>2003</v>
      </c>
      <c r="G96" s="127">
        <v>21</v>
      </c>
      <c r="H96" s="88">
        <v>16</v>
      </c>
      <c r="I96" s="92">
        <v>0.761904761904762</v>
      </c>
      <c r="J96" s="43"/>
      <c r="K96" s="153">
        <v>2003</v>
      </c>
      <c r="L96" s="127">
        <v>6</v>
      </c>
      <c r="M96" s="88">
        <v>-4.3</v>
      </c>
      <c r="N96" s="94">
        <v>-0.716666666666667</v>
      </c>
      <c r="O96" t="s" s="136">
        <v>118</v>
      </c>
      <c r="P96" s="155">
        <f>AVERAGE(B96:B104)</f>
        <v>41.4444444444444</v>
      </c>
      <c r="Q96" s="90">
        <f>AVERAGE(D96:D104)</f>
        <v>1.63241128697128</v>
      </c>
      <c r="R96" t="s" s="139">
        <v>118</v>
      </c>
      <c r="S96" s="155">
        <f>AVERAGE(G96:G104)</f>
        <v>24.2222222222222</v>
      </c>
      <c r="T96" s="90">
        <f>AVERAGE(I96:I104)</f>
        <v>0.667522766206977</v>
      </c>
      <c r="U96" t="s" s="139">
        <v>118</v>
      </c>
      <c r="V96" s="155">
        <f>AVERAGE(L96:L104)</f>
        <v>6.88888888888889</v>
      </c>
      <c r="W96" s="90">
        <f>AVERAGE(N96:N104)</f>
        <v>-0.895570175438597</v>
      </c>
    </row>
    <row r="97" ht="21.95" customHeight="1">
      <c r="A97" s="152">
        <v>2004</v>
      </c>
      <c r="B97" s="127">
        <v>49</v>
      </c>
      <c r="C97" s="88">
        <v>82.7</v>
      </c>
      <c r="D97" s="92">
        <v>1.68775510204082</v>
      </c>
      <c r="E97" s="43"/>
      <c r="F97" s="153">
        <v>2004</v>
      </c>
      <c r="G97" s="127">
        <v>30</v>
      </c>
      <c r="H97" s="88">
        <v>27.3</v>
      </c>
      <c r="I97" s="92">
        <v>0.91</v>
      </c>
      <c r="J97" s="43"/>
      <c r="K97" s="153">
        <v>2004</v>
      </c>
      <c r="L97" s="127">
        <v>5</v>
      </c>
      <c r="M97" s="88">
        <v>-4.4</v>
      </c>
      <c r="N97" s="94">
        <v>-0.88</v>
      </c>
      <c r="O97" t="s" s="136">
        <v>119</v>
      </c>
      <c r="P97" s="155">
        <f>AVERAGE(B97:B104)</f>
        <v>41.75</v>
      </c>
      <c r="Q97" s="90">
        <f>AVERAGE(D97:D104)</f>
        <v>1.60857808245808</v>
      </c>
      <c r="R97" t="s" s="139">
        <v>119</v>
      </c>
      <c r="S97" s="155">
        <f>AVERAGE(G97:G104)</f>
        <v>24.625</v>
      </c>
      <c r="T97" s="90">
        <f>AVERAGE(I97:I104)</f>
        <v>0.655725016744753</v>
      </c>
      <c r="U97" t="s" s="139">
        <v>119</v>
      </c>
      <c r="V97" s="155">
        <f>AVERAGE(L97:L104)</f>
        <v>7</v>
      </c>
      <c r="W97" s="90">
        <f>AVERAGE(N97:N104)</f>
        <v>-0.917933114035088</v>
      </c>
    </row>
    <row r="98" ht="21.95" customHeight="1">
      <c r="A98" s="152">
        <v>2005</v>
      </c>
      <c r="B98" s="127">
        <v>35</v>
      </c>
      <c r="C98" s="88">
        <v>68.40000000000001</v>
      </c>
      <c r="D98" s="92">
        <v>1.95428571428571</v>
      </c>
      <c r="E98" s="43"/>
      <c r="F98" s="153">
        <v>2005</v>
      </c>
      <c r="G98" s="127">
        <v>19</v>
      </c>
      <c r="H98" s="88">
        <v>19.5</v>
      </c>
      <c r="I98" s="92">
        <v>1.02631578947368</v>
      </c>
      <c r="J98" s="43"/>
      <c r="K98" s="153">
        <v>2005</v>
      </c>
      <c r="L98" s="127">
        <v>2</v>
      </c>
      <c r="M98" s="88">
        <v>-1.8</v>
      </c>
      <c r="N98" s="94">
        <v>-0.9</v>
      </c>
      <c r="O98" t="s" s="136">
        <v>120</v>
      </c>
      <c r="P98" s="155">
        <f>AVERAGE(B98:B104)</f>
        <v>40.7142857142857</v>
      </c>
      <c r="Q98" s="90">
        <f>AVERAGE(D98:D104)</f>
        <v>1.59726707966054</v>
      </c>
      <c r="R98" t="s" s="139">
        <v>120</v>
      </c>
      <c r="S98" s="155">
        <f>AVERAGE(G98:G104)</f>
        <v>23.8571428571429</v>
      </c>
      <c r="T98" s="90">
        <f>AVERAGE(I98:I104)</f>
        <v>0.619400019136861</v>
      </c>
      <c r="U98" t="s" s="139">
        <v>120</v>
      </c>
      <c r="V98" s="155">
        <f>AVERAGE(L98:L104)</f>
        <v>7.28571428571429</v>
      </c>
      <c r="W98" s="90">
        <f>AVERAGE(N98:N104)</f>
        <v>-0.923352130325815</v>
      </c>
    </row>
    <row r="99" ht="21.95" customHeight="1">
      <c r="A99" s="152">
        <v>2006</v>
      </c>
      <c r="B99" s="127">
        <v>57</v>
      </c>
      <c r="C99" s="88">
        <v>56.6</v>
      </c>
      <c r="D99" s="92">
        <v>0.992982456140351</v>
      </c>
      <c r="E99" s="43"/>
      <c r="F99" s="153">
        <v>2006</v>
      </c>
      <c r="G99" s="127">
        <v>37</v>
      </c>
      <c r="H99" s="88">
        <v>-0.7</v>
      </c>
      <c r="I99" s="92">
        <v>-0.0189189189189189</v>
      </c>
      <c r="J99" s="43"/>
      <c r="K99" s="153">
        <v>2006</v>
      </c>
      <c r="L99" s="127">
        <v>19</v>
      </c>
      <c r="M99" s="88">
        <v>-21.9</v>
      </c>
      <c r="N99" s="94">
        <v>-1.15263157894737</v>
      </c>
      <c r="O99" t="s" s="136">
        <v>98</v>
      </c>
      <c r="P99" s="155">
        <f>AVERAGE(B99:B104)</f>
        <v>41.6666666666667</v>
      </c>
      <c r="Q99" s="90">
        <f>AVERAGE(D99:D104)</f>
        <v>1.53776397388968</v>
      </c>
      <c r="R99" t="s" s="139">
        <v>98</v>
      </c>
      <c r="S99" s="155">
        <f>AVERAGE(G99:G104)</f>
        <v>24.6666666666667</v>
      </c>
      <c r="T99" s="90">
        <f>AVERAGE(I99:I104)</f>
        <v>0.551580724080725</v>
      </c>
      <c r="U99" t="s" s="139">
        <v>98</v>
      </c>
      <c r="V99" s="155">
        <f>AVERAGE(L99:L104)</f>
        <v>8.16666666666667</v>
      </c>
      <c r="W99" s="90">
        <f>AVERAGE(N99:N104)</f>
        <v>-0.927244152046784</v>
      </c>
    </row>
    <row r="100" ht="21.95" customHeight="1">
      <c r="A100" s="152">
        <v>2007</v>
      </c>
      <c r="B100" s="127">
        <v>49</v>
      </c>
      <c r="C100" s="88">
        <v>63.5</v>
      </c>
      <c r="D100" s="92">
        <v>1.29591836734694</v>
      </c>
      <c r="E100" s="43"/>
      <c r="F100" s="153">
        <v>2007</v>
      </c>
      <c r="G100" s="127">
        <v>33</v>
      </c>
      <c r="H100" s="88">
        <v>15.2</v>
      </c>
      <c r="I100" s="92">
        <v>0.460606060606061</v>
      </c>
      <c r="J100" s="43"/>
      <c r="K100" s="153">
        <v>2007</v>
      </c>
      <c r="L100" s="127">
        <v>10</v>
      </c>
      <c r="M100" s="88">
        <v>-13.1</v>
      </c>
      <c r="N100" s="94">
        <v>-1.31</v>
      </c>
      <c r="O100" t="s" s="136">
        <v>121</v>
      </c>
      <c r="P100" s="155">
        <f>AVERAGE(B100:B104)</f>
        <v>38.6</v>
      </c>
      <c r="Q100" s="90">
        <f>AVERAGE(D100:D104)</f>
        <v>1.64672027743955</v>
      </c>
      <c r="R100" t="s" s="139">
        <v>121</v>
      </c>
      <c r="S100" s="155">
        <f>AVERAGE(G100:G104)</f>
        <v>22.2</v>
      </c>
      <c r="T100" s="90">
        <f>AVERAGE(I100:I104)</f>
        <v>0.665680652680653</v>
      </c>
      <c r="U100" t="s" s="139">
        <v>121</v>
      </c>
      <c r="V100" s="155">
        <f>AVERAGE(L100:L104)</f>
        <v>6</v>
      </c>
      <c r="W100" s="90">
        <f>AVERAGE(N100:N104)</f>
        <v>-0.882166666666667</v>
      </c>
    </row>
    <row r="101" ht="21.95" customHeight="1">
      <c r="A101" s="152">
        <v>2008</v>
      </c>
      <c r="B101" s="127">
        <v>42</v>
      </c>
      <c r="C101" s="88">
        <v>80.5</v>
      </c>
      <c r="D101" s="92">
        <v>1.91666666666667</v>
      </c>
      <c r="E101" s="43"/>
      <c r="F101" s="153">
        <v>2008</v>
      </c>
      <c r="G101" s="127">
        <v>22</v>
      </c>
      <c r="H101" s="88">
        <v>26.8</v>
      </c>
      <c r="I101" s="92">
        <v>1.21818181818182</v>
      </c>
      <c r="J101" s="43"/>
      <c r="K101" s="153">
        <v>2008</v>
      </c>
      <c r="L101" s="127">
        <v>4</v>
      </c>
      <c r="M101" s="88">
        <v>-2.4</v>
      </c>
      <c r="N101" s="94">
        <v>-0.6</v>
      </c>
      <c r="O101" t="s" s="136">
        <v>122</v>
      </c>
      <c r="P101" s="155">
        <f>AVERAGE(B101:B104)</f>
        <v>36</v>
      </c>
      <c r="Q101" s="90">
        <f>AVERAGE(D101:D104)</f>
        <v>1.7344207549627</v>
      </c>
      <c r="R101" t="s" s="139">
        <v>122</v>
      </c>
      <c r="S101" s="155">
        <f>AVERAGE(G101:G104)</f>
        <v>19.5</v>
      </c>
      <c r="T101" s="90">
        <f>AVERAGE(I101:I104)</f>
        <v>0.716949300699301</v>
      </c>
      <c r="U101" t="s" s="139">
        <v>122</v>
      </c>
      <c r="V101" s="155">
        <f>AVERAGE(L101:L104)</f>
        <v>5</v>
      </c>
      <c r="W101" s="90">
        <f>AVERAGE(N101:N104)</f>
        <v>-0.7752083333333331</v>
      </c>
    </row>
    <row r="102" ht="21.95" customHeight="1">
      <c r="A102" s="152">
        <v>2009</v>
      </c>
      <c r="B102" s="127">
        <v>23</v>
      </c>
      <c r="C102" s="88">
        <v>39.7</v>
      </c>
      <c r="D102" s="92">
        <v>1.72608695652174</v>
      </c>
      <c r="E102" s="43"/>
      <c r="F102" s="153">
        <v>2009</v>
      </c>
      <c r="G102" s="127">
        <v>10</v>
      </c>
      <c r="H102" s="88">
        <v>1.6</v>
      </c>
      <c r="I102" s="92">
        <v>0.16</v>
      </c>
      <c r="J102" s="43"/>
      <c r="K102" s="153">
        <v>2009</v>
      </c>
      <c r="L102" s="127">
        <v>5</v>
      </c>
      <c r="M102" s="88">
        <v>-5.9</v>
      </c>
      <c r="N102" s="94">
        <v>-1.18</v>
      </c>
      <c r="O102" t="s" s="136">
        <v>123</v>
      </c>
      <c r="P102" s="155">
        <f>AVERAGE(B102:B104)</f>
        <v>34</v>
      </c>
      <c r="Q102" s="90">
        <f>AVERAGE(D102:D104)</f>
        <v>1.67367211772804</v>
      </c>
      <c r="R102" t="s" s="139">
        <v>123</v>
      </c>
      <c r="S102" s="155">
        <f>AVERAGE(G102:G104)</f>
        <v>18.6666666666667</v>
      </c>
      <c r="T102" s="90">
        <f>AVERAGE(I102:I104)</f>
        <v>0.549871794871795</v>
      </c>
      <c r="U102" t="s" s="139">
        <v>123</v>
      </c>
      <c r="V102" s="155">
        <f>AVERAGE(L102:L104)</f>
        <v>5.33333333333333</v>
      </c>
      <c r="W102" s="90">
        <f>AVERAGE(N102:N104)</f>
        <v>-0.833611111111111</v>
      </c>
    </row>
    <row r="103" ht="21.95" customHeight="1">
      <c r="A103" s="152">
        <v>2010</v>
      </c>
      <c r="B103" s="127">
        <v>41</v>
      </c>
      <c r="C103" s="88">
        <v>69.59999999999999</v>
      </c>
      <c r="D103" s="92">
        <v>1.69756097560976</v>
      </c>
      <c r="E103" s="43"/>
      <c r="F103" s="153">
        <v>2010</v>
      </c>
      <c r="G103" s="127">
        <v>20</v>
      </c>
      <c r="H103" s="88">
        <v>10.1</v>
      </c>
      <c r="I103" s="92">
        <v>0.505</v>
      </c>
      <c r="J103" s="43"/>
      <c r="K103" s="153">
        <v>2010</v>
      </c>
      <c r="L103" s="127">
        <v>8</v>
      </c>
      <c r="M103" s="88">
        <v>-4.7</v>
      </c>
      <c r="N103" s="94">
        <v>-0.5875</v>
      </c>
      <c r="O103" t="s" s="136">
        <v>124</v>
      </c>
      <c r="P103" s="155">
        <f>AVERAGE(B103:B104)</f>
        <v>39.5</v>
      </c>
      <c r="Q103" s="90">
        <f>AVERAGE(D103:D104)</f>
        <v>1.6474646983312</v>
      </c>
      <c r="R103" t="s" s="139">
        <v>124</v>
      </c>
      <c r="S103" s="155">
        <f>AVERAGE(G103:G104)</f>
        <v>23</v>
      </c>
      <c r="T103" s="90">
        <f>AVERAGE(I103:I104)</f>
        <v>0.7448076923076929</v>
      </c>
      <c r="U103" t="s" s="139">
        <v>124</v>
      </c>
      <c r="V103" s="155">
        <f>AVERAGE(L103:L104)</f>
        <v>5.5</v>
      </c>
      <c r="W103" s="90">
        <f>AVERAGE(N103:N104)</f>
        <v>-0.660416666666667</v>
      </c>
    </row>
    <row r="104" ht="21.95" customHeight="1">
      <c r="A104" s="152">
        <v>2011</v>
      </c>
      <c r="B104" s="127">
        <v>38</v>
      </c>
      <c r="C104" s="88">
        <v>60.7</v>
      </c>
      <c r="D104" s="92">
        <v>1.59736842105263</v>
      </c>
      <c r="E104" s="43"/>
      <c r="F104" s="153">
        <v>2011</v>
      </c>
      <c r="G104" s="127">
        <v>26</v>
      </c>
      <c r="H104" s="88">
        <v>25.6</v>
      </c>
      <c r="I104" s="92">
        <v>0.984615384615385</v>
      </c>
      <c r="J104" s="43"/>
      <c r="K104" s="153">
        <v>2011</v>
      </c>
      <c r="L104" s="127">
        <v>3</v>
      </c>
      <c r="M104" s="88">
        <v>-2.2</v>
      </c>
      <c r="N104" s="94">
        <v>-0.7333333333333329</v>
      </c>
      <c r="O104" t="s" s="136">
        <v>125</v>
      </c>
      <c r="P104" s="155">
        <f>AVERAGE(B104)</f>
        <v>38</v>
      </c>
      <c r="Q104" s="90">
        <f>AVERAGE(D104)</f>
        <v>1.59736842105263</v>
      </c>
      <c r="R104" t="s" s="139">
        <v>125</v>
      </c>
      <c r="S104" s="155">
        <f>AVERAGE(G104)</f>
        <v>26</v>
      </c>
      <c r="T104" s="90">
        <f>AVERAGE(I104)</f>
        <v>0.984615384615385</v>
      </c>
      <c r="U104" t="s" s="139">
        <v>125</v>
      </c>
      <c r="V104" s="155">
        <f>AVERAGE(L104)</f>
        <v>3</v>
      </c>
      <c r="W104" s="90">
        <f>AVERAGE(N104)</f>
        <v>-0.7333333333333329</v>
      </c>
    </row>
    <row r="105" ht="21.95" customHeight="1">
      <c r="A105" s="152">
        <v>2012</v>
      </c>
      <c r="B105" s="206">
        <v>51</v>
      </c>
      <c r="C105" s="207">
        <v>81.2</v>
      </c>
      <c r="D105" s="208">
        <v>1.5921568627451</v>
      </c>
      <c r="E105" s="43"/>
      <c r="F105" s="153">
        <v>2012</v>
      </c>
      <c r="G105" s="206">
        <v>26</v>
      </c>
      <c r="H105" s="207">
        <v>7.3</v>
      </c>
      <c r="I105" s="208">
        <v>0.280769230769231</v>
      </c>
      <c r="J105" s="43"/>
      <c r="K105" s="153">
        <v>2012</v>
      </c>
      <c r="L105" s="206">
        <v>9</v>
      </c>
      <c r="M105" s="207">
        <v>-13</v>
      </c>
      <c r="N105" s="209">
        <v>-1.44444444444444</v>
      </c>
      <c r="O105" t="s" s="136">
        <v>126</v>
      </c>
      <c r="P105" s="161">
        <f>AVERAGE(B105)</f>
        <v>51</v>
      </c>
      <c r="Q105" s="162">
        <f>AVERAGE(D105)</f>
        <v>1.5921568627451</v>
      </c>
      <c r="R105" t="s" s="139">
        <v>126</v>
      </c>
      <c r="S105" s="161">
        <f>AVERAGE(G105)</f>
        <v>26</v>
      </c>
      <c r="T105" s="162">
        <f>AVERAGE(I105)</f>
        <v>0.280769230769231</v>
      </c>
      <c r="U105" t="s" s="139">
        <v>126</v>
      </c>
      <c r="V105" s="161">
        <f>AVERAGE(L105)</f>
        <v>9</v>
      </c>
      <c r="W105" s="162">
        <f>AVERAGE(N105)</f>
        <v>-1.44444444444444</v>
      </c>
    </row>
    <row r="106" ht="21.95" customHeight="1">
      <c r="A106" s="152">
        <v>2013</v>
      </c>
      <c r="B106" s="127">
        <v>33</v>
      </c>
      <c r="C106" s="88">
        <v>58.3</v>
      </c>
      <c r="D106" s="92">
        <v>1.76666666666667</v>
      </c>
      <c r="E106" s="43"/>
      <c r="F106" s="153">
        <v>2013</v>
      </c>
      <c r="G106" s="127">
        <v>21</v>
      </c>
      <c r="H106" s="88">
        <v>24.1</v>
      </c>
      <c r="I106" s="92">
        <v>1.14761904761905</v>
      </c>
      <c r="J106" s="43"/>
      <c r="K106" s="153">
        <v>2013</v>
      </c>
      <c r="L106" s="127">
        <v>3</v>
      </c>
      <c r="M106" s="88">
        <v>-2.5</v>
      </c>
      <c r="N106" s="94">
        <v>-0.833333333333333</v>
      </c>
      <c r="O106" t="s" s="136">
        <v>125</v>
      </c>
      <c r="P106" s="155">
        <f>AVERAGE(B106)</f>
        <v>33</v>
      </c>
      <c r="Q106" s="90">
        <f>AVERAGE(D106)</f>
        <v>1.76666666666667</v>
      </c>
      <c r="R106" t="s" s="139">
        <v>125</v>
      </c>
      <c r="S106" s="155">
        <f>AVERAGE(G106)</f>
        <v>21</v>
      </c>
      <c r="T106" s="90">
        <f>AVERAGE(I106)</f>
        <v>1.14761904761905</v>
      </c>
      <c r="U106" t="s" s="139">
        <v>125</v>
      </c>
      <c r="V106" s="155">
        <f>AVERAGE(L106)</f>
        <v>3</v>
      </c>
      <c r="W106" s="90">
        <f>AVERAGE(N106)</f>
        <v>-0.833333333333333</v>
      </c>
    </row>
    <row r="107" ht="21.95" customHeight="1">
      <c r="A107" s="152">
        <v>2014</v>
      </c>
      <c r="B107" s="127">
        <v>41</v>
      </c>
      <c r="C107" s="88">
        <v>49.8</v>
      </c>
      <c r="D107" s="92">
        <v>1.21463414634146</v>
      </c>
      <c r="E107" s="43"/>
      <c r="F107" s="153">
        <v>2014</v>
      </c>
      <c r="G107" s="127">
        <v>25</v>
      </c>
      <c r="H107" s="88">
        <v>2.4</v>
      </c>
      <c r="I107" s="92">
        <v>0.096</v>
      </c>
      <c r="J107" s="43"/>
      <c r="K107" s="153">
        <v>2014</v>
      </c>
      <c r="L107" s="127">
        <v>11</v>
      </c>
      <c r="M107" s="88">
        <v>-14.6</v>
      </c>
      <c r="N107" s="94">
        <v>-1.32727272727273</v>
      </c>
      <c r="O107" t="s" s="136">
        <v>124</v>
      </c>
      <c r="P107" s="155">
        <f>AVERAGE(B106:B107)</f>
        <v>37</v>
      </c>
      <c r="Q107" s="90">
        <f>AVERAGE(D106:D107)</f>
        <v>1.49065040650407</v>
      </c>
      <c r="R107" t="s" s="139">
        <v>124</v>
      </c>
      <c r="S107" s="155">
        <f>AVERAGE(G106:G107)</f>
        <v>23</v>
      </c>
      <c r="T107" s="90">
        <f>AVERAGE(I106:I107)</f>
        <v>0.621809523809525</v>
      </c>
      <c r="U107" t="s" s="139">
        <v>124</v>
      </c>
      <c r="V107" s="155">
        <f>AVERAGE(L106:L107)</f>
        <v>7</v>
      </c>
      <c r="W107" s="90">
        <f>AVERAGE(N106:N107)</f>
        <v>-1.08030303030303</v>
      </c>
    </row>
    <row r="108" ht="21.95" customHeight="1">
      <c r="A108" s="152">
        <v>2015</v>
      </c>
      <c r="B108" s="127">
        <v>47</v>
      </c>
      <c r="C108" s="88">
        <v>73.90000000000001</v>
      </c>
      <c r="D108" s="92">
        <v>1.57234042553191</v>
      </c>
      <c r="E108" s="43"/>
      <c r="F108" s="153">
        <v>2015</v>
      </c>
      <c r="G108" s="127">
        <v>26</v>
      </c>
      <c r="H108" s="88">
        <v>13.4</v>
      </c>
      <c r="I108" s="92">
        <v>0.515384615384615</v>
      </c>
      <c r="J108" s="43"/>
      <c r="K108" s="153">
        <v>2015</v>
      </c>
      <c r="L108" s="127">
        <v>7</v>
      </c>
      <c r="M108" s="88">
        <v>-5.1</v>
      </c>
      <c r="N108" s="94">
        <v>-0.728571428571429</v>
      </c>
      <c r="O108" t="s" s="136">
        <v>123</v>
      </c>
      <c r="P108" s="155">
        <f>AVERAGE(B106:B108)</f>
        <v>40.3333333333333</v>
      </c>
      <c r="Q108" s="90">
        <f>AVERAGE(D106:D108)</f>
        <v>1.51788041284668</v>
      </c>
      <c r="R108" t="s" s="139">
        <v>123</v>
      </c>
      <c r="S108" s="155">
        <f>AVERAGE(G106:G108)</f>
        <v>24</v>
      </c>
      <c r="T108" s="90">
        <f>AVERAGE(I106:I108)</f>
        <v>0.5863345543345549</v>
      </c>
      <c r="U108" t="s" s="139">
        <v>123</v>
      </c>
      <c r="V108" s="155">
        <f>AVERAGE(L106:L108)</f>
        <v>7</v>
      </c>
      <c r="W108" s="90">
        <f>AVERAGE(N106:N108)</f>
        <v>-0.9630591630591639</v>
      </c>
    </row>
    <row r="109" ht="21.95" customHeight="1">
      <c r="A109" s="152">
        <v>2016</v>
      </c>
      <c r="B109" s="127">
        <v>30</v>
      </c>
      <c r="C109" s="88">
        <v>58.5</v>
      </c>
      <c r="D109" s="92">
        <v>1.95</v>
      </c>
      <c r="E109" s="43"/>
      <c r="F109" s="153">
        <v>2016</v>
      </c>
      <c r="G109" s="127">
        <v>13</v>
      </c>
      <c r="H109" s="88">
        <v>6.3</v>
      </c>
      <c r="I109" s="92">
        <v>0.484615384615385</v>
      </c>
      <c r="J109" s="43"/>
      <c r="K109" s="153">
        <v>2016</v>
      </c>
      <c r="L109" s="127">
        <v>2</v>
      </c>
      <c r="M109" s="88">
        <v>-2.7</v>
      </c>
      <c r="N109" s="94">
        <v>-1.35</v>
      </c>
      <c r="O109" t="s" s="136">
        <v>122</v>
      </c>
      <c r="P109" s="155">
        <f>AVERAGE(B106:B109)</f>
        <v>37.75</v>
      </c>
      <c r="Q109" s="90">
        <f>AVERAGE(D106:D109)</f>
        <v>1.62591030963501</v>
      </c>
      <c r="R109" t="s" s="139">
        <v>122</v>
      </c>
      <c r="S109" s="155">
        <f>AVERAGE(G106:G109)</f>
        <v>21.25</v>
      </c>
      <c r="T109" s="90">
        <f>AVERAGE(I106:I109)</f>
        <v>0.560904761904763</v>
      </c>
      <c r="U109" t="s" s="139">
        <v>122</v>
      </c>
      <c r="V109" s="155">
        <f>AVERAGE(L106:L109)</f>
        <v>5.75</v>
      </c>
      <c r="W109" s="90">
        <f>AVERAGE(N106:N109)</f>
        <v>-1.05979437229437</v>
      </c>
    </row>
    <row r="110" ht="21.95" customHeight="1">
      <c r="A110" s="152">
        <v>2017</v>
      </c>
      <c r="B110" s="127">
        <v>55</v>
      </c>
      <c r="C110" s="88">
        <v>71.59999999999999</v>
      </c>
      <c r="D110" s="92">
        <v>1.30181818181818</v>
      </c>
      <c r="E110" s="43"/>
      <c r="F110" s="153">
        <v>2017</v>
      </c>
      <c r="G110" s="127">
        <v>40</v>
      </c>
      <c r="H110" s="88">
        <v>26.2</v>
      </c>
      <c r="I110" s="92">
        <v>0.655</v>
      </c>
      <c r="J110" s="43"/>
      <c r="K110" s="153">
        <v>2017</v>
      </c>
      <c r="L110" s="127">
        <v>11</v>
      </c>
      <c r="M110" s="88">
        <v>-11.9</v>
      </c>
      <c r="N110" s="94">
        <v>-1.08181818181818</v>
      </c>
      <c r="O110" t="s" s="136">
        <v>121</v>
      </c>
      <c r="P110" s="155">
        <f>AVERAGE(B106:B110)</f>
        <v>41.2</v>
      </c>
      <c r="Q110" s="90">
        <f>AVERAGE(D106:D110)</f>
        <v>1.56109188407164</v>
      </c>
      <c r="R110" t="s" s="139">
        <v>121</v>
      </c>
      <c r="S110" s="155">
        <f>AVERAGE(G106:G110)</f>
        <v>25</v>
      </c>
      <c r="T110" s="90">
        <f>AVERAGE(I106:I110)</f>
        <v>0.57972380952381</v>
      </c>
      <c r="U110" t="s" s="139">
        <v>121</v>
      </c>
      <c r="V110" s="155">
        <f>AVERAGE(L106:L110)</f>
        <v>6.8</v>
      </c>
      <c r="W110" s="90">
        <f>AVERAGE(N106:N110)</f>
        <v>-1.06419913419913</v>
      </c>
    </row>
    <row r="111" ht="21.95" customHeight="1">
      <c r="A111" s="152">
        <v>2018</v>
      </c>
      <c r="B111" s="127">
        <v>42</v>
      </c>
      <c r="C111" s="88">
        <v>54.8</v>
      </c>
      <c r="D111" s="92">
        <v>1.3047619047619</v>
      </c>
      <c r="E111" s="43"/>
      <c r="F111" s="153">
        <v>2018</v>
      </c>
      <c r="G111" s="127">
        <v>25</v>
      </c>
      <c r="H111" s="88">
        <v>6.8</v>
      </c>
      <c r="I111" s="92">
        <v>0.272</v>
      </c>
      <c r="J111" s="43"/>
      <c r="K111" s="153">
        <v>2018</v>
      </c>
      <c r="L111" s="127">
        <v>9</v>
      </c>
      <c r="M111" s="88">
        <v>-10.8</v>
      </c>
      <c r="N111" s="94">
        <v>-1.2</v>
      </c>
      <c r="O111" t="s" s="136">
        <v>98</v>
      </c>
      <c r="P111" s="155">
        <f>AVERAGE(B106:B111)</f>
        <v>41.3333333333333</v>
      </c>
      <c r="Q111" s="90">
        <f>AVERAGE(D106:D111)</f>
        <v>1.51837022085335</v>
      </c>
      <c r="R111" t="s" s="139">
        <v>98</v>
      </c>
      <c r="S111" s="155">
        <f>AVERAGE(G106:G111)</f>
        <v>25</v>
      </c>
      <c r="T111" s="90">
        <f>AVERAGE(I106:I111)</f>
        <v>0.528436507936508</v>
      </c>
      <c r="U111" t="s" s="139">
        <v>98</v>
      </c>
      <c r="V111" s="155">
        <f>AVERAGE(L106:L111)</f>
        <v>7.16666666666667</v>
      </c>
      <c r="W111" s="90">
        <f>AVERAGE(N106:N111)</f>
        <v>-1.08683261183261</v>
      </c>
    </row>
    <row r="112" ht="21.95" customHeight="1">
      <c r="A112" s="152">
        <v>2019</v>
      </c>
      <c r="B112" s="127">
        <v>46</v>
      </c>
      <c r="C112" s="88">
        <v>83.8</v>
      </c>
      <c r="D112" s="92">
        <v>1.82173913043478</v>
      </c>
      <c r="E112" s="43"/>
      <c r="F112" s="153">
        <v>2019</v>
      </c>
      <c r="G112" s="127">
        <v>25</v>
      </c>
      <c r="H112" s="88">
        <v>20.5</v>
      </c>
      <c r="I112" s="92">
        <v>0.82</v>
      </c>
      <c r="J112" s="43"/>
      <c r="K112" s="153">
        <v>2019</v>
      </c>
      <c r="L112" s="127">
        <v>6</v>
      </c>
      <c r="M112" s="88">
        <v>-5.4</v>
      </c>
      <c r="N112" s="94">
        <v>-0.9</v>
      </c>
      <c r="O112" t="s" s="136">
        <v>120</v>
      </c>
      <c r="P112" s="155">
        <f>AVERAGE(B106:B112)</f>
        <v>42</v>
      </c>
      <c r="Q112" s="90">
        <f>AVERAGE(D106:D112)</f>
        <v>1.56170863650784</v>
      </c>
      <c r="R112" t="s" s="139">
        <v>120</v>
      </c>
      <c r="S112" s="155">
        <f>AVERAGE(G106:G112)</f>
        <v>25</v>
      </c>
      <c r="T112" s="90">
        <f>AVERAGE(I106:I112)</f>
        <v>0.57008843537415</v>
      </c>
      <c r="U112" t="s" s="139">
        <v>120</v>
      </c>
      <c r="V112" s="155">
        <f>AVERAGE(L106:L112)</f>
        <v>7</v>
      </c>
      <c r="W112" s="90">
        <f>AVERAGE(N106:N112)</f>
        <v>-1.06014223871367</v>
      </c>
    </row>
    <row r="113" ht="21.95" customHeight="1">
      <c r="A113" s="152">
        <v>2020</v>
      </c>
      <c r="B113" s="127">
        <v>49</v>
      </c>
      <c r="C113" s="88">
        <v>58.7</v>
      </c>
      <c r="D113" s="92">
        <v>1.19795918367347</v>
      </c>
      <c r="E113" s="43"/>
      <c r="F113" s="153">
        <v>2020</v>
      </c>
      <c r="G113" s="127">
        <v>32</v>
      </c>
      <c r="H113" s="88">
        <v>8.4</v>
      </c>
      <c r="I113" s="92">
        <v>0.2625</v>
      </c>
      <c r="J113" s="43"/>
      <c r="K113" s="153">
        <v>2020</v>
      </c>
      <c r="L113" s="127">
        <v>13</v>
      </c>
      <c r="M113" s="88">
        <v>-13</v>
      </c>
      <c r="N113" s="94">
        <v>-1</v>
      </c>
      <c r="O113" t="s" s="136">
        <v>119</v>
      </c>
      <c r="P113" s="155">
        <f>AVERAGE(B106:B113)</f>
        <v>42.875</v>
      </c>
      <c r="Q113" s="90">
        <f>AVERAGE(D106:D113)</f>
        <v>1.51623995490355</v>
      </c>
      <c r="R113" t="s" s="139">
        <v>119</v>
      </c>
      <c r="S113" s="155">
        <f>AVERAGE(G106:G113)</f>
        <v>25.875</v>
      </c>
      <c r="T113" s="90">
        <f>AVERAGE(I106:I113)</f>
        <v>0.531639880952381</v>
      </c>
      <c r="U113" t="s" s="139">
        <v>119</v>
      </c>
      <c r="V113" s="155">
        <f>AVERAGE(L106:L113)</f>
        <v>7.75</v>
      </c>
      <c r="W113" s="90">
        <f>AVERAGE(N106:N113)</f>
        <v>-1.05262445887446</v>
      </c>
    </row>
    <row r="114" ht="21.95" customHeight="1">
      <c r="A114" s="152">
        <v>2021</v>
      </c>
      <c r="B114" s="127">
        <v>28</v>
      </c>
      <c r="C114" s="88">
        <v>39</v>
      </c>
      <c r="D114" s="92">
        <v>1.39285714285714</v>
      </c>
      <c r="E114" s="43"/>
      <c r="F114" s="153">
        <v>2021</v>
      </c>
      <c r="G114" s="127">
        <v>19</v>
      </c>
      <c r="H114" s="88">
        <v>11.4</v>
      </c>
      <c r="I114" s="92">
        <v>0.6</v>
      </c>
      <c r="J114" s="43"/>
      <c r="K114" s="153">
        <v>2021</v>
      </c>
      <c r="L114" s="127">
        <v>5</v>
      </c>
      <c r="M114" s="88">
        <v>-6</v>
      </c>
      <c r="N114" s="94">
        <v>-1.2</v>
      </c>
      <c r="O114" t="s" s="136">
        <v>118</v>
      </c>
      <c r="P114" s="155">
        <f>AVERAGE(B106:B114)</f>
        <v>41.2222222222222</v>
      </c>
      <c r="Q114" s="90">
        <f>AVERAGE(D106:D114)</f>
        <v>1.50253075356506</v>
      </c>
      <c r="R114" t="s" s="139">
        <v>118</v>
      </c>
      <c r="S114" s="155">
        <f>AVERAGE(G106:G114)</f>
        <v>25.1111111111111</v>
      </c>
      <c r="T114" s="90">
        <f>AVERAGE(I106:I114)</f>
        <v>0.53923544973545</v>
      </c>
      <c r="U114" t="s" s="139">
        <v>118</v>
      </c>
      <c r="V114" s="155">
        <f>AVERAGE(L106:L114)</f>
        <v>7.44444444444444</v>
      </c>
      <c r="W114" s="90">
        <f>AVERAGE(N106:N114)</f>
        <v>-1.06899951899952</v>
      </c>
    </row>
    <row r="115" ht="21.95" customHeight="1">
      <c r="A115" s="152">
        <v>2022</v>
      </c>
      <c r="B115" s="127">
        <v>37</v>
      </c>
      <c r="C115" s="88">
        <v>77.3</v>
      </c>
      <c r="D115" s="92">
        <v>2.08918918918919</v>
      </c>
      <c r="E115" s="43"/>
      <c r="F115" s="153">
        <v>2022</v>
      </c>
      <c r="G115" s="127">
        <v>20</v>
      </c>
      <c r="H115" s="88">
        <v>26.1</v>
      </c>
      <c r="I115" s="92">
        <v>1.305</v>
      </c>
      <c r="J115" s="43"/>
      <c r="K115" s="153">
        <v>2022</v>
      </c>
      <c r="L115" s="127">
        <v>4</v>
      </c>
      <c r="M115" s="88">
        <v>-2</v>
      </c>
      <c r="N115" s="94">
        <v>-0.5</v>
      </c>
      <c r="O115" t="s" s="136">
        <v>117</v>
      </c>
      <c r="P115" s="155">
        <f>AVERAGE(B106:B115)</f>
        <v>40.8</v>
      </c>
      <c r="Q115" s="90">
        <f>AVERAGE(D106:D115)</f>
        <v>1.56119659712747</v>
      </c>
      <c r="R115" t="s" s="139">
        <v>117</v>
      </c>
      <c r="S115" s="155">
        <f>AVERAGE(G106:G115)</f>
        <v>24.6</v>
      </c>
      <c r="T115" s="90">
        <f>AVERAGE(I106:I115)</f>
        <v>0.6158119047619049</v>
      </c>
      <c r="U115" t="s" s="139">
        <v>117</v>
      </c>
      <c r="V115" s="155">
        <f>AVERAGE(L106:L115)</f>
        <v>7.1</v>
      </c>
      <c r="W115" s="90">
        <f>AVERAGE(N106:N115)</f>
        <v>-1.01209956709957</v>
      </c>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221</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AVERAGE(B99:B104)</f>
        <v>41.6666666666667</v>
      </c>
      <c r="C138" s="88">
        <f>AVERAGE(C99:C104)</f>
        <v>61.7666666666667</v>
      </c>
      <c r="D138" s="92">
        <f>AVERAGE(D99:D104)</f>
        <v>1.53776397388968</v>
      </c>
      <c r="E138" s="43"/>
      <c r="F138" t="s" s="103">
        <v>99</v>
      </c>
      <c r="G138" s="88">
        <f>AVERAGE(G99:G104)</f>
        <v>24.6666666666667</v>
      </c>
      <c r="H138" s="88">
        <f>AVERAGE(H99:H104)</f>
        <v>13.1</v>
      </c>
      <c r="I138" s="92">
        <f>AVERAGE(I99:I104)</f>
        <v>0.551580724080725</v>
      </c>
      <c r="J138" s="43"/>
      <c r="K138" t="s" s="103">
        <v>99</v>
      </c>
      <c r="L138" s="88">
        <f>AVERAGE(L99:L104)</f>
        <v>8.16666666666667</v>
      </c>
      <c r="M138" s="88">
        <f>AVERAGE(M99:M104)</f>
        <v>-8.366666666666671</v>
      </c>
      <c r="N138" s="94">
        <f>AVERAGE(N99:N104)</f>
        <v>-0.927244152046784</v>
      </c>
      <c r="O138" s="87"/>
      <c r="P138" s="88"/>
      <c r="Q138" s="88"/>
      <c r="R138" s="89"/>
      <c r="S138" s="88"/>
      <c r="T138" s="88"/>
      <c r="U138" s="89"/>
      <c r="V138" s="88"/>
      <c r="W138" s="90"/>
    </row>
    <row r="139" ht="21.95" customHeight="1">
      <c r="A139" t="s" s="102">
        <v>100</v>
      </c>
      <c r="B139" s="88">
        <f>AVERAGE(B106:B111)</f>
        <v>41.3333333333333</v>
      </c>
      <c r="C139" s="88">
        <f>AVERAGE(C106:C111)</f>
        <v>61.15</v>
      </c>
      <c r="D139" s="92">
        <f>AVERAGE(D106:D111)</f>
        <v>1.51837022085335</v>
      </c>
      <c r="E139" s="43"/>
      <c r="F139" t="s" s="103">
        <v>100</v>
      </c>
      <c r="G139" s="88">
        <f>AVERAGE(G106:G111)</f>
        <v>25</v>
      </c>
      <c r="H139" s="88">
        <f>AVERAGE(H106:H111)</f>
        <v>13.2</v>
      </c>
      <c r="I139" s="92">
        <f>AVERAGE(I106:I111)</f>
        <v>0.528436507936508</v>
      </c>
      <c r="J139" s="43"/>
      <c r="K139" t="s" s="103">
        <v>100</v>
      </c>
      <c r="L139" s="88">
        <f>AVERAGE(L106:L111)</f>
        <v>7.16666666666667</v>
      </c>
      <c r="M139" s="88">
        <f>AVERAGE(M106:M111)</f>
        <v>-7.93333333333333</v>
      </c>
      <c r="N139" s="94">
        <f>AVERAGE(N106:N111)</f>
        <v>-1.08683261183261</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87"/>
      <c r="P143" s="88"/>
      <c r="Q143" s="88"/>
      <c r="R143" s="89"/>
      <c r="S143" s="88"/>
      <c r="T143" s="88"/>
      <c r="U143" s="89"/>
      <c r="V143" s="88"/>
      <c r="W143"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2.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00" customWidth="1"/>
    <col min="2" max="4" width="12.1719" style="300" customWidth="1"/>
    <col min="5" max="5" width="1.35156" style="300" customWidth="1"/>
    <col min="6" max="6" width="10" style="300" customWidth="1"/>
    <col min="7" max="9" width="12.1719" style="300" customWidth="1"/>
    <col min="10" max="10" width="1.35156" style="300" customWidth="1"/>
    <col min="11" max="11" width="10" style="300" customWidth="1"/>
    <col min="12" max="14" width="12.1719" style="300" customWidth="1"/>
    <col min="15" max="15" width="10.8516" style="300" customWidth="1"/>
    <col min="16" max="17" width="6.5" style="300" customWidth="1"/>
    <col min="18" max="18" width="10.8516" style="300" customWidth="1"/>
    <col min="19" max="20" width="6.5" style="300" customWidth="1"/>
    <col min="21" max="21" width="10.8516" style="300" customWidth="1"/>
    <col min="22" max="23" width="6.5" style="300" customWidth="1"/>
    <col min="24" max="16384" width="16.3516" style="300" customWidth="1"/>
  </cols>
  <sheetData>
    <row r="1" ht="64.15" customHeight="1">
      <c r="A1" t="s" s="167">
        <v>377</v>
      </c>
      <c r="B1" t="s" s="30">
        <v>41</v>
      </c>
      <c r="C1" t="s" s="30">
        <v>42</v>
      </c>
      <c r="D1" t="s" s="31">
        <v>43</v>
      </c>
      <c r="E1" s="32"/>
      <c r="F1" t="s" s="33">
        <v>378</v>
      </c>
      <c r="G1" t="s" s="30">
        <v>45</v>
      </c>
      <c r="H1" t="s" s="30">
        <v>46</v>
      </c>
      <c r="I1" t="s" s="31">
        <v>47</v>
      </c>
      <c r="J1" s="32"/>
      <c r="K1" t="s" s="33">
        <v>379</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24</v>
      </c>
      <c r="C3" s="83">
        <v>11.2</v>
      </c>
      <c r="D3" s="84">
        <v>0.466666666666667</v>
      </c>
      <c r="E3" s="43"/>
      <c r="F3" s="147">
        <v>1910</v>
      </c>
      <c r="G3" s="146">
        <v>9</v>
      </c>
      <c r="H3" s="83">
        <v>-5.1</v>
      </c>
      <c r="I3" s="84">
        <v>-0.566666666666667</v>
      </c>
      <c r="J3" s="43"/>
      <c r="K3" s="147">
        <v>1910</v>
      </c>
      <c r="L3" s="146">
        <v>0</v>
      </c>
      <c r="M3" s="83">
        <v>0</v>
      </c>
      <c r="N3" s="86"/>
      <c r="O3" s="148"/>
      <c r="P3" s="149"/>
      <c r="Q3" s="150"/>
      <c r="R3" s="151"/>
      <c r="S3" s="149"/>
      <c r="T3" s="150"/>
      <c r="U3" s="151"/>
      <c r="V3" s="149"/>
      <c r="W3" s="150"/>
    </row>
    <row r="4" ht="21.95" customHeight="1">
      <c r="A4" s="152">
        <v>1911</v>
      </c>
      <c r="B4" s="127">
        <v>58</v>
      </c>
      <c r="C4" s="88">
        <v>-58</v>
      </c>
      <c r="D4" s="92">
        <v>-1</v>
      </c>
      <c r="E4" s="43"/>
      <c r="F4" s="153">
        <v>1911</v>
      </c>
      <c r="G4" s="127">
        <v>41</v>
      </c>
      <c r="H4" s="88">
        <v>-80.3</v>
      </c>
      <c r="I4" s="92">
        <v>-1.95853658536585</v>
      </c>
      <c r="J4" s="43"/>
      <c r="K4" s="153">
        <v>1911</v>
      </c>
      <c r="L4" s="127">
        <v>13</v>
      </c>
      <c r="M4" s="88">
        <v>-46.1</v>
      </c>
      <c r="N4" s="94">
        <v>-3.54615384615385</v>
      </c>
      <c r="O4" s="154"/>
      <c r="P4" s="155"/>
      <c r="Q4" s="90"/>
      <c r="R4" s="156"/>
      <c r="S4" s="155"/>
      <c r="T4" s="90"/>
      <c r="U4" s="156"/>
      <c r="V4" s="155"/>
      <c r="W4" s="90"/>
    </row>
    <row r="5" ht="21.95" customHeight="1">
      <c r="A5" s="152">
        <v>1912</v>
      </c>
      <c r="B5" s="127">
        <v>32</v>
      </c>
      <c r="C5" s="88">
        <v>25.4</v>
      </c>
      <c r="D5" s="92">
        <v>0.79375</v>
      </c>
      <c r="E5" s="43"/>
      <c r="F5" s="153">
        <v>1912</v>
      </c>
      <c r="G5" s="127">
        <v>4</v>
      </c>
      <c r="H5" s="88">
        <v>-4.5</v>
      </c>
      <c r="I5" s="92">
        <v>-1.125</v>
      </c>
      <c r="J5" s="43"/>
      <c r="K5" s="153">
        <v>1912</v>
      </c>
      <c r="L5" s="127">
        <v>0</v>
      </c>
      <c r="M5" s="88">
        <v>0</v>
      </c>
      <c r="N5" s="94"/>
      <c r="O5" s="154"/>
      <c r="P5" s="155"/>
      <c r="Q5" s="90"/>
      <c r="R5" s="156"/>
      <c r="S5" s="155"/>
      <c r="T5" s="90"/>
      <c r="U5" s="156"/>
      <c r="V5" s="155"/>
      <c r="W5" s="90"/>
    </row>
    <row r="6" ht="21.95" customHeight="1">
      <c r="A6" s="152">
        <v>1913</v>
      </c>
      <c r="B6" s="127">
        <v>25</v>
      </c>
      <c r="C6" s="88">
        <v>-4.9</v>
      </c>
      <c r="D6" s="92">
        <v>-0.196</v>
      </c>
      <c r="E6" s="43"/>
      <c r="F6" s="153">
        <v>1913</v>
      </c>
      <c r="G6" s="127">
        <v>14</v>
      </c>
      <c r="H6" s="88">
        <v>-18.1</v>
      </c>
      <c r="I6" s="92">
        <v>-1.29285714285714</v>
      </c>
      <c r="J6" s="43"/>
      <c r="K6" s="153">
        <v>1913</v>
      </c>
      <c r="L6" s="127">
        <v>1</v>
      </c>
      <c r="M6" s="88">
        <v>-3.9</v>
      </c>
      <c r="N6" s="94">
        <v>-3.9</v>
      </c>
      <c r="O6" s="154"/>
      <c r="P6" s="155"/>
      <c r="Q6" s="90"/>
      <c r="R6" s="156"/>
      <c r="S6" s="155"/>
      <c r="T6" s="90"/>
      <c r="U6" s="156"/>
      <c r="V6" s="155"/>
      <c r="W6" s="90"/>
    </row>
    <row r="7" ht="21.95" customHeight="1">
      <c r="A7" s="152">
        <v>1914</v>
      </c>
      <c r="B7" s="127">
        <v>33</v>
      </c>
      <c r="C7" s="88">
        <v>-4</v>
      </c>
      <c r="D7" s="92">
        <v>-0.121212121212121</v>
      </c>
      <c r="E7" s="43"/>
      <c r="F7" s="153">
        <v>1914</v>
      </c>
      <c r="G7" s="127">
        <v>20</v>
      </c>
      <c r="H7" s="88">
        <v>-20.9</v>
      </c>
      <c r="I7" s="92">
        <v>-1.045</v>
      </c>
      <c r="J7" s="43"/>
      <c r="K7" s="153">
        <v>1914</v>
      </c>
      <c r="L7" s="127">
        <v>3</v>
      </c>
      <c r="M7" s="88">
        <v>-8.9</v>
      </c>
      <c r="N7" s="94">
        <v>-2.96666666666667</v>
      </c>
      <c r="O7" s="154"/>
      <c r="P7" s="155"/>
      <c r="Q7" s="90"/>
      <c r="R7" s="156"/>
      <c r="S7" s="155"/>
      <c r="T7" s="90"/>
      <c r="U7" s="156"/>
      <c r="V7" s="155"/>
      <c r="W7" s="90"/>
    </row>
    <row r="8" ht="21.95" customHeight="1">
      <c r="A8" s="152">
        <v>1915</v>
      </c>
      <c r="B8" s="127">
        <v>36</v>
      </c>
      <c r="C8" s="88">
        <v>16.4</v>
      </c>
      <c r="D8" s="92">
        <v>0.455555555555556</v>
      </c>
      <c r="E8" s="43"/>
      <c r="F8" s="153">
        <v>1915</v>
      </c>
      <c r="G8" s="127">
        <v>12</v>
      </c>
      <c r="H8" s="88">
        <v>-9.5</v>
      </c>
      <c r="I8" s="92">
        <v>-0.791666666666667</v>
      </c>
      <c r="J8" s="43"/>
      <c r="K8" s="153">
        <v>1915</v>
      </c>
      <c r="L8" s="127">
        <v>0</v>
      </c>
      <c r="M8" s="88">
        <v>0</v>
      </c>
      <c r="N8" s="94"/>
      <c r="O8" s="154"/>
      <c r="P8" s="155"/>
      <c r="Q8" s="90"/>
      <c r="R8" s="156"/>
      <c r="S8" s="155"/>
      <c r="T8" s="90"/>
      <c r="U8" s="156"/>
      <c r="V8" s="155"/>
      <c r="W8" s="90"/>
    </row>
    <row r="9" ht="21.95" customHeight="1">
      <c r="A9" s="152">
        <v>1916</v>
      </c>
      <c r="B9" s="127">
        <v>14</v>
      </c>
      <c r="C9" s="88">
        <v>5.5</v>
      </c>
      <c r="D9" s="92">
        <v>0.392857142857143</v>
      </c>
      <c r="E9" s="43"/>
      <c r="F9" s="153">
        <v>1916</v>
      </c>
      <c r="G9" s="127">
        <v>6</v>
      </c>
      <c r="H9" s="88">
        <v>-4.6</v>
      </c>
      <c r="I9" s="92">
        <v>-0.7666666666666671</v>
      </c>
      <c r="J9" s="43"/>
      <c r="K9" s="153">
        <v>1916</v>
      </c>
      <c r="L9" s="127">
        <v>0</v>
      </c>
      <c r="M9" s="88">
        <v>0</v>
      </c>
      <c r="N9" s="94"/>
      <c r="O9" s="154"/>
      <c r="P9" s="155"/>
      <c r="Q9" s="90"/>
      <c r="R9" s="156"/>
      <c r="S9" s="155"/>
      <c r="T9" s="90"/>
      <c r="U9" s="156"/>
      <c r="V9" s="155"/>
      <c r="W9" s="90"/>
    </row>
    <row r="10" ht="21.95" customHeight="1">
      <c r="A10" s="152">
        <v>1917</v>
      </c>
      <c r="B10" s="127">
        <v>50</v>
      </c>
      <c r="C10" s="88">
        <v>-30.2</v>
      </c>
      <c r="D10" s="92">
        <v>-0.604</v>
      </c>
      <c r="E10" s="43"/>
      <c r="F10" s="153">
        <v>1917</v>
      </c>
      <c r="G10" s="127">
        <v>29</v>
      </c>
      <c r="H10" s="88">
        <v>-55.7</v>
      </c>
      <c r="I10" s="92">
        <v>-1.92068965517241</v>
      </c>
      <c r="J10" s="43"/>
      <c r="K10" s="153">
        <v>1917</v>
      </c>
      <c r="L10" s="127">
        <v>9</v>
      </c>
      <c r="M10" s="88">
        <v>-32.7</v>
      </c>
      <c r="N10" s="94">
        <v>-3.63333333333333</v>
      </c>
      <c r="O10" s="154"/>
      <c r="P10" s="155"/>
      <c r="Q10" s="90"/>
      <c r="R10" s="156"/>
      <c r="S10" s="155"/>
      <c r="T10" s="90"/>
      <c r="U10" s="156"/>
      <c r="V10" s="155"/>
      <c r="W10" s="90"/>
    </row>
    <row r="11" ht="21.95" customHeight="1">
      <c r="A11" s="152">
        <v>1918</v>
      </c>
      <c r="B11" s="127">
        <v>64</v>
      </c>
      <c r="C11" s="88">
        <v>-85.8</v>
      </c>
      <c r="D11" s="92">
        <v>-1.340625</v>
      </c>
      <c r="E11" s="43"/>
      <c r="F11" s="153">
        <v>1918</v>
      </c>
      <c r="G11" s="127">
        <v>39</v>
      </c>
      <c r="H11" s="88">
        <v>-110.7</v>
      </c>
      <c r="I11" s="92">
        <v>-2.83846153846154</v>
      </c>
      <c r="J11" s="43"/>
      <c r="K11" s="153">
        <v>1918</v>
      </c>
      <c r="L11" s="127">
        <v>20</v>
      </c>
      <c r="M11" s="88">
        <v>-86.5</v>
      </c>
      <c r="N11" s="94">
        <v>-4.325</v>
      </c>
      <c r="O11" s="154"/>
      <c r="P11" s="155"/>
      <c r="Q11" s="90"/>
      <c r="R11" s="156"/>
      <c r="S11" s="155"/>
      <c r="T11" s="90"/>
      <c r="U11" s="156"/>
      <c r="V11" s="155"/>
      <c r="W11" s="90"/>
    </row>
    <row r="12" ht="21.95" customHeight="1">
      <c r="A12" s="152">
        <v>1919</v>
      </c>
      <c r="B12" s="127">
        <v>55</v>
      </c>
      <c r="C12" s="88">
        <v>-47.7</v>
      </c>
      <c r="D12" s="92">
        <v>-0.867272727272727</v>
      </c>
      <c r="E12" s="43"/>
      <c r="F12" s="153">
        <v>1919</v>
      </c>
      <c r="G12" s="127">
        <v>36</v>
      </c>
      <c r="H12" s="88">
        <v>-66.3</v>
      </c>
      <c r="I12" s="92">
        <v>-1.84166666666667</v>
      </c>
      <c r="J12" s="43"/>
      <c r="K12" s="153">
        <v>1919</v>
      </c>
      <c r="L12" s="127">
        <v>11</v>
      </c>
      <c r="M12" s="88">
        <v>-48.1</v>
      </c>
      <c r="N12" s="94">
        <v>-4.37272727272727</v>
      </c>
      <c r="O12" s="154"/>
      <c r="P12" s="155"/>
      <c r="Q12" s="90"/>
      <c r="R12" s="156"/>
      <c r="S12" s="155"/>
      <c r="T12" s="90"/>
      <c r="U12" s="156"/>
      <c r="V12" s="155"/>
      <c r="W12" s="90"/>
    </row>
    <row r="13" ht="21.95" customHeight="1">
      <c r="A13" s="152">
        <v>1920</v>
      </c>
      <c r="B13" s="127">
        <v>29</v>
      </c>
      <c r="C13" s="88">
        <v>15.4</v>
      </c>
      <c r="D13" s="92">
        <v>0.531034482758621</v>
      </c>
      <c r="E13" s="43"/>
      <c r="F13" s="153">
        <v>1920</v>
      </c>
      <c r="G13" s="127">
        <v>9</v>
      </c>
      <c r="H13" s="88">
        <v>-5.7</v>
      </c>
      <c r="I13" s="92">
        <v>-0.633333333333333</v>
      </c>
      <c r="J13" s="43"/>
      <c r="K13" s="153">
        <v>1920</v>
      </c>
      <c r="L13" s="127">
        <v>1</v>
      </c>
      <c r="M13" s="88">
        <v>-2.8</v>
      </c>
      <c r="N13" s="94">
        <v>-2.8</v>
      </c>
      <c r="O13" s="154"/>
      <c r="P13" s="155"/>
      <c r="Q13" s="90"/>
      <c r="R13" s="156"/>
      <c r="S13" s="155"/>
      <c r="T13" s="90"/>
      <c r="U13" s="156"/>
      <c r="V13" s="155"/>
      <c r="W13" s="90"/>
    </row>
    <row r="14" ht="21.95" customHeight="1">
      <c r="A14" s="152">
        <v>1921</v>
      </c>
      <c r="B14" s="127">
        <v>12</v>
      </c>
      <c r="C14" s="88">
        <v>9.300000000000001</v>
      </c>
      <c r="D14" s="92">
        <v>0.775</v>
      </c>
      <c r="E14" s="43"/>
      <c r="F14" s="153">
        <v>1921</v>
      </c>
      <c r="G14" s="127">
        <v>4</v>
      </c>
      <c r="H14" s="88">
        <v>-2.4</v>
      </c>
      <c r="I14" s="92">
        <v>-0.6</v>
      </c>
      <c r="J14" s="43"/>
      <c r="K14" s="153">
        <v>1921</v>
      </c>
      <c r="L14" s="127">
        <v>0</v>
      </c>
      <c r="M14" s="88">
        <v>0</v>
      </c>
      <c r="N14" s="94"/>
      <c r="O14" s="154"/>
      <c r="P14" s="155"/>
      <c r="Q14" s="90"/>
      <c r="R14" s="156"/>
      <c r="S14" s="155"/>
      <c r="T14" s="90"/>
      <c r="U14" s="156"/>
      <c r="V14" s="155"/>
      <c r="W14" s="90"/>
    </row>
    <row r="15" ht="21.95" customHeight="1">
      <c r="A15" s="152">
        <v>1922</v>
      </c>
      <c r="B15" s="127">
        <v>49</v>
      </c>
      <c r="C15" s="88">
        <v>-6.9</v>
      </c>
      <c r="D15" s="92">
        <v>-0.140816326530612</v>
      </c>
      <c r="E15" s="43"/>
      <c r="F15" s="153">
        <v>1922</v>
      </c>
      <c r="G15" s="127">
        <v>25</v>
      </c>
      <c r="H15" s="88">
        <v>-33.4</v>
      </c>
      <c r="I15" s="92">
        <v>-1.336</v>
      </c>
      <c r="J15" s="43"/>
      <c r="K15" s="153">
        <v>1922</v>
      </c>
      <c r="L15" s="127">
        <v>5</v>
      </c>
      <c r="M15" s="88">
        <v>-16</v>
      </c>
      <c r="N15" s="94">
        <v>-3.2</v>
      </c>
      <c r="O15" s="154"/>
      <c r="P15" s="155"/>
      <c r="Q15" s="90"/>
      <c r="R15" s="156"/>
      <c r="S15" s="155"/>
      <c r="T15" s="90"/>
      <c r="U15" s="156"/>
      <c r="V15" s="155"/>
      <c r="W15" s="90"/>
    </row>
    <row r="16" ht="21.95" customHeight="1">
      <c r="A16" s="152">
        <v>1923</v>
      </c>
      <c r="B16" s="127">
        <v>24</v>
      </c>
      <c r="C16" s="88">
        <v>7.8</v>
      </c>
      <c r="D16" s="92">
        <v>0.325</v>
      </c>
      <c r="E16" s="43"/>
      <c r="F16" s="153">
        <v>1923</v>
      </c>
      <c r="G16" s="127">
        <v>10</v>
      </c>
      <c r="H16" s="88">
        <v>-9.1</v>
      </c>
      <c r="I16" s="92">
        <v>-0.91</v>
      </c>
      <c r="J16" s="43"/>
      <c r="K16" s="153">
        <v>1923</v>
      </c>
      <c r="L16" s="127">
        <v>1</v>
      </c>
      <c r="M16" s="88">
        <v>-2.8</v>
      </c>
      <c r="N16" s="94">
        <v>-2.8</v>
      </c>
      <c r="O16" s="154"/>
      <c r="P16" s="155"/>
      <c r="Q16" s="90"/>
      <c r="R16" s="156"/>
      <c r="S16" s="155"/>
      <c r="T16" s="90"/>
      <c r="U16" s="156"/>
      <c r="V16" s="155"/>
      <c r="W16" s="90"/>
    </row>
    <row r="17" ht="21.95" customHeight="1">
      <c r="A17" s="152">
        <v>1924</v>
      </c>
      <c r="B17" s="127">
        <v>41</v>
      </c>
      <c r="C17" s="88">
        <v>-22.4</v>
      </c>
      <c r="D17" s="92">
        <v>-0.546341463414634</v>
      </c>
      <c r="E17" s="43"/>
      <c r="F17" s="153">
        <v>1924</v>
      </c>
      <c r="G17" s="127">
        <v>21</v>
      </c>
      <c r="H17" s="88">
        <v>-40.9</v>
      </c>
      <c r="I17" s="92">
        <v>-1.94761904761905</v>
      </c>
      <c r="J17" s="43"/>
      <c r="K17" s="153">
        <v>1924</v>
      </c>
      <c r="L17" s="127">
        <v>7</v>
      </c>
      <c r="M17" s="88">
        <v>-23.5</v>
      </c>
      <c r="N17" s="94">
        <v>-3.35714285714286</v>
      </c>
      <c r="O17" s="154"/>
      <c r="P17" s="155"/>
      <c r="Q17" s="90"/>
      <c r="R17" s="156"/>
      <c r="S17" s="155"/>
      <c r="T17" s="90"/>
      <c r="U17" s="156"/>
      <c r="V17" s="155"/>
      <c r="W17" s="90"/>
    </row>
    <row r="18" ht="21.95" customHeight="1">
      <c r="A18" s="152">
        <v>1925</v>
      </c>
      <c r="B18" s="127">
        <v>50</v>
      </c>
      <c r="C18" s="88">
        <v>-29.9</v>
      </c>
      <c r="D18" s="92">
        <v>-0.598</v>
      </c>
      <c r="E18" s="43"/>
      <c r="F18" s="153">
        <v>1925</v>
      </c>
      <c r="G18" s="127">
        <v>28</v>
      </c>
      <c r="H18" s="88">
        <v>-48.4</v>
      </c>
      <c r="I18" s="92">
        <v>-1.72857142857143</v>
      </c>
      <c r="J18" s="43"/>
      <c r="K18" s="153">
        <v>1925</v>
      </c>
      <c r="L18" s="127">
        <v>4</v>
      </c>
      <c r="M18" s="88">
        <v>-15.1</v>
      </c>
      <c r="N18" s="94">
        <v>-3.775</v>
      </c>
      <c r="O18" s="154"/>
      <c r="P18" s="155"/>
      <c r="Q18" s="90"/>
      <c r="R18" s="156"/>
      <c r="S18" s="155"/>
      <c r="T18" s="90"/>
      <c r="U18" s="156"/>
      <c r="V18" s="155"/>
      <c r="W18" s="90"/>
    </row>
    <row r="19" ht="21.95" customHeight="1">
      <c r="A19" s="152">
        <v>1926</v>
      </c>
      <c r="B19" s="127">
        <v>41</v>
      </c>
      <c r="C19" s="88">
        <v>-3.5</v>
      </c>
      <c r="D19" s="92">
        <v>-0.08536585365853661</v>
      </c>
      <c r="E19" s="43"/>
      <c r="F19" s="153">
        <v>1926</v>
      </c>
      <c r="G19" s="127">
        <v>19</v>
      </c>
      <c r="H19" s="88">
        <v>-24.2</v>
      </c>
      <c r="I19" s="92">
        <v>-1.27368421052632</v>
      </c>
      <c r="J19" s="43"/>
      <c r="K19" s="153">
        <v>1926</v>
      </c>
      <c r="L19" s="127">
        <v>1</v>
      </c>
      <c r="M19" s="88">
        <v>-3.1</v>
      </c>
      <c r="N19" s="94">
        <v>-3.1</v>
      </c>
      <c r="O19" s="154"/>
      <c r="P19" s="155"/>
      <c r="Q19" s="90"/>
      <c r="R19" s="156"/>
      <c r="S19" s="155"/>
      <c r="T19" s="90"/>
      <c r="U19" s="156"/>
      <c r="V19" s="155"/>
      <c r="W19" s="90"/>
    </row>
    <row r="20" ht="21.95" customHeight="1">
      <c r="A20" s="152">
        <v>1927</v>
      </c>
      <c r="B20" s="127">
        <v>66</v>
      </c>
      <c r="C20" s="88">
        <v>-71.3</v>
      </c>
      <c r="D20" s="92">
        <v>-1.08030303030303</v>
      </c>
      <c r="E20" s="43"/>
      <c r="F20" s="153">
        <v>1927</v>
      </c>
      <c r="G20" s="127">
        <v>42</v>
      </c>
      <c r="H20" s="88">
        <v>-96.3</v>
      </c>
      <c r="I20" s="92">
        <v>-2.29285714285714</v>
      </c>
      <c r="J20" s="43"/>
      <c r="K20" s="153">
        <v>1927</v>
      </c>
      <c r="L20" s="127">
        <v>16</v>
      </c>
      <c r="M20" s="88">
        <v>-65.8</v>
      </c>
      <c r="N20" s="94">
        <v>-4.1125</v>
      </c>
      <c r="O20" s="154"/>
      <c r="P20" s="155"/>
      <c r="Q20" s="90"/>
      <c r="R20" s="156"/>
      <c r="S20" s="155"/>
      <c r="T20" s="90"/>
      <c r="U20" s="156"/>
      <c r="V20" s="155"/>
      <c r="W20" s="90"/>
    </row>
    <row r="21" ht="21.95" customHeight="1">
      <c r="A21" s="152">
        <v>1928</v>
      </c>
      <c r="B21" s="127">
        <v>36</v>
      </c>
      <c r="C21" s="88">
        <v>1.4</v>
      </c>
      <c r="D21" s="92">
        <v>0.0388888888888889</v>
      </c>
      <c r="E21" s="43"/>
      <c r="F21" s="153">
        <v>1928</v>
      </c>
      <c r="G21" s="127">
        <v>17</v>
      </c>
      <c r="H21" s="88">
        <v>-19.1</v>
      </c>
      <c r="I21" s="92">
        <v>-1.12352941176471</v>
      </c>
      <c r="J21" s="43"/>
      <c r="K21" s="153">
        <v>1928</v>
      </c>
      <c r="L21" s="127">
        <v>0</v>
      </c>
      <c r="M21" s="88">
        <v>0</v>
      </c>
      <c r="N21" s="94"/>
      <c r="O21" s="154"/>
      <c r="P21" s="155"/>
      <c r="Q21" s="90"/>
      <c r="R21" s="156"/>
      <c r="S21" s="155"/>
      <c r="T21" s="90"/>
      <c r="U21" s="156"/>
      <c r="V21" s="155"/>
      <c r="W21" s="90"/>
    </row>
    <row r="22" ht="21.95" customHeight="1">
      <c r="A22" s="152">
        <v>1929</v>
      </c>
      <c r="B22" s="127">
        <v>50</v>
      </c>
      <c r="C22" s="88">
        <v>-53.7</v>
      </c>
      <c r="D22" s="92">
        <v>-1.074</v>
      </c>
      <c r="E22" s="43"/>
      <c r="F22" s="153">
        <v>1929</v>
      </c>
      <c r="G22" s="127">
        <v>33</v>
      </c>
      <c r="H22" s="88">
        <v>-68.8</v>
      </c>
      <c r="I22" s="92">
        <v>-2.08484848484848</v>
      </c>
      <c r="J22" s="43"/>
      <c r="K22" s="153">
        <v>1929</v>
      </c>
      <c r="L22" s="127">
        <v>14</v>
      </c>
      <c r="M22" s="88">
        <v>-53</v>
      </c>
      <c r="N22" s="94">
        <v>-3.78571428571429</v>
      </c>
      <c r="O22" s="154"/>
      <c r="P22" s="155"/>
      <c r="Q22" s="90"/>
      <c r="R22" s="156"/>
      <c r="S22" s="155"/>
      <c r="T22" s="90"/>
      <c r="U22" s="156"/>
      <c r="V22" s="155"/>
      <c r="W22" s="90"/>
    </row>
    <row r="23" ht="21.95" customHeight="1">
      <c r="A23" s="152">
        <v>1930</v>
      </c>
      <c r="B23" s="127">
        <v>35</v>
      </c>
      <c r="C23" s="88">
        <v>-2.1</v>
      </c>
      <c r="D23" s="92">
        <v>-0.06</v>
      </c>
      <c r="E23" s="43"/>
      <c r="F23" s="153">
        <v>1930</v>
      </c>
      <c r="G23" s="127">
        <v>15</v>
      </c>
      <c r="H23" s="88">
        <v>-22.5</v>
      </c>
      <c r="I23" s="92">
        <v>-1.5</v>
      </c>
      <c r="J23" s="43"/>
      <c r="K23" s="153">
        <v>1930</v>
      </c>
      <c r="L23" s="127">
        <v>3</v>
      </c>
      <c r="M23" s="88">
        <v>-9.4</v>
      </c>
      <c r="N23" s="94">
        <v>-3.13333333333333</v>
      </c>
      <c r="O23" s="154"/>
      <c r="P23" s="155"/>
      <c r="Q23" s="90"/>
      <c r="R23" s="156"/>
      <c r="S23" s="155"/>
      <c r="T23" s="90"/>
      <c r="U23" s="156"/>
      <c r="V23" s="155"/>
      <c r="W23" s="90"/>
    </row>
    <row r="24" ht="21.95" customHeight="1">
      <c r="A24" s="152">
        <v>1931</v>
      </c>
      <c r="B24" s="127">
        <v>32</v>
      </c>
      <c r="C24" s="88">
        <v>-12.5</v>
      </c>
      <c r="D24" s="92">
        <v>-0.390625</v>
      </c>
      <c r="E24" s="43"/>
      <c r="F24" s="153">
        <v>1931</v>
      </c>
      <c r="G24" s="127">
        <v>18</v>
      </c>
      <c r="H24" s="88">
        <v>-30.2</v>
      </c>
      <c r="I24" s="92">
        <v>-1.67777777777778</v>
      </c>
      <c r="J24" s="43"/>
      <c r="K24" s="153">
        <v>1931</v>
      </c>
      <c r="L24" s="127">
        <v>3</v>
      </c>
      <c r="M24" s="88">
        <v>-10</v>
      </c>
      <c r="N24" s="94">
        <v>-3.33333333333333</v>
      </c>
      <c r="O24" s="154"/>
      <c r="P24" s="155"/>
      <c r="Q24" s="90"/>
      <c r="R24" s="156"/>
      <c r="S24" s="155"/>
      <c r="T24" s="90"/>
      <c r="U24" s="156"/>
      <c r="V24" s="155"/>
      <c r="W24" s="90"/>
    </row>
    <row r="25" ht="21.95" customHeight="1">
      <c r="A25" s="152">
        <v>1932</v>
      </c>
      <c r="B25" s="127">
        <v>50</v>
      </c>
      <c r="C25" s="88">
        <v>-51.8</v>
      </c>
      <c r="D25" s="92">
        <v>-1.036</v>
      </c>
      <c r="E25" s="43"/>
      <c r="F25" s="153">
        <v>1932</v>
      </c>
      <c r="G25" s="127">
        <v>36</v>
      </c>
      <c r="H25" s="88">
        <v>-69.8</v>
      </c>
      <c r="I25" s="92">
        <v>-1.93888888888889</v>
      </c>
      <c r="J25" s="43"/>
      <c r="K25" s="153">
        <v>1932</v>
      </c>
      <c r="L25" s="127">
        <v>12</v>
      </c>
      <c r="M25" s="88">
        <v>-40.6</v>
      </c>
      <c r="N25" s="94">
        <v>-3.38333333333333</v>
      </c>
      <c r="O25" s="154"/>
      <c r="P25" s="155"/>
      <c r="Q25" s="90"/>
      <c r="R25" s="156"/>
      <c r="S25" s="155"/>
      <c r="T25" s="90"/>
      <c r="U25" s="156"/>
      <c r="V25" s="155"/>
      <c r="W25" s="90"/>
    </row>
    <row r="26" ht="21.95" customHeight="1">
      <c r="A26" s="152">
        <v>1933</v>
      </c>
      <c r="B26" s="127">
        <v>37</v>
      </c>
      <c r="C26" s="88">
        <v>-5.5</v>
      </c>
      <c r="D26" s="92">
        <v>-0.148648648648649</v>
      </c>
      <c r="E26" s="43"/>
      <c r="F26" s="153">
        <v>1933</v>
      </c>
      <c r="G26" s="127">
        <v>20</v>
      </c>
      <c r="H26" s="88">
        <v>-21</v>
      </c>
      <c r="I26" s="92">
        <v>-1.05</v>
      </c>
      <c r="J26" s="43"/>
      <c r="K26" s="153">
        <v>1933</v>
      </c>
      <c r="L26" s="127">
        <v>0</v>
      </c>
      <c r="M26" s="88">
        <v>0</v>
      </c>
      <c r="N26" s="94"/>
      <c r="O26" s="154"/>
      <c r="P26" s="155"/>
      <c r="Q26" s="90"/>
      <c r="R26" s="156"/>
      <c r="S26" s="155"/>
      <c r="T26" s="90"/>
      <c r="U26" s="156"/>
      <c r="V26" s="155"/>
      <c r="W26" s="90"/>
    </row>
    <row r="27" ht="21.95" customHeight="1">
      <c r="A27" s="152">
        <v>1934</v>
      </c>
      <c r="B27" s="127">
        <v>42</v>
      </c>
      <c r="C27" s="88">
        <v>-4.9</v>
      </c>
      <c r="D27" s="92">
        <v>-0.116666666666667</v>
      </c>
      <c r="E27" s="43"/>
      <c r="F27" s="153">
        <v>1934</v>
      </c>
      <c r="G27" s="127">
        <v>19</v>
      </c>
      <c r="H27" s="88">
        <v>-31.1</v>
      </c>
      <c r="I27" s="92">
        <v>-1.63684210526316</v>
      </c>
      <c r="J27" s="43"/>
      <c r="K27" s="153">
        <v>1934</v>
      </c>
      <c r="L27" s="127">
        <v>4</v>
      </c>
      <c r="M27" s="88">
        <v>-14.1</v>
      </c>
      <c r="N27" s="94">
        <v>-3.525</v>
      </c>
      <c r="O27" s="154"/>
      <c r="P27" s="155"/>
      <c r="Q27" s="90"/>
      <c r="R27" s="156"/>
      <c r="S27" s="155"/>
      <c r="T27" s="90"/>
      <c r="U27" s="156"/>
      <c r="V27" s="155"/>
      <c r="W27" s="90"/>
    </row>
    <row r="28" ht="21.95" customHeight="1">
      <c r="A28" s="152">
        <v>1935</v>
      </c>
      <c r="B28" s="127">
        <v>51</v>
      </c>
      <c r="C28" s="88">
        <v>-43.1</v>
      </c>
      <c r="D28" s="92">
        <v>-0.845098039215686</v>
      </c>
      <c r="E28" s="43"/>
      <c r="F28" s="153">
        <v>1935</v>
      </c>
      <c r="G28" s="127">
        <v>31</v>
      </c>
      <c r="H28" s="88">
        <v>-66.3</v>
      </c>
      <c r="I28" s="92">
        <v>-2.13870967741935</v>
      </c>
      <c r="J28" s="43"/>
      <c r="K28" s="153">
        <v>1935</v>
      </c>
      <c r="L28" s="127">
        <v>9</v>
      </c>
      <c r="M28" s="88">
        <v>-37.6</v>
      </c>
      <c r="N28" s="94">
        <v>-4.17777777777778</v>
      </c>
      <c r="O28" s="154"/>
      <c r="P28" s="155"/>
      <c r="Q28" s="90"/>
      <c r="R28" s="156"/>
      <c r="S28" s="155"/>
      <c r="T28" s="90"/>
      <c r="U28" s="156"/>
      <c r="V28" s="155"/>
      <c r="W28" s="90"/>
    </row>
    <row r="29" ht="21.95" customHeight="1">
      <c r="A29" s="152">
        <v>1936</v>
      </c>
      <c r="B29" s="127">
        <v>35</v>
      </c>
      <c r="C29" s="88">
        <v>8.699999999999999</v>
      </c>
      <c r="D29" s="92">
        <v>0.248571428571429</v>
      </c>
      <c r="E29" s="43"/>
      <c r="F29" s="153">
        <v>1936</v>
      </c>
      <c r="G29" s="127">
        <v>15</v>
      </c>
      <c r="H29" s="88">
        <v>-14.8</v>
      </c>
      <c r="I29" s="92">
        <v>-0.986666666666667</v>
      </c>
      <c r="J29" s="43"/>
      <c r="K29" s="153">
        <v>1936</v>
      </c>
      <c r="L29" s="127">
        <v>0</v>
      </c>
      <c r="M29" s="88">
        <v>0</v>
      </c>
      <c r="N29" s="94"/>
      <c r="O29" s="154"/>
      <c r="P29" s="155"/>
      <c r="Q29" s="90"/>
      <c r="R29" s="156"/>
      <c r="S29" s="155"/>
      <c r="T29" s="90"/>
      <c r="U29" s="156"/>
      <c r="V29" s="155"/>
      <c r="W29" s="90"/>
    </row>
    <row r="30" ht="21.95" customHeight="1">
      <c r="A30" s="152">
        <v>1937</v>
      </c>
      <c r="B30" s="127">
        <v>41</v>
      </c>
      <c r="C30" s="88">
        <v>-23</v>
      </c>
      <c r="D30" s="92">
        <v>-0.5609756097560979</v>
      </c>
      <c r="E30" s="43"/>
      <c r="F30" s="153">
        <v>1937</v>
      </c>
      <c r="G30" s="127">
        <v>25</v>
      </c>
      <c r="H30" s="88">
        <v>-37</v>
      </c>
      <c r="I30" s="92">
        <v>-1.48</v>
      </c>
      <c r="J30" s="43"/>
      <c r="K30" s="153">
        <v>1937</v>
      </c>
      <c r="L30" s="127">
        <v>4</v>
      </c>
      <c r="M30" s="88">
        <v>-13.7</v>
      </c>
      <c r="N30" s="94">
        <v>-3.425</v>
      </c>
      <c r="O30" s="154"/>
      <c r="P30" s="155"/>
      <c r="Q30" s="90"/>
      <c r="R30" s="156"/>
      <c r="S30" s="155"/>
      <c r="T30" s="90"/>
      <c r="U30" s="156"/>
      <c r="V30" s="155"/>
      <c r="W30" s="90"/>
    </row>
    <row r="31" ht="21.95" customHeight="1">
      <c r="A31" s="152">
        <v>1938</v>
      </c>
      <c r="B31" s="127">
        <v>10</v>
      </c>
      <c r="C31" s="88">
        <v>4.7</v>
      </c>
      <c r="D31" s="92">
        <v>0.47</v>
      </c>
      <c r="E31" s="43"/>
      <c r="F31" s="153">
        <v>1938</v>
      </c>
      <c r="G31" s="127">
        <v>3</v>
      </c>
      <c r="H31" s="88">
        <v>-5.1</v>
      </c>
      <c r="I31" s="92">
        <v>-1.7</v>
      </c>
      <c r="J31" s="43"/>
      <c r="K31" s="153">
        <v>1938</v>
      </c>
      <c r="L31" s="127">
        <v>0</v>
      </c>
      <c r="M31" s="88">
        <v>0</v>
      </c>
      <c r="N31" s="94"/>
      <c r="O31" s="154"/>
      <c r="P31" s="155"/>
      <c r="Q31" s="90"/>
      <c r="R31" s="156"/>
      <c r="S31" s="155"/>
      <c r="T31" s="90"/>
      <c r="U31" s="156"/>
      <c r="V31" s="155"/>
      <c r="W31" s="90"/>
    </row>
    <row r="32" ht="21.95" customHeight="1">
      <c r="A32" s="152">
        <v>1939</v>
      </c>
      <c r="B32" s="127">
        <v>38</v>
      </c>
      <c r="C32" s="88">
        <v>2.6</v>
      </c>
      <c r="D32" s="92">
        <v>0.0684210526315789</v>
      </c>
      <c r="E32" s="43"/>
      <c r="F32" s="153">
        <v>1939</v>
      </c>
      <c r="G32" s="127">
        <v>18</v>
      </c>
      <c r="H32" s="88">
        <v>-18.2</v>
      </c>
      <c r="I32" s="92">
        <v>-1.01111111111111</v>
      </c>
      <c r="J32" s="43"/>
      <c r="K32" s="153">
        <v>1939</v>
      </c>
      <c r="L32" s="127">
        <v>2</v>
      </c>
      <c r="M32" s="88">
        <v>-5.7</v>
      </c>
      <c r="N32" s="94">
        <v>-2.85</v>
      </c>
      <c r="O32" s="154"/>
      <c r="P32" s="155"/>
      <c r="Q32" s="90"/>
      <c r="R32" s="156"/>
      <c r="S32" s="155"/>
      <c r="T32" s="90"/>
      <c r="U32" s="156"/>
      <c r="V32" s="155"/>
      <c r="W32" s="90"/>
    </row>
    <row r="33" ht="21.95" customHeight="1">
      <c r="A33" s="152">
        <v>1940</v>
      </c>
      <c r="B33" s="127">
        <v>47</v>
      </c>
      <c r="C33" s="88">
        <v>-49</v>
      </c>
      <c r="D33" s="92">
        <v>-1.04255319148936</v>
      </c>
      <c r="E33" s="43"/>
      <c r="F33" s="153">
        <v>1940</v>
      </c>
      <c r="G33" s="127">
        <v>30</v>
      </c>
      <c r="H33" s="88">
        <v>-68</v>
      </c>
      <c r="I33" s="92">
        <v>-2.26666666666667</v>
      </c>
      <c r="J33" s="43"/>
      <c r="K33" s="153">
        <v>1940</v>
      </c>
      <c r="L33" s="127">
        <v>13</v>
      </c>
      <c r="M33" s="88">
        <v>-48.3</v>
      </c>
      <c r="N33" s="94">
        <v>-3.71538461538462</v>
      </c>
      <c r="O33" s="154"/>
      <c r="P33" s="155"/>
      <c r="Q33" s="90"/>
      <c r="R33" s="156"/>
      <c r="S33" s="155"/>
      <c r="T33" s="90"/>
      <c r="U33" s="156"/>
      <c r="V33" s="155"/>
      <c r="W33" s="90"/>
    </row>
    <row r="34" ht="21.95" customHeight="1">
      <c r="A34" s="152">
        <v>1941</v>
      </c>
      <c r="B34" s="127">
        <v>54</v>
      </c>
      <c r="C34" s="88">
        <v>-53.3</v>
      </c>
      <c r="D34" s="92">
        <v>-0.987037037037037</v>
      </c>
      <c r="E34" s="43"/>
      <c r="F34" s="153">
        <v>1941</v>
      </c>
      <c r="G34" s="127">
        <v>39</v>
      </c>
      <c r="H34" s="88">
        <v>-73.59999999999999</v>
      </c>
      <c r="I34" s="92">
        <v>-1.88717948717949</v>
      </c>
      <c r="J34" s="43"/>
      <c r="K34" s="153">
        <v>1941</v>
      </c>
      <c r="L34" s="127">
        <v>12</v>
      </c>
      <c r="M34" s="88">
        <v>-41.1</v>
      </c>
      <c r="N34" s="94">
        <v>-3.425</v>
      </c>
      <c r="O34" s="154"/>
      <c r="P34" s="155"/>
      <c r="Q34" s="90"/>
      <c r="R34" s="156"/>
      <c r="S34" s="155"/>
      <c r="T34" s="90"/>
      <c r="U34" s="156"/>
      <c r="V34" s="155"/>
      <c r="W34" s="90"/>
    </row>
    <row r="35" ht="21.95" customHeight="1">
      <c r="A35" s="152">
        <v>1942</v>
      </c>
      <c r="B35" s="127">
        <v>15</v>
      </c>
      <c r="C35" s="88">
        <v>10.6</v>
      </c>
      <c r="D35" s="92">
        <v>0.706666666666667</v>
      </c>
      <c r="E35" s="43"/>
      <c r="F35" s="153">
        <v>1942</v>
      </c>
      <c r="G35" s="127">
        <v>4</v>
      </c>
      <c r="H35" s="88">
        <v>-2.6</v>
      </c>
      <c r="I35" s="92">
        <v>-0.65</v>
      </c>
      <c r="J35" s="43"/>
      <c r="K35" s="153">
        <v>1942</v>
      </c>
      <c r="L35" s="127">
        <v>0</v>
      </c>
      <c r="M35" s="88">
        <v>0</v>
      </c>
      <c r="N35" s="94"/>
      <c r="O35" s="154"/>
      <c r="P35" s="155"/>
      <c r="Q35" s="90"/>
      <c r="R35" s="156"/>
      <c r="S35" s="155"/>
      <c r="T35" s="90"/>
      <c r="U35" s="156"/>
      <c r="V35" s="155"/>
      <c r="W35" s="90"/>
    </row>
    <row r="36" ht="21.95" customHeight="1">
      <c r="A36" s="152">
        <v>1943</v>
      </c>
      <c r="B36" s="127">
        <v>47</v>
      </c>
      <c r="C36" s="88">
        <v>-54.5</v>
      </c>
      <c r="D36" s="92">
        <v>-1.15957446808511</v>
      </c>
      <c r="E36" s="43"/>
      <c r="F36" s="153">
        <v>1943</v>
      </c>
      <c r="G36" s="127">
        <v>35</v>
      </c>
      <c r="H36" s="88">
        <v>-69.09999999999999</v>
      </c>
      <c r="I36" s="92">
        <v>-1.97428571428571</v>
      </c>
      <c r="J36" s="43"/>
      <c r="K36" s="153">
        <v>1943</v>
      </c>
      <c r="L36" s="127">
        <v>10</v>
      </c>
      <c r="M36" s="88">
        <v>-39.4</v>
      </c>
      <c r="N36" s="94">
        <v>-3.94</v>
      </c>
      <c r="O36" s="154"/>
      <c r="P36" s="155"/>
      <c r="Q36" s="90"/>
      <c r="R36" s="156"/>
      <c r="S36" s="155"/>
      <c r="T36" s="90"/>
      <c r="U36" s="156"/>
      <c r="V36" s="155"/>
      <c r="W36" s="90"/>
    </row>
    <row r="37" ht="21.95" customHeight="1">
      <c r="A37" s="152">
        <v>1944</v>
      </c>
      <c r="B37" s="127">
        <v>37</v>
      </c>
      <c r="C37" s="88">
        <v>4.9</v>
      </c>
      <c r="D37" s="92">
        <v>0.132432432432432</v>
      </c>
      <c r="E37" s="43"/>
      <c r="F37" s="153">
        <v>1944</v>
      </c>
      <c r="G37" s="127">
        <v>18</v>
      </c>
      <c r="H37" s="88">
        <v>-15.5</v>
      </c>
      <c r="I37" s="92">
        <v>-0.861111111111111</v>
      </c>
      <c r="J37" s="43"/>
      <c r="K37" s="153">
        <v>1944</v>
      </c>
      <c r="L37" s="127">
        <v>1</v>
      </c>
      <c r="M37" s="88">
        <v>-2.8</v>
      </c>
      <c r="N37" s="94">
        <v>-2.8</v>
      </c>
      <c r="O37" s="154"/>
      <c r="P37" s="155"/>
      <c r="Q37" s="90"/>
      <c r="R37" s="156"/>
      <c r="S37" s="155"/>
      <c r="T37" s="90"/>
      <c r="U37" s="156"/>
      <c r="V37" s="155"/>
      <c r="W37" s="90"/>
    </row>
    <row r="38" ht="21.95" customHeight="1">
      <c r="A38" s="152">
        <v>1945</v>
      </c>
      <c r="B38" s="127">
        <v>25</v>
      </c>
      <c r="C38" s="88">
        <v>10.3</v>
      </c>
      <c r="D38" s="92">
        <v>0.412</v>
      </c>
      <c r="E38" s="43"/>
      <c r="F38" s="153">
        <v>1945</v>
      </c>
      <c r="G38" s="127">
        <v>9</v>
      </c>
      <c r="H38" s="88">
        <v>-9.5</v>
      </c>
      <c r="I38" s="92">
        <v>-1.05555555555556</v>
      </c>
      <c r="J38" s="43"/>
      <c r="K38" s="153">
        <v>1945</v>
      </c>
      <c r="L38" s="127">
        <v>1</v>
      </c>
      <c r="M38" s="88">
        <v>-3</v>
      </c>
      <c r="N38" s="94">
        <v>-3</v>
      </c>
      <c r="O38" s="154"/>
      <c r="P38" s="155"/>
      <c r="Q38" s="90"/>
      <c r="R38" s="156"/>
      <c r="S38" s="155"/>
      <c r="T38" s="90"/>
      <c r="U38" s="156"/>
      <c r="V38" s="155"/>
      <c r="W38" s="90"/>
    </row>
    <row r="39" ht="21.95" customHeight="1">
      <c r="A39" s="152">
        <v>1946</v>
      </c>
      <c r="B39" s="127">
        <v>70</v>
      </c>
      <c r="C39" s="88">
        <v>-101.6</v>
      </c>
      <c r="D39" s="92">
        <v>-1.45142857142857</v>
      </c>
      <c r="E39" s="43"/>
      <c r="F39" s="153">
        <v>1946</v>
      </c>
      <c r="G39" s="127">
        <v>50</v>
      </c>
      <c r="H39" s="88">
        <v>-122.7</v>
      </c>
      <c r="I39" s="92">
        <v>-2.454</v>
      </c>
      <c r="J39" s="43"/>
      <c r="K39" s="153">
        <v>1946</v>
      </c>
      <c r="L39" s="127">
        <v>23</v>
      </c>
      <c r="M39" s="88">
        <v>-91.59999999999999</v>
      </c>
      <c r="N39" s="94">
        <v>-3.98260869565217</v>
      </c>
      <c r="O39" s="154"/>
      <c r="P39" s="155"/>
      <c r="Q39" s="90"/>
      <c r="R39" s="156"/>
      <c r="S39" s="155"/>
      <c r="T39" s="90"/>
      <c r="U39" s="156"/>
      <c r="V39" s="155"/>
      <c r="W39" s="90"/>
    </row>
    <row r="40" ht="21.95" customHeight="1">
      <c r="A40" s="152">
        <v>1947</v>
      </c>
      <c r="B40" s="127">
        <v>38</v>
      </c>
      <c r="C40" s="88">
        <v>-20.6</v>
      </c>
      <c r="D40" s="92">
        <v>-0.542105263157895</v>
      </c>
      <c r="E40" s="43"/>
      <c r="F40" s="153">
        <v>1947</v>
      </c>
      <c r="G40" s="127">
        <v>25</v>
      </c>
      <c r="H40" s="88">
        <v>-37.3</v>
      </c>
      <c r="I40" s="92">
        <v>-1.492</v>
      </c>
      <c r="J40" s="43"/>
      <c r="K40" s="153">
        <v>1947</v>
      </c>
      <c r="L40" s="127">
        <v>4</v>
      </c>
      <c r="M40" s="88">
        <v>-13.9</v>
      </c>
      <c r="N40" s="94">
        <v>-3.475</v>
      </c>
      <c r="O40" s="154"/>
      <c r="P40" s="155"/>
      <c r="Q40" s="90"/>
      <c r="R40" s="156"/>
      <c r="S40" s="155"/>
      <c r="T40" s="90"/>
      <c r="U40" s="156"/>
      <c r="V40" s="155"/>
      <c r="W40" s="90"/>
    </row>
    <row r="41" ht="21.95" customHeight="1">
      <c r="A41" s="152">
        <v>1948</v>
      </c>
      <c r="B41" s="127">
        <v>47</v>
      </c>
      <c r="C41" s="88">
        <v>11.3</v>
      </c>
      <c r="D41" s="92">
        <v>0.240425531914894</v>
      </c>
      <c r="E41" s="43"/>
      <c r="F41" s="153">
        <v>1948</v>
      </c>
      <c r="G41" s="127">
        <v>27</v>
      </c>
      <c r="H41" s="88">
        <v>-14.2</v>
      </c>
      <c r="I41" s="92">
        <v>-0.525925925925926</v>
      </c>
      <c r="J41" s="43"/>
      <c r="K41" s="153">
        <v>1948</v>
      </c>
      <c r="L41" s="127">
        <v>0</v>
      </c>
      <c r="M41" s="88">
        <v>0</v>
      </c>
      <c r="N41" s="94"/>
      <c r="O41" s="154"/>
      <c r="P41" s="155"/>
      <c r="Q41" s="90"/>
      <c r="R41" s="156"/>
      <c r="S41" s="155"/>
      <c r="T41" s="90"/>
      <c r="U41" s="156"/>
      <c r="V41" s="155"/>
      <c r="W41" s="90"/>
    </row>
    <row r="42" ht="21.95" customHeight="1">
      <c r="A42" s="152">
        <v>1949</v>
      </c>
      <c r="B42" s="127">
        <v>49</v>
      </c>
      <c r="C42" s="88">
        <v>-51.4</v>
      </c>
      <c r="D42" s="92">
        <v>-1.04897959183673</v>
      </c>
      <c r="E42" s="43"/>
      <c r="F42" s="153">
        <v>1949</v>
      </c>
      <c r="G42" s="127">
        <v>35</v>
      </c>
      <c r="H42" s="88">
        <v>-67.3</v>
      </c>
      <c r="I42" s="92">
        <v>-1.92285714285714</v>
      </c>
      <c r="J42" s="43"/>
      <c r="K42" s="153">
        <v>1949</v>
      </c>
      <c r="L42" s="127">
        <v>10</v>
      </c>
      <c r="M42" s="88">
        <v>-36</v>
      </c>
      <c r="N42" s="94">
        <v>-3.6</v>
      </c>
      <c r="O42" s="154"/>
      <c r="P42" s="155"/>
      <c r="Q42" s="90"/>
      <c r="R42" s="156"/>
      <c r="S42" s="155"/>
      <c r="T42" s="90"/>
      <c r="U42" s="156"/>
      <c r="V42" s="155"/>
      <c r="W42" s="90"/>
    </row>
    <row r="43" ht="21.95" customHeight="1">
      <c r="A43" s="152">
        <v>1950</v>
      </c>
      <c r="B43" s="127">
        <v>17</v>
      </c>
      <c r="C43" s="88">
        <v>11.9</v>
      </c>
      <c r="D43" s="92">
        <v>0.7</v>
      </c>
      <c r="E43" s="43"/>
      <c r="F43" s="153">
        <v>1950</v>
      </c>
      <c r="G43" s="127">
        <v>4</v>
      </c>
      <c r="H43" s="88">
        <v>-2.8</v>
      </c>
      <c r="I43" s="92">
        <v>-0.7</v>
      </c>
      <c r="J43" s="43"/>
      <c r="K43" s="153">
        <v>1950</v>
      </c>
      <c r="L43" s="127">
        <v>0</v>
      </c>
      <c r="M43" s="88">
        <v>0</v>
      </c>
      <c r="N43" s="94"/>
      <c r="O43" s="154"/>
      <c r="P43" s="155"/>
      <c r="Q43" s="90"/>
      <c r="R43" s="156"/>
      <c r="S43" s="155"/>
      <c r="T43" s="90"/>
      <c r="U43" s="156"/>
      <c r="V43" s="155"/>
      <c r="W43" s="90"/>
    </row>
    <row r="44" ht="21.95" customHeight="1">
      <c r="A44" s="152">
        <v>1951</v>
      </c>
      <c r="B44" s="127">
        <v>55</v>
      </c>
      <c r="C44" s="88">
        <v>-55.6</v>
      </c>
      <c r="D44" s="92">
        <v>-1.01090909090909</v>
      </c>
      <c r="E44" s="43"/>
      <c r="F44" s="153">
        <v>1951</v>
      </c>
      <c r="G44" s="127">
        <v>41</v>
      </c>
      <c r="H44" s="88">
        <v>-68.2</v>
      </c>
      <c r="I44" s="92">
        <v>-1.66341463414634</v>
      </c>
      <c r="J44" s="43"/>
      <c r="K44" s="153">
        <v>1951</v>
      </c>
      <c r="L44" s="127">
        <v>12</v>
      </c>
      <c r="M44" s="88">
        <v>-44.5</v>
      </c>
      <c r="N44" s="94">
        <v>-3.70833333333333</v>
      </c>
      <c r="O44" s="154"/>
      <c r="P44" s="155"/>
      <c r="Q44" s="90"/>
      <c r="R44" s="156"/>
      <c r="S44" s="155"/>
      <c r="T44" s="90"/>
      <c r="U44" s="156"/>
      <c r="V44" s="155"/>
      <c r="W44" s="90"/>
    </row>
    <row r="45" ht="21.95" customHeight="1">
      <c r="A45" s="152">
        <v>1952</v>
      </c>
      <c r="B45" s="127">
        <v>24</v>
      </c>
      <c r="C45" s="88">
        <v>5.8</v>
      </c>
      <c r="D45" s="92">
        <v>0.241666666666667</v>
      </c>
      <c r="E45" s="43"/>
      <c r="F45" s="153">
        <v>1952</v>
      </c>
      <c r="G45" s="127">
        <v>11</v>
      </c>
      <c r="H45" s="88">
        <v>-8.5</v>
      </c>
      <c r="I45" s="92">
        <v>-0.772727272727273</v>
      </c>
      <c r="J45" s="43"/>
      <c r="K45" s="153">
        <v>1952</v>
      </c>
      <c r="L45" s="127">
        <v>0</v>
      </c>
      <c r="M45" s="88">
        <v>0</v>
      </c>
      <c r="N45" s="94"/>
      <c r="O45" s="154"/>
      <c r="P45" s="155"/>
      <c r="Q45" s="90"/>
      <c r="R45" s="156"/>
      <c r="S45" s="155"/>
      <c r="T45" s="90"/>
      <c r="U45" s="156"/>
      <c r="V45" s="155"/>
      <c r="W45" s="90"/>
    </row>
    <row r="46" ht="21.95" customHeight="1">
      <c r="A46" s="152">
        <v>1953</v>
      </c>
      <c r="B46" s="127">
        <v>55</v>
      </c>
      <c r="C46" s="88">
        <v>-62.7</v>
      </c>
      <c r="D46" s="92">
        <v>-1.14</v>
      </c>
      <c r="E46" s="43"/>
      <c r="F46" s="153">
        <v>1953</v>
      </c>
      <c r="G46" s="127">
        <v>38</v>
      </c>
      <c r="H46" s="88">
        <v>-80.8</v>
      </c>
      <c r="I46" s="92">
        <v>-2.12631578947368</v>
      </c>
      <c r="J46" s="43"/>
      <c r="K46" s="153">
        <v>1953</v>
      </c>
      <c r="L46" s="127">
        <v>9</v>
      </c>
      <c r="M46" s="88">
        <v>-31</v>
      </c>
      <c r="N46" s="94">
        <v>-3.44444444444444</v>
      </c>
      <c r="O46" s="154"/>
      <c r="P46" s="155"/>
      <c r="Q46" s="90"/>
      <c r="R46" s="156"/>
      <c r="S46" s="155"/>
      <c r="T46" s="90"/>
      <c r="U46" s="156"/>
      <c r="V46" s="155"/>
      <c r="W46" s="90"/>
    </row>
    <row r="47" ht="21.95" customHeight="1">
      <c r="A47" s="152">
        <v>1954</v>
      </c>
      <c r="B47" s="127">
        <v>18</v>
      </c>
      <c r="C47" s="88">
        <v>4.9</v>
      </c>
      <c r="D47" s="92">
        <v>0.272222222222222</v>
      </c>
      <c r="E47" s="43"/>
      <c r="F47" s="153">
        <v>1954</v>
      </c>
      <c r="G47" s="127">
        <v>7</v>
      </c>
      <c r="H47" s="88">
        <v>-10.5</v>
      </c>
      <c r="I47" s="92">
        <v>-1.5</v>
      </c>
      <c r="J47" s="43"/>
      <c r="K47" s="153">
        <v>1954</v>
      </c>
      <c r="L47" s="127">
        <v>1</v>
      </c>
      <c r="M47" s="88">
        <v>-3.8</v>
      </c>
      <c r="N47" s="94">
        <v>-3.8</v>
      </c>
      <c r="O47" s="154"/>
      <c r="P47" s="155"/>
      <c r="Q47" s="90"/>
      <c r="R47" s="156"/>
      <c r="S47" s="155"/>
      <c r="T47" s="90"/>
      <c r="U47" s="156"/>
      <c r="V47" s="155"/>
      <c r="W47" s="90"/>
    </row>
    <row r="48" ht="21.95" customHeight="1">
      <c r="A48" s="152">
        <v>1955</v>
      </c>
      <c r="B48" s="127">
        <v>25</v>
      </c>
      <c r="C48" s="88">
        <v>1.5</v>
      </c>
      <c r="D48" s="92">
        <v>0.06</v>
      </c>
      <c r="E48" s="43"/>
      <c r="F48" s="153">
        <v>1955</v>
      </c>
      <c r="G48" s="127">
        <v>12</v>
      </c>
      <c r="H48" s="88">
        <v>-13.4</v>
      </c>
      <c r="I48" s="92">
        <v>-1.11666666666667</v>
      </c>
      <c r="J48" s="43"/>
      <c r="K48" s="153">
        <v>1955</v>
      </c>
      <c r="L48" s="127">
        <v>1</v>
      </c>
      <c r="M48" s="88">
        <v>-2.8</v>
      </c>
      <c r="N48" s="94">
        <v>-2.8</v>
      </c>
      <c r="O48" s="154"/>
      <c r="P48" s="155"/>
      <c r="Q48" s="90"/>
      <c r="R48" s="156"/>
      <c r="S48" s="155"/>
      <c r="T48" s="90"/>
      <c r="U48" s="156"/>
      <c r="V48" s="155"/>
      <c r="W48" s="90"/>
    </row>
    <row r="49" ht="21.95" customHeight="1">
      <c r="A49" s="152">
        <v>1956</v>
      </c>
      <c r="B49" s="127">
        <v>29</v>
      </c>
      <c r="C49" s="88">
        <v>7.3</v>
      </c>
      <c r="D49" s="92">
        <v>0.251724137931034</v>
      </c>
      <c r="E49" s="43"/>
      <c r="F49" s="153">
        <v>1956</v>
      </c>
      <c r="G49" s="127">
        <v>10</v>
      </c>
      <c r="H49" s="88">
        <v>-10.9</v>
      </c>
      <c r="I49" s="92">
        <v>-1.09</v>
      </c>
      <c r="J49" s="43"/>
      <c r="K49" s="153">
        <v>1956</v>
      </c>
      <c r="L49" s="127">
        <v>2</v>
      </c>
      <c r="M49" s="88">
        <v>-6.1</v>
      </c>
      <c r="N49" s="94">
        <v>-3.05</v>
      </c>
      <c r="O49" s="154"/>
      <c r="P49" s="155"/>
      <c r="Q49" s="90"/>
      <c r="R49" s="156"/>
      <c r="S49" s="155"/>
      <c r="T49" s="90"/>
      <c r="U49" s="156"/>
      <c r="V49" s="155"/>
      <c r="W49" s="90"/>
    </row>
    <row r="50" ht="21.95" customHeight="1">
      <c r="A50" s="152">
        <v>1957</v>
      </c>
      <c r="B50" s="127">
        <v>34</v>
      </c>
      <c r="C50" s="88">
        <v>-20.1</v>
      </c>
      <c r="D50" s="92">
        <v>-0.591176470588235</v>
      </c>
      <c r="E50" s="43"/>
      <c r="F50" s="153">
        <v>1957</v>
      </c>
      <c r="G50" s="127">
        <v>22</v>
      </c>
      <c r="H50" s="88">
        <v>-34.8</v>
      </c>
      <c r="I50" s="92">
        <v>-1.58181818181818</v>
      </c>
      <c r="J50" s="43"/>
      <c r="K50" s="153">
        <v>1957</v>
      </c>
      <c r="L50" s="127">
        <v>4</v>
      </c>
      <c r="M50" s="88">
        <v>-12.8</v>
      </c>
      <c r="N50" s="94">
        <v>-3.2</v>
      </c>
      <c r="O50" s="154"/>
      <c r="P50" s="155"/>
      <c r="Q50" s="90"/>
      <c r="R50" s="156"/>
      <c r="S50" s="155"/>
      <c r="T50" s="90"/>
      <c r="U50" s="156"/>
      <c r="V50" s="155"/>
      <c r="W50" s="90"/>
    </row>
    <row r="51" ht="21.95" customHeight="1">
      <c r="A51" s="152">
        <v>1958</v>
      </c>
      <c r="B51" s="127">
        <v>25</v>
      </c>
      <c r="C51" s="88">
        <v>2.4</v>
      </c>
      <c r="D51" s="92">
        <v>0.096</v>
      </c>
      <c r="E51" s="43"/>
      <c r="F51" s="153">
        <v>1958</v>
      </c>
      <c r="G51" s="127">
        <v>13</v>
      </c>
      <c r="H51" s="88">
        <v>-11.2</v>
      </c>
      <c r="I51" s="92">
        <v>-0.861538461538462</v>
      </c>
      <c r="J51" s="43"/>
      <c r="K51" s="153">
        <v>1958</v>
      </c>
      <c r="L51" s="127">
        <v>1</v>
      </c>
      <c r="M51" s="88">
        <v>-4.4</v>
      </c>
      <c r="N51" s="94">
        <v>-4.4</v>
      </c>
      <c r="O51" s="154"/>
      <c r="P51" s="155"/>
      <c r="Q51" s="90"/>
      <c r="R51" s="156"/>
      <c r="S51" s="155"/>
      <c r="T51" s="90"/>
      <c r="U51" s="156"/>
      <c r="V51" s="155"/>
      <c r="W51" s="90"/>
    </row>
    <row r="52" ht="21.95" customHeight="1">
      <c r="A52" s="152">
        <v>1959</v>
      </c>
      <c r="B52" s="127">
        <v>0</v>
      </c>
      <c r="C52" s="88">
        <v>0</v>
      </c>
      <c r="D52" s="92"/>
      <c r="E52" s="43"/>
      <c r="F52" s="153">
        <v>1959</v>
      </c>
      <c r="G52" s="127">
        <v>0</v>
      </c>
      <c r="H52" s="88">
        <v>0</v>
      </c>
      <c r="I52" s="92"/>
      <c r="J52" s="43"/>
      <c r="K52" s="153">
        <v>1959</v>
      </c>
      <c r="L52" s="127">
        <v>0</v>
      </c>
      <c r="M52" s="88">
        <v>0</v>
      </c>
      <c r="N52" s="94"/>
      <c r="O52" s="154"/>
      <c r="P52" s="155"/>
      <c r="Q52" s="90"/>
      <c r="R52" s="156"/>
      <c r="S52" s="155"/>
      <c r="T52" s="90"/>
      <c r="U52" s="156"/>
      <c r="V52" s="155"/>
      <c r="W52" s="90"/>
    </row>
    <row r="53" ht="21.95" customHeight="1">
      <c r="A53" s="152">
        <v>1960</v>
      </c>
      <c r="B53" s="127">
        <v>45</v>
      </c>
      <c r="C53" s="88">
        <v>-30.4</v>
      </c>
      <c r="D53" s="92">
        <v>-0.675555555555556</v>
      </c>
      <c r="E53" s="43"/>
      <c r="F53" s="153">
        <v>1960</v>
      </c>
      <c r="G53" s="127">
        <v>29</v>
      </c>
      <c r="H53" s="88">
        <v>-45.8</v>
      </c>
      <c r="I53" s="92">
        <v>-1.57931034482759</v>
      </c>
      <c r="J53" s="43"/>
      <c r="K53" s="153">
        <v>1960</v>
      </c>
      <c r="L53" s="127">
        <v>7</v>
      </c>
      <c r="M53" s="88">
        <v>-22.3</v>
      </c>
      <c r="N53" s="94">
        <v>-3.18571428571429</v>
      </c>
      <c r="O53" s="154"/>
      <c r="P53" s="155"/>
      <c r="Q53" s="90"/>
      <c r="R53" s="156"/>
      <c r="S53" s="155"/>
      <c r="T53" s="90"/>
      <c r="U53" s="156"/>
      <c r="V53" s="155"/>
      <c r="W53" s="90"/>
    </row>
    <row r="54" ht="21.95" customHeight="1">
      <c r="A54" s="152">
        <v>1961</v>
      </c>
      <c r="B54" s="127">
        <v>46</v>
      </c>
      <c r="C54" s="88">
        <v>-36.6</v>
      </c>
      <c r="D54" s="92">
        <v>-0.795652173913043</v>
      </c>
      <c r="E54" s="43"/>
      <c r="F54" s="153">
        <v>1961</v>
      </c>
      <c r="G54" s="127">
        <v>29</v>
      </c>
      <c r="H54" s="88">
        <v>-56.4</v>
      </c>
      <c r="I54" s="92">
        <v>-1.9448275862069</v>
      </c>
      <c r="J54" s="43"/>
      <c r="K54" s="153">
        <v>1961</v>
      </c>
      <c r="L54" s="127">
        <v>11</v>
      </c>
      <c r="M54" s="88">
        <v>-41.5</v>
      </c>
      <c r="N54" s="94">
        <v>-3.77272727272727</v>
      </c>
      <c r="O54" s="154"/>
      <c r="P54" s="155"/>
      <c r="Q54" s="90"/>
      <c r="R54" s="156"/>
      <c r="S54" s="155"/>
      <c r="T54" s="90"/>
      <c r="U54" s="156"/>
      <c r="V54" s="155"/>
      <c r="W54" s="90"/>
    </row>
    <row r="55" ht="21.95" customHeight="1">
      <c r="A55" s="152">
        <v>1962</v>
      </c>
      <c r="B55" s="127">
        <v>51</v>
      </c>
      <c r="C55" s="88">
        <v>1.7</v>
      </c>
      <c r="D55" s="92">
        <v>0.0333333333333333</v>
      </c>
      <c r="E55" s="43"/>
      <c r="F55" s="153">
        <v>1962</v>
      </c>
      <c r="G55" s="127">
        <v>23</v>
      </c>
      <c r="H55" s="88">
        <v>-32.7</v>
      </c>
      <c r="I55" s="92">
        <v>-1.42173913043478</v>
      </c>
      <c r="J55" s="43"/>
      <c r="K55" s="153">
        <v>1962</v>
      </c>
      <c r="L55" s="127">
        <v>5</v>
      </c>
      <c r="M55" s="88">
        <v>-16.2</v>
      </c>
      <c r="N55" s="94">
        <v>-3.24</v>
      </c>
      <c r="O55" s="154"/>
      <c r="P55" s="155"/>
      <c r="Q55" s="90"/>
      <c r="R55" s="156"/>
      <c r="S55" s="155"/>
      <c r="T55" s="90"/>
      <c r="U55" s="156"/>
      <c r="V55" s="155"/>
      <c r="W55" s="90"/>
    </row>
    <row r="56" ht="21.95" customHeight="1">
      <c r="A56" s="152">
        <v>1963</v>
      </c>
      <c r="B56" s="127">
        <v>38</v>
      </c>
      <c r="C56" s="88">
        <v>-32.1</v>
      </c>
      <c r="D56" s="92">
        <v>-0.844736842105263</v>
      </c>
      <c r="E56" s="43"/>
      <c r="F56" s="153">
        <v>1963</v>
      </c>
      <c r="G56" s="127">
        <v>21</v>
      </c>
      <c r="H56" s="88">
        <v>-51.7</v>
      </c>
      <c r="I56" s="92">
        <v>-2.46190476190476</v>
      </c>
      <c r="J56" s="43"/>
      <c r="K56" s="153">
        <v>1963</v>
      </c>
      <c r="L56" s="127">
        <v>9</v>
      </c>
      <c r="M56" s="88">
        <v>-35.4</v>
      </c>
      <c r="N56" s="94">
        <v>-3.93333333333333</v>
      </c>
      <c r="O56" s="154"/>
      <c r="P56" s="155"/>
      <c r="Q56" s="90"/>
      <c r="R56" s="156"/>
      <c r="S56" s="155"/>
      <c r="T56" s="90"/>
      <c r="U56" s="156"/>
      <c r="V56" s="155"/>
      <c r="W56" s="90"/>
    </row>
    <row r="57" ht="21.95" customHeight="1">
      <c r="A57" s="152">
        <v>1964</v>
      </c>
      <c r="B57" s="127">
        <v>37</v>
      </c>
      <c r="C57" s="88">
        <v>-15.7</v>
      </c>
      <c r="D57" s="92">
        <v>-0.424324324324324</v>
      </c>
      <c r="E57" s="43"/>
      <c r="F57" s="153">
        <v>1964</v>
      </c>
      <c r="G57" s="127">
        <v>24</v>
      </c>
      <c r="H57" s="88">
        <v>-29.6</v>
      </c>
      <c r="I57" s="92">
        <v>-1.23333333333333</v>
      </c>
      <c r="J57" s="43"/>
      <c r="K57" s="153">
        <v>1964</v>
      </c>
      <c r="L57" s="127">
        <v>2</v>
      </c>
      <c r="M57" s="88">
        <v>-7.7</v>
      </c>
      <c r="N57" s="94">
        <v>-3.85</v>
      </c>
      <c r="O57" s="154"/>
      <c r="P57" s="155"/>
      <c r="Q57" s="90"/>
      <c r="R57" s="156"/>
      <c r="S57" s="155"/>
      <c r="T57" s="90"/>
      <c r="U57" s="156"/>
      <c r="V57" s="155"/>
      <c r="W57" s="90"/>
    </row>
    <row r="58" ht="21.95" customHeight="1">
      <c r="A58" s="152">
        <v>1965</v>
      </c>
      <c r="B58" s="127">
        <v>32</v>
      </c>
      <c r="C58" s="88">
        <v>-20.3</v>
      </c>
      <c r="D58" s="92">
        <v>-0.634375</v>
      </c>
      <c r="E58" s="43"/>
      <c r="F58" s="153">
        <v>1965</v>
      </c>
      <c r="G58" s="127">
        <v>20</v>
      </c>
      <c r="H58" s="88">
        <v>-33.7</v>
      </c>
      <c r="I58" s="92">
        <v>-1.685</v>
      </c>
      <c r="J58" s="43"/>
      <c r="K58" s="153">
        <v>1965</v>
      </c>
      <c r="L58" s="127">
        <v>5</v>
      </c>
      <c r="M58" s="88">
        <v>-20.6</v>
      </c>
      <c r="N58" s="94">
        <v>-4.12</v>
      </c>
      <c r="O58" s="154"/>
      <c r="P58" s="155"/>
      <c r="Q58" s="90"/>
      <c r="R58" s="156"/>
      <c r="S58" s="155"/>
      <c r="T58" s="90"/>
      <c r="U58" s="156"/>
      <c r="V58" s="155"/>
      <c r="W58" s="90"/>
    </row>
    <row r="59" ht="21.95" customHeight="1">
      <c r="A59" s="152">
        <v>1966</v>
      </c>
      <c r="B59" s="127">
        <v>43</v>
      </c>
      <c r="C59" s="88">
        <v>-21.9</v>
      </c>
      <c r="D59" s="92">
        <v>-0.509302325581395</v>
      </c>
      <c r="E59" s="43"/>
      <c r="F59" s="153">
        <v>1966</v>
      </c>
      <c r="G59" s="127">
        <v>25</v>
      </c>
      <c r="H59" s="88">
        <v>-44.6</v>
      </c>
      <c r="I59" s="92">
        <v>-1.784</v>
      </c>
      <c r="J59" s="43"/>
      <c r="K59" s="153">
        <v>1966</v>
      </c>
      <c r="L59" s="127">
        <v>8</v>
      </c>
      <c r="M59" s="88">
        <v>-27.5</v>
      </c>
      <c r="N59" s="94">
        <v>-3.4375</v>
      </c>
      <c r="O59" s="154"/>
      <c r="P59" s="155"/>
      <c r="Q59" s="90"/>
      <c r="R59" s="156"/>
      <c r="S59" s="155"/>
      <c r="T59" s="90"/>
      <c r="U59" s="156"/>
      <c r="V59" s="155"/>
      <c r="W59" s="90"/>
    </row>
    <row r="60" ht="21.95" customHeight="1">
      <c r="A60" s="152">
        <v>1967</v>
      </c>
      <c r="B60" s="127">
        <v>31</v>
      </c>
      <c r="C60" s="88">
        <v>7.8</v>
      </c>
      <c r="D60" s="92">
        <v>0.251612903225806</v>
      </c>
      <c r="E60" s="43"/>
      <c r="F60" s="153">
        <v>1967</v>
      </c>
      <c r="G60" s="127">
        <v>13</v>
      </c>
      <c r="H60" s="88">
        <v>-9.4</v>
      </c>
      <c r="I60" s="92">
        <v>-0.723076923076923</v>
      </c>
      <c r="J60" s="43"/>
      <c r="K60" s="153">
        <v>1967</v>
      </c>
      <c r="L60" s="127">
        <v>0</v>
      </c>
      <c r="M60" s="88">
        <v>0</v>
      </c>
      <c r="N60" s="94"/>
      <c r="O60" s="154"/>
      <c r="P60" s="155"/>
      <c r="Q60" s="90"/>
      <c r="R60" s="156"/>
      <c r="S60" s="155"/>
      <c r="T60" s="90"/>
      <c r="U60" s="156"/>
      <c r="V60" s="155"/>
      <c r="W60" s="90"/>
    </row>
    <row r="61" ht="21.95" customHeight="1">
      <c r="A61" s="152">
        <v>1968</v>
      </c>
      <c r="B61" s="127">
        <v>37</v>
      </c>
      <c r="C61" s="88">
        <v>-12.5</v>
      </c>
      <c r="D61" s="92">
        <v>-0.337837837837838</v>
      </c>
      <c r="E61" s="43"/>
      <c r="F61" s="153">
        <v>1968</v>
      </c>
      <c r="G61" s="127">
        <v>21</v>
      </c>
      <c r="H61" s="88">
        <v>-31.2</v>
      </c>
      <c r="I61" s="92">
        <v>-1.48571428571429</v>
      </c>
      <c r="J61" s="43"/>
      <c r="K61" s="153">
        <v>1968</v>
      </c>
      <c r="L61" s="127">
        <v>3</v>
      </c>
      <c r="M61" s="88">
        <v>-9.800000000000001</v>
      </c>
      <c r="N61" s="94">
        <v>-3.26666666666667</v>
      </c>
      <c r="O61" s="154"/>
      <c r="P61" s="155"/>
      <c r="Q61" s="90"/>
      <c r="R61" s="156"/>
      <c r="S61" s="155"/>
      <c r="T61" s="90"/>
      <c r="U61" s="156"/>
      <c r="V61" s="155"/>
      <c r="W61" s="90"/>
    </row>
    <row r="62" ht="21.95" customHeight="1">
      <c r="A62" s="152">
        <v>1969</v>
      </c>
      <c r="B62" s="127">
        <v>29</v>
      </c>
      <c r="C62" s="88">
        <v>13.9</v>
      </c>
      <c r="D62" s="92">
        <v>0.479310344827586</v>
      </c>
      <c r="E62" s="43"/>
      <c r="F62" s="153">
        <v>1969</v>
      </c>
      <c r="G62" s="127">
        <v>9</v>
      </c>
      <c r="H62" s="88">
        <v>-8.6</v>
      </c>
      <c r="I62" s="92">
        <v>-0.955555555555556</v>
      </c>
      <c r="J62" s="43"/>
      <c r="K62" s="153">
        <v>1969</v>
      </c>
      <c r="L62" s="127">
        <v>0</v>
      </c>
      <c r="M62" s="88">
        <v>0</v>
      </c>
      <c r="N62" s="94"/>
      <c r="O62" s="154"/>
      <c r="P62" s="155"/>
      <c r="Q62" s="90"/>
      <c r="R62" s="156"/>
      <c r="S62" s="155"/>
      <c r="T62" s="90"/>
      <c r="U62" s="156"/>
      <c r="V62" s="155"/>
      <c r="W62" s="90"/>
    </row>
    <row r="63" ht="21.95" customHeight="1">
      <c r="A63" s="152">
        <v>1970</v>
      </c>
      <c r="B63" s="127">
        <v>59</v>
      </c>
      <c r="C63" s="88">
        <v>-48.5</v>
      </c>
      <c r="D63" s="92">
        <v>-0.822033898305085</v>
      </c>
      <c r="E63" s="43"/>
      <c r="F63" s="153">
        <v>1970</v>
      </c>
      <c r="G63" s="127">
        <v>35</v>
      </c>
      <c r="H63" s="88">
        <v>-76.7</v>
      </c>
      <c r="I63" s="92">
        <v>-2.19142857142857</v>
      </c>
      <c r="J63" s="43"/>
      <c r="K63" s="153">
        <v>1970</v>
      </c>
      <c r="L63" s="127">
        <v>9</v>
      </c>
      <c r="M63" s="88">
        <v>-35.5</v>
      </c>
      <c r="N63" s="94">
        <v>-3.94444444444444</v>
      </c>
      <c r="O63" s="154"/>
      <c r="P63" s="155"/>
      <c r="Q63" s="90"/>
      <c r="R63" s="156"/>
      <c r="S63" s="155"/>
      <c r="T63" s="90"/>
      <c r="U63" s="156"/>
      <c r="V63" s="155"/>
      <c r="W63" s="90"/>
    </row>
    <row r="64" ht="21.95" customHeight="1">
      <c r="A64" s="152">
        <v>1971</v>
      </c>
      <c r="B64" s="127">
        <v>36</v>
      </c>
      <c r="C64" s="88">
        <v>-24.8</v>
      </c>
      <c r="D64" s="92">
        <v>-0.688888888888889</v>
      </c>
      <c r="E64" s="43"/>
      <c r="F64" s="153">
        <v>1971</v>
      </c>
      <c r="G64" s="127">
        <v>23</v>
      </c>
      <c r="H64" s="88">
        <v>-40.7</v>
      </c>
      <c r="I64" s="92">
        <v>-1.7695652173913</v>
      </c>
      <c r="J64" s="43"/>
      <c r="K64" s="153">
        <v>1971</v>
      </c>
      <c r="L64" s="127">
        <v>6</v>
      </c>
      <c r="M64" s="88">
        <v>-22.1</v>
      </c>
      <c r="N64" s="94">
        <v>-3.68333333333333</v>
      </c>
      <c r="O64" s="154"/>
      <c r="P64" s="155"/>
      <c r="Q64" s="90"/>
      <c r="R64" s="156"/>
      <c r="S64" s="155"/>
      <c r="T64" s="90"/>
      <c r="U64" s="156"/>
      <c r="V64" s="155"/>
      <c r="W64" s="90"/>
    </row>
    <row r="65" ht="21.95" customHeight="1">
      <c r="A65" s="152">
        <v>1972</v>
      </c>
      <c r="B65" s="127">
        <v>45</v>
      </c>
      <c r="C65" s="88">
        <v>-37.1</v>
      </c>
      <c r="D65" s="92">
        <v>-0.824444444444444</v>
      </c>
      <c r="E65" s="43"/>
      <c r="F65" s="153">
        <v>1972</v>
      </c>
      <c r="G65" s="127">
        <v>27</v>
      </c>
      <c r="H65" s="88">
        <v>-56.5</v>
      </c>
      <c r="I65" s="92">
        <v>-2.09259259259259</v>
      </c>
      <c r="J65" s="43"/>
      <c r="K65" s="153">
        <v>1972</v>
      </c>
      <c r="L65" s="127">
        <v>7</v>
      </c>
      <c r="M65" s="88">
        <v>-26.2</v>
      </c>
      <c r="N65" s="94">
        <v>-3.74285714285714</v>
      </c>
      <c r="O65" s="154"/>
      <c r="P65" s="155"/>
      <c r="Q65" s="90"/>
      <c r="R65" s="156"/>
      <c r="S65" s="155"/>
      <c r="T65" s="90"/>
      <c r="U65" s="156"/>
      <c r="V65" s="155"/>
      <c r="W65" s="90"/>
    </row>
    <row r="66" ht="21.95" customHeight="1">
      <c r="A66" s="152">
        <v>1973</v>
      </c>
      <c r="B66" s="127">
        <v>8</v>
      </c>
      <c r="C66" s="88">
        <v>4.1</v>
      </c>
      <c r="D66" s="92">
        <v>0.5125</v>
      </c>
      <c r="E66" s="43"/>
      <c r="F66" s="153">
        <v>1973</v>
      </c>
      <c r="G66" s="127">
        <v>4</v>
      </c>
      <c r="H66" s="88">
        <v>-1.8</v>
      </c>
      <c r="I66" s="92">
        <v>-0.45</v>
      </c>
      <c r="J66" s="43"/>
      <c r="K66" s="153">
        <v>1973</v>
      </c>
      <c r="L66" s="127">
        <v>0</v>
      </c>
      <c r="M66" s="88">
        <v>0</v>
      </c>
      <c r="N66" s="94"/>
      <c r="O66" s="154"/>
      <c r="P66" s="155"/>
      <c r="Q66" s="90"/>
      <c r="R66" s="156"/>
      <c r="S66" s="155"/>
      <c r="T66" s="90"/>
      <c r="U66" s="156"/>
      <c r="V66" s="155"/>
      <c r="W66" s="90"/>
    </row>
    <row r="67" ht="21.95" customHeight="1">
      <c r="A67" s="152">
        <v>1974</v>
      </c>
      <c r="B67" s="127">
        <v>40</v>
      </c>
      <c r="C67" s="88">
        <v>-21.7</v>
      </c>
      <c r="D67" s="92">
        <v>-0.5425</v>
      </c>
      <c r="E67" s="43"/>
      <c r="F67" s="153">
        <v>1974</v>
      </c>
      <c r="G67" s="127">
        <v>22</v>
      </c>
      <c r="H67" s="88">
        <v>-39.1</v>
      </c>
      <c r="I67" s="92">
        <v>-1.77727272727273</v>
      </c>
      <c r="J67" s="43"/>
      <c r="K67" s="153">
        <v>1974</v>
      </c>
      <c r="L67" s="127">
        <v>5</v>
      </c>
      <c r="M67" s="88">
        <v>-16.3</v>
      </c>
      <c r="N67" s="94">
        <v>-3.26</v>
      </c>
      <c r="O67" s="154"/>
      <c r="P67" s="155"/>
      <c r="Q67" s="90"/>
      <c r="R67" s="156"/>
      <c r="S67" s="155"/>
      <c r="T67" s="90"/>
      <c r="U67" s="156"/>
      <c r="V67" s="155"/>
      <c r="W67" s="90"/>
    </row>
    <row r="68" ht="21.95" customHeight="1">
      <c r="A68" s="152">
        <v>1975</v>
      </c>
      <c r="B68" s="127">
        <v>31</v>
      </c>
      <c r="C68" s="88">
        <v>1.3</v>
      </c>
      <c r="D68" s="92">
        <v>0.0419354838709677</v>
      </c>
      <c r="E68" s="43"/>
      <c r="F68" s="153">
        <v>1975</v>
      </c>
      <c r="G68" s="127">
        <v>16</v>
      </c>
      <c r="H68" s="88">
        <v>-15.6</v>
      </c>
      <c r="I68" s="92">
        <v>-0.975</v>
      </c>
      <c r="J68" s="43"/>
      <c r="K68" s="153">
        <v>1975</v>
      </c>
      <c r="L68" s="127">
        <v>0</v>
      </c>
      <c r="M68" s="88">
        <v>0</v>
      </c>
      <c r="N68" s="94"/>
      <c r="O68" s="154"/>
      <c r="P68" s="155"/>
      <c r="Q68" s="90"/>
      <c r="R68" s="156"/>
      <c r="S68" s="155"/>
      <c r="T68" s="90"/>
      <c r="U68" s="156"/>
      <c r="V68" s="155"/>
      <c r="W68" s="90"/>
    </row>
    <row r="69" ht="21.95" customHeight="1">
      <c r="A69" s="152">
        <v>1976</v>
      </c>
      <c r="B69" s="127">
        <v>42</v>
      </c>
      <c r="C69" s="88">
        <v>-2.9</v>
      </c>
      <c r="D69" s="92">
        <v>-0.069047619047619</v>
      </c>
      <c r="E69" s="43"/>
      <c r="F69" s="153">
        <v>1976</v>
      </c>
      <c r="G69" s="127">
        <v>22</v>
      </c>
      <c r="H69" s="88">
        <v>-29.8</v>
      </c>
      <c r="I69" s="92">
        <v>-1.35454545454545</v>
      </c>
      <c r="J69" s="43"/>
      <c r="K69" s="153">
        <v>1976</v>
      </c>
      <c r="L69" s="127">
        <v>3</v>
      </c>
      <c r="M69" s="88">
        <v>-8.699999999999999</v>
      </c>
      <c r="N69" s="94">
        <v>-2.9</v>
      </c>
      <c r="O69" s="154"/>
      <c r="P69" s="155"/>
      <c r="Q69" s="90"/>
      <c r="R69" s="156"/>
      <c r="S69" s="155"/>
      <c r="T69" s="90"/>
      <c r="U69" s="156"/>
      <c r="V69" s="155"/>
      <c r="W69" s="90"/>
    </row>
    <row r="70" ht="21.95" customHeight="1">
      <c r="A70" s="152">
        <v>1977</v>
      </c>
      <c r="B70" s="127">
        <v>42</v>
      </c>
      <c r="C70" s="88">
        <v>-22.4</v>
      </c>
      <c r="D70" s="92">
        <v>-0.533333333333333</v>
      </c>
      <c r="E70" s="43"/>
      <c r="F70" s="153">
        <v>1977</v>
      </c>
      <c r="G70" s="127">
        <v>23</v>
      </c>
      <c r="H70" s="88">
        <v>-40.2</v>
      </c>
      <c r="I70" s="92">
        <v>-1.74782608695652</v>
      </c>
      <c r="J70" s="43"/>
      <c r="K70" s="153">
        <v>1977</v>
      </c>
      <c r="L70" s="127">
        <v>7</v>
      </c>
      <c r="M70" s="88">
        <v>-24</v>
      </c>
      <c r="N70" s="94">
        <v>-3.42857142857143</v>
      </c>
      <c r="O70" t="s" s="136">
        <v>107</v>
      </c>
      <c r="P70" s="155">
        <f>AVERAGE(B70:B89)</f>
        <v>30.2</v>
      </c>
      <c r="Q70" s="90">
        <f>AVERAGE(D70:D89)</f>
        <v>-0.00929807639540034</v>
      </c>
      <c r="R70" t="s" s="139">
        <v>107</v>
      </c>
      <c r="S70" s="155">
        <f>AVERAGE(G70:G89)</f>
        <v>14.9</v>
      </c>
      <c r="T70" s="90">
        <f>AVERAGE(I70:I89)</f>
        <v>-1.23709144375446</v>
      </c>
      <c r="U70" t="s" s="139">
        <v>107</v>
      </c>
      <c r="V70" s="155">
        <f>AVERAGE(L70:L89)</f>
        <v>2.6</v>
      </c>
      <c r="W70" s="90">
        <f>AVERAGE(N70:N89)</f>
        <v>-3.43304592843054</v>
      </c>
    </row>
    <row r="71" ht="21.95" customHeight="1">
      <c r="A71" s="152">
        <v>1978</v>
      </c>
      <c r="B71" s="127">
        <v>20</v>
      </c>
      <c r="C71" s="88">
        <v>8.300000000000001</v>
      </c>
      <c r="D71" s="92">
        <v>0.415</v>
      </c>
      <c r="E71" s="43"/>
      <c r="F71" s="153">
        <v>1978</v>
      </c>
      <c r="G71" s="127">
        <v>8</v>
      </c>
      <c r="H71" s="88">
        <v>-4.5</v>
      </c>
      <c r="I71" s="92">
        <v>-0.5625</v>
      </c>
      <c r="J71" s="43"/>
      <c r="K71" s="153">
        <v>1978</v>
      </c>
      <c r="L71" s="127">
        <v>0</v>
      </c>
      <c r="M71" s="88">
        <v>0</v>
      </c>
      <c r="N71" s="94"/>
      <c r="O71" t="s" s="136">
        <v>108</v>
      </c>
      <c r="P71" s="155">
        <f>AVERAGE(B71:B89)</f>
        <v>29.5789473684211</v>
      </c>
      <c r="Q71" s="90">
        <f>AVERAGE(D71:D89)</f>
        <v>0.018282726601333</v>
      </c>
      <c r="R71" t="s" s="139">
        <v>108</v>
      </c>
      <c r="S71" s="155">
        <f>AVERAGE(G71:G89)</f>
        <v>14.4736842105263</v>
      </c>
      <c r="T71" s="90">
        <f>AVERAGE(I71:I89)</f>
        <v>-1.21021067305961</v>
      </c>
      <c r="U71" t="s" s="139">
        <v>108</v>
      </c>
      <c r="V71" s="155">
        <f>AVERAGE(L71:L89)</f>
        <v>2.36842105263158</v>
      </c>
      <c r="W71" s="90">
        <f>AVERAGE(N71:N89)</f>
        <v>-3.4334188034188</v>
      </c>
    </row>
    <row r="72" ht="21.95" customHeight="1">
      <c r="A72" s="152">
        <v>1979</v>
      </c>
      <c r="B72" s="127">
        <v>38</v>
      </c>
      <c r="C72" s="88">
        <v>-14.4</v>
      </c>
      <c r="D72" s="92">
        <v>-0.378947368421053</v>
      </c>
      <c r="E72" s="43"/>
      <c r="F72" s="153">
        <v>1979</v>
      </c>
      <c r="G72" s="127">
        <v>22</v>
      </c>
      <c r="H72" s="88">
        <v>-32.2</v>
      </c>
      <c r="I72" s="92">
        <v>-1.46363636363636</v>
      </c>
      <c r="J72" s="43"/>
      <c r="K72" s="153">
        <v>1979</v>
      </c>
      <c r="L72" s="127">
        <v>1</v>
      </c>
      <c r="M72" s="88">
        <v>-2.9</v>
      </c>
      <c r="N72" s="94">
        <v>-2.9</v>
      </c>
      <c r="O72" t="s" s="136">
        <v>109</v>
      </c>
      <c r="P72" s="155">
        <f>AVERAGE(B72:B89)</f>
        <v>30.1111111111111</v>
      </c>
      <c r="Q72" s="90">
        <f>AVERAGE(D72:D89)</f>
        <v>-0.00375712192081521</v>
      </c>
      <c r="R72" t="s" s="139">
        <v>109</v>
      </c>
      <c r="S72" s="155">
        <f>AVERAGE(G72:G89)</f>
        <v>14.8333333333333</v>
      </c>
      <c r="T72" s="90">
        <f>AVERAGE(I72:I89)</f>
        <v>-1.2461945993407</v>
      </c>
      <c r="U72" t="s" s="139">
        <v>109</v>
      </c>
      <c r="V72" s="155">
        <f>AVERAGE(L72:L89)</f>
        <v>2.5</v>
      </c>
      <c r="W72" s="90">
        <f>AVERAGE(N72:N89)</f>
        <v>-3.4334188034188</v>
      </c>
    </row>
    <row r="73" ht="21.95" customHeight="1">
      <c r="A73" s="152">
        <v>1980</v>
      </c>
      <c r="B73" s="127">
        <v>29</v>
      </c>
      <c r="C73" s="88">
        <v>2.1</v>
      </c>
      <c r="D73" s="92">
        <v>0.0724137931034483</v>
      </c>
      <c r="E73" s="43"/>
      <c r="F73" s="153">
        <v>1980</v>
      </c>
      <c r="G73" s="127">
        <v>13</v>
      </c>
      <c r="H73" s="88">
        <v>-17.1</v>
      </c>
      <c r="I73" s="92">
        <v>-1.31538461538462</v>
      </c>
      <c r="J73" s="43"/>
      <c r="K73" s="153">
        <v>1980</v>
      </c>
      <c r="L73" s="127">
        <v>2</v>
      </c>
      <c r="M73" s="88">
        <v>-6.5</v>
      </c>
      <c r="N73" s="94">
        <v>-3.25</v>
      </c>
      <c r="O73" t="s" s="136">
        <v>110</v>
      </c>
      <c r="P73" s="155">
        <f>AVERAGE(B73:B89)</f>
        <v>29.6470588235294</v>
      </c>
      <c r="Q73" s="90">
        <f>AVERAGE(D73:D89)</f>
        <v>0.0183128925791988</v>
      </c>
      <c r="R73" t="s" s="139">
        <v>110</v>
      </c>
      <c r="S73" s="155">
        <f>AVERAGE(G73:G89)</f>
        <v>14.4117647058824</v>
      </c>
      <c r="T73" s="90">
        <f>AVERAGE(I73:I89)</f>
        <v>-1.23340390732331</v>
      </c>
      <c r="U73" t="s" s="139">
        <v>110</v>
      </c>
      <c r="V73" s="155">
        <f>AVERAGE(L73:L89)</f>
        <v>2.58823529411765</v>
      </c>
      <c r="W73" s="90">
        <f>AVERAGE(N73:N89)</f>
        <v>-3.48191142191142</v>
      </c>
    </row>
    <row r="74" ht="21.95" customHeight="1">
      <c r="A74" s="152">
        <v>1981</v>
      </c>
      <c r="B74" s="127">
        <v>20</v>
      </c>
      <c r="C74" s="88">
        <v>-3.1</v>
      </c>
      <c r="D74" s="92">
        <v>-0.155</v>
      </c>
      <c r="E74" s="43"/>
      <c r="F74" s="153">
        <v>1981</v>
      </c>
      <c r="G74" s="127">
        <v>8</v>
      </c>
      <c r="H74" s="88">
        <v>-13.2</v>
      </c>
      <c r="I74" s="92">
        <v>-1.65</v>
      </c>
      <c r="J74" s="43"/>
      <c r="K74" s="153">
        <v>1981</v>
      </c>
      <c r="L74" s="127">
        <v>3</v>
      </c>
      <c r="M74" s="88">
        <v>-9</v>
      </c>
      <c r="N74" s="94">
        <v>-3</v>
      </c>
      <c r="O74" t="s" s="136">
        <v>111</v>
      </c>
      <c r="P74" s="155">
        <f>AVERAGE(B74:B89)</f>
        <v>29.6875</v>
      </c>
      <c r="Q74" s="90">
        <f>AVERAGE(D74:D89)</f>
        <v>0.0149315862964332</v>
      </c>
      <c r="R74" t="s" s="139">
        <v>111</v>
      </c>
      <c r="S74" s="155">
        <f>AVERAGE(G74:G89)</f>
        <v>14.5</v>
      </c>
      <c r="T74" s="90">
        <f>AVERAGE(I74:I89)</f>
        <v>-1.22828011306948</v>
      </c>
      <c r="U74" t="s" s="139">
        <v>111</v>
      </c>
      <c r="V74" s="155">
        <f>AVERAGE(L74:L89)</f>
        <v>2.625</v>
      </c>
      <c r="W74" s="90">
        <f>AVERAGE(N74:N89)</f>
        <v>-3.50510256410257</v>
      </c>
    </row>
    <row r="75" ht="21.95" customHeight="1">
      <c r="A75" s="152">
        <v>1982</v>
      </c>
      <c r="B75" s="127">
        <v>33</v>
      </c>
      <c r="C75" s="88">
        <v>-47.2</v>
      </c>
      <c r="D75" s="92">
        <v>-1.43030303030303</v>
      </c>
      <c r="E75" s="43"/>
      <c r="F75" s="153">
        <v>1982</v>
      </c>
      <c r="G75" s="127">
        <v>23</v>
      </c>
      <c r="H75" s="88">
        <v>-58.2</v>
      </c>
      <c r="I75" s="92">
        <v>-2.5304347826087</v>
      </c>
      <c r="J75" s="43"/>
      <c r="K75" s="153">
        <v>1982</v>
      </c>
      <c r="L75" s="127">
        <v>10</v>
      </c>
      <c r="M75" s="88">
        <v>-36.6</v>
      </c>
      <c r="N75" s="94">
        <v>-3.66</v>
      </c>
      <c r="O75" t="s" s="136">
        <v>112</v>
      </c>
      <c r="P75" s="155">
        <f>AVERAGE(B75:B89)</f>
        <v>30.3333333333333</v>
      </c>
      <c r="Q75" s="90">
        <f>AVERAGE(D75:D89)</f>
        <v>0.0262603587161954</v>
      </c>
      <c r="R75" t="s" s="139">
        <v>112</v>
      </c>
      <c r="S75" s="155">
        <f>AVERAGE(G75:G89)</f>
        <v>14.9333333333333</v>
      </c>
      <c r="T75" s="90">
        <f>AVERAGE(I75:I89)</f>
        <v>-1.20016545394077</v>
      </c>
      <c r="U75" t="s" s="139">
        <v>112</v>
      </c>
      <c r="V75" s="155">
        <f>AVERAGE(L75:L89)</f>
        <v>2.6</v>
      </c>
      <c r="W75" s="90">
        <f>AVERAGE(N75:N89)</f>
        <v>-3.56122507122507</v>
      </c>
    </row>
    <row r="76" ht="21.95" customHeight="1">
      <c r="A76" s="152">
        <v>1983</v>
      </c>
      <c r="B76" s="127">
        <v>16</v>
      </c>
      <c r="C76" s="88">
        <v>11.9</v>
      </c>
      <c r="D76" s="92">
        <v>0.74375</v>
      </c>
      <c r="E76" s="43"/>
      <c r="F76" s="153">
        <v>1983</v>
      </c>
      <c r="G76" s="127">
        <v>5</v>
      </c>
      <c r="H76" s="88">
        <v>-1.2</v>
      </c>
      <c r="I76" s="92">
        <v>-0.24</v>
      </c>
      <c r="J76" s="43"/>
      <c r="K76" s="153">
        <v>1983</v>
      </c>
      <c r="L76" s="127">
        <v>0</v>
      </c>
      <c r="M76" s="88">
        <v>0</v>
      </c>
      <c r="N76" s="94"/>
      <c r="O76" t="s" s="136">
        <v>113</v>
      </c>
      <c r="P76" s="155">
        <f>AVERAGE(B76:B89)</f>
        <v>30.1428571428571</v>
      </c>
      <c r="Q76" s="90">
        <f>AVERAGE(D76:D89)</f>
        <v>0.130300600788997</v>
      </c>
      <c r="R76" t="s" s="139">
        <v>113</v>
      </c>
      <c r="S76" s="155">
        <f>AVERAGE(G76:G89)</f>
        <v>14.3571428571429</v>
      </c>
      <c r="T76" s="90">
        <f>AVERAGE(I76:I89)</f>
        <v>-1.10514621617878</v>
      </c>
      <c r="U76" t="s" s="139">
        <v>113</v>
      </c>
      <c r="V76" s="155">
        <f>AVERAGE(L76:L89)</f>
        <v>2.07142857142857</v>
      </c>
      <c r="W76" s="90">
        <f>AVERAGE(N76:N89)</f>
        <v>-3.54887820512821</v>
      </c>
    </row>
    <row r="77" ht="21.95" customHeight="1">
      <c r="A77" s="152">
        <v>1984</v>
      </c>
      <c r="B77" s="127">
        <v>15</v>
      </c>
      <c r="C77" s="88">
        <v>17.9</v>
      </c>
      <c r="D77" s="92">
        <v>1.19333333333333</v>
      </c>
      <c r="E77" s="43"/>
      <c r="F77" s="153">
        <v>1984</v>
      </c>
      <c r="G77" s="127">
        <v>2</v>
      </c>
      <c r="H77" s="88">
        <v>-0.3</v>
      </c>
      <c r="I77" s="92">
        <v>-0.15</v>
      </c>
      <c r="J77" s="43"/>
      <c r="K77" s="153">
        <v>1984</v>
      </c>
      <c r="L77" s="127">
        <v>0</v>
      </c>
      <c r="M77" s="88">
        <v>0</v>
      </c>
      <c r="N77" s="94"/>
      <c r="O77" t="s" s="136">
        <v>114</v>
      </c>
      <c r="P77" s="155">
        <f>AVERAGE(B77:B89)</f>
        <v>31.2307692307692</v>
      </c>
      <c r="Q77" s="90">
        <f>AVERAGE(D77:D89)</f>
        <v>0.0831121854650739</v>
      </c>
      <c r="R77" t="s" s="139">
        <v>114</v>
      </c>
      <c r="S77" s="155">
        <f>AVERAGE(G77:G89)</f>
        <v>15.0769230769231</v>
      </c>
      <c r="T77" s="90">
        <f>AVERAGE(I77:I89)</f>
        <v>-1.17169592511561</v>
      </c>
      <c r="U77" t="s" s="139">
        <v>114</v>
      </c>
      <c r="V77" s="155">
        <f>AVERAGE(L77:L89)</f>
        <v>2.23076923076923</v>
      </c>
      <c r="W77" s="90">
        <f>AVERAGE(N77:N89)</f>
        <v>-3.54887820512821</v>
      </c>
    </row>
    <row r="78" ht="21.95" customHeight="1">
      <c r="A78" s="152">
        <v>1985</v>
      </c>
      <c r="B78" s="127">
        <v>34</v>
      </c>
      <c r="C78" s="88">
        <v>3.8</v>
      </c>
      <c r="D78" s="92">
        <v>0.111764705882353</v>
      </c>
      <c r="E78" s="43"/>
      <c r="F78" s="153">
        <v>1985</v>
      </c>
      <c r="G78" s="127">
        <v>16</v>
      </c>
      <c r="H78" s="88">
        <v>-17.1</v>
      </c>
      <c r="I78" s="92">
        <v>-1.06875</v>
      </c>
      <c r="J78" s="43"/>
      <c r="K78" s="153">
        <v>1985</v>
      </c>
      <c r="L78" s="127">
        <v>2</v>
      </c>
      <c r="M78" s="88">
        <v>-7.7</v>
      </c>
      <c r="N78" s="94">
        <v>-3.85</v>
      </c>
      <c r="O78" t="s" s="136">
        <v>115</v>
      </c>
      <c r="P78" s="155">
        <f>AVERAGE(B78:B89)</f>
        <v>32.5833333333333</v>
      </c>
      <c r="Q78" s="90">
        <f>AVERAGE(D78:D89)</f>
        <v>-0.00940624352394743</v>
      </c>
      <c r="R78" t="s" s="139">
        <v>115</v>
      </c>
      <c r="S78" s="155">
        <f>AVERAGE(G78:G89)</f>
        <v>16.1666666666667</v>
      </c>
      <c r="T78" s="90">
        <f>AVERAGE(I78:I89)</f>
        <v>-1.25683725220858</v>
      </c>
      <c r="U78" t="s" s="139">
        <v>115</v>
      </c>
      <c r="V78" s="155">
        <f>AVERAGE(L78:L89)</f>
        <v>2.41666666666667</v>
      </c>
      <c r="W78" s="90">
        <f>AVERAGE(N78:N89)</f>
        <v>-3.54887820512821</v>
      </c>
    </row>
    <row r="79" ht="21.95" customHeight="1">
      <c r="A79" s="152">
        <v>1986</v>
      </c>
      <c r="B79" s="127">
        <v>35</v>
      </c>
      <c r="C79" s="88">
        <v>-10.7</v>
      </c>
      <c r="D79" s="92">
        <v>-0.305714285714286</v>
      </c>
      <c r="E79" s="43"/>
      <c r="F79" s="153">
        <v>1986</v>
      </c>
      <c r="G79" s="127">
        <v>17</v>
      </c>
      <c r="H79" s="88">
        <v>-33.8</v>
      </c>
      <c r="I79" s="92">
        <v>-1.98823529411765</v>
      </c>
      <c r="J79" s="43"/>
      <c r="K79" s="153">
        <v>1986</v>
      </c>
      <c r="L79" s="127">
        <v>6</v>
      </c>
      <c r="M79" s="88">
        <v>-26.2</v>
      </c>
      <c r="N79" s="94">
        <v>-4.36666666666667</v>
      </c>
      <c r="O79" t="s" s="136">
        <v>116</v>
      </c>
      <c r="P79" s="155">
        <f>AVERAGE(B79:B89)</f>
        <v>32.4545454545455</v>
      </c>
      <c r="Q79" s="90">
        <f>AVERAGE(D79:D89)</f>
        <v>-0.0204217843790656</v>
      </c>
      <c r="R79" t="s" s="139">
        <v>116</v>
      </c>
      <c r="S79" s="155">
        <f>AVERAGE(G79:G89)</f>
        <v>16.1818181818182</v>
      </c>
      <c r="T79" s="90">
        <f>AVERAGE(I79:I89)</f>
        <v>-1.27393609331845</v>
      </c>
      <c r="U79" t="s" s="139">
        <v>116</v>
      </c>
      <c r="V79" s="155">
        <f>AVERAGE(L79:L89)</f>
        <v>2.45454545454545</v>
      </c>
      <c r="W79" s="90">
        <f>AVERAGE(N79:N89)</f>
        <v>-3.50586080586081</v>
      </c>
    </row>
    <row r="80" ht="21.95" customHeight="1">
      <c r="A80" s="152">
        <v>1987</v>
      </c>
      <c r="B80" s="127">
        <v>35</v>
      </c>
      <c r="C80" s="88">
        <v>-9.1</v>
      </c>
      <c r="D80" s="92">
        <v>-0.26</v>
      </c>
      <c r="E80" s="43"/>
      <c r="F80" s="153">
        <v>1987</v>
      </c>
      <c r="G80" s="127">
        <v>20</v>
      </c>
      <c r="H80" s="88">
        <v>-27.8</v>
      </c>
      <c r="I80" s="92">
        <v>-1.39</v>
      </c>
      <c r="J80" s="43"/>
      <c r="K80" s="153">
        <v>1987</v>
      </c>
      <c r="L80" s="127">
        <v>1</v>
      </c>
      <c r="M80" s="88">
        <v>-3.6</v>
      </c>
      <c r="N80" s="94">
        <v>-3.6</v>
      </c>
      <c r="O80" t="s" s="136">
        <v>117</v>
      </c>
      <c r="P80" s="155">
        <f>AVERAGE(B80:B89)</f>
        <v>32.2</v>
      </c>
      <c r="Q80" s="90">
        <f>AVERAGE(D80:D89)</f>
        <v>0.008107465754456389</v>
      </c>
      <c r="R80" t="s" s="139">
        <v>117</v>
      </c>
      <c r="S80" s="155">
        <f>AVERAGE(G80:G89)</f>
        <v>16.1</v>
      </c>
      <c r="T80" s="90">
        <f>AVERAGE(I80:I89)</f>
        <v>-1.20250617323853</v>
      </c>
      <c r="U80" t="s" s="139">
        <v>117</v>
      </c>
      <c r="V80" s="155">
        <f>AVERAGE(L80:L89)</f>
        <v>2.1</v>
      </c>
      <c r="W80" s="90">
        <f>AVERAGE(N80:N89)</f>
        <v>-3.36239316239316</v>
      </c>
    </row>
    <row r="81" ht="21.95" customHeight="1">
      <c r="A81" s="152">
        <v>1988</v>
      </c>
      <c r="B81" s="127">
        <v>13</v>
      </c>
      <c r="C81" s="88">
        <v>3.1</v>
      </c>
      <c r="D81" s="92">
        <v>0.238461538461538</v>
      </c>
      <c r="E81" s="43"/>
      <c r="F81" s="153">
        <v>1988</v>
      </c>
      <c r="G81" s="127">
        <v>6</v>
      </c>
      <c r="H81" s="88">
        <v>-4.7</v>
      </c>
      <c r="I81" s="92">
        <v>-0.783333333333333</v>
      </c>
      <c r="J81" s="43"/>
      <c r="K81" s="153">
        <v>1988</v>
      </c>
      <c r="L81" s="127">
        <v>0</v>
      </c>
      <c r="M81" s="88">
        <v>0</v>
      </c>
      <c r="N81" s="94"/>
      <c r="O81" t="s" s="136">
        <v>118</v>
      </c>
      <c r="P81" s="155">
        <f>AVERAGE(B81:B89)</f>
        <v>31.8888888888889</v>
      </c>
      <c r="Q81" s="90">
        <f>AVERAGE(D81:D89)</f>
        <v>0.0378971841716182</v>
      </c>
      <c r="R81" t="s" s="139">
        <v>118</v>
      </c>
      <c r="S81" s="155">
        <f>AVERAGE(G81:G89)</f>
        <v>15.6666666666667</v>
      </c>
      <c r="T81" s="90">
        <f>AVERAGE(I81:I89)</f>
        <v>-1.18167352582059</v>
      </c>
      <c r="U81" t="s" s="139">
        <v>118</v>
      </c>
      <c r="V81" s="155">
        <f>AVERAGE(L81:L89)</f>
        <v>2.22222222222222</v>
      </c>
      <c r="W81" s="90">
        <f>AVERAGE(N81:N89)</f>
        <v>-3.3148717948718</v>
      </c>
    </row>
    <row r="82" ht="21.95" customHeight="1">
      <c r="A82" s="152">
        <v>1989</v>
      </c>
      <c r="B82" s="127">
        <v>35</v>
      </c>
      <c r="C82" s="88">
        <v>9.199999999999999</v>
      </c>
      <c r="D82" s="92">
        <v>0.262857142857143</v>
      </c>
      <c r="E82" s="43"/>
      <c r="F82" s="153">
        <v>1989</v>
      </c>
      <c r="G82" s="127">
        <v>13</v>
      </c>
      <c r="H82" s="88">
        <v>-15.3</v>
      </c>
      <c r="I82" s="92">
        <v>-1.17692307692308</v>
      </c>
      <c r="J82" s="43"/>
      <c r="K82" s="153">
        <v>1989</v>
      </c>
      <c r="L82" s="127">
        <v>1</v>
      </c>
      <c r="M82" s="88">
        <v>-3.2</v>
      </c>
      <c r="N82" s="94">
        <v>-3.2</v>
      </c>
      <c r="O82" t="s" s="136">
        <v>119</v>
      </c>
      <c r="P82" s="155">
        <f>AVERAGE(B82:B89)</f>
        <v>34.25</v>
      </c>
      <c r="Q82" s="90">
        <f>AVERAGE(D82:D89)</f>
        <v>0.0128266398853782</v>
      </c>
      <c r="R82" t="s" s="139">
        <v>119</v>
      </c>
      <c r="S82" s="155">
        <f>AVERAGE(G82:G89)</f>
        <v>16.875</v>
      </c>
      <c r="T82" s="90">
        <f>AVERAGE(I82:I89)</f>
        <v>-1.23146604988149</v>
      </c>
      <c r="U82" t="s" s="139">
        <v>119</v>
      </c>
      <c r="V82" s="155">
        <f>AVERAGE(L82:L89)</f>
        <v>2.5</v>
      </c>
      <c r="W82" s="90">
        <f>AVERAGE(N82:N89)</f>
        <v>-3.3148717948718</v>
      </c>
    </row>
    <row r="83" ht="21.95" customHeight="1">
      <c r="A83" s="152">
        <v>1990</v>
      </c>
      <c r="B83" s="127">
        <v>29</v>
      </c>
      <c r="C83" s="88">
        <v>2.6</v>
      </c>
      <c r="D83" s="92">
        <v>0.0896551724137931</v>
      </c>
      <c r="E83" s="43"/>
      <c r="F83" s="153">
        <v>1990</v>
      </c>
      <c r="G83" s="127">
        <v>14</v>
      </c>
      <c r="H83" s="88">
        <v>-15.2</v>
      </c>
      <c r="I83" s="92">
        <v>-1.08571428571429</v>
      </c>
      <c r="J83" s="43"/>
      <c r="K83" s="153">
        <v>1990</v>
      </c>
      <c r="L83" s="127">
        <v>0</v>
      </c>
      <c r="M83" s="88">
        <v>0</v>
      </c>
      <c r="N83" s="94"/>
      <c r="O83" t="s" s="136">
        <v>120</v>
      </c>
      <c r="P83" s="155">
        <f>AVERAGE(B83:B89)</f>
        <v>34.1428571428571</v>
      </c>
      <c r="Q83" s="90">
        <f>AVERAGE(D83:D89)</f>
        <v>-0.0228920033963024</v>
      </c>
      <c r="R83" t="s" s="139">
        <v>120</v>
      </c>
      <c r="S83" s="155">
        <f>AVERAGE(G83:G89)</f>
        <v>17.4285714285714</v>
      </c>
      <c r="T83" s="90">
        <f>AVERAGE(I83:I89)</f>
        <v>-1.23925790316126</v>
      </c>
      <c r="U83" t="s" s="139">
        <v>120</v>
      </c>
      <c r="V83" s="155">
        <f>AVERAGE(L83:L89)</f>
        <v>2.71428571428571</v>
      </c>
      <c r="W83" s="90">
        <f>AVERAGE(N83:N89)</f>
        <v>-3.34358974358975</v>
      </c>
    </row>
    <row r="84" ht="21.95" customHeight="1">
      <c r="A84" s="152">
        <v>1991</v>
      </c>
      <c r="B84" s="127">
        <v>45</v>
      </c>
      <c r="C84" s="88">
        <v>-2.8</v>
      </c>
      <c r="D84" s="92">
        <v>-0.0622222222222222</v>
      </c>
      <c r="E84" s="43"/>
      <c r="F84" s="153">
        <v>1991</v>
      </c>
      <c r="G84" s="127">
        <v>24</v>
      </c>
      <c r="H84" s="88">
        <v>-25.4</v>
      </c>
      <c r="I84" s="92">
        <v>-1.05833333333333</v>
      </c>
      <c r="J84" s="43"/>
      <c r="K84" s="153">
        <v>1991</v>
      </c>
      <c r="L84" s="127">
        <v>2</v>
      </c>
      <c r="M84" s="88">
        <v>-6.6</v>
      </c>
      <c r="N84" s="94">
        <v>-3.3</v>
      </c>
      <c r="O84" t="s" s="136">
        <v>98</v>
      </c>
      <c r="P84" s="155">
        <f>AVERAGE(B84:B89)</f>
        <v>35</v>
      </c>
      <c r="Q84" s="90">
        <f>AVERAGE(D84:D89)</f>
        <v>-0.0416498660313184</v>
      </c>
      <c r="R84" t="s" s="139">
        <v>98</v>
      </c>
      <c r="S84" s="155">
        <f>AVERAGE(G84:G89)</f>
        <v>18</v>
      </c>
      <c r="T84" s="90">
        <f>AVERAGE(I84:I89)</f>
        <v>-1.26484850606909</v>
      </c>
      <c r="U84" t="s" s="139">
        <v>98</v>
      </c>
      <c r="V84" s="155">
        <f>AVERAGE(L84:L89)</f>
        <v>3.16666666666667</v>
      </c>
      <c r="W84" s="90">
        <f>AVERAGE(N84:N89)</f>
        <v>-3.34358974358975</v>
      </c>
    </row>
    <row r="85" ht="21.95" customHeight="1">
      <c r="A85" s="152">
        <v>1992</v>
      </c>
      <c r="B85" s="127">
        <v>36</v>
      </c>
      <c r="C85" s="88">
        <v>-12.9</v>
      </c>
      <c r="D85" s="92">
        <v>-0.358333333333333</v>
      </c>
      <c r="E85" s="43"/>
      <c r="F85" s="153">
        <v>1992</v>
      </c>
      <c r="G85" s="127">
        <v>25</v>
      </c>
      <c r="H85" s="88">
        <v>-25.6</v>
      </c>
      <c r="I85" s="92">
        <v>-1.024</v>
      </c>
      <c r="J85" s="43"/>
      <c r="K85" s="153">
        <v>1992</v>
      </c>
      <c r="L85" s="127">
        <v>1</v>
      </c>
      <c r="M85" s="88">
        <v>-3</v>
      </c>
      <c r="N85" s="94">
        <v>-3</v>
      </c>
      <c r="O85" t="s" s="136">
        <v>121</v>
      </c>
      <c r="P85" s="155">
        <f>AVERAGE(B85:B89)</f>
        <v>33</v>
      </c>
      <c r="Q85" s="90">
        <f>AVERAGE(D85:D89)</f>
        <v>-0.0375353947931376</v>
      </c>
      <c r="R85" t="s" s="139">
        <v>121</v>
      </c>
      <c r="S85" s="155">
        <f>AVERAGE(G85:G89)</f>
        <v>16.8</v>
      </c>
      <c r="T85" s="90">
        <f>AVERAGE(I85:I89)</f>
        <v>-1.30615154061625</v>
      </c>
      <c r="U85" t="s" s="139">
        <v>121</v>
      </c>
      <c r="V85" s="155">
        <f>AVERAGE(L85:L89)</f>
        <v>3.4</v>
      </c>
      <c r="W85" s="90">
        <f>AVERAGE(N85:N89)</f>
        <v>-3.35811965811966</v>
      </c>
    </row>
    <row r="86" ht="21.95" customHeight="1">
      <c r="A86" s="152">
        <v>1993</v>
      </c>
      <c r="B86" s="127">
        <v>17</v>
      </c>
      <c r="C86" s="88">
        <v>15.8</v>
      </c>
      <c r="D86" s="92">
        <v>0.929411764705882</v>
      </c>
      <c r="E86" s="43"/>
      <c r="F86" s="153">
        <v>1993</v>
      </c>
      <c r="G86" s="127">
        <v>3</v>
      </c>
      <c r="H86" s="88">
        <v>-0.7</v>
      </c>
      <c r="I86" s="92">
        <v>-0.233333333333333</v>
      </c>
      <c r="J86" s="43"/>
      <c r="K86" s="153">
        <v>1993</v>
      </c>
      <c r="L86" s="127">
        <v>0</v>
      </c>
      <c r="M86" s="88">
        <v>0</v>
      </c>
      <c r="N86" s="94"/>
      <c r="O86" t="s" s="136">
        <v>122</v>
      </c>
      <c r="P86" s="155">
        <f>AVERAGE(B86:B89)</f>
        <v>32.25</v>
      </c>
      <c r="Q86" s="90">
        <f>AVERAGE(D86:D89)</f>
        <v>0.0426640898419113</v>
      </c>
      <c r="R86" t="s" s="139">
        <v>122</v>
      </c>
      <c r="S86" s="155">
        <f>AVERAGE(G86:G89)</f>
        <v>14.75</v>
      </c>
      <c r="T86" s="90">
        <f>AVERAGE(I86:I89)</f>
        <v>-1.37668942577031</v>
      </c>
      <c r="U86" t="s" s="139">
        <v>122</v>
      </c>
      <c r="V86" s="155">
        <f>AVERAGE(L86:L89)</f>
        <v>4</v>
      </c>
      <c r="W86" s="90">
        <f>AVERAGE(N86:N89)</f>
        <v>-3.53717948717949</v>
      </c>
    </row>
    <row r="87" ht="21.95" customHeight="1">
      <c r="A87" s="152">
        <v>1994</v>
      </c>
      <c r="B87" s="127">
        <v>59</v>
      </c>
      <c r="C87" s="88">
        <v>-48.4</v>
      </c>
      <c r="D87" s="92">
        <v>-0.820338983050847</v>
      </c>
      <c r="E87" s="43"/>
      <c r="F87" s="153">
        <v>1994</v>
      </c>
      <c r="G87" s="127">
        <v>34</v>
      </c>
      <c r="H87" s="88">
        <v>-74.2</v>
      </c>
      <c r="I87" s="92">
        <v>-2.18235294117647</v>
      </c>
      <c r="J87" s="43"/>
      <c r="K87" s="153">
        <v>1994</v>
      </c>
      <c r="L87" s="127">
        <v>13</v>
      </c>
      <c r="M87" s="88">
        <v>-43</v>
      </c>
      <c r="N87" s="94">
        <v>-3.30769230769231</v>
      </c>
      <c r="O87" t="s" s="136">
        <v>123</v>
      </c>
      <c r="P87" s="155">
        <f>AVERAGE(B87:B89)</f>
        <v>37.3333333333333</v>
      </c>
      <c r="Q87" s="90">
        <f>AVERAGE(D87:D89)</f>
        <v>-0.252918468446079</v>
      </c>
      <c r="R87" t="s" s="139">
        <v>123</v>
      </c>
      <c r="S87" s="155">
        <f>AVERAGE(G87:G89)</f>
        <v>18.6666666666667</v>
      </c>
      <c r="T87" s="90">
        <f>AVERAGE(I87:I89)</f>
        <v>-1.7578081232493</v>
      </c>
      <c r="U87" t="s" s="139">
        <v>123</v>
      </c>
      <c r="V87" s="155">
        <f>AVERAGE(L87:L89)</f>
        <v>5.33333333333333</v>
      </c>
      <c r="W87" s="90">
        <f>AVERAGE(N87:N89)</f>
        <v>-3.53717948717949</v>
      </c>
    </row>
    <row r="88" ht="21.95" customHeight="1">
      <c r="A88" s="152">
        <v>1995</v>
      </c>
      <c r="B88" s="127">
        <v>31</v>
      </c>
      <c r="C88" s="88">
        <v>-5.7</v>
      </c>
      <c r="D88" s="92">
        <v>-0.183870967741935</v>
      </c>
      <c r="E88" s="43"/>
      <c r="F88" s="153">
        <v>1995</v>
      </c>
      <c r="G88" s="127">
        <v>14</v>
      </c>
      <c r="H88" s="88">
        <v>-23.5</v>
      </c>
      <c r="I88" s="92">
        <v>-1.67857142857143</v>
      </c>
      <c r="J88" s="43"/>
      <c r="K88" s="153">
        <v>1995</v>
      </c>
      <c r="L88" s="127">
        <v>3</v>
      </c>
      <c r="M88" s="88">
        <v>-11.3</v>
      </c>
      <c r="N88" s="94">
        <v>-3.76666666666667</v>
      </c>
      <c r="O88" t="s" s="136">
        <v>124</v>
      </c>
      <c r="P88" s="155">
        <f>AVERAGE(B88:B89)</f>
        <v>26.5</v>
      </c>
      <c r="Q88" s="90">
        <f>AVERAGE(D88:D89)</f>
        <v>0.030791788856305</v>
      </c>
      <c r="R88" t="s" s="139">
        <v>124</v>
      </c>
      <c r="S88" s="155">
        <f>AVERAGE(G88:G89)</f>
        <v>11</v>
      </c>
      <c r="T88" s="90">
        <f>AVERAGE(I88:I89)</f>
        <v>-1.54553571428572</v>
      </c>
      <c r="U88" t="s" s="139">
        <v>124</v>
      </c>
      <c r="V88" s="155">
        <f>AVERAGE(L88:L89)</f>
        <v>1.5</v>
      </c>
      <c r="W88" s="90">
        <f>AVERAGE(N88:N89)</f>
        <v>-3.76666666666667</v>
      </c>
    </row>
    <row r="89" ht="21.95" customHeight="1">
      <c r="A89" s="152">
        <v>1996</v>
      </c>
      <c r="B89" s="127">
        <v>22</v>
      </c>
      <c r="C89" s="88">
        <v>5.4</v>
      </c>
      <c r="D89" s="92">
        <v>0.245454545454545</v>
      </c>
      <c r="E89" s="43"/>
      <c r="F89" s="153">
        <v>1996</v>
      </c>
      <c r="G89" s="127">
        <v>8</v>
      </c>
      <c r="H89" s="88">
        <v>-11.3</v>
      </c>
      <c r="I89" s="92">
        <v>-1.4125</v>
      </c>
      <c r="J89" s="43"/>
      <c r="K89" s="153">
        <v>1996</v>
      </c>
      <c r="L89" s="127">
        <v>0</v>
      </c>
      <c r="M89" s="88">
        <v>0</v>
      </c>
      <c r="N89" s="94"/>
      <c r="O89" t="s" s="136">
        <v>125</v>
      </c>
      <c r="P89" s="155">
        <f>AVERAGE(B89)</f>
        <v>22</v>
      </c>
      <c r="Q89" s="90">
        <f>AVERAGE(D89)</f>
        <v>0.245454545454545</v>
      </c>
      <c r="R89" t="s" s="139">
        <v>125</v>
      </c>
      <c r="S89" s="155">
        <f>AVERAGE(G89)</f>
        <v>8</v>
      </c>
      <c r="T89" s="90">
        <f>AVERAGE(I89)</f>
        <v>-1.4125</v>
      </c>
      <c r="U89" t="s" s="139">
        <v>125</v>
      </c>
      <c r="V89" s="155">
        <f>AVERAGE(L89)</f>
        <v>0</v>
      </c>
      <c r="W89" s="90"/>
    </row>
    <row r="90" ht="21.95" customHeight="1">
      <c r="A90" s="152">
        <v>1997</v>
      </c>
      <c r="B90" s="157">
        <v>28</v>
      </c>
      <c r="C90" s="158">
        <v>-14.6</v>
      </c>
      <c r="D90" s="159">
        <v>-0.521428571428571</v>
      </c>
      <c r="E90" s="43"/>
      <c r="F90" s="153">
        <v>1997</v>
      </c>
      <c r="G90" s="157">
        <v>16</v>
      </c>
      <c r="H90" s="158">
        <v>-25.8</v>
      </c>
      <c r="I90" s="159">
        <v>-1.6125</v>
      </c>
      <c r="J90" s="43"/>
      <c r="K90" s="153">
        <v>1997</v>
      </c>
      <c r="L90" s="157">
        <v>2</v>
      </c>
      <c r="M90" s="158">
        <v>-6.7</v>
      </c>
      <c r="N90" s="160">
        <v>-3.35</v>
      </c>
      <c r="O90" t="s" s="136">
        <v>126</v>
      </c>
      <c r="P90" s="161">
        <f>AVERAGE(B90)</f>
        <v>28</v>
      </c>
      <c r="Q90" s="162">
        <f>AVERAGE(D90)</f>
        <v>-0.521428571428571</v>
      </c>
      <c r="R90" t="s" s="139">
        <v>126</v>
      </c>
      <c r="S90" s="161">
        <f>AVERAGE(G90)</f>
        <v>16</v>
      </c>
      <c r="T90" s="162">
        <f>AVERAGE(I90)</f>
        <v>-1.6125</v>
      </c>
      <c r="U90" t="s" s="139">
        <v>126</v>
      </c>
      <c r="V90" s="161">
        <f>AVERAGE(L90)</f>
        <v>2</v>
      </c>
      <c r="W90" s="162">
        <f>AVERAGE(N90)</f>
        <v>-3.35</v>
      </c>
    </row>
    <row r="91" ht="21.95" customHeight="1">
      <c r="A91" s="152">
        <v>1998</v>
      </c>
      <c r="B91" s="127">
        <v>13</v>
      </c>
      <c r="C91" s="88">
        <v>8.800000000000001</v>
      </c>
      <c r="D91" s="92">
        <v>0.676923076923077</v>
      </c>
      <c r="E91" s="43"/>
      <c r="F91" s="153">
        <v>1998</v>
      </c>
      <c r="G91" s="127">
        <v>4</v>
      </c>
      <c r="H91" s="88">
        <v>-1.7</v>
      </c>
      <c r="I91" s="92">
        <v>-0.425</v>
      </c>
      <c r="J91" s="43"/>
      <c r="K91" s="153">
        <v>1998</v>
      </c>
      <c r="L91" s="127">
        <v>0</v>
      </c>
      <c r="M91" s="88">
        <v>0</v>
      </c>
      <c r="N91" s="94"/>
      <c r="O91" t="s" s="136">
        <v>125</v>
      </c>
      <c r="P91" s="155">
        <f>AVERAGE(B91)</f>
        <v>13</v>
      </c>
      <c r="Q91" s="90">
        <f>AVERAGE(D91)</f>
        <v>0.676923076923077</v>
      </c>
      <c r="R91" t="s" s="139">
        <v>125</v>
      </c>
      <c r="S91" s="155">
        <f>AVERAGE(G91)</f>
        <v>4</v>
      </c>
      <c r="T91" s="90">
        <f>AVERAGE(I91)</f>
        <v>-0.425</v>
      </c>
      <c r="U91" t="s" s="139">
        <v>125</v>
      </c>
      <c r="V91" s="155">
        <f>AVERAGE(L91)</f>
        <v>0</v>
      </c>
      <c r="W91" s="90"/>
    </row>
    <row r="92" ht="21.95" customHeight="1">
      <c r="A92" s="152">
        <v>1999</v>
      </c>
      <c r="B92" s="127">
        <v>22</v>
      </c>
      <c r="C92" s="88">
        <v>-0.1</v>
      </c>
      <c r="D92" s="92">
        <v>-0.00454545454545455</v>
      </c>
      <c r="E92" s="43"/>
      <c r="F92" s="153">
        <v>1999</v>
      </c>
      <c r="G92" s="127">
        <v>11</v>
      </c>
      <c r="H92" s="88">
        <v>-13.6</v>
      </c>
      <c r="I92" s="92">
        <v>-1.23636363636364</v>
      </c>
      <c r="J92" s="43"/>
      <c r="K92" s="153">
        <v>1999</v>
      </c>
      <c r="L92" s="127">
        <v>0</v>
      </c>
      <c r="M92" s="88">
        <v>0</v>
      </c>
      <c r="N92" s="94"/>
      <c r="O92" t="s" s="136">
        <v>124</v>
      </c>
      <c r="P92" s="155">
        <f>AVERAGE(B91:B92)</f>
        <v>17.5</v>
      </c>
      <c r="Q92" s="90">
        <f>AVERAGE(D91:D92)</f>
        <v>0.336188811188811</v>
      </c>
      <c r="R92" t="s" s="139">
        <v>124</v>
      </c>
      <c r="S92" s="155">
        <f>AVERAGE(G91:G92)</f>
        <v>7.5</v>
      </c>
      <c r="T92" s="90">
        <f>AVERAGE(I91:I92)</f>
        <v>-0.83068181818182</v>
      </c>
      <c r="U92" t="s" s="139">
        <v>124</v>
      </c>
      <c r="V92" s="155">
        <f>AVERAGE(L91:L92)</f>
        <v>0</v>
      </c>
      <c r="W92" s="90"/>
    </row>
    <row r="93" ht="21.95" customHeight="1">
      <c r="A93" s="152">
        <v>2000</v>
      </c>
      <c r="B93" s="127">
        <v>34</v>
      </c>
      <c r="C93" s="88">
        <v>3.6</v>
      </c>
      <c r="D93" s="92">
        <v>0.105882352941176</v>
      </c>
      <c r="E93" s="43"/>
      <c r="F93" s="153">
        <v>2000</v>
      </c>
      <c r="G93" s="127">
        <v>14</v>
      </c>
      <c r="H93" s="88">
        <v>-17.6</v>
      </c>
      <c r="I93" s="92">
        <v>-1.25714285714286</v>
      </c>
      <c r="J93" s="43"/>
      <c r="K93" s="153">
        <v>2000</v>
      </c>
      <c r="L93" s="127">
        <v>0</v>
      </c>
      <c r="M93" s="88">
        <v>0</v>
      </c>
      <c r="N93" s="94"/>
      <c r="O93" t="s" s="136">
        <v>123</v>
      </c>
      <c r="P93" s="155">
        <f>AVERAGE(B91:B93)</f>
        <v>23</v>
      </c>
      <c r="Q93" s="90">
        <f>AVERAGE(D91:D93)</f>
        <v>0.259419991772933</v>
      </c>
      <c r="R93" t="s" s="139">
        <v>123</v>
      </c>
      <c r="S93" s="155">
        <f>AVERAGE(G91:G93)</f>
        <v>9.66666666666667</v>
      </c>
      <c r="T93" s="90">
        <f>AVERAGE(I91:I93)</f>
        <v>-0.9728354978355001</v>
      </c>
      <c r="U93" t="s" s="139">
        <v>123</v>
      </c>
      <c r="V93" s="155">
        <f>AVERAGE(L91:L93)</f>
        <v>0</v>
      </c>
      <c r="W93" s="90"/>
    </row>
    <row r="94" ht="21.95" customHeight="1">
      <c r="A94" s="152">
        <v>2001</v>
      </c>
      <c r="B94" s="127">
        <v>32</v>
      </c>
      <c r="C94" s="88">
        <v>-0.8</v>
      </c>
      <c r="D94" s="92">
        <v>-0.025</v>
      </c>
      <c r="E94" s="43"/>
      <c r="F94" s="153">
        <v>2001</v>
      </c>
      <c r="G94" s="127">
        <v>16</v>
      </c>
      <c r="H94" s="88">
        <v>-17.9</v>
      </c>
      <c r="I94" s="92">
        <v>-1.11875</v>
      </c>
      <c r="J94" s="43"/>
      <c r="K94" s="153">
        <v>2001</v>
      </c>
      <c r="L94" s="127">
        <v>0</v>
      </c>
      <c r="M94" s="88">
        <v>0</v>
      </c>
      <c r="N94" s="94"/>
      <c r="O94" t="s" s="136">
        <v>122</v>
      </c>
      <c r="P94" s="155">
        <f>AVERAGE(B91:B94)</f>
        <v>25.25</v>
      </c>
      <c r="Q94" s="90">
        <f>AVERAGE(D91:D94)</f>
        <v>0.1883149938297</v>
      </c>
      <c r="R94" t="s" s="139">
        <v>122</v>
      </c>
      <c r="S94" s="155">
        <f>AVERAGE(G91:G94)</f>
        <v>11.25</v>
      </c>
      <c r="T94" s="90">
        <f>AVERAGE(I91:I94)</f>
        <v>-1.00931412337663</v>
      </c>
      <c r="U94" t="s" s="139">
        <v>122</v>
      </c>
      <c r="V94" s="155">
        <f>AVERAGE(L91:L94)</f>
        <v>0</v>
      </c>
      <c r="W94" s="90"/>
    </row>
    <row r="95" ht="21.95" customHeight="1">
      <c r="A95" s="152">
        <v>2002</v>
      </c>
      <c r="B95" s="127">
        <v>40</v>
      </c>
      <c r="C95" s="88">
        <v>-23.7</v>
      </c>
      <c r="D95" s="92">
        <v>-0.5925</v>
      </c>
      <c r="E95" s="43"/>
      <c r="F95" s="153">
        <v>2002</v>
      </c>
      <c r="G95" s="127">
        <v>27</v>
      </c>
      <c r="H95" s="88">
        <v>-37.7</v>
      </c>
      <c r="I95" s="92">
        <v>-1.3962962962963</v>
      </c>
      <c r="J95" s="43"/>
      <c r="K95" s="153">
        <v>2002</v>
      </c>
      <c r="L95" s="127">
        <v>3</v>
      </c>
      <c r="M95" s="88">
        <v>-10.7</v>
      </c>
      <c r="N95" s="94">
        <v>-3.56666666666667</v>
      </c>
      <c r="O95" t="s" s="136">
        <v>121</v>
      </c>
      <c r="P95" s="155">
        <f>AVERAGE(B91:B95)</f>
        <v>28.2</v>
      </c>
      <c r="Q95" s="90">
        <f>AVERAGE(D91:D95)</f>
        <v>0.0321519950637597</v>
      </c>
      <c r="R95" t="s" s="139">
        <v>121</v>
      </c>
      <c r="S95" s="155">
        <f>AVERAGE(G91:G95)</f>
        <v>14.4</v>
      </c>
      <c r="T95" s="90">
        <f>AVERAGE(I91:I95)</f>
        <v>-1.08671055796056</v>
      </c>
      <c r="U95" t="s" s="139">
        <v>121</v>
      </c>
      <c r="V95" s="155">
        <f>AVERAGE(L91:L95)</f>
        <v>0.6</v>
      </c>
      <c r="W95" s="90">
        <f>AVERAGE(N91:N95)</f>
        <v>-3.56666666666667</v>
      </c>
    </row>
    <row r="96" ht="21.95" customHeight="1">
      <c r="A96" s="152">
        <v>2003</v>
      </c>
      <c r="B96" s="127">
        <v>24</v>
      </c>
      <c r="C96" s="88">
        <v>-2.7</v>
      </c>
      <c r="D96" s="92">
        <v>-0.1125</v>
      </c>
      <c r="E96" s="43"/>
      <c r="F96" s="153">
        <v>2003</v>
      </c>
      <c r="G96" s="127">
        <v>12</v>
      </c>
      <c r="H96" s="88">
        <v>-18.1</v>
      </c>
      <c r="I96" s="92">
        <v>-1.50833333333333</v>
      </c>
      <c r="J96" s="43"/>
      <c r="K96" s="153">
        <v>2003</v>
      </c>
      <c r="L96" s="127">
        <v>1</v>
      </c>
      <c r="M96" s="88">
        <v>-3.4</v>
      </c>
      <c r="N96" s="94">
        <v>-3.4</v>
      </c>
      <c r="O96" t="s" s="136">
        <v>98</v>
      </c>
      <c r="P96" s="155">
        <f>AVERAGE(B91:B96)</f>
        <v>27.5</v>
      </c>
      <c r="Q96" s="90">
        <f>AVERAGE(D91:D96)</f>
        <v>0.008043329219799739</v>
      </c>
      <c r="R96" t="s" s="139">
        <v>98</v>
      </c>
      <c r="S96" s="155">
        <f>AVERAGE(G91:G96)</f>
        <v>14</v>
      </c>
      <c r="T96" s="90">
        <f>AVERAGE(I91:I96)</f>
        <v>-1.15698102052269</v>
      </c>
      <c r="U96" t="s" s="139">
        <v>98</v>
      </c>
      <c r="V96" s="155">
        <f>AVERAGE(L91:L96)</f>
        <v>0.666666666666667</v>
      </c>
      <c r="W96" s="90">
        <f>AVERAGE(N91:N96)</f>
        <v>-3.48333333333334</v>
      </c>
    </row>
    <row r="97" ht="21.95" customHeight="1">
      <c r="A97" s="152">
        <v>2004</v>
      </c>
      <c r="B97" s="127">
        <v>46</v>
      </c>
      <c r="C97" s="88">
        <v>-23</v>
      </c>
      <c r="D97" s="92">
        <v>-0.5</v>
      </c>
      <c r="E97" s="43"/>
      <c r="F97" s="153">
        <v>2004</v>
      </c>
      <c r="G97" s="127">
        <v>32</v>
      </c>
      <c r="H97" s="88">
        <v>-39.2</v>
      </c>
      <c r="I97" s="92">
        <v>-1.225</v>
      </c>
      <c r="J97" s="43"/>
      <c r="K97" s="153">
        <v>2004</v>
      </c>
      <c r="L97" s="127">
        <v>3</v>
      </c>
      <c r="M97" s="88">
        <v>-9.199999999999999</v>
      </c>
      <c r="N97" s="94">
        <v>-3.06666666666667</v>
      </c>
      <c r="O97" t="s" s="136">
        <v>120</v>
      </c>
      <c r="P97" s="155">
        <f>AVERAGE(B91:B97)</f>
        <v>30.1428571428571</v>
      </c>
      <c r="Q97" s="90">
        <f>AVERAGE(D91:D97)</f>
        <v>-0.0645342892401717</v>
      </c>
      <c r="R97" t="s" s="139">
        <v>120</v>
      </c>
      <c r="S97" s="155">
        <f>AVERAGE(G91:G97)</f>
        <v>16.5714285714286</v>
      </c>
      <c r="T97" s="90">
        <f>AVERAGE(I91:I97)</f>
        <v>-1.16669801759088</v>
      </c>
      <c r="U97" t="s" s="139">
        <v>120</v>
      </c>
      <c r="V97" s="155">
        <f>AVERAGE(L91:L97)</f>
        <v>1</v>
      </c>
      <c r="W97" s="90">
        <f>AVERAGE(N91:N97)</f>
        <v>-3.34444444444445</v>
      </c>
    </row>
    <row r="98" ht="21.95" customHeight="1">
      <c r="A98" s="152">
        <v>2005</v>
      </c>
      <c r="B98" s="127">
        <v>16</v>
      </c>
      <c r="C98" s="88">
        <v>12.8</v>
      </c>
      <c r="D98" s="92">
        <v>0.8</v>
      </c>
      <c r="E98" s="43"/>
      <c r="F98" s="153">
        <v>2005</v>
      </c>
      <c r="G98" s="127">
        <v>3</v>
      </c>
      <c r="H98" s="88">
        <v>-1</v>
      </c>
      <c r="I98" s="92">
        <v>-0.333333333333333</v>
      </c>
      <c r="J98" s="43"/>
      <c r="K98" s="153">
        <v>2005</v>
      </c>
      <c r="L98" s="127">
        <v>0</v>
      </c>
      <c r="M98" s="88">
        <v>0</v>
      </c>
      <c r="N98" s="94"/>
      <c r="O98" t="s" s="136">
        <v>119</v>
      </c>
      <c r="P98" s="155">
        <f>AVERAGE(B91:B98)</f>
        <v>28.375</v>
      </c>
      <c r="Q98" s="90">
        <f>AVERAGE(D91:D98)</f>
        <v>0.0435324969148498</v>
      </c>
      <c r="R98" t="s" s="139">
        <v>119</v>
      </c>
      <c r="S98" s="155">
        <f>AVERAGE(G91:G98)</f>
        <v>14.875</v>
      </c>
      <c r="T98" s="90">
        <f>AVERAGE(I91:I98)</f>
        <v>-1.06252743205868</v>
      </c>
      <c r="U98" t="s" s="139">
        <v>119</v>
      </c>
      <c r="V98" s="155">
        <f>AVERAGE(L91:L98)</f>
        <v>0.875</v>
      </c>
      <c r="W98" s="90">
        <f>AVERAGE(N91:N98)</f>
        <v>-3.34444444444445</v>
      </c>
    </row>
    <row r="99" ht="21.95" customHeight="1">
      <c r="A99" s="152">
        <v>2006</v>
      </c>
      <c r="B99" s="127">
        <v>45</v>
      </c>
      <c r="C99" s="88">
        <v>-9.699999999999999</v>
      </c>
      <c r="D99" s="92">
        <v>-0.215555555555556</v>
      </c>
      <c r="E99" s="43"/>
      <c r="F99" s="153">
        <v>2006</v>
      </c>
      <c r="G99" s="127">
        <v>23</v>
      </c>
      <c r="H99" s="88">
        <v>-32.1</v>
      </c>
      <c r="I99" s="92">
        <v>-1.39565217391304</v>
      </c>
      <c r="J99" s="43"/>
      <c r="K99" s="153">
        <v>2006</v>
      </c>
      <c r="L99" s="127">
        <v>2</v>
      </c>
      <c r="M99" s="88">
        <v>-8.800000000000001</v>
      </c>
      <c r="N99" s="94">
        <v>-4.4</v>
      </c>
      <c r="O99" t="s" s="136">
        <v>118</v>
      </c>
      <c r="P99" s="155">
        <f>AVERAGE(B91:B99)</f>
        <v>30.2222222222222</v>
      </c>
      <c r="Q99" s="90">
        <f>AVERAGE(D91:D99)</f>
        <v>0.0147449355292492</v>
      </c>
      <c r="R99" t="s" s="139">
        <v>118</v>
      </c>
      <c r="S99" s="155">
        <f>AVERAGE(G91:G99)</f>
        <v>15.7777777777778</v>
      </c>
      <c r="T99" s="90">
        <f>AVERAGE(I91:I99)</f>
        <v>-1.09954129226472</v>
      </c>
      <c r="U99" t="s" s="139">
        <v>118</v>
      </c>
      <c r="V99" s="155">
        <f>AVERAGE(L91:L99)</f>
        <v>1</v>
      </c>
      <c r="W99" s="90">
        <f>AVERAGE(N91:N99)</f>
        <v>-3.60833333333334</v>
      </c>
    </row>
    <row r="100" ht="21.95" customHeight="1">
      <c r="A100" s="152">
        <v>2007</v>
      </c>
      <c r="B100" s="127">
        <v>26</v>
      </c>
      <c r="C100" s="88">
        <v>-11</v>
      </c>
      <c r="D100" s="92">
        <v>-0.423076923076923</v>
      </c>
      <c r="E100" s="43"/>
      <c r="F100" s="153">
        <v>2007</v>
      </c>
      <c r="G100" s="127">
        <v>15</v>
      </c>
      <c r="H100" s="88">
        <v>-22.5</v>
      </c>
      <c r="I100" s="92">
        <v>-1.5</v>
      </c>
      <c r="J100" s="43"/>
      <c r="K100" s="153">
        <v>2007</v>
      </c>
      <c r="L100" s="127">
        <v>3</v>
      </c>
      <c r="M100" s="88">
        <v>-9.300000000000001</v>
      </c>
      <c r="N100" s="94">
        <v>-3.1</v>
      </c>
      <c r="O100" t="s" s="136">
        <v>117</v>
      </c>
      <c r="P100" s="155">
        <f>AVERAGE(B91:B100)</f>
        <v>29.8</v>
      </c>
      <c r="Q100" s="90">
        <f>AVERAGE(D91:D100)</f>
        <v>-0.0290372503313681</v>
      </c>
      <c r="R100" t="s" s="139">
        <v>117</v>
      </c>
      <c r="S100" s="155">
        <f>AVERAGE(G91:G100)</f>
        <v>15.7</v>
      </c>
      <c r="T100" s="90">
        <f>AVERAGE(I91:I100)</f>
        <v>-1.13958716303825</v>
      </c>
      <c r="U100" t="s" s="139">
        <v>117</v>
      </c>
      <c r="V100" s="155">
        <f>AVERAGE(L91:L100)</f>
        <v>1.2</v>
      </c>
      <c r="W100" s="90">
        <f>AVERAGE(N91:N100)</f>
        <v>-3.50666666666667</v>
      </c>
    </row>
    <row r="101" ht="21.95" customHeight="1">
      <c r="A101" s="152">
        <v>2008</v>
      </c>
      <c r="B101" s="127">
        <v>36</v>
      </c>
      <c r="C101" s="88">
        <v>-8.800000000000001</v>
      </c>
      <c r="D101" s="92">
        <v>-0.244444444444444</v>
      </c>
      <c r="E101" s="43"/>
      <c r="F101" s="153">
        <v>2008</v>
      </c>
      <c r="G101" s="127">
        <v>21</v>
      </c>
      <c r="H101" s="88">
        <v>-24</v>
      </c>
      <c r="I101" s="92">
        <v>-1.14285714285714</v>
      </c>
      <c r="J101" s="43"/>
      <c r="K101" s="153">
        <v>2008</v>
      </c>
      <c r="L101" s="127">
        <v>2</v>
      </c>
      <c r="M101" s="88">
        <v>-6.1</v>
      </c>
      <c r="N101" s="94">
        <v>-3.05</v>
      </c>
      <c r="O101" t="s" s="136">
        <v>116</v>
      </c>
      <c r="P101" s="155">
        <f>AVERAGE(B91:B101)</f>
        <v>30.3636363636364</v>
      </c>
      <c r="Q101" s="90">
        <f>AVERAGE(D91:D101)</f>
        <v>-0.0486197225234659</v>
      </c>
      <c r="R101" t="s" s="139">
        <v>116</v>
      </c>
      <c r="S101" s="155">
        <f>AVERAGE(G91:G101)</f>
        <v>16.1818181818182</v>
      </c>
      <c r="T101" s="90">
        <f>AVERAGE(I91:I101)</f>
        <v>-1.13988443393088</v>
      </c>
      <c r="U101" t="s" s="139">
        <v>116</v>
      </c>
      <c r="V101" s="155">
        <f>AVERAGE(L91:L101)</f>
        <v>1.27272727272727</v>
      </c>
      <c r="W101" s="90">
        <f>AVERAGE(N91:N101)</f>
        <v>-3.43055555555556</v>
      </c>
    </row>
    <row r="102" ht="21.95" customHeight="1">
      <c r="A102" s="152">
        <v>2009</v>
      </c>
      <c r="B102" s="127">
        <v>33</v>
      </c>
      <c r="C102" s="88">
        <v>10.9</v>
      </c>
      <c r="D102" s="92">
        <v>0.33030303030303</v>
      </c>
      <c r="E102" s="43"/>
      <c r="F102" s="153">
        <v>2009</v>
      </c>
      <c r="G102" s="127">
        <v>14</v>
      </c>
      <c r="H102" s="88">
        <v>-14.2</v>
      </c>
      <c r="I102" s="92">
        <v>-1.01428571428571</v>
      </c>
      <c r="J102" s="43"/>
      <c r="K102" s="153">
        <v>2009</v>
      </c>
      <c r="L102" s="127">
        <v>1</v>
      </c>
      <c r="M102" s="88">
        <v>-3.5</v>
      </c>
      <c r="N102" s="94">
        <v>-3.5</v>
      </c>
      <c r="O102" t="s" s="136">
        <v>115</v>
      </c>
      <c r="P102" s="155">
        <f>AVERAGE(B91:B102)</f>
        <v>30.5833333333333</v>
      </c>
      <c r="Q102" s="90">
        <f>AVERAGE(D91:D102)</f>
        <v>-0.0170428264545912</v>
      </c>
      <c r="R102" t="s" s="139">
        <v>115</v>
      </c>
      <c r="S102" s="155">
        <f>AVERAGE(G91:G102)</f>
        <v>16</v>
      </c>
      <c r="T102" s="90">
        <f>AVERAGE(I91:I102)</f>
        <v>-1.12941787396045</v>
      </c>
      <c r="U102" t="s" s="139">
        <v>115</v>
      </c>
      <c r="V102" s="155">
        <f>AVERAGE(L91:L102)</f>
        <v>1.25</v>
      </c>
      <c r="W102" s="90">
        <f>AVERAGE(N91:N102)</f>
        <v>-3.44047619047619</v>
      </c>
    </row>
    <row r="103" ht="21.95" customHeight="1">
      <c r="A103" s="152">
        <v>2010</v>
      </c>
      <c r="B103" s="127">
        <v>16</v>
      </c>
      <c r="C103" s="88">
        <v>3.1</v>
      </c>
      <c r="D103" s="92">
        <v>0.19375</v>
      </c>
      <c r="E103" s="43"/>
      <c r="F103" s="153">
        <v>2010</v>
      </c>
      <c r="G103" s="127">
        <v>6</v>
      </c>
      <c r="H103" s="88">
        <v>-6.9</v>
      </c>
      <c r="I103" s="92">
        <v>-1.15</v>
      </c>
      <c r="J103" s="43"/>
      <c r="K103" s="153">
        <v>2010</v>
      </c>
      <c r="L103" s="127">
        <v>1</v>
      </c>
      <c r="M103" s="88">
        <v>-2.9</v>
      </c>
      <c r="N103" s="94">
        <v>-2.9</v>
      </c>
      <c r="O103" t="s" s="136">
        <v>114</v>
      </c>
      <c r="P103" s="155">
        <f>AVERAGE(B91:B103)</f>
        <v>29.4615384615385</v>
      </c>
      <c r="Q103" s="90">
        <f>AVERAGE(D91:D103)</f>
        <v>-0.000827993650391888</v>
      </c>
      <c r="R103" t="s" s="139">
        <v>114</v>
      </c>
      <c r="S103" s="155">
        <f>AVERAGE(G91:G103)</f>
        <v>15.2307692307692</v>
      </c>
      <c r="T103" s="90">
        <f>AVERAGE(I91:I103)</f>
        <v>-1.13100111442503</v>
      </c>
      <c r="U103" t="s" s="139">
        <v>114</v>
      </c>
      <c r="V103" s="155">
        <f>AVERAGE(L91:L103)</f>
        <v>1.23076923076923</v>
      </c>
      <c r="W103" s="90">
        <f>AVERAGE(N91:N103)</f>
        <v>-3.37291666666667</v>
      </c>
    </row>
    <row r="104" ht="21.95" customHeight="1">
      <c r="A104" s="152">
        <v>2011</v>
      </c>
      <c r="B104" s="127">
        <v>37</v>
      </c>
      <c r="C104" s="88">
        <v>-13</v>
      </c>
      <c r="D104" s="92">
        <v>-0.351351351351351</v>
      </c>
      <c r="E104" s="43"/>
      <c r="F104" s="153">
        <v>2011</v>
      </c>
      <c r="G104" s="127">
        <v>20</v>
      </c>
      <c r="H104" s="88">
        <v>-31.3</v>
      </c>
      <c r="I104" s="92">
        <v>-1.565</v>
      </c>
      <c r="J104" s="43"/>
      <c r="K104" s="153">
        <v>2011</v>
      </c>
      <c r="L104" s="127">
        <v>5</v>
      </c>
      <c r="M104" s="88">
        <v>-16.9</v>
      </c>
      <c r="N104" s="94">
        <v>-3.38</v>
      </c>
      <c r="O104" t="s" s="136">
        <v>113</v>
      </c>
      <c r="P104" s="155">
        <f>AVERAGE(B91:B104)</f>
        <v>30</v>
      </c>
      <c r="Q104" s="90">
        <f>AVERAGE(D91:D104)</f>
        <v>-0.0258653763433175</v>
      </c>
      <c r="R104" t="s" s="139">
        <v>113</v>
      </c>
      <c r="S104" s="155">
        <f>AVERAGE(G91:G104)</f>
        <v>15.5714285714286</v>
      </c>
      <c r="T104" s="90">
        <f>AVERAGE(I91:I104)</f>
        <v>-1.16200103482324</v>
      </c>
      <c r="U104" t="s" s="139">
        <v>113</v>
      </c>
      <c r="V104" s="155">
        <f>AVERAGE(L91:L104)</f>
        <v>1.5</v>
      </c>
      <c r="W104" s="90">
        <f>AVERAGE(N91:N104)</f>
        <v>-3.3737037037037</v>
      </c>
    </row>
    <row r="105" ht="21.95" customHeight="1">
      <c r="A105" s="152">
        <v>2012</v>
      </c>
      <c r="B105" s="127">
        <v>39</v>
      </c>
      <c r="C105" s="88">
        <v>6.6</v>
      </c>
      <c r="D105" s="92">
        <v>0.169230769230769</v>
      </c>
      <c r="E105" s="43"/>
      <c r="F105" s="153">
        <v>2012</v>
      </c>
      <c r="G105" s="127">
        <v>17</v>
      </c>
      <c r="H105" s="88">
        <v>-16.9</v>
      </c>
      <c r="I105" s="92">
        <v>-0.994117647058824</v>
      </c>
      <c r="J105" s="43"/>
      <c r="K105" s="153">
        <v>2012</v>
      </c>
      <c r="L105" s="127">
        <v>0</v>
      </c>
      <c r="M105" s="88">
        <v>0</v>
      </c>
      <c r="N105" s="94"/>
      <c r="O105" t="s" s="136">
        <v>112</v>
      </c>
      <c r="P105" s="155">
        <f>AVERAGE(B91:B105)</f>
        <v>30.6</v>
      </c>
      <c r="Q105" s="90">
        <f>AVERAGE(D91:D105)</f>
        <v>-0.0128589666383784</v>
      </c>
      <c r="R105" t="s" s="139">
        <v>112</v>
      </c>
      <c r="S105" s="155">
        <f>AVERAGE(G91:G105)</f>
        <v>15.6666666666667</v>
      </c>
      <c r="T105" s="90">
        <f>AVERAGE(I91:I105)</f>
        <v>-1.15080880897228</v>
      </c>
      <c r="U105" t="s" s="139">
        <v>112</v>
      </c>
      <c r="V105" s="155">
        <f>AVERAGE(L91:L105)</f>
        <v>1.4</v>
      </c>
      <c r="W105" s="90">
        <f>AVERAGE(N91:N105)</f>
        <v>-3.3737037037037</v>
      </c>
    </row>
    <row r="106" ht="21.95" customHeight="1">
      <c r="A106" s="152">
        <v>2013</v>
      </c>
      <c r="B106" s="127">
        <v>24</v>
      </c>
      <c r="C106" s="88">
        <v>3.8</v>
      </c>
      <c r="D106" s="92">
        <v>0.158333333333333</v>
      </c>
      <c r="E106" s="43"/>
      <c r="F106" s="153">
        <v>2013</v>
      </c>
      <c r="G106" s="127">
        <v>10</v>
      </c>
      <c r="H106" s="88">
        <v>-12.3</v>
      </c>
      <c r="I106" s="92">
        <v>-1.23</v>
      </c>
      <c r="J106" s="43"/>
      <c r="K106" s="153">
        <v>2013</v>
      </c>
      <c r="L106" s="127">
        <v>1</v>
      </c>
      <c r="M106" s="88">
        <v>-3.4</v>
      </c>
      <c r="N106" s="94">
        <v>-3.4</v>
      </c>
      <c r="O106" t="s" s="136">
        <v>111</v>
      </c>
      <c r="P106" s="155">
        <f>AVERAGE(B91:B106)</f>
        <v>30.1875</v>
      </c>
      <c r="Q106" s="90">
        <f>AVERAGE(D91:D106)</f>
        <v>-0.00215944789014647</v>
      </c>
      <c r="R106" t="s" s="139">
        <v>111</v>
      </c>
      <c r="S106" s="155">
        <f>AVERAGE(G91:G106)</f>
        <v>15.3125</v>
      </c>
      <c r="T106" s="90">
        <f>AVERAGE(I91:I106)</f>
        <v>-1.15575825841151</v>
      </c>
      <c r="U106" t="s" s="139">
        <v>111</v>
      </c>
      <c r="V106" s="155">
        <f>AVERAGE(L91:L106)</f>
        <v>1.375</v>
      </c>
      <c r="W106" s="90">
        <f>AVERAGE(N91:N106)</f>
        <v>-3.37633333333333</v>
      </c>
    </row>
    <row r="107" ht="21.95" customHeight="1">
      <c r="A107" s="152">
        <v>2014</v>
      </c>
      <c r="B107" s="127">
        <v>36</v>
      </c>
      <c r="C107" s="88">
        <v>-10.2</v>
      </c>
      <c r="D107" s="92">
        <v>-0.283333333333333</v>
      </c>
      <c r="E107" s="43"/>
      <c r="F107" s="153">
        <v>2014</v>
      </c>
      <c r="G107" s="127">
        <v>18</v>
      </c>
      <c r="H107" s="88">
        <v>-32.1</v>
      </c>
      <c r="I107" s="92">
        <v>-1.78333333333333</v>
      </c>
      <c r="J107" s="43"/>
      <c r="K107" s="153">
        <v>2014</v>
      </c>
      <c r="L107" s="127">
        <v>4</v>
      </c>
      <c r="M107" s="88">
        <v>-14.1</v>
      </c>
      <c r="N107" s="94">
        <v>-3.525</v>
      </c>
      <c r="O107" t="s" s="136">
        <v>110</v>
      </c>
      <c r="P107" s="155">
        <f>AVERAGE(B91:B107)</f>
        <v>30.5294117647059</v>
      </c>
      <c r="Q107" s="90">
        <f>AVERAGE(D91:D107)</f>
        <v>-0.0186990882103339</v>
      </c>
      <c r="R107" t="s" s="139">
        <v>110</v>
      </c>
      <c r="S107" s="155">
        <f>AVERAGE(G91:G107)</f>
        <v>15.4705882352941</v>
      </c>
      <c r="T107" s="90">
        <f>AVERAGE(I91:I107)</f>
        <v>-1.19267443928927</v>
      </c>
      <c r="U107" t="s" s="139">
        <v>110</v>
      </c>
      <c r="V107" s="155">
        <f>AVERAGE(L91:L107)</f>
        <v>1.52941176470588</v>
      </c>
      <c r="W107" s="90">
        <f>AVERAGE(N91:N107)</f>
        <v>-3.38984848484849</v>
      </c>
    </row>
    <row r="108" ht="21.95" customHeight="1">
      <c r="A108" s="152">
        <v>2015</v>
      </c>
      <c r="B108" s="127">
        <v>33</v>
      </c>
      <c r="C108" s="88">
        <v>-1.5</v>
      </c>
      <c r="D108" s="92">
        <v>-0.0454545454545455</v>
      </c>
      <c r="E108" s="43"/>
      <c r="F108" s="153">
        <v>2015</v>
      </c>
      <c r="G108" s="127">
        <v>15</v>
      </c>
      <c r="H108" s="88">
        <v>-22.9</v>
      </c>
      <c r="I108" s="92">
        <v>-1.52666666666667</v>
      </c>
      <c r="J108" s="43"/>
      <c r="K108" s="153">
        <v>2015</v>
      </c>
      <c r="L108" s="127">
        <v>1</v>
      </c>
      <c r="M108" s="88">
        <v>-3.1</v>
      </c>
      <c r="N108" s="94">
        <v>-3.1</v>
      </c>
      <c r="O108" t="s" s="136">
        <v>109</v>
      </c>
      <c r="P108" s="155">
        <f>AVERAGE(B91:B108)</f>
        <v>30.6666666666667</v>
      </c>
      <c r="Q108" s="90">
        <f>AVERAGE(D91:D108)</f>
        <v>-0.020185502501679</v>
      </c>
      <c r="R108" t="s" s="139">
        <v>109</v>
      </c>
      <c r="S108" s="155">
        <f>AVERAGE(G91:G108)</f>
        <v>15.4444444444444</v>
      </c>
      <c r="T108" s="90">
        <f>AVERAGE(I91:I108)</f>
        <v>-1.21122956303245</v>
      </c>
      <c r="U108" t="s" s="139">
        <v>109</v>
      </c>
      <c r="V108" s="155">
        <f>AVERAGE(L91:L108)</f>
        <v>1.5</v>
      </c>
      <c r="W108" s="90">
        <f>AVERAGE(N91:N108)</f>
        <v>-3.36569444444445</v>
      </c>
    </row>
    <row r="109" ht="21.95" customHeight="1">
      <c r="A109" s="152">
        <v>2016</v>
      </c>
      <c r="B109" s="127">
        <v>20</v>
      </c>
      <c r="C109" s="88">
        <v>12.6</v>
      </c>
      <c r="D109" s="92">
        <v>0.63</v>
      </c>
      <c r="E109" s="43"/>
      <c r="F109" s="153">
        <v>2016</v>
      </c>
      <c r="G109" s="127">
        <v>6</v>
      </c>
      <c r="H109" s="88">
        <v>-3.1</v>
      </c>
      <c r="I109" s="92">
        <v>-0.5166666666666671</v>
      </c>
      <c r="J109" s="43"/>
      <c r="K109" s="153">
        <v>2016</v>
      </c>
      <c r="L109" s="127">
        <v>0</v>
      </c>
      <c r="M109" s="88">
        <v>0</v>
      </c>
      <c r="N109" s="94"/>
      <c r="O109" t="s" s="136">
        <v>108</v>
      </c>
      <c r="P109" s="155">
        <f>AVERAGE(B91:B109)</f>
        <v>30.1052631578947</v>
      </c>
      <c r="Q109" s="90">
        <f>AVERAGE(D91:D109)</f>
        <v>0.0140347871036725</v>
      </c>
      <c r="R109" t="s" s="139">
        <v>108</v>
      </c>
      <c r="S109" s="155">
        <f>AVERAGE(G91:G109)</f>
        <v>14.9473684210526</v>
      </c>
      <c r="T109" s="90">
        <f>AVERAGE(I91:I109)</f>
        <v>-1.17467362111847</v>
      </c>
      <c r="U109" t="s" s="139">
        <v>108</v>
      </c>
      <c r="V109" s="155">
        <f>AVERAGE(L91:L109)</f>
        <v>1.42105263157895</v>
      </c>
      <c r="W109" s="90">
        <f>AVERAGE(N91:N109)</f>
        <v>-3.36569444444445</v>
      </c>
    </row>
    <row r="110" ht="21.95" customHeight="1">
      <c r="A110" s="152">
        <v>2017</v>
      </c>
      <c r="B110" s="127">
        <v>33</v>
      </c>
      <c r="C110" s="88">
        <v>-2.3</v>
      </c>
      <c r="D110" s="92">
        <v>-0.0696969696969697</v>
      </c>
      <c r="E110" s="43"/>
      <c r="F110" s="153">
        <v>2017</v>
      </c>
      <c r="G110" s="127">
        <v>14</v>
      </c>
      <c r="H110" s="88">
        <v>-18.6</v>
      </c>
      <c r="I110" s="92">
        <v>-1.32857142857143</v>
      </c>
      <c r="J110" s="43"/>
      <c r="K110" s="153">
        <v>2017</v>
      </c>
      <c r="L110" s="127">
        <v>1</v>
      </c>
      <c r="M110" s="88">
        <v>-2.9</v>
      </c>
      <c r="N110" s="94">
        <v>-2.9</v>
      </c>
      <c r="O110" t="s" s="136">
        <v>107</v>
      </c>
      <c r="P110" s="155">
        <f>AVERAGE(B91:B110)</f>
        <v>30.25</v>
      </c>
      <c r="Q110" s="90">
        <f>AVERAGE(D91:D110)</f>
        <v>0.00984819926364041</v>
      </c>
      <c r="R110" t="s" s="139">
        <v>107</v>
      </c>
      <c r="S110" s="155">
        <f>AVERAGE(G91:G110)</f>
        <v>14.9</v>
      </c>
      <c r="T110" s="90">
        <f>AVERAGE(I91:I110)</f>
        <v>-1.18236851149111</v>
      </c>
      <c r="U110" t="s" s="139">
        <v>107</v>
      </c>
      <c r="V110" s="155">
        <f>AVERAGE(L91:L110)</f>
        <v>1.4</v>
      </c>
      <c r="W110" s="90">
        <f>AVERAGE(N91:N110)</f>
        <v>-3.3298717948718</v>
      </c>
    </row>
    <row r="111" ht="21.95" customHeight="1">
      <c r="A111" s="152">
        <v>2018</v>
      </c>
      <c r="B111" s="127">
        <v>42</v>
      </c>
      <c r="C111" s="88">
        <v>-33.8</v>
      </c>
      <c r="D111" s="92">
        <v>-0.804761904761905</v>
      </c>
      <c r="E111" s="43"/>
      <c r="F111" s="153">
        <v>2018</v>
      </c>
      <c r="G111" s="127">
        <v>27</v>
      </c>
      <c r="H111" s="88">
        <v>-49.5</v>
      </c>
      <c r="I111" s="92">
        <v>-1.83333333333333</v>
      </c>
      <c r="J111" s="43"/>
      <c r="K111" s="153">
        <v>2018</v>
      </c>
      <c r="L111" s="127">
        <v>6</v>
      </c>
      <c r="M111" s="88">
        <v>-22.5</v>
      </c>
      <c r="N111" s="94">
        <v>-3.75</v>
      </c>
      <c r="O111" s="87"/>
      <c r="P111" s="88"/>
      <c r="Q111" s="88"/>
      <c r="R111" s="89"/>
      <c r="S111" s="88"/>
      <c r="T111" s="88"/>
      <c r="U111" s="89"/>
      <c r="V111" s="88"/>
      <c r="W111" s="90"/>
    </row>
    <row r="112" ht="21.95" customHeight="1">
      <c r="A112" s="152">
        <v>2019</v>
      </c>
      <c r="B112" s="127">
        <v>38</v>
      </c>
      <c r="C112" s="88">
        <v>16.8</v>
      </c>
      <c r="D112" s="92">
        <v>0.442105263157895</v>
      </c>
      <c r="E112" s="43"/>
      <c r="F112" s="153">
        <v>2019</v>
      </c>
      <c r="G112" s="127">
        <v>12</v>
      </c>
      <c r="H112" s="88">
        <v>-13</v>
      </c>
      <c r="I112" s="92">
        <v>-1.08333333333333</v>
      </c>
      <c r="J112" s="43"/>
      <c r="K112" s="153">
        <v>2019</v>
      </c>
      <c r="L112" s="127">
        <v>0</v>
      </c>
      <c r="M112" s="88">
        <v>0</v>
      </c>
      <c r="N112" s="94"/>
      <c r="O112" s="87"/>
      <c r="P112" s="88"/>
      <c r="Q112" s="88"/>
      <c r="R112" s="89"/>
      <c r="S112" s="88"/>
      <c r="T112" s="88"/>
      <c r="U112" s="89"/>
      <c r="V112" s="88"/>
      <c r="W112" s="90"/>
    </row>
    <row r="113" ht="21.95" customHeight="1">
      <c r="A113" s="152">
        <v>2020</v>
      </c>
      <c r="B113" s="127">
        <v>25</v>
      </c>
      <c r="C113" s="88">
        <v>12.1</v>
      </c>
      <c r="D113" s="92">
        <v>0.484</v>
      </c>
      <c r="E113" s="43"/>
      <c r="F113" s="153">
        <v>2020</v>
      </c>
      <c r="G113" s="127">
        <v>8</v>
      </c>
      <c r="H113" s="88">
        <v>-6.3</v>
      </c>
      <c r="I113" s="92">
        <v>-0.7875</v>
      </c>
      <c r="J113" s="43"/>
      <c r="K113" s="153">
        <v>2020</v>
      </c>
      <c r="L113" s="127">
        <v>0</v>
      </c>
      <c r="M113" s="88">
        <v>0</v>
      </c>
      <c r="N113" s="94"/>
      <c r="O113" s="87"/>
      <c r="P113" s="88"/>
      <c r="Q113" s="88"/>
      <c r="R113" s="89"/>
      <c r="S113" s="88"/>
      <c r="T113" s="88"/>
      <c r="U113" s="89"/>
      <c r="V113" s="88"/>
      <c r="W113" s="90"/>
    </row>
    <row r="114" ht="21.95" customHeight="1">
      <c r="A114" s="152">
        <v>2021</v>
      </c>
      <c r="B114" s="127">
        <v>27</v>
      </c>
      <c r="C114" s="88">
        <v>19.4</v>
      </c>
      <c r="D114" s="92">
        <v>0.718518518518519</v>
      </c>
      <c r="E114" s="43"/>
      <c r="F114" s="153">
        <v>2021</v>
      </c>
      <c r="G114" s="127">
        <v>5</v>
      </c>
      <c r="H114" s="88">
        <v>-1.9</v>
      </c>
      <c r="I114" s="92">
        <v>-0.38</v>
      </c>
      <c r="J114" s="43"/>
      <c r="K114" s="153">
        <v>2021</v>
      </c>
      <c r="L114" s="127">
        <v>0</v>
      </c>
      <c r="M114" s="88">
        <v>0</v>
      </c>
      <c r="N114" s="94"/>
      <c r="O114" s="87"/>
      <c r="P114" s="88"/>
      <c r="Q114" s="88"/>
      <c r="R114" s="89"/>
      <c r="S114" s="88"/>
      <c r="T114" s="88"/>
      <c r="U114" s="89"/>
      <c r="V114" s="88"/>
      <c r="W114" s="90"/>
    </row>
    <row r="115" ht="21.95" customHeight="1">
      <c r="A115" s="152">
        <v>2022</v>
      </c>
      <c r="B115" s="127">
        <v>31</v>
      </c>
      <c r="C115" s="88">
        <v>25.9</v>
      </c>
      <c r="D115" s="92">
        <v>0.835483870967742</v>
      </c>
      <c r="E115" s="43"/>
      <c r="F115" s="153">
        <v>2022</v>
      </c>
      <c r="G115" s="127">
        <v>8</v>
      </c>
      <c r="H115" s="88">
        <v>-3.5</v>
      </c>
      <c r="I115" s="92">
        <v>-0.4375</v>
      </c>
      <c r="J115" s="43"/>
      <c r="K115" s="153">
        <v>2022</v>
      </c>
      <c r="L115" s="127">
        <v>0</v>
      </c>
      <c r="M115" s="88">
        <v>0</v>
      </c>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t="s" s="165">
        <v>257</v>
      </c>
      <c r="C137" s="88"/>
      <c r="D137" s="92"/>
      <c r="E137" s="43"/>
      <c r="F137" t="s" s="101">
        <v>117</v>
      </c>
      <c r="G137" t="s" s="165">
        <v>257</v>
      </c>
      <c r="H137" s="88"/>
      <c r="I137" s="92"/>
      <c r="J137" s="43"/>
      <c r="K137" t="s" s="101">
        <v>117</v>
      </c>
      <c r="L137" t="s" s="165">
        <v>257</v>
      </c>
      <c r="M137" s="88"/>
      <c r="N137" s="94"/>
      <c r="O137" s="87"/>
      <c r="P137" s="88"/>
      <c r="Q137" s="88"/>
      <c r="R137" s="89"/>
      <c r="S137" s="88"/>
      <c r="T137" s="88"/>
      <c r="U137" s="89"/>
      <c r="V137" s="88"/>
      <c r="W137" s="90"/>
    </row>
    <row r="138" ht="21.95" customHeight="1">
      <c r="A138" t="s" s="126">
        <v>127</v>
      </c>
      <c r="B138" s="88">
        <f>AVERAGE(B80:B89)</f>
        <v>32.2</v>
      </c>
      <c r="C138" s="88">
        <f>AVERAGE(C80:C89)</f>
        <v>-4.28</v>
      </c>
      <c r="D138" s="92">
        <f>AVERAGE(D80:D89)</f>
        <v>0.008107465754456389</v>
      </c>
      <c r="E138" s="43"/>
      <c r="F138" t="s" s="128">
        <v>127</v>
      </c>
      <c r="G138" s="88">
        <f>AVERAGE(G80:G89)</f>
        <v>16.1</v>
      </c>
      <c r="H138" s="88">
        <f>AVERAGE(H80:H89)</f>
        <v>-22.37</v>
      </c>
      <c r="I138" s="92">
        <f>AVERAGE(I80:I89)</f>
        <v>-1.20250617323853</v>
      </c>
      <c r="J138" s="43"/>
      <c r="K138" t="s" s="128">
        <v>127</v>
      </c>
      <c r="L138" s="88">
        <f>AVERAGE(L80:L89)</f>
        <v>2.1</v>
      </c>
      <c r="M138" s="88">
        <f>AVERAGE(M80:M89)</f>
        <v>-7.07</v>
      </c>
      <c r="N138" s="94">
        <f>AVERAGE(N80:N89)</f>
        <v>-3.36239316239316</v>
      </c>
      <c r="O138" s="87"/>
      <c r="P138" s="88"/>
      <c r="Q138" s="88"/>
      <c r="R138" s="89"/>
      <c r="S138" s="88"/>
      <c r="T138" s="88"/>
      <c r="U138" s="89"/>
      <c r="V138" s="88"/>
      <c r="W138" s="90"/>
    </row>
    <row r="139" ht="21.95" customHeight="1">
      <c r="A139" t="s" s="126">
        <v>128</v>
      </c>
      <c r="B139" s="88">
        <f>AVERAGE(B91:B100)</f>
        <v>29.8</v>
      </c>
      <c r="C139" s="88">
        <f>AVERAGE(C91:C100)</f>
        <v>-4.58</v>
      </c>
      <c r="D139" s="92">
        <f>AVERAGE(D91:D100)</f>
        <v>-0.0290372503313681</v>
      </c>
      <c r="E139" s="43"/>
      <c r="F139" t="s" s="128">
        <v>128</v>
      </c>
      <c r="G139" s="88">
        <f>AVERAGE(G91:G100)</f>
        <v>15.7</v>
      </c>
      <c r="H139" s="88">
        <f>AVERAGE(H91:H100)</f>
        <v>-20.14</v>
      </c>
      <c r="I139" s="92">
        <f>AVERAGE(I91:I100)</f>
        <v>-1.13958716303825</v>
      </c>
      <c r="J139" s="43"/>
      <c r="K139" t="s" s="128">
        <v>128</v>
      </c>
      <c r="L139" s="88">
        <f>AVERAGE(L91:L100)</f>
        <v>1.2</v>
      </c>
      <c r="M139" s="88">
        <f>AVERAGE(M91:M100)</f>
        <v>-4.14</v>
      </c>
      <c r="N139" s="94">
        <f>AVERAGE(N91:N100)</f>
        <v>-3.50666666666667</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AVERAGE(B80:B89)</f>
        <v>32.2</v>
      </c>
      <c r="C141" s="88">
        <f>AVERAGE(C80:C89)</f>
        <v>-4.28</v>
      </c>
      <c r="D141" s="92">
        <f>AVERAGE(D80:D89)</f>
        <v>0.008107465754456389</v>
      </c>
      <c r="E141" s="43"/>
      <c r="F141" t="s" s="130">
        <v>129</v>
      </c>
      <c r="G141" s="88">
        <f>AVERAGE(G80:G89)</f>
        <v>16.1</v>
      </c>
      <c r="H141" s="88">
        <f>AVERAGE(H80:H89)</f>
        <v>-22.37</v>
      </c>
      <c r="I141" s="92">
        <f>AVERAGE(I80:I89)</f>
        <v>-1.20250617323853</v>
      </c>
      <c r="J141" s="43"/>
      <c r="K141" t="s" s="130">
        <v>129</v>
      </c>
      <c r="L141" s="88">
        <f>AVERAGE(L80:L89)</f>
        <v>2.1</v>
      </c>
      <c r="M141" s="88">
        <f>AVERAGE(M80:M89)</f>
        <v>-7.07</v>
      </c>
      <c r="N141" s="94">
        <f>AVERAGE(N80:N89)</f>
        <v>-3.36239316239316</v>
      </c>
      <c r="O141" s="87"/>
      <c r="P141" s="88"/>
      <c r="Q141" s="88"/>
      <c r="R141" s="89"/>
      <c r="S141" s="88"/>
      <c r="T141" s="88"/>
      <c r="U141" s="89"/>
      <c r="V141" s="88"/>
      <c r="W141" s="90"/>
    </row>
    <row r="142" ht="21.95" customHeight="1">
      <c r="A142" t="s" s="129">
        <v>130</v>
      </c>
      <c r="B142" s="88">
        <f>AVERAGE(B91:B100)</f>
        <v>29.8</v>
      </c>
      <c r="C142" s="88">
        <f>AVERAGE(C91:C100)</f>
        <v>-4.58</v>
      </c>
      <c r="D142" s="92">
        <f>AVERAGE(D91:D100)</f>
        <v>-0.0290372503313681</v>
      </c>
      <c r="E142" s="43"/>
      <c r="F142" t="s" s="130">
        <v>130</v>
      </c>
      <c r="G142" s="88">
        <f>AVERAGE(G91:G100)</f>
        <v>15.7</v>
      </c>
      <c r="H142" s="88">
        <f>AVERAGE(H91:H100)</f>
        <v>-20.14</v>
      </c>
      <c r="I142" s="92">
        <f>AVERAGE(I91:I100)</f>
        <v>-1.13958716303825</v>
      </c>
      <c r="J142" s="43"/>
      <c r="K142" t="s" s="130">
        <v>130</v>
      </c>
      <c r="L142" s="88">
        <f>AVERAGE(L91:L100)</f>
        <v>1.2</v>
      </c>
      <c r="M142" s="88">
        <f>AVERAGE(M91:M100)</f>
        <v>-4.14</v>
      </c>
      <c r="N142" s="94">
        <f>AVERAGE(N91:N100)</f>
        <v>-3.50666666666667</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AVERAGE(B85:B89)</f>
        <v>33</v>
      </c>
      <c r="C145" s="88">
        <f>AVERAGE(C85:C89)</f>
        <v>-9.16</v>
      </c>
      <c r="D145" s="92">
        <f>AVERAGE(D85:D89)</f>
        <v>-0.0375353947931376</v>
      </c>
      <c r="E145" s="43"/>
      <c r="F145" t="s" s="128">
        <v>127</v>
      </c>
      <c r="G145" s="88">
        <f>AVERAGE(G85:G89)</f>
        <v>16.8</v>
      </c>
      <c r="H145" s="88">
        <f>AVERAGE(H85:H89)</f>
        <v>-27.06</v>
      </c>
      <c r="I145" s="92">
        <f>AVERAGE(I85:I89)</f>
        <v>-1.30615154061625</v>
      </c>
      <c r="J145" s="43"/>
      <c r="K145" t="s" s="128">
        <v>127</v>
      </c>
      <c r="L145" s="88">
        <f>AVERAGE(L85:L89)</f>
        <v>3.4</v>
      </c>
      <c r="M145" s="88">
        <f>AVERAGE(M85:M89)</f>
        <v>-11.46</v>
      </c>
      <c r="N145" s="94">
        <f>AVERAGE(N85:N89)</f>
        <v>-3.35811965811966</v>
      </c>
      <c r="O145" s="87"/>
      <c r="P145" s="88"/>
      <c r="Q145" s="88"/>
      <c r="R145" s="89"/>
      <c r="S145" s="88"/>
      <c r="T145" s="88"/>
      <c r="U145" s="89"/>
      <c r="V145" s="88"/>
      <c r="W145" s="90"/>
    </row>
    <row r="146" ht="21.95" customHeight="1">
      <c r="A146" t="s" s="126">
        <v>128</v>
      </c>
      <c r="B146" s="88">
        <f>AVERAGE(B91:B95)</f>
        <v>28.2</v>
      </c>
      <c r="C146" s="88">
        <f>AVERAGE(C91:C95)</f>
        <v>-2.44</v>
      </c>
      <c r="D146" s="92">
        <f>AVERAGE(D91:D95)</f>
        <v>0.0321519950637597</v>
      </c>
      <c r="E146" s="43"/>
      <c r="F146" t="s" s="128">
        <v>128</v>
      </c>
      <c r="G146" s="88">
        <f>AVERAGE(G91:G95)</f>
        <v>14.4</v>
      </c>
      <c r="H146" s="88">
        <f>AVERAGE(H91:H95)</f>
        <v>-17.7</v>
      </c>
      <c r="I146" s="92">
        <f>AVERAGE(I91:I95)</f>
        <v>-1.08671055796056</v>
      </c>
      <c r="J146" s="43"/>
      <c r="K146" t="s" s="128">
        <v>128</v>
      </c>
      <c r="L146" s="88">
        <f>AVERAGE(L91:L95)</f>
        <v>0.6</v>
      </c>
      <c r="M146" s="88">
        <f>AVERAGE(M91:M95)</f>
        <v>-2.14</v>
      </c>
      <c r="N146" s="94">
        <f>AVERAGE(N91:N95)</f>
        <v>-3.56666666666667</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AVERAGE(B85:B89)</f>
        <v>33</v>
      </c>
      <c r="C148" s="88">
        <f>AVERAGE(C85:C89)</f>
        <v>-9.16</v>
      </c>
      <c r="D148" s="92">
        <f>AVERAGE(D85:D89)</f>
        <v>-0.0375353947931376</v>
      </c>
      <c r="E148" s="43"/>
      <c r="F148" t="s" s="130">
        <v>129</v>
      </c>
      <c r="G148" s="88">
        <f>AVERAGE(G85:G89)</f>
        <v>16.8</v>
      </c>
      <c r="H148" s="88">
        <f>AVERAGE(H85:H89)</f>
        <v>-27.06</v>
      </c>
      <c r="I148" s="92">
        <f>AVERAGE(I85:I89)</f>
        <v>-1.30615154061625</v>
      </c>
      <c r="J148" s="43"/>
      <c r="K148" t="s" s="130">
        <v>129</v>
      </c>
      <c r="L148" s="88">
        <f>AVERAGE(L85:L89)</f>
        <v>3.4</v>
      </c>
      <c r="M148" s="88">
        <f>AVERAGE(M85:M89)</f>
        <v>-11.46</v>
      </c>
      <c r="N148" s="94">
        <f>AVERAGE(N85:N89)</f>
        <v>-3.35811965811966</v>
      </c>
      <c r="O148" s="87"/>
      <c r="P148" s="88"/>
      <c r="Q148" s="88"/>
      <c r="R148" s="89"/>
      <c r="S148" s="88"/>
      <c r="T148" s="88"/>
      <c r="U148" s="89"/>
      <c r="V148" s="88"/>
      <c r="W148" s="90"/>
    </row>
    <row r="149" ht="21.95" customHeight="1">
      <c r="A149" t="s" s="129">
        <v>130</v>
      </c>
      <c r="B149" s="88">
        <f>AVERAGE(B91:B95)</f>
        <v>28.2</v>
      </c>
      <c r="C149" s="88">
        <f>AVERAGE(C91:C95)</f>
        <v>-2.44</v>
      </c>
      <c r="D149" s="92">
        <f>AVERAGE(D91:D95)</f>
        <v>0.0321519950637597</v>
      </c>
      <c r="E149" s="43"/>
      <c r="F149" t="s" s="130">
        <v>130</v>
      </c>
      <c r="G149" s="88">
        <f>AVERAGE(G91:G95)</f>
        <v>14.4</v>
      </c>
      <c r="H149" s="88">
        <f>AVERAGE(H91:H95)</f>
        <v>-17.7</v>
      </c>
      <c r="I149" s="92">
        <f>AVERAGE(I91:I95)</f>
        <v>-1.08671055796056</v>
      </c>
      <c r="J149" s="43"/>
      <c r="K149" t="s" s="130">
        <v>130</v>
      </c>
      <c r="L149" s="88">
        <f>AVERAGE(L91:L95)</f>
        <v>0.6</v>
      </c>
      <c r="M149" s="88">
        <f>AVERAGE(M91:M95)</f>
        <v>-2.14</v>
      </c>
      <c r="N149" s="94">
        <f>AVERAGE(N91:N95)</f>
        <v>-3.56666666666667</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3.xml><?xml version="1.0" encoding="utf-8"?>
<worksheet xmlns:r="http://schemas.openxmlformats.org/officeDocument/2006/relationships" xmlns="http://schemas.openxmlformats.org/spreadsheetml/2006/main">
  <dimension ref="A1:W136"/>
  <sheetViews>
    <sheetView workbookViewId="0" showGridLines="0" defaultGridColor="1"/>
  </sheetViews>
  <sheetFormatPr defaultColWidth="16.3333" defaultRowHeight="19.9" customHeight="1" outlineLevelRow="0" outlineLevelCol="0"/>
  <cols>
    <col min="1" max="1" width="10" style="301" customWidth="1"/>
    <col min="2" max="4" width="12.1719" style="301" customWidth="1"/>
    <col min="5" max="5" width="1.35156" style="301" customWidth="1"/>
    <col min="6" max="6" width="10" style="301" customWidth="1"/>
    <col min="7" max="9" width="12.1719" style="301" customWidth="1"/>
    <col min="10" max="10" width="1.35156" style="301" customWidth="1"/>
    <col min="11" max="11" width="10" style="301" customWidth="1"/>
    <col min="12" max="14" width="12.1719" style="301" customWidth="1"/>
    <col min="15" max="15" width="10.8516" style="301" customWidth="1"/>
    <col min="16" max="17" width="6.5" style="301" customWidth="1"/>
    <col min="18" max="18" width="10.8516" style="301" customWidth="1"/>
    <col min="19" max="20" width="6.5" style="301" customWidth="1"/>
    <col min="21" max="21" width="10.8516" style="301" customWidth="1"/>
    <col min="22" max="23" width="6.5" style="301" customWidth="1"/>
    <col min="24" max="16384" width="16.3516" style="301" customWidth="1"/>
  </cols>
  <sheetData>
    <row r="1" ht="64.15" customHeight="1">
      <c r="A1" t="s" s="167">
        <v>273</v>
      </c>
      <c r="B1" t="s" s="30">
        <v>41</v>
      </c>
      <c r="C1" t="s" s="30">
        <v>42</v>
      </c>
      <c r="D1" t="s" s="31">
        <v>43</v>
      </c>
      <c r="E1" s="32"/>
      <c r="F1" t="s" s="33">
        <v>381</v>
      </c>
      <c r="G1" t="s" s="30">
        <v>45</v>
      </c>
      <c r="H1" t="s" s="30">
        <v>46</v>
      </c>
      <c r="I1" t="s" s="31">
        <v>47</v>
      </c>
      <c r="J1" s="32"/>
      <c r="K1" t="s" s="33">
        <v>382</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1926</v>
      </c>
      <c r="B3" s="146">
        <v>65</v>
      </c>
      <c r="C3" s="83">
        <v>154.5</v>
      </c>
      <c r="D3" s="84">
        <v>2.37692307692308</v>
      </c>
      <c r="E3" s="43"/>
      <c r="F3" s="147">
        <v>1926</v>
      </c>
      <c r="G3" s="146">
        <v>48</v>
      </c>
      <c r="H3" s="83">
        <v>82.7</v>
      </c>
      <c r="I3" s="84">
        <v>1.72291666666667</v>
      </c>
      <c r="J3" s="43"/>
      <c r="K3" s="147">
        <v>1926</v>
      </c>
      <c r="L3" s="146">
        <v>17</v>
      </c>
      <c r="M3" s="83">
        <v>3.4</v>
      </c>
      <c r="N3" s="86">
        <v>0.2</v>
      </c>
      <c r="O3" s="154"/>
      <c r="P3" s="155"/>
      <c r="Q3" s="90"/>
      <c r="R3" s="156"/>
      <c r="S3" s="155"/>
      <c r="T3" s="90"/>
      <c r="U3" s="156"/>
      <c r="V3" s="155"/>
      <c r="W3" s="90"/>
    </row>
    <row r="4" ht="21.95" customHeight="1">
      <c r="A4" s="152">
        <v>1927</v>
      </c>
      <c r="B4" s="127">
        <v>56</v>
      </c>
      <c r="C4" s="88">
        <v>119.7</v>
      </c>
      <c r="D4" s="92">
        <v>2.1375</v>
      </c>
      <c r="E4" s="43"/>
      <c r="F4" s="153">
        <v>1927</v>
      </c>
      <c r="G4" s="127">
        <v>44</v>
      </c>
      <c r="H4" s="88">
        <v>71.90000000000001</v>
      </c>
      <c r="I4" s="92">
        <v>1.63409090909091</v>
      </c>
      <c r="J4" s="43"/>
      <c r="K4" s="153">
        <v>1927</v>
      </c>
      <c r="L4" s="127">
        <v>16</v>
      </c>
      <c r="M4" s="88">
        <v>0.5</v>
      </c>
      <c r="N4" s="94">
        <v>0.03125</v>
      </c>
      <c r="O4" s="154"/>
      <c r="P4" s="155"/>
      <c r="Q4" s="90"/>
      <c r="R4" s="156"/>
      <c r="S4" s="155"/>
      <c r="T4" s="90"/>
      <c r="U4" s="156"/>
      <c r="V4" s="155"/>
      <c r="W4" s="90"/>
    </row>
    <row r="5" ht="21.95" customHeight="1">
      <c r="A5" s="152">
        <v>1928</v>
      </c>
      <c r="B5" s="127">
        <v>55</v>
      </c>
      <c r="C5" s="88">
        <v>147</v>
      </c>
      <c r="D5" s="92">
        <v>2.67272727272727</v>
      </c>
      <c r="E5" s="43"/>
      <c r="F5" s="153">
        <v>1928</v>
      </c>
      <c r="G5" s="127">
        <v>38</v>
      </c>
      <c r="H5" s="88">
        <v>77.2</v>
      </c>
      <c r="I5" s="92">
        <v>2.03157894736842</v>
      </c>
      <c r="J5" s="43"/>
      <c r="K5" s="153">
        <v>1928</v>
      </c>
      <c r="L5" s="127">
        <v>11</v>
      </c>
      <c r="M5" s="88">
        <v>7.9</v>
      </c>
      <c r="N5" s="94">
        <v>0.718181818181818</v>
      </c>
      <c r="O5" s="154"/>
      <c r="P5" s="155"/>
      <c r="Q5" s="90"/>
      <c r="R5" s="156"/>
      <c r="S5" s="155"/>
      <c r="T5" s="90"/>
      <c r="U5" s="156"/>
      <c r="V5" s="155"/>
      <c r="W5" s="90"/>
    </row>
    <row r="6" ht="21.95" customHeight="1">
      <c r="A6" s="152">
        <v>1929</v>
      </c>
      <c r="B6" s="127">
        <v>65</v>
      </c>
      <c r="C6" s="88">
        <v>158.5</v>
      </c>
      <c r="D6" s="92">
        <v>2.43846153846154</v>
      </c>
      <c r="E6" s="43"/>
      <c r="F6" s="153">
        <v>1929</v>
      </c>
      <c r="G6" s="127">
        <v>47</v>
      </c>
      <c r="H6" s="88">
        <v>82.3</v>
      </c>
      <c r="I6" s="92">
        <v>1.75106382978723</v>
      </c>
      <c r="J6" s="43"/>
      <c r="K6" s="153">
        <v>1929</v>
      </c>
      <c r="L6" s="127">
        <v>20</v>
      </c>
      <c r="M6" s="88">
        <v>12.3</v>
      </c>
      <c r="N6" s="94">
        <v>0.615</v>
      </c>
      <c r="O6" s="154"/>
      <c r="P6" s="155"/>
      <c r="Q6" s="90"/>
      <c r="R6" s="156"/>
      <c r="S6" s="155"/>
      <c r="T6" s="90"/>
      <c r="U6" s="156"/>
      <c r="V6" s="155"/>
      <c r="W6" s="90"/>
    </row>
    <row r="7" ht="21.95" customHeight="1">
      <c r="A7" s="152">
        <v>1930</v>
      </c>
      <c r="B7" s="127">
        <v>27</v>
      </c>
      <c r="C7" s="88">
        <v>76.90000000000001</v>
      </c>
      <c r="D7" s="92">
        <v>2.84814814814815</v>
      </c>
      <c r="E7" s="43"/>
      <c r="F7" s="153">
        <v>1930</v>
      </c>
      <c r="G7" s="127">
        <v>16</v>
      </c>
      <c r="H7" s="88">
        <v>31</v>
      </c>
      <c r="I7" s="92">
        <v>1.9375</v>
      </c>
      <c r="J7" s="43"/>
      <c r="K7" s="153">
        <v>1930</v>
      </c>
      <c r="L7" s="127">
        <v>5</v>
      </c>
      <c r="M7" s="88">
        <v>3.4</v>
      </c>
      <c r="N7" s="94">
        <v>0.68</v>
      </c>
      <c r="O7" s="154"/>
      <c r="P7" s="155"/>
      <c r="Q7" s="90"/>
      <c r="R7" s="156"/>
      <c r="S7" s="155"/>
      <c r="T7" s="90"/>
      <c r="U7" s="156"/>
      <c r="V7" s="155"/>
      <c r="W7" s="90"/>
    </row>
    <row r="8" ht="21.95" customHeight="1">
      <c r="A8" s="152">
        <v>1931</v>
      </c>
      <c r="B8" s="127">
        <v>55</v>
      </c>
      <c r="C8" s="88">
        <v>146.9</v>
      </c>
      <c r="D8" s="92">
        <v>2.67090909090909</v>
      </c>
      <c r="E8" s="43"/>
      <c r="F8" s="153">
        <v>1931</v>
      </c>
      <c r="G8" s="127">
        <v>34</v>
      </c>
      <c r="H8" s="88">
        <v>61</v>
      </c>
      <c r="I8" s="92">
        <v>1.79411764705882</v>
      </c>
      <c r="J8" s="43"/>
      <c r="K8" s="153">
        <v>1931</v>
      </c>
      <c r="L8" s="127">
        <v>12</v>
      </c>
      <c r="M8" s="88">
        <v>3.7</v>
      </c>
      <c r="N8" s="94">
        <v>0.308333333333333</v>
      </c>
      <c r="O8" s="154"/>
      <c r="P8" s="155"/>
      <c r="Q8" s="90"/>
      <c r="R8" s="156"/>
      <c r="S8" s="155"/>
      <c r="T8" s="90"/>
      <c r="U8" s="156"/>
      <c r="V8" s="155"/>
      <c r="W8" s="90"/>
    </row>
    <row r="9" ht="21.95" customHeight="1">
      <c r="A9" s="152">
        <v>1932</v>
      </c>
      <c r="B9" s="127">
        <v>44</v>
      </c>
      <c r="C9" s="88">
        <v>122.5</v>
      </c>
      <c r="D9" s="92">
        <v>2.78409090909091</v>
      </c>
      <c r="E9" s="43"/>
      <c r="F9" s="153">
        <v>1932</v>
      </c>
      <c r="G9" s="127">
        <v>27</v>
      </c>
      <c r="H9" s="88">
        <v>50.2</v>
      </c>
      <c r="I9" s="92">
        <v>1.85925925925926</v>
      </c>
      <c r="J9" s="43"/>
      <c r="K9" s="153">
        <v>1932</v>
      </c>
      <c r="L9" s="127">
        <v>9</v>
      </c>
      <c r="M9" s="88">
        <v>4.5</v>
      </c>
      <c r="N9" s="94">
        <v>0.5</v>
      </c>
      <c r="O9" s="154"/>
      <c r="P9" s="155"/>
      <c r="Q9" s="90"/>
      <c r="R9" s="156"/>
      <c r="S9" s="155"/>
      <c r="T9" s="90"/>
      <c r="U9" s="156"/>
      <c r="V9" s="155"/>
      <c r="W9" s="90"/>
    </row>
    <row r="10" ht="21.95" customHeight="1">
      <c r="A10" s="152">
        <v>1933</v>
      </c>
      <c r="B10" s="127">
        <v>51</v>
      </c>
      <c r="C10" s="88">
        <v>148</v>
      </c>
      <c r="D10" s="92">
        <v>2.90196078431373</v>
      </c>
      <c r="E10" s="43"/>
      <c r="F10" s="153">
        <v>1933</v>
      </c>
      <c r="G10" s="127">
        <v>31</v>
      </c>
      <c r="H10" s="88">
        <v>62.5</v>
      </c>
      <c r="I10" s="92">
        <v>2.01612903225806</v>
      </c>
      <c r="J10" s="43"/>
      <c r="K10" s="153">
        <v>1933</v>
      </c>
      <c r="L10" s="127">
        <v>9</v>
      </c>
      <c r="M10" s="88">
        <v>2.8</v>
      </c>
      <c r="N10" s="94">
        <v>0.311111111111111</v>
      </c>
      <c r="O10" s="154"/>
      <c r="P10" s="155"/>
      <c r="Q10" s="90"/>
      <c r="R10" s="156"/>
      <c r="S10" s="155"/>
      <c r="T10" s="90"/>
      <c r="U10" s="156"/>
      <c r="V10" s="155"/>
      <c r="W10" s="90"/>
    </row>
    <row r="11" ht="21.95" customHeight="1">
      <c r="A11" s="152">
        <v>1934</v>
      </c>
      <c r="B11" s="127">
        <v>57</v>
      </c>
      <c r="C11" s="88">
        <v>148.2</v>
      </c>
      <c r="D11" s="92">
        <v>2.6</v>
      </c>
      <c r="E11" s="43"/>
      <c r="F11" s="153">
        <v>1934</v>
      </c>
      <c r="G11" s="127">
        <v>38</v>
      </c>
      <c r="H11" s="88">
        <v>68.09999999999999</v>
      </c>
      <c r="I11" s="92">
        <v>1.79210526315789</v>
      </c>
      <c r="J11" s="43"/>
      <c r="K11" s="153">
        <v>1934</v>
      </c>
      <c r="L11" s="127">
        <v>12</v>
      </c>
      <c r="M11" s="88">
        <v>4.6</v>
      </c>
      <c r="N11" s="94">
        <v>0.383333333333333</v>
      </c>
      <c r="O11" s="154"/>
      <c r="P11" s="155"/>
      <c r="Q11" s="90"/>
      <c r="R11" s="156"/>
      <c r="S11" s="155"/>
      <c r="T11" s="90"/>
      <c r="U11" s="156"/>
      <c r="V11" s="155"/>
      <c r="W11" s="90"/>
    </row>
    <row r="12" ht="21.95" customHeight="1">
      <c r="A12" s="152">
        <v>1935</v>
      </c>
      <c r="B12" s="127">
        <v>64</v>
      </c>
      <c r="C12" s="88">
        <v>183.1</v>
      </c>
      <c r="D12" s="92">
        <v>2.8609375</v>
      </c>
      <c r="E12" s="43"/>
      <c r="F12" s="153">
        <v>1935</v>
      </c>
      <c r="G12" s="127">
        <v>39</v>
      </c>
      <c r="H12" s="88">
        <v>79.09999999999999</v>
      </c>
      <c r="I12" s="92">
        <v>2.02820512820513</v>
      </c>
      <c r="J12" s="43"/>
      <c r="K12" s="153">
        <v>1935</v>
      </c>
      <c r="L12" s="127">
        <v>12</v>
      </c>
      <c r="M12" s="88">
        <v>7</v>
      </c>
      <c r="N12" s="94">
        <v>0.583333333333333</v>
      </c>
      <c r="O12" s="154"/>
      <c r="P12" s="155"/>
      <c r="Q12" s="90"/>
      <c r="R12" s="156"/>
      <c r="S12" s="155"/>
      <c r="T12" s="90"/>
      <c r="U12" s="156"/>
      <c r="V12" s="155"/>
      <c r="W12" s="90"/>
    </row>
    <row r="13" ht="21.95" customHeight="1">
      <c r="A13" s="152">
        <v>1936</v>
      </c>
      <c r="B13" s="127">
        <v>44</v>
      </c>
      <c r="C13" s="88">
        <v>146.6</v>
      </c>
      <c r="D13" s="92">
        <v>3.33181818181818</v>
      </c>
      <c r="E13" s="43"/>
      <c r="F13" s="153">
        <v>1936</v>
      </c>
      <c r="G13" s="127">
        <v>18</v>
      </c>
      <c r="H13" s="88">
        <v>37.7</v>
      </c>
      <c r="I13" s="92">
        <v>2.09444444444444</v>
      </c>
      <c r="J13" s="43"/>
      <c r="K13" s="153">
        <v>1936</v>
      </c>
      <c r="L13" s="127">
        <v>4</v>
      </c>
      <c r="M13" s="88">
        <v>1.1</v>
      </c>
      <c r="N13" s="94">
        <v>0.275</v>
      </c>
      <c r="O13" s="154"/>
      <c r="P13" s="155"/>
      <c r="Q13" s="90"/>
      <c r="R13" s="156"/>
      <c r="S13" s="155"/>
      <c r="T13" s="90"/>
      <c r="U13" s="156"/>
      <c r="V13" s="155"/>
      <c r="W13" s="90"/>
    </row>
    <row r="14" ht="21.95" customHeight="1">
      <c r="A14" s="152">
        <v>1937</v>
      </c>
      <c r="B14" s="127">
        <v>61</v>
      </c>
      <c r="C14" s="88">
        <v>147.6</v>
      </c>
      <c r="D14" s="92">
        <v>2.41967213114754</v>
      </c>
      <c r="E14" s="43"/>
      <c r="F14" s="153">
        <v>1937</v>
      </c>
      <c r="G14" s="127">
        <v>41</v>
      </c>
      <c r="H14" s="88">
        <v>62.6</v>
      </c>
      <c r="I14" s="92">
        <v>1.52682926829268</v>
      </c>
      <c r="J14" s="43"/>
      <c r="K14" s="153">
        <v>1937</v>
      </c>
      <c r="L14" s="127">
        <v>16</v>
      </c>
      <c r="M14" s="88">
        <v>5</v>
      </c>
      <c r="N14" s="94">
        <v>0.3125</v>
      </c>
      <c r="O14" s="154"/>
      <c r="P14" s="155"/>
      <c r="Q14" s="90"/>
      <c r="R14" s="156"/>
      <c r="S14" s="155"/>
      <c r="T14" s="90"/>
      <c r="U14" s="156"/>
      <c r="V14" s="155"/>
      <c r="W14" s="90"/>
    </row>
    <row r="15" ht="21.95" customHeight="1">
      <c r="A15" s="152">
        <v>1938</v>
      </c>
      <c r="B15" s="127">
        <v>43</v>
      </c>
      <c r="C15" s="88">
        <v>123</v>
      </c>
      <c r="D15" s="92">
        <v>2.86046511627907</v>
      </c>
      <c r="E15" s="43"/>
      <c r="F15" s="153">
        <v>1938</v>
      </c>
      <c r="G15" s="127">
        <v>31</v>
      </c>
      <c r="H15" s="88">
        <v>72.7</v>
      </c>
      <c r="I15" s="92">
        <v>2.34516129032258</v>
      </c>
      <c r="J15" s="43"/>
      <c r="K15" s="153">
        <v>1938</v>
      </c>
      <c r="L15" s="127">
        <v>3</v>
      </c>
      <c r="M15" s="88">
        <v>0</v>
      </c>
      <c r="N15" s="94">
        <v>0</v>
      </c>
      <c r="O15" s="154"/>
      <c r="P15" s="155"/>
      <c r="Q15" s="90"/>
      <c r="R15" s="156"/>
      <c r="S15" s="155"/>
      <c r="T15" s="90"/>
      <c r="U15" s="156"/>
      <c r="V15" s="155"/>
      <c r="W15" s="90"/>
    </row>
    <row r="16" ht="21.95" customHeight="1">
      <c r="A16" s="152">
        <v>1939</v>
      </c>
      <c r="B16" s="127">
        <v>51</v>
      </c>
      <c r="C16" s="88">
        <v>158.2</v>
      </c>
      <c r="D16" s="92">
        <v>3.10196078431373</v>
      </c>
      <c r="E16" s="43"/>
      <c r="F16" s="153">
        <v>1939</v>
      </c>
      <c r="G16" s="127">
        <v>30</v>
      </c>
      <c r="H16" s="88">
        <v>69.59999999999999</v>
      </c>
      <c r="I16" s="92">
        <v>2.32</v>
      </c>
      <c r="J16" s="43"/>
      <c r="K16" s="153">
        <v>1939</v>
      </c>
      <c r="L16" s="127">
        <v>4</v>
      </c>
      <c r="M16" s="88">
        <v>0.7</v>
      </c>
      <c r="N16" s="94">
        <v>0.175</v>
      </c>
      <c r="O16" s="154"/>
      <c r="P16" s="155"/>
      <c r="Q16" s="90"/>
      <c r="R16" s="156"/>
      <c r="S16" s="155"/>
      <c r="T16" s="90"/>
      <c r="U16" s="156"/>
      <c r="V16" s="155"/>
      <c r="W16" s="90"/>
    </row>
    <row r="17" ht="21.95" customHeight="1">
      <c r="A17" s="152">
        <v>1940</v>
      </c>
      <c r="B17" s="127">
        <v>47</v>
      </c>
      <c r="C17" s="88">
        <v>156.7</v>
      </c>
      <c r="D17" s="92">
        <v>3.33404255319149</v>
      </c>
      <c r="E17" s="43"/>
      <c r="F17" s="153">
        <v>1940</v>
      </c>
      <c r="G17" s="127">
        <v>23</v>
      </c>
      <c r="H17" s="88">
        <v>56.6</v>
      </c>
      <c r="I17" s="92">
        <v>2.46086956521739</v>
      </c>
      <c r="J17" s="43"/>
      <c r="K17" s="153">
        <v>1940</v>
      </c>
      <c r="L17" s="127">
        <v>3</v>
      </c>
      <c r="M17" s="88">
        <v>1.7</v>
      </c>
      <c r="N17" s="94">
        <v>0.566666666666667</v>
      </c>
      <c r="O17" s="154"/>
      <c r="P17" s="155"/>
      <c r="Q17" s="90"/>
      <c r="R17" s="156"/>
      <c r="S17" s="155"/>
      <c r="T17" s="90"/>
      <c r="U17" s="156"/>
      <c r="V17" s="155"/>
      <c r="W17" s="90"/>
    </row>
    <row r="18" ht="21.95" customHeight="1">
      <c r="A18" s="152">
        <v>1941</v>
      </c>
      <c r="B18" s="127">
        <v>36</v>
      </c>
      <c r="C18" s="88">
        <v>128.6</v>
      </c>
      <c r="D18" s="92">
        <v>3.57222222222222</v>
      </c>
      <c r="E18" s="43"/>
      <c r="F18" s="153">
        <v>1941</v>
      </c>
      <c r="G18" s="127">
        <v>18</v>
      </c>
      <c r="H18" s="88">
        <v>51.9</v>
      </c>
      <c r="I18" s="92">
        <v>2.88333333333333</v>
      </c>
      <c r="J18" s="43"/>
      <c r="K18" s="153">
        <v>1941</v>
      </c>
      <c r="L18" s="127">
        <v>1</v>
      </c>
      <c r="M18" s="88">
        <v>1.1</v>
      </c>
      <c r="N18" s="94">
        <v>1.1</v>
      </c>
      <c r="O18" s="154"/>
      <c r="P18" s="155"/>
      <c r="Q18" s="90"/>
      <c r="R18" s="156"/>
      <c r="S18" s="155"/>
      <c r="T18" s="90"/>
      <c r="U18" s="156"/>
      <c r="V18" s="155"/>
      <c r="W18" s="90"/>
    </row>
    <row r="19" ht="21.95" customHeight="1">
      <c r="A19" s="152">
        <v>1942</v>
      </c>
      <c r="B19" s="127">
        <v>58</v>
      </c>
      <c r="C19" s="88">
        <v>157.5</v>
      </c>
      <c r="D19" s="92">
        <v>2.71551724137931</v>
      </c>
      <c r="E19" s="43"/>
      <c r="F19" s="153">
        <v>1942</v>
      </c>
      <c r="G19" s="127">
        <v>37</v>
      </c>
      <c r="H19" s="88">
        <v>69.59999999999999</v>
      </c>
      <c r="I19" s="92">
        <v>1.88108108108108</v>
      </c>
      <c r="J19" s="43"/>
      <c r="K19" s="153">
        <v>1942</v>
      </c>
      <c r="L19" s="127">
        <v>11</v>
      </c>
      <c r="M19" s="88">
        <v>5</v>
      </c>
      <c r="N19" s="94">
        <v>0.454545454545455</v>
      </c>
      <c r="O19" s="154"/>
      <c r="P19" s="155"/>
      <c r="Q19" s="90"/>
      <c r="R19" s="156"/>
      <c r="S19" s="155"/>
      <c r="T19" s="90"/>
      <c r="U19" s="156"/>
      <c r="V19" s="155"/>
      <c r="W19" s="90"/>
    </row>
    <row r="20" ht="21.95" customHeight="1">
      <c r="A20" s="152">
        <v>1943</v>
      </c>
      <c r="B20" s="127">
        <v>54</v>
      </c>
      <c r="C20" s="88">
        <v>150.5</v>
      </c>
      <c r="D20" s="92">
        <v>2.78703703703704</v>
      </c>
      <c r="E20" s="43"/>
      <c r="F20" s="153">
        <v>1943</v>
      </c>
      <c r="G20" s="127">
        <v>33</v>
      </c>
      <c r="H20" s="88">
        <v>60.6</v>
      </c>
      <c r="I20" s="92">
        <v>1.83636363636364</v>
      </c>
      <c r="J20" s="43"/>
      <c r="K20" s="153">
        <v>1943</v>
      </c>
      <c r="L20" s="127">
        <v>11</v>
      </c>
      <c r="M20" s="88">
        <v>5.6</v>
      </c>
      <c r="N20" s="94">
        <v>0.509090909090909</v>
      </c>
      <c r="O20" s="154"/>
      <c r="P20" s="155"/>
      <c r="Q20" s="90"/>
      <c r="R20" s="156"/>
      <c r="S20" s="155"/>
      <c r="T20" s="90"/>
      <c r="U20" s="156"/>
      <c r="V20" s="155"/>
      <c r="W20" s="90"/>
    </row>
    <row r="21" ht="21.95" customHeight="1">
      <c r="A21" s="152">
        <v>1944</v>
      </c>
      <c r="B21" s="127">
        <v>43</v>
      </c>
      <c r="C21" s="88">
        <v>136.8</v>
      </c>
      <c r="D21" s="92">
        <v>3.18139534883721</v>
      </c>
      <c r="E21" s="43"/>
      <c r="F21" s="153">
        <v>1944</v>
      </c>
      <c r="G21" s="127">
        <v>28</v>
      </c>
      <c r="H21" s="88">
        <v>73.8</v>
      </c>
      <c r="I21" s="92">
        <v>2.63571428571429</v>
      </c>
      <c r="J21" s="43"/>
      <c r="K21" s="153">
        <v>1944</v>
      </c>
      <c r="L21" s="127">
        <v>4</v>
      </c>
      <c r="M21" s="88">
        <v>3.9</v>
      </c>
      <c r="N21" s="94">
        <v>0.975</v>
      </c>
      <c r="O21" s="154"/>
      <c r="P21" s="155"/>
      <c r="Q21" s="90"/>
      <c r="R21" s="156"/>
      <c r="S21" s="155"/>
      <c r="T21" s="90"/>
      <c r="U21" s="156"/>
      <c r="V21" s="155"/>
      <c r="W21" s="90"/>
    </row>
    <row r="22" ht="21.95" customHeight="1">
      <c r="A22" s="152">
        <v>1945</v>
      </c>
      <c r="B22" s="127">
        <v>25</v>
      </c>
      <c r="C22" s="88">
        <v>89.59999999999999</v>
      </c>
      <c r="D22" s="92">
        <v>3.584</v>
      </c>
      <c r="E22" s="43"/>
      <c r="F22" s="153">
        <v>1945</v>
      </c>
      <c r="G22" s="127">
        <v>12</v>
      </c>
      <c r="H22" s="88">
        <v>35.9</v>
      </c>
      <c r="I22" s="92">
        <v>2.99166666666667</v>
      </c>
      <c r="J22" s="43"/>
      <c r="K22" s="153">
        <v>1945</v>
      </c>
      <c r="L22" s="127">
        <v>0</v>
      </c>
      <c r="M22" s="88">
        <v>0</v>
      </c>
      <c r="N22" s="94"/>
      <c r="O22" s="154"/>
      <c r="P22" s="155"/>
      <c r="Q22" s="90"/>
      <c r="R22" s="156"/>
      <c r="S22" s="155"/>
      <c r="T22" s="90"/>
      <c r="U22" s="156"/>
      <c r="V22" s="155"/>
      <c r="W22" s="90"/>
    </row>
    <row r="23" ht="21.95" customHeight="1">
      <c r="A23" s="152">
        <v>1946</v>
      </c>
      <c r="B23" s="127">
        <v>38</v>
      </c>
      <c r="C23" s="88">
        <v>119.1</v>
      </c>
      <c r="D23" s="92">
        <v>3.13421052631579</v>
      </c>
      <c r="E23" s="43"/>
      <c r="F23" s="153">
        <v>1946</v>
      </c>
      <c r="G23" s="127">
        <v>19</v>
      </c>
      <c r="H23" s="88">
        <v>39.5</v>
      </c>
      <c r="I23" s="92">
        <v>2.07894736842105</v>
      </c>
      <c r="J23" s="43"/>
      <c r="K23" s="153">
        <v>1946</v>
      </c>
      <c r="L23" s="127">
        <v>2</v>
      </c>
      <c r="M23" s="88">
        <v>-3.3</v>
      </c>
      <c r="N23" s="94">
        <v>-1.65</v>
      </c>
      <c r="O23" s="154"/>
      <c r="P23" s="155"/>
      <c r="Q23" s="90"/>
      <c r="R23" s="156"/>
      <c r="S23" s="155"/>
      <c r="T23" s="90"/>
      <c r="U23" s="156"/>
      <c r="V23" s="155"/>
      <c r="W23" s="90"/>
    </row>
    <row r="24" ht="21.95" customHeight="1">
      <c r="A24" s="152">
        <v>1947</v>
      </c>
      <c r="B24" s="127">
        <v>52</v>
      </c>
      <c r="C24" s="88">
        <v>156.7</v>
      </c>
      <c r="D24" s="92">
        <v>3.01346153846154</v>
      </c>
      <c r="E24" s="43"/>
      <c r="F24" s="153">
        <v>1947</v>
      </c>
      <c r="G24" s="127">
        <v>31</v>
      </c>
      <c r="H24" s="88">
        <v>67.8</v>
      </c>
      <c r="I24" s="92">
        <v>2.18709677419355</v>
      </c>
      <c r="J24" s="43"/>
      <c r="K24" s="153">
        <v>1947</v>
      </c>
      <c r="L24" s="127">
        <v>6</v>
      </c>
      <c r="M24" s="88">
        <v>2.9</v>
      </c>
      <c r="N24" s="94">
        <v>0.483333333333333</v>
      </c>
      <c r="O24" s="154"/>
      <c r="P24" s="155"/>
      <c r="Q24" s="90"/>
      <c r="R24" s="156"/>
      <c r="S24" s="155"/>
      <c r="T24" s="90"/>
      <c r="U24" s="156"/>
      <c r="V24" s="155"/>
      <c r="W24" s="90"/>
    </row>
    <row r="25" ht="21.95" customHeight="1">
      <c r="A25" s="152">
        <v>1948</v>
      </c>
      <c r="B25" s="127">
        <v>31</v>
      </c>
      <c r="C25" s="88">
        <v>92.40000000000001</v>
      </c>
      <c r="D25" s="92">
        <v>2.98064516129032</v>
      </c>
      <c r="E25" s="43"/>
      <c r="F25" s="153">
        <v>1948</v>
      </c>
      <c r="G25" s="127">
        <v>19</v>
      </c>
      <c r="H25" s="88">
        <v>41.6</v>
      </c>
      <c r="I25" s="92">
        <v>2.18947368421053</v>
      </c>
      <c r="J25" s="43"/>
      <c r="K25" s="153">
        <v>1948</v>
      </c>
      <c r="L25" s="127">
        <v>3</v>
      </c>
      <c r="M25" s="88">
        <v>1.6</v>
      </c>
      <c r="N25" s="94">
        <v>0.533333333333333</v>
      </c>
      <c r="O25" s="154"/>
      <c r="P25" s="155"/>
      <c r="Q25" s="90"/>
      <c r="R25" s="156"/>
      <c r="S25" s="155"/>
      <c r="T25" s="90"/>
      <c r="U25" s="156"/>
      <c r="V25" s="155"/>
      <c r="W25" s="90"/>
    </row>
    <row r="26" ht="21.95" customHeight="1">
      <c r="A26" s="152">
        <v>1949</v>
      </c>
      <c r="B26" s="127">
        <v>26</v>
      </c>
      <c r="C26" s="88">
        <v>102.6</v>
      </c>
      <c r="D26" s="92">
        <v>3.94615384615385</v>
      </c>
      <c r="E26" s="43"/>
      <c r="F26" s="153">
        <v>1949</v>
      </c>
      <c r="G26" s="127">
        <v>7</v>
      </c>
      <c r="H26" s="88">
        <v>21.5</v>
      </c>
      <c r="I26" s="92">
        <v>3.07142857142857</v>
      </c>
      <c r="J26" s="43"/>
      <c r="K26" s="153">
        <v>1949</v>
      </c>
      <c r="L26" s="127">
        <v>0</v>
      </c>
      <c r="M26" s="88">
        <v>0</v>
      </c>
      <c r="N26" s="94"/>
      <c r="O26" s="154"/>
      <c r="P26" s="155"/>
      <c r="Q26" s="90"/>
      <c r="R26" s="156"/>
      <c r="S26" s="155"/>
      <c r="T26" s="90"/>
      <c r="U26" s="156"/>
      <c r="V26" s="155"/>
      <c r="W26" s="90"/>
    </row>
    <row r="27" ht="21.95" customHeight="1">
      <c r="A27" s="152">
        <v>1950</v>
      </c>
      <c r="B27" s="127">
        <v>50</v>
      </c>
      <c r="C27" s="88">
        <v>143.2</v>
      </c>
      <c r="D27" s="92">
        <v>2.864</v>
      </c>
      <c r="E27" s="43"/>
      <c r="F27" s="153">
        <v>1950</v>
      </c>
      <c r="G27" s="127">
        <v>27</v>
      </c>
      <c r="H27" s="88">
        <v>47.5</v>
      </c>
      <c r="I27" s="92">
        <v>1.75925925925926</v>
      </c>
      <c r="J27" s="43"/>
      <c r="K27" s="153">
        <v>1950</v>
      </c>
      <c r="L27" s="127">
        <v>11</v>
      </c>
      <c r="M27" s="88">
        <v>3</v>
      </c>
      <c r="N27" s="94">
        <v>0.272727272727273</v>
      </c>
      <c r="O27" s="154"/>
      <c r="P27" s="155"/>
      <c r="Q27" s="90"/>
      <c r="R27" s="156"/>
      <c r="S27" s="155"/>
      <c r="T27" s="90"/>
      <c r="U27" s="156"/>
      <c r="V27" s="155"/>
      <c r="W27" s="90"/>
    </row>
    <row r="28" ht="21.95" customHeight="1">
      <c r="A28" s="152">
        <v>1951</v>
      </c>
      <c r="B28" s="127">
        <v>57</v>
      </c>
      <c r="C28" s="88">
        <v>158.5</v>
      </c>
      <c r="D28" s="92">
        <v>2.78070175438596</v>
      </c>
      <c r="E28" s="43"/>
      <c r="F28" s="153">
        <v>1951</v>
      </c>
      <c r="G28" s="127">
        <v>37</v>
      </c>
      <c r="H28" s="88">
        <v>72.5</v>
      </c>
      <c r="I28" s="92">
        <v>1.95945945945946</v>
      </c>
      <c r="J28" s="43"/>
      <c r="K28" s="153">
        <v>1951</v>
      </c>
      <c r="L28" s="127">
        <v>10</v>
      </c>
      <c r="M28" s="88">
        <v>6.3</v>
      </c>
      <c r="N28" s="94">
        <v>0.63</v>
      </c>
      <c r="O28" s="154"/>
      <c r="P28" s="155"/>
      <c r="Q28" s="90"/>
      <c r="R28" s="156"/>
      <c r="S28" s="155"/>
      <c r="T28" s="90"/>
      <c r="U28" s="156"/>
      <c r="V28" s="155"/>
      <c r="W28" s="90"/>
    </row>
    <row r="29" ht="21.95" customHeight="1">
      <c r="A29" s="152">
        <v>1952</v>
      </c>
      <c r="B29" s="127">
        <v>52</v>
      </c>
      <c r="C29" s="88">
        <v>157.8</v>
      </c>
      <c r="D29" s="92">
        <v>3.03461538461538</v>
      </c>
      <c r="E29" s="43"/>
      <c r="F29" s="153">
        <v>1952</v>
      </c>
      <c r="G29" s="127">
        <v>29</v>
      </c>
      <c r="H29" s="88">
        <v>63.1</v>
      </c>
      <c r="I29" s="92">
        <v>2.17586206896552</v>
      </c>
      <c r="J29" s="43"/>
      <c r="K29" s="153">
        <v>1952</v>
      </c>
      <c r="L29" s="127">
        <v>7</v>
      </c>
      <c r="M29" s="88">
        <v>3.3</v>
      </c>
      <c r="N29" s="94">
        <v>0.471428571428571</v>
      </c>
      <c r="O29" s="154"/>
      <c r="P29" s="155"/>
      <c r="Q29" s="90"/>
      <c r="R29" s="156"/>
      <c r="S29" s="155"/>
      <c r="T29" s="90"/>
      <c r="U29" s="156"/>
      <c r="V29" s="155"/>
      <c r="W29" s="90"/>
    </row>
    <row r="30" ht="21.95" customHeight="1">
      <c r="A30" s="152">
        <v>1953</v>
      </c>
      <c r="B30" s="127">
        <v>33</v>
      </c>
      <c r="C30" s="88">
        <v>91.2</v>
      </c>
      <c r="D30" s="92">
        <v>2.76363636363636</v>
      </c>
      <c r="E30" s="43"/>
      <c r="F30" s="153">
        <v>1953</v>
      </c>
      <c r="G30" s="127">
        <v>21</v>
      </c>
      <c r="H30" s="88">
        <v>39.3</v>
      </c>
      <c r="I30" s="92">
        <v>1.87142857142857</v>
      </c>
      <c r="J30" s="43"/>
      <c r="K30" s="153">
        <v>1953</v>
      </c>
      <c r="L30" s="127">
        <v>8</v>
      </c>
      <c r="M30" s="88">
        <v>3.3</v>
      </c>
      <c r="N30" s="94">
        <v>0.4125</v>
      </c>
      <c r="O30" s="154"/>
      <c r="P30" s="155"/>
      <c r="Q30" s="90"/>
      <c r="R30" s="156"/>
      <c r="S30" s="155"/>
      <c r="T30" s="90"/>
      <c r="U30" s="156"/>
      <c r="V30" s="155"/>
      <c r="W30" s="90"/>
    </row>
    <row r="31" ht="21.95" customHeight="1">
      <c r="A31" s="152">
        <v>1954</v>
      </c>
      <c r="B31" s="127">
        <v>47</v>
      </c>
      <c r="C31" s="88">
        <v>148.2</v>
      </c>
      <c r="D31" s="92">
        <v>3.1531914893617</v>
      </c>
      <c r="E31" s="43"/>
      <c r="F31" s="153">
        <v>1954</v>
      </c>
      <c r="G31" s="127">
        <v>24</v>
      </c>
      <c r="H31" s="88">
        <v>55</v>
      </c>
      <c r="I31" s="92">
        <v>2.29166666666667</v>
      </c>
      <c r="J31" s="43"/>
      <c r="K31" s="153">
        <v>1954</v>
      </c>
      <c r="L31" s="127">
        <v>5</v>
      </c>
      <c r="M31" s="88">
        <v>5</v>
      </c>
      <c r="N31" s="94">
        <v>1</v>
      </c>
      <c r="O31" s="154"/>
      <c r="P31" s="155"/>
      <c r="Q31" s="90"/>
      <c r="R31" s="156"/>
      <c r="S31" s="155"/>
      <c r="T31" s="90"/>
      <c r="U31" s="156"/>
      <c r="V31" s="155"/>
      <c r="W31" s="90"/>
    </row>
    <row r="32" ht="21.95" customHeight="1">
      <c r="A32" s="152">
        <v>1955</v>
      </c>
      <c r="B32" s="127">
        <v>32</v>
      </c>
      <c r="C32" s="88">
        <v>88.59999999999999</v>
      </c>
      <c r="D32" s="92">
        <v>2.76875</v>
      </c>
      <c r="E32" s="43"/>
      <c r="F32" s="153">
        <v>1955</v>
      </c>
      <c r="G32" s="127">
        <v>18</v>
      </c>
      <c r="H32" s="88">
        <v>30.5</v>
      </c>
      <c r="I32" s="92">
        <v>1.69444444444444</v>
      </c>
      <c r="J32" s="43"/>
      <c r="K32" s="153">
        <v>1955</v>
      </c>
      <c r="L32" s="127">
        <v>8</v>
      </c>
      <c r="M32" s="88">
        <v>2.1</v>
      </c>
      <c r="N32" s="94">
        <v>0.2625</v>
      </c>
      <c r="O32" s="154"/>
      <c r="P32" s="155"/>
      <c r="Q32" s="90"/>
      <c r="R32" s="156"/>
      <c r="S32" s="155"/>
      <c r="T32" s="90"/>
      <c r="U32" s="156"/>
      <c r="V32" s="155"/>
      <c r="W32" s="90"/>
    </row>
    <row r="33" ht="21.95" customHeight="1">
      <c r="A33" s="152">
        <v>1956</v>
      </c>
      <c r="B33" s="127">
        <v>57</v>
      </c>
      <c r="C33" s="88">
        <v>168.6</v>
      </c>
      <c r="D33" s="92">
        <v>2.95789473684211</v>
      </c>
      <c r="E33" s="43"/>
      <c r="F33" s="153">
        <v>1956</v>
      </c>
      <c r="G33" s="127">
        <v>37</v>
      </c>
      <c r="H33" s="88">
        <v>86.09999999999999</v>
      </c>
      <c r="I33" s="92">
        <v>2.32702702702703</v>
      </c>
      <c r="J33" s="43"/>
      <c r="K33" s="153">
        <v>1956</v>
      </c>
      <c r="L33" s="127">
        <v>6</v>
      </c>
      <c r="M33" s="88">
        <v>5</v>
      </c>
      <c r="N33" s="94">
        <v>0.833333333333333</v>
      </c>
      <c r="O33" s="154"/>
      <c r="P33" s="155"/>
      <c r="Q33" s="90"/>
      <c r="R33" s="156"/>
      <c r="S33" s="155"/>
      <c r="T33" s="90"/>
      <c r="U33" s="156"/>
      <c r="V33" s="155"/>
      <c r="W33" s="90"/>
    </row>
    <row r="34" ht="21.95" customHeight="1">
      <c r="A34" s="152">
        <v>1957</v>
      </c>
      <c r="B34" s="127">
        <v>0</v>
      </c>
      <c r="C34" s="88">
        <v>0</v>
      </c>
      <c r="D34" s="92"/>
      <c r="E34" s="43"/>
      <c r="F34" s="153">
        <v>1957</v>
      </c>
      <c r="G34" s="127">
        <v>0</v>
      </c>
      <c r="H34" s="88">
        <v>0</v>
      </c>
      <c r="I34" s="92"/>
      <c r="J34" s="43"/>
      <c r="K34" s="153">
        <v>1957</v>
      </c>
      <c r="L34" s="127">
        <v>0</v>
      </c>
      <c r="M34" s="88">
        <v>0</v>
      </c>
      <c r="N34" s="94"/>
      <c r="O34" s="154"/>
      <c r="P34" s="155"/>
      <c r="Q34" s="90"/>
      <c r="R34" s="156"/>
      <c r="S34" s="155"/>
      <c r="T34" s="90"/>
      <c r="U34" s="156"/>
      <c r="V34" s="155"/>
      <c r="W34" s="90"/>
    </row>
    <row r="35" ht="21.95" customHeight="1">
      <c r="A35" s="152">
        <v>1958</v>
      </c>
      <c r="B35" s="127">
        <v>14</v>
      </c>
      <c r="C35" s="88">
        <v>53.7</v>
      </c>
      <c r="D35" s="92">
        <v>3.83571428571429</v>
      </c>
      <c r="E35" s="43"/>
      <c r="F35" s="153">
        <v>1958</v>
      </c>
      <c r="G35" s="127">
        <v>4</v>
      </c>
      <c r="H35" s="88">
        <v>12.2</v>
      </c>
      <c r="I35" s="92">
        <v>3.05</v>
      </c>
      <c r="J35" s="43"/>
      <c r="K35" s="153">
        <v>1958</v>
      </c>
      <c r="L35" s="127">
        <v>0</v>
      </c>
      <c r="M35" s="88">
        <v>0</v>
      </c>
      <c r="N35" s="94"/>
      <c r="O35" s="154"/>
      <c r="P35" s="155"/>
      <c r="Q35" s="90"/>
      <c r="R35" s="156"/>
      <c r="S35" s="155"/>
      <c r="T35" s="90"/>
      <c r="U35" s="156"/>
      <c r="V35" s="155"/>
      <c r="W35" s="90"/>
    </row>
    <row r="36" ht="21.95" customHeight="1">
      <c r="A36" s="152">
        <v>1959</v>
      </c>
      <c r="B36" s="127">
        <v>8</v>
      </c>
      <c r="C36" s="88">
        <v>22.8</v>
      </c>
      <c r="D36" s="92">
        <v>2.85</v>
      </c>
      <c r="E36" s="43"/>
      <c r="F36" s="153">
        <v>1959</v>
      </c>
      <c r="G36" s="127">
        <v>6</v>
      </c>
      <c r="H36" s="88">
        <v>15</v>
      </c>
      <c r="I36" s="92">
        <v>2.5</v>
      </c>
      <c r="J36" s="43"/>
      <c r="K36" s="153">
        <v>1959</v>
      </c>
      <c r="L36" s="127">
        <v>0</v>
      </c>
      <c r="M36" s="88">
        <v>0</v>
      </c>
      <c r="N36" s="94"/>
      <c r="O36" s="154"/>
      <c r="P36" s="155"/>
      <c r="Q36" s="90"/>
      <c r="R36" s="156"/>
      <c r="S36" s="155"/>
      <c r="T36" s="90"/>
      <c r="U36" s="156"/>
      <c r="V36" s="155"/>
      <c r="W36" s="90"/>
    </row>
    <row r="37" ht="21.95" customHeight="1">
      <c r="A37" s="152">
        <v>1960</v>
      </c>
      <c r="B37" s="127">
        <v>35</v>
      </c>
      <c r="C37" s="88">
        <v>110.8</v>
      </c>
      <c r="D37" s="92">
        <v>3.16571428571429</v>
      </c>
      <c r="E37" s="43"/>
      <c r="F37" s="153">
        <v>1960</v>
      </c>
      <c r="G37" s="127">
        <v>19</v>
      </c>
      <c r="H37" s="88">
        <v>43.4</v>
      </c>
      <c r="I37" s="92">
        <v>2.28421052631579</v>
      </c>
      <c r="J37" s="43"/>
      <c r="K37" s="153">
        <v>1960</v>
      </c>
      <c r="L37" s="127">
        <v>0</v>
      </c>
      <c r="M37" s="88">
        <v>0</v>
      </c>
      <c r="N37" s="94"/>
      <c r="O37" s="154"/>
      <c r="P37" s="155"/>
      <c r="Q37" s="90"/>
      <c r="R37" s="156"/>
      <c r="S37" s="155"/>
      <c r="T37" s="90"/>
      <c r="U37" s="156"/>
      <c r="V37" s="155"/>
      <c r="W37" s="90"/>
    </row>
    <row r="38" ht="21.95" customHeight="1">
      <c r="A38" s="152">
        <v>1961</v>
      </c>
      <c r="B38" s="127">
        <v>27</v>
      </c>
      <c r="C38" s="88">
        <v>69.59999999999999</v>
      </c>
      <c r="D38" s="92">
        <v>2.57777777777778</v>
      </c>
      <c r="E38" s="43"/>
      <c r="F38" s="153">
        <v>1961</v>
      </c>
      <c r="G38" s="127">
        <v>21</v>
      </c>
      <c r="H38" s="88">
        <v>44.7</v>
      </c>
      <c r="I38" s="92">
        <v>2.12857142857143</v>
      </c>
      <c r="J38" s="43"/>
      <c r="K38" s="153">
        <v>1961</v>
      </c>
      <c r="L38" s="127">
        <v>5</v>
      </c>
      <c r="M38" s="88">
        <v>3.9</v>
      </c>
      <c r="N38" s="94">
        <v>0.78</v>
      </c>
      <c r="O38" s="154"/>
      <c r="P38" s="155"/>
      <c r="Q38" s="90"/>
      <c r="R38" s="156"/>
      <c r="S38" s="155"/>
      <c r="T38" s="90"/>
      <c r="U38" s="156"/>
      <c r="V38" s="155"/>
      <c r="W38" s="90"/>
    </row>
    <row r="39" ht="21.95" customHeight="1">
      <c r="A39" s="152">
        <v>1962</v>
      </c>
      <c r="B39" s="127">
        <v>28</v>
      </c>
      <c r="C39" s="88">
        <v>105</v>
      </c>
      <c r="D39" s="92">
        <v>3.75</v>
      </c>
      <c r="E39" s="43"/>
      <c r="F39" s="153">
        <v>1962</v>
      </c>
      <c r="G39" s="127">
        <v>11</v>
      </c>
      <c r="H39" s="88">
        <v>33.2</v>
      </c>
      <c r="I39" s="92">
        <v>3.01818181818182</v>
      </c>
      <c r="J39" s="43"/>
      <c r="K39" s="153">
        <v>1962</v>
      </c>
      <c r="L39" s="127">
        <v>0</v>
      </c>
      <c r="M39" s="88">
        <v>0</v>
      </c>
      <c r="N39" s="94"/>
      <c r="O39" s="154"/>
      <c r="P39" s="155"/>
      <c r="Q39" s="90"/>
      <c r="R39" s="156"/>
      <c r="S39" s="155"/>
      <c r="T39" s="90"/>
      <c r="U39" s="156"/>
      <c r="V39" s="155"/>
      <c r="W39" s="90"/>
    </row>
    <row r="40" ht="21.95" customHeight="1">
      <c r="A40" s="152">
        <v>1963</v>
      </c>
      <c r="B40" s="127">
        <v>11</v>
      </c>
      <c r="C40" s="88">
        <v>41.4</v>
      </c>
      <c r="D40" s="92">
        <v>3.76363636363636</v>
      </c>
      <c r="E40" s="43"/>
      <c r="F40" s="153">
        <v>1963</v>
      </c>
      <c r="G40" s="127">
        <v>5</v>
      </c>
      <c r="H40" s="88">
        <v>16</v>
      </c>
      <c r="I40" s="92">
        <v>3.2</v>
      </c>
      <c r="J40" s="43"/>
      <c r="K40" s="153">
        <v>1963</v>
      </c>
      <c r="L40" s="127">
        <v>0</v>
      </c>
      <c r="M40" s="88">
        <v>0</v>
      </c>
      <c r="N40" s="94"/>
      <c r="O40" s="154"/>
      <c r="P40" s="155"/>
      <c r="Q40" s="90"/>
      <c r="R40" s="156"/>
      <c r="S40" s="155"/>
      <c r="T40" s="90"/>
      <c r="U40" s="156"/>
      <c r="V40" s="155"/>
      <c r="W40" s="90"/>
    </row>
    <row r="41" ht="21.95" customHeight="1">
      <c r="A41" s="152">
        <v>1964</v>
      </c>
      <c r="B41" s="127">
        <v>18</v>
      </c>
      <c r="C41" s="88">
        <v>54.9</v>
      </c>
      <c r="D41" s="92">
        <v>3.05</v>
      </c>
      <c r="E41" s="43"/>
      <c r="F41" s="153">
        <v>1964</v>
      </c>
      <c r="G41" s="127">
        <v>12</v>
      </c>
      <c r="H41" s="88">
        <v>30.5</v>
      </c>
      <c r="I41" s="92">
        <v>2.54166666666667</v>
      </c>
      <c r="J41" s="43"/>
      <c r="K41" s="153">
        <v>1964</v>
      </c>
      <c r="L41" s="127">
        <v>1</v>
      </c>
      <c r="M41" s="88">
        <v>0.6</v>
      </c>
      <c r="N41" s="94">
        <v>0.6</v>
      </c>
      <c r="O41" s="154"/>
      <c r="P41" s="155"/>
      <c r="Q41" s="90"/>
      <c r="R41" s="156"/>
      <c r="S41" s="155"/>
      <c r="T41" s="90"/>
      <c r="U41" s="156"/>
      <c r="V41" s="155"/>
      <c r="W41" s="90"/>
    </row>
    <row r="42" ht="21.95" customHeight="1">
      <c r="A42" s="152">
        <v>1965</v>
      </c>
      <c r="B42" s="127">
        <v>16</v>
      </c>
      <c r="C42" s="88">
        <v>63</v>
      </c>
      <c r="D42" s="92">
        <v>3.9375</v>
      </c>
      <c r="E42" s="43"/>
      <c r="F42" s="153">
        <v>1965</v>
      </c>
      <c r="G42" s="127">
        <v>4</v>
      </c>
      <c r="H42" s="88">
        <v>10.4</v>
      </c>
      <c r="I42" s="92">
        <v>2.6</v>
      </c>
      <c r="J42" s="43"/>
      <c r="K42" s="153">
        <v>1965</v>
      </c>
      <c r="L42" s="127">
        <v>0</v>
      </c>
      <c r="M42" s="88">
        <v>0</v>
      </c>
      <c r="N42" s="94"/>
      <c r="O42" s="154"/>
      <c r="P42" s="155"/>
      <c r="Q42" s="90"/>
      <c r="R42" s="156"/>
      <c r="S42" s="155"/>
      <c r="T42" s="90"/>
      <c r="U42" s="156"/>
      <c r="V42" s="155"/>
      <c r="W42" s="90"/>
    </row>
    <row r="43" ht="21.95" customHeight="1">
      <c r="A43" s="152">
        <v>1966</v>
      </c>
      <c r="B43" s="127">
        <v>47</v>
      </c>
      <c r="C43" s="88">
        <v>145.8</v>
      </c>
      <c r="D43" s="92">
        <v>3.10212765957447</v>
      </c>
      <c r="E43" s="43"/>
      <c r="F43" s="153">
        <v>1966</v>
      </c>
      <c r="G43" s="127">
        <v>30</v>
      </c>
      <c r="H43" s="88">
        <v>72.5</v>
      </c>
      <c r="I43" s="92">
        <v>2.41666666666667</v>
      </c>
      <c r="J43" s="43"/>
      <c r="K43" s="153">
        <v>1966</v>
      </c>
      <c r="L43" s="127">
        <v>1</v>
      </c>
      <c r="M43" s="88">
        <v>0.6</v>
      </c>
      <c r="N43" s="94">
        <v>0.6</v>
      </c>
      <c r="O43" s="154"/>
      <c r="P43" s="155"/>
      <c r="Q43" s="90"/>
      <c r="R43" s="156"/>
      <c r="S43" s="155"/>
      <c r="T43" s="90"/>
      <c r="U43" s="156"/>
      <c r="V43" s="155"/>
      <c r="W43" s="90"/>
    </row>
    <row r="44" ht="21.95" customHeight="1">
      <c r="A44" s="152">
        <v>1967</v>
      </c>
      <c r="B44" s="127">
        <v>26</v>
      </c>
      <c r="C44" s="88">
        <v>90.5</v>
      </c>
      <c r="D44" s="92">
        <v>3.48076923076923</v>
      </c>
      <c r="E44" s="43"/>
      <c r="F44" s="153">
        <v>1967</v>
      </c>
      <c r="G44" s="127">
        <v>12</v>
      </c>
      <c r="H44" s="88">
        <v>32.1</v>
      </c>
      <c r="I44" s="92">
        <v>2.675</v>
      </c>
      <c r="J44" s="43"/>
      <c r="K44" s="153">
        <v>1967</v>
      </c>
      <c r="L44" s="127">
        <v>0</v>
      </c>
      <c r="M44" s="88">
        <v>0</v>
      </c>
      <c r="N44" s="94"/>
      <c r="O44" s="154"/>
      <c r="P44" s="155"/>
      <c r="Q44" s="90"/>
      <c r="R44" s="156"/>
      <c r="S44" s="155"/>
      <c r="T44" s="90"/>
      <c r="U44" s="156"/>
      <c r="V44" s="155"/>
      <c r="W44" s="90"/>
    </row>
    <row r="45" ht="21.95" customHeight="1">
      <c r="A45" s="152">
        <v>1968</v>
      </c>
      <c r="B45" s="127">
        <v>36</v>
      </c>
      <c r="C45" s="88">
        <v>106.4</v>
      </c>
      <c r="D45" s="92">
        <v>2.95555555555556</v>
      </c>
      <c r="E45" s="43"/>
      <c r="F45" s="153">
        <v>1968</v>
      </c>
      <c r="G45" s="127">
        <v>22</v>
      </c>
      <c r="H45" s="88">
        <v>45.9</v>
      </c>
      <c r="I45" s="92">
        <v>2.08636363636364</v>
      </c>
      <c r="J45" s="43"/>
      <c r="K45" s="153">
        <v>1968</v>
      </c>
      <c r="L45" s="127">
        <v>4</v>
      </c>
      <c r="M45" s="88">
        <v>2.6</v>
      </c>
      <c r="N45" s="94">
        <v>0.65</v>
      </c>
      <c r="O45" s="154"/>
      <c r="P45" s="155"/>
      <c r="Q45" s="90"/>
      <c r="R45" s="156"/>
      <c r="S45" s="155"/>
      <c r="T45" s="90"/>
      <c r="U45" s="156"/>
      <c r="V45" s="155"/>
      <c r="W45" s="90"/>
    </row>
    <row r="46" ht="21.95" customHeight="1">
      <c r="A46" s="152">
        <v>1969</v>
      </c>
      <c r="B46" s="127">
        <v>42</v>
      </c>
      <c r="C46" s="88">
        <v>133.9</v>
      </c>
      <c r="D46" s="92">
        <v>3.18809523809524</v>
      </c>
      <c r="E46" s="43"/>
      <c r="F46" s="153">
        <v>1969</v>
      </c>
      <c r="G46" s="127">
        <v>21</v>
      </c>
      <c r="H46" s="88">
        <v>46.3</v>
      </c>
      <c r="I46" s="92">
        <v>2.2047619047619</v>
      </c>
      <c r="J46" s="43"/>
      <c r="K46" s="153">
        <v>1969</v>
      </c>
      <c r="L46" s="127">
        <v>4</v>
      </c>
      <c r="M46" s="88">
        <v>1.9</v>
      </c>
      <c r="N46" s="94">
        <v>0.475</v>
      </c>
      <c r="O46" s="154"/>
      <c r="P46" s="155"/>
      <c r="Q46" s="90"/>
      <c r="R46" s="156"/>
      <c r="S46" s="155"/>
      <c r="T46" s="90"/>
      <c r="U46" s="156"/>
      <c r="V46" s="155"/>
      <c r="W46" s="90"/>
    </row>
    <row r="47" ht="21.95" customHeight="1">
      <c r="A47" s="152">
        <v>1970</v>
      </c>
      <c r="B47" s="127">
        <v>17</v>
      </c>
      <c r="C47" s="88">
        <v>63.2</v>
      </c>
      <c r="D47" s="92">
        <v>3.71764705882353</v>
      </c>
      <c r="E47" s="43"/>
      <c r="F47" s="153">
        <v>1970</v>
      </c>
      <c r="G47" s="127">
        <v>6</v>
      </c>
      <c r="H47" s="88">
        <v>15.5</v>
      </c>
      <c r="I47" s="92">
        <v>2.58333333333333</v>
      </c>
      <c r="J47" s="43"/>
      <c r="K47" s="153">
        <v>1970</v>
      </c>
      <c r="L47" s="127">
        <v>1</v>
      </c>
      <c r="M47" s="88">
        <v>1.1</v>
      </c>
      <c r="N47" s="94">
        <v>1.1</v>
      </c>
      <c r="O47" s="154"/>
      <c r="P47" s="155"/>
      <c r="Q47" s="90"/>
      <c r="R47" s="156"/>
      <c r="S47" s="155"/>
      <c r="T47" s="90"/>
      <c r="U47" s="156"/>
      <c r="V47" s="155"/>
      <c r="W47" s="90"/>
    </row>
    <row r="48" ht="21.95" customHeight="1">
      <c r="A48" s="152">
        <v>1971</v>
      </c>
      <c r="B48" s="127">
        <v>29</v>
      </c>
      <c r="C48" s="88">
        <v>108.7</v>
      </c>
      <c r="D48" s="92">
        <v>3.74827586206897</v>
      </c>
      <c r="E48" s="43"/>
      <c r="F48" s="153">
        <v>1971</v>
      </c>
      <c r="G48" s="127">
        <v>10</v>
      </c>
      <c r="H48" s="88">
        <v>25.9</v>
      </c>
      <c r="I48" s="92">
        <v>2.59</v>
      </c>
      <c r="J48" s="43"/>
      <c r="K48" s="153">
        <v>1971</v>
      </c>
      <c r="L48" s="127">
        <v>1</v>
      </c>
      <c r="M48" s="88">
        <v>1.1</v>
      </c>
      <c r="N48" s="94">
        <v>1.1</v>
      </c>
      <c r="O48" s="154"/>
      <c r="P48" s="155"/>
      <c r="Q48" s="90"/>
      <c r="R48" s="156"/>
      <c r="S48" s="155"/>
      <c r="T48" s="90"/>
      <c r="U48" s="156"/>
      <c r="V48" s="155"/>
      <c r="W48" s="90"/>
    </row>
    <row r="49" ht="21.95" customHeight="1">
      <c r="A49" s="152">
        <v>1972</v>
      </c>
      <c r="B49" s="127">
        <v>16</v>
      </c>
      <c r="C49" s="88">
        <v>55.8</v>
      </c>
      <c r="D49" s="92">
        <v>3.4875</v>
      </c>
      <c r="E49" s="43"/>
      <c r="F49" s="153">
        <v>1972</v>
      </c>
      <c r="G49" s="127">
        <v>6</v>
      </c>
      <c r="H49" s="88">
        <v>14.3</v>
      </c>
      <c r="I49" s="92">
        <v>2.38333333333333</v>
      </c>
      <c r="J49" s="43"/>
      <c r="K49" s="153">
        <v>1972</v>
      </c>
      <c r="L49" s="127">
        <v>1</v>
      </c>
      <c r="M49" s="88">
        <v>0.9</v>
      </c>
      <c r="N49" s="94">
        <v>0.9</v>
      </c>
      <c r="O49" s="154"/>
      <c r="P49" s="155"/>
      <c r="Q49" s="90"/>
      <c r="R49" s="156"/>
      <c r="S49" s="155"/>
      <c r="T49" s="90"/>
      <c r="U49" s="156"/>
      <c r="V49" s="155"/>
      <c r="W49" s="90"/>
    </row>
    <row r="50" ht="21.95" customHeight="1">
      <c r="A50" s="152">
        <v>1973</v>
      </c>
      <c r="B50" s="127">
        <v>25</v>
      </c>
      <c r="C50" s="88">
        <v>94.8</v>
      </c>
      <c r="D50" s="92">
        <v>3.792</v>
      </c>
      <c r="E50" s="43"/>
      <c r="F50" s="153">
        <v>1973</v>
      </c>
      <c r="G50" s="127">
        <v>8</v>
      </c>
      <c r="H50" s="88">
        <v>21.9</v>
      </c>
      <c r="I50" s="92">
        <v>2.7375</v>
      </c>
      <c r="J50" s="43"/>
      <c r="K50" s="153">
        <v>1973</v>
      </c>
      <c r="L50" s="127">
        <v>0</v>
      </c>
      <c r="M50" s="88">
        <v>0</v>
      </c>
      <c r="N50" s="94"/>
      <c r="O50" s="154"/>
      <c r="P50" s="155"/>
      <c r="Q50" s="90"/>
      <c r="R50" s="156"/>
      <c r="S50" s="155"/>
      <c r="T50" s="90"/>
      <c r="U50" s="156"/>
      <c r="V50" s="155"/>
      <c r="W50" s="90"/>
    </row>
    <row r="51" ht="21.95" customHeight="1">
      <c r="A51" s="152">
        <v>1974</v>
      </c>
      <c r="B51" s="127">
        <v>15</v>
      </c>
      <c r="C51" s="88">
        <v>59.6</v>
      </c>
      <c r="D51" s="92">
        <v>3.97333333333333</v>
      </c>
      <c r="E51" s="43"/>
      <c r="F51" s="153">
        <v>1974</v>
      </c>
      <c r="G51" s="127">
        <v>3</v>
      </c>
      <c r="H51" s="88">
        <v>8.300000000000001</v>
      </c>
      <c r="I51" s="92">
        <v>2.76666666666667</v>
      </c>
      <c r="J51" s="43"/>
      <c r="K51" s="153">
        <v>1974</v>
      </c>
      <c r="L51" s="127">
        <v>0</v>
      </c>
      <c r="M51" s="88">
        <v>0</v>
      </c>
      <c r="N51" s="94"/>
      <c r="O51" s="154"/>
      <c r="P51" s="155"/>
      <c r="Q51" s="90"/>
      <c r="R51" s="156"/>
      <c r="S51" s="155"/>
      <c r="T51" s="90"/>
      <c r="U51" s="156"/>
      <c r="V51" s="155"/>
      <c r="W51" s="90"/>
    </row>
    <row r="52" ht="21.95" customHeight="1">
      <c r="A52" s="152">
        <v>1975</v>
      </c>
      <c r="B52" s="127">
        <v>20</v>
      </c>
      <c r="C52" s="88">
        <v>73.59999999999999</v>
      </c>
      <c r="D52" s="92">
        <v>3.68</v>
      </c>
      <c r="E52" s="43"/>
      <c r="F52" s="153">
        <v>1975</v>
      </c>
      <c r="G52" s="127">
        <v>6</v>
      </c>
      <c r="H52" s="88">
        <v>13</v>
      </c>
      <c r="I52" s="92">
        <v>2.16666666666667</v>
      </c>
      <c r="J52" s="43"/>
      <c r="K52" s="153">
        <v>1975</v>
      </c>
      <c r="L52" s="127">
        <v>1</v>
      </c>
      <c r="M52" s="88">
        <v>0.5</v>
      </c>
      <c r="N52" s="94">
        <v>0.5</v>
      </c>
      <c r="O52" s="154"/>
      <c r="P52" s="155"/>
      <c r="Q52" s="90"/>
      <c r="R52" s="156"/>
      <c r="S52" s="155"/>
      <c r="T52" s="90"/>
      <c r="U52" s="156"/>
      <c r="V52" s="155"/>
      <c r="W52" s="90"/>
    </row>
    <row r="53" ht="21.95" customHeight="1">
      <c r="A53" s="152">
        <v>1976</v>
      </c>
      <c r="B53" s="127">
        <v>23</v>
      </c>
      <c r="C53" s="88">
        <v>92.8</v>
      </c>
      <c r="D53" s="92">
        <v>4.03478260869565</v>
      </c>
      <c r="E53" s="43"/>
      <c r="F53" s="153">
        <v>1976</v>
      </c>
      <c r="G53" s="127">
        <v>6</v>
      </c>
      <c r="H53" s="88">
        <v>17.1</v>
      </c>
      <c r="I53" s="92">
        <v>2.85</v>
      </c>
      <c r="J53" s="43"/>
      <c r="K53" s="153">
        <v>1976</v>
      </c>
      <c r="L53" s="127">
        <v>0</v>
      </c>
      <c r="M53" s="88">
        <v>0</v>
      </c>
      <c r="N53" s="94"/>
      <c r="O53" s="154"/>
      <c r="P53" s="155"/>
      <c r="Q53" s="90"/>
      <c r="R53" s="156"/>
      <c r="S53" s="155"/>
      <c r="T53" s="90"/>
      <c r="U53" s="156"/>
      <c r="V53" s="155"/>
      <c r="W53" s="90"/>
    </row>
    <row r="54" ht="21.95" customHeight="1">
      <c r="A54" s="152">
        <v>1977</v>
      </c>
      <c r="B54" s="127">
        <v>16</v>
      </c>
      <c r="C54" s="88">
        <v>61</v>
      </c>
      <c r="D54" s="92">
        <v>3.8125</v>
      </c>
      <c r="E54" s="43"/>
      <c r="F54" s="153">
        <v>1977</v>
      </c>
      <c r="G54" s="127">
        <v>3</v>
      </c>
      <c r="H54" s="88">
        <v>6.2</v>
      </c>
      <c r="I54" s="92">
        <v>2.06666666666667</v>
      </c>
      <c r="J54" s="43"/>
      <c r="K54" s="153">
        <v>1977</v>
      </c>
      <c r="L54" s="127">
        <v>0</v>
      </c>
      <c r="M54" s="88">
        <v>0</v>
      </c>
      <c r="N54" s="94"/>
      <c r="O54" t="s" s="136">
        <v>107</v>
      </c>
      <c r="P54" s="155">
        <f>AVERAGE(B54:B73)</f>
        <v>24.45</v>
      </c>
      <c r="Q54" s="90">
        <f>AVERAGE(D54:D73)</f>
        <v>3.45316162150992</v>
      </c>
      <c r="R54" t="s" s="139">
        <v>107</v>
      </c>
      <c r="S54" s="155">
        <f>AVERAGE(G54:G73)</f>
        <v>8.949999999999999</v>
      </c>
      <c r="T54" s="90">
        <f>AVERAGE(I54:I73)</f>
        <v>2.22032477734684</v>
      </c>
      <c r="U54" t="s" s="139">
        <v>107</v>
      </c>
      <c r="V54" s="155">
        <f>AVERAGE(L54:L73)</f>
        <v>1.15</v>
      </c>
      <c r="W54" s="90">
        <f>AVERAGE(N54:N73)</f>
        <v>0.604583333333333</v>
      </c>
    </row>
    <row r="55" ht="21.95" customHeight="1">
      <c r="A55" s="152">
        <v>1978</v>
      </c>
      <c r="B55" s="127">
        <v>28</v>
      </c>
      <c r="C55" s="88">
        <v>105.2</v>
      </c>
      <c r="D55" s="92">
        <v>3.75714285714286</v>
      </c>
      <c r="E55" s="43"/>
      <c r="F55" s="153">
        <v>1978</v>
      </c>
      <c r="G55" s="127">
        <v>8</v>
      </c>
      <c r="H55" s="88">
        <v>17.7</v>
      </c>
      <c r="I55" s="92">
        <v>2.2125</v>
      </c>
      <c r="J55" s="43"/>
      <c r="K55" s="153">
        <v>1978</v>
      </c>
      <c r="L55" s="127">
        <v>0</v>
      </c>
      <c r="M55" s="88">
        <v>0</v>
      </c>
      <c r="N55" s="94"/>
      <c r="O55" t="s" s="136">
        <v>108</v>
      </c>
      <c r="P55" s="155">
        <f>AVERAGE(B55:B73)</f>
        <v>24.8947368421053</v>
      </c>
      <c r="Q55" s="90">
        <f>AVERAGE(D55:D73)</f>
        <v>3.4342490752736</v>
      </c>
      <c r="R55" t="s" s="139">
        <v>108</v>
      </c>
      <c r="S55" s="155">
        <f>AVERAGE(G55:G73)</f>
        <v>9.263157894736841</v>
      </c>
      <c r="T55" s="90">
        <f>AVERAGE(I55:I73)</f>
        <v>2.228412046330</v>
      </c>
      <c r="U55" t="s" s="139">
        <v>108</v>
      </c>
      <c r="V55" s="155">
        <f>AVERAGE(L55:L73)</f>
        <v>1.21052631578947</v>
      </c>
      <c r="W55" s="90">
        <f>AVERAGE(N55:N73)</f>
        <v>0.604583333333333</v>
      </c>
    </row>
    <row r="56" ht="21.95" customHeight="1">
      <c r="A56" s="152">
        <v>1979</v>
      </c>
      <c r="B56" s="127">
        <v>30</v>
      </c>
      <c r="C56" s="88">
        <v>102.6</v>
      </c>
      <c r="D56" s="92">
        <v>3.42</v>
      </c>
      <c r="E56" s="43"/>
      <c r="F56" s="153">
        <v>1979</v>
      </c>
      <c r="G56" s="127">
        <v>12</v>
      </c>
      <c r="H56" s="88">
        <v>26.9</v>
      </c>
      <c r="I56" s="92">
        <v>2.24166666666667</v>
      </c>
      <c r="J56" s="43"/>
      <c r="K56" s="153">
        <v>1979</v>
      </c>
      <c r="L56" s="127">
        <v>1</v>
      </c>
      <c r="M56" s="88">
        <v>0.2</v>
      </c>
      <c r="N56" s="94">
        <v>0.2</v>
      </c>
      <c r="O56" t="s" s="136">
        <v>109</v>
      </c>
      <c r="P56" s="155">
        <f>AVERAGE(B56:B73)</f>
        <v>24.7222222222222</v>
      </c>
      <c r="Q56" s="90">
        <f>AVERAGE(D56:D73)</f>
        <v>3.41631053183642</v>
      </c>
      <c r="R56" t="s" s="139">
        <v>109</v>
      </c>
      <c r="S56" s="155">
        <f>AVERAGE(G56:G73)</f>
        <v>9.33333333333333</v>
      </c>
      <c r="T56" s="90">
        <f>AVERAGE(I56:I73)</f>
        <v>2.22929604890389</v>
      </c>
      <c r="U56" t="s" s="139">
        <v>109</v>
      </c>
      <c r="V56" s="155">
        <f>AVERAGE(L56:L73)</f>
        <v>1.27777777777778</v>
      </c>
      <c r="W56" s="90">
        <f>AVERAGE(N56:N73)</f>
        <v>0.604583333333333</v>
      </c>
    </row>
    <row r="57" ht="21.95" customHeight="1">
      <c r="A57" s="152">
        <v>1980</v>
      </c>
      <c r="B57" s="127">
        <v>23</v>
      </c>
      <c r="C57" s="88">
        <v>90.2</v>
      </c>
      <c r="D57" s="92">
        <v>3.92173913043478</v>
      </c>
      <c r="E57" s="43"/>
      <c r="F57" s="153">
        <v>1980</v>
      </c>
      <c r="G57" s="127">
        <v>5</v>
      </c>
      <c r="H57" s="88">
        <v>13.8</v>
      </c>
      <c r="I57" s="92">
        <v>2.76</v>
      </c>
      <c r="J57" s="43"/>
      <c r="K57" s="153">
        <v>1980</v>
      </c>
      <c r="L57" s="127">
        <v>0</v>
      </c>
      <c r="M57" s="88">
        <v>0</v>
      </c>
      <c r="N57" s="94"/>
      <c r="O57" t="s" s="136">
        <v>110</v>
      </c>
      <c r="P57" s="155">
        <f>AVERAGE(B57:B73)</f>
        <v>24.4117647058824</v>
      </c>
      <c r="Q57" s="90">
        <f>AVERAGE(D57:D73)</f>
        <v>3.41609350429739</v>
      </c>
      <c r="R57" t="s" s="139">
        <v>110</v>
      </c>
      <c r="S57" s="155">
        <f>AVERAGE(G57:G73)</f>
        <v>9.17647058823529</v>
      </c>
      <c r="T57" s="90">
        <f>AVERAGE(I57:I73)</f>
        <v>2.22856836550608</v>
      </c>
      <c r="U57" t="s" s="139">
        <v>110</v>
      </c>
      <c r="V57" s="155">
        <f>AVERAGE(L57:L73)</f>
        <v>1.29411764705882</v>
      </c>
      <c r="W57" s="90">
        <f>AVERAGE(N57:N73)</f>
        <v>0.649537037037037</v>
      </c>
    </row>
    <row r="58" ht="21.95" customHeight="1">
      <c r="A58" s="152">
        <v>1981</v>
      </c>
      <c r="B58" s="127">
        <v>31</v>
      </c>
      <c r="C58" s="88">
        <v>110.3</v>
      </c>
      <c r="D58" s="92">
        <v>3.55806451612903</v>
      </c>
      <c r="E58" s="43"/>
      <c r="F58" s="153">
        <v>1981</v>
      </c>
      <c r="G58" s="127">
        <v>7</v>
      </c>
      <c r="H58" s="88">
        <v>15.1</v>
      </c>
      <c r="I58" s="92">
        <v>2.15714285714286</v>
      </c>
      <c r="J58" s="43"/>
      <c r="K58" s="153">
        <v>1981</v>
      </c>
      <c r="L58" s="127">
        <v>0</v>
      </c>
      <c r="M58" s="88">
        <v>0</v>
      </c>
      <c r="N58" s="94"/>
      <c r="O58" t="s" s="136">
        <v>111</v>
      </c>
      <c r="P58" s="155">
        <f>AVERAGE(B58:B73)</f>
        <v>24.5</v>
      </c>
      <c r="Q58" s="90">
        <f>AVERAGE(D58:D73)</f>
        <v>3.3844906526638</v>
      </c>
      <c r="R58" t="s" s="139">
        <v>111</v>
      </c>
      <c r="S58" s="155">
        <f>AVERAGE(G58:G73)</f>
        <v>9.4375</v>
      </c>
      <c r="T58" s="90">
        <f>AVERAGE(I58:I73)</f>
        <v>2.19535388835021</v>
      </c>
      <c r="U58" t="s" s="139">
        <v>111</v>
      </c>
      <c r="V58" s="155">
        <f>AVERAGE(L58:L73)</f>
        <v>1.375</v>
      </c>
      <c r="W58" s="90">
        <f>AVERAGE(N58:N73)</f>
        <v>0.649537037037037</v>
      </c>
    </row>
    <row r="59" ht="21.95" customHeight="1">
      <c r="A59" s="152">
        <v>1982</v>
      </c>
      <c r="B59" s="127">
        <v>28</v>
      </c>
      <c r="C59" s="88">
        <v>91.2</v>
      </c>
      <c r="D59" s="92">
        <v>3.25714285714286</v>
      </c>
      <c r="E59" s="43"/>
      <c r="F59" s="153">
        <v>1982</v>
      </c>
      <c r="G59" s="127">
        <v>13</v>
      </c>
      <c r="H59" s="88">
        <v>29.3</v>
      </c>
      <c r="I59" s="92">
        <v>2.25384615384615</v>
      </c>
      <c r="J59" s="43"/>
      <c r="K59" s="153">
        <v>1982</v>
      </c>
      <c r="L59" s="127">
        <v>2</v>
      </c>
      <c r="M59" s="88">
        <v>1.8</v>
      </c>
      <c r="N59" s="94">
        <v>0.9</v>
      </c>
      <c r="O59" t="s" s="136">
        <v>112</v>
      </c>
      <c r="P59" s="155">
        <f>AVERAGE(B59:B73)</f>
        <v>24.0666666666667</v>
      </c>
      <c r="Q59" s="90">
        <f>AVERAGE(D59:D73)</f>
        <v>3.37291906176612</v>
      </c>
      <c r="R59" t="s" s="139">
        <v>112</v>
      </c>
      <c r="S59" s="155">
        <f>AVERAGE(G59:G73)</f>
        <v>9.6</v>
      </c>
      <c r="T59" s="90">
        <f>AVERAGE(I59:I73)</f>
        <v>2.1979012904307</v>
      </c>
      <c r="U59" t="s" s="139">
        <v>112</v>
      </c>
      <c r="V59" s="155">
        <f>AVERAGE(L59:L73)</f>
        <v>1.46666666666667</v>
      </c>
      <c r="W59" s="90">
        <f>AVERAGE(N59:N73)</f>
        <v>0.649537037037037</v>
      </c>
    </row>
    <row r="60" ht="21.95" customHeight="1">
      <c r="A60" s="152">
        <v>1983</v>
      </c>
      <c r="B60" s="127">
        <v>12</v>
      </c>
      <c r="C60" s="88">
        <v>31.1</v>
      </c>
      <c r="D60" s="92">
        <v>2.59166666666667</v>
      </c>
      <c r="E60" s="43"/>
      <c r="F60" s="153">
        <v>1983</v>
      </c>
      <c r="G60" s="127">
        <v>6</v>
      </c>
      <c r="H60" s="88">
        <v>8.800000000000001</v>
      </c>
      <c r="I60" s="92">
        <v>1.46666666666667</v>
      </c>
      <c r="J60" s="43"/>
      <c r="K60" s="153">
        <v>1983</v>
      </c>
      <c r="L60" s="127">
        <v>1</v>
      </c>
      <c r="M60" s="88">
        <v>0.6</v>
      </c>
      <c r="N60" s="94">
        <v>0.6</v>
      </c>
      <c r="O60" t="s" s="136">
        <v>113</v>
      </c>
      <c r="P60" s="155">
        <f>AVERAGE(B60:B73)</f>
        <v>23.7857142857143</v>
      </c>
      <c r="Q60" s="90">
        <f>AVERAGE(D60:D73)</f>
        <v>3.38118879066778</v>
      </c>
      <c r="R60" t="s" s="139">
        <v>113</v>
      </c>
      <c r="S60" s="155">
        <f>AVERAGE(G60:G73)</f>
        <v>9.357142857142859</v>
      </c>
      <c r="T60" s="90">
        <f>AVERAGE(I60:I73)</f>
        <v>2.19390522875817</v>
      </c>
      <c r="U60" t="s" s="139">
        <v>113</v>
      </c>
      <c r="V60" s="155">
        <f>AVERAGE(L60:L73)</f>
        <v>1.42857142857143</v>
      </c>
      <c r="W60" s="90">
        <f>AVERAGE(N60:N73)</f>
        <v>0.6182291666666671</v>
      </c>
    </row>
    <row r="61" ht="21.95" customHeight="1">
      <c r="A61" s="152">
        <v>1984</v>
      </c>
      <c r="B61" s="127">
        <v>32</v>
      </c>
      <c r="C61" s="88">
        <v>109</v>
      </c>
      <c r="D61" s="92">
        <v>3.40625</v>
      </c>
      <c r="E61" s="43"/>
      <c r="F61" s="153">
        <v>1984</v>
      </c>
      <c r="G61" s="127">
        <v>12</v>
      </c>
      <c r="H61" s="88">
        <v>26.8</v>
      </c>
      <c r="I61" s="92">
        <v>2.23333333333333</v>
      </c>
      <c r="J61" s="43"/>
      <c r="K61" s="153">
        <v>1984</v>
      </c>
      <c r="L61" s="127">
        <v>2</v>
      </c>
      <c r="M61" s="88">
        <v>1.8</v>
      </c>
      <c r="N61" s="94">
        <v>0.9</v>
      </c>
      <c r="O61" t="s" s="136">
        <v>114</v>
      </c>
      <c r="P61" s="155">
        <f>AVERAGE(B61:B73)</f>
        <v>24.6923076923077</v>
      </c>
      <c r="Q61" s="90">
        <f>AVERAGE(D61:D73)</f>
        <v>3.44192126174479</v>
      </c>
      <c r="R61" t="s" s="139">
        <v>114</v>
      </c>
      <c r="S61" s="155">
        <f>AVERAGE(G61:G73)</f>
        <v>9.61538461538462</v>
      </c>
      <c r="T61" s="90">
        <f>AVERAGE(I61:I73)</f>
        <v>2.24984665661136</v>
      </c>
      <c r="U61" t="s" s="139">
        <v>114</v>
      </c>
      <c r="V61" s="155">
        <f>AVERAGE(L61:L73)</f>
        <v>1.46153846153846</v>
      </c>
      <c r="W61" s="90">
        <f>AVERAGE(N61:N73)</f>
        <v>0.620833333333333</v>
      </c>
    </row>
    <row r="62" ht="21.95" customHeight="1">
      <c r="A62" s="152">
        <v>1985</v>
      </c>
      <c r="B62" s="127">
        <v>22</v>
      </c>
      <c r="C62" s="88">
        <v>79.59999999999999</v>
      </c>
      <c r="D62" s="92">
        <v>3.61818181818182</v>
      </c>
      <c r="E62" s="43"/>
      <c r="F62" s="153">
        <v>1985</v>
      </c>
      <c r="G62" s="127">
        <v>8</v>
      </c>
      <c r="H62" s="88">
        <v>21.6</v>
      </c>
      <c r="I62" s="92">
        <v>2.7</v>
      </c>
      <c r="J62" s="43"/>
      <c r="K62" s="153">
        <v>1985</v>
      </c>
      <c r="L62" s="127">
        <v>0</v>
      </c>
      <c r="M62" s="88">
        <v>0</v>
      </c>
      <c r="N62" s="94"/>
      <c r="O62" t="s" s="136">
        <v>115</v>
      </c>
      <c r="P62" s="155">
        <f>AVERAGE(B62:B73)</f>
        <v>24.0833333333333</v>
      </c>
      <c r="Q62" s="90">
        <f>AVERAGE(D62:D73)</f>
        <v>3.44489386689019</v>
      </c>
      <c r="R62" t="s" s="139">
        <v>115</v>
      </c>
      <c r="S62" s="155">
        <f>AVERAGE(G62:G73)</f>
        <v>9.41666666666667</v>
      </c>
      <c r="T62" s="90">
        <f>AVERAGE(I62:I73)</f>
        <v>2.25122276688453</v>
      </c>
      <c r="U62" t="s" s="139">
        <v>115</v>
      </c>
      <c r="V62" s="155">
        <f>AVERAGE(L62:L73)</f>
        <v>1.41666666666667</v>
      </c>
      <c r="W62" s="90">
        <f>AVERAGE(N62:N73)</f>
        <v>0.574305555555556</v>
      </c>
    </row>
    <row r="63" ht="21.95" customHeight="1">
      <c r="A63" s="152">
        <v>1986</v>
      </c>
      <c r="B63" s="127">
        <v>35</v>
      </c>
      <c r="C63" s="88">
        <v>113.9</v>
      </c>
      <c r="D63" s="92">
        <v>3.25428571428571</v>
      </c>
      <c r="E63" s="43"/>
      <c r="F63" s="153">
        <v>1986</v>
      </c>
      <c r="G63" s="127">
        <v>17</v>
      </c>
      <c r="H63" s="88">
        <v>39</v>
      </c>
      <c r="I63" s="92">
        <v>2.29411764705882</v>
      </c>
      <c r="J63" s="43"/>
      <c r="K63" s="153">
        <v>1986</v>
      </c>
      <c r="L63" s="127">
        <v>2</v>
      </c>
      <c r="M63" s="88">
        <v>2.1</v>
      </c>
      <c r="N63" s="94">
        <v>1.05</v>
      </c>
      <c r="O63" t="s" s="136">
        <v>116</v>
      </c>
      <c r="P63" s="155">
        <f>AVERAGE(B63:B73)</f>
        <v>24.2727272727273</v>
      </c>
      <c r="Q63" s="90">
        <f>AVERAGE(D63:D73)</f>
        <v>3.42914041677277</v>
      </c>
      <c r="R63" t="s" s="139">
        <v>116</v>
      </c>
      <c r="S63" s="155">
        <f>AVERAGE(G63:G73)</f>
        <v>9.54545454545455</v>
      </c>
      <c r="T63" s="90">
        <f>AVERAGE(I63:I73)</f>
        <v>2.21042483660131</v>
      </c>
      <c r="U63" t="s" s="139">
        <v>116</v>
      </c>
      <c r="V63" s="155">
        <f>AVERAGE(L63:L73)</f>
        <v>1.54545454545455</v>
      </c>
      <c r="W63" s="90">
        <f>AVERAGE(N63:N73)</f>
        <v>0.574305555555556</v>
      </c>
    </row>
    <row r="64" ht="21.95" customHeight="1">
      <c r="A64" s="152">
        <v>1987</v>
      </c>
      <c r="B64" s="127">
        <v>15</v>
      </c>
      <c r="C64" s="88">
        <v>49.6</v>
      </c>
      <c r="D64" s="92">
        <v>3.30666666666667</v>
      </c>
      <c r="E64" s="43"/>
      <c r="F64" s="153">
        <v>1987</v>
      </c>
      <c r="G64" s="127">
        <v>8</v>
      </c>
      <c r="H64" s="88">
        <v>19.5</v>
      </c>
      <c r="I64" s="92">
        <v>2.4375</v>
      </c>
      <c r="J64" s="43"/>
      <c r="K64" s="153">
        <v>1987</v>
      </c>
      <c r="L64" s="127">
        <v>1</v>
      </c>
      <c r="M64" s="88">
        <v>0.5</v>
      </c>
      <c r="N64" s="94">
        <v>0.5</v>
      </c>
      <c r="O64" t="s" s="136">
        <v>117</v>
      </c>
      <c r="P64" s="155">
        <f>AVERAGE(B64:B73)</f>
        <v>23.2</v>
      </c>
      <c r="Q64" s="90">
        <f>AVERAGE(D64:D73)</f>
        <v>3.44662588702148</v>
      </c>
      <c r="R64" t="s" s="139">
        <v>117</v>
      </c>
      <c r="S64" s="155">
        <f>AVERAGE(G64:G73)</f>
        <v>8.800000000000001</v>
      </c>
      <c r="T64" s="90">
        <f>AVERAGE(I64:I73)</f>
        <v>2.20205555555556</v>
      </c>
      <c r="U64" t="s" s="139">
        <v>117</v>
      </c>
      <c r="V64" s="155">
        <f>AVERAGE(L64:L73)</f>
        <v>1.5</v>
      </c>
      <c r="W64" s="90">
        <f>AVERAGE(N64:N73)</f>
        <v>0.479166666666667</v>
      </c>
    </row>
    <row r="65" ht="21.95" customHeight="1">
      <c r="A65" s="152">
        <v>1988</v>
      </c>
      <c r="B65" s="127">
        <v>14</v>
      </c>
      <c r="C65" s="88">
        <v>53</v>
      </c>
      <c r="D65" s="92">
        <v>3.78571428571429</v>
      </c>
      <c r="E65" s="43"/>
      <c r="F65" s="153">
        <v>1988</v>
      </c>
      <c r="G65" s="127">
        <v>3</v>
      </c>
      <c r="H65" s="88">
        <v>7.4</v>
      </c>
      <c r="I65" s="92">
        <v>2.46666666666667</v>
      </c>
      <c r="J65" s="43"/>
      <c r="K65" s="153">
        <v>1988</v>
      </c>
      <c r="L65" s="127">
        <v>0</v>
      </c>
      <c r="M65" s="88">
        <v>0</v>
      </c>
      <c r="N65" s="94"/>
      <c r="O65" t="s" s="136">
        <v>118</v>
      </c>
      <c r="P65" s="155">
        <f>AVERAGE(B65:B73)</f>
        <v>24.1111111111111</v>
      </c>
      <c r="Q65" s="90">
        <f>AVERAGE(D65:D73)</f>
        <v>3.46217691150534</v>
      </c>
      <c r="R65" t="s" s="139">
        <v>118</v>
      </c>
      <c r="S65" s="155">
        <f>AVERAGE(G65:G73)</f>
        <v>8.888888888888889</v>
      </c>
      <c r="T65" s="90">
        <f>AVERAGE(I65:I73)</f>
        <v>2.1758950617284</v>
      </c>
      <c r="U65" t="s" s="139">
        <v>118</v>
      </c>
      <c r="V65" s="155">
        <f>AVERAGE(L65:L73)</f>
        <v>1.55555555555556</v>
      </c>
      <c r="W65" s="90">
        <f>AVERAGE(N65:N73)</f>
        <v>0.473958333333333</v>
      </c>
    </row>
    <row r="66" ht="21.95" customHeight="1">
      <c r="A66" s="152">
        <v>1989</v>
      </c>
      <c r="B66" s="127">
        <v>29</v>
      </c>
      <c r="C66" s="88">
        <v>92.8</v>
      </c>
      <c r="D66" s="92">
        <v>3.2</v>
      </c>
      <c r="E66" s="43"/>
      <c r="F66" s="153">
        <v>1989</v>
      </c>
      <c r="G66" s="127">
        <v>12</v>
      </c>
      <c r="H66" s="88">
        <v>21.6</v>
      </c>
      <c r="I66" s="92">
        <v>1.8</v>
      </c>
      <c r="J66" s="43"/>
      <c r="K66" s="153">
        <v>1989</v>
      </c>
      <c r="L66" s="127">
        <v>3</v>
      </c>
      <c r="M66" s="88">
        <v>1</v>
      </c>
      <c r="N66" s="94">
        <v>0.333333333333333</v>
      </c>
      <c r="O66" t="s" s="136">
        <v>119</v>
      </c>
      <c r="P66" s="155">
        <f>AVERAGE(B66:B73)</f>
        <v>25.375</v>
      </c>
      <c r="Q66" s="90">
        <f>AVERAGE(D66:D73)</f>
        <v>3.42173473972923</v>
      </c>
      <c r="R66" t="s" s="139">
        <v>119</v>
      </c>
      <c r="S66" s="155">
        <f>AVERAGE(G66:G73)</f>
        <v>9.625</v>
      </c>
      <c r="T66" s="90">
        <f>AVERAGE(I66:I73)</f>
        <v>2.13954861111111</v>
      </c>
      <c r="U66" t="s" s="139">
        <v>119</v>
      </c>
      <c r="V66" s="155">
        <f>AVERAGE(L66:L73)</f>
        <v>1.75</v>
      </c>
      <c r="W66" s="90">
        <f>AVERAGE(N66:N73)</f>
        <v>0.473958333333333</v>
      </c>
    </row>
    <row r="67" ht="21.95" customHeight="1">
      <c r="A67" s="152">
        <v>1990</v>
      </c>
      <c r="B67" s="127">
        <v>44</v>
      </c>
      <c r="C67" s="88">
        <v>128.9</v>
      </c>
      <c r="D67" s="92">
        <v>2.92954545454545</v>
      </c>
      <c r="E67" s="43"/>
      <c r="F67" s="153">
        <v>1990</v>
      </c>
      <c r="G67" s="127">
        <v>20</v>
      </c>
      <c r="H67" s="88">
        <v>27.5</v>
      </c>
      <c r="I67" s="92">
        <v>1.375</v>
      </c>
      <c r="J67" s="43"/>
      <c r="K67" s="153">
        <v>1990</v>
      </c>
      <c r="L67" s="127">
        <v>8</v>
      </c>
      <c r="M67" s="88">
        <v>-0.3</v>
      </c>
      <c r="N67" s="94">
        <v>-0.0375</v>
      </c>
      <c r="O67" t="s" s="136">
        <v>120</v>
      </c>
      <c r="P67" s="155">
        <f>AVERAGE(B67:B73)</f>
        <v>24.8571428571429</v>
      </c>
      <c r="Q67" s="90">
        <f>AVERAGE(D67:D73)</f>
        <v>3.45341113111911</v>
      </c>
      <c r="R67" t="s" s="139">
        <v>120</v>
      </c>
      <c r="S67" s="155">
        <f>AVERAGE(G67:G73)</f>
        <v>9.28571428571429</v>
      </c>
      <c r="T67" s="90">
        <f>AVERAGE(I67:I73)</f>
        <v>2.18805555555556</v>
      </c>
      <c r="U67" t="s" s="139">
        <v>120</v>
      </c>
      <c r="V67" s="155">
        <f>AVERAGE(L67:L73)</f>
        <v>1.57142857142857</v>
      </c>
      <c r="W67" s="90">
        <f>AVERAGE(N67:N73)</f>
        <v>0.520833333333333</v>
      </c>
    </row>
    <row r="68" ht="21.95" customHeight="1">
      <c r="A68" s="152">
        <v>1991</v>
      </c>
      <c r="B68" s="127">
        <v>16</v>
      </c>
      <c r="C68" s="88">
        <v>59.9</v>
      </c>
      <c r="D68" s="92">
        <v>3.74375</v>
      </c>
      <c r="E68" s="43"/>
      <c r="F68" s="153">
        <v>1991</v>
      </c>
      <c r="G68" s="127">
        <v>3</v>
      </c>
      <c r="H68" s="88">
        <v>6.3</v>
      </c>
      <c r="I68" s="92">
        <v>2.1</v>
      </c>
      <c r="J68" s="43"/>
      <c r="K68" s="153">
        <v>1991</v>
      </c>
      <c r="L68" s="127">
        <v>1</v>
      </c>
      <c r="M68" s="88">
        <v>0.8</v>
      </c>
      <c r="N68" s="94">
        <v>0.8</v>
      </c>
      <c r="O68" t="s" s="136">
        <v>98</v>
      </c>
      <c r="P68" s="155">
        <f>AVERAGE(B68:B73)</f>
        <v>21.6666666666667</v>
      </c>
      <c r="Q68" s="90">
        <f>AVERAGE(D68:D73)</f>
        <v>3.54072207721473</v>
      </c>
      <c r="R68" t="s" s="139">
        <v>98</v>
      </c>
      <c r="S68" s="155">
        <f>AVERAGE(G68:G73)</f>
        <v>7.5</v>
      </c>
      <c r="T68" s="90">
        <f>AVERAGE(I68:I73)</f>
        <v>2.32356481481482</v>
      </c>
      <c r="U68" t="s" s="139">
        <v>98</v>
      </c>
      <c r="V68" s="155">
        <f>AVERAGE(L68:L73)</f>
        <v>0.5</v>
      </c>
      <c r="W68" s="90">
        <f>AVERAGE(N68:N73)</f>
        <v>0.8</v>
      </c>
    </row>
    <row r="69" ht="21.95" customHeight="1">
      <c r="A69" s="152">
        <v>1992</v>
      </c>
      <c r="B69" s="127">
        <v>17</v>
      </c>
      <c r="C69" s="88">
        <v>50.5</v>
      </c>
      <c r="D69" s="92">
        <v>2.97058823529412</v>
      </c>
      <c r="E69" s="43"/>
      <c r="F69" s="153">
        <v>1992</v>
      </c>
      <c r="G69" s="127">
        <v>10</v>
      </c>
      <c r="H69" s="88">
        <v>20.4</v>
      </c>
      <c r="I69" s="92">
        <v>2.04</v>
      </c>
      <c r="J69" s="43"/>
      <c r="K69" s="153">
        <v>1992</v>
      </c>
      <c r="L69" s="127">
        <v>2</v>
      </c>
      <c r="M69" s="88">
        <v>1.6</v>
      </c>
      <c r="N69" s="94">
        <v>0.8</v>
      </c>
      <c r="O69" t="s" s="136">
        <v>121</v>
      </c>
      <c r="P69" s="155">
        <f>AVERAGE(B69:B73)</f>
        <v>22.8</v>
      </c>
      <c r="Q69" s="90">
        <f>AVERAGE(D69:D73)</f>
        <v>3.50011649265767</v>
      </c>
      <c r="R69" t="s" s="139">
        <v>121</v>
      </c>
      <c r="S69" s="155">
        <f>AVERAGE(G69:G73)</f>
        <v>8.4</v>
      </c>
      <c r="T69" s="90">
        <f>AVERAGE(I69:I73)</f>
        <v>2.36827777777778</v>
      </c>
      <c r="U69" t="s" s="139">
        <v>121</v>
      </c>
      <c r="V69" s="155">
        <f>AVERAGE(L69:L73)</f>
        <v>0.4</v>
      </c>
      <c r="W69" s="90">
        <f>AVERAGE(N69:N73)</f>
        <v>0.8</v>
      </c>
    </row>
    <row r="70" ht="21.95" customHeight="1">
      <c r="A70" s="152">
        <v>1993</v>
      </c>
      <c r="B70" s="127">
        <v>36</v>
      </c>
      <c r="C70" s="88">
        <v>135.4</v>
      </c>
      <c r="D70" s="92">
        <v>3.76111111111111</v>
      </c>
      <c r="E70" s="43"/>
      <c r="F70" s="153">
        <v>1993</v>
      </c>
      <c r="G70" s="127">
        <v>8</v>
      </c>
      <c r="H70" s="88">
        <v>19.7</v>
      </c>
      <c r="I70" s="92">
        <v>2.4625</v>
      </c>
      <c r="J70" s="43"/>
      <c r="K70" s="153">
        <v>1993</v>
      </c>
      <c r="L70" s="127">
        <v>0</v>
      </c>
      <c r="M70" s="88">
        <v>0</v>
      </c>
      <c r="N70" s="94"/>
      <c r="O70" t="s" s="136">
        <v>122</v>
      </c>
      <c r="P70" s="155">
        <f>AVERAGE(B70:B73)</f>
        <v>24.25</v>
      </c>
      <c r="Q70" s="90">
        <f>AVERAGE(D70:D73)</f>
        <v>3.63249855699856</v>
      </c>
      <c r="R70" t="s" s="139">
        <v>122</v>
      </c>
      <c r="S70" s="155">
        <f>AVERAGE(G70:G73)</f>
        <v>8</v>
      </c>
      <c r="T70" s="90">
        <f>AVERAGE(I70:I73)</f>
        <v>2.45034722222222</v>
      </c>
      <c r="U70" t="s" s="139">
        <v>122</v>
      </c>
      <c r="V70" s="155">
        <f>AVERAGE(L70:L73)</f>
        <v>0</v>
      </c>
      <c r="W70" s="90"/>
    </row>
    <row r="71" ht="21.95" customHeight="1">
      <c r="A71" s="152">
        <v>1994</v>
      </c>
      <c r="B71" s="127">
        <v>22</v>
      </c>
      <c r="C71" s="88">
        <v>79.09999999999999</v>
      </c>
      <c r="D71" s="92">
        <v>3.59545454545455</v>
      </c>
      <c r="E71" s="43"/>
      <c r="F71" s="153">
        <v>1994</v>
      </c>
      <c r="G71" s="127">
        <v>9</v>
      </c>
      <c r="H71" s="88">
        <v>25.1</v>
      </c>
      <c r="I71" s="92">
        <v>2.78888888888889</v>
      </c>
      <c r="J71" s="43"/>
      <c r="K71" s="153">
        <v>1994</v>
      </c>
      <c r="L71" s="127">
        <v>0</v>
      </c>
      <c r="M71" s="88">
        <v>0</v>
      </c>
      <c r="N71" s="94"/>
      <c r="O71" t="s" s="136">
        <v>123</v>
      </c>
      <c r="P71" s="155">
        <f>AVERAGE(B71:B73)</f>
        <v>20.3333333333333</v>
      </c>
      <c r="Q71" s="90">
        <f>AVERAGE(D71:D73)</f>
        <v>3.58962770562771</v>
      </c>
      <c r="R71" t="s" s="139">
        <v>123</v>
      </c>
      <c r="S71" s="155">
        <f>AVERAGE(G71:G73)</f>
        <v>8</v>
      </c>
      <c r="T71" s="90">
        <f>AVERAGE(I71:I73)</f>
        <v>2.4462962962963</v>
      </c>
      <c r="U71" t="s" s="139">
        <v>123</v>
      </c>
      <c r="V71" s="155">
        <f>AVERAGE(L71:L73)</f>
        <v>0</v>
      </c>
      <c r="W71" s="90"/>
    </row>
    <row r="72" ht="21.95" customHeight="1">
      <c r="A72" s="152">
        <v>1995</v>
      </c>
      <c r="B72" s="127">
        <v>25</v>
      </c>
      <c r="C72" s="88">
        <v>78.8</v>
      </c>
      <c r="D72" s="92">
        <v>3.152</v>
      </c>
      <c r="E72" s="43"/>
      <c r="F72" s="153">
        <v>1995</v>
      </c>
      <c r="G72" s="127">
        <v>14</v>
      </c>
      <c r="H72" s="88">
        <v>35.7</v>
      </c>
      <c r="I72" s="92">
        <v>2.55</v>
      </c>
      <c r="J72" s="43"/>
      <c r="K72" s="153">
        <v>1995</v>
      </c>
      <c r="L72" s="127">
        <v>0</v>
      </c>
      <c r="M72" s="88">
        <v>0</v>
      </c>
      <c r="N72" s="94"/>
      <c r="O72" t="s" s="136">
        <v>124</v>
      </c>
      <c r="P72" s="155">
        <f>AVERAGE(B72:B73)</f>
        <v>19.5</v>
      </c>
      <c r="Q72" s="90">
        <f>AVERAGE(D72:D73)</f>
        <v>3.58671428571429</v>
      </c>
      <c r="R72" t="s" s="139">
        <v>124</v>
      </c>
      <c r="S72" s="155">
        <f>AVERAGE(G72:G73)</f>
        <v>7.5</v>
      </c>
      <c r="T72" s="90">
        <f>AVERAGE(I72:I73)</f>
        <v>2.275</v>
      </c>
      <c r="U72" t="s" s="139">
        <v>124</v>
      </c>
      <c r="V72" s="155">
        <f>AVERAGE(L72:L73)</f>
        <v>0</v>
      </c>
      <c r="W72" s="90"/>
    </row>
    <row r="73" ht="21.95" customHeight="1">
      <c r="A73" s="152">
        <v>1996</v>
      </c>
      <c r="B73" s="127">
        <v>14</v>
      </c>
      <c r="C73" s="88">
        <v>56.3</v>
      </c>
      <c r="D73" s="92">
        <v>4.02142857142857</v>
      </c>
      <c r="E73" s="43"/>
      <c r="F73" s="153">
        <v>1996</v>
      </c>
      <c r="G73" s="127">
        <v>1</v>
      </c>
      <c r="H73" s="88">
        <v>2</v>
      </c>
      <c r="I73" s="92">
        <v>2</v>
      </c>
      <c r="J73" s="43"/>
      <c r="K73" s="153">
        <v>1996</v>
      </c>
      <c r="L73" s="127">
        <v>0</v>
      </c>
      <c r="M73" s="88">
        <v>0</v>
      </c>
      <c r="N73" s="94"/>
      <c r="O73" t="s" s="136">
        <v>125</v>
      </c>
      <c r="P73" s="155">
        <f>AVERAGE(B73)</f>
        <v>14</v>
      </c>
      <c r="Q73" s="90">
        <f>AVERAGE(D73)</f>
        <v>4.02142857142857</v>
      </c>
      <c r="R73" t="s" s="139">
        <v>125</v>
      </c>
      <c r="S73" s="155">
        <f>AVERAGE(G73)</f>
        <v>1</v>
      </c>
      <c r="T73" s="90">
        <f>AVERAGE(I73)</f>
        <v>2</v>
      </c>
      <c r="U73" t="s" s="139">
        <v>125</v>
      </c>
      <c r="V73" s="155">
        <f>AVERAGE(L73)</f>
        <v>0</v>
      </c>
      <c r="W73" s="90"/>
    </row>
    <row r="74" ht="21.95" customHeight="1">
      <c r="A74" s="152">
        <v>1997</v>
      </c>
      <c r="B74" s="157">
        <v>36</v>
      </c>
      <c r="C74" s="158">
        <v>93.5</v>
      </c>
      <c r="D74" s="159">
        <v>2.59722222222222</v>
      </c>
      <c r="E74" s="43"/>
      <c r="F74" s="153">
        <v>1997</v>
      </c>
      <c r="G74" s="157">
        <v>22</v>
      </c>
      <c r="H74" s="158">
        <v>34.5</v>
      </c>
      <c r="I74" s="159">
        <v>1.56818181818182</v>
      </c>
      <c r="J74" s="43"/>
      <c r="K74" s="153">
        <v>1997</v>
      </c>
      <c r="L74" s="157">
        <v>9</v>
      </c>
      <c r="M74" s="158">
        <v>3.8</v>
      </c>
      <c r="N74" s="160">
        <v>0.422222222222222</v>
      </c>
      <c r="O74" t="s" s="136">
        <v>126</v>
      </c>
      <c r="P74" s="161">
        <f>AVERAGE(B74)</f>
        <v>36</v>
      </c>
      <c r="Q74" s="162">
        <f>AVERAGE(D74)</f>
        <v>2.59722222222222</v>
      </c>
      <c r="R74" t="s" s="139">
        <v>126</v>
      </c>
      <c r="S74" s="161">
        <f>AVERAGE(G74)</f>
        <v>22</v>
      </c>
      <c r="T74" s="162">
        <f>AVERAGE(I74)</f>
        <v>1.56818181818182</v>
      </c>
      <c r="U74" t="s" s="139">
        <v>126</v>
      </c>
      <c r="V74" s="161">
        <f>AVERAGE(L74)</f>
        <v>9</v>
      </c>
      <c r="W74" s="162">
        <f>AVERAGE(N74)</f>
        <v>0.422222222222222</v>
      </c>
    </row>
    <row r="75" ht="21.95" customHeight="1">
      <c r="A75" s="152">
        <v>1998</v>
      </c>
      <c r="B75" s="127">
        <v>34</v>
      </c>
      <c r="C75" s="88">
        <v>112.1</v>
      </c>
      <c r="D75" s="92">
        <v>3.29705882352941</v>
      </c>
      <c r="E75" s="43"/>
      <c r="F75" s="153">
        <v>1998</v>
      </c>
      <c r="G75" s="127">
        <v>15</v>
      </c>
      <c r="H75" s="88">
        <v>32</v>
      </c>
      <c r="I75" s="92">
        <v>2.13333333333333</v>
      </c>
      <c r="J75" s="43"/>
      <c r="K75" s="153">
        <v>1998</v>
      </c>
      <c r="L75" s="127">
        <v>3</v>
      </c>
      <c r="M75" s="88">
        <v>0</v>
      </c>
      <c r="N75" s="94">
        <v>0</v>
      </c>
      <c r="O75" t="s" s="136">
        <v>125</v>
      </c>
      <c r="P75" s="155">
        <f>AVERAGE(B75)</f>
        <v>34</v>
      </c>
      <c r="Q75" s="90">
        <f>AVERAGE(D75)</f>
        <v>3.29705882352941</v>
      </c>
      <c r="R75" t="s" s="139">
        <v>125</v>
      </c>
      <c r="S75" s="155">
        <f>AVERAGE(G75)</f>
        <v>15</v>
      </c>
      <c r="T75" s="90">
        <f>AVERAGE(I75)</f>
        <v>2.13333333333333</v>
      </c>
      <c r="U75" t="s" s="139">
        <v>125</v>
      </c>
      <c r="V75" s="155">
        <f>AVERAGE(L75)</f>
        <v>3</v>
      </c>
      <c r="W75" s="90">
        <f>AVERAGE(N75)</f>
        <v>0</v>
      </c>
    </row>
    <row r="76" ht="21.95" customHeight="1">
      <c r="A76" s="152">
        <v>1999</v>
      </c>
      <c r="B76" s="127">
        <v>20</v>
      </c>
      <c r="C76" s="88">
        <v>69.5</v>
      </c>
      <c r="D76" s="92">
        <v>3.475</v>
      </c>
      <c r="E76" s="43"/>
      <c r="F76" s="153">
        <v>1999</v>
      </c>
      <c r="G76" s="127">
        <v>10</v>
      </c>
      <c r="H76" s="88">
        <v>27</v>
      </c>
      <c r="I76" s="92">
        <v>2.7</v>
      </c>
      <c r="J76" s="43"/>
      <c r="K76" s="153">
        <v>1999</v>
      </c>
      <c r="L76" s="127">
        <v>0</v>
      </c>
      <c r="M76" s="88">
        <v>0</v>
      </c>
      <c r="N76" s="94"/>
      <c r="O76" t="s" s="136">
        <v>124</v>
      </c>
      <c r="P76" s="155">
        <f>AVERAGE(B75:B76)</f>
        <v>27</v>
      </c>
      <c r="Q76" s="90">
        <f>AVERAGE(D75:D76)</f>
        <v>3.38602941176471</v>
      </c>
      <c r="R76" t="s" s="139">
        <v>124</v>
      </c>
      <c r="S76" s="155">
        <f>AVERAGE(G75:G76)</f>
        <v>12.5</v>
      </c>
      <c r="T76" s="90">
        <f>AVERAGE(I75:I76)</f>
        <v>2.41666666666667</v>
      </c>
      <c r="U76" t="s" s="139">
        <v>124</v>
      </c>
      <c r="V76" s="155">
        <f>AVERAGE(L75:L76)</f>
        <v>1.5</v>
      </c>
      <c r="W76" s="90">
        <f>AVERAGE(N75:N76)</f>
        <v>0</v>
      </c>
    </row>
    <row r="77" ht="21.95" customHeight="1">
      <c r="A77" s="152">
        <v>2000</v>
      </c>
      <c r="B77" s="127">
        <v>28</v>
      </c>
      <c r="C77" s="88">
        <v>96.59999999999999</v>
      </c>
      <c r="D77" s="92">
        <v>3.45</v>
      </c>
      <c r="E77" s="43"/>
      <c r="F77" s="153">
        <v>2000</v>
      </c>
      <c r="G77" s="127">
        <v>12</v>
      </c>
      <c r="H77" s="88">
        <v>29.2</v>
      </c>
      <c r="I77" s="92">
        <v>2.43333333333333</v>
      </c>
      <c r="J77" s="43"/>
      <c r="K77" s="153">
        <v>2000</v>
      </c>
      <c r="L77" s="127">
        <v>0</v>
      </c>
      <c r="M77" s="88">
        <v>0</v>
      </c>
      <c r="N77" s="94"/>
      <c r="O77" t="s" s="136">
        <v>123</v>
      </c>
      <c r="P77" s="155">
        <f>AVERAGE(B75:B77)</f>
        <v>27.3333333333333</v>
      </c>
      <c r="Q77" s="90">
        <f>AVERAGE(D75:D77)</f>
        <v>3.40735294117647</v>
      </c>
      <c r="R77" t="s" s="139">
        <v>123</v>
      </c>
      <c r="S77" s="155">
        <f>AVERAGE(G75:G77)</f>
        <v>12.3333333333333</v>
      </c>
      <c r="T77" s="90">
        <f>AVERAGE(I75:I77)</f>
        <v>2.42222222222222</v>
      </c>
      <c r="U77" t="s" s="139">
        <v>123</v>
      </c>
      <c r="V77" s="155">
        <f>AVERAGE(L75:L77)</f>
        <v>1</v>
      </c>
      <c r="W77" s="90">
        <f>AVERAGE(N75:N77)</f>
        <v>0</v>
      </c>
    </row>
    <row r="78" ht="21.95" customHeight="1">
      <c r="A78" s="152">
        <v>2001</v>
      </c>
      <c r="B78" s="127">
        <v>48</v>
      </c>
      <c r="C78" s="88">
        <v>158.8</v>
      </c>
      <c r="D78" s="92">
        <v>3.30833333333333</v>
      </c>
      <c r="E78" s="43"/>
      <c r="F78" s="153">
        <v>2001</v>
      </c>
      <c r="G78" s="127">
        <v>23</v>
      </c>
      <c r="H78" s="88">
        <v>55.3</v>
      </c>
      <c r="I78" s="92">
        <v>2.40434782608696</v>
      </c>
      <c r="J78" s="43"/>
      <c r="K78" s="153">
        <v>2001</v>
      </c>
      <c r="L78" s="127">
        <v>1</v>
      </c>
      <c r="M78" s="88">
        <v>0.2</v>
      </c>
      <c r="N78" s="94">
        <v>0.2</v>
      </c>
      <c r="O78" t="s" s="136">
        <v>122</v>
      </c>
      <c r="P78" s="155">
        <f>AVERAGE(B75:B78)</f>
        <v>32.5</v>
      </c>
      <c r="Q78" s="90">
        <f>AVERAGE(D75:D78)</f>
        <v>3.38259803921569</v>
      </c>
      <c r="R78" t="s" s="139">
        <v>122</v>
      </c>
      <c r="S78" s="155">
        <f>AVERAGE(G75:G78)</f>
        <v>15</v>
      </c>
      <c r="T78" s="90">
        <f>AVERAGE(I75:I78)</f>
        <v>2.41775362318841</v>
      </c>
      <c r="U78" t="s" s="139">
        <v>122</v>
      </c>
      <c r="V78" s="155">
        <f>AVERAGE(L75:L78)</f>
        <v>1</v>
      </c>
      <c r="W78" s="90">
        <f>AVERAGE(N75:N78)</f>
        <v>0.1</v>
      </c>
    </row>
    <row r="79" ht="21.95" customHeight="1">
      <c r="A79" s="152">
        <v>2002</v>
      </c>
      <c r="B79" s="127">
        <v>25</v>
      </c>
      <c r="C79" s="88">
        <v>77.59999999999999</v>
      </c>
      <c r="D79" s="92">
        <v>3.104</v>
      </c>
      <c r="E79" s="43"/>
      <c r="F79" s="153">
        <v>2002</v>
      </c>
      <c r="G79" s="127">
        <v>14</v>
      </c>
      <c r="H79" s="88">
        <v>33.3</v>
      </c>
      <c r="I79" s="92">
        <v>2.37857142857143</v>
      </c>
      <c r="J79" s="43"/>
      <c r="K79" s="153">
        <v>2002</v>
      </c>
      <c r="L79" s="127">
        <v>1</v>
      </c>
      <c r="M79" s="88">
        <v>0.8</v>
      </c>
      <c r="N79" s="94">
        <v>0.8</v>
      </c>
      <c r="O79" t="s" s="136">
        <v>121</v>
      </c>
      <c r="P79" s="155">
        <f>AVERAGE(B75:B79)</f>
        <v>31</v>
      </c>
      <c r="Q79" s="90">
        <f>AVERAGE(D75:D79)</f>
        <v>3.32687843137255</v>
      </c>
      <c r="R79" t="s" s="139">
        <v>121</v>
      </c>
      <c r="S79" s="155">
        <f>AVERAGE(G75:G79)</f>
        <v>14.8</v>
      </c>
      <c r="T79" s="90">
        <f>AVERAGE(I75:I79)</f>
        <v>2.40991718426501</v>
      </c>
      <c r="U79" t="s" s="139">
        <v>121</v>
      </c>
      <c r="V79" s="155">
        <f>AVERAGE(L75:L79)</f>
        <v>1</v>
      </c>
      <c r="W79" s="90">
        <f>AVERAGE(N75:N79)</f>
        <v>0.333333333333333</v>
      </c>
    </row>
    <row r="80" ht="21.95" customHeight="1">
      <c r="A80" s="152">
        <v>2003</v>
      </c>
      <c r="B80" s="127">
        <v>36</v>
      </c>
      <c r="C80" s="88">
        <v>120.3</v>
      </c>
      <c r="D80" s="92">
        <v>3.34166666666667</v>
      </c>
      <c r="E80" s="43"/>
      <c r="F80" s="153">
        <v>2003</v>
      </c>
      <c r="G80" s="127">
        <v>14</v>
      </c>
      <c r="H80" s="88">
        <v>28.5</v>
      </c>
      <c r="I80" s="92">
        <v>2.03571428571429</v>
      </c>
      <c r="J80" s="43"/>
      <c r="K80" s="153">
        <v>2003</v>
      </c>
      <c r="L80" s="127">
        <v>2</v>
      </c>
      <c r="M80" s="88">
        <v>1.2</v>
      </c>
      <c r="N80" s="94">
        <v>0.6</v>
      </c>
      <c r="O80" t="s" s="136">
        <v>98</v>
      </c>
      <c r="P80" s="155">
        <f>AVERAGE(B75:B80)</f>
        <v>31.8333333333333</v>
      </c>
      <c r="Q80" s="90">
        <f>AVERAGE(D75:D80)</f>
        <v>3.3293431372549</v>
      </c>
      <c r="R80" t="s" s="139">
        <v>98</v>
      </c>
      <c r="S80" s="155">
        <f>AVERAGE(G75:G80)</f>
        <v>14.6666666666667</v>
      </c>
      <c r="T80" s="90">
        <f>AVERAGE(I75:I80)</f>
        <v>2.34755003450656</v>
      </c>
      <c r="U80" t="s" s="139">
        <v>98</v>
      </c>
      <c r="V80" s="155">
        <f>AVERAGE(L75:L80)</f>
        <v>1.16666666666667</v>
      </c>
      <c r="W80" s="90">
        <f>AVERAGE(N75:N80)</f>
        <v>0.4</v>
      </c>
    </row>
    <row r="81" ht="21.95" customHeight="1">
      <c r="A81" s="152">
        <v>2004</v>
      </c>
      <c r="B81" s="127">
        <v>38</v>
      </c>
      <c r="C81" s="88">
        <v>120.7</v>
      </c>
      <c r="D81" s="92">
        <v>3.17631578947368</v>
      </c>
      <c r="E81" s="43"/>
      <c r="F81" s="153">
        <v>2004</v>
      </c>
      <c r="G81" s="127">
        <v>17</v>
      </c>
      <c r="H81" s="88">
        <v>35.8</v>
      </c>
      <c r="I81" s="92">
        <v>2.10588235294118</v>
      </c>
      <c r="J81" s="43"/>
      <c r="K81" s="153">
        <v>2004</v>
      </c>
      <c r="L81" s="127">
        <v>3</v>
      </c>
      <c r="M81" s="88">
        <v>2.5</v>
      </c>
      <c r="N81" s="94">
        <v>0.833333333333333</v>
      </c>
      <c r="O81" t="s" s="136">
        <v>120</v>
      </c>
      <c r="P81" s="155">
        <f>AVERAGE(B75:B81)</f>
        <v>32.7142857142857</v>
      </c>
      <c r="Q81" s="90">
        <f>AVERAGE(D75:D81)</f>
        <v>3.30748208757187</v>
      </c>
      <c r="R81" t="s" s="139">
        <v>120</v>
      </c>
      <c r="S81" s="155">
        <f>AVERAGE(G75:G81)</f>
        <v>15</v>
      </c>
      <c r="T81" s="90">
        <f>AVERAGE(I75:I81)</f>
        <v>2.31302607999722</v>
      </c>
      <c r="U81" t="s" s="139">
        <v>120</v>
      </c>
      <c r="V81" s="155">
        <f>AVERAGE(L75:L81)</f>
        <v>1.42857142857143</v>
      </c>
      <c r="W81" s="90">
        <f>AVERAGE(N75:N81)</f>
        <v>0.486666666666667</v>
      </c>
    </row>
    <row r="82" ht="21.95" customHeight="1">
      <c r="A82" s="152">
        <v>2005</v>
      </c>
      <c r="B82" s="127">
        <v>58</v>
      </c>
      <c r="C82" s="88">
        <v>167.1</v>
      </c>
      <c r="D82" s="92">
        <v>2.88103448275862</v>
      </c>
      <c r="E82" s="43"/>
      <c r="F82" s="153">
        <v>2005</v>
      </c>
      <c r="G82" s="127">
        <v>30</v>
      </c>
      <c r="H82" s="88">
        <v>55.9</v>
      </c>
      <c r="I82" s="92">
        <v>1.86333333333333</v>
      </c>
      <c r="J82" s="43"/>
      <c r="K82" s="153">
        <v>2005</v>
      </c>
      <c r="L82" s="127">
        <v>8</v>
      </c>
      <c r="M82" s="88">
        <v>2</v>
      </c>
      <c r="N82" s="94">
        <v>0.25</v>
      </c>
      <c r="O82" t="s" s="136">
        <v>119</v>
      </c>
      <c r="P82" s="155">
        <f>AVERAGE(B75:B82)</f>
        <v>35.875</v>
      </c>
      <c r="Q82" s="90">
        <f>AVERAGE(D75:D82)</f>
        <v>3.25417613697021</v>
      </c>
      <c r="R82" t="s" s="139">
        <v>119</v>
      </c>
      <c r="S82" s="155">
        <f>AVERAGE(G75:G82)</f>
        <v>16.875</v>
      </c>
      <c r="T82" s="90">
        <f>AVERAGE(I75:I82)</f>
        <v>2.25681448666423</v>
      </c>
      <c r="U82" t="s" s="139">
        <v>119</v>
      </c>
      <c r="V82" s="155">
        <f>AVERAGE(L75:L82)</f>
        <v>2.25</v>
      </c>
      <c r="W82" s="90">
        <f>AVERAGE(N75:N82)</f>
        <v>0.447222222222222</v>
      </c>
    </row>
    <row r="83" ht="21.95" customHeight="1">
      <c r="A83" s="152">
        <v>2006</v>
      </c>
      <c r="B83" s="127">
        <v>42</v>
      </c>
      <c r="C83" s="88">
        <v>104.8</v>
      </c>
      <c r="D83" s="92">
        <v>2.4952380952381</v>
      </c>
      <c r="E83" s="43"/>
      <c r="F83" s="153">
        <v>2006</v>
      </c>
      <c r="G83" s="127">
        <v>27</v>
      </c>
      <c r="H83" s="88">
        <v>42.2</v>
      </c>
      <c r="I83" s="92">
        <v>1.56296296296296</v>
      </c>
      <c r="J83" s="43"/>
      <c r="K83" s="153">
        <v>2006</v>
      </c>
      <c r="L83" s="127">
        <v>8</v>
      </c>
      <c r="M83" s="88">
        <v>-1</v>
      </c>
      <c r="N83" s="94">
        <v>-0.125</v>
      </c>
      <c r="O83" t="s" s="136">
        <v>118</v>
      </c>
      <c r="P83" s="155">
        <f>AVERAGE(B75:B83)</f>
        <v>36.5555555555556</v>
      </c>
      <c r="Q83" s="90">
        <f>AVERAGE(D75:D83)</f>
        <v>3.16984968788887</v>
      </c>
      <c r="R83" t="s" s="139">
        <v>118</v>
      </c>
      <c r="S83" s="155">
        <f>AVERAGE(G75:G83)</f>
        <v>18</v>
      </c>
      <c r="T83" s="90">
        <f>AVERAGE(I75:I83)</f>
        <v>2.17971987291965</v>
      </c>
      <c r="U83" t="s" s="139">
        <v>118</v>
      </c>
      <c r="V83" s="155">
        <f>AVERAGE(L75:L83)</f>
        <v>2.88888888888889</v>
      </c>
      <c r="W83" s="90">
        <f>AVERAGE(N75:N83)</f>
        <v>0.36547619047619</v>
      </c>
    </row>
    <row r="84" ht="21.95" customHeight="1">
      <c r="A84" s="152">
        <v>2007</v>
      </c>
      <c r="B84" s="127">
        <v>33</v>
      </c>
      <c r="C84" s="88">
        <v>125.2</v>
      </c>
      <c r="D84" s="92">
        <v>3.79393939393939</v>
      </c>
      <c r="E84" s="43"/>
      <c r="F84" s="153">
        <v>2007</v>
      </c>
      <c r="G84" s="127">
        <v>9</v>
      </c>
      <c r="H84" s="88">
        <v>24.5</v>
      </c>
      <c r="I84" s="92">
        <v>2.72222222222222</v>
      </c>
      <c r="J84" s="43"/>
      <c r="K84" s="153">
        <v>2007</v>
      </c>
      <c r="L84" s="127">
        <v>0</v>
      </c>
      <c r="M84" s="88">
        <v>0</v>
      </c>
      <c r="N84" s="94"/>
      <c r="O84" t="s" s="136">
        <v>117</v>
      </c>
      <c r="P84" s="155">
        <f>AVERAGE(B75:B84)</f>
        <v>36.2</v>
      </c>
      <c r="Q84" s="90">
        <f>AVERAGE(D75:D84)</f>
        <v>3.23225865849392</v>
      </c>
      <c r="R84" t="s" s="139">
        <v>117</v>
      </c>
      <c r="S84" s="155">
        <f>AVERAGE(G75:G84)</f>
        <v>17.1</v>
      </c>
      <c r="T84" s="90">
        <f>AVERAGE(I75:I84)</f>
        <v>2.2339701078499</v>
      </c>
      <c r="U84" t="s" s="139">
        <v>117</v>
      </c>
      <c r="V84" s="155">
        <f>AVERAGE(L75:L84)</f>
        <v>2.6</v>
      </c>
      <c r="W84" s="90">
        <f>AVERAGE(N75:N84)</f>
        <v>0.36547619047619</v>
      </c>
    </row>
    <row r="85" ht="21.95" customHeight="1">
      <c r="A85" s="152">
        <v>2008</v>
      </c>
      <c r="B85" s="127">
        <v>36</v>
      </c>
      <c r="C85" s="88">
        <v>117.6</v>
      </c>
      <c r="D85" s="92">
        <v>3.26666666666667</v>
      </c>
      <c r="E85" s="43"/>
      <c r="F85" s="153">
        <v>2008</v>
      </c>
      <c r="G85" s="127">
        <v>18</v>
      </c>
      <c r="H85" s="88">
        <v>38.8</v>
      </c>
      <c r="I85" s="92">
        <v>2.15555555555556</v>
      </c>
      <c r="J85" s="43"/>
      <c r="K85" s="153">
        <v>2008</v>
      </c>
      <c r="L85" s="127">
        <v>4</v>
      </c>
      <c r="M85" s="88">
        <v>3.7</v>
      </c>
      <c r="N85" s="94">
        <v>0.925</v>
      </c>
      <c r="O85" t="s" s="136">
        <v>116</v>
      </c>
      <c r="P85" s="155">
        <f>AVERAGE(B75:B85)</f>
        <v>36.1818181818182</v>
      </c>
      <c r="Q85" s="90">
        <f>AVERAGE(D75:D85)</f>
        <v>3.2353866592369</v>
      </c>
      <c r="R85" t="s" s="139">
        <v>116</v>
      </c>
      <c r="S85" s="155">
        <f>AVERAGE(G75:G85)</f>
        <v>17.1818181818182</v>
      </c>
      <c r="T85" s="90">
        <f>AVERAGE(I75:I85)</f>
        <v>2.22684151218678</v>
      </c>
      <c r="U85" t="s" s="139">
        <v>116</v>
      </c>
      <c r="V85" s="155">
        <f>AVERAGE(L75:L85)</f>
        <v>2.72727272727273</v>
      </c>
      <c r="W85" s="90">
        <f>AVERAGE(N75:N85)</f>
        <v>0.435416666666667</v>
      </c>
    </row>
    <row r="86" ht="21.95" customHeight="1">
      <c r="A86" s="152">
        <v>2009</v>
      </c>
      <c r="B86" s="127">
        <v>45</v>
      </c>
      <c r="C86" s="88">
        <v>132.7</v>
      </c>
      <c r="D86" s="92">
        <v>2.94888888888889</v>
      </c>
      <c r="E86" s="43"/>
      <c r="F86" s="153">
        <v>2009</v>
      </c>
      <c r="G86" s="127">
        <v>27</v>
      </c>
      <c r="H86" s="88">
        <v>60.1</v>
      </c>
      <c r="I86" s="92">
        <v>2.22592592592593</v>
      </c>
      <c r="J86" s="43"/>
      <c r="K86" s="153">
        <v>2009</v>
      </c>
      <c r="L86" s="127">
        <v>5</v>
      </c>
      <c r="M86" s="88">
        <v>3.9</v>
      </c>
      <c r="N86" s="94">
        <v>0.78</v>
      </c>
      <c r="O86" t="s" s="136">
        <v>115</v>
      </c>
      <c r="P86" s="155">
        <f>AVERAGE(B75:B86)</f>
        <v>36.9166666666667</v>
      </c>
      <c r="Q86" s="90">
        <f>AVERAGE(D75:D86)</f>
        <v>3.21151184504123</v>
      </c>
      <c r="R86" t="s" s="139">
        <v>115</v>
      </c>
      <c r="S86" s="155">
        <f>AVERAGE(G75:G86)</f>
        <v>18</v>
      </c>
      <c r="T86" s="90">
        <f>AVERAGE(I75:I86)</f>
        <v>2.22676521333171</v>
      </c>
      <c r="U86" t="s" s="139">
        <v>115</v>
      </c>
      <c r="V86" s="155">
        <f>AVERAGE(L75:L86)</f>
        <v>2.91666666666667</v>
      </c>
      <c r="W86" s="90">
        <f>AVERAGE(N75:N86)</f>
        <v>0.473703703703704</v>
      </c>
    </row>
    <row r="87" ht="21.95" customHeight="1">
      <c r="A87" s="152">
        <v>2010</v>
      </c>
      <c r="B87" s="127">
        <v>54</v>
      </c>
      <c r="C87" s="88">
        <v>143.2</v>
      </c>
      <c r="D87" s="92">
        <v>2.65185185185185</v>
      </c>
      <c r="E87" s="43"/>
      <c r="F87" s="153">
        <v>2010</v>
      </c>
      <c r="G87" s="127">
        <v>31</v>
      </c>
      <c r="H87" s="88">
        <v>50.1</v>
      </c>
      <c r="I87" s="92">
        <v>1.61612903225806</v>
      </c>
      <c r="J87" s="43"/>
      <c r="K87" s="153">
        <v>2010</v>
      </c>
      <c r="L87" s="127">
        <v>7</v>
      </c>
      <c r="M87" s="88">
        <v>-3.7</v>
      </c>
      <c r="N87" s="94">
        <v>-0.528571428571429</v>
      </c>
      <c r="O87" t="s" s="136">
        <v>114</v>
      </c>
      <c r="P87" s="155">
        <f>AVERAGE(B75:B87)</f>
        <v>38.2307692307692</v>
      </c>
      <c r="Q87" s="90">
        <f>AVERAGE(D75:D87)</f>
        <v>3.16846107633435</v>
      </c>
      <c r="R87" t="s" s="139">
        <v>114</v>
      </c>
      <c r="S87" s="155">
        <f>AVERAGE(G75:G87)</f>
        <v>19</v>
      </c>
      <c r="T87" s="90">
        <f>AVERAGE(I75:I87)</f>
        <v>2.17979319940297</v>
      </c>
      <c r="U87" t="s" s="139">
        <v>114</v>
      </c>
      <c r="V87" s="155">
        <f>AVERAGE(L75:L87)</f>
        <v>3.23076923076923</v>
      </c>
      <c r="W87" s="90">
        <f>AVERAGE(N75:N87)</f>
        <v>0.37347619047619</v>
      </c>
    </row>
    <row r="88" ht="21.95" customHeight="1">
      <c r="A88" s="152">
        <v>2011</v>
      </c>
      <c r="B88" s="127">
        <v>23</v>
      </c>
      <c r="C88" s="88">
        <v>82.59999999999999</v>
      </c>
      <c r="D88" s="92">
        <v>3.59130434782609</v>
      </c>
      <c r="E88" s="43"/>
      <c r="F88" s="153">
        <v>2011</v>
      </c>
      <c r="G88" s="127">
        <v>7</v>
      </c>
      <c r="H88" s="88">
        <v>17.8</v>
      </c>
      <c r="I88" s="92">
        <v>2.54285714285714</v>
      </c>
      <c r="J88" s="43"/>
      <c r="K88" s="153">
        <v>2011</v>
      </c>
      <c r="L88" s="127">
        <v>0</v>
      </c>
      <c r="M88" s="88">
        <v>0</v>
      </c>
      <c r="N88" s="94"/>
      <c r="O88" t="s" s="136">
        <v>113</v>
      </c>
      <c r="P88" s="155">
        <f>AVERAGE(B75:B88)</f>
        <v>37.1428571428571</v>
      </c>
      <c r="Q88" s="90">
        <f>AVERAGE(D75:D88)</f>
        <v>3.19866416715519</v>
      </c>
      <c r="R88" t="s" s="139">
        <v>113</v>
      </c>
      <c r="S88" s="155">
        <f>AVERAGE(G75:G88)</f>
        <v>18.1428571428571</v>
      </c>
      <c r="T88" s="90">
        <f>AVERAGE(I75:I88)</f>
        <v>2.20572633822112</v>
      </c>
      <c r="U88" t="s" s="139">
        <v>113</v>
      </c>
      <c r="V88" s="155">
        <f>AVERAGE(L75:L88)</f>
        <v>3</v>
      </c>
      <c r="W88" s="90">
        <f>AVERAGE(N75:N88)</f>
        <v>0.37347619047619</v>
      </c>
    </row>
    <row r="89" ht="21.95" customHeight="1">
      <c r="A89" s="152">
        <v>2012</v>
      </c>
      <c r="B89" s="127">
        <v>38</v>
      </c>
      <c r="C89" s="88">
        <v>122.7</v>
      </c>
      <c r="D89" s="92">
        <v>3.22894736842105</v>
      </c>
      <c r="E89" s="43"/>
      <c r="F89" s="153">
        <v>2012</v>
      </c>
      <c r="G89" s="127">
        <v>18</v>
      </c>
      <c r="H89" s="88">
        <v>43.1</v>
      </c>
      <c r="I89" s="92">
        <v>2.39444444444444</v>
      </c>
      <c r="J89" s="43"/>
      <c r="K89" s="153">
        <v>2012</v>
      </c>
      <c r="L89" s="127">
        <v>0</v>
      </c>
      <c r="M89" s="88">
        <v>0</v>
      </c>
      <c r="N89" s="94"/>
      <c r="O89" t="s" s="136">
        <v>112</v>
      </c>
      <c r="P89" s="155">
        <f>AVERAGE(B75:B89)</f>
        <v>37.2</v>
      </c>
      <c r="Q89" s="90">
        <f>AVERAGE(D75:D89)</f>
        <v>3.20068304723958</v>
      </c>
      <c r="R89" t="s" s="139">
        <v>112</v>
      </c>
      <c r="S89" s="155">
        <f>AVERAGE(G75:G89)</f>
        <v>18.1333333333333</v>
      </c>
      <c r="T89" s="90">
        <f>AVERAGE(I75:I89)</f>
        <v>2.21830754530268</v>
      </c>
      <c r="U89" t="s" s="139">
        <v>112</v>
      </c>
      <c r="V89" s="155">
        <f>AVERAGE(L75:L89)</f>
        <v>2.8</v>
      </c>
      <c r="W89" s="90">
        <f>AVERAGE(N75:N89)</f>
        <v>0.37347619047619</v>
      </c>
    </row>
    <row r="90" ht="21.95" customHeight="1">
      <c r="A90" s="152">
        <v>2013</v>
      </c>
      <c r="B90" s="127">
        <v>49</v>
      </c>
      <c r="C90" s="88">
        <v>167.4</v>
      </c>
      <c r="D90" s="92">
        <v>3.41632653061224</v>
      </c>
      <c r="E90" s="43"/>
      <c r="F90" s="153">
        <v>2013</v>
      </c>
      <c r="G90" s="127">
        <v>19</v>
      </c>
      <c r="H90" s="88">
        <v>40.1</v>
      </c>
      <c r="I90" s="92">
        <v>2.11052631578947</v>
      </c>
      <c r="J90" s="43"/>
      <c r="K90" s="153">
        <v>2013</v>
      </c>
      <c r="L90" s="127">
        <v>3</v>
      </c>
      <c r="M90" s="88">
        <v>1.7</v>
      </c>
      <c r="N90" s="94">
        <v>0.566666666666667</v>
      </c>
      <c r="O90" t="s" s="136">
        <v>111</v>
      </c>
      <c r="P90" s="155">
        <f>AVERAGE(B75:B90)</f>
        <v>37.9375</v>
      </c>
      <c r="Q90" s="90">
        <f>AVERAGE(D75:D90)</f>
        <v>3.21416076495037</v>
      </c>
      <c r="R90" t="s" s="139">
        <v>111</v>
      </c>
      <c r="S90" s="155">
        <f>AVERAGE(G75:G90)</f>
        <v>18.1875</v>
      </c>
      <c r="T90" s="90">
        <f>AVERAGE(I75:I90)</f>
        <v>2.2115712184581</v>
      </c>
      <c r="U90" t="s" s="139">
        <v>111</v>
      </c>
      <c r="V90" s="155">
        <f>AVERAGE(L75:L90)</f>
        <v>2.8125</v>
      </c>
      <c r="W90" s="90">
        <f>AVERAGE(N75:N90)</f>
        <v>0.391038961038961</v>
      </c>
    </row>
    <row r="91" ht="21.95" customHeight="1">
      <c r="A91" s="152">
        <v>2014</v>
      </c>
      <c r="B91" s="127">
        <v>25</v>
      </c>
      <c r="C91" s="88">
        <v>81.59999999999999</v>
      </c>
      <c r="D91" s="92">
        <v>3.264</v>
      </c>
      <c r="E91" s="43"/>
      <c r="F91" s="153">
        <v>2014</v>
      </c>
      <c r="G91" s="127">
        <v>15</v>
      </c>
      <c r="H91" s="88">
        <v>37.4</v>
      </c>
      <c r="I91" s="92">
        <v>2.49333333333333</v>
      </c>
      <c r="J91" s="43"/>
      <c r="K91" s="153">
        <v>2014</v>
      </c>
      <c r="L91" s="127">
        <v>2</v>
      </c>
      <c r="M91" s="88">
        <v>2</v>
      </c>
      <c r="N91" s="94">
        <v>1</v>
      </c>
      <c r="O91" t="s" s="136">
        <v>110</v>
      </c>
      <c r="P91" s="155">
        <f>AVERAGE(B75:B91)</f>
        <v>37.1764705882353</v>
      </c>
      <c r="Q91" s="90">
        <f>AVERAGE(D75:D91)</f>
        <v>3.21709248465918</v>
      </c>
      <c r="R91" t="s" s="139">
        <v>110</v>
      </c>
      <c r="S91" s="155">
        <f>AVERAGE(G75:G91)</f>
        <v>18</v>
      </c>
      <c r="T91" s="90">
        <f>AVERAGE(I75:I91)</f>
        <v>2.22814546050959</v>
      </c>
      <c r="U91" t="s" s="139">
        <v>110</v>
      </c>
      <c r="V91" s="155">
        <f>AVERAGE(L75:L91)</f>
        <v>2.76470588235294</v>
      </c>
      <c r="W91" s="90">
        <f>AVERAGE(N75:N91)</f>
        <v>0.441785714285714</v>
      </c>
    </row>
    <row r="92" ht="21.95" customHeight="1">
      <c r="A92" s="152">
        <v>2015</v>
      </c>
      <c r="B92" s="127">
        <v>21</v>
      </c>
      <c r="C92" s="88">
        <v>64.3</v>
      </c>
      <c r="D92" s="92">
        <v>3.06190476190476</v>
      </c>
      <c r="E92" s="43"/>
      <c r="F92" s="153">
        <v>2015</v>
      </c>
      <c r="G92" s="127">
        <v>11</v>
      </c>
      <c r="H92" s="88">
        <v>22.5</v>
      </c>
      <c r="I92" s="92">
        <v>2.04545454545455</v>
      </c>
      <c r="J92" s="43"/>
      <c r="K92" s="153">
        <v>2015</v>
      </c>
      <c r="L92" s="127">
        <v>2</v>
      </c>
      <c r="M92" s="88">
        <v>1</v>
      </c>
      <c r="N92" s="94">
        <v>0.5</v>
      </c>
      <c r="O92" t="s" s="136">
        <v>109</v>
      </c>
      <c r="P92" s="155">
        <f>AVERAGE(B75:B92)</f>
        <v>36.2777777777778</v>
      </c>
      <c r="Q92" s="90">
        <f>AVERAGE(D75:D92)</f>
        <v>3.20847094450615</v>
      </c>
      <c r="R92" t="s" s="139">
        <v>109</v>
      </c>
      <c r="S92" s="155">
        <f>AVERAGE(G75:G92)</f>
        <v>17.6111111111111</v>
      </c>
      <c r="T92" s="90">
        <f>AVERAGE(I75:I92)</f>
        <v>2.21799596522875</v>
      </c>
      <c r="U92" t="s" s="139">
        <v>109</v>
      </c>
      <c r="V92" s="155">
        <f>AVERAGE(L75:L92)</f>
        <v>2.72222222222222</v>
      </c>
      <c r="W92" s="90">
        <f>AVERAGE(N75:N92)</f>
        <v>0.446263736263736</v>
      </c>
    </row>
    <row r="93" ht="21.95" customHeight="1">
      <c r="A93" s="152">
        <v>2016</v>
      </c>
      <c r="B93" s="127">
        <v>49</v>
      </c>
      <c r="C93" s="88">
        <v>135.5</v>
      </c>
      <c r="D93" s="92">
        <v>2.76530612244898</v>
      </c>
      <c r="E93" s="43"/>
      <c r="F93" s="153">
        <v>2016</v>
      </c>
      <c r="G93" s="127">
        <v>34</v>
      </c>
      <c r="H93" s="88">
        <v>72.59999999999999</v>
      </c>
      <c r="I93" s="92">
        <v>2.13529411764706</v>
      </c>
      <c r="J93" s="43"/>
      <c r="K93" s="153">
        <v>2016</v>
      </c>
      <c r="L93" s="127">
        <v>8</v>
      </c>
      <c r="M93" s="88">
        <v>7.2</v>
      </c>
      <c r="N93" s="94">
        <v>0.9</v>
      </c>
      <c r="O93" t="s" s="136">
        <v>108</v>
      </c>
      <c r="P93" s="155">
        <f>AVERAGE(B75:B93)</f>
        <v>36.9473684210526</v>
      </c>
      <c r="Q93" s="90">
        <f>AVERAGE(D75:D93)</f>
        <v>3.18514648018735</v>
      </c>
      <c r="R93" t="s" s="139">
        <v>108</v>
      </c>
      <c r="S93" s="155">
        <f>AVERAGE(G75:G93)</f>
        <v>18.4736842105263</v>
      </c>
      <c r="T93" s="90">
        <f>AVERAGE(I75:I93)</f>
        <v>2.21364323640866</v>
      </c>
      <c r="U93" t="s" s="139">
        <v>108</v>
      </c>
      <c r="V93" s="155">
        <f>AVERAGE(L75:L93)</f>
        <v>3</v>
      </c>
      <c r="W93" s="90">
        <f>AVERAGE(N75:N93)</f>
        <v>0.478673469387755</v>
      </c>
    </row>
    <row r="94" ht="21.95" customHeight="1">
      <c r="A94" s="152">
        <v>2017</v>
      </c>
      <c r="B94" s="127">
        <v>29</v>
      </c>
      <c r="C94" s="88">
        <v>80.40000000000001</v>
      </c>
      <c r="D94" s="92">
        <v>2.77241379310345</v>
      </c>
      <c r="E94" s="43"/>
      <c r="F94" s="153">
        <v>2017</v>
      </c>
      <c r="G94" s="127">
        <v>18</v>
      </c>
      <c r="H94" s="88">
        <v>34.5</v>
      </c>
      <c r="I94" s="92">
        <v>1.91666666666667</v>
      </c>
      <c r="J94" s="43"/>
      <c r="K94" s="153">
        <v>2017</v>
      </c>
      <c r="L94" s="127">
        <v>4</v>
      </c>
      <c r="M94" s="88">
        <v>2.3</v>
      </c>
      <c r="N94" s="94">
        <v>0.575</v>
      </c>
      <c r="O94" t="s" s="136">
        <v>107</v>
      </c>
      <c r="P94" s="155">
        <f>AVERAGE(B75:B94)</f>
        <v>36.55</v>
      </c>
      <c r="Q94" s="90">
        <f>AVERAGE(D75:D94)</f>
        <v>3.16450984583316</v>
      </c>
      <c r="R94" t="s" s="139">
        <v>107</v>
      </c>
      <c r="S94" s="155">
        <f>AVERAGE(G75:G94)</f>
        <v>18.45</v>
      </c>
      <c r="T94" s="90">
        <f>AVERAGE(I75:I94)</f>
        <v>2.19879440792156</v>
      </c>
      <c r="U94" t="s" s="139">
        <v>107</v>
      </c>
      <c r="V94" s="155">
        <f>AVERAGE(L75:L94)</f>
        <v>3.05</v>
      </c>
      <c r="W94" s="90">
        <f>AVERAGE(N75:N94)</f>
        <v>0.485095238095238</v>
      </c>
    </row>
    <row r="95" ht="21.95" customHeight="1">
      <c r="A95" s="152">
        <v>2018</v>
      </c>
      <c r="B95" s="127">
        <v>39</v>
      </c>
      <c r="C95" s="88">
        <v>141.1</v>
      </c>
      <c r="D95" s="92">
        <v>3.61794871794872</v>
      </c>
      <c r="E95" s="43"/>
      <c r="F95" s="153">
        <v>2018</v>
      </c>
      <c r="G95" s="127">
        <v>13</v>
      </c>
      <c r="H95" s="88">
        <v>34.4</v>
      </c>
      <c r="I95" s="92">
        <v>2.64615384615385</v>
      </c>
      <c r="J95" s="43"/>
      <c r="K95" s="153">
        <v>2018</v>
      </c>
      <c r="L95" s="127">
        <v>0</v>
      </c>
      <c r="M95" s="88">
        <v>0</v>
      </c>
      <c r="N95" s="94"/>
      <c r="O95" s="87"/>
      <c r="P95" s="88"/>
      <c r="Q95" s="88"/>
      <c r="R95" s="89"/>
      <c r="S95" s="88"/>
      <c r="T95" s="88"/>
      <c r="U95" s="89"/>
      <c r="V95" s="88"/>
      <c r="W95" s="90"/>
    </row>
    <row r="96" ht="21.95" customHeight="1">
      <c r="A96" s="152">
        <v>2019</v>
      </c>
      <c r="B96" s="127">
        <v>43</v>
      </c>
      <c r="C96" s="88">
        <v>152.5</v>
      </c>
      <c r="D96" s="92">
        <v>3.54651162790698</v>
      </c>
      <c r="E96" s="43"/>
      <c r="F96" s="153">
        <v>2019</v>
      </c>
      <c r="G96" s="127">
        <v>16</v>
      </c>
      <c r="H96" s="88">
        <v>38</v>
      </c>
      <c r="I96" s="92">
        <v>2.375</v>
      </c>
      <c r="J96" s="43"/>
      <c r="K96" s="153">
        <v>2019</v>
      </c>
      <c r="L96" s="127">
        <v>2</v>
      </c>
      <c r="M96" s="88">
        <v>0.9</v>
      </c>
      <c r="N96" s="94">
        <v>0.45</v>
      </c>
      <c r="O96" s="87"/>
      <c r="P96" s="88"/>
      <c r="Q96" s="88"/>
      <c r="R96" s="89"/>
      <c r="S96" s="88"/>
      <c r="T96" s="88"/>
      <c r="U96" s="89"/>
      <c r="V96" s="88"/>
      <c r="W96" s="90"/>
    </row>
    <row r="97" ht="21.95" customHeight="1">
      <c r="A97" s="152">
        <v>2020</v>
      </c>
      <c r="B97" s="127">
        <v>19</v>
      </c>
      <c r="C97" s="88">
        <v>77.5</v>
      </c>
      <c r="D97" s="92">
        <v>4.07894736842105</v>
      </c>
      <c r="E97" s="43"/>
      <c r="F97" s="153">
        <v>2020</v>
      </c>
      <c r="G97" s="127">
        <v>4</v>
      </c>
      <c r="H97" s="88">
        <v>11.9</v>
      </c>
      <c r="I97" s="92">
        <v>2.975</v>
      </c>
      <c r="J97" s="43"/>
      <c r="K97" s="153">
        <v>2020</v>
      </c>
      <c r="L97" s="127">
        <v>0</v>
      </c>
      <c r="M97" s="88">
        <v>0</v>
      </c>
      <c r="N97" s="94"/>
      <c r="O97" s="87"/>
      <c r="P97" s="88"/>
      <c r="Q97" s="88"/>
      <c r="R97" s="89"/>
      <c r="S97" s="88"/>
      <c r="T97" s="88"/>
      <c r="U97" s="89"/>
      <c r="V97" s="88"/>
      <c r="W97" s="90"/>
    </row>
    <row r="98" ht="21.95" customHeight="1">
      <c r="A98" s="152">
        <v>2021</v>
      </c>
      <c r="B98" s="127">
        <v>36</v>
      </c>
      <c r="C98" s="88">
        <v>116.9</v>
      </c>
      <c r="D98" s="92">
        <v>3.24722222222222</v>
      </c>
      <c r="E98" s="43"/>
      <c r="F98" s="153">
        <v>2021</v>
      </c>
      <c r="G98" s="127">
        <v>17</v>
      </c>
      <c r="H98" s="88">
        <v>37.5</v>
      </c>
      <c r="I98" s="92">
        <v>2.20588235294118</v>
      </c>
      <c r="J98" s="43"/>
      <c r="K98" s="153">
        <v>2021</v>
      </c>
      <c r="L98" s="127">
        <v>1</v>
      </c>
      <c r="M98" s="88">
        <v>0.9</v>
      </c>
      <c r="N98" s="94">
        <v>0.9</v>
      </c>
      <c r="O98" s="87"/>
      <c r="P98" s="88"/>
      <c r="Q98" s="88"/>
      <c r="R98" s="89"/>
      <c r="S98" s="88"/>
      <c r="T98" s="88"/>
      <c r="U98" s="89"/>
      <c r="V98" s="88"/>
      <c r="W98" s="90"/>
    </row>
    <row r="99" ht="21.95" customHeight="1">
      <c r="A99" s="152">
        <v>2022</v>
      </c>
      <c r="B99" s="127">
        <v>29</v>
      </c>
      <c r="C99" s="88">
        <v>100.3</v>
      </c>
      <c r="D99" s="92">
        <v>3.45862068965517</v>
      </c>
      <c r="E99" s="43"/>
      <c r="F99" s="153">
        <v>2022</v>
      </c>
      <c r="G99" s="127">
        <v>11</v>
      </c>
      <c r="H99" s="88">
        <v>24.4</v>
      </c>
      <c r="I99" s="92">
        <v>2.21818181818182</v>
      </c>
      <c r="J99" s="43"/>
      <c r="K99" s="153">
        <v>2022</v>
      </c>
      <c r="L99" s="127">
        <v>0</v>
      </c>
      <c r="M99" s="88">
        <v>0</v>
      </c>
      <c r="N99" s="94"/>
      <c r="O99" s="87"/>
      <c r="P99" s="88"/>
      <c r="Q99" s="88"/>
      <c r="R99" s="89"/>
      <c r="S99" s="88"/>
      <c r="T99" s="88"/>
      <c r="U99" s="89"/>
      <c r="V99" s="88"/>
      <c r="W99" s="90"/>
    </row>
    <row r="100" ht="21.95" customHeight="1">
      <c r="A100" s="91"/>
      <c r="B100" s="125"/>
      <c r="C100" s="88"/>
      <c r="D100" s="92"/>
      <c r="E100" s="43"/>
      <c r="F100" s="93"/>
      <c r="G100" s="125"/>
      <c r="H100" s="88"/>
      <c r="I100" s="92"/>
      <c r="J100" s="43"/>
      <c r="K100" s="93"/>
      <c r="L100" s="125"/>
      <c r="M100" s="88"/>
      <c r="N100" s="94"/>
      <c r="O100" s="87"/>
      <c r="P100" s="88"/>
      <c r="Q100" s="88"/>
      <c r="R100" s="89"/>
      <c r="S100" s="88"/>
      <c r="T100" s="88"/>
      <c r="U100" s="89"/>
      <c r="V100" s="88"/>
      <c r="W100" s="90"/>
    </row>
    <row r="101" ht="21.95" customHeight="1">
      <c r="A101" s="91"/>
      <c r="B101" s="125"/>
      <c r="C101" s="88"/>
      <c r="D101" s="92"/>
      <c r="E101" s="43"/>
      <c r="F101" s="93"/>
      <c r="G101" s="125"/>
      <c r="H101" s="88"/>
      <c r="I101" s="92"/>
      <c r="J101" s="43"/>
      <c r="K101" s="93"/>
      <c r="L101" s="125"/>
      <c r="M101" s="88"/>
      <c r="N101" s="94"/>
      <c r="O101" s="87"/>
      <c r="P101" s="88"/>
      <c r="Q101" s="88"/>
      <c r="R101" s="89"/>
      <c r="S101" s="88"/>
      <c r="T101" s="88"/>
      <c r="U101" s="89"/>
      <c r="V101" s="88"/>
      <c r="W101" s="90"/>
    </row>
    <row r="102" ht="21.95" customHeight="1">
      <c r="A102" s="91"/>
      <c r="B102" s="125"/>
      <c r="C102" s="88"/>
      <c r="D102" s="92"/>
      <c r="E102" s="43"/>
      <c r="F102" s="93"/>
      <c r="G102" s="125"/>
      <c r="H102" s="88"/>
      <c r="I102" s="92"/>
      <c r="J102" s="43"/>
      <c r="K102" s="93"/>
      <c r="L102" s="125"/>
      <c r="M102" s="88"/>
      <c r="N102" s="94"/>
      <c r="O102" s="87"/>
      <c r="P102" s="88"/>
      <c r="Q102" s="88"/>
      <c r="R102" s="89"/>
      <c r="S102" s="88"/>
      <c r="T102" s="88"/>
      <c r="U102" s="89"/>
      <c r="V102" s="88"/>
      <c r="W102" s="90"/>
    </row>
    <row r="103" ht="21.95" customHeight="1">
      <c r="A103" s="91"/>
      <c r="B103" s="125"/>
      <c r="C103" s="88"/>
      <c r="D103" s="92"/>
      <c r="E103" s="43"/>
      <c r="F103" s="93"/>
      <c r="G103" s="125"/>
      <c r="H103" s="88"/>
      <c r="I103" s="92"/>
      <c r="J103" s="43"/>
      <c r="K103" s="93"/>
      <c r="L103" s="125"/>
      <c r="M103" s="88"/>
      <c r="N103" s="94"/>
      <c r="O103" s="87"/>
      <c r="P103" s="88"/>
      <c r="Q103" s="88"/>
      <c r="R103" s="89"/>
      <c r="S103" s="88"/>
      <c r="T103" s="88"/>
      <c r="U103" s="89"/>
      <c r="V103" s="88"/>
      <c r="W103" s="90"/>
    </row>
    <row r="104" ht="21.95" customHeight="1">
      <c r="A104" s="91"/>
      <c r="B104" s="125"/>
      <c r="C104" s="88"/>
      <c r="D104" s="92"/>
      <c r="E104" s="43"/>
      <c r="F104" s="93"/>
      <c r="G104" s="125"/>
      <c r="H104" s="88"/>
      <c r="I104" s="92"/>
      <c r="J104" s="43"/>
      <c r="K104" s="93"/>
      <c r="L104" s="125"/>
      <c r="M104" s="88"/>
      <c r="N104" s="94"/>
      <c r="O104" s="87"/>
      <c r="P104" s="88"/>
      <c r="Q104" s="88"/>
      <c r="R104" s="89"/>
      <c r="S104" s="88"/>
      <c r="T104" s="88"/>
      <c r="U104" s="89"/>
      <c r="V104" s="88"/>
      <c r="W104" s="90"/>
    </row>
    <row r="105" ht="21.95" customHeight="1">
      <c r="A105" s="91"/>
      <c r="B105" s="125"/>
      <c r="C105" s="88"/>
      <c r="D105" s="92"/>
      <c r="E105" s="43"/>
      <c r="F105" s="93"/>
      <c r="G105" s="125"/>
      <c r="H105" s="88"/>
      <c r="I105" s="92"/>
      <c r="J105" s="43"/>
      <c r="K105" s="93"/>
      <c r="L105" s="125"/>
      <c r="M105" s="88"/>
      <c r="N105" s="94"/>
      <c r="O105" s="87"/>
      <c r="P105" s="88"/>
      <c r="Q105" s="88"/>
      <c r="R105" s="89"/>
      <c r="S105" s="88"/>
      <c r="T105" s="88"/>
      <c r="U105" s="89"/>
      <c r="V105" s="88"/>
      <c r="W105" s="90"/>
    </row>
    <row r="106" ht="21.95" customHeight="1">
      <c r="A106" s="91"/>
      <c r="B106" s="125"/>
      <c r="C106" s="88"/>
      <c r="D106" s="92"/>
      <c r="E106" s="43"/>
      <c r="F106" s="93"/>
      <c r="G106" s="125"/>
      <c r="H106" s="88"/>
      <c r="I106" s="92"/>
      <c r="J106" s="43"/>
      <c r="K106" s="93"/>
      <c r="L106" s="125"/>
      <c r="M106" s="88"/>
      <c r="N106" s="94"/>
      <c r="O106" s="87"/>
      <c r="P106" s="88"/>
      <c r="Q106" s="88"/>
      <c r="R106" s="89"/>
      <c r="S106" s="88"/>
      <c r="T106" s="88"/>
      <c r="U106" s="89"/>
      <c r="V106" s="88"/>
      <c r="W106" s="90"/>
    </row>
    <row r="107" ht="21.95" customHeight="1">
      <c r="A107" s="91"/>
      <c r="B107" s="125"/>
      <c r="C107" s="88"/>
      <c r="D107" s="92"/>
      <c r="E107" s="43"/>
      <c r="F107" s="93"/>
      <c r="G107" s="125"/>
      <c r="H107" s="88"/>
      <c r="I107" s="92"/>
      <c r="J107" s="43"/>
      <c r="K107" s="93"/>
      <c r="L107" s="125"/>
      <c r="M107" s="88"/>
      <c r="N107" s="94"/>
      <c r="O107" s="87"/>
      <c r="P107" s="88"/>
      <c r="Q107" s="88"/>
      <c r="R107" s="89"/>
      <c r="S107" s="88"/>
      <c r="T107" s="88"/>
      <c r="U107" s="89"/>
      <c r="V107" s="88"/>
      <c r="W107" s="90"/>
    </row>
    <row r="108" ht="21.95" customHeight="1">
      <c r="A108" s="91"/>
      <c r="B108" s="125"/>
      <c r="C108" s="88"/>
      <c r="D108" s="92"/>
      <c r="E108" s="43"/>
      <c r="F108" s="93"/>
      <c r="G108" s="125"/>
      <c r="H108" s="88"/>
      <c r="I108" s="92"/>
      <c r="J108" s="43"/>
      <c r="K108" s="93"/>
      <c r="L108" s="125"/>
      <c r="M108" s="88"/>
      <c r="N108" s="94"/>
      <c r="O108" s="87"/>
      <c r="P108" s="88"/>
      <c r="Q108" s="88"/>
      <c r="R108" s="89"/>
      <c r="S108" s="88"/>
      <c r="T108" s="88"/>
      <c r="U108" s="89"/>
      <c r="V108" s="88"/>
      <c r="W108" s="90"/>
    </row>
    <row r="109" ht="21.95" customHeight="1">
      <c r="A109" s="91"/>
      <c r="B109" s="125"/>
      <c r="C109" s="88"/>
      <c r="D109" s="92"/>
      <c r="E109" s="43"/>
      <c r="F109" s="93"/>
      <c r="G109" s="125"/>
      <c r="H109" s="88"/>
      <c r="I109" s="92"/>
      <c r="J109" s="43"/>
      <c r="K109" s="93"/>
      <c r="L109" s="125"/>
      <c r="M109" s="88"/>
      <c r="N109" s="94"/>
      <c r="O109" s="87"/>
      <c r="P109" s="88"/>
      <c r="Q109" s="88"/>
      <c r="R109" s="89"/>
      <c r="S109" s="88"/>
      <c r="T109" s="88"/>
      <c r="U109" s="89"/>
      <c r="V109" s="88"/>
      <c r="W109" s="90"/>
    </row>
    <row r="110" ht="21.95" customHeight="1">
      <c r="A110" s="91"/>
      <c r="B110" s="125"/>
      <c r="C110" s="88"/>
      <c r="D110" s="92"/>
      <c r="E110" s="43"/>
      <c r="F110" s="93"/>
      <c r="G110" s="125"/>
      <c r="H110" s="88"/>
      <c r="I110" s="92"/>
      <c r="J110" s="43"/>
      <c r="K110" s="93"/>
      <c r="L110" s="125"/>
      <c r="M110" s="88"/>
      <c r="N110" s="94"/>
      <c r="O110" s="87"/>
      <c r="P110" s="88"/>
      <c r="Q110" s="88"/>
      <c r="R110" s="89"/>
      <c r="S110" s="88"/>
      <c r="T110" s="88"/>
      <c r="U110" s="89"/>
      <c r="V110" s="88"/>
      <c r="W110" s="90"/>
    </row>
    <row r="111" ht="21.95" customHeight="1">
      <c r="A111" s="91"/>
      <c r="B111" s="125"/>
      <c r="C111" s="88"/>
      <c r="D111" s="92"/>
      <c r="E111" s="43"/>
      <c r="F111" s="93"/>
      <c r="G111" s="125"/>
      <c r="H111" s="88"/>
      <c r="I111" s="92"/>
      <c r="J111" s="43"/>
      <c r="K111" s="93"/>
      <c r="L111" s="125"/>
      <c r="M111" s="88"/>
      <c r="N111" s="94"/>
      <c r="O111" s="87"/>
      <c r="P111" s="88"/>
      <c r="Q111" s="88"/>
      <c r="R111" s="89"/>
      <c r="S111" s="88"/>
      <c r="T111" s="88"/>
      <c r="U111" s="89"/>
      <c r="V111" s="88"/>
      <c r="W111" s="90"/>
    </row>
    <row r="112" ht="21.95" customHeight="1">
      <c r="A112" s="91"/>
      <c r="B112" s="125"/>
      <c r="C112" s="88"/>
      <c r="D112" s="92"/>
      <c r="E112" s="43"/>
      <c r="F112" s="93"/>
      <c r="G112" s="125"/>
      <c r="H112" s="88"/>
      <c r="I112" s="92"/>
      <c r="J112" s="43"/>
      <c r="K112" s="93"/>
      <c r="L112" s="125"/>
      <c r="M112" s="88"/>
      <c r="N112" s="94"/>
      <c r="O112" s="87"/>
      <c r="P112" s="88"/>
      <c r="Q112" s="88"/>
      <c r="R112" s="89"/>
      <c r="S112" s="88"/>
      <c r="T112" s="88"/>
      <c r="U112" s="89"/>
      <c r="V112" s="88"/>
      <c r="W112" s="90"/>
    </row>
    <row r="113" ht="21.95" customHeight="1">
      <c r="A113" s="91"/>
      <c r="B113" s="125"/>
      <c r="C113" s="88"/>
      <c r="D113" s="92"/>
      <c r="E113" s="43"/>
      <c r="F113" s="93"/>
      <c r="G113" s="125"/>
      <c r="H113" s="88"/>
      <c r="I113" s="92"/>
      <c r="J113" s="43"/>
      <c r="K113" s="93"/>
      <c r="L113" s="125"/>
      <c r="M113" s="88"/>
      <c r="N113" s="94"/>
      <c r="O113" s="87"/>
      <c r="P113" s="88"/>
      <c r="Q113" s="88"/>
      <c r="R113" s="89"/>
      <c r="S113" s="88"/>
      <c r="T113" s="88"/>
      <c r="U113" s="89"/>
      <c r="V113" s="88"/>
      <c r="W113" s="90"/>
    </row>
    <row r="114" ht="21.95" customHeight="1">
      <c r="A114" s="91"/>
      <c r="B114" s="125"/>
      <c r="C114" s="88"/>
      <c r="D114" s="92"/>
      <c r="E114" s="43"/>
      <c r="F114" s="93"/>
      <c r="G114" s="125"/>
      <c r="H114" s="88"/>
      <c r="I114" s="92"/>
      <c r="J114" s="43"/>
      <c r="K114" s="93"/>
      <c r="L114" s="125"/>
      <c r="M114" s="88"/>
      <c r="N114" s="94"/>
      <c r="O114" s="87"/>
      <c r="P114" s="88"/>
      <c r="Q114" s="88"/>
      <c r="R114" s="89"/>
      <c r="S114" s="88"/>
      <c r="T114" s="88"/>
      <c r="U114" s="89"/>
      <c r="V114" s="88"/>
      <c r="W114" s="90"/>
    </row>
    <row r="115" ht="21.95" customHeight="1">
      <c r="A115" s="91"/>
      <c r="B115" s="125"/>
      <c r="C115" s="88"/>
      <c r="D115" s="92"/>
      <c r="E115" s="43"/>
      <c r="F115" s="93"/>
      <c r="G115" s="125"/>
      <c r="H115" s="88"/>
      <c r="I115" s="92"/>
      <c r="J115" s="43"/>
      <c r="K115" s="93"/>
      <c r="L115" s="125"/>
      <c r="M115" s="88"/>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t="s" s="99">
        <v>97</v>
      </c>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t="s" s="100">
        <v>117</v>
      </c>
      <c r="B121" t="s" s="165">
        <v>257</v>
      </c>
      <c r="C121" s="88"/>
      <c r="D121" s="92"/>
      <c r="E121" s="43"/>
      <c r="F121" t="s" s="101">
        <v>117</v>
      </c>
      <c r="G121" t="s" s="165">
        <v>257</v>
      </c>
      <c r="H121" s="88"/>
      <c r="I121" s="92"/>
      <c r="J121" s="43"/>
      <c r="K121" t="s" s="101">
        <v>117</v>
      </c>
      <c r="L121" t="s" s="165">
        <v>257</v>
      </c>
      <c r="M121" s="88"/>
      <c r="N121" s="94"/>
      <c r="O121" s="87"/>
      <c r="P121" s="88"/>
      <c r="Q121" s="88"/>
      <c r="R121" s="89"/>
      <c r="S121" s="88"/>
      <c r="T121" s="88"/>
      <c r="U121" s="89"/>
      <c r="V121" s="88"/>
      <c r="W121" s="90"/>
    </row>
    <row r="122" ht="21.95" customHeight="1">
      <c r="A122" t="s" s="126">
        <v>127</v>
      </c>
      <c r="B122" s="88">
        <f>AVERAGE(B64:B73)</f>
        <v>23.2</v>
      </c>
      <c r="C122" s="88">
        <f>AVERAGE(C64:C73)</f>
        <v>78.43000000000001</v>
      </c>
      <c r="D122" s="92">
        <f>AVERAGE(D64:D73)</f>
        <v>3.44662588702148</v>
      </c>
      <c r="E122" s="43"/>
      <c r="F122" t="s" s="128">
        <v>127</v>
      </c>
      <c r="G122" s="88">
        <f>AVERAGE(G64:G73)</f>
        <v>8.800000000000001</v>
      </c>
      <c r="H122" s="88">
        <f>AVERAGE(H64:H73)</f>
        <v>18.52</v>
      </c>
      <c r="I122" s="92">
        <f>AVERAGE(I64:I73)</f>
        <v>2.20205555555556</v>
      </c>
      <c r="J122" s="43"/>
      <c r="K122" t="s" s="128">
        <v>127</v>
      </c>
      <c r="L122" s="88">
        <f>AVERAGE(L64:L73)</f>
        <v>1.5</v>
      </c>
      <c r="M122" s="88">
        <f>AVERAGE(M64:M73)</f>
        <v>0.36</v>
      </c>
      <c r="N122" s="94">
        <f>AVERAGE(N64:N73)</f>
        <v>0.479166666666667</v>
      </c>
      <c r="O122" s="87"/>
      <c r="P122" s="88"/>
      <c r="Q122" s="88"/>
      <c r="R122" s="89"/>
      <c r="S122" s="88"/>
      <c r="T122" s="88"/>
      <c r="U122" s="89"/>
      <c r="V122" s="88"/>
      <c r="W122" s="90"/>
    </row>
    <row r="123" ht="21.95" customHeight="1">
      <c r="A123" t="s" s="126">
        <v>128</v>
      </c>
      <c r="B123" s="88">
        <f>AVERAGE(B75:B84)</f>
        <v>36.2</v>
      </c>
      <c r="C123" s="88">
        <f>AVERAGE(C75:C84)</f>
        <v>115.27</v>
      </c>
      <c r="D123" s="92">
        <f>AVERAGE(D75:D84)</f>
        <v>3.23225865849392</v>
      </c>
      <c r="E123" s="43"/>
      <c r="F123" t="s" s="128">
        <v>128</v>
      </c>
      <c r="G123" s="88">
        <f>AVERAGE(G75:G84)</f>
        <v>17.1</v>
      </c>
      <c r="H123" s="88">
        <f>AVERAGE(H75:H84)</f>
        <v>36.37</v>
      </c>
      <c r="I123" s="92">
        <f>AVERAGE(I75:I84)</f>
        <v>2.2339701078499</v>
      </c>
      <c r="J123" s="43"/>
      <c r="K123" t="s" s="128">
        <v>128</v>
      </c>
      <c r="L123" s="88">
        <f>AVERAGE(L75:L84)</f>
        <v>2.6</v>
      </c>
      <c r="M123" s="88">
        <f>AVERAGE(M75:M84)</f>
        <v>0.57</v>
      </c>
      <c r="N123" s="94">
        <f>AVERAGE(N75:N84)</f>
        <v>0.36547619047619</v>
      </c>
      <c r="O123" s="87"/>
      <c r="P123" s="88"/>
      <c r="Q123" s="88"/>
      <c r="R123" s="89"/>
      <c r="S123" s="88"/>
      <c r="T123" s="88"/>
      <c r="U123" s="89"/>
      <c r="V123" s="88"/>
      <c r="W123" s="90"/>
    </row>
    <row r="124" ht="21.95" customHeight="1">
      <c r="A124" s="106"/>
      <c r="B124" s="89"/>
      <c r="C124" s="89"/>
      <c r="D124" s="97"/>
      <c r="E124" s="43"/>
      <c r="F124" s="109"/>
      <c r="G124" s="89"/>
      <c r="H124" s="89"/>
      <c r="I124" s="97"/>
      <c r="J124" s="43"/>
      <c r="K124" s="109"/>
      <c r="L124" s="89"/>
      <c r="M124" s="89"/>
      <c r="N124" s="98"/>
      <c r="O124" s="87"/>
      <c r="P124" s="88"/>
      <c r="Q124" s="88"/>
      <c r="R124" s="89"/>
      <c r="S124" s="88"/>
      <c r="T124" s="88"/>
      <c r="U124" s="89"/>
      <c r="V124" s="88"/>
      <c r="W124" s="90"/>
    </row>
    <row r="125" ht="21.95" customHeight="1">
      <c r="A125" t="s" s="129">
        <v>129</v>
      </c>
      <c r="B125" s="88">
        <f>AVERAGE(B64:B73)</f>
        <v>23.2</v>
      </c>
      <c r="C125" s="88">
        <f>AVERAGE(C64:C73)</f>
        <v>78.43000000000001</v>
      </c>
      <c r="D125" s="92">
        <f>AVERAGE(D64:D73)</f>
        <v>3.44662588702148</v>
      </c>
      <c r="E125" s="43"/>
      <c r="F125" t="s" s="130">
        <v>129</v>
      </c>
      <c r="G125" s="88">
        <f>AVERAGE(G64:G73)</f>
        <v>8.800000000000001</v>
      </c>
      <c r="H125" s="88">
        <f>AVERAGE(H64:H73)</f>
        <v>18.52</v>
      </c>
      <c r="I125" s="92">
        <f>AVERAGE(I64:I73)</f>
        <v>2.20205555555556</v>
      </c>
      <c r="J125" s="43"/>
      <c r="K125" t="s" s="130">
        <v>129</v>
      </c>
      <c r="L125" s="88">
        <f>AVERAGE(L64:L73)</f>
        <v>1.5</v>
      </c>
      <c r="M125" s="88">
        <f>AVERAGE(M64:M73)</f>
        <v>0.36</v>
      </c>
      <c r="N125" s="94">
        <f>AVERAGE(N64:N73)</f>
        <v>0.479166666666667</v>
      </c>
      <c r="O125" s="87"/>
      <c r="P125" s="88"/>
      <c r="Q125" s="88"/>
      <c r="R125" s="89"/>
      <c r="S125" s="88"/>
      <c r="T125" s="88"/>
      <c r="U125" s="89"/>
      <c r="V125" s="88"/>
      <c r="W125" s="90"/>
    </row>
    <row r="126" ht="21.95" customHeight="1">
      <c r="A126" t="s" s="129">
        <v>130</v>
      </c>
      <c r="B126" s="88">
        <f>AVERAGE(B75:B84)</f>
        <v>36.2</v>
      </c>
      <c r="C126" s="88">
        <f>AVERAGE(C75:C84)</f>
        <v>115.27</v>
      </c>
      <c r="D126" s="92">
        <f>AVERAGE(D75:D84)</f>
        <v>3.23225865849392</v>
      </c>
      <c r="E126" s="43"/>
      <c r="F126" t="s" s="130">
        <v>130</v>
      </c>
      <c r="G126" s="88">
        <f>AVERAGE(G75:G84)</f>
        <v>17.1</v>
      </c>
      <c r="H126" s="88">
        <f>AVERAGE(H75:H84)</f>
        <v>36.37</v>
      </c>
      <c r="I126" s="92">
        <f>AVERAGE(I75:I84)</f>
        <v>2.2339701078499</v>
      </c>
      <c r="J126" s="43"/>
      <c r="K126" t="s" s="130">
        <v>130</v>
      </c>
      <c r="L126" s="88">
        <f>AVERAGE(L75:L84)</f>
        <v>2.6</v>
      </c>
      <c r="M126" s="88">
        <f>AVERAGE(M75:M84)</f>
        <v>0.57</v>
      </c>
      <c r="N126" s="94">
        <f>AVERAGE(N75:N84)</f>
        <v>0.36547619047619</v>
      </c>
      <c r="O126" s="87"/>
      <c r="P126" s="88"/>
      <c r="Q126" s="88"/>
      <c r="R126" s="89"/>
      <c r="S126" s="88"/>
      <c r="T126" s="88"/>
      <c r="U126" s="89"/>
      <c r="V126" s="88"/>
      <c r="W126" s="90"/>
    </row>
    <row r="127" ht="21.95" customHeight="1">
      <c r="A127" s="106"/>
      <c r="B127" s="89"/>
      <c r="C127" s="89"/>
      <c r="D127" s="97"/>
      <c r="E127" s="43"/>
      <c r="F127" s="109"/>
      <c r="G127" s="89"/>
      <c r="H127" s="89"/>
      <c r="I127" s="97"/>
      <c r="J127" s="43"/>
      <c r="K127" s="109"/>
      <c r="L127" s="89"/>
      <c r="M127" s="89"/>
      <c r="N127" s="98"/>
      <c r="O127" s="87"/>
      <c r="P127" s="88"/>
      <c r="Q127" s="88"/>
      <c r="R127" s="89"/>
      <c r="S127" s="88"/>
      <c r="T127" s="88"/>
      <c r="U127" s="89"/>
      <c r="V127" s="88"/>
      <c r="W127" s="90"/>
    </row>
    <row r="128" ht="21.95" customHeight="1">
      <c r="A128" t="s" s="100">
        <v>121</v>
      </c>
      <c r="B128" s="89"/>
      <c r="C128" s="89"/>
      <c r="D128" s="97"/>
      <c r="E128" s="43"/>
      <c r="F128" t="s" s="101">
        <v>121</v>
      </c>
      <c r="G128" s="89"/>
      <c r="H128" s="89"/>
      <c r="I128" s="97"/>
      <c r="J128" s="43"/>
      <c r="K128" t="s" s="101">
        <v>121</v>
      </c>
      <c r="L128" s="89"/>
      <c r="M128" s="89"/>
      <c r="N128" s="98"/>
      <c r="O128" s="87"/>
      <c r="P128" s="88"/>
      <c r="Q128" s="88"/>
      <c r="R128" s="89"/>
      <c r="S128" s="88"/>
      <c r="T128" s="88"/>
      <c r="U128" s="89"/>
      <c r="V128" s="88"/>
      <c r="W128" s="90"/>
    </row>
    <row r="129" ht="21.95" customHeight="1">
      <c r="A129" t="s" s="126">
        <v>127</v>
      </c>
      <c r="B129" s="88">
        <f>AVERAGE(B69:B73)</f>
        <v>22.8</v>
      </c>
      <c r="C129" s="88">
        <f>AVERAGE(C69:C73)</f>
        <v>80.02</v>
      </c>
      <c r="D129" s="92">
        <f>AVERAGE(D69:D73)</f>
        <v>3.50011649265767</v>
      </c>
      <c r="E129" s="43"/>
      <c r="F129" t="s" s="128">
        <v>127</v>
      </c>
      <c r="G129" s="88">
        <f>AVERAGE(G69:G73)</f>
        <v>8.4</v>
      </c>
      <c r="H129" s="88">
        <f>AVERAGE(H69:H73)</f>
        <v>20.58</v>
      </c>
      <c r="I129" s="92">
        <f>AVERAGE(I69:I73)</f>
        <v>2.36827777777778</v>
      </c>
      <c r="J129" s="43"/>
      <c r="K129" t="s" s="128">
        <v>127</v>
      </c>
      <c r="L129" s="88">
        <f>AVERAGE(L69:L73)</f>
        <v>0.4</v>
      </c>
      <c r="M129" s="88">
        <f>AVERAGE(M69:M73)</f>
        <v>0.32</v>
      </c>
      <c r="N129" s="94">
        <f>AVERAGE(N69:N73)</f>
        <v>0.8</v>
      </c>
      <c r="O129" s="87"/>
      <c r="P129" s="88"/>
      <c r="Q129" s="88"/>
      <c r="R129" s="89"/>
      <c r="S129" s="88"/>
      <c r="T129" s="88"/>
      <c r="U129" s="89"/>
      <c r="V129" s="88"/>
      <c r="W129" s="90"/>
    </row>
    <row r="130" ht="21.95" customHeight="1">
      <c r="A130" t="s" s="126">
        <v>128</v>
      </c>
      <c r="B130" s="88">
        <f>AVERAGE(B75:B79)</f>
        <v>31</v>
      </c>
      <c r="C130" s="88">
        <f>AVERAGE(C75:C79)</f>
        <v>102.92</v>
      </c>
      <c r="D130" s="92">
        <f>AVERAGE(D75:D79)</f>
        <v>3.32687843137255</v>
      </c>
      <c r="E130" s="43"/>
      <c r="F130" t="s" s="128">
        <v>128</v>
      </c>
      <c r="G130" s="88">
        <f>AVERAGE(G75:G79)</f>
        <v>14.8</v>
      </c>
      <c r="H130" s="88">
        <f>AVERAGE(H75:H79)</f>
        <v>35.36</v>
      </c>
      <c r="I130" s="92">
        <f>AVERAGE(I75:I79)</f>
        <v>2.40991718426501</v>
      </c>
      <c r="J130" s="43"/>
      <c r="K130" t="s" s="128">
        <v>128</v>
      </c>
      <c r="L130" s="88">
        <f>AVERAGE(L75:L79)</f>
        <v>1</v>
      </c>
      <c r="M130" s="88">
        <f>AVERAGE(M75:M79)</f>
        <v>0.2</v>
      </c>
      <c r="N130" s="94">
        <f>AVERAGE(N75:N79)</f>
        <v>0.333333333333333</v>
      </c>
      <c r="O130" s="87"/>
      <c r="P130" s="88"/>
      <c r="Q130" s="88"/>
      <c r="R130" s="89"/>
      <c r="S130" s="88"/>
      <c r="T130" s="88"/>
      <c r="U130" s="89"/>
      <c r="V130" s="88"/>
      <c r="W130" s="90"/>
    </row>
    <row r="131" ht="21.95" customHeight="1">
      <c r="A131" s="106"/>
      <c r="B131" s="89"/>
      <c r="C131" s="89"/>
      <c r="D131" s="97"/>
      <c r="E131" s="43"/>
      <c r="F131" s="109"/>
      <c r="G131" s="89"/>
      <c r="H131" s="89"/>
      <c r="I131" s="97"/>
      <c r="J131" s="43"/>
      <c r="K131" s="109"/>
      <c r="L131" s="89"/>
      <c r="M131" s="89"/>
      <c r="N131" s="98"/>
      <c r="O131" s="87"/>
      <c r="P131" s="88"/>
      <c r="Q131" s="88"/>
      <c r="R131" s="89"/>
      <c r="S131" s="88"/>
      <c r="T131" s="88"/>
      <c r="U131" s="89"/>
      <c r="V131" s="88"/>
      <c r="W131" s="90"/>
    </row>
    <row r="132" ht="21.95" customHeight="1">
      <c r="A132" t="s" s="129">
        <v>129</v>
      </c>
      <c r="B132" s="88">
        <f>AVERAGE(B69:B73)</f>
        <v>22.8</v>
      </c>
      <c r="C132" s="88">
        <f>AVERAGE(C69:C73)</f>
        <v>80.02</v>
      </c>
      <c r="D132" s="92">
        <f>AVERAGE(D69:D73)</f>
        <v>3.50011649265767</v>
      </c>
      <c r="E132" s="43"/>
      <c r="F132" t="s" s="130">
        <v>129</v>
      </c>
      <c r="G132" s="88">
        <f>AVERAGE(G69:G73)</f>
        <v>8.4</v>
      </c>
      <c r="H132" s="88">
        <f>AVERAGE(H69:H73)</f>
        <v>20.58</v>
      </c>
      <c r="I132" s="92">
        <f>AVERAGE(I69:I73)</f>
        <v>2.36827777777778</v>
      </c>
      <c r="J132" s="43"/>
      <c r="K132" t="s" s="130">
        <v>129</v>
      </c>
      <c r="L132" s="88">
        <f>AVERAGE(L69:L73)</f>
        <v>0.4</v>
      </c>
      <c r="M132" s="88">
        <f>AVERAGE(M69:M73)</f>
        <v>0.32</v>
      </c>
      <c r="N132" s="94">
        <f>AVERAGE(N69:N73)</f>
        <v>0.8</v>
      </c>
      <c r="O132" s="87"/>
      <c r="P132" s="88"/>
      <c r="Q132" s="88"/>
      <c r="R132" s="89"/>
      <c r="S132" s="88"/>
      <c r="T132" s="88"/>
      <c r="U132" s="89"/>
      <c r="V132" s="88"/>
      <c r="W132" s="90"/>
    </row>
    <row r="133" ht="21.95" customHeight="1">
      <c r="A133" t="s" s="129">
        <v>130</v>
      </c>
      <c r="B133" s="88">
        <f>AVERAGE(B75:B79)</f>
        <v>31</v>
      </c>
      <c r="C133" s="88">
        <f>AVERAGE(C75:C79)</f>
        <v>102.92</v>
      </c>
      <c r="D133" s="92">
        <f>AVERAGE(D75:D79)</f>
        <v>3.32687843137255</v>
      </c>
      <c r="E133" s="43"/>
      <c r="F133" t="s" s="130">
        <v>130</v>
      </c>
      <c r="G133" s="88">
        <f>AVERAGE(G75:G79)</f>
        <v>14.8</v>
      </c>
      <c r="H133" s="88">
        <f>AVERAGE(H75:H79)</f>
        <v>35.36</v>
      </c>
      <c r="I133" s="92">
        <f>AVERAGE(I75:I79)</f>
        <v>2.40991718426501</v>
      </c>
      <c r="J133" s="43"/>
      <c r="K133" t="s" s="130">
        <v>130</v>
      </c>
      <c r="L133" s="88">
        <f>AVERAGE(L75:L79)</f>
        <v>1</v>
      </c>
      <c r="M133" s="88">
        <f>AVERAGE(M75:M79)</f>
        <v>0.2</v>
      </c>
      <c r="N133" s="94">
        <f>AVERAGE(N75:N79)</f>
        <v>0.333333333333333</v>
      </c>
      <c r="O133" s="87"/>
      <c r="P133" s="88"/>
      <c r="Q133" s="88"/>
      <c r="R133" s="89"/>
      <c r="S133" s="88"/>
      <c r="T133" s="88"/>
      <c r="U133" s="89"/>
      <c r="V133" s="88"/>
      <c r="W133" s="90"/>
    </row>
    <row r="134" ht="21.95" customHeight="1">
      <c r="A134" s="106"/>
      <c r="B134" s="88"/>
      <c r="C134" s="88"/>
      <c r="D134" s="92"/>
      <c r="E134" s="43"/>
      <c r="F134" s="109"/>
      <c r="G134" s="89"/>
      <c r="H134" s="88"/>
      <c r="I134" s="92"/>
      <c r="J134" s="43"/>
      <c r="K134" s="109"/>
      <c r="L134" s="89"/>
      <c r="M134" s="88"/>
      <c r="N134" s="94"/>
      <c r="O134" s="87"/>
      <c r="P134" s="88"/>
      <c r="Q134" s="88"/>
      <c r="R134" s="89"/>
      <c r="S134" s="88"/>
      <c r="T134" s="88"/>
      <c r="U134" s="89"/>
      <c r="V134" s="88"/>
      <c r="W134" s="90"/>
    </row>
    <row r="135" ht="21.95" customHeight="1">
      <c r="A135" s="106"/>
      <c r="B135" s="107"/>
      <c r="C135" t="s" s="108">
        <v>101</v>
      </c>
      <c r="D135" s="92"/>
      <c r="E135" s="43"/>
      <c r="F135" s="109"/>
      <c r="G135" s="89"/>
      <c r="H135" s="88"/>
      <c r="I135" s="92"/>
      <c r="J135" s="43"/>
      <c r="K135" s="109"/>
      <c r="L135" s="89"/>
      <c r="M135" s="88"/>
      <c r="N135" s="94"/>
      <c r="O135" s="87"/>
      <c r="P135" s="88"/>
      <c r="Q135" s="88"/>
      <c r="R135" s="89"/>
      <c r="S135" s="88"/>
      <c r="T135" s="88"/>
      <c r="U135" s="89"/>
      <c r="V135" s="88"/>
      <c r="W135" s="90"/>
    </row>
    <row r="136" ht="22.75" customHeight="1">
      <c r="A136" s="111"/>
      <c r="B136" s="112"/>
      <c r="C136" t="s" s="113">
        <v>103</v>
      </c>
      <c r="D136" s="114"/>
      <c r="E136" s="115"/>
      <c r="F136" s="116"/>
      <c r="G136" s="120"/>
      <c r="H136" s="119"/>
      <c r="I136" s="114"/>
      <c r="J136" s="115"/>
      <c r="K136" s="116"/>
      <c r="L136" s="120"/>
      <c r="M136" s="119"/>
      <c r="N136" s="117"/>
      <c r="O136" s="118"/>
      <c r="P136" s="119"/>
      <c r="Q136" s="119"/>
      <c r="R136" s="120"/>
      <c r="S136" s="119"/>
      <c r="T136" s="119"/>
      <c r="U136" s="120"/>
      <c r="V136" s="119"/>
      <c r="W136"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4.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02" customWidth="1"/>
    <col min="2" max="4" width="12.1719" style="302" customWidth="1"/>
    <col min="5" max="5" width="1.35156" style="302" customWidth="1"/>
    <col min="6" max="6" width="10" style="302" customWidth="1"/>
    <col min="7" max="9" width="12.1719" style="302" customWidth="1"/>
    <col min="10" max="10" width="1.35156" style="302" customWidth="1"/>
    <col min="11" max="11" width="10" style="302" customWidth="1"/>
    <col min="12" max="14" width="12.1719" style="302" customWidth="1"/>
    <col min="15" max="15" width="10.8516" style="302" customWidth="1"/>
    <col min="16" max="17" width="6.5" style="302" customWidth="1"/>
    <col min="18" max="18" width="10.8516" style="302" customWidth="1"/>
    <col min="19" max="20" width="6.5" style="302" customWidth="1"/>
    <col min="21" max="21" width="10.8516" style="302" customWidth="1"/>
    <col min="22" max="23" width="6.5" style="302" customWidth="1"/>
    <col min="24" max="16384" width="16.3516" style="302" customWidth="1"/>
  </cols>
  <sheetData>
    <row r="1" ht="64.15" customHeight="1">
      <c r="A1" t="s" s="167">
        <v>230</v>
      </c>
      <c r="B1" t="s" s="30">
        <v>41</v>
      </c>
      <c r="C1" t="s" s="30">
        <v>42</v>
      </c>
      <c r="D1" t="s" s="31">
        <v>43</v>
      </c>
      <c r="E1" s="32"/>
      <c r="F1" t="s" s="33">
        <v>231</v>
      </c>
      <c r="G1" t="s" s="30">
        <v>45</v>
      </c>
      <c r="H1" t="s" s="30">
        <v>46</v>
      </c>
      <c r="I1" t="s" s="31">
        <v>47</v>
      </c>
      <c r="J1" s="32"/>
      <c r="K1" t="s" s="33">
        <v>384</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22</v>
      </c>
      <c r="C3" s="83">
        <v>40.3</v>
      </c>
      <c r="D3" s="84">
        <v>1.83181818181818</v>
      </c>
      <c r="E3" s="43"/>
      <c r="F3" s="147">
        <v>1910</v>
      </c>
      <c r="G3" s="146">
        <v>5</v>
      </c>
      <c r="H3" s="83">
        <v>1.1</v>
      </c>
      <c r="I3" s="84">
        <v>0.22</v>
      </c>
      <c r="J3" s="43"/>
      <c r="K3" s="147">
        <v>1910</v>
      </c>
      <c r="L3" s="146">
        <v>0</v>
      </c>
      <c r="M3" s="83">
        <v>0</v>
      </c>
      <c r="N3" s="86"/>
      <c r="O3" s="148"/>
      <c r="P3" s="149"/>
      <c r="Q3" s="150"/>
      <c r="R3" s="151"/>
      <c r="S3" s="149"/>
      <c r="T3" s="150"/>
      <c r="U3" s="151"/>
      <c r="V3" s="149"/>
      <c r="W3" s="150"/>
    </row>
    <row r="4" ht="21.95" customHeight="1">
      <c r="A4" s="152">
        <v>1911</v>
      </c>
      <c r="B4" s="127">
        <v>33</v>
      </c>
      <c r="C4" s="88">
        <v>5.2</v>
      </c>
      <c r="D4" s="92">
        <v>0.157575757575758</v>
      </c>
      <c r="E4" s="43"/>
      <c r="F4" s="153">
        <v>1911</v>
      </c>
      <c r="G4" s="127">
        <v>24</v>
      </c>
      <c r="H4" s="88">
        <v>-14.5</v>
      </c>
      <c r="I4" s="92">
        <v>-0.604166666666667</v>
      </c>
      <c r="J4" s="43"/>
      <c r="K4" s="153">
        <v>1911</v>
      </c>
      <c r="L4" s="127">
        <v>6</v>
      </c>
      <c r="M4" s="88">
        <v>-14.5</v>
      </c>
      <c r="N4" s="94">
        <v>-2.41666666666667</v>
      </c>
      <c r="O4" s="154"/>
      <c r="P4" s="155"/>
      <c r="Q4" s="90"/>
      <c r="R4" s="156"/>
      <c r="S4" s="155"/>
      <c r="T4" s="90"/>
      <c r="U4" s="156"/>
      <c r="V4" s="155"/>
      <c r="W4" s="90"/>
    </row>
    <row r="5" ht="21.95" customHeight="1">
      <c r="A5" s="152">
        <v>1912</v>
      </c>
      <c r="B5" s="127">
        <v>55</v>
      </c>
      <c r="C5" s="88">
        <v>65.90000000000001</v>
      </c>
      <c r="D5" s="92">
        <v>1.19818181818182</v>
      </c>
      <c r="E5" s="43"/>
      <c r="F5" s="153">
        <v>1912</v>
      </c>
      <c r="G5" s="127">
        <v>25</v>
      </c>
      <c r="H5" s="88">
        <v>-1.8</v>
      </c>
      <c r="I5" s="92">
        <v>-0.07199999999999999</v>
      </c>
      <c r="J5" s="43"/>
      <c r="K5" s="153">
        <v>1912</v>
      </c>
      <c r="L5" s="127">
        <v>2</v>
      </c>
      <c r="M5" s="88">
        <v>-3.9</v>
      </c>
      <c r="N5" s="94">
        <v>-1.95</v>
      </c>
      <c r="O5" s="154"/>
      <c r="P5" s="155"/>
      <c r="Q5" s="90"/>
      <c r="R5" s="156"/>
      <c r="S5" s="155"/>
      <c r="T5" s="90"/>
      <c r="U5" s="156"/>
      <c r="V5" s="155"/>
      <c r="W5" s="90"/>
    </row>
    <row r="6" ht="21.95" customHeight="1">
      <c r="A6" s="152">
        <v>1913</v>
      </c>
      <c r="B6" s="127">
        <v>44</v>
      </c>
      <c r="C6" s="88">
        <v>52.1</v>
      </c>
      <c r="D6" s="92">
        <v>1.18409090909091</v>
      </c>
      <c r="E6" s="43"/>
      <c r="F6" s="153">
        <v>1913</v>
      </c>
      <c r="G6" s="127">
        <v>20</v>
      </c>
      <c r="H6" s="88">
        <v>3.4</v>
      </c>
      <c r="I6" s="92">
        <v>0.17</v>
      </c>
      <c r="J6" s="43"/>
      <c r="K6" s="153">
        <v>1913</v>
      </c>
      <c r="L6" s="127">
        <v>2</v>
      </c>
      <c r="M6" s="88">
        <v>-3.4</v>
      </c>
      <c r="N6" s="94">
        <v>-1.7</v>
      </c>
      <c r="O6" s="154"/>
      <c r="P6" s="155"/>
      <c r="Q6" s="90"/>
      <c r="R6" s="156"/>
      <c r="S6" s="155"/>
      <c r="T6" s="90"/>
      <c r="U6" s="156"/>
      <c r="V6" s="155"/>
      <c r="W6" s="90"/>
    </row>
    <row r="7" ht="21.95" customHeight="1">
      <c r="A7" s="152">
        <v>1914</v>
      </c>
      <c r="B7" s="127">
        <v>36</v>
      </c>
      <c r="C7" s="88">
        <v>28.2</v>
      </c>
      <c r="D7" s="92">
        <v>0.783333333333333</v>
      </c>
      <c r="E7" s="43"/>
      <c r="F7" s="153">
        <v>1914</v>
      </c>
      <c r="G7" s="127">
        <v>24</v>
      </c>
      <c r="H7" s="88">
        <v>4.6</v>
      </c>
      <c r="I7" s="92">
        <v>0.191666666666667</v>
      </c>
      <c r="J7" s="43"/>
      <c r="K7" s="153">
        <v>1914</v>
      </c>
      <c r="L7" s="127">
        <v>2</v>
      </c>
      <c r="M7" s="88">
        <v>-5.6</v>
      </c>
      <c r="N7" s="94">
        <v>-2.8</v>
      </c>
      <c r="O7" s="154"/>
      <c r="P7" s="155"/>
      <c r="Q7" s="90"/>
      <c r="R7" s="156"/>
      <c r="S7" s="155"/>
      <c r="T7" s="90"/>
      <c r="U7" s="156"/>
      <c r="V7" s="155"/>
      <c r="W7" s="90"/>
    </row>
    <row r="8" ht="21.95" customHeight="1">
      <c r="A8" s="152">
        <v>1915</v>
      </c>
      <c r="B8" s="127">
        <v>31</v>
      </c>
      <c r="C8" s="88">
        <v>38.2</v>
      </c>
      <c r="D8" s="92">
        <v>1.23225806451613</v>
      </c>
      <c r="E8" s="43"/>
      <c r="F8" s="153">
        <v>1915</v>
      </c>
      <c r="G8" s="127">
        <v>15</v>
      </c>
      <c r="H8" s="88">
        <v>3.9</v>
      </c>
      <c r="I8" s="92">
        <v>0.26</v>
      </c>
      <c r="J8" s="43"/>
      <c r="K8" s="153">
        <v>1915</v>
      </c>
      <c r="L8" s="127">
        <v>1</v>
      </c>
      <c r="M8" s="88">
        <v>-1.7</v>
      </c>
      <c r="N8" s="94">
        <v>-1.7</v>
      </c>
      <c r="O8" s="154"/>
      <c r="P8" s="155"/>
      <c r="Q8" s="90"/>
      <c r="R8" s="156"/>
      <c r="S8" s="155"/>
      <c r="T8" s="90"/>
      <c r="U8" s="156"/>
      <c r="V8" s="155"/>
      <c r="W8" s="90"/>
    </row>
    <row r="9" ht="21.95" customHeight="1">
      <c r="A9" s="152">
        <v>1916</v>
      </c>
      <c r="B9" s="127">
        <v>23</v>
      </c>
      <c r="C9" s="88">
        <v>38.3</v>
      </c>
      <c r="D9" s="92">
        <v>1.66521739130435</v>
      </c>
      <c r="E9" s="43"/>
      <c r="F9" s="153">
        <v>1916</v>
      </c>
      <c r="G9" s="127">
        <v>5</v>
      </c>
      <c r="H9" s="88">
        <v>-1</v>
      </c>
      <c r="I9" s="92">
        <v>-0.2</v>
      </c>
      <c r="J9" s="43"/>
      <c r="K9" s="153">
        <v>1916</v>
      </c>
      <c r="L9" s="127">
        <v>1</v>
      </c>
      <c r="M9" s="88">
        <v>-2.2</v>
      </c>
      <c r="N9" s="94">
        <v>-2.2</v>
      </c>
      <c r="O9" s="154"/>
      <c r="P9" s="155"/>
      <c r="Q9" s="90"/>
      <c r="R9" s="156"/>
      <c r="S9" s="155"/>
      <c r="T9" s="90"/>
      <c r="U9" s="156"/>
      <c r="V9" s="155"/>
      <c r="W9" s="90"/>
    </row>
    <row r="10" ht="21.95" customHeight="1">
      <c r="A10" s="152">
        <v>1917</v>
      </c>
      <c r="B10" s="127">
        <v>46</v>
      </c>
      <c r="C10" s="88">
        <v>32.8</v>
      </c>
      <c r="D10" s="92">
        <v>0.71304347826087</v>
      </c>
      <c r="E10" s="43"/>
      <c r="F10" s="153">
        <v>1917</v>
      </c>
      <c r="G10" s="127">
        <v>25</v>
      </c>
      <c r="H10" s="88">
        <v>-13.1</v>
      </c>
      <c r="I10" s="92">
        <v>-0.524</v>
      </c>
      <c r="J10" s="43"/>
      <c r="K10" s="153">
        <v>1917</v>
      </c>
      <c r="L10" s="127">
        <v>7</v>
      </c>
      <c r="M10" s="88">
        <v>-14.3</v>
      </c>
      <c r="N10" s="94">
        <v>-2.04285714285714</v>
      </c>
      <c r="O10" s="154"/>
      <c r="P10" s="155"/>
      <c r="Q10" s="90"/>
      <c r="R10" s="156"/>
      <c r="S10" s="155"/>
      <c r="T10" s="90"/>
      <c r="U10" s="156"/>
      <c r="V10" s="155"/>
      <c r="W10" s="90"/>
    </row>
    <row r="11" ht="21.95" customHeight="1">
      <c r="A11" s="152">
        <v>1918</v>
      </c>
      <c r="B11" s="127">
        <v>44</v>
      </c>
      <c r="C11" s="88">
        <v>19.7</v>
      </c>
      <c r="D11" s="92">
        <v>0.447727272727273</v>
      </c>
      <c r="E11" s="43"/>
      <c r="F11" s="153">
        <v>1918</v>
      </c>
      <c r="G11" s="127">
        <v>25</v>
      </c>
      <c r="H11" s="88">
        <v>-21</v>
      </c>
      <c r="I11" s="92">
        <v>-0.84</v>
      </c>
      <c r="J11" s="43"/>
      <c r="K11" s="153">
        <v>1918</v>
      </c>
      <c r="L11" s="127">
        <v>8</v>
      </c>
      <c r="M11" s="88">
        <v>-24.9</v>
      </c>
      <c r="N11" s="94">
        <v>-3.1125</v>
      </c>
      <c r="O11" s="154"/>
      <c r="P11" s="155"/>
      <c r="Q11" s="90"/>
      <c r="R11" s="156"/>
      <c r="S11" s="155"/>
      <c r="T11" s="90"/>
      <c r="U11" s="156"/>
      <c r="V11" s="155"/>
      <c r="W11" s="90"/>
    </row>
    <row r="12" ht="21.95" customHeight="1">
      <c r="A12" s="152">
        <v>1919</v>
      </c>
      <c r="B12" s="127">
        <v>42</v>
      </c>
      <c r="C12" s="88">
        <v>21.7</v>
      </c>
      <c r="D12" s="92">
        <v>0.5166666666666671</v>
      </c>
      <c r="E12" s="43"/>
      <c r="F12" s="153">
        <v>1919</v>
      </c>
      <c r="G12" s="127">
        <v>28</v>
      </c>
      <c r="H12" s="88">
        <v>-9.1</v>
      </c>
      <c r="I12" s="92">
        <v>-0.325</v>
      </c>
      <c r="J12" s="43"/>
      <c r="K12" s="153">
        <v>1919</v>
      </c>
      <c r="L12" s="127">
        <v>6</v>
      </c>
      <c r="M12" s="88">
        <v>-15.9</v>
      </c>
      <c r="N12" s="94">
        <v>-2.65</v>
      </c>
      <c r="O12" s="154"/>
      <c r="P12" s="155"/>
      <c r="Q12" s="90"/>
      <c r="R12" s="156"/>
      <c r="S12" s="155"/>
      <c r="T12" s="90"/>
      <c r="U12" s="156"/>
      <c r="V12" s="155"/>
      <c r="W12" s="90"/>
    </row>
    <row r="13" ht="21.95" customHeight="1">
      <c r="A13" s="152">
        <v>1920</v>
      </c>
      <c r="B13" s="127">
        <v>18</v>
      </c>
      <c r="C13" s="88">
        <v>30.8</v>
      </c>
      <c r="D13" s="92">
        <v>1.71111111111111</v>
      </c>
      <c r="E13" s="43"/>
      <c r="F13" s="153">
        <v>1920</v>
      </c>
      <c r="G13" s="127">
        <v>3</v>
      </c>
      <c r="H13" s="88">
        <v>-1.1</v>
      </c>
      <c r="I13" s="92">
        <v>-0.366666666666667</v>
      </c>
      <c r="J13" s="43"/>
      <c r="K13" s="153">
        <v>1920</v>
      </c>
      <c r="L13" s="127">
        <v>0</v>
      </c>
      <c r="M13" s="88">
        <v>0</v>
      </c>
      <c r="N13" s="94"/>
      <c r="O13" s="154"/>
      <c r="P13" s="155"/>
      <c r="Q13" s="90"/>
      <c r="R13" s="156"/>
      <c r="S13" s="155"/>
      <c r="T13" s="90"/>
      <c r="U13" s="156"/>
      <c r="V13" s="155"/>
      <c r="W13" s="90"/>
    </row>
    <row r="14" ht="21.95" customHeight="1">
      <c r="A14" s="152">
        <v>1921</v>
      </c>
      <c r="B14" s="127">
        <v>0</v>
      </c>
      <c r="C14" s="88">
        <v>0</v>
      </c>
      <c r="D14" s="92"/>
      <c r="E14" s="43"/>
      <c r="F14" s="153">
        <v>1921</v>
      </c>
      <c r="G14" s="127">
        <v>0</v>
      </c>
      <c r="H14" s="88">
        <v>0</v>
      </c>
      <c r="I14" s="92"/>
      <c r="J14" s="43"/>
      <c r="K14" s="153">
        <v>1921</v>
      </c>
      <c r="L14" s="127">
        <v>0</v>
      </c>
      <c r="M14" s="88">
        <v>0</v>
      </c>
      <c r="N14" s="94"/>
      <c r="O14" s="154"/>
      <c r="P14" s="155"/>
      <c r="Q14" s="90"/>
      <c r="R14" s="156"/>
      <c r="S14" s="155"/>
      <c r="T14" s="90"/>
      <c r="U14" s="156"/>
      <c r="V14" s="155"/>
      <c r="W14" s="90"/>
    </row>
    <row r="15" ht="21.95" customHeight="1">
      <c r="A15" s="152">
        <v>1922</v>
      </c>
      <c r="B15" s="127">
        <v>0</v>
      </c>
      <c r="C15" s="88">
        <v>0</v>
      </c>
      <c r="D15" s="92"/>
      <c r="E15" s="43"/>
      <c r="F15" s="153">
        <v>1922</v>
      </c>
      <c r="G15" s="127">
        <v>0</v>
      </c>
      <c r="H15" s="88">
        <v>0</v>
      </c>
      <c r="I15" s="92"/>
      <c r="J15" s="43"/>
      <c r="K15" s="153">
        <v>1922</v>
      </c>
      <c r="L15" s="127">
        <v>0</v>
      </c>
      <c r="M15" s="88">
        <v>0</v>
      </c>
      <c r="N15" s="94"/>
      <c r="O15" s="154"/>
      <c r="P15" s="155"/>
      <c r="Q15" s="90"/>
      <c r="R15" s="156"/>
      <c r="S15" s="155"/>
      <c r="T15" s="90"/>
      <c r="U15" s="156"/>
      <c r="V15" s="155"/>
      <c r="W15" s="90"/>
    </row>
    <row r="16" ht="21.95" customHeight="1">
      <c r="A16" s="152">
        <v>1923</v>
      </c>
      <c r="B16" s="127">
        <v>0</v>
      </c>
      <c r="C16" s="88">
        <v>0</v>
      </c>
      <c r="D16" s="92"/>
      <c r="E16" s="43"/>
      <c r="F16" s="153">
        <v>1923</v>
      </c>
      <c r="G16" s="127">
        <v>0</v>
      </c>
      <c r="H16" s="88">
        <v>0</v>
      </c>
      <c r="I16" s="92"/>
      <c r="J16" s="43"/>
      <c r="K16" s="153">
        <v>1923</v>
      </c>
      <c r="L16" s="127">
        <v>0</v>
      </c>
      <c r="M16" s="88">
        <v>0</v>
      </c>
      <c r="N16" s="94"/>
      <c r="O16" s="154"/>
      <c r="P16" s="155"/>
      <c r="Q16" s="90"/>
      <c r="R16" s="156"/>
      <c r="S16" s="155"/>
      <c r="T16" s="90"/>
      <c r="U16" s="156"/>
      <c r="V16" s="155"/>
      <c r="W16" s="90"/>
    </row>
    <row r="17" ht="21.95" customHeight="1">
      <c r="A17" s="152">
        <v>1924</v>
      </c>
      <c r="B17" s="127">
        <v>36</v>
      </c>
      <c r="C17" s="88">
        <v>49.5</v>
      </c>
      <c r="D17" s="92">
        <v>1.375</v>
      </c>
      <c r="E17" s="43"/>
      <c r="F17" s="153">
        <v>1924</v>
      </c>
      <c r="G17" s="127">
        <v>14</v>
      </c>
      <c r="H17" s="88">
        <v>1.6</v>
      </c>
      <c r="I17" s="92">
        <v>0.114285714285714</v>
      </c>
      <c r="J17" s="43"/>
      <c r="K17" s="153">
        <v>1924</v>
      </c>
      <c r="L17" s="127">
        <v>1</v>
      </c>
      <c r="M17" s="88">
        <v>-1.7</v>
      </c>
      <c r="N17" s="94">
        <v>-1.7</v>
      </c>
      <c r="O17" s="154"/>
      <c r="P17" s="155"/>
      <c r="Q17" s="90"/>
      <c r="R17" s="156"/>
      <c r="S17" s="155"/>
      <c r="T17" s="90"/>
      <c r="U17" s="156"/>
      <c r="V17" s="155"/>
      <c r="W17" s="90"/>
    </row>
    <row r="18" ht="21.95" customHeight="1">
      <c r="A18" s="152">
        <v>1925</v>
      </c>
      <c r="B18" s="127">
        <v>13</v>
      </c>
      <c r="C18" s="88">
        <v>-0.9</v>
      </c>
      <c r="D18" s="92">
        <v>-0.06923076923076921</v>
      </c>
      <c r="E18" s="43"/>
      <c r="F18" s="153">
        <v>1925</v>
      </c>
      <c r="G18" s="127">
        <v>9</v>
      </c>
      <c r="H18" s="88">
        <v>-8.800000000000001</v>
      </c>
      <c r="I18" s="92">
        <v>-0.977777777777778</v>
      </c>
      <c r="J18" s="43"/>
      <c r="K18" s="153">
        <v>1925</v>
      </c>
      <c r="L18" s="127">
        <v>3</v>
      </c>
      <c r="M18" s="88">
        <v>-8.800000000000001</v>
      </c>
      <c r="N18" s="94">
        <v>-2.93333333333333</v>
      </c>
      <c r="O18" s="154"/>
      <c r="P18" s="155"/>
      <c r="Q18" s="90"/>
      <c r="R18" s="156"/>
      <c r="S18" s="155"/>
      <c r="T18" s="90"/>
      <c r="U18" s="156"/>
      <c r="V18" s="155"/>
      <c r="W18" s="90"/>
    </row>
    <row r="19" ht="21.95" customHeight="1">
      <c r="A19" s="152">
        <v>1926</v>
      </c>
      <c r="B19" s="127">
        <v>25</v>
      </c>
      <c r="C19" s="88">
        <v>31.1</v>
      </c>
      <c r="D19" s="92">
        <v>1.244</v>
      </c>
      <c r="E19" s="43"/>
      <c r="F19" s="153">
        <v>1926</v>
      </c>
      <c r="G19" s="127">
        <v>10</v>
      </c>
      <c r="H19" s="88">
        <v>-2.2</v>
      </c>
      <c r="I19" s="92">
        <v>-0.22</v>
      </c>
      <c r="J19" s="43"/>
      <c r="K19" s="153">
        <v>1926</v>
      </c>
      <c r="L19" s="127">
        <v>0</v>
      </c>
      <c r="M19" s="88">
        <v>0</v>
      </c>
      <c r="N19" s="94"/>
      <c r="O19" s="154"/>
      <c r="P19" s="155"/>
      <c r="Q19" s="90"/>
      <c r="R19" s="156"/>
      <c r="S19" s="155"/>
      <c r="T19" s="90"/>
      <c r="U19" s="156"/>
      <c r="V19" s="155"/>
      <c r="W19" s="90"/>
    </row>
    <row r="20" ht="21.95" customHeight="1">
      <c r="A20" s="152">
        <v>1927</v>
      </c>
      <c r="B20" s="127">
        <v>44</v>
      </c>
      <c r="C20" s="88">
        <v>33.9</v>
      </c>
      <c r="D20" s="92">
        <v>0.7704545454545449</v>
      </c>
      <c r="E20" s="43"/>
      <c r="F20" s="153">
        <v>1927</v>
      </c>
      <c r="G20" s="127">
        <v>26</v>
      </c>
      <c r="H20" s="88">
        <v>-1.9</v>
      </c>
      <c r="I20" s="92">
        <v>-0.07307692307692309</v>
      </c>
      <c r="J20" s="43"/>
      <c r="K20" s="153">
        <v>1927</v>
      </c>
      <c r="L20" s="127">
        <v>3</v>
      </c>
      <c r="M20" s="88">
        <v>-6.6</v>
      </c>
      <c r="N20" s="94">
        <v>-2.2</v>
      </c>
      <c r="O20" s="154"/>
      <c r="P20" s="155"/>
      <c r="Q20" s="90"/>
      <c r="R20" s="156"/>
      <c r="S20" s="155"/>
      <c r="T20" s="90"/>
      <c r="U20" s="156"/>
      <c r="V20" s="155"/>
      <c r="W20" s="90"/>
    </row>
    <row r="21" ht="21.95" customHeight="1">
      <c r="A21" s="152">
        <v>1928</v>
      </c>
      <c r="B21" s="127">
        <v>32</v>
      </c>
      <c r="C21" s="88">
        <v>51.5</v>
      </c>
      <c r="D21" s="92">
        <v>1.609375</v>
      </c>
      <c r="E21" s="43"/>
      <c r="F21" s="153">
        <v>1928</v>
      </c>
      <c r="G21" s="127">
        <v>10</v>
      </c>
      <c r="H21" s="88">
        <v>5.1</v>
      </c>
      <c r="I21" s="92">
        <v>0.51</v>
      </c>
      <c r="J21" s="43"/>
      <c r="K21" s="153">
        <v>1928</v>
      </c>
      <c r="L21" s="127">
        <v>0</v>
      </c>
      <c r="M21" s="88">
        <v>0</v>
      </c>
      <c r="N21" s="94"/>
      <c r="O21" s="154"/>
      <c r="P21" s="155"/>
      <c r="Q21" s="90"/>
      <c r="R21" s="156"/>
      <c r="S21" s="155"/>
      <c r="T21" s="90"/>
      <c r="U21" s="156"/>
      <c r="V21" s="155"/>
      <c r="W21" s="90"/>
    </row>
    <row r="22" ht="21.95" customHeight="1">
      <c r="A22" s="152">
        <v>1929</v>
      </c>
      <c r="B22" s="127">
        <v>54</v>
      </c>
      <c r="C22" s="88">
        <v>11.2</v>
      </c>
      <c r="D22" s="92">
        <v>0.207407407407407</v>
      </c>
      <c r="E22" s="43"/>
      <c r="F22" s="153">
        <v>1929</v>
      </c>
      <c r="G22" s="127">
        <v>33</v>
      </c>
      <c r="H22" s="88">
        <v>-37.5</v>
      </c>
      <c r="I22" s="92">
        <v>-1.13636363636364</v>
      </c>
      <c r="J22" s="43"/>
      <c r="K22" s="153">
        <v>1929</v>
      </c>
      <c r="L22" s="127">
        <v>12</v>
      </c>
      <c r="M22" s="88">
        <v>-36.1</v>
      </c>
      <c r="N22" s="94">
        <v>-3.00833333333333</v>
      </c>
      <c r="O22" s="154"/>
      <c r="P22" s="155"/>
      <c r="Q22" s="90"/>
      <c r="R22" s="156"/>
      <c r="S22" s="155"/>
      <c r="T22" s="90"/>
      <c r="U22" s="156"/>
      <c r="V22" s="155"/>
      <c r="W22" s="90"/>
    </row>
    <row r="23" ht="21.95" customHeight="1">
      <c r="A23" s="152">
        <v>1930</v>
      </c>
      <c r="B23" s="127">
        <v>27</v>
      </c>
      <c r="C23" s="88">
        <v>37</v>
      </c>
      <c r="D23" s="92">
        <v>1.37037037037037</v>
      </c>
      <c r="E23" s="43"/>
      <c r="F23" s="153">
        <v>1930</v>
      </c>
      <c r="G23" s="127">
        <v>11</v>
      </c>
      <c r="H23" s="88">
        <v>1.7</v>
      </c>
      <c r="I23" s="92">
        <v>0.154545454545455</v>
      </c>
      <c r="J23" s="43"/>
      <c r="K23" s="153">
        <v>1930</v>
      </c>
      <c r="L23" s="127">
        <v>1</v>
      </c>
      <c r="M23" s="88">
        <v>-2.2</v>
      </c>
      <c r="N23" s="94">
        <v>-2.2</v>
      </c>
      <c r="O23" s="154"/>
      <c r="P23" s="155"/>
      <c r="Q23" s="90"/>
      <c r="R23" s="156"/>
      <c r="S23" s="155"/>
      <c r="T23" s="90"/>
      <c r="U23" s="156"/>
      <c r="V23" s="155"/>
      <c r="W23" s="90"/>
    </row>
    <row r="24" ht="21.95" customHeight="1">
      <c r="A24" s="152">
        <v>1931</v>
      </c>
      <c r="B24" s="127">
        <v>34</v>
      </c>
      <c r="C24" s="88">
        <v>49.3</v>
      </c>
      <c r="D24" s="92">
        <v>1.45</v>
      </c>
      <c r="E24" s="43"/>
      <c r="F24" s="153">
        <v>1931</v>
      </c>
      <c r="G24" s="127">
        <v>13</v>
      </c>
      <c r="H24" s="88">
        <v>1.2</v>
      </c>
      <c r="I24" s="92">
        <v>0.0923076923076923</v>
      </c>
      <c r="J24" s="43"/>
      <c r="K24" s="153">
        <v>1931</v>
      </c>
      <c r="L24" s="127">
        <v>1</v>
      </c>
      <c r="M24" s="88">
        <v>-1.7</v>
      </c>
      <c r="N24" s="94">
        <v>-1.7</v>
      </c>
      <c r="O24" s="154"/>
      <c r="P24" s="155"/>
      <c r="Q24" s="90"/>
      <c r="R24" s="156"/>
      <c r="S24" s="155"/>
      <c r="T24" s="90"/>
      <c r="U24" s="156"/>
      <c r="V24" s="155"/>
      <c r="W24" s="90"/>
    </row>
    <row r="25" ht="21.95" customHeight="1">
      <c r="A25" s="152">
        <v>1932</v>
      </c>
      <c r="B25" s="127">
        <v>6</v>
      </c>
      <c r="C25" s="88">
        <v>1.6</v>
      </c>
      <c r="D25" s="92">
        <v>0.266666666666667</v>
      </c>
      <c r="E25" s="43"/>
      <c r="F25" s="153">
        <v>1932</v>
      </c>
      <c r="G25" s="127">
        <v>4</v>
      </c>
      <c r="H25" s="88">
        <v>-3.4</v>
      </c>
      <c r="I25" s="92">
        <v>-0.85</v>
      </c>
      <c r="J25" s="43"/>
      <c r="K25" s="153">
        <v>1932</v>
      </c>
      <c r="L25" s="127">
        <v>0</v>
      </c>
      <c r="M25" s="88">
        <v>0</v>
      </c>
      <c r="N25" s="94"/>
      <c r="O25" s="154"/>
      <c r="P25" s="155"/>
      <c r="Q25" s="90"/>
      <c r="R25" s="156"/>
      <c r="S25" s="155"/>
      <c r="T25" s="90"/>
      <c r="U25" s="156"/>
      <c r="V25" s="155"/>
      <c r="W25" s="90"/>
    </row>
    <row r="26" ht="21.95" customHeight="1">
      <c r="A26" s="152">
        <v>1933</v>
      </c>
      <c r="B26" s="127">
        <v>30</v>
      </c>
      <c r="C26" s="88">
        <v>33.1</v>
      </c>
      <c r="D26" s="92">
        <v>1.10333333333333</v>
      </c>
      <c r="E26" s="43"/>
      <c r="F26" s="153">
        <v>1933</v>
      </c>
      <c r="G26" s="127">
        <v>17</v>
      </c>
      <c r="H26" s="88">
        <v>1.2</v>
      </c>
      <c r="I26" s="92">
        <v>0.0705882352941176</v>
      </c>
      <c r="J26" s="43"/>
      <c r="K26" s="153">
        <v>1933</v>
      </c>
      <c r="L26" s="127">
        <v>1</v>
      </c>
      <c r="M26" s="88">
        <v>-1.7</v>
      </c>
      <c r="N26" s="94">
        <v>-1.7</v>
      </c>
      <c r="O26" s="154"/>
      <c r="P26" s="155"/>
      <c r="Q26" s="90"/>
      <c r="R26" s="156"/>
      <c r="S26" s="155"/>
      <c r="T26" s="90"/>
      <c r="U26" s="156"/>
      <c r="V26" s="155"/>
      <c r="W26" s="90"/>
    </row>
    <row r="27" ht="21.95" customHeight="1">
      <c r="A27" s="152">
        <v>1934</v>
      </c>
      <c r="B27" s="127">
        <v>31</v>
      </c>
      <c r="C27" s="88">
        <v>38.6</v>
      </c>
      <c r="D27" s="92">
        <v>1.24516129032258</v>
      </c>
      <c r="E27" s="43"/>
      <c r="F27" s="153">
        <v>1934</v>
      </c>
      <c r="G27" s="127">
        <v>14</v>
      </c>
      <c r="H27" s="88">
        <v>0.6</v>
      </c>
      <c r="I27" s="92">
        <v>0.0428571428571429</v>
      </c>
      <c r="J27" s="43"/>
      <c r="K27" s="153">
        <v>1934</v>
      </c>
      <c r="L27" s="127">
        <v>1</v>
      </c>
      <c r="M27" s="88">
        <v>-1.7</v>
      </c>
      <c r="N27" s="94">
        <v>-1.7</v>
      </c>
      <c r="O27" s="154"/>
      <c r="P27" s="155"/>
      <c r="Q27" s="90"/>
      <c r="R27" s="156"/>
      <c r="S27" s="155"/>
      <c r="T27" s="90"/>
      <c r="U27" s="156"/>
      <c r="V27" s="155"/>
      <c r="W27" s="90"/>
    </row>
    <row r="28" ht="21.95" customHeight="1">
      <c r="A28" s="152">
        <v>1935</v>
      </c>
      <c r="B28" s="127">
        <v>50</v>
      </c>
      <c r="C28" s="88">
        <v>55.6</v>
      </c>
      <c r="D28" s="92">
        <v>1.112</v>
      </c>
      <c r="E28" s="43"/>
      <c r="F28" s="153">
        <v>1935</v>
      </c>
      <c r="G28" s="127">
        <v>22</v>
      </c>
      <c r="H28" s="88">
        <v>-4.8</v>
      </c>
      <c r="I28" s="92">
        <v>-0.218181818181818</v>
      </c>
      <c r="J28" s="43"/>
      <c r="K28" s="153">
        <v>1935</v>
      </c>
      <c r="L28" s="127">
        <v>2</v>
      </c>
      <c r="M28" s="88">
        <v>-6.1</v>
      </c>
      <c r="N28" s="94">
        <v>-3.05</v>
      </c>
      <c r="O28" s="154"/>
      <c r="P28" s="155"/>
      <c r="Q28" s="90"/>
      <c r="R28" s="156"/>
      <c r="S28" s="155"/>
      <c r="T28" s="90"/>
      <c r="U28" s="156"/>
      <c r="V28" s="155"/>
      <c r="W28" s="90"/>
    </row>
    <row r="29" ht="21.95" customHeight="1">
      <c r="A29" s="152">
        <v>1936</v>
      </c>
      <c r="B29" s="127">
        <v>31</v>
      </c>
      <c r="C29" s="88">
        <v>39</v>
      </c>
      <c r="D29" s="92">
        <v>1.25806451612903</v>
      </c>
      <c r="E29" s="43"/>
      <c r="F29" s="153">
        <v>1936</v>
      </c>
      <c r="G29" s="127">
        <v>18</v>
      </c>
      <c r="H29" s="88">
        <v>11.6</v>
      </c>
      <c r="I29" s="92">
        <v>0.644444444444444</v>
      </c>
      <c r="J29" s="43"/>
      <c r="K29" s="153">
        <v>1936</v>
      </c>
      <c r="L29" s="127">
        <v>0</v>
      </c>
      <c r="M29" s="88">
        <v>0</v>
      </c>
      <c r="N29" s="94"/>
      <c r="O29" s="154"/>
      <c r="P29" s="155"/>
      <c r="Q29" s="90"/>
      <c r="R29" s="156"/>
      <c r="S29" s="155"/>
      <c r="T29" s="90"/>
      <c r="U29" s="156"/>
      <c r="V29" s="155"/>
      <c r="W29" s="90"/>
    </row>
    <row r="30" ht="21.95" customHeight="1">
      <c r="A30" s="152">
        <v>1937</v>
      </c>
      <c r="B30" s="127">
        <v>29</v>
      </c>
      <c r="C30" s="88">
        <v>30.1</v>
      </c>
      <c r="D30" s="92">
        <v>1.03793103448276</v>
      </c>
      <c r="E30" s="43"/>
      <c r="F30" s="153">
        <v>1937</v>
      </c>
      <c r="G30" s="127">
        <v>14</v>
      </c>
      <c r="H30" s="88">
        <v>-2.8</v>
      </c>
      <c r="I30" s="92">
        <v>-0.2</v>
      </c>
      <c r="J30" s="43"/>
      <c r="K30" s="153">
        <v>1937</v>
      </c>
      <c r="L30" s="127">
        <v>2</v>
      </c>
      <c r="M30" s="88">
        <v>-4.5</v>
      </c>
      <c r="N30" s="94">
        <v>-2.25</v>
      </c>
      <c r="O30" s="154"/>
      <c r="P30" s="155"/>
      <c r="Q30" s="90"/>
      <c r="R30" s="156"/>
      <c r="S30" s="155"/>
      <c r="T30" s="90"/>
      <c r="U30" s="156"/>
      <c r="V30" s="155"/>
      <c r="W30" s="90"/>
    </row>
    <row r="31" ht="21.95" customHeight="1">
      <c r="A31" s="152">
        <v>1938</v>
      </c>
      <c r="B31" s="127">
        <v>15</v>
      </c>
      <c r="C31" s="88">
        <v>22.2</v>
      </c>
      <c r="D31" s="92">
        <v>1.48</v>
      </c>
      <c r="E31" s="43"/>
      <c r="F31" s="153">
        <v>1938</v>
      </c>
      <c r="G31" s="127">
        <v>3</v>
      </c>
      <c r="H31" s="88">
        <v>-2.8</v>
      </c>
      <c r="I31" s="92">
        <v>-0.933333333333333</v>
      </c>
      <c r="J31" s="43"/>
      <c r="K31" s="153">
        <v>1938</v>
      </c>
      <c r="L31" s="127">
        <v>1</v>
      </c>
      <c r="M31" s="88">
        <v>-1.7</v>
      </c>
      <c r="N31" s="94">
        <v>-1.7</v>
      </c>
      <c r="O31" s="154"/>
      <c r="P31" s="155"/>
      <c r="Q31" s="90"/>
      <c r="R31" s="156"/>
      <c r="S31" s="155"/>
      <c r="T31" s="90"/>
      <c r="U31" s="156"/>
      <c r="V31" s="155"/>
      <c r="W31" s="90"/>
    </row>
    <row r="32" ht="21.95" customHeight="1">
      <c r="A32" s="152">
        <v>1939</v>
      </c>
      <c r="B32" s="127">
        <v>44</v>
      </c>
      <c r="C32" s="88">
        <v>50.2</v>
      </c>
      <c r="D32" s="92">
        <v>1.14090909090909</v>
      </c>
      <c r="E32" s="43"/>
      <c r="F32" s="153">
        <v>1939</v>
      </c>
      <c r="G32" s="127">
        <v>22</v>
      </c>
      <c r="H32" s="88">
        <v>3.3</v>
      </c>
      <c r="I32" s="92">
        <v>0.15</v>
      </c>
      <c r="J32" s="43"/>
      <c r="K32" s="153">
        <v>1939</v>
      </c>
      <c r="L32" s="127">
        <v>2</v>
      </c>
      <c r="M32" s="88">
        <v>-3.4</v>
      </c>
      <c r="N32" s="94">
        <v>-1.7</v>
      </c>
      <c r="O32" s="154"/>
      <c r="P32" s="155"/>
      <c r="Q32" s="90"/>
      <c r="R32" s="156"/>
      <c r="S32" s="155"/>
      <c r="T32" s="90"/>
      <c r="U32" s="156"/>
      <c r="V32" s="155"/>
      <c r="W32" s="90"/>
    </row>
    <row r="33" ht="21.95" customHeight="1">
      <c r="A33" s="152">
        <v>1940</v>
      </c>
      <c r="B33" s="127">
        <v>33</v>
      </c>
      <c r="C33" s="88">
        <v>9.199999999999999</v>
      </c>
      <c r="D33" s="92">
        <v>0.278787878787879</v>
      </c>
      <c r="E33" s="43"/>
      <c r="F33" s="153">
        <v>1940</v>
      </c>
      <c r="G33" s="127">
        <v>19</v>
      </c>
      <c r="H33" s="88">
        <v>-20.1</v>
      </c>
      <c r="I33" s="92">
        <v>-1.05789473684211</v>
      </c>
      <c r="J33" s="43"/>
      <c r="K33" s="153">
        <v>1940</v>
      </c>
      <c r="L33" s="127">
        <v>5</v>
      </c>
      <c r="M33" s="88">
        <v>-14.7</v>
      </c>
      <c r="N33" s="94">
        <v>-2.94</v>
      </c>
      <c r="O33" s="154"/>
      <c r="P33" s="155"/>
      <c r="Q33" s="90"/>
      <c r="R33" s="156"/>
      <c r="S33" s="155"/>
      <c r="T33" s="90"/>
      <c r="U33" s="156"/>
      <c r="V33" s="155"/>
      <c r="W33" s="90"/>
    </row>
    <row r="34" ht="21.95" customHeight="1">
      <c r="A34" s="152">
        <v>1941</v>
      </c>
      <c r="B34" s="127">
        <v>41</v>
      </c>
      <c r="C34" s="88">
        <v>29.3</v>
      </c>
      <c r="D34" s="92">
        <v>0.7146341463414631</v>
      </c>
      <c r="E34" s="43"/>
      <c r="F34" s="153">
        <v>1941</v>
      </c>
      <c r="G34" s="127">
        <v>25</v>
      </c>
      <c r="H34" s="88">
        <v>-4</v>
      </c>
      <c r="I34" s="92">
        <v>-0.16</v>
      </c>
      <c r="J34" s="43"/>
      <c r="K34" s="153">
        <v>1941</v>
      </c>
      <c r="L34" s="127">
        <v>4</v>
      </c>
      <c r="M34" s="88">
        <v>-7.1</v>
      </c>
      <c r="N34" s="94">
        <v>-1.775</v>
      </c>
      <c r="O34" s="154"/>
      <c r="P34" s="155"/>
      <c r="Q34" s="90"/>
      <c r="R34" s="156"/>
      <c r="S34" s="155"/>
      <c r="T34" s="90"/>
      <c r="U34" s="156"/>
      <c r="V34" s="155"/>
      <c r="W34" s="90"/>
    </row>
    <row r="35" ht="21.95" customHeight="1">
      <c r="A35" s="152">
        <v>1942</v>
      </c>
      <c r="B35" s="127">
        <v>33</v>
      </c>
      <c r="C35" s="88">
        <v>52.9</v>
      </c>
      <c r="D35" s="92">
        <v>1.6030303030303</v>
      </c>
      <c r="E35" s="43"/>
      <c r="F35" s="153">
        <v>1942</v>
      </c>
      <c r="G35" s="127">
        <v>13</v>
      </c>
      <c r="H35" s="88">
        <v>7.8</v>
      </c>
      <c r="I35" s="92">
        <v>0.6</v>
      </c>
      <c r="J35" s="43"/>
      <c r="K35" s="153">
        <v>1942</v>
      </c>
      <c r="L35" s="127">
        <v>0</v>
      </c>
      <c r="M35" s="88">
        <v>0</v>
      </c>
      <c r="N35" s="94"/>
      <c r="O35" s="154"/>
      <c r="P35" s="155"/>
      <c r="Q35" s="90"/>
      <c r="R35" s="156"/>
      <c r="S35" s="155"/>
      <c r="T35" s="90"/>
      <c r="U35" s="156"/>
      <c r="V35" s="155"/>
      <c r="W35" s="90"/>
    </row>
    <row r="36" ht="21.95" customHeight="1">
      <c r="A36" s="152">
        <v>1943</v>
      </c>
      <c r="B36" s="127">
        <v>63</v>
      </c>
      <c r="C36" s="88">
        <v>-18.4</v>
      </c>
      <c r="D36" s="92">
        <v>-0.292063492063492</v>
      </c>
      <c r="E36" s="43"/>
      <c r="F36" s="153">
        <v>1943</v>
      </c>
      <c r="G36" s="127">
        <v>45</v>
      </c>
      <c r="H36" s="88">
        <v>-58.1</v>
      </c>
      <c r="I36" s="92">
        <v>-1.29111111111111</v>
      </c>
      <c r="J36" s="43"/>
      <c r="K36" s="153">
        <v>1943</v>
      </c>
      <c r="L36" s="127">
        <v>18</v>
      </c>
      <c r="M36" s="88">
        <v>-49.7</v>
      </c>
      <c r="N36" s="94">
        <v>-2.76111111111111</v>
      </c>
      <c r="O36" s="154"/>
      <c r="P36" s="155"/>
      <c r="Q36" s="90"/>
      <c r="R36" s="156"/>
      <c r="S36" s="155"/>
      <c r="T36" s="90"/>
      <c r="U36" s="156"/>
      <c r="V36" s="155"/>
      <c r="W36" s="90"/>
    </row>
    <row r="37" ht="21.95" customHeight="1">
      <c r="A37" s="152">
        <v>1944</v>
      </c>
      <c r="B37" s="127">
        <v>40</v>
      </c>
      <c r="C37" s="88">
        <v>42.1</v>
      </c>
      <c r="D37" s="92">
        <v>1.0525</v>
      </c>
      <c r="E37" s="43"/>
      <c r="F37" s="153">
        <v>1944</v>
      </c>
      <c r="G37" s="127">
        <v>20</v>
      </c>
      <c r="H37" s="88">
        <v>-0.9</v>
      </c>
      <c r="I37" s="92">
        <v>-0.045</v>
      </c>
      <c r="J37" s="43"/>
      <c r="K37" s="153">
        <v>1944</v>
      </c>
      <c r="L37" s="127">
        <v>4</v>
      </c>
      <c r="M37" s="88">
        <v>-7.6</v>
      </c>
      <c r="N37" s="94">
        <v>-1.9</v>
      </c>
      <c r="O37" s="154"/>
      <c r="P37" s="155"/>
      <c r="Q37" s="90"/>
      <c r="R37" s="156"/>
      <c r="S37" s="155"/>
      <c r="T37" s="90"/>
      <c r="U37" s="156"/>
      <c r="V37" s="155"/>
      <c r="W37" s="90"/>
    </row>
    <row r="38" ht="21.95" customHeight="1">
      <c r="A38" s="152">
        <v>1945</v>
      </c>
      <c r="B38" s="127">
        <v>36</v>
      </c>
      <c r="C38" s="88">
        <v>25.4</v>
      </c>
      <c r="D38" s="92">
        <v>0.705555555555556</v>
      </c>
      <c r="E38" s="43"/>
      <c r="F38" s="153">
        <v>1945</v>
      </c>
      <c r="G38" s="127">
        <v>27</v>
      </c>
      <c r="H38" s="88">
        <v>6.7</v>
      </c>
      <c r="I38" s="92">
        <v>0.248148148148148</v>
      </c>
      <c r="J38" s="43"/>
      <c r="K38" s="153">
        <v>1945</v>
      </c>
      <c r="L38" s="127">
        <v>2</v>
      </c>
      <c r="M38" s="88">
        <v>-3.9</v>
      </c>
      <c r="N38" s="94">
        <v>-1.95</v>
      </c>
      <c r="O38" s="154"/>
      <c r="P38" s="155"/>
      <c r="Q38" s="90"/>
      <c r="R38" s="156"/>
      <c r="S38" s="155"/>
      <c r="T38" s="90"/>
      <c r="U38" s="156"/>
      <c r="V38" s="155"/>
      <c r="W38" s="90"/>
    </row>
    <row r="39" ht="21.95" customHeight="1">
      <c r="A39" s="152">
        <v>1946</v>
      </c>
      <c r="B39" s="127">
        <v>59</v>
      </c>
      <c r="C39" s="88">
        <v>38.4</v>
      </c>
      <c r="D39" s="92">
        <v>0.650847457627119</v>
      </c>
      <c r="E39" s="43"/>
      <c r="F39" s="153">
        <v>1946</v>
      </c>
      <c r="G39" s="127">
        <v>33</v>
      </c>
      <c r="H39" s="88">
        <v>-16.8</v>
      </c>
      <c r="I39" s="92">
        <v>-0.509090909090909</v>
      </c>
      <c r="J39" s="43"/>
      <c r="K39" s="153">
        <v>1946</v>
      </c>
      <c r="L39" s="127">
        <v>6</v>
      </c>
      <c r="M39" s="88">
        <v>-16.7</v>
      </c>
      <c r="N39" s="94">
        <v>-2.78333333333333</v>
      </c>
      <c r="O39" s="154"/>
      <c r="P39" s="155"/>
      <c r="Q39" s="90"/>
      <c r="R39" s="156"/>
      <c r="S39" s="155"/>
      <c r="T39" s="90"/>
      <c r="U39" s="156"/>
      <c r="V39" s="155"/>
      <c r="W39" s="90"/>
    </row>
    <row r="40" ht="21.95" customHeight="1">
      <c r="A40" s="152">
        <v>1947</v>
      </c>
      <c r="B40" s="127">
        <v>44</v>
      </c>
      <c r="C40" s="88">
        <v>55.2</v>
      </c>
      <c r="D40" s="92">
        <v>1.25454545454545</v>
      </c>
      <c r="E40" s="43"/>
      <c r="F40" s="153">
        <v>1947</v>
      </c>
      <c r="G40" s="127">
        <v>21</v>
      </c>
      <c r="H40" s="88">
        <v>0.5</v>
      </c>
      <c r="I40" s="92">
        <v>0.0238095238095238</v>
      </c>
      <c r="J40" s="43"/>
      <c r="K40" s="153">
        <v>1947</v>
      </c>
      <c r="L40" s="127">
        <v>4</v>
      </c>
      <c r="M40" s="88">
        <v>-8.4</v>
      </c>
      <c r="N40" s="94">
        <v>-2.1</v>
      </c>
      <c r="O40" s="154"/>
      <c r="P40" s="155"/>
      <c r="Q40" s="90"/>
      <c r="R40" s="156"/>
      <c r="S40" s="155"/>
      <c r="T40" s="90"/>
      <c r="U40" s="156"/>
      <c r="V40" s="155"/>
      <c r="W40" s="90"/>
    </row>
    <row r="41" ht="21.95" customHeight="1">
      <c r="A41" s="152">
        <v>1948</v>
      </c>
      <c r="B41" s="127">
        <v>42</v>
      </c>
      <c r="C41" s="88">
        <v>12.3</v>
      </c>
      <c r="D41" s="92">
        <v>0.292857142857143</v>
      </c>
      <c r="E41" s="43"/>
      <c r="F41" s="153">
        <v>1948</v>
      </c>
      <c r="G41" s="127">
        <v>30</v>
      </c>
      <c r="H41" s="88">
        <v>-13.4</v>
      </c>
      <c r="I41" s="92">
        <v>-0.446666666666667</v>
      </c>
      <c r="J41" s="43"/>
      <c r="K41" s="153">
        <v>1948</v>
      </c>
      <c r="L41" s="127">
        <v>6</v>
      </c>
      <c r="M41" s="88">
        <v>-13.4</v>
      </c>
      <c r="N41" s="94">
        <v>-2.23333333333333</v>
      </c>
      <c r="O41" s="154"/>
      <c r="P41" s="155"/>
      <c r="Q41" s="90"/>
      <c r="R41" s="156"/>
      <c r="S41" s="155"/>
      <c r="T41" s="90"/>
      <c r="U41" s="156"/>
      <c r="V41" s="155"/>
      <c r="W41" s="90"/>
    </row>
    <row r="42" ht="21.95" customHeight="1">
      <c r="A42" s="152">
        <v>1949</v>
      </c>
      <c r="B42" s="127">
        <v>48</v>
      </c>
      <c r="C42" s="88">
        <v>2.8</v>
      </c>
      <c r="D42" s="92">
        <v>0.0583333333333333</v>
      </c>
      <c r="E42" s="43"/>
      <c r="F42" s="153">
        <v>1949</v>
      </c>
      <c r="G42" s="127">
        <v>34</v>
      </c>
      <c r="H42" s="88">
        <v>-25.2</v>
      </c>
      <c r="I42" s="92">
        <v>-0.741176470588235</v>
      </c>
      <c r="J42" s="43"/>
      <c r="K42" s="153">
        <v>1949</v>
      </c>
      <c r="L42" s="127">
        <v>11</v>
      </c>
      <c r="M42" s="88">
        <v>-30.6</v>
      </c>
      <c r="N42" s="94">
        <v>-2.78181818181818</v>
      </c>
      <c r="O42" s="154"/>
      <c r="P42" s="155"/>
      <c r="Q42" s="90"/>
      <c r="R42" s="156"/>
      <c r="S42" s="155"/>
      <c r="T42" s="90"/>
      <c r="U42" s="156"/>
      <c r="V42" s="155"/>
      <c r="W42" s="90"/>
    </row>
    <row r="43" ht="21.95" customHeight="1">
      <c r="A43" s="152">
        <v>1950</v>
      </c>
      <c r="B43" s="127">
        <v>33</v>
      </c>
      <c r="C43" s="88">
        <v>39.2</v>
      </c>
      <c r="D43" s="92">
        <v>1.18787878787879</v>
      </c>
      <c r="E43" s="43"/>
      <c r="F43" s="153">
        <v>1950</v>
      </c>
      <c r="G43" s="127">
        <v>18</v>
      </c>
      <c r="H43" s="88">
        <v>4.5</v>
      </c>
      <c r="I43" s="92">
        <v>0.25</v>
      </c>
      <c r="J43" s="43"/>
      <c r="K43" s="153">
        <v>1950</v>
      </c>
      <c r="L43" s="127">
        <v>1</v>
      </c>
      <c r="M43" s="88">
        <v>-1.7</v>
      </c>
      <c r="N43" s="94">
        <v>-1.7</v>
      </c>
      <c r="O43" s="154"/>
      <c r="P43" s="155"/>
      <c r="Q43" s="90"/>
      <c r="R43" s="156"/>
      <c r="S43" s="155"/>
      <c r="T43" s="90"/>
      <c r="U43" s="156"/>
      <c r="V43" s="155"/>
      <c r="W43" s="90"/>
    </row>
    <row r="44" ht="21.95" customHeight="1">
      <c r="A44" s="152">
        <v>1951</v>
      </c>
      <c r="B44" s="127">
        <v>0</v>
      </c>
      <c r="C44" s="88">
        <v>0</v>
      </c>
      <c r="D44" s="92"/>
      <c r="E44" s="43"/>
      <c r="F44" s="153">
        <v>1951</v>
      </c>
      <c r="G44" s="127">
        <v>0</v>
      </c>
      <c r="H44" s="88">
        <v>0</v>
      </c>
      <c r="I44" s="92"/>
      <c r="J44" s="43"/>
      <c r="K44" s="153">
        <v>1951</v>
      </c>
      <c r="L44" s="127">
        <v>0</v>
      </c>
      <c r="M44" s="88">
        <v>0</v>
      </c>
      <c r="N44" s="94"/>
      <c r="O44" s="154"/>
      <c r="P44" s="155"/>
      <c r="Q44" s="90"/>
      <c r="R44" s="156"/>
      <c r="S44" s="155"/>
      <c r="T44" s="90"/>
      <c r="U44" s="156"/>
      <c r="V44" s="155"/>
      <c r="W44" s="90"/>
    </row>
    <row r="45" ht="21.95" customHeight="1">
      <c r="A45" s="152">
        <v>1952</v>
      </c>
      <c r="B45" s="127">
        <v>45</v>
      </c>
      <c r="C45" s="88">
        <v>13.1</v>
      </c>
      <c r="D45" s="92">
        <v>0.291111111111111</v>
      </c>
      <c r="E45" s="43"/>
      <c r="F45" s="153">
        <v>1952</v>
      </c>
      <c r="G45" s="127">
        <v>33</v>
      </c>
      <c r="H45" s="88">
        <v>-16</v>
      </c>
      <c r="I45" s="92">
        <v>-0.484848484848485</v>
      </c>
      <c r="J45" s="43"/>
      <c r="K45" s="153">
        <v>1952</v>
      </c>
      <c r="L45" s="127">
        <v>10</v>
      </c>
      <c r="M45" s="88">
        <v>-29.4</v>
      </c>
      <c r="N45" s="94">
        <v>-2.94</v>
      </c>
      <c r="O45" s="154"/>
      <c r="P45" s="155"/>
      <c r="Q45" s="90"/>
      <c r="R45" s="156"/>
      <c r="S45" s="155"/>
      <c r="T45" s="90"/>
      <c r="U45" s="156"/>
      <c r="V45" s="155"/>
      <c r="W45" s="90"/>
    </row>
    <row r="46" ht="21.95" customHeight="1">
      <c r="A46" s="152">
        <v>1953</v>
      </c>
      <c r="B46" s="127">
        <v>55</v>
      </c>
      <c r="C46" s="88">
        <v>17.2</v>
      </c>
      <c r="D46" s="92">
        <v>0.312727272727273</v>
      </c>
      <c r="E46" s="43"/>
      <c r="F46" s="153">
        <v>1953</v>
      </c>
      <c r="G46" s="127">
        <v>38</v>
      </c>
      <c r="H46" s="88">
        <v>-20.2</v>
      </c>
      <c r="I46" s="92">
        <v>-0.531578947368421</v>
      </c>
      <c r="J46" s="43"/>
      <c r="K46" s="153">
        <v>1953</v>
      </c>
      <c r="L46" s="127">
        <v>7</v>
      </c>
      <c r="M46" s="88">
        <v>-17.3</v>
      </c>
      <c r="N46" s="94">
        <v>-2.47142857142857</v>
      </c>
      <c r="O46" s="154"/>
      <c r="P46" s="155"/>
      <c r="Q46" s="90"/>
      <c r="R46" s="156"/>
      <c r="S46" s="155"/>
      <c r="T46" s="90"/>
      <c r="U46" s="156"/>
      <c r="V46" s="155"/>
      <c r="W46" s="90"/>
    </row>
    <row r="47" ht="21.95" customHeight="1">
      <c r="A47" s="152">
        <v>1954</v>
      </c>
      <c r="B47" s="127">
        <v>31</v>
      </c>
      <c r="C47" s="88">
        <v>33.1</v>
      </c>
      <c r="D47" s="92">
        <v>1.06774193548387</v>
      </c>
      <c r="E47" s="43"/>
      <c r="F47" s="153">
        <v>1954</v>
      </c>
      <c r="G47" s="127">
        <v>19</v>
      </c>
      <c r="H47" s="88">
        <v>7.9</v>
      </c>
      <c r="I47" s="92">
        <v>0.415789473684211</v>
      </c>
      <c r="J47" s="43"/>
      <c r="K47" s="153">
        <v>1954</v>
      </c>
      <c r="L47" s="127">
        <v>0</v>
      </c>
      <c r="M47" s="88">
        <v>0</v>
      </c>
      <c r="N47" s="94"/>
      <c r="O47" s="154"/>
      <c r="P47" s="155"/>
      <c r="Q47" s="90"/>
      <c r="R47" s="156"/>
      <c r="S47" s="155"/>
      <c r="T47" s="90"/>
      <c r="U47" s="156"/>
      <c r="V47" s="155"/>
      <c r="W47" s="90"/>
    </row>
    <row r="48" ht="21.95" customHeight="1">
      <c r="A48" s="152">
        <v>1955</v>
      </c>
      <c r="B48" s="127">
        <v>44</v>
      </c>
      <c r="C48" s="88">
        <v>43.8</v>
      </c>
      <c r="D48" s="92">
        <v>0.995454545454545</v>
      </c>
      <c r="E48" s="43"/>
      <c r="F48" s="153">
        <v>1955</v>
      </c>
      <c r="G48" s="127">
        <v>26</v>
      </c>
      <c r="H48" s="88">
        <v>0.7</v>
      </c>
      <c r="I48" s="92">
        <v>0.0269230769230769</v>
      </c>
      <c r="J48" s="43"/>
      <c r="K48" s="153">
        <v>1955</v>
      </c>
      <c r="L48" s="127">
        <v>3</v>
      </c>
      <c r="M48" s="88">
        <v>-7.2</v>
      </c>
      <c r="N48" s="94">
        <v>-2.4</v>
      </c>
      <c r="O48" s="154"/>
      <c r="P48" s="155"/>
      <c r="Q48" s="90"/>
      <c r="R48" s="156"/>
      <c r="S48" s="155"/>
      <c r="T48" s="90"/>
      <c r="U48" s="156"/>
      <c r="V48" s="155"/>
      <c r="W48" s="90"/>
    </row>
    <row r="49" ht="21.95" customHeight="1">
      <c r="A49" s="152">
        <v>1956</v>
      </c>
      <c r="B49" s="127">
        <v>49</v>
      </c>
      <c r="C49" s="88">
        <v>56.2</v>
      </c>
      <c r="D49" s="92">
        <v>1.1469387755102</v>
      </c>
      <c r="E49" s="43"/>
      <c r="F49" s="153">
        <v>1956</v>
      </c>
      <c r="G49" s="127">
        <v>25</v>
      </c>
      <c r="H49" s="88">
        <v>3.5</v>
      </c>
      <c r="I49" s="92">
        <v>0.14</v>
      </c>
      <c r="J49" s="43"/>
      <c r="K49" s="153">
        <v>1956</v>
      </c>
      <c r="L49" s="127">
        <v>3</v>
      </c>
      <c r="M49" s="88">
        <v>-5.1</v>
      </c>
      <c r="N49" s="94">
        <v>-1.7</v>
      </c>
      <c r="O49" s="154"/>
      <c r="P49" s="155"/>
      <c r="Q49" s="90"/>
      <c r="R49" s="156"/>
      <c r="S49" s="155"/>
      <c r="T49" s="90"/>
      <c r="U49" s="156"/>
      <c r="V49" s="155"/>
      <c r="W49" s="90"/>
    </row>
    <row r="50" ht="21.95" customHeight="1">
      <c r="A50" s="152">
        <v>1957</v>
      </c>
      <c r="B50" s="127">
        <v>44</v>
      </c>
      <c r="C50" s="88">
        <v>25.3</v>
      </c>
      <c r="D50" s="92">
        <v>0.575</v>
      </c>
      <c r="E50" s="43"/>
      <c r="F50" s="153">
        <v>1957</v>
      </c>
      <c r="G50" s="127">
        <v>26</v>
      </c>
      <c r="H50" s="88">
        <v>-14</v>
      </c>
      <c r="I50" s="92">
        <v>-0.538461538461538</v>
      </c>
      <c r="J50" s="43"/>
      <c r="K50" s="153">
        <v>1957</v>
      </c>
      <c r="L50" s="127">
        <v>7</v>
      </c>
      <c r="M50" s="88">
        <v>-15.1</v>
      </c>
      <c r="N50" s="94">
        <v>-2.15714285714286</v>
      </c>
      <c r="O50" s="154"/>
      <c r="P50" s="155"/>
      <c r="Q50" s="90"/>
      <c r="R50" s="156"/>
      <c r="S50" s="155"/>
      <c r="T50" s="90"/>
      <c r="U50" s="156"/>
      <c r="V50" s="155"/>
      <c r="W50" s="90"/>
    </row>
    <row r="51" ht="21.95" customHeight="1">
      <c r="A51" s="152">
        <v>1958</v>
      </c>
      <c r="B51" s="127">
        <v>39</v>
      </c>
      <c r="C51" s="88">
        <v>24.4</v>
      </c>
      <c r="D51" s="92">
        <v>0.625641025641026</v>
      </c>
      <c r="E51" s="43"/>
      <c r="F51" s="153">
        <v>1958</v>
      </c>
      <c r="G51" s="127">
        <v>24</v>
      </c>
      <c r="H51" s="88">
        <v>-12.5</v>
      </c>
      <c r="I51" s="92">
        <v>-0.520833333333333</v>
      </c>
      <c r="J51" s="43"/>
      <c r="K51" s="153">
        <v>1958</v>
      </c>
      <c r="L51" s="127">
        <v>7</v>
      </c>
      <c r="M51" s="88">
        <v>-16.1</v>
      </c>
      <c r="N51" s="94">
        <v>-2.3</v>
      </c>
      <c r="O51" s="154"/>
      <c r="P51" s="155"/>
      <c r="Q51" s="90"/>
      <c r="R51" s="156"/>
      <c r="S51" s="155"/>
      <c r="T51" s="90"/>
      <c r="U51" s="156"/>
      <c r="V51" s="155"/>
      <c r="W51" s="90"/>
    </row>
    <row r="52" ht="21.95" customHeight="1">
      <c r="A52" s="152">
        <v>1959</v>
      </c>
      <c r="B52" s="127">
        <v>39</v>
      </c>
      <c r="C52" s="88">
        <v>50.3</v>
      </c>
      <c r="D52" s="92">
        <v>1.28974358974359</v>
      </c>
      <c r="E52" s="43"/>
      <c r="F52" s="153">
        <v>1959</v>
      </c>
      <c r="G52" s="127">
        <v>22</v>
      </c>
      <c r="H52" s="88">
        <v>10</v>
      </c>
      <c r="I52" s="92">
        <v>0.454545454545455</v>
      </c>
      <c r="J52" s="43"/>
      <c r="K52" s="153">
        <v>1959</v>
      </c>
      <c r="L52" s="127">
        <v>0</v>
      </c>
      <c r="M52" s="88">
        <v>0</v>
      </c>
      <c r="N52" s="94"/>
      <c r="O52" s="154"/>
      <c r="P52" s="155"/>
      <c r="Q52" s="90"/>
      <c r="R52" s="156"/>
      <c r="S52" s="155"/>
      <c r="T52" s="90"/>
      <c r="U52" s="156"/>
      <c r="V52" s="155"/>
      <c r="W52" s="90"/>
    </row>
    <row r="53" ht="21.95" customHeight="1">
      <c r="A53" s="152">
        <v>1960</v>
      </c>
      <c r="B53" s="127">
        <v>64</v>
      </c>
      <c r="C53" s="88">
        <v>34.4</v>
      </c>
      <c r="D53" s="92">
        <v>0.5375</v>
      </c>
      <c r="E53" s="43"/>
      <c r="F53" s="153">
        <v>1960</v>
      </c>
      <c r="G53" s="127">
        <v>37</v>
      </c>
      <c r="H53" s="88">
        <v>-23.1</v>
      </c>
      <c r="I53" s="92">
        <v>-0.6243243243243241</v>
      </c>
      <c r="J53" s="43"/>
      <c r="K53" s="153">
        <v>1960</v>
      </c>
      <c r="L53" s="127">
        <v>10</v>
      </c>
      <c r="M53" s="88">
        <v>-22.2</v>
      </c>
      <c r="N53" s="94">
        <v>-2.22</v>
      </c>
      <c r="O53" s="154"/>
      <c r="P53" s="155"/>
      <c r="Q53" s="90"/>
      <c r="R53" s="156"/>
      <c r="S53" s="155"/>
      <c r="T53" s="90"/>
      <c r="U53" s="156"/>
      <c r="V53" s="155"/>
      <c r="W53" s="90"/>
    </row>
    <row r="54" ht="21.95" customHeight="1">
      <c r="A54" s="152">
        <v>1961</v>
      </c>
      <c r="B54" s="127">
        <v>56</v>
      </c>
      <c r="C54" s="88">
        <v>39.8</v>
      </c>
      <c r="D54" s="92">
        <v>0.710714285714286</v>
      </c>
      <c r="E54" s="43"/>
      <c r="F54" s="153">
        <v>1961</v>
      </c>
      <c r="G54" s="127">
        <v>27</v>
      </c>
      <c r="H54" s="88">
        <v>-26.5</v>
      </c>
      <c r="I54" s="92">
        <v>-0.981481481481481</v>
      </c>
      <c r="J54" s="43"/>
      <c r="K54" s="153">
        <v>1961</v>
      </c>
      <c r="L54" s="127">
        <v>13</v>
      </c>
      <c r="M54" s="88">
        <v>-32.3</v>
      </c>
      <c r="N54" s="94">
        <v>-2.48461538461538</v>
      </c>
      <c r="O54" s="154"/>
      <c r="P54" s="155"/>
      <c r="Q54" s="90"/>
      <c r="R54" s="156"/>
      <c r="S54" s="155"/>
      <c r="T54" s="90"/>
      <c r="U54" s="156"/>
      <c r="V54" s="155"/>
      <c r="W54" s="90"/>
    </row>
    <row r="55" ht="21.95" customHeight="1">
      <c r="A55" s="152">
        <v>1962</v>
      </c>
      <c r="B55" s="127">
        <v>53</v>
      </c>
      <c r="C55" s="88">
        <v>56.6</v>
      </c>
      <c r="D55" s="92">
        <v>1.06792452830189</v>
      </c>
      <c r="E55" s="43"/>
      <c r="F55" s="153">
        <v>1962</v>
      </c>
      <c r="G55" s="127">
        <v>25</v>
      </c>
      <c r="H55" s="88">
        <v>-6.9</v>
      </c>
      <c r="I55" s="92">
        <v>-0.276</v>
      </c>
      <c r="J55" s="43"/>
      <c r="K55" s="153">
        <v>1962</v>
      </c>
      <c r="L55" s="127">
        <v>5</v>
      </c>
      <c r="M55" s="88">
        <v>-10</v>
      </c>
      <c r="N55" s="94">
        <v>-2</v>
      </c>
      <c r="O55" s="154"/>
      <c r="P55" s="155"/>
      <c r="Q55" s="90"/>
      <c r="R55" s="156"/>
      <c r="S55" s="155"/>
      <c r="T55" s="90"/>
      <c r="U55" s="156"/>
      <c r="V55" s="155"/>
      <c r="W55" s="90"/>
    </row>
    <row r="56" ht="21.95" customHeight="1">
      <c r="A56" s="152">
        <v>1963</v>
      </c>
      <c r="B56" s="127">
        <v>41</v>
      </c>
      <c r="C56" s="88">
        <v>44.2</v>
      </c>
      <c r="D56" s="92">
        <v>1.0780487804878</v>
      </c>
      <c r="E56" s="43"/>
      <c r="F56" s="153">
        <v>1963</v>
      </c>
      <c r="G56" s="127">
        <v>19</v>
      </c>
      <c r="H56" s="88">
        <v>-6.2</v>
      </c>
      <c r="I56" s="92">
        <v>-0.326315789473684</v>
      </c>
      <c r="J56" s="43"/>
      <c r="K56" s="153">
        <v>1963</v>
      </c>
      <c r="L56" s="127">
        <v>3</v>
      </c>
      <c r="M56" s="88">
        <v>-6.2</v>
      </c>
      <c r="N56" s="94">
        <v>-2.06666666666667</v>
      </c>
      <c r="O56" s="154"/>
      <c r="P56" s="155"/>
      <c r="Q56" s="90"/>
      <c r="R56" s="156"/>
      <c r="S56" s="155"/>
      <c r="T56" s="90"/>
      <c r="U56" s="156"/>
      <c r="V56" s="155"/>
      <c r="W56" s="90"/>
    </row>
    <row r="57" ht="21.95" customHeight="1">
      <c r="A57" s="152">
        <v>1964</v>
      </c>
      <c r="B57" s="127">
        <v>43</v>
      </c>
      <c r="C57" s="88">
        <v>44.5</v>
      </c>
      <c r="D57" s="92">
        <v>1.03488372093023</v>
      </c>
      <c r="E57" s="43"/>
      <c r="F57" s="153">
        <v>1964</v>
      </c>
      <c r="G57" s="127">
        <v>24</v>
      </c>
      <c r="H57" s="88">
        <v>0</v>
      </c>
      <c r="I57" s="92">
        <v>0</v>
      </c>
      <c r="J57" s="43"/>
      <c r="K57" s="153">
        <v>1964</v>
      </c>
      <c r="L57" s="127">
        <v>3</v>
      </c>
      <c r="M57" s="88">
        <v>-7.2</v>
      </c>
      <c r="N57" s="94">
        <v>-2.4</v>
      </c>
      <c r="O57" s="154"/>
      <c r="P57" s="155"/>
      <c r="Q57" s="90"/>
      <c r="R57" s="156"/>
      <c r="S57" s="155"/>
      <c r="T57" s="90"/>
      <c r="U57" s="156"/>
      <c r="V57" s="155"/>
      <c r="W57" s="90"/>
    </row>
    <row r="58" ht="21.95" customHeight="1">
      <c r="A58" s="152">
        <v>1965</v>
      </c>
      <c r="B58" s="127">
        <v>45</v>
      </c>
      <c r="C58" s="88">
        <v>14.2</v>
      </c>
      <c r="D58" s="92">
        <v>0.315555555555556</v>
      </c>
      <c r="E58" s="43"/>
      <c r="F58" s="153">
        <v>1965</v>
      </c>
      <c r="G58" s="127">
        <v>27</v>
      </c>
      <c r="H58" s="88">
        <v>-27.2</v>
      </c>
      <c r="I58" s="92">
        <v>-1.00740740740741</v>
      </c>
      <c r="J58" s="43"/>
      <c r="K58" s="153">
        <v>1965</v>
      </c>
      <c r="L58" s="127">
        <v>12</v>
      </c>
      <c r="M58" s="88">
        <v>-30.1</v>
      </c>
      <c r="N58" s="94">
        <v>-2.50833333333333</v>
      </c>
      <c r="O58" s="154"/>
      <c r="P58" s="155"/>
      <c r="Q58" s="90"/>
      <c r="R58" s="156"/>
      <c r="S58" s="155"/>
      <c r="T58" s="90"/>
      <c r="U58" s="156"/>
      <c r="V58" s="155"/>
      <c r="W58" s="90"/>
    </row>
    <row r="59" ht="21.95" customHeight="1">
      <c r="A59" s="152">
        <v>1966</v>
      </c>
      <c r="B59" s="127">
        <v>49</v>
      </c>
      <c r="C59" s="88">
        <v>27.2</v>
      </c>
      <c r="D59" s="92">
        <v>0.555102040816327</v>
      </c>
      <c r="E59" s="43"/>
      <c r="F59" s="153">
        <v>1966</v>
      </c>
      <c r="G59" s="127">
        <v>29</v>
      </c>
      <c r="H59" s="88">
        <v>-15.2</v>
      </c>
      <c r="I59" s="92">
        <v>-0.524137931034483</v>
      </c>
      <c r="J59" s="43"/>
      <c r="K59" s="153">
        <v>1966</v>
      </c>
      <c r="L59" s="127">
        <v>7</v>
      </c>
      <c r="M59" s="88">
        <v>-17.1</v>
      </c>
      <c r="N59" s="94">
        <v>-2.44285714285714</v>
      </c>
      <c r="O59" s="154"/>
      <c r="P59" s="155"/>
      <c r="Q59" s="90"/>
      <c r="R59" s="156"/>
      <c r="S59" s="155"/>
      <c r="T59" s="90"/>
      <c r="U59" s="156"/>
      <c r="V59" s="155"/>
      <c r="W59" s="90"/>
    </row>
    <row r="60" ht="21.95" customHeight="1">
      <c r="A60" s="152">
        <v>1967</v>
      </c>
      <c r="B60" s="127">
        <v>46</v>
      </c>
      <c r="C60" s="88">
        <v>29.5</v>
      </c>
      <c r="D60" s="92">
        <v>0.641304347826087</v>
      </c>
      <c r="E60" s="43"/>
      <c r="F60" s="153">
        <v>1967</v>
      </c>
      <c r="G60" s="127">
        <v>26</v>
      </c>
      <c r="H60" s="88">
        <v>-11.3</v>
      </c>
      <c r="I60" s="92">
        <v>-0.434615384615385</v>
      </c>
      <c r="J60" s="43"/>
      <c r="K60" s="153">
        <v>1967</v>
      </c>
      <c r="L60" s="127">
        <v>3</v>
      </c>
      <c r="M60" s="88">
        <v>-6.5</v>
      </c>
      <c r="N60" s="94">
        <v>-2.16666666666667</v>
      </c>
      <c r="O60" s="154"/>
      <c r="P60" s="155"/>
      <c r="Q60" s="90"/>
      <c r="R60" s="156"/>
      <c r="S60" s="155"/>
      <c r="T60" s="90"/>
      <c r="U60" s="156"/>
      <c r="V60" s="155"/>
      <c r="W60" s="90"/>
    </row>
    <row r="61" ht="21.95" customHeight="1">
      <c r="A61" s="152">
        <v>1968</v>
      </c>
      <c r="B61" s="127">
        <v>54</v>
      </c>
      <c r="C61" s="88">
        <v>45</v>
      </c>
      <c r="D61" s="92">
        <v>0.833333333333333</v>
      </c>
      <c r="E61" s="43"/>
      <c r="F61" s="153">
        <v>1968</v>
      </c>
      <c r="G61" s="127">
        <v>28</v>
      </c>
      <c r="H61" s="88">
        <v>-12.7</v>
      </c>
      <c r="I61" s="92">
        <v>-0.453571428571429</v>
      </c>
      <c r="J61" s="43"/>
      <c r="K61" s="153">
        <v>1968</v>
      </c>
      <c r="L61" s="127">
        <v>7</v>
      </c>
      <c r="M61" s="88">
        <v>-14.7</v>
      </c>
      <c r="N61" s="94">
        <v>-2.1</v>
      </c>
      <c r="O61" s="154"/>
      <c r="P61" s="155"/>
      <c r="Q61" s="90"/>
      <c r="R61" s="156"/>
      <c r="S61" s="155"/>
      <c r="T61" s="90"/>
      <c r="U61" s="156"/>
      <c r="V61" s="155"/>
      <c r="W61" s="90"/>
    </row>
    <row r="62" ht="21.95" customHeight="1">
      <c r="A62" s="152">
        <v>1969</v>
      </c>
      <c r="B62" s="127">
        <v>36</v>
      </c>
      <c r="C62" s="88">
        <v>41.9</v>
      </c>
      <c r="D62" s="92">
        <v>1.16388888888889</v>
      </c>
      <c r="E62" s="43"/>
      <c r="F62" s="153">
        <v>1969</v>
      </c>
      <c r="G62" s="127">
        <v>16</v>
      </c>
      <c r="H62" s="88">
        <v>4.3</v>
      </c>
      <c r="I62" s="92">
        <v>0.26875</v>
      </c>
      <c r="J62" s="43"/>
      <c r="K62" s="153">
        <v>1969</v>
      </c>
      <c r="L62" s="127">
        <v>0</v>
      </c>
      <c r="M62" s="88">
        <v>0</v>
      </c>
      <c r="N62" s="94"/>
      <c r="O62" s="154"/>
      <c r="P62" s="155"/>
      <c r="Q62" s="90"/>
      <c r="R62" s="156"/>
      <c r="S62" s="155"/>
      <c r="T62" s="90"/>
      <c r="U62" s="156"/>
      <c r="V62" s="155"/>
      <c r="W62" s="90"/>
    </row>
    <row r="63" ht="21.95" customHeight="1">
      <c r="A63" s="152">
        <v>1970</v>
      </c>
      <c r="B63" s="127">
        <v>67</v>
      </c>
      <c r="C63" s="88">
        <v>-1</v>
      </c>
      <c r="D63" s="92">
        <v>-0.0149253731343284</v>
      </c>
      <c r="E63" s="43"/>
      <c r="F63" s="153">
        <v>1970</v>
      </c>
      <c r="G63" s="127">
        <v>45</v>
      </c>
      <c r="H63" s="88">
        <v>-46.6</v>
      </c>
      <c r="I63" s="92">
        <v>-1.03555555555556</v>
      </c>
      <c r="J63" s="43"/>
      <c r="K63" s="153">
        <v>1970</v>
      </c>
      <c r="L63" s="127">
        <v>18</v>
      </c>
      <c r="M63" s="88">
        <v>-48</v>
      </c>
      <c r="N63" s="94">
        <v>-2.66666666666667</v>
      </c>
      <c r="O63" s="154"/>
      <c r="P63" s="155"/>
      <c r="Q63" s="90"/>
      <c r="R63" s="156"/>
      <c r="S63" s="155"/>
      <c r="T63" s="90"/>
      <c r="U63" s="156"/>
      <c r="V63" s="155"/>
      <c r="W63" s="90"/>
    </row>
    <row r="64" ht="21.95" customHeight="1">
      <c r="A64" s="152">
        <v>1971</v>
      </c>
      <c r="B64" s="127">
        <v>43</v>
      </c>
      <c r="C64" s="88">
        <v>-9.699999999999999</v>
      </c>
      <c r="D64" s="92">
        <v>-0.225581395348837</v>
      </c>
      <c r="E64" s="43"/>
      <c r="F64" s="153">
        <v>1971</v>
      </c>
      <c r="G64" s="127">
        <v>29</v>
      </c>
      <c r="H64" s="88">
        <v>-38.4</v>
      </c>
      <c r="I64" s="92">
        <v>-1.32413793103448</v>
      </c>
      <c r="J64" s="43"/>
      <c r="K64" s="153">
        <v>1971</v>
      </c>
      <c r="L64" s="127">
        <v>11</v>
      </c>
      <c r="M64" s="88">
        <v>-33.9</v>
      </c>
      <c r="N64" s="94">
        <v>-3.08181818181818</v>
      </c>
      <c r="O64" s="154"/>
      <c r="P64" s="155"/>
      <c r="Q64" s="90"/>
      <c r="R64" s="156"/>
      <c r="S64" s="155"/>
      <c r="T64" s="90"/>
      <c r="U64" s="156"/>
      <c r="V64" s="155"/>
      <c r="W64" s="90"/>
    </row>
    <row r="65" ht="21.95" customHeight="1">
      <c r="A65" s="152">
        <v>1972</v>
      </c>
      <c r="B65" s="127">
        <v>49</v>
      </c>
      <c r="C65" s="88">
        <v>34.2</v>
      </c>
      <c r="D65" s="92">
        <v>0.697959183673469</v>
      </c>
      <c r="E65" s="43"/>
      <c r="F65" s="153">
        <v>1972</v>
      </c>
      <c r="G65" s="127">
        <v>23</v>
      </c>
      <c r="H65" s="88">
        <v>-19.5</v>
      </c>
      <c r="I65" s="92">
        <v>-0.847826086956522</v>
      </c>
      <c r="J65" s="43"/>
      <c r="K65" s="153">
        <v>1972</v>
      </c>
      <c r="L65" s="127">
        <v>8</v>
      </c>
      <c r="M65" s="88">
        <v>-20.5</v>
      </c>
      <c r="N65" s="94">
        <v>-2.5625</v>
      </c>
      <c r="O65" s="154"/>
      <c r="P65" s="155"/>
      <c r="Q65" s="90"/>
      <c r="R65" s="156"/>
      <c r="S65" s="155"/>
      <c r="T65" s="90"/>
      <c r="U65" s="156"/>
      <c r="V65" s="155"/>
      <c r="W65" s="90"/>
    </row>
    <row r="66" ht="21.95" customHeight="1">
      <c r="A66" s="152">
        <v>1973</v>
      </c>
      <c r="B66" s="127">
        <v>21</v>
      </c>
      <c r="C66" s="88">
        <v>30.7</v>
      </c>
      <c r="D66" s="92">
        <v>1.46190476190476</v>
      </c>
      <c r="E66" s="43"/>
      <c r="F66" s="153">
        <v>1973</v>
      </c>
      <c r="G66" s="127">
        <v>7</v>
      </c>
      <c r="H66" s="88">
        <v>1.8</v>
      </c>
      <c r="I66" s="92">
        <v>0.257142857142857</v>
      </c>
      <c r="J66" s="43"/>
      <c r="K66" s="153">
        <v>1973</v>
      </c>
      <c r="L66" s="127">
        <v>0</v>
      </c>
      <c r="M66" s="88">
        <v>0</v>
      </c>
      <c r="N66" s="94"/>
      <c r="O66" s="154"/>
      <c r="P66" s="155"/>
      <c r="Q66" s="90"/>
      <c r="R66" s="156"/>
      <c r="S66" s="155"/>
      <c r="T66" s="90"/>
      <c r="U66" s="156"/>
      <c r="V66" s="155"/>
      <c r="W66" s="90"/>
    </row>
    <row r="67" ht="21.95" customHeight="1">
      <c r="A67" s="152">
        <v>1974</v>
      </c>
      <c r="B67" s="127">
        <v>47</v>
      </c>
      <c r="C67" s="88">
        <v>31.7</v>
      </c>
      <c r="D67" s="92">
        <v>0.674468085106383</v>
      </c>
      <c r="E67" s="43"/>
      <c r="F67" s="153">
        <v>1974</v>
      </c>
      <c r="G67" s="127">
        <v>24</v>
      </c>
      <c r="H67" s="88">
        <v>-10.2</v>
      </c>
      <c r="I67" s="92">
        <v>-0.425</v>
      </c>
      <c r="J67" s="43"/>
      <c r="K67" s="153">
        <v>1974</v>
      </c>
      <c r="L67" s="127">
        <v>5</v>
      </c>
      <c r="M67" s="88">
        <v>-10.3</v>
      </c>
      <c r="N67" s="94">
        <v>-2.06</v>
      </c>
      <c r="O67" s="154"/>
      <c r="P67" s="155"/>
      <c r="Q67" s="90"/>
      <c r="R67" s="156"/>
      <c r="S67" s="155"/>
      <c r="T67" s="90"/>
      <c r="U67" s="156"/>
      <c r="V67" s="155"/>
      <c r="W67" s="90"/>
    </row>
    <row r="68" ht="21.95" customHeight="1">
      <c r="A68" s="152">
        <v>1975</v>
      </c>
      <c r="B68" s="127">
        <v>32</v>
      </c>
      <c r="C68" s="88">
        <v>46.2</v>
      </c>
      <c r="D68" s="92">
        <v>1.44375</v>
      </c>
      <c r="E68" s="43"/>
      <c r="F68" s="153">
        <v>1975</v>
      </c>
      <c r="G68" s="127">
        <v>11</v>
      </c>
      <c r="H68" s="88">
        <v>4</v>
      </c>
      <c r="I68" s="92">
        <v>0.363636363636364</v>
      </c>
      <c r="J68" s="43"/>
      <c r="K68" s="153">
        <v>1975</v>
      </c>
      <c r="L68" s="127">
        <v>0</v>
      </c>
      <c r="M68" s="88">
        <v>0</v>
      </c>
      <c r="N68" s="94"/>
      <c r="O68" s="154"/>
      <c r="P68" s="155"/>
      <c r="Q68" s="90"/>
      <c r="R68" s="156"/>
      <c r="S68" s="155"/>
      <c r="T68" s="90"/>
      <c r="U68" s="156"/>
      <c r="V68" s="155"/>
      <c r="W68" s="90"/>
    </row>
    <row r="69" ht="21.95" customHeight="1">
      <c r="A69" s="152">
        <v>1976</v>
      </c>
      <c r="B69" s="127">
        <v>43</v>
      </c>
      <c r="C69" s="88">
        <v>52.1</v>
      </c>
      <c r="D69" s="92">
        <v>1.21162790697674</v>
      </c>
      <c r="E69" s="43"/>
      <c r="F69" s="153">
        <v>1976</v>
      </c>
      <c r="G69" s="127">
        <v>16</v>
      </c>
      <c r="H69" s="88">
        <v>-2.1</v>
      </c>
      <c r="I69" s="92">
        <v>-0.13125</v>
      </c>
      <c r="J69" s="43"/>
      <c r="K69" s="153">
        <v>1976</v>
      </c>
      <c r="L69" s="127">
        <v>2</v>
      </c>
      <c r="M69" s="88">
        <v>-3.6</v>
      </c>
      <c r="N69" s="94">
        <v>-1.8</v>
      </c>
      <c r="O69" s="154"/>
      <c r="P69" s="155"/>
      <c r="Q69" s="90"/>
      <c r="R69" s="156"/>
      <c r="S69" s="155"/>
      <c r="T69" s="90"/>
      <c r="U69" s="156"/>
      <c r="V69" s="155"/>
      <c r="W69" s="90"/>
    </row>
    <row r="70" ht="21.95" customHeight="1">
      <c r="A70" s="152">
        <v>1977</v>
      </c>
      <c r="B70" s="127">
        <v>45</v>
      </c>
      <c r="C70" s="88">
        <v>28.5</v>
      </c>
      <c r="D70" s="92">
        <v>0.633333333333333</v>
      </c>
      <c r="E70" s="43"/>
      <c r="F70" s="153">
        <v>1977</v>
      </c>
      <c r="G70" s="127">
        <v>22</v>
      </c>
      <c r="H70" s="88">
        <v>-16.2</v>
      </c>
      <c r="I70" s="92">
        <v>-0.736363636363636</v>
      </c>
      <c r="J70" s="43"/>
      <c r="K70" s="153">
        <v>1977</v>
      </c>
      <c r="L70" s="127">
        <v>5</v>
      </c>
      <c r="M70" s="88">
        <v>-13.2</v>
      </c>
      <c r="N70" s="94">
        <v>-2.64</v>
      </c>
      <c r="O70" s="154"/>
      <c r="P70" s="155"/>
      <c r="Q70" s="90"/>
      <c r="R70" s="156"/>
      <c r="S70" s="155"/>
      <c r="T70" s="90"/>
      <c r="U70" s="156"/>
      <c r="V70" s="155"/>
      <c r="W70" s="90"/>
    </row>
    <row r="71" ht="21.95" customHeight="1">
      <c r="A71" s="152">
        <v>1978</v>
      </c>
      <c r="B71" s="127">
        <v>36</v>
      </c>
      <c r="C71" s="88">
        <v>25.6</v>
      </c>
      <c r="D71" s="92">
        <v>0.711111111111111</v>
      </c>
      <c r="E71" s="43"/>
      <c r="F71" s="153">
        <v>1978</v>
      </c>
      <c r="G71" s="127">
        <v>18</v>
      </c>
      <c r="H71" s="88">
        <v>-9.9</v>
      </c>
      <c r="I71" s="92">
        <v>-0.55</v>
      </c>
      <c r="J71" s="43"/>
      <c r="K71" s="153">
        <v>1978</v>
      </c>
      <c r="L71" s="127">
        <v>3</v>
      </c>
      <c r="M71" s="88">
        <v>-6.5</v>
      </c>
      <c r="N71" s="94">
        <v>-2.16666666666667</v>
      </c>
      <c r="O71" s="154"/>
      <c r="P71" s="155"/>
      <c r="Q71" s="90"/>
      <c r="R71" s="156"/>
      <c r="S71" s="155"/>
      <c r="T71" s="90"/>
      <c r="U71" s="156"/>
      <c r="V71" s="155"/>
      <c r="W71" s="90"/>
    </row>
    <row r="72" ht="21.95" customHeight="1">
      <c r="A72" s="152">
        <v>1979</v>
      </c>
      <c r="B72" s="127">
        <v>38</v>
      </c>
      <c r="C72" s="88">
        <v>41.4</v>
      </c>
      <c r="D72" s="92">
        <v>1.08947368421053</v>
      </c>
      <c r="E72" s="43"/>
      <c r="F72" s="153">
        <v>1979</v>
      </c>
      <c r="G72" s="127">
        <v>19</v>
      </c>
      <c r="H72" s="88">
        <v>-0.6</v>
      </c>
      <c r="I72" s="92">
        <v>-0.0315789473684211</v>
      </c>
      <c r="J72" s="43"/>
      <c r="K72" s="153">
        <v>1979</v>
      </c>
      <c r="L72" s="127">
        <v>2</v>
      </c>
      <c r="M72" s="88">
        <v>-3.3</v>
      </c>
      <c r="N72" s="94">
        <v>-1.65</v>
      </c>
      <c r="O72" s="154"/>
      <c r="P72" s="155"/>
      <c r="Q72" s="90"/>
      <c r="R72" s="156"/>
      <c r="S72" s="155"/>
      <c r="T72" s="90"/>
      <c r="U72" s="156"/>
      <c r="V72" s="155"/>
      <c r="W72" s="90"/>
    </row>
    <row r="73" ht="21.95" customHeight="1">
      <c r="A73" s="152">
        <v>1980</v>
      </c>
      <c r="B73" s="127">
        <v>34</v>
      </c>
      <c r="C73" s="88">
        <v>35.7</v>
      </c>
      <c r="D73" s="92">
        <v>1.05</v>
      </c>
      <c r="E73" s="43"/>
      <c r="F73" s="153">
        <v>1980</v>
      </c>
      <c r="G73" s="127">
        <v>18</v>
      </c>
      <c r="H73" s="88">
        <v>-0.3</v>
      </c>
      <c r="I73" s="92">
        <v>-0.0166666666666667</v>
      </c>
      <c r="J73" s="43"/>
      <c r="K73" s="153">
        <v>1980</v>
      </c>
      <c r="L73" s="127">
        <v>1</v>
      </c>
      <c r="M73" s="88">
        <v>-2</v>
      </c>
      <c r="N73" s="94">
        <v>-2</v>
      </c>
      <c r="O73" t="s" s="136">
        <v>107</v>
      </c>
      <c r="P73" s="155">
        <f>AVERAGE(B73:B92)</f>
        <v>31.95</v>
      </c>
      <c r="Q73" s="90">
        <f>AVERAGE(D73:D92)</f>
        <v>1.04161349762943</v>
      </c>
      <c r="R73" t="s" s="139">
        <v>107</v>
      </c>
      <c r="S73" s="155">
        <f>AVERAGE(G73:G92)</f>
        <v>15.7</v>
      </c>
      <c r="T73" s="90">
        <f>AVERAGE(I73:I92)</f>
        <v>-0.0832010882090283</v>
      </c>
      <c r="U73" t="s" s="139">
        <v>107</v>
      </c>
      <c r="V73" s="155">
        <f>AVERAGE(L73:L92)</f>
        <v>2.25</v>
      </c>
      <c r="W73" s="90">
        <f>AVERAGE(N73:N92)</f>
        <v>-1.99775510204082</v>
      </c>
    </row>
    <row r="74" ht="21.95" customHeight="1">
      <c r="A74" s="152">
        <v>1981</v>
      </c>
      <c r="B74" s="127">
        <v>33</v>
      </c>
      <c r="C74" s="88">
        <v>41.9</v>
      </c>
      <c r="D74" s="92">
        <v>1.26969696969697</v>
      </c>
      <c r="E74" s="43"/>
      <c r="F74" s="153">
        <v>1981</v>
      </c>
      <c r="G74" s="127">
        <v>15</v>
      </c>
      <c r="H74" s="88">
        <v>3.3</v>
      </c>
      <c r="I74" s="92">
        <v>0.22</v>
      </c>
      <c r="J74" s="43"/>
      <c r="K74" s="153">
        <v>1981</v>
      </c>
      <c r="L74" s="127">
        <v>0</v>
      </c>
      <c r="M74" s="88">
        <v>0</v>
      </c>
      <c r="N74" s="94"/>
      <c r="O74" t="s" s="136">
        <v>108</v>
      </c>
      <c r="P74" s="155">
        <f>AVERAGE(B74:B92)</f>
        <v>31.8421052631579</v>
      </c>
      <c r="Q74" s="90">
        <f>AVERAGE(D74:D92)</f>
        <v>1.04117210276782</v>
      </c>
      <c r="R74" t="s" s="139">
        <v>108</v>
      </c>
      <c r="S74" s="155">
        <f>AVERAGE(G74:G92)</f>
        <v>15.5789473684211</v>
      </c>
      <c r="T74" s="90">
        <f>AVERAGE(I74:I92)</f>
        <v>-0.0867028998691526</v>
      </c>
      <c r="U74" t="s" s="139">
        <v>108</v>
      </c>
      <c r="V74" s="155">
        <f>AVERAGE(L74:L92)</f>
        <v>2.31578947368421</v>
      </c>
      <c r="W74" s="90">
        <f>AVERAGE(N74:N92)</f>
        <v>-1.99758241758242</v>
      </c>
    </row>
    <row r="75" ht="21.95" customHeight="1">
      <c r="A75" s="152">
        <v>1982</v>
      </c>
      <c r="B75" s="127">
        <v>48</v>
      </c>
      <c r="C75" s="88">
        <v>13.1</v>
      </c>
      <c r="D75" s="92">
        <v>0.272916666666667</v>
      </c>
      <c r="E75" s="43"/>
      <c r="F75" s="153">
        <v>1982</v>
      </c>
      <c r="G75" s="127">
        <v>34</v>
      </c>
      <c r="H75" s="88">
        <v>-15.3</v>
      </c>
      <c r="I75" s="92">
        <v>-0.45</v>
      </c>
      <c r="J75" s="43"/>
      <c r="K75" s="153">
        <v>1982</v>
      </c>
      <c r="L75" s="127">
        <v>7</v>
      </c>
      <c r="M75" s="88">
        <v>-14.4</v>
      </c>
      <c r="N75" s="94">
        <v>-2.05714285714286</v>
      </c>
      <c r="O75" t="s" s="136">
        <v>109</v>
      </c>
      <c r="P75" s="155">
        <f>AVERAGE(B75:B92)</f>
        <v>31.7777777777778</v>
      </c>
      <c r="Q75" s="90">
        <f>AVERAGE(D75:D92)</f>
        <v>1.02847627682731</v>
      </c>
      <c r="R75" t="s" s="139">
        <v>109</v>
      </c>
      <c r="S75" s="155">
        <f>AVERAGE(G75:G92)</f>
        <v>15.6111111111111</v>
      </c>
      <c r="T75" s="90">
        <f>AVERAGE(I75:I92)</f>
        <v>-0.103741949861883</v>
      </c>
      <c r="U75" t="s" s="139">
        <v>109</v>
      </c>
      <c r="V75" s="155">
        <f>AVERAGE(L75:L92)</f>
        <v>2.44444444444444</v>
      </c>
      <c r="W75" s="90">
        <f>AVERAGE(N75:N92)</f>
        <v>-1.99758241758242</v>
      </c>
    </row>
    <row r="76" ht="21.95" customHeight="1">
      <c r="A76" s="152">
        <v>1983</v>
      </c>
      <c r="B76" s="127">
        <v>24</v>
      </c>
      <c r="C76" s="88">
        <v>29.4</v>
      </c>
      <c r="D76" s="92">
        <v>1.225</v>
      </c>
      <c r="E76" s="43"/>
      <c r="F76" s="153">
        <v>1983</v>
      </c>
      <c r="G76" s="127">
        <v>12</v>
      </c>
      <c r="H76" s="88">
        <v>2.3</v>
      </c>
      <c r="I76" s="92">
        <v>0.191666666666667</v>
      </c>
      <c r="J76" s="43"/>
      <c r="K76" s="153">
        <v>1983</v>
      </c>
      <c r="L76" s="127">
        <v>0</v>
      </c>
      <c r="M76" s="88">
        <v>0</v>
      </c>
      <c r="N76" s="94"/>
      <c r="O76" t="s" s="136">
        <v>110</v>
      </c>
      <c r="P76" s="155">
        <f>AVERAGE(B76:B92)</f>
        <v>30.8235294117647</v>
      </c>
      <c r="Q76" s="90">
        <f>AVERAGE(D76:D92)</f>
        <v>1.07292095977794</v>
      </c>
      <c r="R76" t="s" s="139">
        <v>110</v>
      </c>
      <c r="S76" s="155">
        <f>AVERAGE(G76:G92)</f>
        <v>14.5294117647059</v>
      </c>
      <c r="T76" s="90">
        <f>AVERAGE(I76:I92)</f>
        <v>-0.0833738292655235</v>
      </c>
      <c r="U76" t="s" s="139">
        <v>110</v>
      </c>
      <c r="V76" s="155">
        <f>AVERAGE(L76:L92)</f>
        <v>2.17647058823529</v>
      </c>
      <c r="W76" s="90">
        <f>AVERAGE(N76:N92)</f>
        <v>-1.99261904761905</v>
      </c>
    </row>
    <row r="77" ht="21.95" customHeight="1">
      <c r="A77" s="152">
        <v>1984</v>
      </c>
      <c r="B77" s="127">
        <v>35</v>
      </c>
      <c r="C77" s="88">
        <v>59.3</v>
      </c>
      <c r="D77" s="92">
        <v>1.69428571428571</v>
      </c>
      <c r="E77" s="43"/>
      <c r="F77" s="153">
        <v>1984</v>
      </c>
      <c r="G77" s="127">
        <v>8</v>
      </c>
      <c r="H77" s="88">
        <v>0.5</v>
      </c>
      <c r="I77" s="92">
        <v>0.0625</v>
      </c>
      <c r="J77" s="43"/>
      <c r="K77" s="153">
        <v>1984</v>
      </c>
      <c r="L77" s="127">
        <v>1</v>
      </c>
      <c r="M77" s="88">
        <v>-1.9</v>
      </c>
      <c r="N77" s="94">
        <v>-1.9</v>
      </c>
      <c r="O77" t="s" s="136">
        <v>111</v>
      </c>
      <c r="P77" s="155">
        <f>AVERAGE(B77:B92)</f>
        <v>31.25</v>
      </c>
      <c r="Q77" s="90">
        <f>AVERAGE(D77:D92)</f>
        <v>1.06341601976406</v>
      </c>
      <c r="R77" t="s" s="139">
        <v>111</v>
      </c>
      <c r="S77" s="155">
        <f>AVERAGE(G77:G92)</f>
        <v>14.6875</v>
      </c>
      <c r="T77" s="90">
        <f>AVERAGE(I77:I92)</f>
        <v>-0.100563860261285</v>
      </c>
      <c r="U77" t="s" s="139">
        <v>111</v>
      </c>
      <c r="V77" s="155">
        <f>AVERAGE(L77:L92)</f>
        <v>2.3125</v>
      </c>
      <c r="W77" s="90">
        <f>AVERAGE(N77:N92)</f>
        <v>-1.99261904761905</v>
      </c>
    </row>
    <row r="78" ht="21.95" customHeight="1">
      <c r="A78" s="152">
        <v>1985</v>
      </c>
      <c r="B78" s="127">
        <v>35</v>
      </c>
      <c r="C78" s="88">
        <v>34.1</v>
      </c>
      <c r="D78" s="92">
        <v>0.974285714285714</v>
      </c>
      <c r="E78" s="43"/>
      <c r="F78" s="153">
        <v>1985</v>
      </c>
      <c r="G78" s="127">
        <v>15</v>
      </c>
      <c r="H78" s="88">
        <v>-6.3</v>
      </c>
      <c r="I78" s="92">
        <v>-0.42</v>
      </c>
      <c r="J78" s="43"/>
      <c r="K78" s="153">
        <v>1985</v>
      </c>
      <c r="L78" s="127">
        <v>4</v>
      </c>
      <c r="M78" s="88">
        <v>-10.2</v>
      </c>
      <c r="N78" s="94">
        <v>-2.55</v>
      </c>
      <c r="O78" t="s" s="136">
        <v>112</v>
      </c>
      <c r="P78" s="155">
        <f>AVERAGE(B78:B92)</f>
        <v>31</v>
      </c>
      <c r="Q78" s="90">
        <f>AVERAGE(D78:D92)</f>
        <v>1.02135804012928</v>
      </c>
      <c r="R78" t="s" s="139">
        <v>112</v>
      </c>
      <c r="S78" s="155">
        <f>AVERAGE(G78:G92)</f>
        <v>15.1333333333333</v>
      </c>
      <c r="T78" s="90">
        <f>AVERAGE(I78:I92)</f>
        <v>-0.111434784278704</v>
      </c>
      <c r="U78" t="s" s="139">
        <v>112</v>
      </c>
      <c r="V78" s="155">
        <f>AVERAGE(L78:L92)</f>
        <v>2.4</v>
      </c>
      <c r="W78" s="90">
        <f>AVERAGE(N78:N92)</f>
        <v>-2.00103896103896</v>
      </c>
    </row>
    <row r="79" ht="21.95" customHeight="1">
      <c r="A79" s="152">
        <v>1986</v>
      </c>
      <c r="B79" s="127">
        <v>36</v>
      </c>
      <c r="C79" s="88">
        <v>21.8</v>
      </c>
      <c r="D79" s="92">
        <v>0.605555555555556</v>
      </c>
      <c r="E79" s="43"/>
      <c r="F79" s="153">
        <v>1986</v>
      </c>
      <c r="G79" s="127">
        <v>21</v>
      </c>
      <c r="H79" s="88">
        <v>-11.2</v>
      </c>
      <c r="I79" s="92">
        <v>-0.533333333333333</v>
      </c>
      <c r="J79" s="43"/>
      <c r="K79" s="153">
        <v>1986</v>
      </c>
      <c r="L79" s="127">
        <v>5</v>
      </c>
      <c r="M79" s="88">
        <v>-12.4</v>
      </c>
      <c r="N79" s="94">
        <v>-2.48</v>
      </c>
      <c r="O79" t="s" s="136">
        <v>113</v>
      </c>
      <c r="P79" s="155">
        <f>AVERAGE(B79:B92)</f>
        <v>30.7142857142857</v>
      </c>
      <c r="Q79" s="90">
        <f>AVERAGE(D79:D92)</f>
        <v>1.02472034911811</v>
      </c>
      <c r="R79" t="s" s="139">
        <v>113</v>
      </c>
      <c r="S79" s="155">
        <f>AVERAGE(G79:G92)</f>
        <v>15.1428571428571</v>
      </c>
      <c r="T79" s="90">
        <f>AVERAGE(I79:I92)</f>
        <v>-0.08939441172718331</v>
      </c>
      <c r="U79" t="s" s="139">
        <v>113</v>
      </c>
      <c r="V79" s="155">
        <f>AVERAGE(L79:L92)</f>
        <v>2.28571428571429</v>
      </c>
      <c r="W79" s="90">
        <f>AVERAGE(N79:N92)</f>
        <v>-1.94614285714286</v>
      </c>
    </row>
    <row r="80" ht="21.95" customHeight="1">
      <c r="A80" s="152">
        <v>1987</v>
      </c>
      <c r="B80" s="127">
        <v>33</v>
      </c>
      <c r="C80" s="88">
        <v>21.3</v>
      </c>
      <c r="D80" s="92">
        <v>0.6454545454545449</v>
      </c>
      <c r="E80" s="43"/>
      <c r="F80" s="153">
        <v>1987</v>
      </c>
      <c r="G80" s="127">
        <v>20</v>
      </c>
      <c r="H80" s="88">
        <v>-5.7</v>
      </c>
      <c r="I80" s="92">
        <v>-0.285</v>
      </c>
      <c r="J80" s="43"/>
      <c r="K80" s="153">
        <v>1987</v>
      </c>
      <c r="L80" s="127">
        <v>4</v>
      </c>
      <c r="M80" s="88">
        <v>-8.1</v>
      </c>
      <c r="N80" s="94">
        <v>-2.025</v>
      </c>
      <c r="O80" t="s" s="136">
        <v>114</v>
      </c>
      <c r="P80" s="155">
        <f>AVERAGE(B80:B92)</f>
        <v>30.3076923076923</v>
      </c>
      <c r="Q80" s="90">
        <f>AVERAGE(D80:D92)</f>
        <v>1.05696379477677</v>
      </c>
      <c r="R80" t="s" s="139">
        <v>114</v>
      </c>
      <c r="S80" s="155">
        <f>AVERAGE(G80:G92)</f>
        <v>14.6923076923077</v>
      </c>
      <c r="T80" s="90">
        <f>AVERAGE(I80:I92)</f>
        <v>-0.0552452639113256</v>
      </c>
      <c r="U80" t="s" s="139">
        <v>114</v>
      </c>
      <c r="V80" s="155">
        <f>AVERAGE(L80:L92)</f>
        <v>2.07692307692308</v>
      </c>
      <c r="W80" s="90">
        <f>AVERAGE(N80:N92)</f>
        <v>-1.8868253968254</v>
      </c>
    </row>
    <row r="81" ht="21.95" customHeight="1">
      <c r="A81" s="152">
        <v>1988</v>
      </c>
      <c r="B81" s="127">
        <v>19</v>
      </c>
      <c r="C81" s="88">
        <v>20.4</v>
      </c>
      <c r="D81" s="92">
        <v>1.07368421052632</v>
      </c>
      <c r="E81" s="43"/>
      <c r="F81" s="153">
        <v>1988</v>
      </c>
      <c r="G81" s="127">
        <v>8</v>
      </c>
      <c r="H81" s="88">
        <v>0</v>
      </c>
      <c r="I81" s="92">
        <v>0</v>
      </c>
      <c r="J81" s="43"/>
      <c r="K81" s="153">
        <v>1988</v>
      </c>
      <c r="L81" s="127">
        <v>0</v>
      </c>
      <c r="M81" s="88">
        <v>0</v>
      </c>
      <c r="N81" s="94"/>
      <c r="O81" t="s" s="136">
        <v>115</v>
      </c>
      <c r="P81" s="155">
        <f>AVERAGE(B81:B92)</f>
        <v>30.0833333333333</v>
      </c>
      <c r="Q81" s="90">
        <f>AVERAGE(D81:D92)</f>
        <v>1.09125623222028</v>
      </c>
      <c r="R81" t="s" s="139">
        <v>115</v>
      </c>
      <c r="S81" s="155">
        <f>AVERAGE(G81:G92)</f>
        <v>14.25</v>
      </c>
      <c r="T81" s="90">
        <f>AVERAGE(I81:I92)</f>
        <v>-0.0360990359039361</v>
      </c>
      <c r="U81" t="s" s="139">
        <v>115</v>
      </c>
      <c r="V81" s="155">
        <f>AVERAGE(L81:L92)</f>
        <v>1.91666666666667</v>
      </c>
      <c r="W81" s="90">
        <f>AVERAGE(N81:N92)</f>
        <v>-1.86955357142857</v>
      </c>
    </row>
    <row r="82" ht="21.95" customHeight="1">
      <c r="A82" s="152">
        <v>1989</v>
      </c>
      <c r="B82" s="127">
        <v>36</v>
      </c>
      <c r="C82" s="88">
        <v>31.5</v>
      </c>
      <c r="D82" s="92">
        <v>0.875</v>
      </c>
      <c r="E82" s="43"/>
      <c r="F82" s="153">
        <v>1989</v>
      </c>
      <c r="G82" s="127">
        <v>19</v>
      </c>
      <c r="H82" s="88">
        <v>-3.2</v>
      </c>
      <c r="I82" s="92">
        <v>-0.168421052631579</v>
      </c>
      <c r="J82" s="43"/>
      <c r="K82" s="153">
        <v>1989</v>
      </c>
      <c r="L82" s="127">
        <v>2</v>
      </c>
      <c r="M82" s="88">
        <v>-4.3</v>
      </c>
      <c r="N82" s="94">
        <v>-2.15</v>
      </c>
      <c r="O82" t="s" s="136">
        <v>116</v>
      </c>
      <c r="P82" s="155">
        <f>AVERAGE(B82:B92)</f>
        <v>31.0909090909091</v>
      </c>
      <c r="Q82" s="90">
        <f>AVERAGE(D82:D92)</f>
        <v>1.09285368873792</v>
      </c>
      <c r="R82" t="s" s="139">
        <v>116</v>
      </c>
      <c r="S82" s="155">
        <f>AVERAGE(G82:G92)</f>
        <v>14.8181818181818</v>
      </c>
      <c r="T82" s="90">
        <f>AVERAGE(I82:I92)</f>
        <v>-0.0393807664406576</v>
      </c>
      <c r="U82" t="s" s="139">
        <v>116</v>
      </c>
      <c r="V82" s="155">
        <f>AVERAGE(L82:L92)</f>
        <v>2.09090909090909</v>
      </c>
      <c r="W82" s="90">
        <f>AVERAGE(N82:N92)</f>
        <v>-1.86955357142857</v>
      </c>
    </row>
    <row r="83" ht="21.95" customHeight="1">
      <c r="A83" s="152">
        <v>1990</v>
      </c>
      <c r="B83" s="127">
        <v>31</v>
      </c>
      <c r="C83" s="88">
        <v>35.5</v>
      </c>
      <c r="D83" s="92">
        <v>1.14516129032258</v>
      </c>
      <c r="E83" s="43"/>
      <c r="F83" s="153">
        <v>1990</v>
      </c>
      <c r="G83" s="127">
        <v>15</v>
      </c>
      <c r="H83" s="88">
        <v>1.1</v>
      </c>
      <c r="I83" s="92">
        <v>0.07333333333333331</v>
      </c>
      <c r="J83" s="43"/>
      <c r="K83" s="153">
        <v>1990</v>
      </c>
      <c r="L83" s="127">
        <v>2</v>
      </c>
      <c r="M83" s="88">
        <v>-3</v>
      </c>
      <c r="N83" s="94">
        <v>-1.5</v>
      </c>
      <c r="O83" t="s" s="136">
        <v>117</v>
      </c>
      <c r="P83" s="155">
        <f>AVERAGE(B83:B92)</f>
        <v>30.6</v>
      </c>
      <c r="Q83" s="90">
        <f>AVERAGE(D83:D92)</f>
        <v>1.11463905761171</v>
      </c>
      <c r="R83" t="s" s="139">
        <v>117</v>
      </c>
      <c r="S83" s="155">
        <f>AVERAGE(G83:G92)</f>
        <v>14.4</v>
      </c>
      <c r="T83" s="90">
        <f>AVERAGE(I83:I92)</f>
        <v>-0.0264767378215654</v>
      </c>
      <c r="U83" t="s" s="139">
        <v>117</v>
      </c>
      <c r="V83" s="155">
        <f>AVERAGE(L83:L92)</f>
        <v>2.1</v>
      </c>
      <c r="W83" s="90">
        <f>AVERAGE(N83:N92)</f>
        <v>-1.82948979591837</v>
      </c>
    </row>
    <row r="84" ht="21.95" customHeight="1">
      <c r="A84" s="152">
        <v>1991</v>
      </c>
      <c r="B84" s="127">
        <v>33</v>
      </c>
      <c r="C84" s="88">
        <v>37.8</v>
      </c>
      <c r="D84" s="92">
        <v>1.14545454545455</v>
      </c>
      <c r="E84" s="43"/>
      <c r="F84" s="153">
        <v>1991</v>
      </c>
      <c r="G84" s="127">
        <v>14</v>
      </c>
      <c r="H84" s="88">
        <v>0.4</v>
      </c>
      <c r="I84" s="92">
        <v>0.0285714285714286</v>
      </c>
      <c r="J84" s="43"/>
      <c r="K84" s="153">
        <v>1991</v>
      </c>
      <c r="L84" s="127">
        <v>1</v>
      </c>
      <c r="M84" s="88">
        <v>-1.5</v>
      </c>
      <c r="N84" s="94">
        <v>-1.5</v>
      </c>
      <c r="O84" t="s" s="136">
        <v>118</v>
      </c>
      <c r="P84" s="155">
        <f>AVERAGE(B84:B92)</f>
        <v>30.5555555555556</v>
      </c>
      <c r="Q84" s="90">
        <f>AVERAGE(D84:D92)</f>
        <v>1.11124769842161</v>
      </c>
      <c r="R84" t="s" s="139">
        <v>118</v>
      </c>
      <c r="S84" s="155">
        <f>AVERAGE(G84:G92)</f>
        <v>14.3333333333333</v>
      </c>
      <c r="T84" s="90">
        <f>AVERAGE(I84:I92)</f>
        <v>-0.0375667457276653</v>
      </c>
      <c r="U84" t="s" s="139">
        <v>118</v>
      </c>
      <c r="V84" s="155">
        <f>AVERAGE(L84:L92)</f>
        <v>2.11111111111111</v>
      </c>
      <c r="W84" s="90">
        <f>AVERAGE(N84:N92)</f>
        <v>-1.88440476190476</v>
      </c>
    </row>
    <row r="85" ht="21.95" customHeight="1">
      <c r="A85" s="152">
        <v>1992</v>
      </c>
      <c r="B85" s="127">
        <v>40</v>
      </c>
      <c r="C85" s="88">
        <v>44.4</v>
      </c>
      <c r="D85" s="92">
        <v>1.11</v>
      </c>
      <c r="E85" s="43"/>
      <c r="F85" s="153">
        <v>1992</v>
      </c>
      <c r="G85" s="127">
        <v>21</v>
      </c>
      <c r="H85" s="88">
        <v>6.1</v>
      </c>
      <c r="I85" s="92">
        <v>0.29047619047619</v>
      </c>
      <c r="J85" s="43"/>
      <c r="K85" s="153">
        <v>1992</v>
      </c>
      <c r="L85" s="127">
        <v>0</v>
      </c>
      <c r="M85" s="88">
        <v>0</v>
      </c>
      <c r="N85" s="94"/>
      <c r="O85" t="s" s="136">
        <v>119</v>
      </c>
      <c r="P85" s="155">
        <f>AVERAGE(B85:B92)</f>
        <v>30.25</v>
      </c>
      <c r="Q85" s="90">
        <f>AVERAGE(D85:D92)</f>
        <v>1.10697184254249</v>
      </c>
      <c r="R85" t="s" s="139">
        <v>119</v>
      </c>
      <c r="S85" s="155">
        <f>AVERAGE(G85:G92)</f>
        <v>14.375</v>
      </c>
      <c r="T85" s="90">
        <f>AVERAGE(I85:I92)</f>
        <v>-0.045834017515052</v>
      </c>
      <c r="U85" t="s" s="139">
        <v>119</v>
      </c>
      <c r="V85" s="155">
        <f>AVERAGE(L85:L92)</f>
        <v>2.25</v>
      </c>
      <c r="W85" s="90">
        <f>AVERAGE(N85:N92)</f>
        <v>-1.96128571428571</v>
      </c>
    </row>
    <row r="86" ht="21.95" customHeight="1">
      <c r="A86" s="152">
        <v>1993</v>
      </c>
      <c r="B86" s="127">
        <v>15</v>
      </c>
      <c r="C86" s="88">
        <v>20.6</v>
      </c>
      <c r="D86" s="92">
        <v>1.37333333333333</v>
      </c>
      <c r="E86" s="43"/>
      <c r="F86" s="153">
        <v>1993</v>
      </c>
      <c r="G86" s="127">
        <v>6</v>
      </c>
      <c r="H86" s="88">
        <v>2.5</v>
      </c>
      <c r="I86" s="92">
        <v>0.416666666666667</v>
      </c>
      <c r="J86" s="43"/>
      <c r="K86" s="153">
        <v>1993</v>
      </c>
      <c r="L86" s="127">
        <v>1</v>
      </c>
      <c r="M86" s="88">
        <v>-1.5</v>
      </c>
      <c r="N86" s="94">
        <v>-1.5</v>
      </c>
      <c r="O86" t="s" s="136">
        <v>120</v>
      </c>
      <c r="P86" s="155">
        <f>AVERAGE(B86:B92)</f>
        <v>28.8571428571429</v>
      </c>
      <c r="Q86" s="90">
        <f>AVERAGE(D86:D92)</f>
        <v>1.10653924861999</v>
      </c>
      <c r="R86" t="s" s="139">
        <v>120</v>
      </c>
      <c r="S86" s="155">
        <f>AVERAGE(G86:G92)</f>
        <v>13.4285714285714</v>
      </c>
      <c r="T86" s="90">
        <f>AVERAGE(I86:I92)</f>
        <v>-0.0938783329423723</v>
      </c>
      <c r="U86" t="s" s="139">
        <v>120</v>
      </c>
      <c r="V86" s="155">
        <f>AVERAGE(L86:L92)</f>
        <v>2.57142857142857</v>
      </c>
      <c r="W86" s="90">
        <f>AVERAGE(N86:N92)</f>
        <v>-1.96128571428571</v>
      </c>
    </row>
    <row r="87" ht="21.95" customHeight="1">
      <c r="A87" s="152">
        <v>1994</v>
      </c>
      <c r="B87" s="127">
        <v>52</v>
      </c>
      <c r="C87" s="88">
        <v>30.9</v>
      </c>
      <c r="D87" s="92">
        <v>0.594230769230769</v>
      </c>
      <c r="E87" s="43"/>
      <c r="F87" s="153">
        <v>1994</v>
      </c>
      <c r="G87" s="127">
        <v>29</v>
      </c>
      <c r="H87" s="88">
        <v>-13.4</v>
      </c>
      <c r="I87" s="92">
        <v>-0.462068965517241</v>
      </c>
      <c r="J87" s="43"/>
      <c r="K87" s="153">
        <v>1994</v>
      </c>
      <c r="L87" s="127">
        <v>7</v>
      </c>
      <c r="M87" s="88">
        <v>-13.1</v>
      </c>
      <c r="N87" s="94">
        <v>-1.87142857142857</v>
      </c>
      <c r="O87" t="s" s="136">
        <v>98</v>
      </c>
      <c r="P87" s="155">
        <f>AVERAGE(B87:B92)</f>
        <v>31.1666666666667</v>
      </c>
      <c r="Q87" s="90">
        <f>AVERAGE(D87:D92)</f>
        <v>1.06207356783444</v>
      </c>
      <c r="R87" t="s" s="139">
        <v>98</v>
      </c>
      <c r="S87" s="155">
        <f>AVERAGE(G87:G92)</f>
        <v>14.6666666666667</v>
      </c>
      <c r="T87" s="90">
        <f>AVERAGE(I87:I92)</f>
        <v>-0.178969166210546</v>
      </c>
      <c r="U87" t="s" s="139">
        <v>98</v>
      </c>
      <c r="V87" s="155">
        <f>AVERAGE(L87:L92)</f>
        <v>2.83333333333333</v>
      </c>
      <c r="W87" s="90">
        <f>AVERAGE(N87:N92)</f>
        <v>-2.07660714285714</v>
      </c>
    </row>
    <row r="88" ht="21.95" customHeight="1">
      <c r="A88" s="152">
        <v>1995</v>
      </c>
      <c r="B88" s="157">
        <v>37</v>
      </c>
      <c r="C88" s="158">
        <v>27.6</v>
      </c>
      <c r="D88" s="159">
        <v>0.745945945945946</v>
      </c>
      <c r="E88" s="43"/>
      <c r="F88" s="153">
        <v>1995</v>
      </c>
      <c r="G88" s="157">
        <v>20</v>
      </c>
      <c r="H88" s="158">
        <v>-6.9</v>
      </c>
      <c r="I88" s="159">
        <v>-0.345</v>
      </c>
      <c r="J88" s="43"/>
      <c r="K88" s="153">
        <v>1995</v>
      </c>
      <c r="L88" s="157">
        <v>5</v>
      </c>
      <c r="M88" s="158">
        <v>-11.3</v>
      </c>
      <c r="N88" s="160">
        <v>-2.26</v>
      </c>
      <c r="O88" t="s" s="136">
        <v>121</v>
      </c>
      <c r="P88" s="155">
        <f>AVERAGE(B88:B92)</f>
        <v>27</v>
      </c>
      <c r="Q88" s="90">
        <f>AVERAGE(D88:D92)</f>
        <v>1.15564212755517</v>
      </c>
      <c r="R88" t="s" s="139">
        <v>121</v>
      </c>
      <c r="S88" s="155">
        <f>AVERAGE(G88:G92)</f>
        <v>11.8</v>
      </c>
      <c r="T88" s="90">
        <f>AVERAGE(I88:I92)</f>
        <v>-0.122349206349206</v>
      </c>
      <c r="U88" t="s" s="139">
        <v>121</v>
      </c>
      <c r="V88" s="155">
        <f>AVERAGE(L88:L92)</f>
        <v>2</v>
      </c>
      <c r="W88" s="90">
        <f>AVERAGE(N88:N92)</f>
        <v>-2.145</v>
      </c>
    </row>
    <row r="89" ht="21.95" customHeight="1">
      <c r="A89" s="152">
        <v>1996</v>
      </c>
      <c r="B89" s="127">
        <v>23</v>
      </c>
      <c r="C89" s="88">
        <v>33.9</v>
      </c>
      <c r="D89" s="92">
        <v>1.47391304347826</v>
      </c>
      <c r="E89" s="43"/>
      <c r="F89" s="153">
        <v>1996</v>
      </c>
      <c r="G89" s="127">
        <v>5</v>
      </c>
      <c r="H89" s="88">
        <v>-3.8</v>
      </c>
      <c r="I89" s="92">
        <v>-0.76</v>
      </c>
      <c r="J89" s="43"/>
      <c r="K89" s="153">
        <v>1996</v>
      </c>
      <c r="L89" s="127">
        <v>1</v>
      </c>
      <c r="M89" s="88">
        <v>-2.3</v>
      </c>
      <c r="N89" s="94">
        <v>-2.3</v>
      </c>
      <c r="O89" t="s" s="136">
        <v>122</v>
      </c>
      <c r="P89" s="155">
        <f>AVERAGE(B89:B92)</f>
        <v>24.5</v>
      </c>
      <c r="Q89" s="90">
        <f>AVERAGE(D89:D92)</f>
        <v>1.25806617295748</v>
      </c>
      <c r="R89" t="s" s="139">
        <v>122</v>
      </c>
      <c r="S89" s="155">
        <f>AVERAGE(G89:G92)</f>
        <v>9.75</v>
      </c>
      <c r="T89" s="90">
        <f>AVERAGE(I89:I92)</f>
        <v>-0.066686507936508</v>
      </c>
      <c r="U89" t="s" s="139">
        <v>122</v>
      </c>
      <c r="V89" s="155">
        <f>AVERAGE(L89:L92)</f>
        <v>1.25</v>
      </c>
      <c r="W89" s="90">
        <f>AVERAGE(N89:N92)</f>
        <v>-2.0875</v>
      </c>
    </row>
    <row r="90" ht="21.95" customHeight="1">
      <c r="A90" s="152">
        <v>1997</v>
      </c>
      <c r="B90" s="127">
        <v>35</v>
      </c>
      <c r="C90" s="88">
        <v>17.1</v>
      </c>
      <c r="D90" s="92">
        <v>0.488571428571429</v>
      </c>
      <c r="E90" s="43"/>
      <c r="F90" s="153">
        <v>1997</v>
      </c>
      <c r="G90" s="127">
        <v>21</v>
      </c>
      <c r="H90" s="88">
        <v>-7.9</v>
      </c>
      <c r="I90" s="92">
        <v>-0.376190476190476</v>
      </c>
      <c r="J90" s="43"/>
      <c r="K90" s="153">
        <v>1997</v>
      </c>
      <c r="L90" s="127">
        <v>4</v>
      </c>
      <c r="M90" s="88">
        <v>-7.5</v>
      </c>
      <c r="N90" s="94">
        <v>-1.875</v>
      </c>
      <c r="O90" t="s" s="136">
        <v>123</v>
      </c>
      <c r="P90" s="155">
        <f>AVERAGE(B90:B92)</f>
        <v>25</v>
      </c>
      <c r="Q90" s="90">
        <f>AVERAGE(D90:D92)</f>
        <v>1.18611721611722</v>
      </c>
      <c r="R90" t="s" s="139">
        <v>123</v>
      </c>
      <c r="S90" s="155">
        <f>AVERAGE(G90:G92)</f>
        <v>11.3333333333333</v>
      </c>
      <c r="T90" s="90">
        <f>AVERAGE(I90:I92)</f>
        <v>0.164417989417989</v>
      </c>
      <c r="U90" t="s" s="139">
        <v>123</v>
      </c>
      <c r="V90" s="155">
        <f>AVERAGE(L90:L92)</f>
        <v>1.33333333333333</v>
      </c>
      <c r="W90" s="90">
        <f>AVERAGE(N90:N92)</f>
        <v>-1.875</v>
      </c>
    </row>
    <row r="91" ht="21.95" customHeight="1">
      <c r="A91" s="152">
        <v>1998</v>
      </c>
      <c r="B91" s="127">
        <v>14</v>
      </c>
      <c r="C91" s="88">
        <v>22.3</v>
      </c>
      <c r="D91" s="92">
        <v>1.59285714285714</v>
      </c>
      <c r="E91" s="43"/>
      <c r="F91" s="153">
        <v>1998</v>
      </c>
      <c r="G91" s="127">
        <v>4</v>
      </c>
      <c r="H91" s="88">
        <v>1.7</v>
      </c>
      <c r="I91" s="92">
        <v>0.425</v>
      </c>
      <c r="J91" s="43"/>
      <c r="K91" s="153">
        <v>1998</v>
      </c>
      <c r="L91" s="127">
        <v>0</v>
      </c>
      <c r="M91" s="88">
        <v>0</v>
      </c>
      <c r="N91" s="94"/>
      <c r="O91" t="s" s="136">
        <v>124</v>
      </c>
      <c r="P91" s="155">
        <f>AVERAGE(B91:B92)</f>
        <v>20</v>
      </c>
      <c r="Q91" s="90">
        <f>AVERAGE(D91:D92)</f>
        <v>1.53489010989011</v>
      </c>
      <c r="R91" t="s" s="139">
        <v>124</v>
      </c>
      <c r="S91" s="155">
        <f>AVERAGE(G91:G92)</f>
        <v>6.5</v>
      </c>
      <c r="T91" s="90">
        <f>AVERAGE(I91:I92)</f>
        <v>0.434722222222222</v>
      </c>
      <c r="U91" t="s" s="139">
        <v>124</v>
      </c>
      <c r="V91" s="155">
        <f>AVERAGE(L91:L92)</f>
        <v>0</v>
      </c>
      <c r="W91" s="90"/>
    </row>
    <row r="92" ht="21.95" customHeight="1">
      <c r="A92" s="152">
        <v>1999</v>
      </c>
      <c r="B92" s="127">
        <v>26</v>
      </c>
      <c r="C92" s="88">
        <v>38.4</v>
      </c>
      <c r="D92" s="92">
        <v>1.47692307692308</v>
      </c>
      <c r="E92" s="43"/>
      <c r="F92" s="153">
        <v>1999</v>
      </c>
      <c r="G92" s="127">
        <v>9</v>
      </c>
      <c r="H92" s="88">
        <v>4</v>
      </c>
      <c r="I92" s="92">
        <v>0.444444444444444</v>
      </c>
      <c r="J92" s="43"/>
      <c r="K92" s="153">
        <v>1999</v>
      </c>
      <c r="L92" s="127">
        <v>0</v>
      </c>
      <c r="M92" s="88">
        <v>0</v>
      </c>
      <c r="N92" s="94"/>
      <c r="O92" t="s" s="136">
        <v>125</v>
      </c>
      <c r="P92" s="155">
        <f>AVERAGE(B92)</f>
        <v>26</v>
      </c>
      <c r="Q92" s="90">
        <f>AVERAGE(D92)</f>
        <v>1.47692307692308</v>
      </c>
      <c r="R92" t="s" s="139">
        <v>125</v>
      </c>
      <c r="S92" s="155">
        <f>AVERAGE(G92)</f>
        <v>9</v>
      </c>
      <c r="T92" s="90">
        <f>AVERAGE(I92)</f>
        <v>0.444444444444444</v>
      </c>
      <c r="U92" t="s" s="139">
        <v>125</v>
      </c>
      <c r="V92" s="155">
        <f>AVERAGE(L92)</f>
        <v>0</v>
      </c>
      <c r="W92" s="90"/>
    </row>
    <row r="93" ht="21.95" customHeight="1">
      <c r="A93" s="152">
        <v>2000</v>
      </c>
      <c r="B93" s="212">
        <v>41</v>
      </c>
      <c r="C93" s="207">
        <v>26</v>
      </c>
      <c r="D93" s="214">
        <v>0.634146341463415</v>
      </c>
      <c r="E93" s="43"/>
      <c r="F93" s="153">
        <v>2000</v>
      </c>
      <c r="G93" s="212">
        <v>24</v>
      </c>
      <c r="H93" s="207">
        <v>-7.2</v>
      </c>
      <c r="I93" s="214">
        <v>-0.3</v>
      </c>
      <c r="J93" s="43"/>
      <c r="K93" s="153">
        <v>2000</v>
      </c>
      <c r="L93" s="212">
        <v>3</v>
      </c>
      <c r="M93" s="207">
        <v>-7</v>
      </c>
      <c r="N93" s="215">
        <v>-2.33333333333333</v>
      </c>
      <c r="O93" t="s" s="136">
        <v>126</v>
      </c>
      <c r="P93" s="161">
        <f>AVERAGE(B93)</f>
        <v>41</v>
      </c>
      <c r="Q93" s="162">
        <f>AVERAGE(D93)</f>
        <v>0.634146341463415</v>
      </c>
      <c r="R93" t="s" s="139">
        <v>126</v>
      </c>
      <c r="S93" s="161">
        <f>AVERAGE(G93)</f>
        <v>24</v>
      </c>
      <c r="T93" s="162">
        <f>AVERAGE(I93)</f>
        <v>-0.3</v>
      </c>
      <c r="U93" t="s" s="139">
        <v>126</v>
      </c>
      <c r="V93" s="161">
        <f>AVERAGE(L93)</f>
        <v>3</v>
      </c>
      <c r="W93" s="162">
        <f>AVERAGE(N93)</f>
        <v>-2.33333333333333</v>
      </c>
    </row>
    <row r="94" ht="21.95" customHeight="1">
      <c r="A94" s="152">
        <v>2001</v>
      </c>
      <c r="B94" s="127">
        <v>34</v>
      </c>
      <c r="C94" s="88">
        <v>37.8</v>
      </c>
      <c r="D94" s="92">
        <v>1.11176470588235</v>
      </c>
      <c r="E94" s="43"/>
      <c r="F94" s="153">
        <v>2001</v>
      </c>
      <c r="G94" s="127">
        <v>19</v>
      </c>
      <c r="H94" s="88">
        <v>8.300000000000001</v>
      </c>
      <c r="I94" s="92">
        <v>0.436842105263158</v>
      </c>
      <c r="J94" s="43"/>
      <c r="K94" s="153">
        <v>2001</v>
      </c>
      <c r="L94" s="127">
        <v>0</v>
      </c>
      <c r="M94" s="88">
        <v>0</v>
      </c>
      <c r="N94" s="94"/>
      <c r="O94" t="s" s="136">
        <v>125</v>
      </c>
      <c r="P94" s="155">
        <f>AVERAGE(B94)</f>
        <v>34</v>
      </c>
      <c r="Q94" s="90">
        <f>AVERAGE(D94)</f>
        <v>1.11176470588235</v>
      </c>
      <c r="R94" t="s" s="139">
        <v>125</v>
      </c>
      <c r="S94" s="155">
        <f>AVERAGE(G94)</f>
        <v>19</v>
      </c>
      <c r="T94" s="90">
        <f>AVERAGE(I94)</f>
        <v>0.436842105263158</v>
      </c>
      <c r="U94" t="s" s="139">
        <v>125</v>
      </c>
      <c r="V94" s="155">
        <f>AVERAGE(L94)</f>
        <v>0</v>
      </c>
      <c r="W94" s="90"/>
    </row>
    <row r="95" ht="21.95" customHeight="1">
      <c r="A95" s="152">
        <v>2002</v>
      </c>
      <c r="B95" s="127">
        <v>46</v>
      </c>
      <c r="C95" s="88">
        <v>2.5</v>
      </c>
      <c r="D95" s="92">
        <v>0.0543478260869565</v>
      </c>
      <c r="E95" s="43"/>
      <c r="F95" s="153">
        <v>2002</v>
      </c>
      <c r="G95" s="127">
        <v>30</v>
      </c>
      <c r="H95" s="88">
        <v>-26.3</v>
      </c>
      <c r="I95" s="92">
        <v>-0.876666666666667</v>
      </c>
      <c r="J95" s="43"/>
      <c r="K95" s="153">
        <v>2002</v>
      </c>
      <c r="L95" s="127">
        <v>10</v>
      </c>
      <c r="M95" s="88">
        <v>-23.6</v>
      </c>
      <c r="N95" s="94">
        <v>-2.36</v>
      </c>
      <c r="O95" t="s" s="136">
        <v>124</v>
      </c>
      <c r="P95" s="155">
        <f>AVERAGE(B94:B95)</f>
        <v>40</v>
      </c>
      <c r="Q95" s="90">
        <f>AVERAGE(D94:D95)</f>
        <v>0.583056265984653</v>
      </c>
      <c r="R95" t="s" s="139">
        <v>124</v>
      </c>
      <c r="S95" s="155">
        <f>AVERAGE(G94:G95)</f>
        <v>24.5</v>
      </c>
      <c r="T95" s="90">
        <f>AVERAGE(I94:I95)</f>
        <v>-0.219912280701755</v>
      </c>
      <c r="U95" t="s" s="139">
        <v>124</v>
      </c>
      <c r="V95" s="155">
        <f>AVERAGE(L94:L95)</f>
        <v>5</v>
      </c>
      <c r="W95" s="90">
        <f>AVERAGE(N94:N95)</f>
        <v>-2.36</v>
      </c>
    </row>
    <row r="96" ht="21.95" customHeight="1">
      <c r="A96" s="152">
        <v>2003</v>
      </c>
      <c r="B96" s="127">
        <v>37</v>
      </c>
      <c r="C96" s="88">
        <v>31.4</v>
      </c>
      <c r="D96" s="92">
        <v>0.848648648648649</v>
      </c>
      <c r="E96" s="43"/>
      <c r="F96" s="153">
        <v>2003</v>
      </c>
      <c r="G96" s="127">
        <v>19</v>
      </c>
      <c r="H96" s="88">
        <v>-5.2</v>
      </c>
      <c r="I96" s="92">
        <v>-0.273684210526316</v>
      </c>
      <c r="J96" s="43"/>
      <c r="K96" s="153">
        <v>2003</v>
      </c>
      <c r="L96" s="127">
        <v>3</v>
      </c>
      <c r="M96" s="88">
        <v>-7.2</v>
      </c>
      <c r="N96" s="94">
        <v>-2.4</v>
      </c>
      <c r="O96" t="s" s="136">
        <v>123</v>
      </c>
      <c r="P96" s="155">
        <f>AVERAGE(B94:B96)</f>
        <v>39</v>
      </c>
      <c r="Q96" s="90">
        <f>AVERAGE(D94:D96)</f>
        <v>0.671587060205985</v>
      </c>
      <c r="R96" t="s" s="139">
        <v>123</v>
      </c>
      <c r="S96" s="155">
        <f>AVERAGE(G94:G96)</f>
        <v>22.6666666666667</v>
      </c>
      <c r="T96" s="90">
        <f>AVERAGE(I94:I96)</f>
        <v>-0.237836257309942</v>
      </c>
      <c r="U96" t="s" s="139">
        <v>123</v>
      </c>
      <c r="V96" s="155">
        <f>AVERAGE(L94:L96)</f>
        <v>4.33333333333333</v>
      </c>
      <c r="W96" s="90">
        <f>AVERAGE(N94:N96)</f>
        <v>-2.38</v>
      </c>
    </row>
    <row r="97" ht="21.95" customHeight="1">
      <c r="A97" s="152">
        <v>2004</v>
      </c>
      <c r="B97" s="127">
        <v>56</v>
      </c>
      <c r="C97" s="88">
        <v>32.3</v>
      </c>
      <c r="D97" s="92">
        <v>0.576785714285714</v>
      </c>
      <c r="E97" s="43"/>
      <c r="F97" s="153">
        <v>2004</v>
      </c>
      <c r="G97" s="127">
        <v>32</v>
      </c>
      <c r="H97" s="88">
        <v>-11.5</v>
      </c>
      <c r="I97" s="92">
        <v>-0.359375</v>
      </c>
      <c r="J97" s="43"/>
      <c r="K97" s="153">
        <v>2004</v>
      </c>
      <c r="L97" s="127">
        <v>4</v>
      </c>
      <c r="M97" s="88">
        <v>-7.7</v>
      </c>
      <c r="N97" s="94">
        <v>-1.925</v>
      </c>
      <c r="O97" t="s" s="136">
        <v>122</v>
      </c>
      <c r="P97" s="155">
        <f>AVERAGE(B94:B97)</f>
        <v>43.25</v>
      </c>
      <c r="Q97" s="90">
        <f>AVERAGE(D94:D97)</f>
        <v>0.647886723725917</v>
      </c>
      <c r="R97" t="s" s="139">
        <v>122</v>
      </c>
      <c r="S97" s="155">
        <f>AVERAGE(G94:G97)</f>
        <v>25</v>
      </c>
      <c r="T97" s="90">
        <f>AVERAGE(I94:I97)</f>
        <v>-0.268220942982456</v>
      </c>
      <c r="U97" t="s" s="139">
        <v>122</v>
      </c>
      <c r="V97" s="155">
        <f>AVERAGE(L94:L97)</f>
        <v>4.25</v>
      </c>
      <c r="W97" s="90">
        <f>AVERAGE(N94:N97)</f>
        <v>-2.22833333333333</v>
      </c>
    </row>
    <row r="98" ht="21.95" customHeight="1">
      <c r="A98" s="152">
        <v>2005</v>
      </c>
      <c r="B98" s="127">
        <v>22</v>
      </c>
      <c r="C98" s="88">
        <v>24.3</v>
      </c>
      <c r="D98" s="92">
        <v>1.10454545454545</v>
      </c>
      <c r="E98" s="43"/>
      <c r="F98" s="153">
        <v>2005</v>
      </c>
      <c r="G98" s="127">
        <v>9</v>
      </c>
      <c r="H98" s="88">
        <v>1.6</v>
      </c>
      <c r="I98" s="92">
        <v>0.177777777777778</v>
      </c>
      <c r="J98" s="43"/>
      <c r="K98" s="153">
        <v>2005</v>
      </c>
      <c r="L98" s="127">
        <v>0</v>
      </c>
      <c r="M98" s="88">
        <v>0</v>
      </c>
      <c r="N98" s="94"/>
      <c r="O98" t="s" s="136">
        <v>121</v>
      </c>
      <c r="P98" s="155">
        <f>AVERAGE(B94:B98)</f>
        <v>39</v>
      </c>
      <c r="Q98" s="90">
        <f>AVERAGE(D94:D98)</f>
        <v>0.739218469889824</v>
      </c>
      <c r="R98" t="s" s="139">
        <v>121</v>
      </c>
      <c r="S98" s="155">
        <f>AVERAGE(G94:G98)</f>
        <v>21.8</v>
      </c>
      <c r="T98" s="90">
        <f>AVERAGE(I94:I98)</f>
        <v>-0.179021198830409</v>
      </c>
      <c r="U98" t="s" s="139">
        <v>121</v>
      </c>
      <c r="V98" s="155">
        <f>AVERAGE(L94:L98)</f>
        <v>3.4</v>
      </c>
      <c r="W98" s="90">
        <f>AVERAGE(N94:N98)</f>
        <v>-2.22833333333333</v>
      </c>
    </row>
    <row r="99" ht="21.95" customHeight="1">
      <c r="A99" s="152">
        <v>2006</v>
      </c>
      <c r="B99" s="127">
        <v>46</v>
      </c>
      <c r="C99" s="88">
        <v>47.7</v>
      </c>
      <c r="D99" s="92">
        <v>1.03695652173913</v>
      </c>
      <c r="E99" s="43"/>
      <c r="F99" s="153">
        <v>2006</v>
      </c>
      <c r="G99" s="127">
        <v>18</v>
      </c>
      <c r="H99" s="88">
        <v>-7.2</v>
      </c>
      <c r="I99" s="92">
        <v>-0.4</v>
      </c>
      <c r="J99" s="43"/>
      <c r="K99" s="153">
        <v>2006</v>
      </c>
      <c r="L99" s="127">
        <v>3</v>
      </c>
      <c r="M99" s="88">
        <v>-6.2</v>
      </c>
      <c r="N99" s="94">
        <v>-2.06666666666667</v>
      </c>
      <c r="O99" t="s" s="136">
        <v>98</v>
      </c>
      <c r="P99" s="155">
        <f>AVERAGE(B94:B99)</f>
        <v>40.1666666666667</v>
      </c>
      <c r="Q99" s="90">
        <f>AVERAGE(D94:D99)</f>
        <v>0.788841478531375</v>
      </c>
      <c r="R99" t="s" s="139">
        <v>98</v>
      </c>
      <c r="S99" s="155">
        <f>AVERAGE(G94:G99)</f>
        <v>21.1666666666667</v>
      </c>
      <c r="T99" s="90">
        <f>AVERAGE(I94:I99)</f>
        <v>-0.215850999025341</v>
      </c>
      <c r="U99" t="s" s="139">
        <v>98</v>
      </c>
      <c r="V99" s="155">
        <f>AVERAGE(L94:L99)</f>
        <v>3.33333333333333</v>
      </c>
      <c r="W99" s="90">
        <f>AVERAGE(N94:N99)</f>
        <v>-2.18791666666667</v>
      </c>
    </row>
    <row r="100" ht="21.95" customHeight="1">
      <c r="A100" s="152">
        <v>2007</v>
      </c>
      <c r="B100" s="127">
        <v>33</v>
      </c>
      <c r="C100" s="88">
        <v>3.8</v>
      </c>
      <c r="D100" s="92">
        <v>0.115151515151515</v>
      </c>
      <c r="E100" s="43"/>
      <c r="F100" s="153">
        <v>2007</v>
      </c>
      <c r="G100" s="127">
        <v>22</v>
      </c>
      <c r="H100" s="88">
        <v>-18.8</v>
      </c>
      <c r="I100" s="92">
        <v>-0.8545454545454551</v>
      </c>
      <c r="J100" s="43"/>
      <c r="K100" s="153">
        <v>2007</v>
      </c>
      <c r="L100" s="127">
        <v>6</v>
      </c>
      <c r="M100" s="88">
        <v>-17.7</v>
      </c>
      <c r="N100" s="94">
        <v>-2.95</v>
      </c>
      <c r="O100" t="s" s="136">
        <v>120</v>
      </c>
      <c r="P100" s="155">
        <f>AVERAGE(B94:B100)</f>
        <v>39.1428571428571</v>
      </c>
      <c r="Q100" s="90">
        <f>AVERAGE(D94:D100)</f>
        <v>0.692600055191395</v>
      </c>
      <c r="R100" t="s" s="139">
        <v>120</v>
      </c>
      <c r="S100" s="155">
        <f>AVERAGE(G94:G100)</f>
        <v>21.2857142857143</v>
      </c>
      <c r="T100" s="90">
        <f>AVERAGE(I94:I100)</f>
        <v>-0.307093064099643</v>
      </c>
      <c r="U100" t="s" s="139">
        <v>120</v>
      </c>
      <c r="V100" s="155">
        <f>AVERAGE(L94:L100)</f>
        <v>3.71428571428571</v>
      </c>
      <c r="W100" s="90">
        <f>AVERAGE(N94:N100)</f>
        <v>-2.34033333333333</v>
      </c>
    </row>
    <row r="101" ht="21.95" customHeight="1">
      <c r="A101" s="152">
        <v>2008</v>
      </c>
      <c r="B101" s="127">
        <v>44</v>
      </c>
      <c r="C101" s="88">
        <v>22.3</v>
      </c>
      <c r="D101" s="92">
        <v>0.5068181818181819</v>
      </c>
      <c r="E101" s="43"/>
      <c r="F101" s="153">
        <v>2008</v>
      </c>
      <c r="G101" s="127">
        <v>29</v>
      </c>
      <c r="H101" s="88">
        <v>-6.6</v>
      </c>
      <c r="I101" s="92">
        <v>-0.227586206896552</v>
      </c>
      <c r="J101" s="43"/>
      <c r="K101" s="153">
        <v>2008</v>
      </c>
      <c r="L101" s="127">
        <v>1</v>
      </c>
      <c r="M101" s="88">
        <v>-1.5</v>
      </c>
      <c r="N101" s="94">
        <v>-1.5</v>
      </c>
      <c r="O101" t="s" s="136">
        <v>119</v>
      </c>
      <c r="P101" s="155">
        <f>AVERAGE(B94:B101)</f>
        <v>39.75</v>
      </c>
      <c r="Q101" s="90">
        <f>AVERAGE(D94:D101)</f>
        <v>0.669377321019743</v>
      </c>
      <c r="R101" t="s" s="139">
        <v>119</v>
      </c>
      <c r="S101" s="155">
        <f>AVERAGE(G94:G101)</f>
        <v>22.25</v>
      </c>
      <c r="T101" s="90">
        <f>AVERAGE(I94:I101)</f>
        <v>-0.297154706949257</v>
      </c>
      <c r="U101" t="s" s="139">
        <v>119</v>
      </c>
      <c r="V101" s="155">
        <f>AVERAGE(L94:L101)</f>
        <v>3.375</v>
      </c>
      <c r="W101" s="90">
        <f>AVERAGE(N94:N101)</f>
        <v>-2.20027777777778</v>
      </c>
    </row>
    <row r="102" ht="21.95" customHeight="1">
      <c r="A102" s="152">
        <v>2009</v>
      </c>
      <c r="B102" s="127">
        <v>32</v>
      </c>
      <c r="C102" s="88">
        <v>42.3</v>
      </c>
      <c r="D102" s="92">
        <v>1.321875</v>
      </c>
      <c r="E102" s="43"/>
      <c r="F102" s="153">
        <v>2009</v>
      </c>
      <c r="G102" s="127">
        <v>11</v>
      </c>
      <c r="H102" s="88">
        <v>-1.2</v>
      </c>
      <c r="I102" s="92">
        <v>-0.109090909090909</v>
      </c>
      <c r="J102" s="43"/>
      <c r="K102" s="153">
        <v>2009</v>
      </c>
      <c r="L102" s="127">
        <v>1</v>
      </c>
      <c r="M102" s="88">
        <v>-2.3</v>
      </c>
      <c r="N102" s="94">
        <v>-2.3</v>
      </c>
      <c r="O102" t="s" s="136">
        <v>118</v>
      </c>
      <c r="P102" s="155">
        <f>AVERAGE(B94:B102)</f>
        <v>38.8888888888889</v>
      </c>
      <c r="Q102" s="90">
        <f>AVERAGE(D94:D102)</f>
        <v>0.741877063128661</v>
      </c>
      <c r="R102" t="s" s="139">
        <v>118</v>
      </c>
      <c r="S102" s="155">
        <f>AVERAGE(G94:G102)</f>
        <v>21</v>
      </c>
      <c r="T102" s="90">
        <f>AVERAGE(I94:I102)</f>
        <v>-0.27625872940944</v>
      </c>
      <c r="U102" t="s" s="139">
        <v>118</v>
      </c>
      <c r="V102" s="155">
        <f>AVERAGE(L94:L102)</f>
        <v>3.11111111111111</v>
      </c>
      <c r="W102" s="90">
        <f>AVERAGE(N94:N102)</f>
        <v>-2.21452380952381</v>
      </c>
    </row>
    <row r="103" ht="21.95" customHeight="1">
      <c r="A103" s="152">
        <v>2010</v>
      </c>
      <c r="B103" s="127">
        <v>31</v>
      </c>
      <c r="C103" s="88">
        <v>37.2</v>
      </c>
      <c r="D103" s="92">
        <v>1.2</v>
      </c>
      <c r="E103" s="43"/>
      <c r="F103" s="153">
        <v>2010</v>
      </c>
      <c r="G103" s="127">
        <v>11</v>
      </c>
      <c r="H103" s="88">
        <v>-5.6</v>
      </c>
      <c r="I103" s="92">
        <v>-0.509090909090909</v>
      </c>
      <c r="J103" s="43"/>
      <c r="K103" s="153">
        <v>2010</v>
      </c>
      <c r="L103" s="127">
        <v>4</v>
      </c>
      <c r="M103" s="88">
        <v>-9.6</v>
      </c>
      <c r="N103" s="94">
        <v>-2.4</v>
      </c>
      <c r="O103" t="s" s="136">
        <v>117</v>
      </c>
      <c r="P103" s="155">
        <f>AVERAGE(B94:B103)</f>
        <v>38.1</v>
      </c>
      <c r="Q103" s="90">
        <f>AVERAGE(D94:D103)</f>
        <v>0.787689356815795</v>
      </c>
      <c r="R103" t="s" s="139">
        <v>117</v>
      </c>
      <c r="S103" s="155">
        <f>AVERAGE(G94:G103)</f>
        <v>20</v>
      </c>
      <c r="T103" s="90">
        <f>AVERAGE(I94:I103)</f>
        <v>-0.299541947377587</v>
      </c>
      <c r="U103" t="s" s="139">
        <v>117</v>
      </c>
      <c r="V103" s="155">
        <f>AVERAGE(L94:L103)</f>
        <v>3.2</v>
      </c>
      <c r="W103" s="90">
        <f>AVERAGE(N94:N103)</f>
        <v>-2.23770833333333</v>
      </c>
    </row>
    <row r="104" ht="21.95" customHeight="1">
      <c r="A104" s="152">
        <v>2011</v>
      </c>
      <c r="B104" s="127">
        <v>28</v>
      </c>
      <c r="C104" s="88">
        <v>19.7</v>
      </c>
      <c r="D104" s="92">
        <v>0.703571428571429</v>
      </c>
      <c r="E104" s="43"/>
      <c r="F104" s="153">
        <v>2011</v>
      </c>
      <c r="G104" s="127">
        <v>15</v>
      </c>
      <c r="H104" s="88">
        <v>-4.8</v>
      </c>
      <c r="I104" s="92">
        <v>-0.32</v>
      </c>
      <c r="J104" s="43"/>
      <c r="K104" s="153">
        <v>2011</v>
      </c>
      <c r="L104" s="127">
        <v>3</v>
      </c>
      <c r="M104" s="88">
        <v>-8.199999999999999</v>
      </c>
      <c r="N104" s="94">
        <v>-2.73333333333333</v>
      </c>
      <c r="O104" t="s" s="136">
        <v>116</v>
      </c>
      <c r="P104" s="155">
        <f>AVERAGE(B94:B104)</f>
        <v>37.1818181818182</v>
      </c>
      <c r="Q104" s="90">
        <f>AVERAGE(D94:D104)</f>
        <v>0.780042272429943</v>
      </c>
      <c r="R104" t="s" s="139">
        <v>116</v>
      </c>
      <c r="S104" s="155">
        <f>AVERAGE(G94:G104)</f>
        <v>19.5454545454545</v>
      </c>
      <c r="T104" s="90">
        <f>AVERAGE(I94:I104)</f>
        <v>-0.301401770343261</v>
      </c>
      <c r="U104" t="s" s="139">
        <v>116</v>
      </c>
      <c r="V104" s="155">
        <f>AVERAGE(L94:L104)</f>
        <v>3.18181818181818</v>
      </c>
      <c r="W104" s="90">
        <f>AVERAGE(N94:N104)</f>
        <v>-2.29277777777778</v>
      </c>
    </row>
    <row r="105" ht="21.95" customHeight="1">
      <c r="A105" s="152">
        <v>2012</v>
      </c>
      <c r="B105" s="127">
        <v>46</v>
      </c>
      <c r="C105" s="88">
        <v>53.1</v>
      </c>
      <c r="D105" s="92">
        <v>1.15434782608696</v>
      </c>
      <c r="E105" s="43"/>
      <c r="F105" s="153">
        <v>2012</v>
      </c>
      <c r="G105" s="127">
        <v>19</v>
      </c>
      <c r="H105" s="88">
        <v>0.1</v>
      </c>
      <c r="I105" s="92">
        <v>0.00526315789473684</v>
      </c>
      <c r="J105" s="43"/>
      <c r="K105" s="153">
        <v>2012</v>
      </c>
      <c r="L105" s="127">
        <v>3</v>
      </c>
      <c r="M105" s="88">
        <v>-5</v>
      </c>
      <c r="N105" s="94">
        <v>-1.66666666666667</v>
      </c>
      <c r="O105" t="s" s="136">
        <v>115</v>
      </c>
      <c r="P105" s="155">
        <f>AVERAGE(B94:B105)</f>
        <v>37.9166666666667</v>
      </c>
      <c r="Q105" s="90">
        <f>AVERAGE(D94:D105)</f>
        <v>0.811234401901361</v>
      </c>
      <c r="R105" t="s" s="139">
        <v>115</v>
      </c>
      <c r="S105" s="155">
        <f>AVERAGE(G94:G105)</f>
        <v>19.5</v>
      </c>
      <c r="T105" s="90">
        <f>AVERAGE(I94:I105)</f>
        <v>-0.275846359656761</v>
      </c>
      <c r="U105" t="s" s="139">
        <v>115</v>
      </c>
      <c r="V105" s="155">
        <f>AVERAGE(L94:L105)</f>
        <v>3.16666666666667</v>
      </c>
      <c r="W105" s="90">
        <f>AVERAGE(N94:N105)</f>
        <v>-2.23016666666667</v>
      </c>
    </row>
    <row r="106" ht="21.95" customHeight="1">
      <c r="A106" s="152">
        <v>2013</v>
      </c>
      <c r="B106" s="127">
        <v>29</v>
      </c>
      <c r="C106" s="88">
        <v>35.8</v>
      </c>
      <c r="D106" s="92">
        <v>1.23448275862069</v>
      </c>
      <c r="E106" s="43"/>
      <c r="F106" s="153">
        <v>2013</v>
      </c>
      <c r="G106" s="127">
        <v>13</v>
      </c>
      <c r="H106" s="88">
        <v>1.9</v>
      </c>
      <c r="I106" s="92">
        <v>0.146153846153846</v>
      </c>
      <c r="J106" s="43"/>
      <c r="K106" s="153">
        <v>2013</v>
      </c>
      <c r="L106" s="127">
        <v>0</v>
      </c>
      <c r="M106" s="88">
        <v>0</v>
      </c>
      <c r="N106" s="94"/>
      <c r="O106" t="s" s="136">
        <v>114</v>
      </c>
      <c r="P106" s="155">
        <f>AVERAGE(B94:B106)</f>
        <v>37.2307692307692</v>
      </c>
      <c r="Q106" s="90">
        <f>AVERAGE(D94:D106)</f>
        <v>0.843791967802848</v>
      </c>
      <c r="R106" t="s" s="139">
        <v>114</v>
      </c>
      <c r="S106" s="155">
        <f>AVERAGE(G94:G106)</f>
        <v>19</v>
      </c>
      <c r="T106" s="90">
        <f>AVERAGE(I94:I106)</f>
        <v>-0.243384805363638</v>
      </c>
      <c r="U106" t="s" s="139">
        <v>114</v>
      </c>
      <c r="V106" s="155">
        <f>AVERAGE(L94:L106)</f>
        <v>2.92307692307692</v>
      </c>
      <c r="W106" s="90">
        <f>AVERAGE(N94:N106)</f>
        <v>-2.23016666666667</v>
      </c>
    </row>
    <row r="107" ht="21.95" customHeight="1">
      <c r="A107" s="152">
        <v>2014</v>
      </c>
      <c r="B107" s="127">
        <v>31</v>
      </c>
      <c r="C107" s="88">
        <v>37.5</v>
      </c>
      <c r="D107" s="92">
        <v>1.20967741935484</v>
      </c>
      <c r="E107" s="43"/>
      <c r="F107" s="153">
        <v>2014</v>
      </c>
      <c r="G107" s="127">
        <v>13</v>
      </c>
      <c r="H107" s="88">
        <v>-1.9</v>
      </c>
      <c r="I107" s="92">
        <v>-0.146153846153846</v>
      </c>
      <c r="J107" s="43"/>
      <c r="K107" s="153">
        <v>2014</v>
      </c>
      <c r="L107" s="127">
        <v>0</v>
      </c>
      <c r="M107" s="88">
        <v>0</v>
      </c>
      <c r="N107" s="94"/>
      <c r="O107" t="s" s="136">
        <v>113</v>
      </c>
      <c r="P107" s="155">
        <f>AVERAGE(B94:B107)</f>
        <v>36.7857142857143</v>
      </c>
      <c r="Q107" s="90">
        <f>AVERAGE(D94:D107)</f>
        <v>0.869926642913705</v>
      </c>
      <c r="R107" t="s" s="139">
        <v>113</v>
      </c>
      <c r="S107" s="155">
        <f>AVERAGE(G94:G107)</f>
        <v>18.5714285714286</v>
      </c>
      <c r="T107" s="90">
        <f>AVERAGE(I94:I107)</f>
        <v>-0.236439736848653</v>
      </c>
      <c r="U107" t="s" s="139">
        <v>113</v>
      </c>
      <c r="V107" s="155">
        <f>AVERAGE(L94:L107)</f>
        <v>2.71428571428571</v>
      </c>
      <c r="W107" s="90">
        <f>AVERAGE(N94:N107)</f>
        <v>-2.23016666666667</v>
      </c>
    </row>
    <row r="108" ht="21.95" customHeight="1">
      <c r="A108" s="152">
        <v>2015</v>
      </c>
      <c r="B108" s="127">
        <v>31</v>
      </c>
      <c r="C108" s="88">
        <v>39.2</v>
      </c>
      <c r="D108" s="92">
        <v>1.26451612903226</v>
      </c>
      <c r="E108" s="43"/>
      <c r="F108" s="153">
        <v>2015</v>
      </c>
      <c r="G108" s="127">
        <v>15</v>
      </c>
      <c r="H108" s="88">
        <v>5.5</v>
      </c>
      <c r="I108" s="92">
        <v>0.366666666666667</v>
      </c>
      <c r="J108" s="43"/>
      <c r="K108" s="153">
        <v>2015</v>
      </c>
      <c r="L108" s="127">
        <v>0</v>
      </c>
      <c r="M108" s="88">
        <v>0</v>
      </c>
      <c r="N108" s="94"/>
      <c r="O108" t="s" s="136">
        <v>112</v>
      </c>
      <c r="P108" s="155">
        <f>AVERAGE(B94:B108)</f>
        <v>36.4</v>
      </c>
      <c r="Q108" s="90">
        <f>AVERAGE(D94:D108)</f>
        <v>0.896232608654942</v>
      </c>
      <c r="R108" t="s" s="139">
        <v>112</v>
      </c>
      <c r="S108" s="155">
        <f>AVERAGE(G94:G108)</f>
        <v>18.3333333333333</v>
      </c>
      <c r="T108" s="90">
        <f>AVERAGE(I94:I108)</f>
        <v>-0.196232643280965</v>
      </c>
      <c r="U108" t="s" s="139">
        <v>112</v>
      </c>
      <c r="V108" s="155">
        <f>AVERAGE(L94:L108)</f>
        <v>2.53333333333333</v>
      </c>
      <c r="W108" s="90">
        <f>AVERAGE(N94:N108)</f>
        <v>-2.23016666666667</v>
      </c>
    </row>
    <row r="109" ht="21.95" customHeight="1">
      <c r="A109" s="152">
        <v>2016</v>
      </c>
      <c r="B109" s="127">
        <v>21</v>
      </c>
      <c r="C109" s="88">
        <v>25.4</v>
      </c>
      <c r="D109" s="92">
        <v>1.20952380952381</v>
      </c>
      <c r="E109" s="43"/>
      <c r="F109" s="153">
        <v>2016</v>
      </c>
      <c r="G109" s="127">
        <v>8</v>
      </c>
      <c r="H109" s="88">
        <v>0.7</v>
      </c>
      <c r="I109" s="92">
        <v>0.08749999999999999</v>
      </c>
      <c r="J109" s="43"/>
      <c r="K109" s="153">
        <v>2016</v>
      </c>
      <c r="L109" s="127">
        <v>0</v>
      </c>
      <c r="M109" s="88">
        <v>0</v>
      </c>
      <c r="N109" s="94"/>
      <c r="O109" t="s" s="136">
        <v>111</v>
      </c>
      <c r="P109" s="155">
        <f>AVERAGE(B94:B109)</f>
        <v>35.4375</v>
      </c>
      <c r="Q109" s="90">
        <f>AVERAGE(D94:D109)</f>
        <v>0.915813308709246</v>
      </c>
      <c r="R109" t="s" s="139">
        <v>111</v>
      </c>
      <c r="S109" s="155">
        <f>AVERAGE(G94:G109)</f>
        <v>17.6875</v>
      </c>
      <c r="T109" s="90">
        <f>AVERAGE(I94:I109)</f>
        <v>-0.178499353075904</v>
      </c>
      <c r="U109" t="s" s="139">
        <v>111</v>
      </c>
      <c r="V109" s="155">
        <f>AVERAGE(L94:L109)</f>
        <v>2.375</v>
      </c>
      <c r="W109" s="90">
        <f>AVERAGE(N94:N109)</f>
        <v>-2.23016666666667</v>
      </c>
    </row>
    <row r="110" ht="21.95" customHeight="1">
      <c r="A110" s="152">
        <v>2017</v>
      </c>
      <c r="B110" s="127">
        <v>38</v>
      </c>
      <c r="C110" s="88">
        <v>52.1</v>
      </c>
      <c r="D110" s="92">
        <v>1.37105263157895</v>
      </c>
      <c r="E110" s="43"/>
      <c r="F110" s="153">
        <v>2017</v>
      </c>
      <c r="G110" s="127">
        <v>13</v>
      </c>
      <c r="H110" s="88">
        <v>2.1</v>
      </c>
      <c r="I110" s="92">
        <v>0.161538461538462</v>
      </c>
      <c r="J110" s="43"/>
      <c r="K110" s="153">
        <v>2017</v>
      </c>
      <c r="L110" s="127">
        <v>0</v>
      </c>
      <c r="M110" s="88">
        <v>0</v>
      </c>
      <c r="N110" s="94"/>
      <c r="O110" t="s" s="136">
        <v>110</v>
      </c>
      <c r="P110" s="155">
        <f>AVERAGE(B94:B110)</f>
        <v>35.5882352941176</v>
      </c>
      <c r="Q110" s="90">
        <f>AVERAGE(D94:D110)</f>
        <v>0.942592092407464</v>
      </c>
      <c r="R110" t="s" s="139">
        <v>110</v>
      </c>
      <c r="S110" s="155">
        <f>AVERAGE(G94:G110)</f>
        <v>17.4117647058824</v>
      </c>
      <c r="T110" s="90">
        <f>AVERAGE(I94:I110)</f>
        <v>-0.158497128686824</v>
      </c>
      <c r="U110" t="s" s="139">
        <v>110</v>
      </c>
      <c r="V110" s="155">
        <f>AVERAGE(L94:L110)</f>
        <v>2.23529411764706</v>
      </c>
      <c r="W110" s="90">
        <f>AVERAGE(N94:N110)</f>
        <v>-2.23016666666667</v>
      </c>
    </row>
    <row r="111" ht="21.95" customHeight="1">
      <c r="A111" s="152">
        <v>2018</v>
      </c>
      <c r="B111" s="127">
        <v>32</v>
      </c>
      <c r="C111" s="88">
        <v>29.5</v>
      </c>
      <c r="D111" s="92">
        <v>0.921875</v>
      </c>
      <c r="E111" s="43"/>
      <c r="F111" s="153">
        <v>2018</v>
      </c>
      <c r="G111" s="127">
        <v>13</v>
      </c>
      <c r="H111" s="88">
        <v>-5.4</v>
      </c>
      <c r="I111" s="92">
        <v>-0.415384615384615</v>
      </c>
      <c r="J111" s="43"/>
      <c r="K111" s="153">
        <v>2018</v>
      </c>
      <c r="L111" s="127">
        <v>3</v>
      </c>
      <c r="M111" s="88">
        <v>-5.1</v>
      </c>
      <c r="N111" s="94">
        <v>-1.7</v>
      </c>
      <c r="O111" t="s" s="136">
        <v>109</v>
      </c>
      <c r="P111" s="155">
        <f>AVERAGE(B94:B111)</f>
        <v>35.3888888888889</v>
      </c>
      <c r="Q111" s="90">
        <f>AVERAGE(D94:D111)</f>
        <v>0.941441142829271</v>
      </c>
      <c r="R111" t="s" s="139">
        <v>109</v>
      </c>
      <c r="S111" s="155">
        <f>AVERAGE(G94:G111)</f>
        <v>17.1666666666667</v>
      </c>
      <c r="T111" s="90">
        <f>AVERAGE(I94:I111)</f>
        <v>-0.17276865572559</v>
      </c>
      <c r="U111" t="s" s="139">
        <v>109</v>
      </c>
      <c r="V111" s="155">
        <f>AVERAGE(L94:L111)</f>
        <v>2.27777777777778</v>
      </c>
      <c r="W111" s="90">
        <f>AVERAGE(N94:N111)</f>
        <v>-2.1819696969697</v>
      </c>
    </row>
    <row r="112" ht="21.95" customHeight="1">
      <c r="A112" s="152">
        <v>2019</v>
      </c>
      <c r="B112" s="127">
        <v>32</v>
      </c>
      <c r="C112" s="88">
        <v>36.5</v>
      </c>
      <c r="D112" s="92">
        <v>1.140625</v>
      </c>
      <c r="E112" s="43"/>
      <c r="F112" s="153">
        <v>2019</v>
      </c>
      <c r="G112" s="127">
        <v>15</v>
      </c>
      <c r="H112" s="88">
        <v>-0.9</v>
      </c>
      <c r="I112" s="92">
        <v>-0.06</v>
      </c>
      <c r="J112" s="43"/>
      <c r="K112" s="153">
        <v>2019</v>
      </c>
      <c r="L112" s="127">
        <v>2</v>
      </c>
      <c r="M112" s="88">
        <v>-5.8</v>
      </c>
      <c r="N112" s="94">
        <v>-2.9</v>
      </c>
      <c r="O112" t="s" s="136">
        <v>108</v>
      </c>
      <c r="P112" s="155">
        <f>AVERAGE(B94:B112)</f>
        <v>35.2105263157895</v>
      </c>
      <c r="Q112" s="90">
        <f>AVERAGE(D94:D112)</f>
        <v>0.951924503732994</v>
      </c>
      <c r="R112" t="s" s="139">
        <v>108</v>
      </c>
      <c r="S112" s="155">
        <f>AVERAGE(G94:G112)</f>
        <v>17.0526315789474</v>
      </c>
      <c r="T112" s="90">
        <f>AVERAGE(I94:I112)</f>
        <v>-0.16683346331898</v>
      </c>
      <c r="U112" t="s" s="139">
        <v>108</v>
      </c>
      <c r="V112" s="155">
        <f>AVERAGE(L94:L112)</f>
        <v>2.26315789473684</v>
      </c>
      <c r="W112" s="90">
        <f>AVERAGE(N94:N112)</f>
        <v>-2.24180555555556</v>
      </c>
    </row>
    <row r="113" ht="21.95" customHeight="1">
      <c r="A113" s="152">
        <v>2020</v>
      </c>
      <c r="B113" s="127">
        <v>27</v>
      </c>
      <c r="C113" s="88">
        <v>30.7</v>
      </c>
      <c r="D113" s="92">
        <v>1.13703703703704</v>
      </c>
      <c r="E113" s="43"/>
      <c r="F113" s="153">
        <v>2020</v>
      </c>
      <c r="G113" s="127">
        <v>12</v>
      </c>
      <c r="H113" s="88">
        <v>-0.7</v>
      </c>
      <c r="I113" s="92">
        <v>-0.0583333333333333</v>
      </c>
      <c r="J113" s="43"/>
      <c r="K113" s="153">
        <v>2020</v>
      </c>
      <c r="L113" s="127">
        <v>0</v>
      </c>
      <c r="M113" s="88">
        <v>0</v>
      </c>
      <c r="N113" s="94"/>
      <c r="O113" t="s" s="136">
        <v>107</v>
      </c>
      <c r="P113" s="155">
        <f>AVERAGE(B94:B113)</f>
        <v>34.8</v>
      </c>
      <c r="Q113" s="90">
        <f>AVERAGE(D94:D113)</f>
        <v>0.9611801303981961</v>
      </c>
      <c r="R113" t="s" s="139">
        <v>107</v>
      </c>
      <c r="S113" s="155">
        <f>AVERAGE(G94:G113)</f>
        <v>16.8</v>
      </c>
      <c r="T113" s="90">
        <f>AVERAGE(I94:I113)</f>
        <v>-0.161408456819698</v>
      </c>
      <c r="U113" t="s" s="139">
        <v>107</v>
      </c>
      <c r="V113" s="155">
        <f>AVERAGE(L94:L113)</f>
        <v>2.15</v>
      </c>
      <c r="W113" s="90">
        <f>AVERAGE(N94:N113)</f>
        <v>-2.24180555555556</v>
      </c>
    </row>
    <row r="114" ht="21.95" customHeight="1">
      <c r="A114" s="152">
        <v>2021</v>
      </c>
      <c r="B114" s="127">
        <v>27</v>
      </c>
      <c r="C114" s="88">
        <v>40.8</v>
      </c>
      <c r="D114" s="92">
        <v>1.51111111111111</v>
      </c>
      <c r="E114" s="43"/>
      <c r="F114" s="153">
        <v>2021</v>
      </c>
      <c r="G114" s="127">
        <v>7</v>
      </c>
      <c r="H114" s="88">
        <v>1.6</v>
      </c>
      <c r="I114" s="92">
        <v>0.228571428571429</v>
      </c>
      <c r="J114" s="43"/>
      <c r="K114" s="153">
        <v>2021</v>
      </c>
      <c r="L114" s="127">
        <v>0</v>
      </c>
      <c r="M114" s="88">
        <v>0</v>
      </c>
      <c r="N114" s="94"/>
      <c r="O114" s="87"/>
      <c r="P114" s="88"/>
      <c r="Q114" s="88"/>
      <c r="R114" s="89"/>
      <c r="S114" s="88"/>
      <c r="T114" s="88"/>
      <c r="U114" s="89"/>
      <c r="V114" s="88"/>
      <c r="W114" s="90"/>
    </row>
    <row r="115" ht="21.95" customHeight="1">
      <c r="A115" s="152">
        <v>2022</v>
      </c>
      <c r="B115" s="127">
        <v>34</v>
      </c>
      <c r="C115" s="88">
        <v>52</v>
      </c>
      <c r="D115" s="92">
        <v>1.52941176470588</v>
      </c>
      <c r="E115" s="43"/>
      <c r="F115" s="153">
        <v>2022</v>
      </c>
      <c r="G115" s="127">
        <v>11</v>
      </c>
      <c r="H115" s="88">
        <v>4.6</v>
      </c>
      <c r="I115" s="92">
        <v>0.418181818181818</v>
      </c>
      <c r="J115" s="43"/>
      <c r="K115" s="153">
        <v>2022</v>
      </c>
      <c r="L115" s="127">
        <v>0</v>
      </c>
      <c r="M115" s="88">
        <v>0</v>
      </c>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AVERAGE(B87:B92)</f>
        <v>31.1666666666667</v>
      </c>
      <c r="C138" s="88">
        <f>AVERAGE(C87:C92)</f>
        <v>28.3666666666667</v>
      </c>
      <c r="D138" s="92">
        <f>AVERAGE(D87:D92)</f>
        <v>1.06207356783444</v>
      </c>
      <c r="E138" s="43"/>
      <c r="F138" t="s" s="103">
        <v>99</v>
      </c>
      <c r="G138" s="88">
        <f>AVERAGE(G87:G92)</f>
        <v>14.6666666666667</v>
      </c>
      <c r="H138" s="88">
        <f>AVERAGE(H87:H92)</f>
        <v>-4.38333333333333</v>
      </c>
      <c r="I138" s="92">
        <f>AVERAGE(I87:I92)</f>
        <v>-0.178969166210546</v>
      </c>
      <c r="J138" s="43"/>
      <c r="K138" t="s" s="103">
        <v>99</v>
      </c>
      <c r="L138" s="88">
        <f>AVERAGE(L87:L92)</f>
        <v>2.83333333333333</v>
      </c>
      <c r="M138" s="88">
        <f>AVERAGE(M87:M92)</f>
        <v>-5.7</v>
      </c>
      <c r="N138" s="94">
        <f>AVERAGE(N87:N92)</f>
        <v>-2.07660714285714</v>
      </c>
      <c r="O138" s="87"/>
      <c r="P138" s="88"/>
      <c r="Q138" s="88"/>
      <c r="R138" s="89"/>
      <c r="S138" s="88"/>
      <c r="T138" s="88"/>
      <c r="U138" s="89"/>
      <c r="V138" s="88"/>
      <c r="W138" s="90"/>
    </row>
    <row r="139" ht="21.95" customHeight="1">
      <c r="A139" t="s" s="102">
        <v>100</v>
      </c>
      <c r="B139" s="88">
        <f>AVERAGE(B94:B99)</f>
        <v>40.1666666666667</v>
      </c>
      <c r="C139" s="88">
        <f>AVERAGE(C94:C99)</f>
        <v>29.3333333333333</v>
      </c>
      <c r="D139" s="92">
        <f>AVERAGE(D94:D99)</f>
        <v>0.788841478531375</v>
      </c>
      <c r="E139" s="43"/>
      <c r="F139" t="s" s="103">
        <v>100</v>
      </c>
      <c r="G139" s="88">
        <f>AVERAGE(G94:G99)</f>
        <v>21.1666666666667</v>
      </c>
      <c r="H139" s="88">
        <f>AVERAGE(H94:H99)</f>
        <v>-6.71666666666667</v>
      </c>
      <c r="I139" s="92">
        <f>AVERAGE(I94:I99)</f>
        <v>-0.215850999025341</v>
      </c>
      <c r="J139" s="43"/>
      <c r="K139" t="s" s="103">
        <v>100</v>
      </c>
      <c r="L139" s="88">
        <f>AVERAGE(L94:L99)</f>
        <v>3.33333333333333</v>
      </c>
      <c r="M139" s="88">
        <f>AVERAGE(M94:M99)</f>
        <v>-7.45</v>
      </c>
      <c r="N139" s="94">
        <f>AVERAGE(N94:N99)</f>
        <v>-2.18791666666667</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118"/>
      <c r="P143" s="119"/>
      <c r="Q143" s="119"/>
      <c r="R143" s="120"/>
      <c r="S143" s="119"/>
      <c r="T143" s="119"/>
      <c r="U143" s="120"/>
      <c r="V143" s="119"/>
      <c r="W143"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5.xml><?xml version="1.0" encoding="utf-8"?>
<worksheet xmlns:r="http://schemas.openxmlformats.org/officeDocument/2006/relationships" xmlns="http://schemas.openxmlformats.org/spreadsheetml/2006/main">
  <dimension ref="A1:N138"/>
  <sheetViews>
    <sheetView workbookViewId="0" showGridLines="0" defaultGridColor="1"/>
  </sheetViews>
  <sheetFormatPr defaultColWidth="16.3333" defaultRowHeight="19.9" customHeight="1" outlineLevelRow="0" outlineLevelCol="0"/>
  <cols>
    <col min="1" max="1" width="10" style="303" customWidth="1"/>
    <col min="2" max="4" width="12.1719" style="303" customWidth="1"/>
    <col min="5" max="5" width="1.35156" style="303" customWidth="1"/>
    <col min="6" max="6" width="10" style="303" customWidth="1"/>
    <col min="7" max="9" width="12.1719" style="303" customWidth="1"/>
    <col min="10" max="10" width="1.35156" style="303" customWidth="1"/>
    <col min="11" max="11" width="10" style="303" customWidth="1"/>
    <col min="12" max="14" width="12.1719" style="303" customWidth="1"/>
    <col min="15" max="16384" width="16.3516" style="303" customWidth="1"/>
  </cols>
  <sheetData>
    <row r="1" ht="22.6" customHeight="1">
      <c r="A1" t="s" s="167">
        <v>386</v>
      </c>
      <c r="B1" t="s" s="30">
        <v>41</v>
      </c>
      <c r="C1" t="s" s="30">
        <v>42</v>
      </c>
      <c r="D1" t="s" s="31">
        <v>43</v>
      </c>
      <c r="E1" s="32"/>
      <c r="F1" t="s" s="33">
        <v>346</v>
      </c>
      <c r="G1" t="s" s="30">
        <v>45</v>
      </c>
      <c r="H1" t="s" s="30">
        <v>46</v>
      </c>
      <c r="I1" t="s" s="31">
        <v>47</v>
      </c>
      <c r="J1" s="32"/>
      <c r="K1" t="s" s="33">
        <v>387</v>
      </c>
      <c r="L1" t="s" s="30">
        <v>49</v>
      </c>
      <c r="M1" t="s" s="30">
        <v>50</v>
      </c>
      <c r="N1" t="s" s="168">
        <v>51</v>
      </c>
    </row>
    <row r="2" ht="45.5" customHeight="1">
      <c r="A2" s="229"/>
      <c r="B2" s="41"/>
      <c r="C2" s="41"/>
      <c r="D2" s="42"/>
      <c r="E2" s="43"/>
      <c r="F2" s="44"/>
      <c r="G2" s="41"/>
      <c r="H2" s="41"/>
      <c r="I2" s="42"/>
      <c r="J2" s="43"/>
      <c r="K2" s="44"/>
      <c r="L2" s="41"/>
      <c r="M2" s="41"/>
      <c r="N2" s="56"/>
    </row>
    <row r="3" ht="22.25" customHeight="1">
      <c r="A3" s="145">
        <v>1910</v>
      </c>
      <c r="B3" s="146">
        <v>31</v>
      </c>
      <c r="C3" s="83">
        <v>134</v>
      </c>
      <c r="D3" s="84">
        <v>4.32258064516129</v>
      </c>
      <c r="E3" s="43"/>
      <c r="F3" s="147">
        <v>1910</v>
      </c>
      <c r="G3" s="146">
        <v>10</v>
      </c>
      <c r="H3" s="83">
        <v>33.3</v>
      </c>
      <c r="I3" s="84">
        <v>3.33</v>
      </c>
      <c r="J3" s="43"/>
      <c r="K3" s="147">
        <v>1910</v>
      </c>
      <c r="L3" s="146">
        <v>2</v>
      </c>
      <c r="M3" s="83">
        <v>3.7</v>
      </c>
      <c r="N3" s="138">
        <v>1.85</v>
      </c>
    </row>
    <row r="4" ht="21.95" customHeight="1">
      <c r="A4" s="152">
        <v>1911</v>
      </c>
      <c r="B4" s="127">
        <v>36</v>
      </c>
      <c r="C4" s="88">
        <v>139.5</v>
      </c>
      <c r="D4" s="92">
        <v>3.875</v>
      </c>
      <c r="E4" s="43"/>
      <c r="F4" s="153">
        <v>1911</v>
      </c>
      <c r="G4" s="127">
        <v>22</v>
      </c>
      <c r="H4" s="88">
        <v>72.3</v>
      </c>
      <c r="I4" s="92">
        <v>3.28636363636364</v>
      </c>
      <c r="J4" s="43"/>
      <c r="K4" s="153">
        <v>1911</v>
      </c>
      <c r="L4" s="127">
        <v>4</v>
      </c>
      <c r="M4" s="88">
        <v>8.199999999999999</v>
      </c>
      <c r="N4" s="90">
        <v>2.05</v>
      </c>
    </row>
    <row r="5" ht="21.95" customHeight="1">
      <c r="A5" s="152">
        <v>1912</v>
      </c>
      <c r="B5" s="127">
        <v>29</v>
      </c>
      <c r="C5" s="88">
        <v>109.7</v>
      </c>
      <c r="D5" s="92">
        <v>3.78275862068966</v>
      </c>
      <c r="E5" s="43"/>
      <c r="F5" s="153">
        <v>1912</v>
      </c>
      <c r="G5" s="127">
        <v>15</v>
      </c>
      <c r="H5" s="88">
        <v>45.2</v>
      </c>
      <c r="I5" s="92">
        <v>3.01333333333333</v>
      </c>
      <c r="J5" s="43"/>
      <c r="K5" s="153">
        <v>1912</v>
      </c>
      <c r="L5" s="127">
        <v>3</v>
      </c>
      <c r="M5" s="88">
        <v>5.2</v>
      </c>
      <c r="N5" s="90">
        <v>1.73333333333333</v>
      </c>
    </row>
    <row r="6" ht="21.95" customHeight="1">
      <c r="A6" s="152">
        <v>1913</v>
      </c>
      <c r="B6" s="127">
        <v>47</v>
      </c>
      <c r="C6" s="88">
        <v>196.2</v>
      </c>
      <c r="D6" s="92">
        <v>4.17446808510638</v>
      </c>
      <c r="E6" s="43"/>
      <c r="F6" s="153">
        <v>1913</v>
      </c>
      <c r="G6" s="127">
        <v>20</v>
      </c>
      <c r="H6" s="88">
        <v>69.3</v>
      </c>
      <c r="I6" s="92">
        <v>3.465</v>
      </c>
      <c r="J6" s="43"/>
      <c r="K6" s="153">
        <v>1913</v>
      </c>
      <c r="L6" s="127">
        <v>1</v>
      </c>
      <c r="M6" s="88">
        <v>2.3</v>
      </c>
      <c r="N6" s="90">
        <v>2.3</v>
      </c>
    </row>
    <row r="7" ht="21.95" customHeight="1">
      <c r="A7" s="152">
        <v>1914</v>
      </c>
      <c r="B7" s="127">
        <v>30</v>
      </c>
      <c r="C7" s="88">
        <v>135.1</v>
      </c>
      <c r="D7" s="92">
        <v>4.50333333333333</v>
      </c>
      <c r="E7" s="43"/>
      <c r="F7" s="153">
        <v>1914</v>
      </c>
      <c r="G7" s="127">
        <v>9</v>
      </c>
      <c r="H7" s="88">
        <v>32.5</v>
      </c>
      <c r="I7" s="92">
        <v>3.61111111111111</v>
      </c>
      <c r="J7" s="43"/>
      <c r="K7" s="153">
        <v>1914</v>
      </c>
      <c r="L7" s="127">
        <v>0</v>
      </c>
      <c r="M7" s="88">
        <v>0</v>
      </c>
      <c r="N7" s="90"/>
    </row>
    <row r="8" ht="21.95" customHeight="1">
      <c r="A8" s="152">
        <v>1915</v>
      </c>
      <c r="B8" s="127">
        <v>52</v>
      </c>
      <c r="C8" s="88">
        <v>220.6</v>
      </c>
      <c r="D8" s="92">
        <v>4.24230769230769</v>
      </c>
      <c r="E8" s="43"/>
      <c r="F8" s="153">
        <v>1915</v>
      </c>
      <c r="G8" s="127">
        <v>20</v>
      </c>
      <c r="H8" s="88">
        <v>69.09999999999999</v>
      </c>
      <c r="I8" s="92">
        <v>3.455</v>
      </c>
      <c r="J8" s="43"/>
      <c r="K8" s="153">
        <v>1915</v>
      </c>
      <c r="L8" s="127">
        <v>2</v>
      </c>
      <c r="M8" s="88">
        <v>4.8</v>
      </c>
      <c r="N8" s="90">
        <v>2.4</v>
      </c>
    </row>
    <row r="9" ht="21.95" customHeight="1">
      <c r="A9" s="152">
        <v>1916</v>
      </c>
      <c r="B9" s="127">
        <v>51</v>
      </c>
      <c r="C9" s="88">
        <v>204.2</v>
      </c>
      <c r="D9" s="92">
        <v>4.00392156862745</v>
      </c>
      <c r="E9" s="43"/>
      <c r="F9" s="153">
        <v>1916</v>
      </c>
      <c r="G9" s="127">
        <v>27</v>
      </c>
      <c r="H9" s="88">
        <v>89.7</v>
      </c>
      <c r="I9" s="92">
        <v>3.32222222222222</v>
      </c>
      <c r="J9" s="43"/>
      <c r="K9" s="153">
        <v>1916</v>
      </c>
      <c r="L9" s="127">
        <v>4</v>
      </c>
      <c r="M9" s="88">
        <v>8.699999999999999</v>
      </c>
      <c r="N9" s="90">
        <v>2.175</v>
      </c>
    </row>
    <row r="10" ht="21.95" customHeight="1">
      <c r="A10" s="152">
        <v>1917</v>
      </c>
      <c r="B10" s="127">
        <v>62</v>
      </c>
      <c r="C10" s="88">
        <v>241.5</v>
      </c>
      <c r="D10" s="92">
        <v>3.89516129032258</v>
      </c>
      <c r="E10" s="43"/>
      <c r="F10" s="153">
        <v>1917</v>
      </c>
      <c r="G10" s="127">
        <v>30</v>
      </c>
      <c r="H10" s="88">
        <v>94.3</v>
      </c>
      <c r="I10" s="92">
        <v>3.14333333333333</v>
      </c>
      <c r="J10" s="43"/>
      <c r="K10" s="153">
        <v>1917</v>
      </c>
      <c r="L10" s="127">
        <v>6</v>
      </c>
      <c r="M10" s="88">
        <v>11.2</v>
      </c>
      <c r="N10" s="90">
        <v>1.86666666666667</v>
      </c>
    </row>
    <row r="11" ht="21.95" customHeight="1">
      <c r="A11" s="152">
        <v>1918</v>
      </c>
      <c r="B11" s="127">
        <v>46</v>
      </c>
      <c r="C11" s="88">
        <v>181.6</v>
      </c>
      <c r="D11" s="92">
        <v>3.94782608695652</v>
      </c>
      <c r="E11" s="43"/>
      <c r="F11" s="153">
        <v>1918</v>
      </c>
      <c r="G11" s="127">
        <v>24</v>
      </c>
      <c r="H11" s="88">
        <v>78.2</v>
      </c>
      <c r="I11" s="92">
        <v>3.25833333333333</v>
      </c>
      <c r="J11" s="43"/>
      <c r="K11" s="153">
        <v>1918</v>
      </c>
      <c r="L11" s="127">
        <v>4</v>
      </c>
      <c r="M11" s="88">
        <v>6.6</v>
      </c>
      <c r="N11" s="90">
        <v>1.65</v>
      </c>
    </row>
    <row r="12" ht="21.95" customHeight="1">
      <c r="A12" s="152">
        <v>1919</v>
      </c>
      <c r="B12" s="127">
        <v>43</v>
      </c>
      <c r="C12" s="88">
        <v>155.3</v>
      </c>
      <c r="D12" s="92">
        <v>3.61162790697674</v>
      </c>
      <c r="E12" s="43"/>
      <c r="F12" s="153">
        <v>1919</v>
      </c>
      <c r="G12" s="127">
        <v>23</v>
      </c>
      <c r="H12" s="88">
        <v>58.7</v>
      </c>
      <c r="I12" s="92">
        <v>2.55217391304348</v>
      </c>
      <c r="J12" s="43"/>
      <c r="K12" s="153">
        <v>1919</v>
      </c>
      <c r="L12" s="127">
        <v>12</v>
      </c>
      <c r="M12" s="88">
        <v>21</v>
      </c>
      <c r="N12" s="90">
        <v>1.75</v>
      </c>
    </row>
    <row r="13" ht="21.95" customHeight="1">
      <c r="A13" s="152">
        <v>1920</v>
      </c>
      <c r="B13" s="127">
        <v>51</v>
      </c>
      <c r="C13" s="88">
        <v>194.7</v>
      </c>
      <c r="D13" s="92">
        <v>3.81764705882353</v>
      </c>
      <c r="E13" s="43"/>
      <c r="F13" s="153">
        <v>1920</v>
      </c>
      <c r="G13" s="127">
        <v>28</v>
      </c>
      <c r="H13" s="88">
        <v>85.40000000000001</v>
      </c>
      <c r="I13" s="92">
        <v>3.05</v>
      </c>
      <c r="J13" s="43"/>
      <c r="K13" s="153">
        <v>1920</v>
      </c>
      <c r="L13" s="127">
        <v>7</v>
      </c>
      <c r="M13" s="88">
        <v>12.5</v>
      </c>
      <c r="N13" s="90">
        <v>1.78571428571429</v>
      </c>
    </row>
    <row r="14" ht="21.95" customHeight="1">
      <c r="A14" s="152">
        <v>1921</v>
      </c>
      <c r="B14" s="127">
        <v>46</v>
      </c>
      <c r="C14" s="88">
        <v>186.1</v>
      </c>
      <c r="D14" s="92">
        <v>4.04565217391304</v>
      </c>
      <c r="E14" s="43"/>
      <c r="F14" s="153">
        <v>1921</v>
      </c>
      <c r="G14" s="127">
        <v>21</v>
      </c>
      <c r="H14" s="88">
        <v>67.09999999999999</v>
      </c>
      <c r="I14" s="92">
        <v>3.1952380952381</v>
      </c>
      <c r="J14" s="43"/>
      <c r="K14" s="153">
        <v>1921</v>
      </c>
      <c r="L14" s="127">
        <v>4</v>
      </c>
      <c r="M14" s="88">
        <v>7.4</v>
      </c>
      <c r="N14" s="90">
        <v>1.85</v>
      </c>
    </row>
    <row r="15" ht="21.95" customHeight="1">
      <c r="A15" s="152">
        <v>1922</v>
      </c>
      <c r="B15" s="127">
        <v>28</v>
      </c>
      <c r="C15" s="88">
        <v>113.1</v>
      </c>
      <c r="D15" s="92">
        <v>4.03928571428571</v>
      </c>
      <c r="E15" s="43"/>
      <c r="F15" s="153">
        <v>1922</v>
      </c>
      <c r="G15" s="127">
        <v>13</v>
      </c>
      <c r="H15" s="88">
        <v>42.7</v>
      </c>
      <c r="I15" s="92">
        <v>3.28461538461538</v>
      </c>
      <c r="J15" s="43"/>
      <c r="K15" s="153">
        <v>1922</v>
      </c>
      <c r="L15" s="127">
        <v>2</v>
      </c>
      <c r="M15" s="88">
        <v>3.8</v>
      </c>
      <c r="N15" s="90">
        <v>1.9</v>
      </c>
    </row>
    <row r="16" ht="21.95" customHeight="1">
      <c r="A16" s="152">
        <v>1923</v>
      </c>
      <c r="B16" s="127">
        <v>44</v>
      </c>
      <c r="C16" s="88">
        <v>188.1</v>
      </c>
      <c r="D16" s="92">
        <v>4.275</v>
      </c>
      <c r="E16" s="43"/>
      <c r="F16" s="153">
        <v>1923</v>
      </c>
      <c r="G16" s="127">
        <v>19</v>
      </c>
      <c r="H16" s="88">
        <v>69.59999999999999</v>
      </c>
      <c r="I16" s="92">
        <v>3.66315789473684</v>
      </c>
      <c r="J16" s="43"/>
      <c r="K16" s="153">
        <v>1923</v>
      </c>
      <c r="L16" s="127">
        <v>1</v>
      </c>
      <c r="M16" s="88">
        <v>2.3</v>
      </c>
      <c r="N16" s="90">
        <v>2.3</v>
      </c>
    </row>
    <row r="17" ht="21.95" customHeight="1">
      <c r="A17" s="152">
        <v>1924</v>
      </c>
      <c r="B17" s="127">
        <v>48</v>
      </c>
      <c r="C17" s="88">
        <v>175.1</v>
      </c>
      <c r="D17" s="92">
        <v>3.64791666666667</v>
      </c>
      <c r="E17" s="43"/>
      <c r="F17" s="153">
        <v>1924</v>
      </c>
      <c r="G17" s="127">
        <v>32</v>
      </c>
      <c r="H17" s="88">
        <v>99.59999999999999</v>
      </c>
      <c r="I17" s="92">
        <v>3.1125</v>
      </c>
      <c r="J17" s="43"/>
      <c r="K17" s="153">
        <v>1924</v>
      </c>
      <c r="L17" s="127">
        <v>7</v>
      </c>
      <c r="M17" s="88">
        <v>15</v>
      </c>
      <c r="N17" s="90">
        <v>2.14285714285714</v>
      </c>
    </row>
    <row r="18" ht="21.95" customHeight="1">
      <c r="A18" s="152">
        <v>1925</v>
      </c>
      <c r="B18" s="127">
        <v>41</v>
      </c>
      <c r="C18" s="88">
        <v>172.3</v>
      </c>
      <c r="D18" s="92">
        <v>4.20243902439024</v>
      </c>
      <c r="E18" s="43"/>
      <c r="F18" s="153">
        <v>1925</v>
      </c>
      <c r="G18" s="127">
        <v>21</v>
      </c>
      <c r="H18" s="88">
        <v>72.3</v>
      </c>
      <c r="I18" s="92">
        <v>3.44285714285714</v>
      </c>
      <c r="J18" s="43"/>
      <c r="K18" s="153">
        <v>1925</v>
      </c>
      <c r="L18" s="127">
        <v>1</v>
      </c>
      <c r="M18" s="88">
        <v>2.4</v>
      </c>
      <c r="N18" s="90">
        <v>2.4</v>
      </c>
    </row>
    <row r="19" ht="21.95" customHeight="1">
      <c r="A19" s="152">
        <v>1926</v>
      </c>
      <c r="B19" s="127">
        <v>36</v>
      </c>
      <c r="C19" s="88">
        <v>158.1</v>
      </c>
      <c r="D19" s="92">
        <v>4.39166666666667</v>
      </c>
      <c r="E19" s="43"/>
      <c r="F19" s="153">
        <v>1926</v>
      </c>
      <c r="G19" s="127">
        <v>14</v>
      </c>
      <c r="H19" s="88">
        <v>53.2</v>
      </c>
      <c r="I19" s="92">
        <v>3.8</v>
      </c>
      <c r="J19" s="43"/>
      <c r="K19" s="153">
        <v>1926</v>
      </c>
      <c r="L19" s="127">
        <v>0</v>
      </c>
      <c r="M19" s="88">
        <v>0</v>
      </c>
      <c r="N19" s="90"/>
    </row>
    <row r="20" ht="21.95" customHeight="1">
      <c r="A20" s="152">
        <v>1927</v>
      </c>
      <c r="B20" s="127">
        <v>67</v>
      </c>
      <c r="C20" s="88">
        <v>242.1</v>
      </c>
      <c r="D20" s="92">
        <v>3.6134328358209</v>
      </c>
      <c r="E20" s="43"/>
      <c r="F20" s="153">
        <v>1927</v>
      </c>
      <c r="G20" s="127">
        <v>50</v>
      </c>
      <c r="H20" s="88">
        <v>160.6</v>
      </c>
      <c r="I20" s="92">
        <v>3.212</v>
      </c>
      <c r="J20" s="43"/>
      <c r="K20" s="153">
        <v>1927</v>
      </c>
      <c r="L20" s="127">
        <v>9</v>
      </c>
      <c r="M20" s="88">
        <v>16.7</v>
      </c>
      <c r="N20" s="90">
        <v>1.85555555555556</v>
      </c>
    </row>
    <row r="21" ht="21.95" customHeight="1">
      <c r="A21" s="152">
        <v>1928</v>
      </c>
      <c r="B21" s="127">
        <v>22</v>
      </c>
      <c r="C21" s="88">
        <v>93.90000000000001</v>
      </c>
      <c r="D21" s="92">
        <v>4.26818181818182</v>
      </c>
      <c r="E21" s="43"/>
      <c r="F21" s="153">
        <v>1928</v>
      </c>
      <c r="G21" s="127">
        <v>10</v>
      </c>
      <c r="H21" s="88">
        <v>36.6</v>
      </c>
      <c r="I21" s="92">
        <v>3.66</v>
      </c>
      <c r="J21" s="43"/>
      <c r="K21" s="153">
        <v>1928</v>
      </c>
      <c r="L21" s="127">
        <v>0</v>
      </c>
      <c r="M21" s="88">
        <v>0</v>
      </c>
      <c r="N21" s="90"/>
    </row>
    <row r="22" ht="21.95" customHeight="1">
      <c r="A22" s="152">
        <v>1929</v>
      </c>
      <c r="B22" s="127">
        <v>40</v>
      </c>
      <c r="C22" s="88">
        <v>145.3</v>
      </c>
      <c r="D22" s="92">
        <v>3.6325</v>
      </c>
      <c r="E22" s="43"/>
      <c r="F22" s="153">
        <v>1929</v>
      </c>
      <c r="G22" s="127">
        <v>18</v>
      </c>
      <c r="H22" s="88">
        <v>41.9</v>
      </c>
      <c r="I22" s="92">
        <v>2.32777777777778</v>
      </c>
      <c r="J22" s="43"/>
      <c r="K22" s="153">
        <v>1929</v>
      </c>
      <c r="L22" s="127">
        <v>11</v>
      </c>
      <c r="M22" s="88">
        <v>19.3</v>
      </c>
      <c r="N22" s="90">
        <v>1.75454545454545</v>
      </c>
    </row>
    <row r="23" ht="21.95" customHeight="1">
      <c r="A23" s="152">
        <v>1930</v>
      </c>
      <c r="B23" s="127">
        <v>27</v>
      </c>
      <c r="C23" s="88">
        <v>118.6</v>
      </c>
      <c r="D23" s="92">
        <v>4.39259259259259</v>
      </c>
      <c r="E23" s="43"/>
      <c r="F23" s="153">
        <v>1930</v>
      </c>
      <c r="G23" s="127">
        <v>11</v>
      </c>
      <c r="H23" s="88">
        <v>40.8</v>
      </c>
      <c r="I23" s="92">
        <v>3.70909090909091</v>
      </c>
      <c r="J23" s="43"/>
      <c r="K23" s="153">
        <v>1930</v>
      </c>
      <c r="L23" s="127">
        <v>0</v>
      </c>
      <c r="M23" s="88">
        <v>0</v>
      </c>
      <c r="N23" s="90"/>
    </row>
    <row r="24" ht="21.95" customHeight="1">
      <c r="A24" s="152">
        <v>1931</v>
      </c>
      <c r="B24" s="127">
        <v>33</v>
      </c>
      <c r="C24" s="88">
        <v>135.2</v>
      </c>
      <c r="D24" s="92">
        <v>4.0969696969697</v>
      </c>
      <c r="E24" s="43"/>
      <c r="F24" s="153">
        <v>1931</v>
      </c>
      <c r="G24" s="127">
        <v>16</v>
      </c>
      <c r="H24" s="88">
        <v>53</v>
      </c>
      <c r="I24" s="92">
        <v>3.3125</v>
      </c>
      <c r="J24" s="43"/>
      <c r="K24" s="153">
        <v>1931</v>
      </c>
      <c r="L24" s="127">
        <v>2</v>
      </c>
      <c r="M24" s="88">
        <v>4.7</v>
      </c>
      <c r="N24" s="90">
        <v>2.35</v>
      </c>
    </row>
    <row r="25" ht="21.95" customHeight="1">
      <c r="A25" s="152">
        <v>1932</v>
      </c>
      <c r="B25" s="127">
        <v>30</v>
      </c>
      <c r="C25" s="88">
        <v>116.4</v>
      </c>
      <c r="D25" s="92">
        <v>3.88</v>
      </c>
      <c r="E25" s="43"/>
      <c r="F25" s="153">
        <v>1932</v>
      </c>
      <c r="G25" s="127">
        <v>15</v>
      </c>
      <c r="H25" s="88">
        <v>44.6</v>
      </c>
      <c r="I25" s="92">
        <v>2.97333333333333</v>
      </c>
      <c r="J25" s="43"/>
      <c r="K25" s="153">
        <v>1932</v>
      </c>
      <c r="L25" s="127">
        <v>4</v>
      </c>
      <c r="M25" s="88">
        <v>8.800000000000001</v>
      </c>
      <c r="N25" s="90">
        <v>2.2</v>
      </c>
    </row>
    <row r="26" ht="21.95" customHeight="1">
      <c r="A26" s="152">
        <v>1933</v>
      </c>
      <c r="B26" s="127">
        <v>38</v>
      </c>
      <c r="C26" s="88">
        <v>138.9</v>
      </c>
      <c r="D26" s="92">
        <v>3.65526315789474</v>
      </c>
      <c r="E26" s="43"/>
      <c r="F26" s="153">
        <v>1933</v>
      </c>
      <c r="G26" s="127">
        <v>25</v>
      </c>
      <c r="H26" s="88">
        <v>79.7</v>
      </c>
      <c r="I26" s="92">
        <v>3.188</v>
      </c>
      <c r="J26" s="43"/>
      <c r="K26" s="153">
        <v>1933</v>
      </c>
      <c r="L26" s="127">
        <v>4</v>
      </c>
      <c r="M26" s="88">
        <v>7.6</v>
      </c>
      <c r="N26" s="90">
        <v>1.9</v>
      </c>
    </row>
    <row r="27" ht="21.95" customHeight="1">
      <c r="A27" s="152">
        <v>1934</v>
      </c>
      <c r="B27" s="127">
        <v>19</v>
      </c>
      <c r="C27" s="88">
        <v>80.59999999999999</v>
      </c>
      <c r="D27" s="92">
        <v>4.24210526315789</v>
      </c>
      <c r="E27" s="43"/>
      <c r="F27" s="153">
        <v>1934</v>
      </c>
      <c r="G27" s="127">
        <v>8</v>
      </c>
      <c r="H27" s="88">
        <v>29.6</v>
      </c>
      <c r="I27" s="92">
        <v>3.7</v>
      </c>
      <c r="J27" s="43"/>
      <c r="K27" s="153">
        <v>1934</v>
      </c>
      <c r="L27" s="127">
        <v>0</v>
      </c>
      <c r="M27" s="88">
        <v>0</v>
      </c>
      <c r="N27" s="90"/>
    </row>
    <row r="28" ht="21.95" customHeight="1">
      <c r="A28" s="152">
        <v>1935</v>
      </c>
      <c r="B28" s="127">
        <v>39</v>
      </c>
      <c r="C28" s="88">
        <v>149.8</v>
      </c>
      <c r="D28" s="92">
        <v>3.84102564102564</v>
      </c>
      <c r="E28" s="43"/>
      <c r="F28" s="153">
        <v>1935</v>
      </c>
      <c r="G28" s="127">
        <v>25</v>
      </c>
      <c r="H28" s="88">
        <v>84.09999999999999</v>
      </c>
      <c r="I28" s="92">
        <v>3.364</v>
      </c>
      <c r="J28" s="43"/>
      <c r="K28" s="153">
        <v>1935</v>
      </c>
      <c r="L28" s="127">
        <v>5</v>
      </c>
      <c r="M28" s="88">
        <v>10.6</v>
      </c>
      <c r="N28" s="90">
        <v>2.12</v>
      </c>
    </row>
    <row r="29" ht="21.95" customHeight="1">
      <c r="A29" s="152">
        <v>1936</v>
      </c>
      <c r="B29" s="127">
        <v>51</v>
      </c>
      <c r="C29" s="88">
        <v>213.3</v>
      </c>
      <c r="D29" s="92">
        <v>4.18235294117647</v>
      </c>
      <c r="E29" s="43"/>
      <c r="F29" s="153">
        <v>1936</v>
      </c>
      <c r="G29" s="127">
        <v>19</v>
      </c>
      <c r="H29" s="88">
        <v>64.7</v>
      </c>
      <c r="I29" s="92">
        <v>3.40526315789474</v>
      </c>
      <c r="J29" s="43"/>
      <c r="K29" s="153">
        <v>1936</v>
      </c>
      <c r="L29" s="127">
        <v>3</v>
      </c>
      <c r="M29" s="88">
        <v>6.4</v>
      </c>
      <c r="N29" s="90">
        <v>2.13333333333333</v>
      </c>
    </row>
    <row r="30" ht="21.95" customHeight="1">
      <c r="A30" s="152">
        <v>1937</v>
      </c>
      <c r="B30" s="127">
        <v>45</v>
      </c>
      <c r="C30" s="88">
        <v>186</v>
      </c>
      <c r="D30" s="92">
        <v>4.13333333333333</v>
      </c>
      <c r="E30" s="43"/>
      <c r="F30" s="153">
        <v>1937</v>
      </c>
      <c r="G30" s="127">
        <v>20</v>
      </c>
      <c r="H30" s="88">
        <v>66.8</v>
      </c>
      <c r="I30" s="92">
        <v>3.34</v>
      </c>
      <c r="J30" s="43"/>
      <c r="K30" s="153">
        <v>1937</v>
      </c>
      <c r="L30" s="127">
        <v>2</v>
      </c>
      <c r="M30" s="88">
        <v>4.1</v>
      </c>
      <c r="N30" s="90">
        <v>2.05</v>
      </c>
    </row>
    <row r="31" ht="21.95" customHeight="1">
      <c r="A31" s="152">
        <v>1938</v>
      </c>
      <c r="B31" s="127">
        <v>38</v>
      </c>
      <c r="C31" s="88">
        <v>145.7</v>
      </c>
      <c r="D31" s="92">
        <v>3.83421052631579</v>
      </c>
      <c r="E31" s="43"/>
      <c r="F31" s="153">
        <v>1938</v>
      </c>
      <c r="G31" s="127">
        <v>16</v>
      </c>
      <c r="H31" s="88">
        <v>44.5</v>
      </c>
      <c r="I31" s="92">
        <v>2.78125</v>
      </c>
      <c r="J31" s="43"/>
      <c r="K31" s="153">
        <v>1938</v>
      </c>
      <c r="L31" s="127">
        <v>5</v>
      </c>
      <c r="M31" s="88">
        <v>8.6</v>
      </c>
      <c r="N31" s="90">
        <v>1.72</v>
      </c>
    </row>
    <row r="32" ht="21.95" customHeight="1">
      <c r="A32" s="152">
        <v>1939</v>
      </c>
      <c r="B32" s="127">
        <v>40</v>
      </c>
      <c r="C32" s="88">
        <v>163.6</v>
      </c>
      <c r="D32" s="92">
        <v>4.09</v>
      </c>
      <c r="E32" s="43"/>
      <c r="F32" s="153">
        <v>1939</v>
      </c>
      <c r="G32" s="127">
        <v>18</v>
      </c>
      <c r="H32" s="88">
        <v>59</v>
      </c>
      <c r="I32" s="92">
        <v>3.27777777777778</v>
      </c>
      <c r="J32" s="43"/>
      <c r="K32" s="153">
        <v>1939</v>
      </c>
      <c r="L32" s="127">
        <v>2</v>
      </c>
      <c r="M32" s="88">
        <v>3.9</v>
      </c>
      <c r="N32" s="90">
        <v>1.95</v>
      </c>
    </row>
    <row r="33" ht="21.95" customHeight="1">
      <c r="A33" s="152">
        <v>1940</v>
      </c>
      <c r="B33" s="127">
        <v>31</v>
      </c>
      <c r="C33" s="88">
        <v>134.1</v>
      </c>
      <c r="D33" s="92">
        <v>4.3258064516129</v>
      </c>
      <c r="E33" s="43"/>
      <c r="F33" s="153">
        <v>1940</v>
      </c>
      <c r="G33" s="127">
        <v>9</v>
      </c>
      <c r="H33" s="88">
        <v>29.5</v>
      </c>
      <c r="I33" s="92">
        <v>3.27777777777778</v>
      </c>
      <c r="J33" s="43"/>
      <c r="K33" s="153">
        <v>1940</v>
      </c>
      <c r="L33" s="127">
        <v>1</v>
      </c>
      <c r="M33" s="88">
        <v>1.7</v>
      </c>
      <c r="N33" s="90">
        <v>1.7</v>
      </c>
    </row>
    <row r="34" ht="21.95" customHeight="1">
      <c r="A34" s="152">
        <v>1941</v>
      </c>
      <c r="B34" s="127">
        <v>31</v>
      </c>
      <c r="C34" s="88">
        <v>120.1</v>
      </c>
      <c r="D34" s="92">
        <v>3.8741935483871</v>
      </c>
      <c r="E34" s="43"/>
      <c r="F34" s="153">
        <v>1941</v>
      </c>
      <c r="G34" s="127">
        <v>16</v>
      </c>
      <c r="H34" s="88">
        <v>50.1</v>
      </c>
      <c r="I34" s="92">
        <v>3.13125</v>
      </c>
      <c r="J34" s="43"/>
      <c r="K34" s="153">
        <v>1941</v>
      </c>
      <c r="L34" s="127">
        <v>2</v>
      </c>
      <c r="M34" s="88">
        <v>3.9</v>
      </c>
      <c r="N34" s="90">
        <v>1.95</v>
      </c>
    </row>
    <row r="35" ht="21.95" customHeight="1">
      <c r="A35" s="152">
        <v>1942</v>
      </c>
      <c r="B35" s="127">
        <v>32</v>
      </c>
      <c r="C35" s="88">
        <v>117.8</v>
      </c>
      <c r="D35" s="92">
        <v>3.68125</v>
      </c>
      <c r="E35" s="43"/>
      <c r="F35" s="153">
        <v>1942</v>
      </c>
      <c r="G35" s="127">
        <v>22</v>
      </c>
      <c r="H35" s="88">
        <v>67.8</v>
      </c>
      <c r="I35" s="92">
        <v>3.08181818181818</v>
      </c>
      <c r="J35" s="43"/>
      <c r="K35" s="153">
        <v>1942</v>
      </c>
      <c r="L35" s="127">
        <v>4</v>
      </c>
      <c r="M35" s="88">
        <v>7.7</v>
      </c>
      <c r="N35" s="90">
        <v>1.925</v>
      </c>
    </row>
    <row r="36" ht="21.95" customHeight="1">
      <c r="A36" s="152">
        <v>1943</v>
      </c>
      <c r="B36" s="127">
        <v>46</v>
      </c>
      <c r="C36" s="88">
        <v>150.4</v>
      </c>
      <c r="D36" s="92">
        <v>3.2695652173913</v>
      </c>
      <c r="E36" s="43"/>
      <c r="F36" s="153">
        <v>1943</v>
      </c>
      <c r="G36" s="127">
        <v>31</v>
      </c>
      <c r="H36" s="88">
        <v>80.40000000000001</v>
      </c>
      <c r="I36" s="92">
        <v>2.59354838709677</v>
      </c>
      <c r="J36" s="43"/>
      <c r="K36" s="153">
        <v>1943</v>
      </c>
      <c r="L36" s="127">
        <v>12</v>
      </c>
      <c r="M36" s="88">
        <v>16.2</v>
      </c>
      <c r="N36" s="90">
        <v>1.35</v>
      </c>
    </row>
    <row r="37" ht="21.95" customHeight="1">
      <c r="A37" s="152">
        <v>1944</v>
      </c>
      <c r="B37" s="127">
        <v>59</v>
      </c>
      <c r="C37" s="88">
        <v>207.1</v>
      </c>
      <c r="D37" s="92">
        <v>3.51016949152542</v>
      </c>
      <c r="E37" s="43"/>
      <c r="F37" s="153">
        <v>1944</v>
      </c>
      <c r="G37" s="127">
        <v>37</v>
      </c>
      <c r="H37" s="88">
        <v>103.4</v>
      </c>
      <c r="I37" s="92">
        <v>2.79459459459459</v>
      </c>
      <c r="J37" s="43"/>
      <c r="K37" s="153">
        <v>1944</v>
      </c>
      <c r="L37" s="127">
        <v>14</v>
      </c>
      <c r="M37" s="88">
        <v>25.6</v>
      </c>
      <c r="N37" s="90">
        <v>1.82857142857143</v>
      </c>
    </row>
    <row r="38" ht="21.95" customHeight="1">
      <c r="A38" s="152">
        <v>1945</v>
      </c>
      <c r="B38" s="127">
        <v>33</v>
      </c>
      <c r="C38" s="88">
        <v>123.7</v>
      </c>
      <c r="D38" s="92">
        <v>3.74848484848485</v>
      </c>
      <c r="E38" s="43"/>
      <c r="F38" s="153">
        <v>1945</v>
      </c>
      <c r="G38" s="127">
        <v>15</v>
      </c>
      <c r="H38" s="88">
        <v>40.2</v>
      </c>
      <c r="I38" s="92">
        <v>2.68</v>
      </c>
      <c r="J38" s="43"/>
      <c r="K38" s="153">
        <v>1945</v>
      </c>
      <c r="L38" s="127">
        <v>7</v>
      </c>
      <c r="M38" s="88">
        <v>13.5</v>
      </c>
      <c r="N38" s="90">
        <v>1.92857142857143</v>
      </c>
    </row>
    <row r="39" ht="21.95" customHeight="1">
      <c r="A39" s="152">
        <v>1946</v>
      </c>
      <c r="B39" s="127">
        <v>49</v>
      </c>
      <c r="C39" s="88">
        <v>188.8</v>
      </c>
      <c r="D39" s="92">
        <v>3.8530612244898</v>
      </c>
      <c r="E39" s="43"/>
      <c r="F39" s="153">
        <v>1946</v>
      </c>
      <c r="G39" s="127">
        <v>25</v>
      </c>
      <c r="H39" s="88">
        <v>79.2</v>
      </c>
      <c r="I39" s="92">
        <v>3.168</v>
      </c>
      <c r="J39" s="43"/>
      <c r="K39" s="153">
        <v>1946</v>
      </c>
      <c r="L39" s="127">
        <v>5</v>
      </c>
      <c r="M39" s="88">
        <v>8.9</v>
      </c>
      <c r="N39" s="90">
        <v>1.78</v>
      </c>
    </row>
    <row r="40" ht="21.95" customHeight="1">
      <c r="A40" s="152">
        <v>1947</v>
      </c>
      <c r="B40" s="127">
        <v>42</v>
      </c>
      <c r="C40" s="88">
        <v>154.6</v>
      </c>
      <c r="D40" s="92">
        <v>3.68095238095238</v>
      </c>
      <c r="E40" s="43"/>
      <c r="F40" s="153">
        <v>1947</v>
      </c>
      <c r="G40" s="127">
        <v>25</v>
      </c>
      <c r="H40" s="88">
        <v>75.90000000000001</v>
      </c>
      <c r="I40" s="92">
        <v>3.036</v>
      </c>
      <c r="J40" s="43"/>
      <c r="K40" s="153">
        <v>1947</v>
      </c>
      <c r="L40" s="127">
        <v>7</v>
      </c>
      <c r="M40" s="88">
        <v>13.4</v>
      </c>
      <c r="N40" s="90">
        <v>1.91428571428571</v>
      </c>
    </row>
    <row r="41" ht="21.95" customHeight="1">
      <c r="A41" s="152">
        <v>1948</v>
      </c>
      <c r="B41" s="127">
        <v>49</v>
      </c>
      <c r="C41" s="88">
        <v>199.2</v>
      </c>
      <c r="D41" s="92">
        <v>4.06530612244898</v>
      </c>
      <c r="E41" s="43"/>
      <c r="F41" s="153">
        <v>1948</v>
      </c>
      <c r="G41" s="127">
        <v>22</v>
      </c>
      <c r="H41" s="88">
        <v>70.59999999999999</v>
      </c>
      <c r="I41" s="92">
        <v>3.20909090909091</v>
      </c>
      <c r="J41" s="43"/>
      <c r="K41" s="153">
        <v>1948</v>
      </c>
      <c r="L41" s="127">
        <v>3</v>
      </c>
      <c r="M41" s="88">
        <v>4.5</v>
      </c>
      <c r="N41" s="90">
        <v>1.5</v>
      </c>
    </row>
    <row r="42" ht="21.95" customHeight="1">
      <c r="A42" s="152">
        <v>1949</v>
      </c>
      <c r="B42" s="127">
        <v>39</v>
      </c>
      <c r="C42" s="88">
        <v>135.6</v>
      </c>
      <c r="D42" s="92">
        <v>3.47692307692308</v>
      </c>
      <c r="E42" s="43"/>
      <c r="F42" s="153">
        <v>1949</v>
      </c>
      <c r="G42" s="127">
        <v>29</v>
      </c>
      <c r="H42" s="88">
        <v>89.8</v>
      </c>
      <c r="I42" s="92">
        <v>3.09655172413793</v>
      </c>
      <c r="J42" s="43"/>
      <c r="K42" s="153">
        <v>1949</v>
      </c>
      <c r="L42" s="127">
        <v>6</v>
      </c>
      <c r="M42" s="88">
        <v>10.6</v>
      </c>
      <c r="N42" s="90">
        <v>1.76666666666667</v>
      </c>
    </row>
    <row r="43" ht="21.95" customHeight="1">
      <c r="A43" s="152">
        <v>1950</v>
      </c>
      <c r="B43" s="127">
        <v>19</v>
      </c>
      <c r="C43" s="88">
        <v>78.5</v>
      </c>
      <c r="D43" s="92">
        <v>4.13157894736842</v>
      </c>
      <c r="E43" s="43"/>
      <c r="F43" s="153">
        <v>1950</v>
      </c>
      <c r="G43" s="127">
        <v>9</v>
      </c>
      <c r="H43" s="88">
        <v>29.8</v>
      </c>
      <c r="I43" s="92">
        <v>3.31111111111111</v>
      </c>
      <c r="J43" s="43"/>
      <c r="K43" s="153">
        <v>1950</v>
      </c>
      <c r="L43" s="127">
        <v>2</v>
      </c>
      <c r="M43" s="88">
        <v>4.4</v>
      </c>
      <c r="N43" s="90">
        <v>2.2</v>
      </c>
    </row>
    <row r="44" ht="21.95" customHeight="1">
      <c r="A44" s="152">
        <v>1951</v>
      </c>
      <c r="B44" s="127">
        <v>34</v>
      </c>
      <c r="C44" s="88">
        <v>131.6</v>
      </c>
      <c r="D44" s="92">
        <v>3.87058823529412</v>
      </c>
      <c r="E44" s="43"/>
      <c r="F44" s="153">
        <v>1951</v>
      </c>
      <c r="G44" s="127">
        <v>18</v>
      </c>
      <c r="H44" s="88">
        <v>55.7</v>
      </c>
      <c r="I44" s="92">
        <v>3.09444444444444</v>
      </c>
      <c r="J44" s="43"/>
      <c r="K44" s="153">
        <v>1951</v>
      </c>
      <c r="L44" s="127">
        <v>5</v>
      </c>
      <c r="M44" s="88">
        <v>10.5</v>
      </c>
      <c r="N44" s="90">
        <v>2.1</v>
      </c>
    </row>
    <row r="45" ht="21.95" customHeight="1">
      <c r="A45" s="152">
        <v>1952</v>
      </c>
      <c r="B45" s="127">
        <v>51</v>
      </c>
      <c r="C45" s="88">
        <v>195.2</v>
      </c>
      <c r="D45" s="92">
        <v>3.82745098039216</v>
      </c>
      <c r="E45" s="43"/>
      <c r="F45" s="153">
        <v>1952</v>
      </c>
      <c r="G45" s="127">
        <v>28</v>
      </c>
      <c r="H45" s="88">
        <v>85.8</v>
      </c>
      <c r="I45" s="92">
        <v>3.06428571428571</v>
      </c>
      <c r="J45" s="43"/>
      <c r="K45" s="153">
        <v>1952</v>
      </c>
      <c r="L45" s="127">
        <v>7</v>
      </c>
      <c r="M45" s="88">
        <v>13.9</v>
      </c>
      <c r="N45" s="90">
        <v>1.98571428571429</v>
      </c>
    </row>
    <row r="46" ht="21.95" customHeight="1">
      <c r="A46" s="152">
        <v>1953</v>
      </c>
      <c r="B46" s="127">
        <v>56</v>
      </c>
      <c r="C46" s="88">
        <v>210.5</v>
      </c>
      <c r="D46" s="92">
        <v>3.75892857142857</v>
      </c>
      <c r="E46" s="43"/>
      <c r="F46" s="153">
        <v>1953</v>
      </c>
      <c r="G46" s="127">
        <v>30</v>
      </c>
      <c r="H46" s="88">
        <v>90.2</v>
      </c>
      <c r="I46" s="92">
        <v>3.00666666666667</v>
      </c>
      <c r="J46" s="43"/>
      <c r="K46" s="153">
        <v>1953</v>
      </c>
      <c r="L46" s="127">
        <v>8</v>
      </c>
      <c r="M46" s="88">
        <v>13.9</v>
      </c>
      <c r="N46" s="90">
        <v>1.7375</v>
      </c>
    </row>
    <row r="47" ht="21.95" customHeight="1">
      <c r="A47" s="152">
        <v>1954</v>
      </c>
      <c r="B47" s="127">
        <v>56</v>
      </c>
      <c r="C47" s="88">
        <v>212.8</v>
      </c>
      <c r="D47" s="92">
        <v>3.8</v>
      </c>
      <c r="E47" s="43"/>
      <c r="F47" s="153">
        <v>1954</v>
      </c>
      <c r="G47" s="127">
        <v>31</v>
      </c>
      <c r="H47" s="88">
        <v>97.40000000000001</v>
      </c>
      <c r="I47" s="92">
        <v>3.14193548387097</v>
      </c>
      <c r="J47" s="43"/>
      <c r="K47" s="153">
        <v>1954</v>
      </c>
      <c r="L47" s="127">
        <v>6</v>
      </c>
      <c r="M47" s="88">
        <v>11.1</v>
      </c>
      <c r="N47" s="90">
        <v>1.85</v>
      </c>
    </row>
    <row r="48" ht="21.95" customHeight="1">
      <c r="A48" s="152">
        <v>1955</v>
      </c>
      <c r="B48" s="127">
        <v>41</v>
      </c>
      <c r="C48" s="88">
        <v>156.7</v>
      </c>
      <c r="D48" s="92">
        <v>3.8219512195122</v>
      </c>
      <c r="E48" s="43"/>
      <c r="F48" s="153">
        <v>1955</v>
      </c>
      <c r="G48" s="127">
        <v>22</v>
      </c>
      <c r="H48" s="88">
        <v>67.3</v>
      </c>
      <c r="I48" s="92">
        <v>3.05909090909091</v>
      </c>
      <c r="J48" s="43"/>
      <c r="K48" s="153">
        <v>1955</v>
      </c>
      <c r="L48" s="127">
        <v>5</v>
      </c>
      <c r="M48" s="88">
        <v>9.699999999999999</v>
      </c>
      <c r="N48" s="90">
        <v>1.94</v>
      </c>
    </row>
    <row r="49" ht="21.95" customHeight="1">
      <c r="A49" s="152">
        <v>1956</v>
      </c>
      <c r="B49" s="127">
        <v>52</v>
      </c>
      <c r="C49" s="88">
        <v>202.3</v>
      </c>
      <c r="D49" s="92">
        <v>3.89038461538462</v>
      </c>
      <c r="E49" s="43"/>
      <c r="F49" s="153">
        <v>1956</v>
      </c>
      <c r="G49" s="127">
        <v>27</v>
      </c>
      <c r="H49" s="88">
        <v>82.8</v>
      </c>
      <c r="I49" s="92">
        <v>3.06666666666667</v>
      </c>
      <c r="J49" s="43"/>
      <c r="K49" s="153">
        <v>1956</v>
      </c>
      <c r="L49" s="127">
        <v>6</v>
      </c>
      <c r="M49" s="88">
        <v>11.7</v>
      </c>
      <c r="N49" s="90">
        <v>1.95</v>
      </c>
    </row>
    <row r="50" ht="21.95" customHeight="1">
      <c r="A50" s="152">
        <v>1957</v>
      </c>
      <c r="B50" s="127">
        <v>49</v>
      </c>
      <c r="C50" s="88">
        <v>191.8</v>
      </c>
      <c r="D50" s="92">
        <v>3.91428571428571</v>
      </c>
      <c r="E50" s="43"/>
      <c r="F50" s="153">
        <v>1957</v>
      </c>
      <c r="G50" s="127">
        <v>25</v>
      </c>
      <c r="H50" s="88">
        <v>80.2</v>
      </c>
      <c r="I50" s="92">
        <v>3.208</v>
      </c>
      <c r="J50" s="43"/>
      <c r="K50" s="153">
        <v>1957</v>
      </c>
      <c r="L50" s="127">
        <v>4</v>
      </c>
      <c r="M50" s="88">
        <v>7.7</v>
      </c>
      <c r="N50" s="90">
        <v>1.925</v>
      </c>
    </row>
    <row r="51" ht="21.95" customHeight="1">
      <c r="A51" s="152">
        <v>1958</v>
      </c>
      <c r="B51" s="127">
        <v>45</v>
      </c>
      <c r="C51" s="88">
        <v>143.2</v>
      </c>
      <c r="D51" s="92">
        <v>3.18222222222222</v>
      </c>
      <c r="E51" s="43"/>
      <c r="F51" s="153">
        <v>1958</v>
      </c>
      <c r="G51" s="127">
        <v>34</v>
      </c>
      <c r="H51" s="88">
        <v>90</v>
      </c>
      <c r="I51" s="92">
        <v>2.64705882352941</v>
      </c>
      <c r="J51" s="43"/>
      <c r="K51" s="153">
        <v>1958</v>
      </c>
      <c r="L51" s="127">
        <v>14</v>
      </c>
      <c r="M51" s="88">
        <v>23.3</v>
      </c>
      <c r="N51" s="90">
        <v>1.66428571428571</v>
      </c>
    </row>
    <row r="52" ht="21.95" customHeight="1">
      <c r="A52" s="152">
        <v>1959</v>
      </c>
      <c r="B52" s="127">
        <v>44</v>
      </c>
      <c r="C52" s="88">
        <v>172.2</v>
      </c>
      <c r="D52" s="92">
        <v>3.91363636363636</v>
      </c>
      <c r="E52" s="43"/>
      <c r="F52" s="153">
        <v>1959</v>
      </c>
      <c r="G52" s="127">
        <v>23</v>
      </c>
      <c r="H52" s="88">
        <v>73.8</v>
      </c>
      <c r="I52" s="92">
        <v>3.20869565217391</v>
      </c>
      <c r="J52" s="43"/>
      <c r="K52" s="153">
        <v>1959</v>
      </c>
      <c r="L52" s="127">
        <v>3</v>
      </c>
      <c r="M52" s="88">
        <v>5.3</v>
      </c>
      <c r="N52" s="90">
        <v>1.76666666666667</v>
      </c>
    </row>
    <row r="53" ht="21.95" customHeight="1">
      <c r="A53" s="152">
        <v>1960</v>
      </c>
      <c r="B53" s="127">
        <v>42</v>
      </c>
      <c r="C53" s="88">
        <v>155.7</v>
      </c>
      <c r="D53" s="92">
        <v>3.70714285714286</v>
      </c>
      <c r="E53" s="43"/>
      <c r="F53" s="153">
        <v>1960</v>
      </c>
      <c r="G53" s="127">
        <v>28</v>
      </c>
      <c r="H53" s="88">
        <v>89.90000000000001</v>
      </c>
      <c r="I53" s="92">
        <v>3.21071428571429</v>
      </c>
      <c r="J53" s="43"/>
      <c r="K53" s="153">
        <v>1960</v>
      </c>
      <c r="L53" s="127">
        <v>5</v>
      </c>
      <c r="M53" s="88">
        <v>10</v>
      </c>
      <c r="N53" s="90">
        <v>2</v>
      </c>
    </row>
    <row r="54" ht="21.95" customHeight="1">
      <c r="A54" s="152">
        <v>1961</v>
      </c>
      <c r="B54" s="127">
        <v>35</v>
      </c>
      <c r="C54" s="88">
        <v>135.6</v>
      </c>
      <c r="D54" s="92">
        <v>3.87428571428571</v>
      </c>
      <c r="E54" s="43"/>
      <c r="F54" s="153">
        <v>1961</v>
      </c>
      <c r="G54" s="127">
        <v>15</v>
      </c>
      <c r="H54" s="88">
        <v>42.2</v>
      </c>
      <c r="I54" s="92">
        <v>2.81333333333333</v>
      </c>
      <c r="J54" s="43"/>
      <c r="K54" s="153">
        <v>1961</v>
      </c>
      <c r="L54" s="127">
        <v>4</v>
      </c>
      <c r="M54" s="88">
        <v>5.6</v>
      </c>
      <c r="N54" s="90">
        <v>1.4</v>
      </c>
    </row>
    <row r="55" ht="21.95" customHeight="1">
      <c r="A55" s="152">
        <v>1962</v>
      </c>
      <c r="B55" s="127">
        <v>46</v>
      </c>
      <c r="C55" s="88">
        <v>167.6</v>
      </c>
      <c r="D55" s="92">
        <v>3.64347826086957</v>
      </c>
      <c r="E55" s="43"/>
      <c r="F55" s="153">
        <v>1962</v>
      </c>
      <c r="G55" s="127">
        <v>28</v>
      </c>
      <c r="H55" s="88">
        <v>83.59999999999999</v>
      </c>
      <c r="I55" s="92">
        <v>2.98571428571429</v>
      </c>
      <c r="J55" s="43"/>
      <c r="K55" s="153">
        <v>1962</v>
      </c>
      <c r="L55" s="127">
        <v>9</v>
      </c>
      <c r="M55" s="88">
        <v>17.5</v>
      </c>
      <c r="N55" s="90">
        <v>1.94444444444444</v>
      </c>
    </row>
    <row r="56" ht="21.95" customHeight="1">
      <c r="A56" s="152">
        <v>1963</v>
      </c>
      <c r="B56" s="127">
        <v>48</v>
      </c>
      <c r="C56" s="88">
        <v>191.3</v>
      </c>
      <c r="D56" s="92">
        <v>3.98541666666667</v>
      </c>
      <c r="E56" s="43"/>
      <c r="F56" s="153">
        <v>1963</v>
      </c>
      <c r="G56" s="127">
        <v>23</v>
      </c>
      <c r="H56" s="88">
        <v>72.90000000000001</v>
      </c>
      <c r="I56" s="92">
        <v>3.1695652173913</v>
      </c>
      <c r="J56" s="43"/>
      <c r="K56" s="153">
        <v>1963</v>
      </c>
      <c r="L56" s="127">
        <v>6</v>
      </c>
      <c r="M56" s="88">
        <v>10.6</v>
      </c>
      <c r="N56" s="90">
        <v>1.76666666666667</v>
      </c>
    </row>
    <row r="57" ht="21.95" customHeight="1">
      <c r="A57" s="152">
        <v>1964</v>
      </c>
      <c r="B57" s="127">
        <v>49</v>
      </c>
      <c r="C57" s="88">
        <v>177</v>
      </c>
      <c r="D57" s="92">
        <v>3.61224489795918</v>
      </c>
      <c r="E57" s="43"/>
      <c r="F57" s="153">
        <v>1964</v>
      </c>
      <c r="G57" s="127">
        <v>29</v>
      </c>
      <c r="H57" s="88">
        <v>84.2</v>
      </c>
      <c r="I57" s="92">
        <v>2.90344827586207</v>
      </c>
      <c r="J57" s="43"/>
      <c r="K57" s="153">
        <v>1964</v>
      </c>
      <c r="L57" s="127">
        <v>9</v>
      </c>
      <c r="M57" s="88">
        <v>15.8</v>
      </c>
      <c r="N57" s="90">
        <v>1.75555555555556</v>
      </c>
    </row>
    <row r="58" ht="21.95" customHeight="1">
      <c r="A58" s="152">
        <v>1965</v>
      </c>
      <c r="B58" s="127">
        <v>51</v>
      </c>
      <c r="C58" s="88">
        <v>185.3</v>
      </c>
      <c r="D58" s="92">
        <v>3.63333333333333</v>
      </c>
      <c r="E58" s="43"/>
      <c r="F58" s="153">
        <v>1965</v>
      </c>
      <c r="G58" s="127">
        <v>32</v>
      </c>
      <c r="H58" s="88">
        <v>93.5</v>
      </c>
      <c r="I58" s="92">
        <v>2.921875</v>
      </c>
      <c r="J58" s="43"/>
      <c r="K58" s="153">
        <v>1965</v>
      </c>
      <c r="L58" s="127">
        <v>9</v>
      </c>
      <c r="M58" s="88">
        <v>15</v>
      </c>
      <c r="N58" s="90">
        <v>1.66666666666667</v>
      </c>
    </row>
    <row r="59" ht="21.95" customHeight="1">
      <c r="A59" s="152">
        <v>1966</v>
      </c>
      <c r="B59" s="127">
        <v>64</v>
      </c>
      <c r="C59" s="88">
        <v>216</v>
      </c>
      <c r="D59" s="92">
        <v>3.375</v>
      </c>
      <c r="E59" s="43"/>
      <c r="F59" s="153">
        <v>1966</v>
      </c>
      <c r="G59" s="127">
        <v>43</v>
      </c>
      <c r="H59" s="88">
        <v>118.3</v>
      </c>
      <c r="I59" s="92">
        <v>2.75116279069767</v>
      </c>
      <c r="J59" s="43"/>
      <c r="K59" s="153">
        <v>1966</v>
      </c>
      <c r="L59" s="127">
        <v>13</v>
      </c>
      <c r="M59" s="88">
        <v>17.2</v>
      </c>
      <c r="N59" s="90">
        <v>1.32307692307692</v>
      </c>
    </row>
    <row r="60" ht="21.95" customHeight="1">
      <c r="A60" s="152">
        <v>1967</v>
      </c>
      <c r="B60" s="127">
        <v>44</v>
      </c>
      <c r="C60" s="88">
        <v>166.1</v>
      </c>
      <c r="D60" s="92">
        <v>3.775</v>
      </c>
      <c r="E60" s="43"/>
      <c r="F60" s="153">
        <v>1967</v>
      </c>
      <c r="G60" s="127">
        <v>24</v>
      </c>
      <c r="H60" s="88">
        <v>71</v>
      </c>
      <c r="I60" s="92">
        <v>2.95833333333333</v>
      </c>
      <c r="J60" s="43"/>
      <c r="K60" s="153">
        <v>1967</v>
      </c>
      <c r="L60" s="127">
        <v>8</v>
      </c>
      <c r="M60" s="88">
        <v>15.1</v>
      </c>
      <c r="N60" s="90">
        <v>1.8875</v>
      </c>
    </row>
    <row r="61" ht="21.95" customHeight="1">
      <c r="A61" s="152">
        <v>1968</v>
      </c>
      <c r="B61" s="127">
        <v>64</v>
      </c>
      <c r="C61" s="88">
        <v>213.3</v>
      </c>
      <c r="D61" s="92">
        <v>3.3328125</v>
      </c>
      <c r="E61" s="43"/>
      <c r="F61" s="153">
        <v>1968</v>
      </c>
      <c r="G61" s="127">
        <v>43</v>
      </c>
      <c r="H61" s="88">
        <v>115.1</v>
      </c>
      <c r="I61" s="92">
        <v>2.67674418604651</v>
      </c>
      <c r="J61" s="43"/>
      <c r="K61" s="153">
        <v>1968</v>
      </c>
      <c r="L61" s="127">
        <v>15</v>
      </c>
      <c r="M61" s="88">
        <v>23.5</v>
      </c>
      <c r="N61" s="90">
        <v>1.56666666666667</v>
      </c>
    </row>
    <row r="62" ht="21.95" customHeight="1">
      <c r="A62" s="152">
        <v>1969</v>
      </c>
      <c r="B62" s="127">
        <v>25</v>
      </c>
      <c r="C62" s="88">
        <v>99.5</v>
      </c>
      <c r="D62" s="92">
        <v>3.98</v>
      </c>
      <c r="E62" s="43"/>
      <c r="F62" s="153">
        <v>1969</v>
      </c>
      <c r="G62" s="127">
        <v>13</v>
      </c>
      <c r="H62" s="88">
        <v>41.9</v>
      </c>
      <c r="I62" s="92">
        <v>3.22307692307692</v>
      </c>
      <c r="J62" s="43"/>
      <c r="K62" s="153">
        <v>1969</v>
      </c>
      <c r="L62" s="127">
        <v>1</v>
      </c>
      <c r="M62" s="88">
        <v>2.2</v>
      </c>
      <c r="N62" s="90">
        <v>2.2</v>
      </c>
    </row>
    <row r="63" ht="21.95" customHeight="1">
      <c r="A63" s="152">
        <v>1970</v>
      </c>
      <c r="B63" s="127">
        <v>57</v>
      </c>
      <c r="C63" s="88">
        <v>222.7</v>
      </c>
      <c r="D63" s="92">
        <v>3.90701754385965</v>
      </c>
      <c r="E63" s="43"/>
      <c r="F63" s="153">
        <v>1970</v>
      </c>
      <c r="G63" s="127">
        <v>25</v>
      </c>
      <c r="H63" s="88">
        <v>74</v>
      </c>
      <c r="I63" s="92">
        <v>2.96</v>
      </c>
      <c r="J63" s="43"/>
      <c r="K63" s="153">
        <v>1970</v>
      </c>
      <c r="L63" s="127">
        <v>6</v>
      </c>
      <c r="M63" s="88">
        <v>10.1</v>
      </c>
      <c r="N63" s="90">
        <v>1.68333333333333</v>
      </c>
    </row>
    <row r="64" ht="21.95" customHeight="1">
      <c r="A64" s="152">
        <v>1971</v>
      </c>
      <c r="B64" s="127">
        <v>68</v>
      </c>
      <c r="C64" s="88">
        <v>255.1</v>
      </c>
      <c r="D64" s="92">
        <v>3.75147058823529</v>
      </c>
      <c r="E64" s="43"/>
      <c r="F64" s="153">
        <v>1971</v>
      </c>
      <c r="G64" s="127">
        <v>35</v>
      </c>
      <c r="H64" s="88">
        <v>99.7</v>
      </c>
      <c r="I64" s="92">
        <v>2.84857142857143</v>
      </c>
      <c r="J64" s="43"/>
      <c r="K64" s="153">
        <v>1971</v>
      </c>
      <c r="L64" s="127">
        <v>12</v>
      </c>
      <c r="M64" s="88">
        <v>20.6</v>
      </c>
      <c r="N64" s="90">
        <v>1.71666666666667</v>
      </c>
    </row>
    <row r="65" ht="21.95" customHeight="1">
      <c r="A65" s="152">
        <v>1972</v>
      </c>
      <c r="B65" s="127">
        <v>33</v>
      </c>
      <c r="C65" s="88">
        <v>139.2</v>
      </c>
      <c r="D65" s="92">
        <v>4.21818181818182</v>
      </c>
      <c r="E65" s="43"/>
      <c r="F65" s="153">
        <v>1972</v>
      </c>
      <c r="G65" s="127">
        <v>9</v>
      </c>
      <c r="H65" s="88">
        <v>23.8</v>
      </c>
      <c r="I65" s="92">
        <v>2.64444444444444</v>
      </c>
      <c r="J65" s="43"/>
      <c r="K65" s="153">
        <v>1972</v>
      </c>
      <c r="L65" s="127">
        <v>4</v>
      </c>
      <c r="M65" s="88">
        <v>6.6</v>
      </c>
      <c r="N65" s="90">
        <v>1.65</v>
      </c>
    </row>
    <row r="66" ht="21.95" customHeight="1">
      <c r="A66" s="152">
        <v>1973</v>
      </c>
      <c r="B66" s="127">
        <v>30</v>
      </c>
      <c r="C66" s="88">
        <v>126.5</v>
      </c>
      <c r="D66" s="92">
        <v>4.21666666666667</v>
      </c>
      <c r="E66" s="43"/>
      <c r="F66" s="153">
        <v>1973</v>
      </c>
      <c r="G66" s="127">
        <v>9</v>
      </c>
      <c r="H66" s="88">
        <v>27.9</v>
      </c>
      <c r="I66" s="92">
        <v>3.1</v>
      </c>
      <c r="J66" s="43"/>
      <c r="K66" s="153">
        <v>1973</v>
      </c>
      <c r="L66" s="127">
        <v>2</v>
      </c>
      <c r="M66" s="88">
        <v>4.8</v>
      </c>
      <c r="N66" s="90">
        <v>2.4</v>
      </c>
    </row>
    <row r="67" ht="21.95" customHeight="1">
      <c r="A67" s="152">
        <v>1974</v>
      </c>
      <c r="B67" s="127">
        <v>24</v>
      </c>
      <c r="C67" s="88">
        <v>97.7</v>
      </c>
      <c r="D67" s="92">
        <v>4.07083333333333</v>
      </c>
      <c r="E67" s="43"/>
      <c r="F67" s="153">
        <v>1974</v>
      </c>
      <c r="G67" s="127">
        <v>9</v>
      </c>
      <c r="H67" s="88">
        <v>29.2</v>
      </c>
      <c r="I67" s="92">
        <v>3.24444444444444</v>
      </c>
      <c r="J67" s="43"/>
      <c r="K67" s="153">
        <v>1974</v>
      </c>
      <c r="L67" s="127">
        <v>2</v>
      </c>
      <c r="M67" s="88">
        <v>3</v>
      </c>
      <c r="N67" s="90">
        <v>1.5</v>
      </c>
    </row>
    <row r="68" ht="21.95" customHeight="1">
      <c r="A68" s="152">
        <v>1975</v>
      </c>
      <c r="B68" s="127">
        <v>32</v>
      </c>
      <c r="C68" s="88">
        <v>137.3</v>
      </c>
      <c r="D68" s="92">
        <v>4.290625</v>
      </c>
      <c r="E68" s="43"/>
      <c r="F68" s="153">
        <v>1975</v>
      </c>
      <c r="G68" s="127">
        <v>11</v>
      </c>
      <c r="H68" s="88">
        <v>37.1</v>
      </c>
      <c r="I68" s="92">
        <v>3.37272727272727</v>
      </c>
      <c r="J68" s="43"/>
      <c r="K68" s="153">
        <v>1975</v>
      </c>
      <c r="L68" s="127">
        <v>1</v>
      </c>
      <c r="M68" s="88">
        <v>2.5</v>
      </c>
      <c r="N68" s="90">
        <v>2.5</v>
      </c>
    </row>
    <row r="69" ht="21.95" customHeight="1">
      <c r="A69" s="152">
        <v>1976</v>
      </c>
      <c r="B69" s="127">
        <v>35</v>
      </c>
      <c r="C69" s="88">
        <v>147.9</v>
      </c>
      <c r="D69" s="92">
        <v>4.22571428571429</v>
      </c>
      <c r="E69" s="43"/>
      <c r="F69" s="153">
        <v>1976</v>
      </c>
      <c r="G69" s="127">
        <v>13</v>
      </c>
      <c r="H69" s="88">
        <v>44.1</v>
      </c>
      <c r="I69" s="92">
        <v>3.39230769230769</v>
      </c>
      <c r="J69" s="43"/>
      <c r="K69" s="153">
        <v>1976</v>
      </c>
      <c r="L69" s="127">
        <v>1</v>
      </c>
      <c r="M69" s="88">
        <v>1.7</v>
      </c>
      <c r="N69" s="90">
        <v>1.7</v>
      </c>
    </row>
    <row r="70" ht="21.95" customHeight="1">
      <c r="A70" s="152">
        <v>1977</v>
      </c>
      <c r="B70" s="127">
        <v>46</v>
      </c>
      <c r="C70" s="88">
        <v>162.3</v>
      </c>
      <c r="D70" s="92">
        <v>3.52826086956522</v>
      </c>
      <c r="E70" s="43"/>
      <c r="F70" s="153">
        <v>1977</v>
      </c>
      <c r="G70" s="127">
        <v>29</v>
      </c>
      <c r="H70" s="88">
        <v>83.5</v>
      </c>
      <c r="I70" s="92">
        <v>2.87931034482759</v>
      </c>
      <c r="J70" s="43"/>
      <c r="K70" s="153">
        <v>1977</v>
      </c>
      <c r="L70" s="127">
        <v>11</v>
      </c>
      <c r="M70" s="88">
        <v>22.4</v>
      </c>
      <c r="N70" s="90">
        <v>2.03636363636364</v>
      </c>
    </row>
    <row r="71" ht="21.95" customHeight="1">
      <c r="A71" s="152">
        <v>1978</v>
      </c>
      <c r="B71" s="127">
        <v>40</v>
      </c>
      <c r="C71" s="88">
        <v>154.1</v>
      </c>
      <c r="D71" s="92">
        <v>3.8525</v>
      </c>
      <c r="E71" s="43"/>
      <c r="F71" s="153">
        <v>1978</v>
      </c>
      <c r="G71" s="127">
        <v>20</v>
      </c>
      <c r="H71" s="88">
        <v>60.3</v>
      </c>
      <c r="I71" s="92">
        <v>3.015</v>
      </c>
      <c r="J71" s="43"/>
      <c r="K71" s="153">
        <v>1978</v>
      </c>
      <c r="L71" s="127">
        <v>7</v>
      </c>
      <c r="M71" s="88">
        <v>15.3</v>
      </c>
      <c r="N71" s="90">
        <v>2.18571428571429</v>
      </c>
    </row>
    <row r="72" ht="21.95" customHeight="1">
      <c r="A72" s="152">
        <v>1979</v>
      </c>
      <c r="B72" s="127">
        <v>40</v>
      </c>
      <c r="C72" s="88">
        <v>149.8</v>
      </c>
      <c r="D72" s="92">
        <v>3.745</v>
      </c>
      <c r="E72" s="43"/>
      <c r="F72" s="153">
        <v>1979</v>
      </c>
      <c r="G72" s="127">
        <v>27</v>
      </c>
      <c r="H72" s="88">
        <v>90.59999999999999</v>
      </c>
      <c r="I72" s="92">
        <v>3.35555555555556</v>
      </c>
      <c r="J72" s="43"/>
      <c r="K72" s="153">
        <v>1979</v>
      </c>
      <c r="L72" s="127">
        <v>3</v>
      </c>
      <c r="M72" s="88">
        <v>7</v>
      </c>
      <c r="N72" s="90">
        <v>2.33333333333333</v>
      </c>
    </row>
    <row r="73" ht="21.95" customHeight="1">
      <c r="A73" s="152">
        <v>1980</v>
      </c>
      <c r="B73" s="127">
        <v>34</v>
      </c>
      <c r="C73" s="88">
        <v>139.8</v>
      </c>
      <c r="D73" s="92">
        <v>4.11176470588235</v>
      </c>
      <c r="E73" s="43"/>
      <c r="F73" s="153">
        <v>1980</v>
      </c>
      <c r="G73" s="127">
        <v>18</v>
      </c>
      <c r="H73" s="88">
        <v>61.3</v>
      </c>
      <c r="I73" s="92">
        <v>3.40555555555556</v>
      </c>
      <c r="J73" s="43"/>
      <c r="K73" s="153">
        <v>1980</v>
      </c>
      <c r="L73" s="127">
        <v>2</v>
      </c>
      <c r="M73" s="88">
        <v>4.2</v>
      </c>
      <c r="N73" s="90">
        <v>2.1</v>
      </c>
    </row>
    <row r="74" ht="21.95" customHeight="1">
      <c r="A74" s="152">
        <v>1981</v>
      </c>
      <c r="B74" s="127">
        <v>37</v>
      </c>
      <c r="C74" s="88">
        <v>129.1</v>
      </c>
      <c r="D74" s="92">
        <v>3.48918918918919</v>
      </c>
      <c r="E74" s="43"/>
      <c r="F74" s="153">
        <v>1981</v>
      </c>
      <c r="G74" s="127">
        <v>25</v>
      </c>
      <c r="H74" s="88">
        <v>72.90000000000001</v>
      </c>
      <c r="I74" s="92">
        <v>2.916</v>
      </c>
      <c r="J74" s="43"/>
      <c r="K74" s="153">
        <v>1981</v>
      </c>
      <c r="L74" s="127">
        <v>8</v>
      </c>
      <c r="M74" s="88">
        <v>15.7</v>
      </c>
      <c r="N74" s="90">
        <v>1.9625</v>
      </c>
    </row>
    <row r="75" ht="21.95" customHeight="1">
      <c r="A75" s="152">
        <v>1982</v>
      </c>
      <c r="B75" s="127">
        <v>44</v>
      </c>
      <c r="C75" s="88">
        <v>168.9</v>
      </c>
      <c r="D75" s="92">
        <v>3.83863636363636</v>
      </c>
      <c r="E75" s="43"/>
      <c r="F75" s="153">
        <v>1982</v>
      </c>
      <c r="G75" s="127">
        <v>20</v>
      </c>
      <c r="H75" s="88">
        <v>55.3</v>
      </c>
      <c r="I75" s="92">
        <v>2.765</v>
      </c>
      <c r="J75" s="43"/>
      <c r="K75" s="153">
        <v>1982</v>
      </c>
      <c r="L75" s="127">
        <v>7</v>
      </c>
      <c r="M75" s="88">
        <v>11.6</v>
      </c>
      <c r="N75" s="90">
        <v>1.65714285714286</v>
      </c>
    </row>
    <row r="76" ht="21.95" customHeight="1">
      <c r="A76" s="152">
        <v>1983</v>
      </c>
      <c r="B76" s="127">
        <v>34</v>
      </c>
      <c r="C76" s="88">
        <v>127.5</v>
      </c>
      <c r="D76" s="92">
        <v>3.75</v>
      </c>
      <c r="E76" s="43"/>
      <c r="F76" s="153">
        <v>1983</v>
      </c>
      <c r="G76" s="127">
        <v>21</v>
      </c>
      <c r="H76" s="88">
        <v>67.8</v>
      </c>
      <c r="I76" s="92">
        <v>3.22857142857143</v>
      </c>
      <c r="J76" s="43"/>
      <c r="K76" s="153">
        <v>1983</v>
      </c>
      <c r="L76" s="127">
        <v>6</v>
      </c>
      <c r="M76" s="88">
        <v>14</v>
      </c>
      <c r="N76" s="90">
        <v>2.33333333333333</v>
      </c>
    </row>
    <row r="77" ht="21.95" customHeight="1">
      <c r="A77" s="152">
        <v>1984</v>
      </c>
      <c r="B77" s="127">
        <v>30</v>
      </c>
      <c r="C77" s="88">
        <v>125.8</v>
      </c>
      <c r="D77" s="92">
        <v>4.19333333333333</v>
      </c>
      <c r="E77" s="43"/>
      <c r="F77" s="153">
        <v>1984</v>
      </c>
      <c r="G77" s="127">
        <v>12</v>
      </c>
      <c r="H77" s="88">
        <v>41.7</v>
      </c>
      <c r="I77" s="92">
        <v>3.475</v>
      </c>
      <c r="J77" s="43"/>
      <c r="K77" s="153">
        <v>1984</v>
      </c>
      <c r="L77" s="127">
        <v>0</v>
      </c>
      <c r="M77" s="88">
        <v>0</v>
      </c>
      <c r="N77" s="90"/>
    </row>
    <row r="78" ht="21.95" customHeight="1">
      <c r="A78" s="152">
        <v>1985</v>
      </c>
      <c r="B78" s="127">
        <v>35</v>
      </c>
      <c r="C78" s="88">
        <v>134.5</v>
      </c>
      <c r="D78" s="92">
        <v>3.84285714285714</v>
      </c>
      <c r="E78" s="43"/>
      <c r="F78" s="153">
        <v>1985</v>
      </c>
      <c r="G78" s="127">
        <v>20</v>
      </c>
      <c r="H78" s="88">
        <v>62.8</v>
      </c>
      <c r="I78" s="92">
        <v>3.14</v>
      </c>
      <c r="J78" s="43"/>
      <c r="K78" s="153">
        <v>1985</v>
      </c>
      <c r="L78" s="127">
        <v>4</v>
      </c>
      <c r="M78" s="88">
        <v>6.8</v>
      </c>
      <c r="N78" s="90">
        <v>1.7</v>
      </c>
    </row>
    <row r="79" ht="21.95" customHeight="1">
      <c r="A79" s="152">
        <v>1986</v>
      </c>
      <c r="B79" s="127">
        <v>37</v>
      </c>
      <c r="C79" s="88">
        <v>135.9</v>
      </c>
      <c r="D79" s="92">
        <v>3.67297297297297</v>
      </c>
      <c r="E79" s="43"/>
      <c r="F79" s="153">
        <v>1986</v>
      </c>
      <c r="G79" s="127">
        <v>22</v>
      </c>
      <c r="H79" s="88">
        <v>64.90000000000001</v>
      </c>
      <c r="I79" s="92">
        <v>2.95</v>
      </c>
      <c r="J79" s="43"/>
      <c r="K79" s="153">
        <v>1986</v>
      </c>
      <c r="L79" s="127">
        <v>6</v>
      </c>
      <c r="M79" s="88">
        <v>11</v>
      </c>
      <c r="N79" s="90">
        <v>1.83333333333333</v>
      </c>
    </row>
    <row r="80" ht="21.95" customHeight="1">
      <c r="A80" s="152">
        <v>1987</v>
      </c>
      <c r="B80" s="127">
        <v>33</v>
      </c>
      <c r="C80" s="88">
        <v>138</v>
      </c>
      <c r="D80" s="92">
        <v>4.18181818181818</v>
      </c>
      <c r="E80" s="43"/>
      <c r="F80" s="153">
        <v>1987</v>
      </c>
      <c r="G80" s="127">
        <v>11</v>
      </c>
      <c r="H80" s="88">
        <v>35.9</v>
      </c>
      <c r="I80" s="92">
        <v>3.26363636363636</v>
      </c>
      <c r="J80" s="43"/>
      <c r="K80" s="153">
        <v>1987</v>
      </c>
      <c r="L80" s="127">
        <v>2</v>
      </c>
      <c r="M80" s="88">
        <v>4.5</v>
      </c>
      <c r="N80" s="90">
        <v>2.25</v>
      </c>
    </row>
    <row r="81" ht="21.95" customHeight="1">
      <c r="A81" s="152">
        <v>1988</v>
      </c>
      <c r="B81" s="127">
        <v>16</v>
      </c>
      <c r="C81" s="88">
        <v>76.09999999999999</v>
      </c>
      <c r="D81" s="92">
        <v>4.75625</v>
      </c>
      <c r="E81" s="43"/>
      <c r="F81" s="153">
        <v>1988</v>
      </c>
      <c r="G81" s="127">
        <v>1</v>
      </c>
      <c r="H81" s="88">
        <v>3</v>
      </c>
      <c r="I81" s="92">
        <v>3</v>
      </c>
      <c r="J81" s="43"/>
      <c r="K81" s="153">
        <v>1988</v>
      </c>
      <c r="L81" s="127">
        <v>0</v>
      </c>
      <c r="M81" s="88">
        <v>0</v>
      </c>
      <c r="N81" s="90"/>
    </row>
    <row r="82" ht="21.95" customHeight="1">
      <c r="A82" s="152">
        <v>1989</v>
      </c>
      <c r="B82" s="127">
        <v>28</v>
      </c>
      <c r="C82" s="88">
        <v>120.4</v>
      </c>
      <c r="D82" s="92">
        <v>4.3</v>
      </c>
      <c r="E82" s="43"/>
      <c r="F82" s="153">
        <v>1989</v>
      </c>
      <c r="G82" s="127">
        <v>11</v>
      </c>
      <c r="H82" s="88">
        <v>38.1</v>
      </c>
      <c r="I82" s="92">
        <v>3.46363636363636</v>
      </c>
      <c r="J82" s="43"/>
      <c r="K82" s="153">
        <v>1989</v>
      </c>
      <c r="L82" s="127">
        <v>1</v>
      </c>
      <c r="M82" s="88">
        <v>2</v>
      </c>
      <c r="N82" s="90">
        <v>2</v>
      </c>
    </row>
    <row r="83" ht="21.95" customHeight="1">
      <c r="A83" s="152">
        <v>1990</v>
      </c>
      <c r="B83" s="127">
        <v>17</v>
      </c>
      <c r="C83" s="88">
        <v>72.5</v>
      </c>
      <c r="D83" s="92">
        <v>4.26470588235294</v>
      </c>
      <c r="E83" s="43"/>
      <c r="F83" s="153">
        <v>1990</v>
      </c>
      <c r="G83" s="127">
        <v>6</v>
      </c>
      <c r="H83" s="88">
        <v>20.8</v>
      </c>
      <c r="I83" s="92">
        <v>3.46666666666667</v>
      </c>
      <c r="J83" s="43"/>
      <c r="K83" s="153">
        <v>1990</v>
      </c>
      <c r="L83" s="127">
        <v>1</v>
      </c>
      <c r="M83" s="88">
        <v>2.4</v>
      </c>
      <c r="N83" s="90">
        <v>2.4</v>
      </c>
    </row>
    <row r="84" ht="21.95" customHeight="1">
      <c r="A84" s="152">
        <v>1991</v>
      </c>
      <c r="B84" s="127">
        <v>25</v>
      </c>
      <c r="C84" s="88">
        <v>98.90000000000001</v>
      </c>
      <c r="D84" s="92">
        <v>3.956</v>
      </c>
      <c r="E84" s="43"/>
      <c r="F84" s="153">
        <v>1991</v>
      </c>
      <c r="G84" s="127">
        <v>15</v>
      </c>
      <c r="H84" s="88">
        <v>50</v>
      </c>
      <c r="I84" s="92">
        <v>3.33333333333333</v>
      </c>
      <c r="J84" s="43"/>
      <c r="K84" s="153">
        <v>1991</v>
      </c>
      <c r="L84" s="127">
        <v>2</v>
      </c>
      <c r="M84" s="88">
        <v>4.8</v>
      </c>
      <c r="N84" s="90">
        <v>2.4</v>
      </c>
    </row>
    <row r="85" ht="21.95" customHeight="1">
      <c r="A85" s="152">
        <v>1992</v>
      </c>
      <c r="B85" s="127">
        <v>38</v>
      </c>
      <c r="C85" s="88">
        <v>163.5</v>
      </c>
      <c r="D85" s="92">
        <v>4.30263157894737</v>
      </c>
      <c r="E85" s="43"/>
      <c r="F85" s="153">
        <v>1992</v>
      </c>
      <c r="G85" s="127">
        <v>17</v>
      </c>
      <c r="H85" s="88">
        <v>61.2</v>
      </c>
      <c r="I85" s="92">
        <v>3.6</v>
      </c>
      <c r="J85" s="43"/>
      <c r="K85" s="153">
        <v>1992</v>
      </c>
      <c r="L85" s="127">
        <v>0</v>
      </c>
      <c r="M85" s="88">
        <v>0</v>
      </c>
      <c r="N85" s="90"/>
    </row>
    <row r="86" ht="21.95" customHeight="1">
      <c r="A86" s="152">
        <v>1993</v>
      </c>
      <c r="B86" s="127">
        <v>24</v>
      </c>
      <c r="C86" s="88">
        <v>106.9</v>
      </c>
      <c r="D86" s="92">
        <v>4.45416666666667</v>
      </c>
      <c r="E86" s="43"/>
      <c r="F86" s="153">
        <v>1993</v>
      </c>
      <c r="G86" s="127">
        <v>6</v>
      </c>
      <c r="H86" s="88">
        <v>21.4</v>
      </c>
      <c r="I86" s="92">
        <v>3.56666666666667</v>
      </c>
      <c r="J86" s="43"/>
      <c r="K86" s="153">
        <v>1993</v>
      </c>
      <c r="L86" s="127">
        <v>0</v>
      </c>
      <c r="M86" s="88">
        <v>0</v>
      </c>
      <c r="N86" s="90"/>
    </row>
    <row r="87" ht="21.95" customHeight="1">
      <c r="A87" s="152">
        <v>1994</v>
      </c>
      <c r="B87" s="127">
        <v>45</v>
      </c>
      <c r="C87" s="88">
        <v>165.5</v>
      </c>
      <c r="D87" s="92">
        <v>3.67777777777778</v>
      </c>
      <c r="E87" s="43"/>
      <c r="F87" s="153">
        <v>1994</v>
      </c>
      <c r="G87" s="127">
        <v>25</v>
      </c>
      <c r="H87" s="88">
        <v>70</v>
      </c>
      <c r="I87" s="92">
        <v>2.8</v>
      </c>
      <c r="J87" s="43"/>
      <c r="K87" s="153">
        <v>1994</v>
      </c>
      <c r="L87" s="127">
        <v>8</v>
      </c>
      <c r="M87" s="88">
        <v>14.7</v>
      </c>
      <c r="N87" s="90">
        <v>1.8375</v>
      </c>
    </row>
    <row r="88" ht="21.95" customHeight="1">
      <c r="A88" s="152">
        <v>1995</v>
      </c>
      <c r="B88" s="127">
        <v>45</v>
      </c>
      <c r="C88" s="88">
        <v>154.6</v>
      </c>
      <c r="D88" s="92">
        <v>3.43555555555556</v>
      </c>
      <c r="E88" s="43"/>
      <c r="F88" s="153">
        <v>1995</v>
      </c>
      <c r="G88" s="127">
        <v>32</v>
      </c>
      <c r="H88" s="88">
        <v>94</v>
      </c>
      <c r="I88" s="92">
        <v>2.9375</v>
      </c>
      <c r="J88" s="43"/>
      <c r="K88" s="153">
        <v>1995</v>
      </c>
      <c r="L88" s="127">
        <v>10</v>
      </c>
      <c r="M88" s="88">
        <v>17.9</v>
      </c>
      <c r="N88" s="90">
        <v>1.79</v>
      </c>
    </row>
    <row r="89" ht="21.95" customHeight="1">
      <c r="A89" s="152">
        <v>1996</v>
      </c>
      <c r="B89" s="127">
        <v>30</v>
      </c>
      <c r="C89" s="88">
        <v>120.8</v>
      </c>
      <c r="D89" s="92">
        <v>4.02666666666667</v>
      </c>
      <c r="E89" s="43"/>
      <c r="F89" s="153">
        <v>1996</v>
      </c>
      <c r="G89" s="127">
        <v>14</v>
      </c>
      <c r="H89" s="88">
        <v>41.9</v>
      </c>
      <c r="I89" s="92">
        <v>2.99285714285714</v>
      </c>
      <c r="J89" s="43"/>
      <c r="K89" s="153">
        <v>1996</v>
      </c>
      <c r="L89" s="127">
        <v>4</v>
      </c>
      <c r="M89" s="88">
        <v>8</v>
      </c>
      <c r="N89" s="90">
        <v>2</v>
      </c>
    </row>
    <row r="90" ht="21.95" customHeight="1">
      <c r="A90" s="152">
        <v>1997</v>
      </c>
      <c r="B90" s="127">
        <v>37</v>
      </c>
      <c r="C90" s="88">
        <v>157.4</v>
      </c>
      <c r="D90" s="92">
        <v>4.25405405405405</v>
      </c>
      <c r="E90" s="43"/>
      <c r="F90" s="153">
        <v>1997</v>
      </c>
      <c r="G90" s="127">
        <v>15</v>
      </c>
      <c r="H90" s="88">
        <v>52.6</v>
      </c>
      <c r="I90" s="92">
        <v>3.50666666666667</v>
      </c>
      <c r="J90" s="43"/>
      <c r="K90" s="153">
        <v>1997</v>
      </c>
      <c r="L90" s="127">
        <v>1</v>
      </c>
      <c r="M90" s="88">
        <v>2.3</v>
      </c>
      <c r="N90" s="90">
        <v>2.3</v>
      </c>
    </row>
    <row r="91" ht="21.95" customHeight="1">
      <c r="A91" s="152">
        <v>1998</v>
      </c>
      <c r="B91" s="127">
        <v>20</v>
      </c>
      <c r="C91" s="88">
        <v>80</v>
      </c>
      <c r="D91" s="92">
        <v>4</v>
      </c>
      <c r="E91" s="43"/>
      <c r="F91" s="153">
        <v>1998</v>
      </c>
      <c r="G91" s="127">
        <v>10</v>
      </c>
      <c r="H91" s="88">
        <v>34</v>
      </c>
      <c r="I91" s="92">
        <v>3.4</v>
      </c>
      <c r="J91" s="43"/>
      <c r="K91" s="153">
        <v>1998</v>
      </c>
      <c r="L91" s="127">
        <v>1</v>
      </c>
      <c r="M91" s="88">
        <v>2.3</v>
      </c>
      <c r="N91" s="90">
        <v>2.3</v>
      </c>
    </row>
    <row r="92" ht="21.95" customHeight="1">
      <c r="A92" s="152">
        <v>1999</v>
      </c>
      <c r="B92" s="127">
        <v>21</v>
      </c>
      <c r="C92" s="88">
        <v>94.40000000000001</v>
      </c>
      <c r="D92" s="92">
        <v>4.4952380952381</v>
      </c>
      <c r="E92" s="43"/>
      <c r="F92" s="153">
        <v>1999</v>
      </c>
      <c r="G92" s="127">
        <v>6</v>
      </c>
      <c r="H92" s="88">
        <v>21.9</v>
      </c>
      <c r="I92" s="92">
        <v>3.65</v>
      </c>
      <c r="J92" s="43"/>
      <c r="K92" s="153">
        <v>1999</v>
      </c>
      <c r="L92" s="127">
        <v>0</v>
      </c>
      <c r="M92" s="88">
        <v>0</v>
      </c>
      <c r="N92" s="90"/>
    </row>
    <row r="93" ht="21.95" customHeight="1">
      <c r="A93" s="152">
        <v>2000</v>
      </c>
      <c r="B93" s="127">
        <v>31</v>
      </c>
      <c r="C93" s="88">
        <v>140.9</v>
      </c>
      <c r="D93" s="92">
        <v>4.54516129032258</v>
      </c>
      <c r="E93" s="43"/>
      <c r="F93" s="153">
        <v>2000</v>
      </c>
      <c r="G93" s="127">
        <v>8</v>
      </c>
      <c r="H93" s="88">
        <v>28</v>
      </c>
      <c r="I93" s="92">
        <v>3.5</v>
      </c>
      <c r="J93" s="43"/>
      <c r="K93" s="153">
        <v>2000</v>
      </c>
      <c r="L93" s="127">
        <v>1</v>
      </c>
      <c r="M93" s="88">
        <v>2.3</v>
      </c>
      <c r="N93" s="90">
        <v>2.3</v>
      </c>
    </row>
    <row r="94" ht="21.95" customHeight="1">
      <c r="A94" s="152">
        <v>2001</v>
      </c>
      <c r="B94" s="127">
        <v>9</v>
      </c>
      <c r="C94" s="88">
        <v>37</v>
      </c>
      <c r="D94" s="92">
        <v>4.11111111111111</v>
      </c>
      <c r="E94" s="43"/>
      <c r="F94" s="153">
        <v>2001</v>
      </c>
      <c r="G94" s="127">
        <v>5</v>
      </c>
      <c r="H94" s="88">
        <v>17.4</v>
      </c>
      <c r="I94" s="92">
        <v>3.48</v>
      </c>
      <c r="J94" s="43"/>
      <c r="K94" s="153">
        <v>2001</v>
      </c>
      <c r="L94" s="127">
        <v>0</v>
      </c>
      <c r="M94" s="88">
        <v>0</v>
      </c>
      <c r="N94" s="90"/>
    </row>
    <row r="95" ht="21.95" customHeight="1">
      <c r="A95" s="152">
        <v>2002</v>
      </c>
      <c r="B95" s="127">
        <v>37</v>
      </c>
      <c r="C95" s="88">
        <v>155.7</v>
      </c>
      <c r="D95" s="92">
        <v>4.20810810810811</v>
      </c>
      <c r="E95" s="43"/>
      <c r="F95" s="153">
        <v>2002</v>
      </c>
      <c r="G95" s="127">
        <v>14</v>
      </c>
      <c r="H95" s="88">
        <v>46.4</v>
      </c>
      <c r="I95" s="92">
        <v>3.31428571428571</v>
      </c>
      <c r="J95" s="43"/>
      <c r="K95" s="153">
        <v>2002</v>
      </c>
      <c r="L95" s="127">
        <v>1</v>
      </c>
      <c r="M95" s="88">
        <v>2.1</v>
      </c>
      <c r="N95" s="90">
        <v>2.1</v>
      </c>
    </row>
    <row r="96" ht="21.95" customHeight="1">
      <c r="A96" s="152">
        <v>2003</v>
      </c>
      <c r="B96" s="127">
        <v>32</v>
      </c>
      <c r="C96" s="88">
        <v>135</v>
      </c>
      <c r="D96" s="92">
        <v>4.21875</v>
      </c>
      <c r="E96" s="43"/>
      <c r="F96" s="153">
        <v>2003</v>
      </c>
      <c r="G96" s="127">
        <v>11</v>
      </c>
      <c r="H96" s="88">
        <v>36.3</v>
      </c>
      <c r="I96" s="92">
        <v>3.3</v>
      </c>
      <c r="J96" s="43"/>
      <c r="K96" s="153">
        <v>2003</v>
      </c>
      <c r="L96" s="127">
        <v>2</v>
      </c>
      <c r="M96" s="88">
        <v>4.9</v>
      </c>
      <c r="N96" s="90">
        <v>2.45</v>
      </c>
    </row>
    <row r="97" ht="21.95" customHeight="1">
      <c r="A97" s="152">
        <v>2004</v>
      </c>
      <c r="B97" s="127">
        <v>26</v>
      </c>
      <c r="C97" s="88">
        <v>111.8</v>
      </c>
      <c r="D97" s="92">
        <v>4.3</v>
      </c>
      <c r="E97" s="43"/>
      <c r="F97" s="153">
        <v>2004</v>
      </c>
      <c r="G97" s="127">
        <v>12</v>
      </c>
      <c r="H97" s="88">
        <v>44.8</v>
      </c>
      <c r="I97" s="92">
        <v>3.73333333333333</v>
      </c>
      <c r="J97" s="43"/>
      <c r="K97" s="153">
        <v>2004</v>
      </c>
      <c r="L97" s="127">
        <v>1</v>
      </c>
      <c r="M97" s="88">
        <v>2.5</v>
      </c>
      <c r="N97" s="90">
        <v>2.5</v>
      </c>
    </row>
    <row r="98" ht="21.95" customHeight="1">
      <c r="A98" s="152">
        <v>2005</v>
      </c>
      <c r="B98" s="127">
        <v>21</v>
      </c>
      <c r="C98" s="88">
        <v>88.5</v>
      </c>
      <c r="D98" s="92">
        <v>4.21428571428571</v>
      </c>
      <c r="E98" s="43"/>
      <c r="F98" s="153">
        <v>2005</v>
      </c>
      <c r="G98" s="127">
        <v>7</v>
      </c>
      <c r="H98" s="88">
        <v>23.1</v>
      </c>
      <c r="I98" s="92">
        <v>3.3</v>
      </c>
      <c r="J98" s="43"/>
      <c r="K98" s="153">
        <v>2005</v>
      </c>
      <c r="L98" s="127">
        <v>1</v>
      </c>
      <c r="M98" s="88">
        <v>2.4</v>
      </c>
      <c r="N98" s="90">
        <v>2.4</v>
      </c>
    </row>
    <row r="99" ht="21.95" customHeight="1">
      <c r="A99" s="152">
        <v>2006</v>
      </c>
      <c r="B99" s="127">
        <v>28</v>
      </c>
      <c r="C99" s="88">
        <v>121.3</v>
      </c>
      <c r="D99" s="92">
        <v>4.33214285714286</v>
      </c>
      <c r="E99" s="43"/>
      <c r="F99" s="153">
        <v>2006</v>
      </c>
      <c r="G99" s="127">
        <v>8</v>
      </c>
      <c r="H99" s="88">
        <v>26</v>
      </c>
      <c r="I99" s="92">
        <v>3.25</v>
      </c>
      <c r="J99" s="43"/>
      <c r="K99" s="153">
        <v>2006</v>
      </c>
      <c r="L99" s="127">
        <v>2</v>
      </c>
      <c r="M99" s="88">
        <v>4.5</v>
      </c>
      <c r="N99" s="90">
        <v>2.25</v>
      </c>
    </row>
    <row r="100" ht="21.95" customHeight="1">
      <c r="A100" s="152">
        <v>2007</v>
      </c>
      <c r="B100" s="127">
        <v>20</v>
      </c>
      <c r="C100" s="88">
        <v>80.90000000000001</v>
      </c>
      <c r="D100" s="92">
        <v>4.045</v>
      </c>
      <c r="E100" s="43"/>
      <c r="F100" s="153">
        <v>2007</v>
      </c>
      <c r="G100" s="127">
        <v>9</v>
      </c>
      <c r="H100" s="88">
        <v>27.9</v>
      </c>
      <c r="I100" s="92">
        <v>3.1</v>
      </c>
      <c r="J100" s="43"/>
      <c r="K100" s="153">
        <v>2007</v>
      </c>
      <c r="L100" s="127">
        <v>2</v>
      </c>
      <c r="M100" s="88">
        <v>4.1</v>
      </c>
      <c r="N100" s="90">
        <v>2.05</v>
      </c>
    </row>
    <row r="101" ht="21.95" customHeight="1">
      <c r="A101" s="152">
        <v>2008</v>
      </c>
      <c r="B101" s="127">
        <v>36</v>
      </c>
      <c r="C101" s="88">
        <v>148.2</v>
      </c>
      <c r="D101" s="92">
        <v>4.11666666666667</v>
      </c>
      <c r="E101" s="43"/>
      <c r="F101" s="153">
        <v>2008</v>
      </c>
      <c r="G101" s="127">
        <v>15</v>
      </c>
      <c r="H101" s="88">
        <v>48.3</v>
      </c>
      <c r="I101" s="92">
        <v>3.22</v>
      </c>
      <c r="J101" s="43"/>
      <c r="K101" s="153">
        <v>2008</v>
      </c>
      <c r="L101" s="127">
        <v>3</v>
      </c>
      <c r="M101" s="88">
        <v>6.4</v>
      </c>
      <c r="N101" s="90">
        <v>2.13333333333333</v>
      </c>
    </row>
    <row r="102" ht="21.95" customHeight="1">
      <c r="A102" s="152">
        <v>2009</v>
      </c>
      <c r="B102" s="127">
        <v>16</v>
      </c>
      <c r="C102" s="88">
        <v>66.09999999999999</v>
      </c>
      <c r="D102" s="92">
        <v>4.13125</v>
      </c>
      <c r="E102" s="43"/>
      <c r="F102" s="153">
        <v>2009</v>
      </c>
      <c r="G102" s="127">
        <v>7</v>
      </c>
      <c r="H102" s="88">
        <v>23.2</v>
      </c>
      <c r="I102" s="92">
        <v>3.31428571428571</v>
      </c>
      <c r="J102" s="43"/>
      <c r="K102" s="153">
        <v>2009</v>
      </c>
      <c r="L102" s="127">
        <v>0</v>
      </c>
      <c r="M102" s="88">
        <v>0</v>
      </c>
      <c r="N102" s="90"/>
    </row>
    <row r="103" ht="21.95" customHeight="1">
      <c r="A103" s="152">
        <v>2010</v>
      </c>
      <c r="B103" s="127">
        <v>26</v>
      </c>
      <c r="C103" s="88">
        <v>107.9</v>
      </c>
      <c r="D103" s="92">
        <v>4.15</v>
      </c>
      <c r="E103" s="43"/>
      <c r="F103" s="153">
        <v>2010</v>
      </c>
      <c r="G103" s="127">
        <v>12</v>
      </c>
      <c r="H103" s="88">
        <v>42.2</v>
      </c>
      <c r="I103" s="92">
        <v>3.51666666666667</v>
      </c>
      <c r="J103" s="43"/>
      <c r="K103" s="153">
        <v>2010</v>
      </c>
      <c r="L103" s="127">
        <v>0</v>
      </c>
      <c r="M103" s="88">
        <v>0</v>
      </c>
      <c r="N103" s="90"/>
    </row>
    <row r="104" ht="21.95" customHeight="1">
      <c r="A104" s="152">
        <v>2011</v>
      </c>
      <c r="B104" s="127">
        <v>18</v>
      </c>
      <c r="C104" s="88">
        <v>72.09999999999999</v>
      </c>
      <c r="D104" s="92">
        <v>4.00555555555556</v>
      </c>
      <c r="E104" s="43"/>
      <c r="F104" s="153">
        <v>2011</v>
      </c>
      <c r="G104" s="127">
        <v>9</v>
      </c>
      <c r="H104" s="88">
        <v>29.9</v>
      </c>
      <c r="I104" s="92">
        <v>3.32222222222222</v>
      </c>
      <c r="J104" s="43"/>
      <c r="K104" s="153">
        <v>2011</v>
      </c>
      <c r="L104" s="127">
        <v>1</v>
      </c>
      <c r="M104" s="88">
        <v>2</v>
      </c>
      <c r="N104" s="90">
        <v>2</v>
      </c>
    </row>
    <row r="105" ht="21.95" customHeight="1">
      <c r="A105" s="152">
        <v>2012</v>
      </c>
      <c r="B105" s="127">
        <v>32</v>
      </c>
      <c r="C105" s="88">
        <v>130.7</v>
      </c>
      <c r="D105" s="92">
        <v>4.084375</v>
      </c>
      <c r="E105" s="43"/>
      <c r="F105" s="153">
        <v>2012</v>
      </c>
      <c r="G105" s="127">
        <v>16</v>
      </c>
      <c r="H105" s="88">
        <v>55.9</v>
      </c>
      <c r="I105" s="92">
        <v>3.49375</v>
      </c>
      <c r="J105" s="43"/>
      <c r="K105" s="153">
        <v>2012</v>
      </c>
      <c r="L105" s="127">
        <v>1</v>
      </c>
      <c r="M105" s="88">
        <v>1.5</v>
      </c>
      <c r="N105" s="90">
        <v>1.5</v>
      </c>
    </row>
    <row r="106" ht="21.95" customHeight="1">
      <c r="A106" s="152">
        <v>2013</v>
      </c>
      <c r="B106" s="127">
        <v>20</v>
      </c>
      <c r="C106" s="88">
        <v>88.90000000000001</v>
      </c>
      <c r="D106" s="92">
        <v>4.445</v>
      </c>
      <c r="E106" s="43"/>
      <c r="F106" s="153">
        <v>2013</v>
      </c>
      <c r="G106" s="127">
        <v>4</v>
      </c>
      <c r="H106" s="88">
        <v>14.5</v>
      </c>
      <c r="I106" s="92">
        <v>3.625</v>
      </c>
      <c r="J106" s="43"/>
      <c r="K106" s="153">
        <v>2013</v>
      </c>
      <c r="L106" s="127">
        <v>0</v>
      </c>
      <c r="M106" s="88">
        <v>0</v>
      </c>
      <c r="N106" s="90"/>
    </row>
    <row r="107" ht="21.95" customHeight="1">
      <c r="A107" s="152">
        <v>2014</v>
      </c>
      <c r="B107" s="127">
        <v>15</v>
      </c>
      <c r="C107" s="88">
        <v>60.5</v>
      </c>
      <c r="D107" s="92">
        <v>4.03333333333333</v>
      </c>
      <c r="E107" s="43"/>
      <c r="F107" s="153">
        <v>2014</v>
      </c>
      <c r="G107" s="127">
        <v>7</v>
      </c>
      <c r="H107" s="88">
        <v>21.9</v>
      </c>
      <c r="I107" s="92">
        <v>3.12857142857143</v>
      </c>
      <c r="J107" s="43"/>
      <c r="K107" s="153">
        <v>2014</v>
      </c>
      <c r="L107" s="127">
        <v>2</v>
      </c>
      <c r="M107" s="88">
        <v>4.5</v>
      </c>
      <c r="N107" s="90">
        <v>2.25</v>
      </c>
    </row>
    <row r="108" ht="21.95" customHeight="1">
      <c r="A108" s="152">
        <v>2015</v>
      </c>
      <c r="B108" s="127">
        <v>32</v>
      </c>
      <c r="C108" s="88">
        <v>132.9</v>
      </c>
      <c r="D108" s="92">
        <v>4.153125</v>
      </c>
      <c r="E108" s="43"/>
      <c r="F108" s="153">
        <v>2015</v>
      </c>
      <c r="G108" s="127">
        <v>14</v>
      </c>
      <c r="H108" s="88">
        <v>48.1</v>
      </c>
      <c r="I108" s="92">
        <v>3.43571428571429</v>
      </c>
      <c r="J108" s="43"/>
      <c r="K108" s="153">
        <v>2015</v>
      </c>
      <c r="L108" s="127">
        <v>2</v>
      </c>
      <c r="M108" s="88">
        <v>3.6</v>
      </c>
      <c r="N108" s="90">
        <v>1.8</v>
      </c>
    </row>
    <row r="109" ht="21.95" customHeight="1">
      <c r="A109" s="152">
        <v>2016</v>
      </c>
      <c r="B109" s="127">
        <v>12</v>
      </c>
      <c r="C109" s="88">
        <v>51.7</v>
      </c>
      <c r="D109" s="92">
        <v>4.30833333333333</v>
      </c>
      <c r="E109" s="43"/>
      <c r="F109" s="153">
        <v>2016</v>
      </c>
      <c r="G109" s="127">
        <v>5</v>
      </c>
      <c r="H109" s="88">
        <v>18.2</v>
      </c>
      <c r="I109" s="92">
        <v>3.64</v>
      </c>
      <c r="J109" s="43"/>
      <c r="K109" s="153">
        <v>2016</v>
      </c>
      <c r="L109" s="127">
        <v>0</v>
      </c>
      <c r="M109" s="88">
        <v>0</v>
      </c>
      <c r="N109" s="90"/>
    </row>
    <row r="110" ht="21.95" customHeight="1">
      <c r="A110" s="152">
        <v>2017</v>
      </c>
      <c r="B110" s="127">
        <v>33</v>
      </c>
      <c r="C110" s="88">
        <v>141.2</v>
      </c>
      <c r="D110" s="92">
        <v>4.27878787878788</v>
      </c>
      <c r="E110" s="43"/>
      <c r="F110" s="153">
        <v>2017</v>
      </c>
      <c r="G110" s="127">
        <v>15</v>
      </c>
      <c r="H110" s="88">
        <v>54.3</v>
      </c>
      <c r="I110" s="92">
        <v>3.62</v>
      </c>
      <c r="J110" s="43"/>
      <c r="K110" s="153">
        <v>2017</v>
      </c>
      <c r="L110" s="127">
        <v>0</v>
      </c>
      <c r="M110" s="88">
        <v>0</v>
      </c>
      <c r="N110" s="90"/>
    </row>
    <row r="111" ht="21.95" customHeight="1">
      <c r="A111" s="152">
        <v>2018</v>
      </c>
      <c r="B111" s="127">
        <v>31</v>
      </c>
      <c r="C111" s="88">
        <v>129.2</v>
      </c>
      <c r="D111" s="92">
        <v>4.16774193548387</v>
      </c>
      <c r="E111" s="43"/>
      <c r="F111" s="153">
        <v>2018</v>
      </c>
      <c r="G111" s="127">
        <v>13</v>
      </c>
      <c r="H111" s="88">
        <v>43.2</v>
      </c>
      <c r="I111" s="92">
        <v>3.32307692307692</v>
      </c>
      <c r="J111" s="43"/>
      <c r="K111" s="153">
        <v>2018</v>
      </c>
      <c r="L111" s="127">
        <v>2</v>
      </c>
      <c r="M111" s="88">
        <v>4.2</v>
      </c>
      <c r="N111" s="90">
        <v>2.1</v>
      </c>
    </row>
    <row r="112" ht="21.95" customHeight="1">
      <c r="A112" s="152">
        <v>2019</v>
      </c>
      <c r="B112" s="127">
        <v>20</v>
      </c>
      <c r="C112" s="88">
        <v>88.59999999999999</v>
      </c>
      <c r="D112" s="92">
        <v>4.43</v>
      </c>
      <c r="E112" s="43"/>
      <c r="F112" s="153">
        <v>2019</v>
      </c>
      <c r="G112" s="127">
        <v>5</v>
      </c>
      <c r="H112" s="88">
        <v>17.6</v>
      </c>
      <c r="I112" s="92">
        <v>3.52</v>
      </c>
      <c r="J112" s="43"/>
      <c r="K112" s="153">
        <v>2019</v>
      </c>
      <c r="L112" s="127">
        <v>0</v>
      </c>
      <c r="M112" s="88">
        <v>0</v>
      </c>
      <c r="N112" s="90"/>
    </row>
    <row r="113" ht="21.95" customHeight="1">
      <c r="A113" s="152">
        <v>2020</v>
      </c>
      <c r="B113" s="127">
        <v>8</v>
      </c>
      <c r="C113" s="88">
        <v>36.8</v>
      </c>
      <c r="D113" s="92">
        <v>4.6</v>
      </c>
      <c r="E113" s="43"/>
      <c r="F113" s="153">
        <v>2020</v>
      </c>
      <c r="G113" s="127">
        <v>1</v>
      </c>
      <c r="H113" s="88">
        <v>2.5</v>
      </c>
      <c r="I113" s="92">
        <v>2.5</v>
      </c>
      <c r="J113" s="43"/>
      <c r="K113" s="153">
        <v>2020</v>
      </c>
      <c r="L113" s="127">
        <v>1</v>
      </c>
      <c r="M113" s="88">
        <v>2.5</v>
      </c>
      <c r="N113" s="90">
        <v>2.5</v>
      </c>
    </row>
    <row r="114" ht="21.95" customHeight="1">
      <c r="A114" s="152">
        <v>2021</v>
      </c>
      <c r="B114" s="127">
        <v>17</v>
      </c>
      <c r="C114" s="88">
        <v>78.90000000000001</v>
      </c>
      <c r="D114" s="92">
        <v>4.64117647058824</v>
      </c>
      <c r="E114" s="43"/>
      <c r="F114" s="153">
        <v>2021</v>
      </c>
      <c r="G114" s="127">
        <v>4</v>
      </c>
      <c r="H114" s="88">
        <v>16.1</v>
      </c>
      <c r="I114" s="92">
        <v>4.025</v>
      </c>
      <c r="J114" s="43"/>
      <c r="K114" s="153">
        <v>2021</v>
      </c>
      <c r="L114" s="127">
        <v>0</v>
      </c>
      <c r="M114" s="88">
        <v>0</v>
      </c>
      <c r="N114" s="90"/>
    </row>
    <row r="115" ht="21.95" customHeight="1">
      <c r="A115" s="152">
        <v>2022</v>
      </c>
      <c r="B115" s="127">
        <v>20</v>
      </c>
      <c r="C115" s="88">
        <v>90.59999999999999</v>
      </c>
      <c r="D115" s="92">
        <v>4.53</v>
      </c>
      <c r="E115" s="43"/>
      <c r="F115" s="153">
        <v>2022</v>
      </c>
      <c r="G115" s="127">
        <v>4</v>
      </c>
      <c r="H115" s="88">
        <v>14</v>
      </c>
      <c r="I115" s="92">
        <v>3.5</v>
      </c>
      <c r="J115" s="43"/>
      <c r="K115" s="153">
        <v>2022</v>
      </c>
      <c r="L115" s="127">
        <v>0</v>
      </c>
      <c r="M115" s="88">
        <v>0</v>
      </c>
      <c r="N115" s="90"/>
    </row>
    <row r="116" ht="21.95" customHeight="1">
      <c r="A116" s="91"/>
      <c r="B116" s="125"/>
      <c r="C116" s="88"/>
      <c r="D116" s="92"/>
      <c r="E116" s="43"/>
      <c r="F116" s="93"/>
      <c r="G116" s="125"/>
      <c r="H116" s="88"/>
      <c r="I116" s="92"/>
      <c r="J116" s="43"/>
      <c r="K116" s="93"/>
      <c r="L116" s="125"/>
      <c r="M116" s="88"/>
      <c r="N116" s="90"/>
    </row>
    <row r="117" ht="21.95" customHeight="1">
      <c r="A117" s="91"/>
      <c r="B117" s="125"/>
      <c r="C117" s="88"/>
      <c r="D117" s="92"/>
      <c r="E117" s="43"/>
      <c r="F117" s="93"/>
      <c r="G117" s="125"/>
      <c r="H117" s="88"/>
      <c r="I117" s="92"/>
      <c r="J117" s="43"/>
      <c r="K117" s="93"/>
      <c r="L117" s="125"/>
      <c r="M117" s="88"/>
      <c r="N117" s="90"/>
    </row>
    <row r="118" ht="21.95" customHeight="1">
      <c r="A118" s="91"/>
      <c r="B118" s="125"/>
      <c r="C118" s="88"/>
      <c r="D118" s="92"/>
      <c r="E118" s="43"/>
      <c r="F118" s="93"/>
      <c r="G118" s="125"/>
      <c r="H118" s="88"/>
      <c r="I118" s="92"/>
      <c r="J118" s="43"/>
      <c r="K118" s="93"/>
      <c r="L118" s="125"/>
      <c r="M118" s="88"/>
      <c r="N118" s="90"/>
    </row>
    <row r="119" ht="21.95" customHeight="1">
      <c r="A119" s="91"/>
      <c r="B119" s="125"/>
      <c r="C119" s="88"/>
      <c r="D119" s="92"/>
      <c r="E119" s="43"/>
      <c r="F119" s="93"/>
      <c r="G119" s="125"/>
      <c r="H119" s="88"/>
      <c r="I119" s="92"/>
      <c r="J119" s="43"/>
      <c r="K119" s="93"/>
      <c r="L119" s="125"/>
      <c r="M119" s="88"/>
      <c r="N119" s="90"/>
    </row>
    <row r="120" ht="21.95" customHeight="1">
      <c r="A120" s="91"/>
      <c r="B120" s="125"/>
      <c r="C120" s="88"/>
      <c r="D120" s="92"/>
      <c r="E120" s="43"/>
      <c r="F120" s="93"/>
      <c r="G120" s="125"/>
      <c r="H120" s="88"/>
      <c r="I120" s="92"/>
      <c r="J120" s="43"/>
      <c r="K120" s="93"/>
      <c r="L120" s="125"/>
      <c r="M120" s="88"/>
      <c r="N120" s="90"/>
    </row>
    <row r="121" ht="21.95" customHeight="1">
      <c r="A121" s="91"/>
      <c r="B121" s="125"/>
      <c r="C121" s="88"/>
      <c r="D121" s="92"/>
      <c r="E121" s="43"/>
      <c r="F121" s="93"/>
      <c r="G121" s="125"/>
      <c r="H121" s="88"/>
      <c r="I121" s="92"/>
      <c r="J121" s="43"/>
      <c r="K121" s="93"/>
      <c r="L121" s="125"/>
      <c r="M121" s="88"/>
      <c r="N121" s="90"/>
    </row>
    <row r="122" ht="21.95" customHeight="1">
      <c r="A122" s="91"/>
      <c r="B122" s="125"/>
      <c r="C122" s="88"/>
      <c r="D122" s="92"/>
      <c r="E122" s="43"/>
      <c r="F122" s="93"/>
      <c r="G122" s="125"/>
      <c r="H122" s="88"/>
      <c r="I122" s="92"/>
      <c r="J122" s="43"/>
      <c r="K122" s="93"/>
      <c r="L122" s="125"/>
      <c r="M122" s="88"/>
      <c r="N122" s="90"/>
    </row>
    <row r="123" ht="21.95" customHeight="1">
      <c r="A123" s="91"/>
      <c r="B123" s="125"/>
      <c r="C123" s="88"/>
      <c r="D123" s="92"/>
      <c r="E123" s="43"/>
      <c r="F123" s="93"/>
      <c r="G123" s="125"/>
      <c r="H123" s="88"/>
      <c r="I123" s="92"/>
      <c r="J123" s="43"/>
      <c r="K123" s="93"/>
      <c r="L123" s="125"/>
      <c r="M123" s="88"/>
      <c r="N123" s="90"/>
    </row>
    <row r="124" ht="21.95" customHeight="1">
      <c r="A124" s="91"/>
      <c r="B124" s="125"/>
      <c r="C124" s="88"/>
      <c r="D124" s="92"/>
      <c r="E124" s="43"/>
      <c r="F124" s="93"/>
      <c r="G124" s="125"/>
      <c r="H124" s="88"/>
      <c r="I124" s="92"/>
      <c r="J124" s="43"/>
      <c r="K124" s="93"/>
      <c r="L124" s="125"/>
      <c r="M124" s="88"/>
      <c r="N124" s="90"/>
    </row>
    <row r="125" ht="21.95" customHeight="1">
      <c r="A125" s="91"/>
      <c r="B125" s="125"/>
      <c r="C125" s="88"/>
      <c r="D125" s="92"/>
      <c r="E125" s="43"/>
      <c r="F125" s="93"/>
      <c r="G125" s="125"/>
      <c r="H125" s="88"/>
      <c r="I125" s="92"/>
      <c r="J125" s="43"/>
      <c r="K125" s="93"/>
      <c r="L125" s="125"/>
      <c r="M125" s="88"/>
      <c r="N125" s="90"/>
    </row>
    <row r="126" ht="21.95" customHeight="1">
      <c r="A126" s="91"/>
      <c r="B126" s="125"/>
      <c r="C126" s="88"/>
      <c r="D126" s="92"/>
      <c r="E126" s="43"/>
      <c r="F126" s="93"/>
      <c r="G126" s="125"/>
      <c r="H126" s="88"/>
      <c r="I126" s="92"/>
      <c r="J126" s="43"/>
      <c r="K126" s="93"/>
      <c r="L126" s="125"/>
      <c r="M126" s="88"/>
      <c r="N126" s="90"/>
    </row>
    <row r="127" ht="21.95" customHeight="1">
      <c r="A127" s="91"/>
      <c r="B127" s="125"/>
      <c r="C127" s="88"/>
      <c r="D127" s="92"/>
      <c r="E127" s="43"/>
      <c r="F127" s="93"/>
      <c r="G127" s="125"/>
      <c r="H127" s="88"/>
      <c r="I127" s="92"/>
      <c r="J127" s="43"/>
      <c r="K127" s="93"/>
      <c r="L127" s="125"/>
      <c r="M127" s="88"/>
      <c r="N127" s="90"/>
    </row>
    <row r="128" ht="21.95" customHeight="1">
      <c r="A128" s="91"/>
      <c r="B128" s="125"/>
      <c r="C128" s="88"/>
      <c r="D128" s="92"/>
      <c r="E128" s="43"/>
      <c r="F128" s="93"/>
      <c r="G128" s="125"/>
      <c r="H128" s="88"/>
      <c r="I128" s="92"/>
      <c r="J128" s="43"/>
      <c r="K128" s="93"/>
      <c r="L128" s="125"/>
      <c r="M128" s="88"/>
      <c r="N128" s="90"/>
    </row>
    <row r="129" ht="21.95" customHeight="1">
      <c r="A129" s="91"/>
      <c r="B129" s="125"/>
      <c r="C129" s="88"/>
      <c r="D129" s="92"/>
      <c r="E129" s="43"/>
      <c r="F129" s="93"/>
      <c r="G129" s="125"/>
      <c r="H129" s="88"/>
      <c r="I129" s="92"/>
      <c r="J129" s="43"/>
      <c r="K129" s="93"/>
      <c r="L129" s="125"/>
      <c r="M129" s="88"/>
      <c r="N129" s="90"/>
    </row>
    <row r="130" ht="21.95" customHeight="1">
      <c r="A130" s="91"/>
      <c r="B130" s="125"/>
      <c r="C130" s="88"/>
      <c r="D130" s="92"/>
      <c r="E130" s="43"/>
      <c r="F130" s="93"/>
      <c r="G130" s="125"/>
      <c r="H130" s="88"/>
      <c r="I130" s="92"/>
      <c r="J130" s="43"/>
      <c r="K130" s="93"/>
      <c r="L130" s="125"/>
      <c r="M130" s="88"/>
      <c r="N130" s="90"/>
    </row>
    <row r="131" ht="21.95" customHeight="1">
      <c r="A131" s="91"/>
      <c r="B131" s="125"/>
      <c r="C131" s="88"/>
      <c r="D131" s="92"/>
      <c r="E131" s="43"/>
      <c r="F131" s="93"/>
      <c r="G131" s="125"/>
      <c r="H131" s="88"/>
      <c r="I131" s="92"/>
      <c r="J131" s="43"/>
      <c r="K131" s="93"/>
      <c r="L131" s="125"/>
      <c r="M131" s="88"/>
      <c r="N131" s="90"/>
    </row>
    <row r="132" ht="21.95" customHeight="1">
      <c r="A132" s="91"/>
      <c r="B132" s="125"/>
      <c r="C132" s="88"/>
      <c r="D132" s="92"/>
      <c r="E132" s="43"/>
      <c r="F132" s="93"/>
      <c r="G132" s="125"/>
      <c r="H132" s="88"/>
      <c r="I132" s="92"/>
      <c r="J132" s="43"/>
      <c r="K132" s="93"/>
      <c r="L132" s="125"/>
      <c r="M132" s="88"/>
      <c r="N132" s="90"/>
    </row>
    <row r="133" ht="21.95" customHeight="1">
      <c r="A133" s="91"/>
      <c r="B133" s="125"/>
      <c r="C133" s="88"/>
      <c r="D133" s="92"/>
      <c r="E133" s="43"/>
      <c r="F133" s="93"/>
      <c r="G133" s="125"/>
      <c r="H133" s="88"/>
      <c r="I133" s="92"/>
      <c r="J133" s="43"/>
      <c r="K133" s="93"/>
      <c r="L133" s="125"/>
      <c r="M133" s="88"/>
      <c r="N133" s="90"/>
    </row>
    <row r="134" ht="21.95" customHeight="1">
      <c r="A134" s="91"/>
      <c r="B134" s="125"/>
      <c r="C134" s="88"/>
      <c r="D134" s="92"/>
      <c r="E134" s="43"/>
      <c r="F134" s="93"/>
      <c r="G134" s="125"/>
      <c r="H134" s="88"/>
      <c r="I134" s="92"/>
      <c r="J134" s="43"/>
      <c r="K134" s="93"/>
      <c r="L134" s="125"/>
      <c r="M134" s="88"/>
      <c r="N134" s="90"/>
    </row>
    <row r="135" ht="21.95" customHeight="1">
      <c r="A135" s="91"/>
      <c r="B135" s="125"/>
      <c r="C135" s="88"/>
      <c r="D135" s="92"/>
      <c r="E135" s="43"/>
      <c r="F135" s="93"/>
      <c r="G135" s="125"/>
      <c r="H135" s="88"/>
      <c r="I135" s="92"/>
      <c r="J135" s="43"/>
      <c r="K135" s="93"/>
      <c r="L135" s="125"/>
      <c r="M135" s="88"/>
      <c r="N135" s="90"/>
    </row>
    <row r="136" ht="21.95" customHeight="1">
      <c r="A136" t="s" s="188">
        <v>143</v>
      </c>
      <c r="B136" t="s" s="165">
        <v>236</v>
      </c>
      <c r="C136" s="88"/>
      <c r="D136" s="92"/>
      <c r="E136" s="43"/>
      <c r="F136" t="s" s="101">
        <v>143</v>
      </c>
      <c r="G136" t="s" s="165">
        <v>236</v>
      </c>
      <c r="H136" s="88"/>
      <c r="I136" s="92"/>
      <c r="J136" s="43"/>
      <c r="K136" t="s" s="101">
        <v>143</v>
      </c>
      <c r="L136" t="s" s="165">
        <v>236</v>
      </c>
      <c r="M136" s="88"/>
      <c r="N136" s="90"/>
    </row>
    <row r="137" ht="21.95" customHeight="1">
      <c r="A137" t="s" s="126">
        <v>237</v>
      </c>
      <c r="B137" s="88">
        <f>AVERAGE(B3:B58)</f>
        <v>41.7678571428571</v>
      </c>
      <c r="C137" s="88">
        <f>AVERAGE(C3:C58)</f>
        <v>162.023214285714</v>
      </c>
      <c r="D137" s="92">
        <f>AVERAGE(D3:D58)</f>
        <v>3.90523573754811</v>
      </c>
      <c r="E137" s="43"/>
      <c r="F137" t="s" s="128">
        <v>237</v>
      </c>
      <c r="G137" s="88">
        <f>AVERAGE(G3:G58)</f>
        <v>22</v>
      </c>
      <c r="H137" s="88">
        <f>AVERAGE(H3:H58)</f>
        <v>68.6535714285714</v>
      </c>
      <c r="I137" s="92">
        <f>AVERAGE(I3:I58)</f>
        <v>3.16281196072203</v>
      </c>
      <c r="J137" s="43"/>
      <c r="K137" t="s" s="128">
        <v>237</v>
      </c>
      <c r="L137" s="88">
        <f>AVERAGE(L3:L58)</f>
        <v>4.82142857142857</v>
      </c>
      <c r="M137" s="88">
        <f>AVERAGE(M3:M58)</f>
        <v>8.889285714285711</v>
      </c>
      <c r="N137" s="90">
        <f>AVERAGE(N3:N58)</f>
        <v>1.91142354921767</v>
      </c>
    </row>
    <row r="138" ht="22.75" customHeight="1">
      <c r="A138" t="s" s="190">
        <v>238</v>
      </c>
      <c r="B138" s="119">
        <f>AVERAGE(B59:B115)</f>
        <v>31.0877192982456</v>
      </c>
      <c r="C138" s="119">
        <f>AVERAGE(C59:C115)</f>
        <v>124.445614035088</v>
      </c>
      <c r="D138" s="114">
        <f>AVERAGE(D59:D115)</f>
        <v>4.09337903556534</v>
      </c>
      <c r="E138" s="115"/>
      <c r="F138" t="s" s="181">
        <v>238</v>
      </c>
      <c r="G138" s="119">
        <f>AVERAGE(G59:G115)</f>
        <v>14.4210526315789</v>
      </c>
      <c r="H138" s="119">
        <f>AVERAGE(H59:H115)</f>
        <v>45.4</v>
      </c>
      <c r="I138" s="114">
        <f>AVERAGE(I59:I115)</f>
        <v>3.25341534897858</v>
      </c>
      <c r="J138" s="115"/>
      <c r="K138" t="s" s="181">
        <v>238</v>
      </c>
      <c r="L138" s="119">
        <f>AVERAGE(L59:L115)</f>
        <v>3</v>
      </c>
      <c r="M138" s="119">
        <f>AVERAGE(M59:M115)</f>
        <v>5.64385964912281</v>
      </c>
      <c r="N138" s="121">
        <f>AVERAGE(N59:N115)</f>
        <v>2.04371622563483</v>
      </c>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6.xml><?xml version="1.0" encoding="utf-8"?>
<worksheet xmlns:r="http://schemas.openxmlformats.org/officeDocument/2006/relationships" xmlns="http://schemas.openxmlformats.org/spreadsheetml/2006/main">
  <dimension ref="A1:W113"/>
  <sheetViews>
    <sheetView workbookViewId="0" showGridLines="0" defaultGridColor="1"/>
  </sheetViews>
  <sheetFormatPr defaultColWidth="16.3333" defaultRowHeight="19.9" customHeight="1" outlineLevelRow="0" outlineLevelCol="0"/>
  <cols>
    <col min="1" max="1" width="10" style="304" customWidth="1"/>
    <col min="2" max="4" width="12.1719" style="304" customWidth="1"/>
    <col min="5" max="5" width="1.35156" style="304" customWidth="1"/>
    <col min="6" max="6" width="10" style="304" customWidth="1"/>
    <col min="7" max="9" width="12.1719" style="304" customWidth="1"/>
    <col min="10" max="10" width="1.35156" style="304" customWidth="1"/>
    <col min="11" max="11" width="10" style="304" customWidth="1"/>
    <col min="12" max="14" width="12.1719" style="304" customWidth="1"/>
    <col min="15" max="15" width="10.8516" style="304" customWidth="1"/>
    <col min="16" max="17" width="6.5" style="304" customWidth="1"/>
    <col min="18" max="18" width="10.8516" style="304" customWidth="1"/>
    <col min="19" max="20" width="6.5" style="304" customWidth="1"/>
    <col min="21" max="21" width="10.8516" style="304" customWidth="1"/>
    <col min="22" max="23" width="6.5" style="304" customWidth="1"/>
    <col min="24" max="16384" width="16.3516" style="304" customWidth="1"/>
  </cols>
  <sheetData>
    <row r="1" ht="64.15" customHeight="1">
      <c r="A1" t="s" s="167">
        <v>369</v>
      </c>
      <c r="B1" t="s" s="30">
        <v>41</v>
      </c>
      <c r="C1" t="s" s="30">
        <v>42</v>
      </c>
      <c r="D1" t="s" s="31">
        <v>43</v>
      </c>
      <c r="E1" s="32"/>
      <c r="F1" t="s" s="33">
        <v>137</v>
      </c>
      <c r="G1" t="s" s="30">
        <v>45</v>
      </c>
      <c r="H1" t="s" s="30">
        <v>46</v>
      </c>
      <c r="I1" t="s" s="31">
        <v>47</v>
      </c>
      <c r="J1" s="32"/>
      <c r="K1" t="s" s="33">
        <v>228</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1940</v>
      </c>
      <c r="B3" s="146">
        <v>40</v>
      </c>
      <c r="C3" s="83">
        <v>75.7</v>
      </c>
      <c r="D3" s="84">
        <v>1.8925</v>
      </c>
      <c r="E3" s="43"/>
      <c r="F3" s="147">
        <v>1940</v>
      </c>
      <c r="G3" s="146">
        <v>23</v>
      </c>
      <c r="H3" s="83">
        <v>27.8</v>
      </c>
      <c r="I3" s="84">
        <v>1.20869565217391</v>
      </c>
      <c r="J3" s="43"/>
      <c r="K3" s="147">
        <v>1940</v>
      </c>
      <c r="L3" s="146">
        <v>1</v>
      </c>
      <c r="M3" s="83">
        <v>-1.2</v>
      </c>
      <c r="N3" s="86">
        <v>-1.2</v>
      </c>
      <c r="O3" s="154"/>
      <c r="P3" s="155"/>
      <c r="Q3" s="90"/>
      <c r="R3" s="156"/>
      <c r="S3" s="155"/>
      <c r="T3" s="90"/>
      <c r="U3" s="156"/>
      <c r="V3" s="155"/>
      <c r="W3" s="90"/>
    </row>
    <row r="4" ht="21.95" customHeight="1">
      <c r="A4" s="152">
        <v>1941</v>
      </c>
      <c r="B4" s="127">
        <v>30</v>
      </c>
      <c r="C4" s="88">
        <v>61.3</v>
      </c>
      <c r="D4" s="92">
        <v>2.04333333333333</v>
      </c>
      <c r="E4" s="43"/>
      <c r="F4" s="153">
        <v>1941</v>
      </c>
      <c r="G4" s="127">
        <v>14</v>
      </c>
      <c r="H4" s="88">
        <v>14.8</v>
      </c>
      <c r="I4" s="92">
        <v>1.05714285714286</v>
      </c>
      <c r="J4" s="43"/>
      <c r="K4" s="153">
        <v>1941</v>
      </c>
      <c r="L4" s="127">
        <v>1</v>
      </c>
      <c r="M4" s="88">
        <v>-0.3</v>
      </c>
      <c r="N4" s="94">
        <v>-0.3</v>
      </c>
      <c r="O4" s="154"/>
      <c r="P4" s="155"/>
      <c r="Q4" s="90"/>
      <c r="R4" s="156"/>
      <c r="S4" s="155"/>
      <c r="T4" s="90"/>
      <c r="U4" s="156"/>
      <c r="V4" s="155"/>
      <c r="W4" s="90"/>
    </row>
    <row r="5" ht="21.95" customHeight="1">
      <c r="A5" s="152">
        <v>1942</v>
      </c>
      <c r="B5" s="127">
        <v>21</v>
      </c>
      <c r="C5" s="88">
        <v>40.9</v>
      </c>
      <c r="D5" s="92">
        <v>1.94761904761905</v>
      </c>
      <c r="E5" s="43"/>
      <c r="F5" s="153">
        <v>1942</v>
      </c>
      <c r="G5" s="127">
        <v>11</v>
      </c>
      <c r="H5" s="88">
        <v>11.1</v>
      </c>
      <c r="I5" s="92">
        <v>1.00909090909091</v>
      </c>
      <c r="J5" s="43"/>
      <c r="K5" s="153">
        <v>1942</v>
      </c>
      <c r="L5" s="127">
        <v>1</v>
      </c>
      <c r="M5" s="88">
        <v>-0.7</v>
      </c>
      <c r="N5" s="94">
        <v>-0.7</v>
      </c>
      <c r="O5" s="154"/>
      <c r="P5" s="155"/>
      <c r="Q5" s="90"/>
      <c r="R5" s="156"/>
      <c r="S5" s="155"/>
      <c r="T5" s="90"/>
      <c r="U5" s="156"/>
      <c r="V5" s="155"/>
      <c r="W5" s="90"/>
    </row>
    <row r="6" ht="21.95" customHeight="1">
      <c r="A6" s="152">
        <v>1943</v>
      </c>
      <c r="B6" s="127">
        <v>48</v>
      </c>
      <c r="C6" s="88">
        <v>80.09999999999999</v>
      </c>
      <c r="D6" s="92">
        <v>1.66875</v>
      </c>
      <c r="E6" s="43"/>
      <c r="F6" s="153">
        <v>1943</v>
      </c>
      <c r="G6" s="127">
        <v>30</v>
      </c>
      <c r="H6" s="88">
        <v>30.2</v>
      </c>
      <c r="I6" s="92">
        <v>1.00666666666667</v>
      </c>
      <c r="J6" s="43"/>
      <c r="K6" s="153">
        <v>1943</v>
      </c>
      <c r="L6" s="127">
        <v>4</v>
      </c>
      <c r="M6" s="88">
        <v>-2.6</v>
      </c>
      <c r="N6" s="94">
        <v>-0.65</v>
      </c>
      <c r="O6" s="154"/>
      <c r="P6" s="155"/>
      <c r="Q6" s="90"/>
      <c r="R6" s="156"/>
      <c r="S6" s="155"/>
      <c r="T6" s="90"/>
      <c r="U6" s="156"/>
      <c r="V6" s="155"/>
      <c r="W6" s="90"/>
    </row>
    <row r="7" ht="21.95" customHeight="1">
      <c r="A7" s="152">
        <v>1944</v>
      </c>
      <c r="B7" s="127">
        <v>41</v>
      </c>
      <c r="C7" s="88">
        <v>32.1</v>
      </c>
      <c r="D7" s="92">
        <v>0.782926829268293</v>
      </c>
      <c r="E7" s="43"/>
      <c r="F7" s="153">
        <v>1944</v>
      </c>
      <c r="G7" s="127">
        <v>26</v>
      </c>
      <c r="H7" s="88">
        <v>-9.1</v>
      </c>
      <c r="I7" s="92">
        <v>-0.35</v>
      </c>
      <c r="J7" s="43"/>
      <c r="K7" s="153">
        <v>1944</v>
      </c>
      <c r="L7" s="127">
        <v>14</v>
      </c>
      <c r="M7" s="88">
        <v>-18.7</v>
      </c>
      <c r="N7" s="94">
        <v>-1.33571428571429</v>
      </c>
      <c r="O7" s="154"/>
      <c r="P7" s="155"/>
      <c r="Q7" s="90"/>
      <c r="R7" s="156"/>
      <c r="S7" s="155"/>
      <c r="T7" s="90"/>
      <c r="U7" s="156"/>
      <c r="V7" s="155"/>
      <c r="W7" s="90"/>
    </row>
    <row r="8" ht="21.95" customHeight="1">
      <c r="A8" s="152">
        <v>1945</v>
      </c>
      <c r="B8" s="127">
        <v>34</v>
      </c>
      <c r="C8" s="88">
        <v>42.7</v>
      </c>
      <c r="D8" s="92">
        <v>1.25588235294118</v>
      </c>
      <c r="E8" s="43"/>
      <c r="F8" s="153">
        <v>1945</v>
      </c>
      <c r="G8" s="127">
        <v>22</v>
      </c>
      <c r="H8" s="88">
        <v>9.5</v>
      </c>
      <c r="I8" s="92">
        <v>0.431818181818182</v>
      </c>
      <c r="J8" s="43"/>
      <c r="K8" s="153">
        <v>1945</v>
      </c>
      <c r="L8" s="127">
        <v>6</v>
      </c>
      <c r="M8" s="88">
        <v>-5.4</v>
      </c>
      <c r="N8" s="94">
        <v>-0.9</v>
      </c>
      <c r="O8" s="154"/>
      <c r="P8" s="155"/>
      <c r="Q8" s="90"/>
      <c r="R8" s="156"/>
      <c r="S8" s="155"/>
      <c r="T8" s="90"/>
      <c r="U8" s="156"/>
      <c r="V8" s="155"/>
      <c r="W8" s="90"/>
    </row>
    <row r="9" ht="21.95" customHeight="1">
      <c r="A9" s="152">
        <v>1946</v>
      </c>
      <c r="B9" s="127">
        <v>25</v>
      </c>
      <c r="C9" s="88">
        <v>43.7</v>
      </c>
      <c r="D9" s="92">
        <v>1.748</v>
      </c>
      <c r="E9" s="43"/>
      <c r="F9" s="153">
        <v>1946</v>
      </c>
      <c r="G9" s="127">
        <v>11</v>
      </c>
      <c r="H9" s="88">
        <v>6.5</v>
      </c>
      <c r="I9" s="92">
        <v>0.5909090909090911</v>
      </c>
      <c r="J9" s="43"/>
      <c r="K9" s="153">
        <v>1946</v>
      </c>
      <c r="L9" s="127">
        <v>4</v>
      </c>
      <c r="M9" s="88">
        <v>-2.1</v>
      </c>
      <c r="N9" s="94">
        <v>-0.525</v>
      </c>
      <c r="O9" s="154"/>
      <c r="P9" s="155"/>
      <c r="Q9" s="90"/>
      <c r="R9" s="156"/>
      <c r="S9" s="155"/>
      <c r="T9" s="90"/>
      <c r="U9" s="156"/>
      <c r="V9" s="155"/>
      <c r="W9" s="90"/>
    </row>
    <row r="10" ht="21.95" customHeight="1">
      <c r="A10" s="152">
        <v>1947</v>
      </c>
      <c r="B10" s="127">
        <v>24</v>
      </c>
      <c r="C10" s="88">
        <v>46.7</v>
      </c>
      <c r="D10" s="92">
        <v>1.94583333333333</v>
      </c>
      <c r="E10" s="43"/>
      <c r="F10" s="153">
        <v>1947</v>
      </c>
      <c r="G10" s="127">
        <v>12</v>
      </c>
      <c r="H10" s="88">
        <v>14</v>
      </c>
      <c r="I10" s="92">
        <v>1.16666666666667</v>
      </c>
      <c r="J10" s="43"/>
      <c r="K10" s="153">
        <v>1947</v>
      </c>
      <c r="L10" s="127">
        <v>1</v>
      </c>
      <c r="M10" s="88">
        <v>-0.1</v>
      </c>
      <c r="N10" s="94">
        <v>-0.1</v>
      </c>
      <c r="O10" s="154"/>
      <c r="P10" s="155"/>
      <c r="Q10" s="90"/>
      <c r="R10" s="156"/>
      <c r="S10" s="155"/>
      <c r="T10" s="90"/>
      <c r="U10" s="156"/>
      <c r="V10" s="155"/>
      <c r="W10" s="90"/>
    </row>
    <row r="11" ht="21.95" customHeight="1">
      <c r="A11" s="152">
        <v>1948</v>
      </c>
      <c r="B11" s="127">
        <v>33</v>
      </c>
      <c r="C11" s="88">
        <v>68.8</v>
      </c>
      <c r="D11" s="92">
        <v>2.08484848484848</v>
      </c>
      <c r="E11" s="43"/>
      <c r="F11" s="153">
        <v>1948</v>
      </c>
      <c r="G11" s="127">
        <v>11</v>
      </c>
      <c r="H11" s="88">
        <v>6.9</v>
      </c>
      <c r="I11" s="92">
        <v>0.627272727272727</v>
      </c>
      <c r="J11" s="43"/>
      <c r="K11" s="153">
        <v>1948</v>
      </c>
      <c r="L11" s="127">
        <v>4</v>
      </c>
      <c r="M11" s="88">
        <v>-3.8</v>
      </c>
      <c r="N11" s="94">
        <v>-0.95</v>
      </c>
      <c r="O11" s="154"/>
      <c r="P11" s="155"/>
      <c r="Q11" s="90"/>
      <c r="R11" s="156"/>
      <c r="S11" s="155"/>
      <c r="T11" s="90"/>
      <c r="U11" s="156"/>
      <c r="V11" s="155"/>
      <c r="W11" s="90"/>
    </row>
    <row r="12" ht="21.95" customHeight="1">
      <c r="A12" s="152">
        <v>1949</v>
      </c>
      <c r="B12" s="127">
        <v>47</v>
      </c>
      <c r="C12" s="88">
        <v>84.09999999999999</v>
      </c>
      <c r="D12" s="92">
        <v>1.78936170212766</v>
      </c>
      <c r="E12" s="43"/>
      <c r="F12" s="153">
        <v>1949</v>
      </c>
      <c r="G12" s="127">
        <v>26</v>
      </c>
      <c r="H12" s="88">
        <v>21.1</v>
      </c>
      <c r="I12" s="92">
        <v>0.811538461538462</v>
      </c>
      <c r="J12" s="43"/>
      <c r="K12" s="153">
        <v>1949</v>
      </c>
      <c r="L12" s="127">
        <v>5</v>
      </c>
      <c r="M12" s="88">
        <v>-2.9</v>
      </c>
      <c r="N12" s="94">
        <v>-0.58</v>
      </c>
      <c r="O12" s="154"/>
      <c r="P12" s="155"/>
      <c r="Q12" s="90"/>
      <c r="R12" s="156"/>
      <c r="S12" s="155"/>
      <c r="T12" s="90"/>
      <c r="U12" s="156"/>
      <c r="V12" s="155"/>
      <c r="W12" s="90"/>
    </row>
    <row r="13" ht="21.95" customHeight="1">
      <c r="A13" s="152">
        <v>1950</v>
      </c>
      <c r="B13" s="127">
        <v>42</v>
      </c>
      <c r="C13" s="88">
        <v>67.3</v>
      </c>
      <c r="D13" s="92">
        <v>1.60238095238095</v>
      </c>
      <c r="E13" s="43"/>
      <c r="F13" s="153">
        <v>1950</v>
      </c>
      <c r="G13" s="127">
        <v>25</v>
      </c>
      <c r="H13" s="88">
        <v>19</v>
      </c>
      <c r="I13" s="92">
        <v>0.76</v>
      </c>
      <c r="J13" s="43"/>
      <c r="K13" s="153">
        <v>1950</v>
      </c>
      <c r="L13" s="127">
        <v>6</v>
      </c>
      <c r="M13" s="88">
        <v>-4.4</v>
      </c>
      <c r="N13" s="94">
        <v>-0.7333333333333329</v>
      </c>
      <c r="O13" s="154"/>
      <c r="P13" s="155"/>
      <c r="Q13" s="90"/>
      <c r="R13" s="156"/>
      <c r="S13" s="155"/>
      <c r="T13" s="90"/>
      <c r="U13" s="156"/>
      <c r="V13" s="155"/>
      <c r="W13" s="90"/>
    </row>
    <row r="14" ht="21.95" customHeight="1">
      <c r="A14" s="152">
        <v>1951</v>
      </c>
      <c r="B14" s="127">
        <v>44</v>
      </c>
      <c r="C14" s="88">
        <v>93.2</v>
      </c>
      <c r="D14" s="92">
        <v>2.11818181818182</v>
      </c>
      <c r="E14" s="43"/>
      <c r="F14" s="153">
        <v>1951</v>
      </c>
      <c r="G14" s="127">
        <v>19</v>
      </c>
      <c r="H14" s="88">
        <v>20.9</v>
      </c>
      <c r="I14" s="92">
        <v>1.1</v>
      </c>
      <c r="J14" s="43"/>
      <c r="K14" s="153">
        <v>1951</v>
      </c>
      <c r="L14" s="127">
        <v>1</v>
      </c>
      <c r="M14" s="88">
        <v>-3.7</v>
      </c>
      <c r="N14" s="94">
        <v>-3.7</v>
      </c>
      <c r="O14" s="154"/>
      <c r="P14" s="155"/>
      <c r="Q14" s="90"/>
      <c r="R14" s="156"/>
      <c r="S14" s="155"/>
      <c r="T14" s="90"/>
      <c r="U14" s="156"/>
      <c r="V14" s="155"/>
      <c r="W14" s="90"/>
    </row>
    <row r="15" ht="21.95" customHeight="1">
      <c r="A15" s="152">
        <v>1952</v>
      </c>
      <c r="B15" s="127">
        <v>47</v>
      </c>
      <c r="C15" s="88">
        <v>88.8</v>
      </c>
      <c r="D15" s="92">
        <v>1.88936170212766</v>
      </c>
      <c r="E15" s="43"/>
      <c r="F15" s="153">
        <v>1952</v>
      </c>
      <c r="G15" s="127">
        <v>23</v>
      </c>
      <c r="H15" s="88">
        <v>23.8</v>
      </c>
      <c r="I15" s="92">
        <v>1.03478260869565</v>
      </c>
      <c r="J15" s="43"/>
      <c r="K15" s="153">
        <v>1952</v>
      </c>
      <c r="L15" s="127">
        <v>2</v>
      </c>
      <c r="M15" s="88">
        <v>-2.3</v>
      </c>
      <c r="N15" s="94">
        <v>-1.15</v>
      </c>
      <c r="O15" s="154"/>
      <c r="P15" s="155"/>
      <c r="Q15" s="90"/>
      <c r="R15" s="156"/>
      <c r="S15" s="155"/>
      <c r="T15" s="90"/>
      <c r="U15" s="156"/>
      <c r="V15" s="155"/>
      <c r="W15" s="90"/>
    </row>
    <row r="16" ht="21.95" customHeight="1">
      <c r="A16" s="152">
        <v>1953</v>
      </c>
      <c r="B16" s="127">
        <v>50</v>
      </c>
      <c r="C16" s="88">
        <v>96.2</v>
      </c>
      <c r="D16" s="92">
        <v>1.924</v>
      </c>
      <c r="E16" s="43"/>
      <c r="F16" s="153">
        <v>1953</v>
      </c>
      <c r="G16" s="127">
        <v>21</v>
      </c>
      <c r="H16" s="88">
        <v>16.2</v>
      </c>
      <c r="I16" s="92">
        <v>0.771428571428571</v>
      </c>
      <c r="J16" s="43"/>
      <c r="K16" s="153">
        <v>1953</v>
      </c>
      <c r="L16" s="127">
        <v>5</v>
      </c>
      <c r="M16" s="88">
        <v>-3.3</v>
      </c>
      <c r="N16" s="94">
        <v>-0.66</v>
      </c>
      <c r="O16" s="154"/>
      <c r="P16" s="155"/>
      <c r="Q16" s="90"/>
      <c r="R16" s="156"/>
      <c r="S16" s="155"/>
      <c r="T16" s="90"/>
      <c r="U16" s="156"/>
      <c r="V16" s="155"/>
      <c r="W16" s="90"/>
    </row>
    <row r="17" ht="21.95" customHeight="1">
      <c r="A17" s="152">
        <v>1954</v>
      </c>
      <c r="B17" s="127">
        <v>51</v>
      </c>
      <c r="C17" s="88">
        <v>67.40000000000001</v>
      </c>
      <c r="D17" s="92">
        <v>1.32156862745098</v>
      </c>
      <c r="E17" s="43"/>
      <c r="F17" s="153">
        <v>1954</v>
      </c>
      <c r="G17" s="127">
        <v>26</v>
      </c>
      <c r="H17" s="88">
        <v>0.5</v>
      </c>
      <c r="I17" s="92">
        <v>0.0192307692307692</v>
      </c>
      <c r="J17" s="43"/>
      <c r="K17" s="153">
        <v>1954</v>
      </c>
      <c r="L17" s="127">
        <v>11</v>
      </c>
      <c r="M17" s="88">
        <v>-11.3</v>
      </c>
      <c r="N17" s="94">
        <v>-1.02727272727273</v>
      </c>
      <c r="O17" s="154"/>
      <c r="P17" s="155"/>
      <c r="Q17" s="90"/>
      <c r="R17" s="156"/>
      <c r="S17" s="155"/>
      <c r="T17" s="90"/>
      <c r="U17" s="156"/>
      <c r="V17" s="155"/>
      <c r="W17" s="90"/>
    </row>
    <row r="18" ht="21.95" customHeight="1">
      <c r="A18" s="152">
        <v>1955</v>
      </c>
      <c r="B18" s="127">
        <v>34</v>
      </c>
      <c r="C18" s="88">
        <v>43.8</v>
      </c>
      <c r="D18" s="92">
        <v>1.28823529411765</v>
      </c>
      <c r="E18" s="43"/>
      <c r="F18" s="153">
        <v>1955</v>
      </c>
      <c r="G18" s="127">
        <v>19</v>
      </c>
      <c r="H18" s="88">
        <v>3.8</v>
      </c>
      <c r="I18" s="92">
        <v>0.2</v>
      </c>
      <c r="J18" s="43"/>
      <c r="K18" s="153">
        <v>1955</v>
      </c>
      <c r="L18" s="127">
        <v>6</v>
      </c>
      <c r="M18" s="88">
        <v>-10.1</v>
      </c>
      <c r="N18" s="94">
        <v>-1.68333333333333</v>
      </c>
      <c r="O18" s="154"/>
      <c r="P18" s="155"/>
      <c r="Q18" s="90"/>
      <c r="R18" s="156"/>
      <c r="S18" s="155"/>
      <c r="T18" s="90"/>
      <c r="U18" s="156"/>
      <c r="V18" s="155"/>
      <c r="W18" s="90"/>
    </row>
    <row r="19" ht="21.95" customHeight="1">
      <c r="A19" s="152">
        <v>1956</v>
      </c>
      <c r="B19" s="127">
        <v>47</v>
      </c>
      <c r="C19" s="88">
        <v>83.40000000000001</v>
      </c>
      <c r="D19" s="92">
        <v>1.77446808510638</v>
      </c>
      <c r="E19" s="43"/>
      <c r="F19" s="153">
        <v>1956</v>
      </c>
      <c r="G19" s="127">
        <v>23</v>
      </c>
      <c r="H19" s="88">
        <v>11.9</v>
      </c>
      <c r="I19" s="92">
        <v>0.517391304347826</v>
      </c>
      <c r="J19" s="43"/>
      <c r="K19" s="153">
        <v>1956</v>
      </c>
      <c r="L19" s="127">
        <v>6</v>
      </c>
      <c r="M19" s="88">
        <v>-6.8</v>
      </c>
      <c r="N19" s="94">
        <v>-1.13333333333333</v>
      </c>
      <c r="O19" s="154"/>
      <c r="P19" s="155"/>
      <c r="Q19" s="90"/>
      <c r="R19" s="156"/>
      <c r="S19" s="155"/>
      <c r="T19" s="90"/>
      <c r="U19" s="156"/>
      <c r="V19" s="155"/>
      <c r="W19" s="90"/>
    </row>
    <row r="20" ht="21.95" customHeight="1">
      <c r="A20" s="152">
        <v>1957</v>
      </c>
      <c r="B20" s="127">
        <v>63</v>
      </c>
      <c r="C20" s="88">
        <v>69.5</v>
      </c>
      <c r="D20" s="92">
        <v>1.1031746031746</v>
      </c>
      <c r="E20" s="43"/>
      <c r="F20" s="153">
        <v>1957</v>
      </c>
      <c r="G20" s="127">
        <v>40</v>
      </c>
      <c r="H20" s="88">
        <v>6.9</v>
      </c>
      <c r="I20" s="92">
        <v>0.1725</v>
      </c>
      <c r="J20" s="43"/>
      <c r="K20" s="153">
        <v>1957</v>
      </c>
      <c r="L20" s="127">
        <v>15</v>
      </c>
      <c r="M20" s="88">
        <v>-17.8</v>
      </c>
      <c r="N20" s="94">
        <v>-1.18666666666667</v>
      </c>
      <c r="O20" s="154"/>
      <c r="P20" s="155"/>
      <c r="Q20" s="90"/>
      <c r="R20" s="156"/>
      <c r="S20" s="155"/>
      <c r="T20" s="90"/>
      <c r="U20" s="156"/>
      <c r="V20" s="155"/>
      <c r="W20" s="90"/>
    </row>
    <row r="21" ht="21.95" customHeight="1">
      <c r="A21" s="152">
        <v>1958</v>
      </c>
      <c r="B21" s="127">
        <v>43</v>
      </c>
      <c r="C21" s="88">
        <v>49.8</v>
      </c>
      <c r="D21" s="92">
        <v>1.15813953488372</v>
      </c>
      <c r="E21" s="43"/>
      <c r="F21" s="153">
        <v>1958</v>
      </c>
      <c r="G21" s="127">
        <v>26</v>
      </c>
      <c r="H21" s="88">
        <v>4.1</v>
      </c>
      <c r="I21" s="92">
        <v>0.157692307692308</v>
      </c>
      <c r="J21" s="43"/>
      <c r="K21" s="153">
        <v>1958</v>
      </c>
      <c r="L21" s="127">
        <v>10</v>
      </c>
      <c r="M21" s="88">
        <v>-12.7</v>
      </c>
      <c r="N21" s="94">
        <v>-1.27</v>
      </c>
      <c r="O21" s="154"/>
      <c r="P21" s="155"/>
      <c r="Q21" s="90"/>
      <c r="R21" s="156"/>
      <c r="S21" s="155"/>
      <c r="T21" s="90"/>
      <c r="U21" s="156"/>
      <c r="V21" s="155"/>
      <c r="W21" s="90"/>
    </row>
    <row r="22" ht="21.95" customHeight="1">
      <c r="A22" s="152">
        <v>1959</v>
      </c>
      <c r="B22" s="127">
        <v>61</v>
      </c>
      <c r="C22" s="88">
        <v>69.3</v>
      </c>
      <c r="D22" s="92">
        <v>1.13606557377049</v>
      </c>
      <c r="E22" s="43"/>
      <c r="F22" s="153">
        <v>1959</v>
      </c>
      <c r="G22" s="127">
        <v>34</v>
      </c>
      <c r="H22" s="88">
        <v>-8.800000000000001</v>
      </c>
      <c r="I22" s="92">
        <v>-0.258823529411765</v>
      </c>
      <c r="J22" s="43"/>
      <c r="K22" s="153">
        <v>1959</v>
      </c>
      <c r="L22" s="127">
        <v>15</v>
      </c>
      <c r="M22" s="88">
        <v>-24.3</v>
      </c>
      <c r="N22" s="94">
        <v>-1.62</v>
      </c>
      <c r="O22" s="154"/>
      <c r="P22" s="155"/>
      <c r="Q22" s="90"/>
      <c r="R22" s="156"/>
      <c r="S22" s="155"/>
      <c r="T22" s="90"/>
      <c r="U22" s="156"/>
      <c r="V22" s="155"/>
      <c r="W22" s="90"/>
    </row>
    <row r="23" ht="21.95" customHeight="1">
      <c r="A23" s="152">
        <v>1960</v>
      </c>
      <c r="B23" s="127">
        <v>49</v>
      </c>
      <c r="C23" s="88">
        <v>58.8</v>
      </c>
      <c r="D23" s="92">
        <v>1.2</v>
      </c>
      <c r="E23" s="43"/>
      <c r="F23" s="153">
        <v>1960</v>
      </c>
      <c r="G23" s="127">
        <v>29</v>
      </c>
      <c r="H23" s="88">
        <v>5.4</v>
      </c>
      <c r="I23" s="92">
        <v>0.186206896551724</v>
      </c>
      <c r="J23" s="43"/>
      <c r="K23" s="153">
        <v>1960</v>
      </c>
      <c r="L23" s="127">
        <v>10</v>
      </c>
      <c r="M23" s="88">
        <v>-14.3</v>
      </c>
      <c r="N23" s="94">
        <v>-1.43</v>
      </c>
      <c r="O23" s="154"/>
      <c r="P23" s="155"/>
      <c r="Q23" s="90"/>
      <c r="R23" s="156"/>
      <c r="S23" s="155"/>
      <c r="T23" s="90"/>
      <c r="U23" s="156"/>
      <c r="V23" s="155"/>
      <c r="W23" s="90"/>
    </row>
    <row r="24" ht="21.95" customHeight="1">
      <c r="A24" s="152">
        <v>1961</v>
      </c>
      <c r="B24" s="127">
        <v>46</v>
      </c>
      <c r="C24" s="88">
        <v>81.59999999999999</v>
      </c>
      <c r="D24" s="92">
        <v>1.77391304347826</v>
      </c>
      <c r="E24" s="43"/>
      <c r="F24" s="153">
        <v>1961</v>
      </c>
      <c r="G24" s="127">
        <v>22</v>
      </c>
      <c r="H24" s="88">
        <v>14.7</v>
      </c>
      <c r="I24" s="92">
        <v>0.668181818181818</v>
      </c>
      <c r="J24" s="43"/>
      <c r="K24" s="153">
        <v>1961</v>
      </c>
      <c r="L24" s="127">
        <v>5</v>
      </c>
      <c r="M24" s="88">
        <v>-5.2</v>
      </c>
      <c r="N24" s="94">
        <v>-1.04</v>
      </c>
      <c r="O24" s="154"/>
      <c r="P24" s="155"/>
      <c r="Q24" s="90"/>
      <c r="R24" s="156"/>
      <c r="S24" s="155"/>
      <c r="T24" s="90"/>
      <c r="U24" s="156"/>
      <c r="V24" s="155"/>
      <c r="W24" s="90"/>
    </row>
    <row r="25" ht="21.95" customHeight="1">
      <c r="A25" s="152">
        <v>1962</v>
      </c>
      <c r="B25" s="127">
        <v>31</v>
      </c>
      <c r="C25" s="88">
        <v>43.9</v>
      </c>
      <c r="D25" s="92">
        <v>1.41612903225806</v>
      </c>
      <c r="E25" s="43"/>
      <c r="F25" s="153">
        <v>1962</v>
      </c>
      <c r="G25" s="127">
        <v>19</v>
      </c>
      <c r="H25" s="88">
        <v>11.8</v>
      </c>
      <c r="I25" s="92">
        <v>0.621052631578947</v>
      </c>
      <c r="J25" s="43"/>
      <c r="K25" s="153">
        <v>1962</v>
      </c>
      <c r="L25" s="127">
        <v>4</v>
      </c>
      <c r="M25" s="88">
        <v>-4.9</v>
      </c>
      <c r="N25" s="94">
        <v>-1.225</v>
      </c>
      <c r="O25" s="154"/>
      <c r="P25" s="155"/>
      <c r="Q25" s="90"/>
      <c r="R25" s="156"/>
      <c r="S25" s="155"/>
      <c r="T25" s="90"/>
      <c r="U25" s="156"/>
      <c r="V25" s="155"/>
      <c r="W25" s="90"/>
    </row>
    <row r="26" ht="21.95" customHeight="1">
      <c r="A26" s="152">
        <v>1963</v>
      </c>
      <c r="B26" s="127">
        <v>41</v>
      </c>
      <c r="C26" s="88">
        <v>53</v>
      </c>
      <c r="D26" s="92">
        <v>1.29268292682927</v>
      </c>
      <c r="E26" s="43"/>
      <c r="F26" s="153">
        <v>1963</v>
      </c>
      <c r="G26" s="127">
        <v>23</v>
      </c>
      <c r="H26" s="88">
        <v>4.1</v>
      </c>
      <c r="I26" s="92">
        <v>0.178260869565217</v>
      </c>
      <c r="J26" s="43"/>
      <c r="K26" s="153">
        <v>1963</v>
      </c>
      <c r="L26" s="127">
        <v>9</v>
      </c>
      <c r="M26" s="88">
        <v>-10.1</v>
      </c>
      <c r="N26" s="94">
        <v>-1.12222222222222</v>
      </c>
      <c r="O26" s="154"/>
      <c r="P26" s="155"/>
      <c r="Q26" s="90"/>
      <c r="R26" s="156"/>
      <c r="S26" s="155"/>
      <c r="T26" s="90"/>
      <c r="U26" s="156"/>
      <c r="V26" s="155"/>
      <c r="W26" s="90"/>
    </row>
    <row r="27" ht="21.95" customHeight="1">
      <c r="A27" s="152">
        <v>1964</v>
      </c>
      <c r="B27" s="127">
        <v>44</v>
      </c>
      <c r="C27" s="88">
        <v>91.5</v>
      </c>
      <c r="D27" s="92">
        <v>2.07954545454545</v>
      </c>
      <c r="E27" s="43"/>
      <c r="F27" s="153">
        <v>1964</v>
      </c>
      <c r="G27" s="127">
        <v>16</v>
      </c>
      <c r="H27" s="88">
        <v>11</v>
      </c>
      <c r="I27" s="92">
        <v>0.6875</v>
      </c>
      <c r="J27" s="43"/>
      <c r="K27" s="153">
        <v>1964</v>
      </c>
      <c r="L27" s="127">
        <v>5</v>
      </c>
      <c r="M27" s="88">
        <v>-4.2</v>
      </c>
      <c r="N27" s="94">
        <v>-0.84</v>
      </c>
      <c r="O27" s="154"/>
      <c r="P27" s="155"/>
      <c r="Q27" s="90"/>
      <c r="R27" s="156"/>
      <c r="S27" s="155"/>
      <c r="T27" s="90"/>
      <c r="U27" s="156"/>
      <c r="V27" s="155"/>
      <c r="W27" s="90"/>
    </row>
    <row r="28" ht="21.95" customHeight="1">
      <c r="A28" s="152">
        <v>1965</v>
      </c>
      <c r="B28" s="127">
        <v>52</v>
      </c>
      <c r="C28" s="88">
        <v>92.40000000000001</v>
      </c>
      <c r="D28" s="92">
        <v>1.77692307692308</v>
      </c>
      <c r="E28" s="43"/>
      <c r="F28" s="153">
        <v>1965</v>
      </c>
      <c r="G28" s="127">
        <v>25</v>
      </c>
      <c r="H28" s="88">
        <v>18.3</v>
      </c>
      <c r="I28" s="92">
        <v>0.732</v>
      </c>
      <c r="J28" s="43"/>
      <c r="K28" s="153">
        <v>1965</v>
      </c>
      <c r="L28" s="127">
        <v>6</v>
      </c>
      <c r="M28" s="88">
        <v>-7.1</v>
      </c>
      <c r="N28" s="94">
        <v>-1.18333333333333</v>
      </c>
      <c r="O28" s="154"/>
      <c r="P28" s="155"/>
      <c r="Q28" s="90"/>
      <c r="R28" s="156"/>
      <c r="S28" s="155"/>
      <c r="T28" s="90"/>
      <c r="U28" s="156"/>
      <c r="V28" s="155"/>
      <c r="W28" s="90"/>
    </row>
    <row r="29" ht="21.95" customHeight="1">
      <c r="A29" s="152">
        <v>1966</v>
      </c>
      <c r="B29" s="127">
        <v>59</v>
      </c>
      <c r="C29" s="88">
        <v>106.1</v>
      </c>
      <c r="D29" s="92">
        <v>1.79830508474576</v>
      </c>
      <c r="E29" s="43"/>
      <c r="F29" s="153">
        <v>1966</v>
      </c>
      <c r="G29" s="127">
        <v>29</v>
      </c>
      <c r="H29" s="88">
        <v>24.5</v>
      </c>
      <c r="I29" s="92">
        <v>0.844827586206897</v>
      </c>
      <c r="J29" s="43"/>
      <c r="K29" s="153">
        <v>1966</v>
      </c>
      <c r="L29" s="127">
        <v>3</v>
      </c>
      <c r="M29" s="88">
        <v>-3.4</v>
      </c>
      <c r="N29" s="94">
        <v>-1.13333333333333</v>
      </c>
      <c r="O29" s="154"/>
      <c r="P29" s="155"/>
      <c r="Q29" s="90"/>
      <c r="R29" s="156"/>
      <c r="S29" s="155"/>
      <c r="T29" s="90"/>
      <c r="U29" s="156"/>
      <c r="V29" s="155"/>
      <c r="W29" s="90"/>
    </row>
    <row r="30" ht="21.95" customHeight="1">
      <c r="A30" s="152">
        <v>1967</v>
      </c>
      <c r="B30" s="127">
        <v>63</v>
      </c>
      <c r="C30" s="88">
        <v>93.2</v>
      </c>
      <c r="D30" s="92">
        <v>1.47936507936508</v>
      </c>
      <c r="E30" s="43"/>
      <c r="F30" s="153">
        <v>1967</v>
      </c>
      <c r="G30" s="127">
        <v>35</v>
      </c>
      <c r="H30" s="88">
        <v>14.3</v>
      </c>
      <c r="I30" s="92">
        <v>0.408571428571429</v>
      </c>
      <c r="J30" s="43"/>
      <c r="K30" s="153">
        <v>1967</v>
      </c>
      <c r="L30" s="127">
        <v>12</v>
      </c>
      <c r="M30" s="88">
        <v>-12.1</v>
      </c>
      <c r="N30" s="94">
        <v>-1.00833333333333</v>
      </c>
      <c r="O30" s="154"/>
      <c r="P30" s="155"/>
      <c r="Q30" s="90"/>
      <c r="R30" s="156"/>
      <c r="S30" s="155"/>
      <c r="T30" s="90"/>
      <c r="U30" s="156"/>
      <c r="V30" s="155"/>
      <c r="W30" s="90"/>
    </row>
    <row r="31" ht="21.95" customHeight="1">
      <c r="A31" s="152">
        <v>1968</v>
      </c>
      <c r="B31" s="127">
        <v>42</v>
      </c>
      <c r="C31" s="88">
        <v>89.59999999999999</v>
      </c>
      <c r="D31" s="92">
        <v>2.13333333333333</v>
      </c>
      <c r="E31" s="43"/>
      <c r="F31" s="153">
        <v>1968</v>
      </c>
      <c r="G31" s="127">
        <v>16</v>
      </c>
      <c r="H31" s="88">
        <v>16</v>
      </c>
      <c r="I31" s="92">
        <v>1</v>
      </c>
      <c r="J31" s="43"/>
      <c r="K31" s="153">
        <v>1968</v>
      </c>
      <c r="L31" s="127">
        <v>2</v>
      </c>
      <c r="M31" s="88">
        <v>-2.7</v>
      </c>
      <c r="N31" s="94">
        <v>-1.35</v>
      </c>
      <c r="O31" s="154"/>
      <c r="P31" s="155"/>
      <c r="Q31" s="90"/>
      <c r="R31" s="156"/>
      <c r="S31" s="155"/>
      <c r="T31" s="90"/>
      <c r="U31" s="156"/>
      <c r="V31" s="155"/>
      <c r="W31" s="90"/>
    </row>
    <row r="32" ht="21.95" customHeight="1">
      <c r="A32" s="152">
        <v>1969</v>
      </c>
      <c r="B32" s="127">
        <v>61</v>
      </c>
      <c r="C32" s="88">
        <v>84.8</v>
      </c>
      <c r="D32" s="92">
        <v>1.39016393442623</v>
      </c>
      <c r="E32" s="43"/>
      <c r="F32" s="153">
        <v>1969</v>
      </c>
      <c r="G32" s="127">
        <v>34</v>
      </c>
      <c r="H32" s="88">
        <v>11.9</v>
      </c>
      <c r="I32" s="92">
        <v>0.35</v>
      </c>
      <c r="J32" s="43"/>
      <c r="K32" s="153">
        <v>1969</v>
      </c>
      <c r="L32" s="127">
        <v>12</v>
      </c>
      <c r="M32" s="88">
        <v>-13.8</v>
      </c>
      <c r="N32" s="94">
        <v>-1.15</v>
      </c>
      <c r="O32" s="154"/>
      <c r="P32" s="155"/>
      <c r="Q32" s="90"/>
      <c r="R32" s="156"/>
      <c r="S32" s="155"/>
      <c r="T32" s="90"/>
      <c r="U32" s="156"/>
      <c r="V32" s="155"/>
      <c r="W32" s="90"/>
    </row>
    <row r="33" ht="21.95" customHeight="1">
      <c r="A33" s="152">
        <v>1970</v>
      </c>
      <c r="B33" s="127">
        <v>42</v>
      </c>
      <c r="C33" s="88">
        <v>72.90000000000001</v>
      </c>
      <c r="D33" s="92">
        <v>1.73571428571429</v>
      </c>
      <c r="E33" s="43"/>
      <c r="F33" s="153">
        <v>1970</v>
      </c>
      <c r="G33" s="127">
        <v>24</v>
      </c>
      <c r="H33" s="88">
        <v>23.6</v>
      </c>
      <c r="I33" s="92">
        <v>0.9833333333333329</v>
      </c>
      <c r="J33" s="43"/>
      <c r="K33" s="153">
        <v>1970</v>
      </c>
      <c r="L33" s="127">
        <v>3</v>
      </c>
      <c r="M33" s="88">
        <v>-0.6</v>
      </c>
      <c r="N33" s="94">
        <v>-0.2</v>
      </c>
      <c r="O33" s="154"/>
      <c r="P33" s="155"/>
      <c r="Q33" s="90"/>
      <c r="R33" s="156"/>
      <c r="S33" s="155"/>
      <c r="T33" s="90"/>
      <c r="U33" s="156"/>
      <c r="V33" s="155"/>
      <c r="W33" s="90"/>
    </row>
    <row r="34" ht="21.95" customHeight="1">
      <c r="A34" s="152">
        <v>1971</v>
      </c>
      <c r="B34" s="127">
        <v>38</v>
      </c>
      <c r="C34" s="88">
        <v>81.7</v>
      </c>
      <c r="D34" s="92">
        <v>2.15</v>
      </c>
      <c r="E34" s="43"/>
      <c r="F34" s="153">
        <v>1971</v>
      </c>
      <c r="G34" s="127">
        <v>12</v>
      </c>
      <c r="H34" s="88">
        <v>11.1</v>
      </c>
      <c r="I34" s="92">
        <v>0.925</v>
      </c>
      <c r="J34" s="43"/>
      <c r="K34" s="153">
        <v>1971</v>
      </c>
      <c r="L34" s="127">
        <v>3</v>
      </c>
      <c r="M34" s="88">
        <v>-1</v>
      </c>
      <c r="N34" s="94">
        <v>-0.333333333333333</v>
      </c>
      <c r="O34" s="154"/>
      <c r="P34" s="155"/>
      <c r="Q34" s="90"/>
      <c r="R34" s="156"/>
      <c r="S34" s="155"/>
      <c r="T34" s="90"/>
      <c r="U34" s="156"/>
      <c r="V34" s="155"/>
      <c r="W34" s="90"/>
    </row>
    <row r="35" ht="21.95" customHeight="1">
      <c r="A35" s="152">
        <v>1972</v>
      </c>
      <c r="B35" s="127">
        <v>48</v>
      </c>
      <c r="C35" s="88">
        <v>53.4</v>
      </c>
      <c r="D35" s="92">
        <v>1.1125</v>
      </c>
      <c r="E35" s="43"/>
      <c r="F35" s="153">
        <v>1972</v>
      </c>
      <c r="G35" s="127">
        <v>31</v>
      </c>
      <c r="H35" s="88">
        <v>4.2</v>
      </c>
      <c r="I35" s="92">
        <v>0.135483870967742</v>
      </c>
      <c r="J35" s="43"/>
      <c r="K35" s="153">
        <v>1972</v>
      </c>
      <c r="L35" s="127">
        <v>10</v>
      </c>
      <c r="M35" s="88">
        <v>-15.3</v>
      </c>
      <c r="N35" s="94">
        <v>-1.53</v>
      </c>
      <c r="O35" s="154"/>
      <c r="P35" s="155"/>
      <c r="Q35" s="90"/>
      <c r="R35" s="156"/>
      <c r="S35" s="155"/>
      <c r="T35" s="90"/>
      <c r="U35" s="156"/>
      <c r="V35" s="155"/>
      <c r="W35" s="90"/>
    </row>
    <row r="36" ht="21.95" customHeight="1">
      <c r="A36" s="152">
        <v>1973</v>
      </c>
      <c r="B36" s="127">
        <v>45</v>
      </c>
      <c r="C36" s="88">
        <v>69.09999999999999</v>
      </c>
      <c r="D36" s="92">
        <v>1.53555555555556</v>
      </c>
      <c r="E36" s="43"/>
      <c r="F36" s="153">
        <v>1973</v>
      </c>
      <c r="G36" s="127">
        <v>28</v>
      </c>
      <c r="H36" s="88">
        <v>23.1</v>
      </c>
      <c r="I36" s="92">
        <v>0.825</v>
      </c>
      <c r="J36" s="43"/>
      <c r="K36" s="153">
        <v>1973</v>
      </c>
      <c r="L36" s="127">
        <v>6</v>
      </c>
      <c r="M36" s="88">
        <v>-6.6</v>
      </c>
      <c r="N36" s="94">
        <v>-1.1</v>
      </c>
      <c r="O36" s="154"/>
      <c r="P36" s="155"/>
      <c r="Q36" s="90"/>
      <c r="R36" s="156"/>
      <c r="S36" s="155"/>
      <c r="T36" s="90"/>
      <c r="U36" s="156"/>
      <c r="V36" s="155"/>
      <c r="W36" s="90"/>
    </row>
    <row r="37" ht="21.95" customHeight="1">
      <c r="A37" s="152">
        <v>1974</v>
      </c>
      <c r="B37" s="127">
        <v>44</v>
      </c>
      <c r="C37" s="88">
        <v>68.5</v>
      </c>
      <c r="D37" s="92">
        <v>1.55681818181818</v>
      </c>
      <c r="E37" s="43"/>
      <c r="F37" s="153">
        <v>1974</v>
      </c>
      <c r="G37" s="127">
        <v>27</v>
      </c>
      <c r="H37" s="88">
        <v>20.6</v>
      </c>
      <c r="I37" s="92">
        <v>0.762962962962963</v>
      </c>
      <c r="J37" s="43"/>
      <c r="K37" s="153">
        <v>1974</v>
      </c>
      <c r="L37" s="127">
        <v>6</v>
      </c>
      <c r="M37" s="88">
        <v>-8</v>
      </c>
      <c r="N37" s="94">
        <v>-1.33333333333333</v>
      </c>
      <c r="O37" s="154"/>
      <c r="P37" s="155"/>
      <c r="Q37" s="90"/>
      <c r="R37" s="156"/>
      <c r="S37" s="155"/>
      <c r="T37" s="90"/>
      <c r="U37" s="156"/>
      <c r="V37" s="155"/>
      <c r="W37" s="90"/>
    </row>
    <row r="38" ht="21.95" customHeight="1">
      <c r="A38" s="152">
        <v>1975</v>
      </c>
      <c r="B38" s="127">
        <v>21</v>
      </c>
      <c r="C38" s="88">
        <v>37.7</v>
      </c>
      <c r="D38" s="92">
        <v>1.7952380952381</v>
      </c>
      <c r="E38" s="43"/>
      <c r="F38" s="153">
        <v>1975</v>
      </c>
      <c r="G38" s="127">
        <v>9</v>
      </c>
      <c r="H38" s="88">
        <v>3.1</v>
      </c>
      <c r="I38" s="92">
        <v>0.344444444444444</v>
      </c>
      <c r="J38" s="43"/>
      <c r="K38" s="153">
        <v>1975</v>
      </c>
      <c r="L38" s="127">
        <v>3</v>
      </c>
      <c r="M38" s="88">
        <v>-2.8</v>
      </c>
      <c r="N38" s="94">
        <v>-0.933333333333333</v>
      </c>
      <c r="O38" s="154"/>
      <c r="P38" s="155"/>
      <c r="Q38" s="90"/>
      <c r="R38" s="156"/>
      <c r="S38" s="155"/>
      <c r="T38" s="90"/>
      <c r="U38" s="156"/>
      <c r="V38" s="155"/>
      <c r="W38" s="90"/>
    </row>
    <row r="39" ht="21.95" customHeight="1">
      <c r="A39" s="152">
        <v>1976</v>
      </c>
      <c r="B39" s="127">
        <v>44</v>
      </c>
      <c r="C39" s="88">
        <v>63.1</v>
      </c>
      <c r="D39" s="92">
        <v>1.43409090909091</v>
      </c>
      <c r="E39" s="43"/>
      <c r="F39" s="153">
        <v>1976</v>
      </c>
      <c r="G39" s="127">
        <v>24</v>
      </c>
      <c r="H39" s="88">
        <v>8.5</v>
      </c>
      <c r="I39" s="92">
        <v>0.354166666666667</v>
      </c>
      <c r="J39" s="43"/>
      <c r="K39" s="153">
        <v>1976</v>
      </c>
      <c r="L39" s="127">
        <v>8</v>
      </c>
      <c r="M39" s="88">
        <v>-8.300000000000001</v>
      </c>
      <c r="N39" s="94">
        <v>-1.0375</v>
      </c>
      <c r="O39" s="154"/>
      <c r="P39" s="155"/>
      <c r="Q39" s="90"/>
      <c r="R39" s="156"/>
      <c r="S39" s="155"/>
      <c r="T39" s="90"/>
      <c r="U39" s="156"/>
      <c r="V39" s="155"/>
      <c r="W39" s="90"/>
    </row>
    <row r="40" ht="21.95" customHeight="1">
      <c r="A40" s="152">
        <v>1977</v>
      </c>
      <c r="B40" s="127">
        <v>51</v>
      </c>
      <c r="C40" s="88">
        <v>100.5</v>
      </c>
      <c r="D40" s="92">
        <v>1.97058823529412</v>
      </c>
      <c r="E40" s="43"/>
      <c r="F40" s="153">
        <v>1977</v>
      </c>
      <c r="G40" s="127">
        <v>22</v>
      </c>
      <c r="H40" s="88">
        <v>22.2</v>
      </c>
      <c r="I40" s="92">
        <v>1.00909090909091</v>
      </c>
      <c r="J40" s="43"/>
      <c r="K40" s="153">
        <v>1977</v>
      </c>
      <c r="L40" s="127">
        <v>1</v>
      </c>
      <c r="M40" s="88">
        <v>-0.1</v>
      </c>
      <c r="N40" s="94">
        <v>-0.1</v>
      </c>
      <c r="O40" s="154"/>
      <c r="P40" s="155"/>
      <c r="Q40" s="90"/>
      <c r="R40" s="156"/>
      <c r="S40" s="155"/>
      <c r="T40" s="90"/>
      <c r="U40" s="156"/>
      <c r="V40" s="155"/>
      <c r="W40" s="90"/>
    </row>
    <row r="41" ht="21.95" customHeight="1">
      <c r="A41" s="152">
        <v>1978</v>
      </c>
      <c r="B41" s="127">
        <v>33</v>
      </c>
      <c r="C41" s="88">
        <v>49.2</v>
      </c>
      <c r="D41" s="92">
        <v>1.49090909090909</v>
      </c>
      <c r="E41" s="43"/>
      <c r="F41" s="153">
        <v>1978</v>
      </c>
      <c r="G41" s="127">
        <v>24</v>
      </c>
      <c r="H41" s="88">
        <v>24.2</v>
      </c>
      <c r="I41" s="92">
        <v>1.00833333333333</v>
      </c>
      <c r="J41" s="43"/>
      <c r="K41" s="153">
        <v>1978</v>
      </c>
      <c r="L41" s="127">
        <v>2</v>
      </c>
      <c r="M41" s="88">
        <v>-1.5</v>
      </c>
      <c r="N41" s="94">
        <v>-0.75</v>
      </c>
      <c r="O41" s="154"/>
      <c r="P41" s="155"/>
      <c r="Q41" s="90"/>
      <c r="R41" s="156"/>
      <c r="S41" s="155"/>
      <c r="T41" s="90"/>
      <c r="U41" s="156"/>
      <c r="V41" s="155"/>
      <c r="W41" s="90"/>
    </row>
    <row r="42" ht="21.95" customHeight="1">
      <c r="A42" s="152">
        <v>1979</v>
      </c>
      <c r="B42" s="127">
        <v>30</v>
      </c>
      <c r="C42" s="88">
        <v>60.4</v>
      </c>
      <c r="D42" s="92">
        <v>2.01333333333333</v>
      </c>
      <c r="E42" s="43"/>
      <c r="F42" s="153">
        <v>1979</v>
      </c>
      <c r="G42" s="127">
        <v>14</v>
      </c>
      <c r="H42" s="88">
        <v>15.1</v>
      </c>
      <c r="I42" s="92">
        <v>1.07857142857143</v>
      </c>
      <c r="J42" s="43"/>
      <c r="K42" s="153">
        <v>1979</v>
      </c>
      <c r="L42" s="127">
        <v>3</v>
      </c>
      <c r="M42" s="88">
        <v>-1.9</v>
      </c>
      <c r="N42" s="94">
        <v>-0.633333333333333</v>
      </c>
      <c r="O42" s="154"/>
      <c r="P42" s="155"/>
      <c r="Q42" s="90"/>
      <c r="R42" s="156"/>
      <c r="S42" s="155"/>
      <c r="T42" s="90"/>
      <c r="U42" s="156"/>
      <c r="V42" s="155"/>
      <c r="W42" s="90"/>
    </row>
    <row r="43" ht="21.95" customHeight="1">
      <c r="A43" s="152">
        <v>1980</v>
      </c>
      <c r="B43" s="127">
        <v>19</v>
      </c>
      <c r="C43" s="88">
        <v>37.7</v>
      </c>
      <c r="D43" s="92">
        <v>1.98421052631579</v>
      </c>
      <c r="E43" s="43"/>
      <c r="F43" s="153">
        <v>1980</v>
      </c>
      <c r="G43" s="127">
        <v>10</v>
      </c>
      <c r="H43" s="88">
        <v>13.1</v>
      </c>
      <c r="I43" s="92">
        <v>1.31</v>
      </c>
      <c r="J43" s="43"/>
      <c r="K43" s="153">
        <v>1980</v>
      </c>
      <c r="L43" s="127">
        <v>0</v>
      </c>
      <c r="M43" s="88">
        <v>0</v>
      </c>
      <c r="N43" s="94"/>
      <c r="O43" s="154"/>
      <c r="P43" s="155"/>
      <c r="Q43" s="90"/>
      <c r="R43" s="156"/>
      <c r="S43" s="155"/>
      <c r="T43" s="90"/>
      <c r="U43" s="156"/>
      <c r="V43" s="155"/>
      <c r="W43" s="90"/>
    </row>
    <row r="44" ht="21.95" customHeight="1">
      <c r="A44" s="152">
        <v>1981</v>
      </c>
      <c r="B44" s="127">
        <v>23</v>
      </c>
      <c r="C44" s="88">
        <v>48.5</v>
      </c>
      <c r="D44" s="92">
        <v>2.10869565217391</v>
      </c>
      <c r="E44" s="43"/>
      <c r="F44" s="153">
        <v>1981</v>
      </c>
      <c r="G44" s="127">
        <v>9</v>
      </c>
      <c r="H44" s="88">
        <v>11.2</v>
      </c>
      <c r="I44" s="92">
        <v>1.24444444444444</v>
      </c>
      <c r="J44" s="43"/>
      <c r="K44" s="153">
        <v>1981</v>
      </c>
      <c r="L44" s="127">
        <v>0</v>
      </c>
      <c r="M44" s="88">
        <v>0</v>
      </c>
      <c r="N44" s="94"/>
      <c r="O44" s="154"/>
      <c r="P44" s="155"/>
      <c r="Q44" s="90"/>
      <c r="R44" s="156"/>
      <c r="S44" s="155"/>
      <c r="T44" s="90"/>
      <c r="U44" s="156"/>
      <c r="V44" s="155"/>
      <c r="W44" s="90"/>
    </row>
    <row r="45" ht="21.95" customHeight="1">
      <c r="A45" s="152">
        <v>1982</v>
      </c>
      <c r="B45" s="127">
        <v>49</v>
      </c>
      <c r="C45" s="88">
        <v>57.9</v>
      </c>
      <c r="D45" s="92">
        <v>1.18163265306122</v>
      </c>
      <c r="E45" s="43"/>
      <c r="F45" s="153">
        <v>1982</v>
      </c>
      <c r="G45" s="127">
        <v>28</v>
      </c>
      <c r="H45" s="88">
        <v>1.7</v>
      </c>
      <c r="I45" s="92">
        <v>0.0607142857142857</v>
      </c>
      <c r="J45" s="43"/>
      <c r="K45" s="153">
        <v>1982</v>
      </c>
      <c r="L45" s="127">
        <v>10</v>
      </c>
      <c r="M45" s="88">
        <v>-14.1</v>
      </c>
      <c r="N45" s="94">
        <v>-1.41</v>
      </c>
      <c r="O45" s="154"/>
      <c r="P45" s="155"/>
      <c r="Q45" s="90"/>
      <c r="R45" s="156"/>
      <c r="S45" s="155"/>
      <c r="T45" s="90"/>
      <c r="U45" s="156"/>
      <c r="V45" s="155"/>
      <c r="W45" s="90"/>
    </row>
    <row r="46" ht="21.95" customHeight="1">
      <c r="A46" s="152">
        <v>1983</v>
      </c>
      <c r="B46" s="127">
        <v>40</v>
      </c>
      <c r="C46" s="88">
        <v>80.2</v>
      </c>
      <c r="D46" s="92">
        <v>2.005</v>
      </c>
      <c r="E46" s="43"/>
      <c r="F46" s="153">
        <v>1983</v>
      </c>
      <c r="G46" s="127">
        <v>20</v>
      </c>
      <c r="H46" s="88">
        <v>22.6</v>
      </c>
      <c r="I46" s="92">
        <v>1.13</v>
      </c>
      <c r="J46" s="43"/>
      <c r="K46" s="153">
        <v>1983</v>
      </c>
      <c r="L46" s="127">
        <v>3</v>
      </c>
      <c r="M46" s="88">
        <v>-0.7</v>
      </c>
      <c r="N46" s="94">
        <v>-0.233333333333333</v>
      </c>
      <c r="O46" s="154"/>
      <c r="P46" s="155"/>
      <c r="Q46" s="90"/>
      <c r="R46" s="156"/>
      <c r="S46" s="155"/>
      <c r="T46" s="90"/>
      <c r="U46" s="156"/>
      <c r="V46" s="155"/>
      <c r="W46" s="90"/>
    </row>
    <row r="47" ht="21.95" customHeight="1">
      <c r="A47" s="152">
        <v>1984</v>
      </c>
      <c r="B47" s="127">
        <v>22</v>
      </c>
      <c r="C47" s="88">
        <v>40.6</v>
      </c>
      <c r="D47" s="92">
        <v>1.84545454545455</v>
      </c>
      <c r="E47" s="43"/>
      <c r="F47" s="153">
        <v>1984</v>
      </c>
      <c r="G47" s="127">
        <v>10</v>
      </c>
      <c r="H47" s="88">
        <v>8.5</v>
      </c>
      <c r="I47" s="92">
        <v>0.85</v>
      </c>
      <c r="J47" s="43"/>
      <c r="K47" s="153">
        <v>1984</v>
      </c>
      <c r="L47" s="127">
        <v>2</v>
      </c>
      <c r="M47" s="88">
        <v>-1.6</v>
      </c>
      <c r="N47" s="94">
        <v>-0.8</v>
      </c>
      <c r="O47" s="154"/>
      <c r="P47" s="155"/>
      <c r="Q47" s="90"/>
      <c r="R47" s="156"/>
      <c r="S47" s="155"/>
      <c r="T47" s="90"/>
      <c r="U47" s="156"/>
      <c r="V47" s="155"/>
      <c r="W47" s="90"/>
    </row>
    <row r="48" ht="21.95" customHeight="1">
      <c r="A48" s="152">
        <v>1985</v>
      </c>
      <c r="B48" s="127">
        <v>34</v>
      </c>
      <c r="C48" s="88">
        <v>64.5</v>
      </c>
      <c r="D48" s="92">
        <v>1.89705882352941</v>
      </c>
      <c r="E48" s="43"/>
      <c r="F48" s="153">
        <v>1985</v>
      </c>
      <c r="G48" s="127">
        <v>14</v>
      </c>
      <c r="H48" s="88">
        <v>7.8</v>
      </c>
      <c r="I48" s="92">
        <v>0.5571428571428571</v>
      </c>
      <c r="J48" s="43"/>
      <c r="K48" s="153">
        <v>1985</v>
      </c>
      <c r="L48" s="127">
        <v>4</v>
      </c>
      <c r="M48" s="88">
        <v>-4</v>
      </c>
      <c r="N48" s="94">
        <v>-1</v>
      </c>
      <c r="O48" s="154"/>
      <c r="P48" s="155"/>
      <c r="Q48" s="90"/>
      <c r="R48" s="156"/>
      <c r="S48" s="155"/>
      <c r="T48" s="90"/>
      <c r="U48" s="156"/>
      <c r="V48" s="155"/>
      <c r="W48" s="90"/>
    </row>
    <row r="49" ht="21.95" customHeight="1">
      <c r="A49" s="152">
        <v>1986</v>
      </c>
      <c r="B49" s="127">
        <v>20</v>
      </c>
      <c r="C49" s="88">
        <v>47.8</v>
      </c>
      <c r="D49" s="92">
        <v>2.39</v>
      </c>
      <c r="E49" s="43"/>
      <c r="F49" s="153">
        <v>1986</v>
      </c>
      <c r="G49" s="127">
        <v>6</v>
      </c>
      <c r="H49" s="88">
        <v>7.7</v>
      </c>
      <c r="I49" s="92">
        <v>1.28333333333333</v>
      </c>
      <c r="J49" s="43"/>
      <c r="K49" s="153">
        <v>1986</v>
      </c>
      <c r="L49" s="127">
        <v>0</v>
      </c>
      <c r="M49" s="88">
        <v>0</v>
      </c>
      <c r="N49" s="94"/>
      <c r="O49" s="154"/>
      <c r="P49" s="155"/>
      <c r="Q49" s="90"/>
      <c r="R49" s="156"/>
      <c r="S49" s="155"/>
      <c r="T49" s="90"/>
      <c r="U49" s="156"/>
      <c r="V49" s="155"/>
      <c r="W49" s="90"/>
    </row>
    <row r="50" ht="21.95" customHeight="1">
      <c r="A50" s="152">
        <v>1987</v>
      </c>
      <c r="B50" s="127">
        <v>34</v>
      </c>
      <c r="C50" s="88">
        <v>70.40000000000001</v>
      </c>
      <c r="D50" s="92">
        <v>2.07058823529412</v>
      </c>
      <c r="E50" s="43"/>
      <c r="F50" s="153">
        <v>1987</v>
      </c>
      <c r="G50" s="127">
        <v>12</v>
      </c>
      <c r="H50" s="88">
        <v>11.9</v>
      </c>
      <c r="I50" s="92">
        <v>0.991666666666667</v>
      </c>
      <c r="J50" s="43"/>
      <c r="K50" s="153">
        <v>1987</v>
      </c>
      <c r="L50" s="127">
        <v>1</v>
      </c>
      <c r="M50" s="88">
        <v>-0.1</v>
      </c>
      <c r="N50" s="94">
        <v>-0.1</v>
      </c>
      <c r="O50" s="154"/>
      <c r="P50" s="155"/>
      <c r="Q50" s="90"/>
      <c r="R50" s="156"/>
      <c r="S50" s="155"/>
      <c r="T50" s="90"/>
      <c r="U50" s="156"/>
      <c r="V50" s="155"/>
      <c r="W50" s="90"/>
    </row>
    <row r="51" ht="21.95" customHeight="1">
      <c r="A51" s="152">
        <v>1988</v>
      </c>
      <c r="B51" s="127">
        <v>12</v>
      </c>
      <c r="C51" s="88">
        <v>25.1</v>
      </c>
      <c r="D51" s="92">
        <v>2.09166666666667</v>
      </c>
      <c r="E51" s="43"/>
      <c r="F51" s="153">
        <v>1988</v>
      </c>
      <c r="G51" s="127">
        <v>5</v>
      </c>
      <c r="H51" s="88">
        <v>6.5</v>
      </c>
      <c r="I51" s="92">
        <v>1.3</v>
      </c>
      <c r="J51" s="43"/>
      <c r="K51" s="153">
        <v>1988</v>
      </c>
      <c r="L51" s="127">
        <v>0</v>
      </c>
      <c r="M51" s="88">
        <v>0</v>
      </c>
      <c r="N51" s="94"/>
      <c r="O51" s="154"/>
      <c r="P51" s="155"/>
      <c r="Q51" s="90"/>
      <c r="R51" s="156"/>
      <c r="S51" s="155"/>
      <c r="T51" s="90"/>
      <c r="U51" s="156"/>
      <c r="V51" s="155"/>
      <c r="W51" s="90"/>
    </row>
    <row r="52" ht="21.95" customHeight="1">
      <c r="A52" s="152">
        <v>1989</v>
      </c>
      <c r="B52" s="127">
        <v>37</v>
      </c>
      <c r="C52" s="88">
        <v>70.09999999999999</v>
      </c>
      <c r="D52" s="92">
        <v>1.89459459459459</v>
      </c>
      <c r="E52" s="43"/>
      <c r="F52" s="153">
        <v>1989</v>
      </c>
      <c r="G52" s="127">
        <v>16</v>
      </c>
      <c r="H52" s="88">
        <v>11.5</v>
      </c>
      <c r="I52" s="92">
        <v>0.71875</v>
      </c>
      <c r="J52" s="43"/>
      <c r="K52" s="153">
        <v>1989</v>
      </c>
      <c r="L52" s="127">
        <v>3</v>
      </c>
      <c r="M52" s="88">
        <v>-4.9</v>
      </c>
      <c r="N52" s="94">
        <v>-1.63333333333333</v>
      </c>
      <c r="O52" t="s" s="136">
        <v>107</v>
      </c>
      <c r="P52" s="155">
        <f>AVERAGE(B52:B71)</f>
        <v>32.35</v>
      </c>
      <c r="Q52" s="90">
        <f>AVERAGE(D52:D71)</f>
        <v>1.93494410976253</v>
      </c>
      <c r="R52" t="s" s="139">
        <v>107</v>
      </c>
      <c r="S52" s="155">
        <f>AVERAGE(G52:G71)</f>
        <v>15.15</v>
      </c>
      <c r="T52" s="90">
        <f>AVERAGE(I52:I71)</f>
        <v>1.00051161310578</v>
      </c>
      <c r="U52" t="s" s="139">
        <v>107</v>
      </c>
      <c r="V52" s="155">
        <f>AVERAGE(L52:L71)</f>
        <v>2.4</v>
      </c>
      <c r="W52" s="90">
        <f>AVERAGE(N52:N71)</f>
        <v>-0.875104166666667</v>
      </c>
    </row>
    <row r="53" ht="21.95" customHeight="1">
      <c r="A53" s="152">
        <v>1990</v>
      </c>
      <c r="B53" s="127">
        <v>19</v>
      </c>
      <c r="C53" s="88">
        <v>35.4</v>
      </c>
      <c r="D53" s="92">
        <v>1.86315789473684</v>
      </c>
      <c r="E53" s="43"/>
      <c r="F53" s="153">
        <v>1990</v>
      </c>
      <c r="G53" s="127">
        <v>9</v>
      </c>
      <c r="H53" s="88">
        <v>6.6</v>
      </c>
      <c r="I53" s="92">
        <v>0.7333333333333329</v>
      </c>
      <c r="J53" s="43"/>
      <c r="K53" s="153">
        <v>1990</v>
      </c>
      <c r="L53" s="127">
        <v>2</v>
      </c>
      <c r="M53" s="88">
        <v>-1</v>
      </c>
      <c r="N53" s="94">
        <v>-0.5</v>
      </c>
      <c r="O53" t="s" s="136">
        <v>108</v>
      </c>
      <c r="P53" s="155">
        <f>AVERAGE(B53:B71)</f>
        <v>32.1052631578947</v>
      </c>
      <c r="Q53" s="90">
        <f>AVERAGE(D53:D71)</f>
        <v>1.93706776845558</v>
      </c>
      <c r="R53" t="s" s="139">
        <v>108</v>
      </c>
      <c r="S53" s="155">
        <f>AVERAGE(G53:G71)</f>
        <v>15.1052631578947</v>
      </c>
      <c r="T53" s="90">
        <f>AVERAGE(I53:I71)</f>
        <v>1.0153411716903</v>
      </c>
      <c r="U53" t="s" s="139">
        <v>108</v>
      </c>
      <c r="V53" s="155">
        <f>AVERAGE(L53:L71)</f>
        <v>2.36842105263158</v>
      </c>
      <c r="W53" s="90">
        <f>AVERAGE(N53:N71)</f>
        <v>-0.824555555555556</v>
      </c>
    </row>
    <row r="54" ht="21.95" customHeight="1">
      <c r="A54" s="152">
        <v>1991</v>
      </c>
      <c r="B54" s="127">
        <v>27</v>
      </c>
      <c r="C54" s="88">
        <v>64.3</v>
      </c>
      <c r="D54" s="92">
        <v>2.38148148148148</v>
      </c>
      <c r="E54" s="43"/>
      <c r="F54" s="153">
        <v>1991</v>
      </c>
      <c r="G54" s="127">
        <v>8</v>
      </c>
      <c r="H54" s="88">
        <v>10.4</v>
      </c>
      <c r="I54" s="92">
        <v>1.3</v>
      </c>
      <c r="J54" s="43"/>
      <c r="K54" s="153">
        <v>1991</v>
      </c>
      <c r="L54" s="127">
        <v>0</v>
      </c>
      <c r="M54" s="88">
        <v>0</v>
      </c>
      <c r="N54" s="94"/>
      <c r="O54" t="s" s="136">
        <v>109</v>
      </c>
      <c r="P54" s="155">
        <f>AVERAGE(B54:B71)</f>
        <v>32.8333333333333</v>
      </c>
      <c r="Q54" s="90">
        <f>AVERAGE(D54:D71)</f>
        <v>1.94117387255106</v>
      </c>
      <c r="R54" t="s" s="139">
        <v>109</v>
      </c>
      <c r="S54" s="155">
        <f>AVERAGE(G54:G71)</f>
        <v>15.4444444444444</v>
      </c>
      <c r="T54" s="90">
        <f>AVERAGE(I54:I71)</f>
        <v>1.03100827382124</v>
      </c>
      <c r="U54" t="s" s="139">
        <v>109</v>
      </c>
      <c r="V54" s="155">
        <f>AVERAGE(L54:L71)</f>
        <v>2.38888888888889</v>
      </c>
      <c r="W54" s="90">
        <f>AVERAGE(N54:N71)</f>
        <v>-0.847738095238095</v>
      </c>
    </row>
    <row r="55" ht="21.95" customHeight="1">
      <c r="A55" s="152">
        <v>1992</v>
      </c>
      <c r="B55" s="127">
        <v>31</v>
      </c>
      <c r="C55" s="88">
        <v>60.1</v>
      </c>
      <c r="D55" s="92">
        <v>1.93870967741935</v>
      </c>
      <c r="E55" s="43"/>
      <c r="F55" s="153">
        <v>1992</v>
      </c>
      <c r="G55" s="127">
        <v>15</v>
      </c>
      <c r="H55" s="88">
        <v>15.3</v>
      </c>
      <c r="I55" s="92">
        <v>1.02</v>
      </c>
      <c r="J55" s="43"/>
      <c r="K55" s="153">
        <v>1992</v>
      </c>
      <c r="L55" s="127">
        <v>2</v>
      </c>
      <c r="M55" s="88">
        <v>-0.9</v>
      </c>
      <c r="N55" s="94">
        <v>-0.45</v>
      </c>
      <c r="O55" t="s" s="136">
        <v>110</v>
      </c>
      <c r="P55" s="155">
        <f>AVERAGE(B55:B71)</f>
        <v>33.1764705882353</v>
      </c>
      <c r="Q55" s="90">
        <f>AVERAGE(D55:D71)</f>
        <v>1.91527342496692</v>
      </c>
      <c r="R55" t="s" s="139">
        <v>110</v>
      </c>
      <c r="S55" s="155">
        <f>AVERAGE(G55:G71)</f>
        <v>15.8823529411765</v>
      </c>
      <c r="T55" s="90">
        <f>AVERAGE(I55:I71)</f>
        <v>1.01518523110484</v>
      </c>
      <c r="U55" t="s" s="139">
        <v>110</v>
      </c>
      <c r="V55" s="155">
        <f>AVERAGE(L55:L71)</f>
        <v>2.52941176470588</v>
      </c>
      <c r="W55" s="90">
        <f>AVERAGE(N55:N71)</f>
        <v>-0.847738095238095</v>
      </c>
    </row>
    <row r="56" ht="21.95" customHeight="1">
      <c r="A56" s="152">
        <v>1993</v>
      </c>
      <c r="B56" s="157">
        <v>31</v>
      </c>
      <c r="C56" s="158">
        <v>68.2</v>
      </c>
      <c r="D56" s="159">
        <v>2.2</v>
      </c>
      <c r="E56" s="43"/>
      <c r="F56" s="153">
        <v>1993</v>
      </c>
      <c r="G56" s="157">
        <v>11</v>
      </c>
      <c r="H56" s="158">
        <v>12.8</v>
      </c>
      <c r="I56" s="159">
        <v>1.16363636363636</v>
      </c>
      <c r="J56" s="43"/>
      <c r="K56" s="153">
        <v>1993</v>
      </c>
      <c r="L56" s="157">
        <v>0</v>
      </c>
      <c r="M56" s="158">
        <v>0</v>
      </c>
      <c r="N56" s="160"/>
      <c r="O56" t="s" s="136">
        <v>111</v>
      </c>
      <c r="P56" s="155">
        <f>AVERAGE(B56:B71)</f>
        <v>33.3125</v>
      </c>
      <c r="Q56" s="90">
        <f>AVERAGE(D56:D71)</f>
        <v>1.91380865918865</v>
      </c>
      <c r="R56" t="s" s="139">
        <v>111</v>
      </c>
      <c r="S56" s="155">
        <f>AVERAGE(G56:G71)</f>
        <v>15.9375</v>
      </c>
      <c r="T56" s="90">
        <f>AVERAGE(I56:I71)</f>
        <v>1.0148843080489</v>
      </c>
      <c r="U56" t="s" s="139">
        <v>111</v>
      </c>
      <c r="V56" s="155">
        <f>AVERAGE(L56:L71)</f>
        <v>2.5625</v>
      </c>
      <c r="W56" s="90">
        <f>AVERAGE(N56:N71)</f>
        <v>-0.878333333333333</v>
      </c>
    </row>
    <row r="57" ht="21.95" customHeight="1">
      <c r="A57" s="152">
        <v>1994</v>
      </c>
      <c r="B57" s="127">
        <v>37</v>
      </c>
      <c r="C57" s="88">
        <v>72.40000000000001</v>
      </c>
      <c r="D57" s="92">
        <v>1.95675675675676</v>
      </c>
      <c r="E57" s="43"/>
      <c r="F57" s="153">
        <v>1994</v>
      </c>
      <c r="G57" s="127">
        <v>16</v>
      </c>
      <c r="H57" s="88">
        <v>15.4</v>
      </c>
      <c r="I57" s="92">
        <v>0.9625</v>
      </c>
      <c r="J57" s="43"/>
      <c r="K57" s="153">
        <v>1994</v>
      </c>
      <c r="L57" s="127">
        <v>3</v>
      </c>
      <c r="M57" s="88">
        <v>-1.1</v>
      </c>
      <c r="N57" s="94">
        <v>-0.366666666666667</v>
      </c>
      <c r="O57" t="s" s="136">
        <v>112</v>
      </c>
      <c r="P57" s="155">
        <f>AVERAGE(B57:B71)</f>
        <v>33.4666666666667</v>
      </c>
      <c r="Q57" s="90">
        <f>AVERAGE(D57:D71)</f>
        <v>1.89472923646789</v>
      </c>
      <c r="R57" t="s" s="139">
        <v>112</v>
      </c>
      <c r="S57" s="155">
        <f>AVERAGE(G57:G71)</f>
        <v>16.2666666666667</v>
      </c>
      <c r="T57" s="90">
        <f>AVERAGE(I57:I71)</f>
        <v>1.00496750434307</v>
      </c>
      <c r="U57" t="s" s="139">
        <v>112</v>
      </c>
      <c r="V57" s="155">
        <f>AVERAGE(L57:L71)</f>
        <v>2.73333333333333</v>
      </c>
      <c r="W57" s="90">
        <f>AVERAGE(N57:N71)</f>
        <v>-0.878333333333333</v>
      </c>
    </row>
    <row r="58" ht="21.95" customHeight="1">
      <c r="A58" s="152">
        <v>1995</v>
      </c>
      <c r="B58" s="127">
        <v>31</v>
      </c>
      <c r="C58" s="88">
        <v>67.8</v>
      </c>
      <c r="D58" s="92">
        <v>2.18709677419355</v>
      </c>
      <c r="E58" s="43"/>
      <c r="F58" s="153">
        <v>1995</v>
      </c>
      <c r="G58" s="127">
        <v>14</v>
      </c>
      <c r="H58" s="88">
        <v>18.8</v>
      </c>
      <c r="I58" s="92">
        <v>1.34285714285714</v>
      </c>
      <c r="J58" s="43"/>
      <c r="K58" s="153">
        <v>1995</v>
      </c>
      <c r="L58" s="127">
        <v>1</v>
      </c>
      <c r="M58" s="88">
        <v>-2</v>
      </c>
      <c r="N58" s="94">
        <v>-2</v>
      </c>
      <c r="O58" t="s" s="136">
        <v>113</v>
      </c>
      <c r="P58" s="155">
        <f>AVERAGE(B58:B71)</f>
        <v>33.2142857142857</v>
      </c>
      <c r="Q58" s="90">
        <f>AVERAGE(D58:D71)</f>
        <v>1.8902986993044</v>
      </c>
      <c r="R58" t="s" s="139">
        <v>113</v>
      </c>
      <c r="S58" s="155">
        <f>AVERAGE(G58:G71)</f>
        <v>16.2857142857143</v>
      </c>
      <c r="T58" s="90">
        <f>AVERAGE(I58:I71)</f>
        <v>1.00800089751043</v>
      </c>
      <c r="U58" t="s" s="139">
        <v>113</v>
      </c>
      <c r="V58" s="155">
        <f>AVERAGE(L58:L71)</f>
        <v>2.71428571428571</v>
      </c>
      <c r="W58" s="90">
        <f>AVERAGE(N58:N71)</f>
        <v>-0.920972222222222</v>
      </c>
    </row>
    <row r="59" ht="21.95" customHeight="1">
      <c r="A59" s="152">
        <v>1996</v>
      </c>
      <c r="B59" s="127">
        <v>36</v>
      </c>
      <c r="C59" s="88">
        <v>68.09999999999999</v>
      </c>
      <c r="D59" s="92">
        <v>1.89166666666667</v>
      </c>
      <c r="E59" s="43"/>
      <c r="F59" s="153">
        <v>1996</v>
      </c>
      <c r="G59" s="127">
        <v>16</v>
      </c>
      <c r="H59" s="88">
        <v>11.7</v>
      </c>
      <c r="I59" s="92">
        <v>0.73125</v>
      </c>
      <c r="J59" s="43"/>
      <c r="K59" s="153">
        <v>1996</v>
      </c>
      <c r="L59" s="127">
        <v>4</v>
      </c>
      <c r="M59" s="88">
        <v>-4.7</v>
      </c>
      <c r="N59" s="94">
        <v>-1.175</v>
      </c>
      <c r="O59" t="s" s="136">
        <v>114</v>
      </c>
      <c r="P59" s="155">
        <f>AVERAGE(B59:B71)</f>
        <v>33.3846153846154</v>
      </c>
      <c r="Q59" s="90">
        <f>AVERAGE(D59:D71)</f>
        <v>1.86746807815908</v>
      </c>
      <c r="R59" t="s" s="139">
        <v>114</v>
      </c>
      <c r="S59" s="155">
        <f>AVERAGE(G59:G71)</f>
        <v>16.4615384615385</v>
      </c>
      <c r="T59" s="90">
        <f>AVERAGE(I59:I71)</f>
        <v>0.982242724791451</v>
      </c>
      <c r="U59" t="s" s="139">
        <v>114</v>
      </c>
      <c r="V59" s="155">
        <f>AVERAGE(L59:L71)</f>
        <v>2.84615384615385</v>
      </c>
      <c r="W59" s="90">
        <f>AVERAGE(N59:N71)</f>
        <v>-0.822878787878788</v>
      </c>
    </row>
    <row r="60" ht="21.95" customHeight="1">
      <c r="A60" s="152">
        <v>1997</v>
      </c>
      <c r="B60" s="127">
        <v>47</v>
      </c>
      <c r="C60" s="88">
        <v>88.59999999999999</v>
      </c>
      <c r="D60" s="92">
        <v>1.88510638297872</v>
      </c>
      <c r="E60" s="43"/>
      <c r="F60" s="153">
        <v>1997</v>
      </c>
      <c r="G60" s="127">
        <v>21</v>
      </c>
      <c r="H60" s="88">
        <v>18</v>
      </c>
      <c r="I60" s="92">
        <v>0.857142857142857</v>
      </c>
      <c r="J60" s="43"/>
      <c r="K60" s="153">
        <v>1997</v>
      </c>
      <c r="L60" s="127">
        <v>4</v>
      </c>
      <c r="M60" s="88">
        <v>-2.6</v>
      </c>
      <c r="N60" s="94">
        <v>-0.65</v>
      </c>
      <c r="O60" t="s" s="136">
        <v>115</v>
      </c>
      <c r="P60" s="155">
        <f>AVERAGE(B60:B71)</f>
        <v>33.1666666666667</v>
      </c>
      <c r="Q60" s="90">
        <f>AVERAGE(D60:D71)</f>
        <v>1.86545152911678</v>
      </c>
      <c r="R60" t="s" s="139">
        <v>115</v>
      </c>
      <c r="S60" s="155">
        <f>AVERAGE(G60:G71)</f>
        <v>16.5</v>
      </c>
      <c r="T60" s="90">
        <f>AVERAGE(I60:I71)</f>
        <v>1.00315878519074</v>
      </c>
      <c r="U60" t="s" s="139">
        <v>115</v>
      </c>
      <c r="V60" s="155">
        <f>AVERAGE(L60:L71)</f>
        <v>2.75</v>
      </c>
      <c r="W60" s="90">
        <f>AVERAGE(N60:N71)</f>
        <v>-0.787666666666667</v>
      </c>
    </row>
    <row r="61" ht="21.95" customHeight="1">
      <c r="A61" s="152">
        <v>1998</v>
      </c>
      <c r="B61" s="127">
        <v>42</v>
      </c>
      <c r="C61" s="88">
        <v>67.59999999999999</v>
      </c>
      <c r="D61" s="92">
        <v>1.60952380952381</v>
      </c>
      <c r="E61" s="43"/>
      <c r="F61" s="153">
        <v>1998</v>
      </c>
      <c r="G61" s="127">
        <v>23</v>
      </c>
      <c r="H61" s="88">
        <v>16.3</v>
      </c>
      <c r="I61" s="92">
        <v>0.7086956521739129</v>
      </c>
      <c r="J61" s="43"/>
      <c r="K61" s="153">
        <v>1998</v>
      </c>
      <c r="L61" s="127">
        <v>5</v>
      </c>
      <c r="M61" s="88">
        <v>-3.2</v>
      </c>
      <c r="N61" s="94">
        <v>-0.64</v>
      </c>
      <c r="O61" t="s" s="136">
        <v>116</v>
      </c>
      <c r="P61" s="155">
        <f>AVERAGE(B61:B71)</f>
        <v>31.9090909090909</v>
      </c>
      <c r="Q61" s="90">
        <f>AVERAGE(D61:D71)</f>
        <v>1.86366472422024</v>
      </c>
      <c r="R61" t="s" s="139">
        <v>116</v>
      </c>
      <c r="S61" s="155">
        <f>AVERAGE(G61:G71)</f>
        <v>16.0909090909091</v>
      </c>
      <c r="T61" s="90">
        <f>AVERAGE(I61:I71)</f>
        <v>1.01643296046782</v>
      </c>
      <c r="U61" t="s" s="139">
        <v>116</v>
      </c>
      <c r="V61" s="155">
        <f>AVERAGE(L61:L71)</f>
        <v>2.63636363636364</v>
      </c>
      <c r="W61" s="90">
        <f>AVERAGE(N61:N71)</f>
        <v>-0.802962962962963</v>
      </c>
    </row>
    <row r="62" ht="21.95" customHeight="1">
      <c r="A62" s="152">
        <v>1999</v>
      </c>
      <c r="B62" s="127">
        <v>31</v>
      </c>
      <c r="C62" s="88">
        <v>73.09999999999999</v>
      </c>
      <c r="D62" s="92">
        <v>2.35806451612903</v>
      </c>
      <c r="E62" s="43"/>
      <c r="F62" s="153">
        <v>1999</v>
      </c>
      <c r="G62" s="127">
        <v>12</v>
      </c>
      <c r="H62" s="88">
        <v>18.7</v>
      </c>
      <c r="I62" s="92">
        <v>1.55833333333333</v>
      </c>
      <c r="J62" s="43"/>
      <c r="K62" s="153">
        <v>1999</v>
      </c>
      <c r="L62" s="127">
        <v>0</v>
      </c>
      <c r="M62" s="88">
        <v>0</v>
      </c>
      <c r="N62" s="94"/>
      <c r="O62" t="s" s="136">
        <v>117</v>
      </c>
      <c r="P62" s="155">
        <f>AVERAGE(B62:B71)</f>
        <v>30.9</v>
      </c>
      <c r="Q62" s="90">
        <f>AVERAGE(D62:D71)</f>
        <v>1.88907881568988</v>
      </c>
      <c r="R62" t="s" s="139">
        <v>117</v>
      </c>
      <c r="S62" s="155">
        <f>AVERAGE(G62:G71)</f>
        <v>15.4</v>
      </c>
      <c r="T62" s="90">
        <f>AVERAGE(I62:I71)</f>
        <v>1.04720669129721</v>
      </c>
      <c r="U62" t="s" s="139">
        <v>117</v>
      </c>
      <c r="V62" s="155">
        <f>AVERAGE(L62:L71)</f>
        <v>2.4</v>
      </c>
      <c r="W62" s="90">
        <f>AVERAGE(N62:N71)</f>
        <v>-0.823333333333333</v>
      </c>
    </row>
    <row r="63" ht="21.95" customHeight="1">
      <c r="A63" s="152">
        <v>2000</v>
      </c>
      <c r="B63" s="212">
        <v>19</v>
      </c>
      <c r="C63" s="213">
        <v>39.6</v>
      </c>
      <c r="D63" s="214">
        <v>2.08421052631579</v>
      </c>
      <c r="E63" s="43"/>
      <c r="F63" s="153">
        <v>2000</v>
      </c>
      <c r="G63" s="212">
        <v>9</v>
      </c>
      <c r="H63" s="213">
        <v>13.1</v>
      </c>
      <c r="I63" s="214">
        <v>1.45555555555556</v>
      </c>
      <c r="J63" s="43"/>
      <c r="K63" s="153">
        <v>2000</v>
      </c>
      <c r="L63" s="212">
        <v>0</v>
      </c>
      <c r="M63" s="213">
        <v>0</v>
      </c>
      <c r="N63" s="215"/>
      <c r="O63" t="s" s="136">
        <v>118</v>
      </c>
      <c r="P63" s="155">
        <f>AVERAGE(B63:B71)</f>
        <v>30.8888888888889</v>
      </c>
      <c r="Q63" s="90">
        <f>AVERAGE(D63:D71)</f>
        <v>1.83696929341886</v>
      </c>
      <c r="R63" t="s" s="139">
        <v>118</v>
      </c>
      <c r="S63" s="155">
        <f>AVERAGE(G63:G71)</f>
        <v>15.7777777777778</v>
      </c>
      <c r="T63" s="90">
        <f>AVERAGE(I63:I71)</f>
        <v>0.990414842182084</v>
      </c>
      <c r="U63" t="s" s="139">
        <v>118</v>
      </c>
      <c r="V63" s="155">
        <f>AVERAGE(L63:L71)</f>
        <v>2.66666666666667</v>
      </c>
      <c r="W63" s="90">
        <f>AVERAGE(N63:N71)</f>
        <v>-0.823333333333333</v>
      </c>
    </row>
    <row r="64" ht="21.95" customHeight="1">
      <c r="A64" s="152">
        <v>2001</v>
      </c>
      <c r="B64" s="127">
        <v>26</v>
      </c>
      <c r="C64" s="88">
        <v>50.8</v>
      </c>
      <c r="D64" s="92">
        <v>1.95384615384615</v>
      </c>
      <c r="E64" s="43"/>
      <c r="F64" s="153">
        <v>2001</v>
      </c>
      <c r="G64" s="127">
        <v>12</v>
      </c>
      <c r="H64" s="88">
        <v>14.2</v>
      </c>
      <c r="I64" s="92">
        <v>1.18333333333333</v>
      </c>
      <c r="J64" s="43"/>
      <c r="K64" s="153">
        <v>2001</v>
      </c>
      <c r="L64" s="127">
        <v>1</v>
      </c>
      <c r="M64" s="88">
        <v>-1</v>
      </c>
      <c r="N64" s="94">
        <v>-1</v>
      </c>
      <c r="O64" t="s" s="136">
        <v>119</v>
      </c>
      <c r="P64" s="155">
        <f>AVERAGE(B64:B71)</f>
        <v>32.375</v>
      </c>
      <c r="Q64" s="90">
        <f>AVERAGE(D64:D71)</f>
        <v>1.80606413930675</v>
      </c>
      <c r="R64" t="s" s="139">
        <v>119</v>
      </c>
      <c r="S64" s="155">
        <f>AVERAGE(G64:G71)</f>
        <v>16.625</v>
      </c>
      <c r="T64" s="90">
        <f>AVERAGE(I64:I71)</f>
        <v>0.9322722530104</v>
      </c>
      <c r="U64" t="s" s="139">
        <v>119</v>
      </c>
      <c r="V64" s="155">
        <f>AVERAGE(L64:L71)</f>
        <v>3</v>
      </c>
      <c r="W64" s="90">
        <f>AVERAGE(N64:N71)</f>
        <v>-0.823333333333333</v>
      </c>
    </row>
    <row r="65" ht="21.95" customHeight="1">
      <c r="A65" s="152">
        <v>2002</v>
      </c>
      <c r="B65" s="127">
        <v>37</v>
      </c>
      <c r="C65" s="88">
        <v>54.4</v>
      </c>
      <c r="D65" s="92">
        <v>1.47027027027027</v>
      </c>
      <c r="E65" s="43"/>
      <c r="F65" s="153">
        <v>2002</v>
      </c>
      <c r="G65" s="127">
        <v>24</v>
      </c>
      <c r="H65" s="88">
        <v>19.6</v>
      </c>
      <c r="I65" s="92">
        <v>0.816666666666667</v>
      </c>
      <c r="J65" s="43"/>
      <c r="K65" s="153">
        <v>2002</v>
      </c>
      <c r="L65" s="127">
        <v>5</v>
      </c>
      <c r="M65" s="88">
        <v>-4.6</v>
      </c>
      <c r="N65" s="94">
        <v>-0.92</v>
      </c>
      <c r="O65" t="s" s="136">
        <v>120</v>
      </c>
      <c r="P65" s="155">
        <f>AVERAGE(B65:B71)</f>
        <v>33.2857142857143</v>
      </c>
      <c r="Q65" s="90">
        <f>AVERAGE(D65:D71)</f>
        <v>1.78495242294398</v>
      </c>
      <c r="R65" t="s" s="139">
        <v>120</v>
      </c>
      <c r="S65" s="155">
        <f>AVERAGE(G65:G71)</f>
        <v>17.2857142857143</v>
      </c>
      <c r="T65" s="90">
        <f>AVERAGE(I65:I71)</f>
        <v>0.896406384392838</v>
      </c>
      <c r="U65" t="s" s="139">
        <v>120</v>
      </c>
      <c r="V65" s="155">
        <f>AVERAGE(L65:L71)</f>
        <v>3.28571428571429</v>
      </c>
      <c r="W65" s="90">
        <f>AVERAGE(N65:N71)</f>
        <v>-0.798095238095238</v>
      </c>
    </row>
    <row r="66" ht="21.95" customHeight="1">
      <c r="A66" s="152">
        <v>2003</v>
      </c>
      <c r="B66" s="127">
        <v>42</v>
      </c>
      <c r="C66" s="88">
        <v>85.59999999999999</v>
      </c>
      <c r="D66" s="92">
        <v>2.03809523809524</v>
      </c>
      <c r="E66" s="43"/>
      <c r="F66" s="153">
        <v>2003</v>
      </c>
      <c r="G66" s="127">
        <v>15</v>
      </c>
      <c r="H66" s="88">
        <v>12.7</v>
      </c>
      <c r="I66" s="92">
        <v>0.846666666666667</v>
      </c>
      <c r="J66" s="43"/>
      <c r="K66" s="153">
        <v>2003</v>
      </c>
      <c r="L66" s="127">
        <v>3</v>
      </c>
      <c r="M66" s="88">
        <v>-1.4</v>
      </c>
      <c r="N66" s="94">
        <v>-0.466666666666667</v>
      </c>
      <c r="O66" t="s" s="136">
        <v>98</v>
      </c>
      <c r="P66" s="155">
        <f>AVERAGE(B66:B71)</f>
        <v>32.6666666666667</v>
      </c>
      <c r="Q66" s="90">
        <f>AVERAGE(D66:D71)</f>
        <v>1.8373994483896</v>
      </c>
      <c r="R66" t="s" s="139">
        <v>98</v>
      </c>
      <c r="S66" s="155">
        <f>AVERAGE(G66:G71)</f>
        <v>16.1666666666667</v>
      </c>
      <c r="T66" s="90">
        <f>AVERAGE(I66:I71)</f>
        <v>0.9096963373472</v>
      </c>
      <c r="U66" t="s" s="139">
        <v>98</v>
      </c>
      <c r="V66" s="155">
        <f>AVERAGE(L66:L71)</f>
        <v>3</v>
      </c>
      <c r="W66" s="90">
        <f>AVERAGE(N66:N71)</f>
        <v>-0.777777777777778</v>
      </c>
    </row>
    <row r="67" ht="21.95" customHeight="1">
      <c r="A67" s="152">
        <v>2004</v>
      </c>
      <c r="B67" s="127">
        <v>22</v>
      </c>
      <c r="C67" s="88">
        <v>43.3</v>
      </c>
      <c r="D67" s="92">
        <v>1.96818181818182</v>
      </c>
      <c r="E67" s="43"/>
      <c r="F67" s="153">
        <v>2004</v>
      </c>
      <c r="G67" s="127">
        <v>9</v>
      </c>
      <c r="H67" s="88">
        <v>7.3</v>
      </c>
      <c r="I67" s="92">
        <v>0.811111111111111</v>
      </c>
      <c r="J67" s="43"/>
      <c r="K67" s="153">
        <v>2004</v>
      </c>
      <c r="L67" s="127">
        <v>2</v>
      </c>
      <c r="M67" s="88">
        <v>-0.7</v>
      </c>
      <c r="N67" s="94">
        <v>-0.35</v>
      </c>
      <c r="O67" t="s" s="136">
        <v>121</v>
      </c>
      <c r="P67" s="155">
        <f>AVERAGE(B67:B71)</f>
        <v>30.8</v>
      </c>
      <c r="Q67" s="90">
        <f>AVERAGE(D67:D71)</f>
        <v>1.79726029044847</v>
      </c>
      <c r="R67" t="s" s="139">
        <v>121</v>
      </c>
      <c r="S67" s="155">
        <f>AVERAGE(G67:G71)</f>
        <v>16.4</v>
      </c>
      <c r="T67" s="90">
        <f>AVERAGE(I67:I71)</f>
        <v>0.922302271483307</v>
      </c>
      <c r="U67" t="s" s="139">
        <v>121</v>
      </c>
      <c r="V67" s="155">
        <f>AVERAGE(L67:L71)</f>
        <v>3</v>
      </c>
      <c r="W67" s="90">
        <f>AVERAGE(N67:N71)</f>
        <v>-0.84</v>
      </c>
    </row>
    <row r="68" ht="21.95" customHeight="1">
      <c r="A68" s="152">
        <v>2005</v>
      </c>
      <c r="B68" s="127">
        <v>29</v>
      </c>
      <c r="C68" s="88">
        <v>54.9</v>
      </c>
      <c r="D68" s="92">
        <v>1.89310344827586</v>
      </c>
      <c r="E68" s="43"/>
      <c r="F68" s="153">
        <v>2005</v>
      </c>
      <c r="G68" s="127">
        <v>16</v>
      </c>
      <c r="H68" s="88">
        <v>18.3</v>
      </c>
      <c r="I68" s="92">
        <v>1.14375</v>
      </c>
      <c r="J68" s="43"/>
      <c r="K68" s="153">
        <v>2005</v>
      </c>
      <c r="L68" s="127">
        <v>2</v>
      </c>
      <c r="M68" s="88">
        <v>-0.3</v>
      </c>
      <c r="N68" s="94">
        <v>-0.15</v>
      </c>
      <c r="O68" t="s" s="136">
        <v>122</v>
      </c>
      <c r="P68" s="155">
        <f>AVERAGE(B68:B71)</f>
        <v>33</v>
      </c>
      <c r="Q68" s="90">
        <f>AVERAGE(D68:D71)</f>
        <v>1.75452990851513</v>
      </c>
      <c r="R68" t="s" s="139">
        <v>122</v>
      </c>
      <c r="S68" s="155">
        <f>AVERAGE(G68:G71)</f>
        <v>18.25</v>
      </c>
      <c r="T68" s="90">
        <f>AVERAGE(I68:I71)</f>
        <v>0.950100061576356</v>
      </c>
      <c r="U68" t="s" s="139">
        <v>122</v>
      </c>
      <c r="V68" s="155">
        <f>AVERAGE(L68:L71)</f>
        <v>3.25</v>
      </c>
      <c r="W68" s="90">
        <f>AVERAGE(N68:N71)</f>
        <v>-0.9625</v>
      </c>
    </row>
    <row r="69" ht="21.95" customHeight="1">
      <c r="A69" s="152">
        <v>2006</v>
      </c>
      <c r="B69" s="127">
        <v>49</v>
      </c>
      <c r="C69" s="88">
        <v>74.3</v>
      </c>
      <c r="D69" s="92">
        <v>1.51632653061224</v>
      </c>
      <c r="E69" s="43"/>
      <c r="F69" s="153">
        <v>2006</v>
      </c>
      <c r="G69" s="127">
        <v>29</v>
      </c>
      <c r="H69" s="88">
        <v>20.7</v>
      </c>
      <c r="I69" s="92">
        <v>0.713793103448276</v>
      </c>
      <c r="J69" s="43"/>
      <c r="K69" s="153">
        <v>2006</v>
      </c>
      <c r="L69" s="127">
        <v>7</v>
      </c>
      <c r="M69" s="88">
        <v>-5.6</v>
      </c>
      <c r="N69" s="94">
        <v>-0.8</v>
      </c>
      <c r="O69" t="s" s="136">
        <v>123</v>
      </c>
      <c r="P69" s="155">
        <f>AVERAGE(B69:B71)</f>
        <v>34.3333333333333</v>
      </c>
      <c r="Q69" s="90">
        <f>AVERAGE(D69:D71)</f>
        <v>1.70833872859488</v>
      </c>
      <c r="R69" t="s" s="139">
        <v>123</v>
      </c>
      <c r="S69" s="155">
        <f>AVERAGE(G69:G71)</f>
        <v>19</v>
      </c>
      <c r="T69" s="90">
        <f>AVERAGE(I69:I71)</f>
        <v>0.885550082101808</v>
      </c>
      <c r="U69" t="s" s="139">
        <v>123</v>
      </c>
      <c r="V69" s="155">
        <f>AVERAGE(L69:L71)</f>
        <v>3.66666666666667</v>
      </c>
      <c r="W69" s="90">
        <f>AVERAGE(N69:N71)</f>
        <v>-1.23333333333333</v>
      </c>
    </row>
    <row r="70" ht="21.95" customHeight="1">
      <c r="A70" s="152">
        <v>2007</v>
      </c>
      <c r="B70" s="127">
        <v>25</v>
      </c>
      <c r="C70" s="88">
        <v>44.7</v>
      </c>
      <c r="D70" s="92">
        <v>1.788</v>
      </c>
      <c r="E70" s="43"/>
      <c r="F70" s="153">
        <v>2007</v>
      </c>
      <c r="G70" s="127">
        <v>14</v>
      </c>
      <c r="H70" s="88">
        <v>15.2</v>
      </c>
      <c r="I70" s="92">
        <v>1.08571428571429</v>
      </c>
      <c r="J70" s="43"/>
      <c r="K70" s="153">
        <v>2007</v>
      </c>
      <c r="L70" s="127">
        <v>1</v>
      </c>
      <c r="M70" s="88">
        <v>-2.6</v>
      </c>
      <c r="N70" s="94">
        <v>-2.6</v>
      </c>
      <c r="O70" t="s" s="136">
        <v>124</v>
      </c>
      <c r="P70" s="155">
        <f>AVERAGE(B70:B71)</f>
        <v>27</v>
      </c>
      <c r="Q70" s="90">
        <f>AVERAGE(D70:D71)</f>
        <v>1.80434482758621</v>
      </c>
      <c r="R70" t="s" s="139">
        <v>124</v>
      </c>
      <c r="S70" s="155">
        <f>AVERAGE(G70:G71)</f>
        <v>14</v>
      </c>
      <c r="T70" s="90">
        <f>AVERAGE(I70:I71)</f>
        <v>0.971428571428574</v>
      </c>
      <c r="U70" t="s" s="139">
        <v>124</v>
      </c>
      <c r="V70" s="155">
        <f>AVERAGE(L70:L71)</f>
        <v>2</v>
      </c>
      <c r="W70" s="90">
        <f>AVERAGE(N70:N71)</f>
        <v>-1.45</v>
      </c>
    </row>
    <row r="71" ht="21.95" customHeight="1">
      <c r="A71" s="152">
        <v>2008</v>
      </c>
      <c r="B71" s="127">
        <v>29</v>
      </c>
      <c r="C71" s="88">
        <v>52.8</v>
      </c>
      <c r="D71" s="92">
        <v>1.82068965517241</v>
      </c>
      <c r="E71" s="43"/>
      <c r="F71" s="153">
        <v>2008</v>
      </c>
      <c r="G71" s="127">
        <v>14</v>
      </c>
      <c r="H71" s="88">
        <v>12</v>
      </c>
      <c r="I71" s="92">
        <v>0.857142857142857</v>
      </c>
      <c r="J71" s="43"/>
      <c r="K71" s="153">
        <v>2008</v>
      </c>
      <c r="L71" s="127">
        <v>3</v>
      </c>
      <c r="M71" s="88">
        <v>-0.9</v>
      </c>
      <c r="N71" s="94">
        <v>-0.3</v>
      </c>
      <c r="O71" t="s" s="136">
        <v>125</v>
      </c>
      <c r="P71" s="155">
        <f>AVERAGE(B71)</f>
        <v>29</v>
      </c>
      <c r="Q71" s="90">
        <f>AVERAGE(D71)</f>
        <v>1.82068965517241</v>
      </c>
      <c r="R71" t="s" s="139">
        <v>125</v>
      </c>
      <c r="S71" s="155">
        <f>AVERAGE(G71)</f>
        <v>14</v>
      </c>
      <c r="T71" s="90">
        <f>AVERAGE(I71)</f>
        <v>0.857142857142857</v>
      </c>
      <c r="U71" t="s" s="139">
        <v>125</v>
      </c>
      <c r="V71" s="155">
        <f>AVERAGE(L71)</f>
        <v>3</v>
      </c>
      <c r="W71" s="90">
        <f>AVERAGE(N71)</f>
        <v>-0.3</v>
      </c>
    </row>
    <row r="72" ht="21.95" customHeight="1">
      <c r="A72" s="152">
        <v>2009</v>
      </c>
      <c r="B72" s="206">
        <v>19</v>
      </c>
      <c r="C72" s="207">
        <v>39.7</v>
      </c>
      <c r="D72" s="208">
        <v>2.08947368421053</v>
      </c>
      <c r="E72" s="43"/>
      <c r="F72" s="153">
        <v>2009</v>
      </c>
      <c r="G72" s="206">
        <v>9</v>
      </c>
      <c r="H72" s="207">
        <v>11.5</v>
      </c>
      <c r="I72" s="208">
        <v>1.27777777777778</v>
      </c>
      <c r="J72" s="43"/>
      <c r="K72" s="153">
        <v>2009</v>
      </c>
      <c r="L72" s="206">
        <v>1</v>
      </c>
      <c r="M72" s="207">
        <v>-0.5</v>
      </c>
      <c r="N72" s="209">
        <v>-0.5</v>
      </c>
      <c r="O72" t="s" s="136">
        <v>126</v>
      </c>
      <c r="P72" s="161">
        <f>AVERAGE(B72)</f>
        <v>19</v>
      </c>
      <c r="Q72" s="162">
        <f>AVERAGE(D72)</f>
        <v>2.08947368421053</v>
      </c>
      <c r="R72" t="s" s="139">
        <v>126</v>
      </c>
      <c r="S72" s="161">
        <f>AVERAGE(G72)</f>
        <v>9</v>
      </c>
      <c r="T72" s="162">
        <f>AVERAGE(I72)</f>
        <v>1.27777777777778</v>
      </c>
      <c r="U72" t="s" s="139">
        <v>126</v>
      </c>
      <c r="V72" s="161">
        <f>AVERAGE(L72)</f>
        <v>1</v>
      </c>
      <c r="W72" s="162">
        <f>AVERAGE(N72)</f>
        <v>-0.5</v>
      </c>
    </row>
    <row r="73" ht="21.95" customHeight="1">
      <c r="A73" s="152">
        <v>2010</v>
      </c>
      <c r="B73" s="127">
        <v>36</v>
      </c>
      <c r="C73" s="88">
        <v>66.8</v>
      </c>
      <c r="D73" s="92">
        <v>1.85555555555556</v>
      </c>
      <c r="E73" s="43"/>
      <c r="F73" s="153">
        <v>2010</v>
      </c>
      <c r="G73" s="127">
        <v>20</v>
      </c>
      <c r="H73" s="88">
        <v>19.3</v>
      </c>
      <c r="I73" s="92">
        <v>0.965</v>
      </c>
      <c r="J73" s="43"/>
      <c r="K73" s="153">
        <v>2010</v>
      </c>
      <c r="L73" s="127">
        <v>2</v>
      </c>
      <c r="M73" s="88">
        <v>-1.1</v>
      </c>
      <c r="N73" s="94">
        <v>-0.55</v>
      </c>
      <c r="O73" t="s" s="136">
        <v>125</v>
      </c>
      <c r="P73" s="155">
        <f>AVERAGE(B73)</f>
        <v>36</v>
      </c>
      <c r="Q73" s="90">
        <f>AVERAGE(D73)</f>
        <v>1.85555555555556</v>
      </c>
      <c r="R73" t="s" s="139">
        <v>125</v>
      </c>
      <c r="S73" s="155">
        <f>AVERAGE(G73)</f>
        <v>20</v>
      </c>
      <c r="T73" s="90">
        <f>AVERAGE(I73)</f>
        <v>0.965</v>
      </c>
      <c r="U73" t="s" s="139">
        <v>125</v>
      </c>
      <c r="V73" s="155">
        <f>AVERAGE(L73)</f>
        <v>2</v>
      </c>
      <c r="W73" s="90">
        <f>AVERAGE(N73)</f>
        <v>-0.55</v>
      </c>
    </row>
    <row r="74" ht="21.95" customHeight="1">
      <c r="A74" s="152">
        <v>2011</v>
      </c>
      <c r="B74" s="127">
        <v>26</v>
      </c>
      <c r="C74" s="88">
        <v>44.4</v>
      </c>
      <c r="D74" s="92">
        <v>1.70769230769231</v>
      </c>
      <c r="E74" s="43"/>
      <c r="F74" s="153">
        <v>2011</v>
      </c>
      <c r="G74" s="127">
        <v>15</v>
      </c>
      <c r="H74" s="88">
        <v>14.8</v>
      </c>
      <c r="I74" s="92">
        <v>0.986666666666667</v>
      </c>
      <c r="J74" s="43"/>
      <c r="K74" s="153">
        <v>2011</v>
      </c>
      <c r="L74" s="127">
        <v>3</v>
      </c>
      <c r="M74" s="88">
        <v>-1.6</v>
      </c>
      <c r="N74" s="94">
        <v>-0.533333333333333</v>
      </c>
      <c r="O74" t="s" s="136">
        <v>124</v>
      </c>
      <c r="P74" s="155">
        <f>AVERAGE(B73:B74)</f>
        <v>31</v>
      </c>
      <c r="Q74" s="90">
        <f>AVERAGE(D73:D74)</f>
        <v>1.78162393162394</v>
      </c>
      <c r="R74" t="s" s="139">
        <v>124</v>
      </c>
      <c r="S74" s="155">
        <f>AVERAGE(G73:G74)</f>
        <v>17.5</v>
      </c>
      <c r="T74" s="90">
        <f>AVERAGE(I73:I74)</f>
        <v>0.975833333333334</v>
      </c>
      <c r="U74" t="s" s="139">
        <v>124</v>
      </c>
      <c r="V74" s="155">
        <f>AVERAGE(L73:L74)</f>
        <v>2.5</v>
      </c>
      <c r="W74" s="90">
        <f>AVERAGE(N73:N74)</f>
        <v>-0.541666666666667</v>
      </c>
    </row>
    <row r="75" ht="21.95" customHeight="1">
      <c r="A75" s="152">
        <v>2012</v>
      </c>
      <c r="B75" s="127">
        <v>31</v>
      </c>
      <c r="C75" s="88">
        <v>60.2</v>
      </c>
      <c r="D75" s="92">
        <v>1.94193548387097</v>
      </c>
      <c r="E75" s="43"/>
      <c r="F75" s="153">
        <v>2012</v>
      </c>
      <c r="G75" s="127">
        <v>12</v>
      </c>
      <c r="H75" s="88">
        <v>9.4</v>
      </c>
      <c r="I75" s="92">
        <v>0.783333333333333</v>
      </c>
      <c r="J75" s="43"/>
      <c r="K75" s="153">
        <v>2012</v>
      </c>
      <c r="L75" s="127">
        <v>2</v>
      </c>
      <c r="M75" s="88">
        <v>-0.6</v>
      </c>
      <c r="N75" s="94">
        <v>-0.3</v>
      </c>
      <c r="O75" t="s" s="136">
        <v>123</v>
      </c>
      <c r="P75" s="155">
        <f>AVERAGE(B73:B75)</f>
        <v>31</v>
      </c>
      <c r="Q75" s="90">
        <f>AVERAGE(D73:D75)</f>
        <v>1.83506111570628</v>
      </c>
      <c r="R75" t="s" s="139">
        <v>123</v>
      </c>
      <c r="S75" s="155">
        <f>AVERAGE(G73:G75)</f>
        <v>15.6666666666667</v>
      </c>
      <c r="T75" s="90">
        <f>AVERAGE(I73:I75)</f>
        <v>0.911666666666667</v>
      </c>
      <c r="U75" t="s" s="139">
        <v>123</v>
      </c>
      <c r="V75" s="155">
        <f>AVERAGE(L73:L75)</f>
        <v>2.33333333333333</v>
      </c>
      <c r="W75" s="90">
        <f>AVERAGE(N73:N75)</f>
        <v>-0.461111111111111</v>
      </c>
    </row>
    <row r="76" ht="21.95" customHeight="1">
      <c r="A76" s="152">
        <v>2013</v>
      </c>
      <c r="B76" s="127">
        <v>22</v>
      </c>
      <c r="C76" s="88">
        <v>33.5</v>
      </c>
      <c r="D76" s="92">
        <v>1.52272727272727</v>
      </c>
      <c r="E76" s="43"/>
      <c r="F76" s="153">
        <v>2013</v>
      </c>
      <c r="G76" s="127">
        <v>15</v>
      </c>
      <c r="H76" s="88">
        <v>13</v>
      </c>
      <c r="I76" s="92">
        <v>0.866666666666667</v>
      </c>
      <c r="J76" s="43"/>
      <c r="K76" s="153">
        <v>2013</v>
      </c>
      <c r="L76" s="127">
        <v>3</v>
      </c>
      <c r="M76" s="88">
        <v>-1.5</v>
      </c>
      <c r="N76" s="94">
        <v>-0.5</v>
      </c>
      <c r="O76" t="s" s="136">
        <v>122</v>
      </c>
      <c r="P76" s="155">
        <f>AVERAGE(B73:B76)</f>
        <v>28.75</v>
      </c>
      <c r="Q76" s="90">
        <f>AVERAGE(D73:D76)</f>
        <v>1.75697765496153</v>
      </c>
      <c r="R76" t="s" s="139">
        <v>122</v>
      </c>
      <c r="S76" s="155">
        <f>AVERAGE(G73:G76)</f>
        <v>15.5</v>
      </c>
      <c r="T76" s="90">
        <f>AVERAGE(I73:I76)</f>
        <v>0.900416666666667</v>
      </c>
      <c r="U76" t="s" s="139">
        <v>122</v>
      </c>
      <c r="V76" s="155">
        <f>AVERAGE(L73:L76)</f>
        <v>2.5</v>
      </c>
      <c r="W76" s="90">
        <f>AVERAGE(N73:N76)</f>
        <v>-0.470833333333333</v>
      </c>
    </row>
    <row r="77" ht="21.95" customHeight="1">
      <c r="A77" s="152">
        <v>2014</v>
      </c>
      <c r="B77" s="127">
        <v>30</v>
      </c>
      <c r="C77" s="88">
        <v>52.4</v>
      </c>
      <c r="D77" s="92">
        <v>1.74666666666667</v>
      </c>
      <c r="E77" s="43"/>
      <c r="F77" s="153">
        <v>2014</v>
      </c>
      <c r="G77" s="127">
        <v>15</v>
      </c>
      <c r="H77" s="88">
        <v>11.4</v>
      </c>
      <c r="I77" s="92">
        <v>0.76</v>
      </c>
      <c r="J77" s="43"/>
      <c r="K77" s="153">
        <v>2014</v>
      </c>
      <c r="L77" s="127">
        <v>2</v>
      </c>
      <c r="M77" s="88">
        <v>-2.7</v>
      </c>
      <c r="N77" s="94">
        <v>-1.35</v>
      </c>
      <c r="O77" t="s" s="136">
        <v>121</v>
      </c>
      <c r="P77" s="155">
        <f>AVERAGE(B73:B77)</f>
        <v>29</v>
      </c>
      <c r="Q77" s="90">
        <f>AVERAGE(D73:D77)</f>
        <v>1.75491545730256</v>
      </c>
      <c r="R77" t="s" s="139">
        <v>121</v>
      </c>
      <c r="S77" s="155">
        <f>AVERAGE(G73:G77)</f>
        <v>15.4</v>
      </c>
      <c r="T77" s="90">
        <f>AVERAGE(I73:I77)</f>
        <v>0.872333333333333</v>
      </c>
      <c r="U77" t="s" s="139">
        <v>121</v>
      </c>
      <c r="V77" s="155">
        <f>AVERAGE(L73:L77)</f>
        <v>2.4</v>
      </c>
      <c r="W77" s="90">
        <f>AVERAGE(N73:N77)</f>
        <v>-0.6466666666666669</v>
      </c>
    </row>
    <row r="78" ht="21.95" customHeight="1">
      <c r="A78" s="152">
        <v>2015</v>
      </c>
      <c r="B78" s="127">
        <v>35</v>
      </c>
      <c r="C78" s="88">
        <v>72.09999999999999</v>
      </c>
      <c r="D78" s="92">
        <v>2.06</v>
      </c>
      <c r="E78" s="43"/>
      <c r="F78" s="153">
        <v>2015</v>
      </c>
      <c r="G78" s="127">
        <v>15</v>
      </c>
      <c r="H78" s="88">
        <v>18.5</v>
      </c>
      <c r="I78" s="92">
        <v>1.23333333333333</v>
      </c>
      <c r="J78" s="43"/>
      <c r="K78" s="153">
        <v>2015</v>
      </c>
      <c r="L78" s="127">
        <v>2</v>
      </c>
      <c r="M78" s="88">
        <v>-0.5</v>
      </c>
      <c r="N78" s="94">
        <v>-0.25</v>
      </c>
      <c r="O78" t="s" s="136">
        <v>98</v>
      </c>
      <c r="P78" s="155">
        <f>AVERAGE(B73:B78)</f>
        <v>30</v>
      </c>
      <c r="Q78" s="90">
        <f>AVERAGE(D73:D78)</f>
        <v>1.80576288108546</v>
      </c>
      <c r="R78" t="s" s="139">
        <v>98</v>
      </c>
      <c r="S78" s="155">
        <f>AVERAGE(G73:G78)</f>
        <v>15.3333333333333</v>
      </c>
      <c r="T78" s="90">
        <f>AVERAGE(I73:I78)</f>
        <v>0.9325</v>
      </c>
      <c r="U78" t="s" s="139">
        <v>98</v>
      </c>
      <c r="V78" s="155">
        <f>AVERAGE(L73:L78)</f>
        <v>2.33333333333333</v>
      </c>
      <c r="W78" s="90">
        <f>AVERAGE(N73:N78)</f>
        <v>-0.580555555555556</v>
      </c>
    </row>
    <row r="79" ht="21.95" customHeight="1">
      <c r="A79" s="152">
        <v>2016</v>
      </c>
      <c r="B79" s="127">
        <v>33</v>
      </c>
      <c r="C79" s="88">
        <v>70</v>
      </c>
      <c r="D79" s="92">
        <v>2.12121212121212</v>
      </c>
      <c r="E79" s="43"/>
      <c r="F79" s="153">
        <v>2016</v>
      </c>
      <c r="G79" s="127">
        <v>14</v>
      </c>
      <c r="H79" s="88">
        <v>17.1</v>
      </c>
      <c r="I79" s="92">
        <v>1.22142857142857</v>
      </c>
      <c r="J79" s="43"/>
      <c r="K79" s="153">
        <v>2016</v>
      </c>
      <c r="L79" s="127">
        <v>0</v>
      </c>
      <c r="M79" s="88">
        <v>0</v>
      </c>
      <c r="N79" s="94"/>
      <c r="O79" t="s" s="136">
        <v>120</v>
      </c>
      <c r="P79" s="155">
        <f>AVERAGE(B73:B79)</f>
        <v>30.4285714285714</v>
      </c>
      <c r="Q79" s="90">
        <f>AVERAGE(D73:D79)</f>
        <v>1.85082705824641</v>
      </c>
      <c r="R79" t="s" s="139">
        <v>120</v>
      </c>
      <c r="S79" s="155">
        <f>AVERAGE(G73:G79)</f>
        <v>15.1428571428571</v>
      </c>
      <c r="T79" s="90">
        <f>AVERAGE(I73:I79)</f>
        <v>0.973775510204081</v>
      </c>
      <c r="U79" t="s" s="139">
        <v>120</v>
      </c>
      <c r="V79" s="155">
        <f>AVERAGE(L73:L79)</f>
        <v>2</v>
      </c>
      <c r="W79" s="90">
        <f>AVERAGE(N73:N79)</f>
        <v>-0.580555555555556</v>
      </c>
    </row>
    <row r="80" ht="21.95" customHeight="1">
      <c r="A80" s="152">
        <v>2017</v>
      </c>
      <c r="B80" s="127">
        <v>32</v>
      </c>
      <c r="C80" s="88">
        <v>50.5</v>
      </c>
      <c r="D80" s="92">
        <v>1.578125</v>
      </c>
      <c r="E80" s="43"/>
      <c r="F80" s="153">
        <v>2017</v>
      </c>
      <c r="G80" s="127">
        <v>20</v>
      </c>
      <c r="H80" s="88">
        <v>17.7</v>
      </c>
      <c r="I80" s="92">
        <v>0.885</v>
      </c>
      <c r="J80" s="43"/>
      <c r="K80" s="153">
        <v>2017</v>
      </c>
      <c r="L80" s="127">
        <v>2</v>
      </c>
      <c r="M80" s="88">
        <v>-2.8</v>
      </c>
      <c r="N80" s="94">
        <v>-1.4</v>
      </c>
      <c r="O80" t="s" s="136">
        <v>119</v>
      </c>
      <c r="P80" s="155">
        <f>AVERAGE(B73:B80)</f>
        <v>30.625</v>
      </c>
      <c r="Q80" s="90">
        <f>AVERAGE(D73:D80)</f>
        <v>1.81673930096561</v>
      </c>
      <c r="R80" t="s" s="139">
        <v>119</v>
      </c>
      <c r="S80" s="155">
        <f>AVERAGE(G73:G80)</f>
        <v>15.75</v>
      </c>
      <c r="T80" s="90">
        <f>AVERAGE(I73:I80)</f>
        <v>0.9626785714285711</v>
      </c>
      <c r="U80" t="s" s="139">
        <v>119</v>
      </c>
      <c r="V80" s="155">
        <f>AVERAGE(L73:L80)</f>
        <v>2</v>
      </c>
      <c r="W80" s="90">
        <f>AVERAGE(N73:N80)</f>
        <v>-0.697619047619048</v>
      </c>
    </row>
    <row r="81" ht="21.95" customHeight="1">
      <c r="A81" s="152">
        <v>2018</v>
      </c>
      <c r="B81" s="127">
        <v>41</v>
      </c>
      <c r="C81" s="88">
        <v>72.59999999999999</v>
      </c>
      <c r="D81" s="92">
        <v>1.77073170731707</v>
      </c>
      <c r="E81" s="43"/>
      <c r="F81" s="153">
        <v>2018</v>
      </c>
      <c r="G81" s="127">
        <v>22</v>
      </c>
      <c r="H81" s="88">
        <v>19.4</v>
      </c>
      <c r="I81" s="92">
        <v>0.8818181818181819</v>
      </c>
      <c r="J81" s="43"/>
      <c r="K81" s="153">
        <v>2018</v>
      </c>
      <c r="L81" s="127">
        <v>3</v>
      </c>
      <c r="M81" s="88">
        <v>-3.3</v>
      </c>
      <c r="N81" s="94">
        <v>-1.1</v>
      </c>
      <c r="O81" t="s" s="136">
        <v>118</v>
      </c>
      <c r="P81" s="155">
        <f>AVERAGE(B73:B81)</f>
        <v>31.7777777777778</v>
      </c>
      <c r="Q81" s="90">
        <f>AVERAGE(D73:D81)</f>
        <v>1.81162734611577</v>
      </c>
      <c r="R81" t="s" s="139">
        <v>118</v>
      </c>
      <c r="S81" s="155">
        <f>AVERAGE(G73:G81)</f>
        <v>16.4444444444444</v>
      </c>
      <c r="T81" s="90">
        <f>AVERAGE(I73:I81)</f>
        <v>0.953694083694083</v>
      </c>
      <c r="U81" t="s" s="139">
        <v>118</v>
      </c>
      <c r="V81" s="155">
        <f>AVERAGE(L73:L81)</f>
        <v>2.11111111111111</v>
      </c>
      <c r="W81" s="90">
        <f>AVERAGE(N73:N81)</f>
        <v>-0.747916666666667</v>
      </c>
    </row>
    <row r="82" ht="21.95" customHeight="1">
      <c r="A82" s="152">
        <v>2019</v>
      </c>
      <c r="B82" s="127">
        <v>30</v>
      </c>
      <c r="C82" s="88">
        <v>40.4</v>
      </c>
      <c r="D82" s="92">
        <v>1.34666666666667</v>
      </c>
      <c r="E82" s="43"/>
      <c r="F82" s="153">
        <v>2019</v>
      </c>
      <c r="G82" s="127">
        <v>15</v>
      </c>
      <c r="H82" s="88">
        <v>1.2</v>
      </c>
      <c r="I82" s="92">
        <v>0.08</v>
      </c>
      <c r="J82" s="43"/>
      <c r="K82" s="153">
        <v>2019</v>
      </c>
      <c r="L82" s="127">
        <v>7</v>
      </c>
      <c r="M82" s="88">
        <v>-7.5</v>
      </c>
      <c r="N82" s="94">
        <v>-1.07142857142857</v>
      </c>
      <c r="O82" t="s" s="136">
        <v>117</v>
      </c>
      <c r="P82" s="155">
        <f>AVERAGE(B73:B82)</f>
        <v>31.6</v>
      </c>
      <c r="Q82" s="90">
        <f>AVERAGE(D73:D82)</f>
        <v>1.76513127817086</v>
      </c>
      <c r="R82" t="s" s="139">
        <v>117</v>
      </c>
      <c r="S82" s="155">
        <f>AVERAGE(G73:G82)</f>
        <v>16.3</v>
      </c>
      <c r="T82" s="90">
        <f>AVERAGE(I73:I82)</f>
        <v>0.8663246753246751</v>
      </c>
      <c r="U82" t="s" s="139">
        <v>117</v>
      </c>
      <c r="V82" s="155">
        <f>AVERAGE(L73:L82)</f>
        <v>2.6</v>
      </c>
      <c r="W82" s="90">
        <f>AVERAGE(N73:N82)</f>
        <v>-0.783862433862434</v>
      </c>
    </row>
    <row r="83" ht="21.95" customHeight="1">
      <c r="A83" s="152">
        <v>2020</v>
      </c>
      <c r="B83" s="127">
        <v>42</v>
      </c>
      <c r="C83" s="88">
        <v>59.2</v>
      </c>
      <c r="D83" s="92">
        <v>1.40952380952381</v>
      </c>
      <c r="E83" s="43"/>
      <c r="F83" s="153">
        <v>2020</v>
      </c>
      <c r="G83" s="127">
        <v>24</v>
      </c>
      <c r="H83" s="88">
        <v>14.2</v>
      </c>
      <c r="I83" s="92">
        <v>0.591666666666667</v>
      </c>
      <c r="J83" s="43"/>
      <c r="K83" s="153">
        <v>2020</v>
      </c>
      <c r="L83" s="127">
        <v>6</v>
      </c>
      <c r="M83" s="88">
        <v>-4.1</v>
      </c>
      <c r="N83" s="94">
        <v>-0.683333333333333</v>
      </c>
      <c r="O83" t="s" s="136">
        <v>116</v>
      </c>
      <c r="P83" s="155">
        <f>AVERAGE(B73:B83)</f>
        <v>32.5454545454545</v>
      </c>
      <c r="Q83" s="90">
        <f>AVERAGE(D73:D83)</f>
        <v>1.73280332647568</v>
      </c>
      <c r="R83" t="s" s="139">
        <v>116</v>
      </c>
      <c r="S83" s="155">
        <f>AVERAGE(G73:G83)</f>
        <v>17</v>
      </c>
      <c r="T83" s="90">
        <f>AVERAGE(I73:I83)</f>
        <v>0.841355765446674</v>
      </c>
      <c r="U83" t="s" s="139">
        <v>116</v>
      </c>
      <c r="V83" s="155">
        <f>AVERAGE(L73:L83)</f>
        <v>2.90909090909091</v>
      </c>
      <c r="W83" s="90">
        <f>AVERAGE(N73:N83)</f>
        <v>-0.7738095238095239</v>
      </c>
    </row>
    <row r="84" ht="21.95" customHeight="1">
      <c r="A84" s="152">
        <v>2021</v>
      </c>
      <c r="B84" s="127">
        <v>22</v>
      </c>
      <c r="C84" s="88">
        <v>41.3</v>
      </c>
      <c r="D84" s="92">
        <v>1.87727272727273</v>
      </c>
      <c r="E84" s="43"/>
      <c r="F84" s="153">
        <v>2021</v>
      </c>
      <c r="G84" s="127">
        <v>9</v>
      </c>
      <c r="H84" s="88">
        <v>6</v>
      </c>
      <c r="I84" s="92">
        <v>0.666666666666667</v>
      </c>
      <c r="J84" s="43"/>
      <c r="K84" s="153">
        <v>2021</v>
      </c>
      <c r="L84" s="127">
        <v>3</v>
      </c>
      <c r="M84" s="88">
        <v>-1.4</v>
      </c>
      <c r="N84" s="94">
        <v>-0.466666666666667</v>
      </c>
      <c r="O84" t="s" s="136">
        <v>115</v>
      </c>
      <c r="P84" s="155">
        <f>AVERAGE(B73:B84)</f>
        <v>31.6666666666667</v>
      </c>
      <c r="Q84" s="90">
        <f>AVERAGE(D73:D84)</f>
        <v>1.74484244320877</v>
      </c>
      <c r="R84" t="s" s="139">
        <v>115</v>
      </c>
      <c r="S84" s="155">
        <f>AVERAGE(G73:G84)</f>
        <v>16.3333333333333</v>
      </c>
      <c r="T84" s="90">
        <f>AVERAGE(I73:I84)</f>
        <v>0.82679834054834</v>
      </c>
      <c r="U84" t="s" s="139">
        <v>115</v>
      </c>
      <c r="V84" s="155">
        <f>AVERAGE(L73:L84)</f>
        <v>2.91666666666667</v>
      </c>
      <c r="W84" s="90">
        <f>AVERAGE(N73:N84)</f>
        <v>-0.745887445887446</v>
      </c>
    </row>
    <row r="85" ht="21.95" customHeight="1">
      <c r="A85" s="152">
        <v>2022</v>
      </c>
      <c r="B85" s="127">
        <v>26</v>
      </c>
      <c r="C85" s="88">
        <v>48.4</v>
      </c>
      <c r="D85" s="92">
        <v>1.86153846153846</v>
      </c>
      <c r="E85" s="43"/>
      <c r="F85" s="153">
        <v>2022</v>
      </c>
      <c r="G85" s="127">
        <v>10</v>
      </c>
      <c r="H85" s="88">
        <v>4.6</v>
      </c>
      <c r="I85" s="92">
        <v>0.46</v>
      </c>
      <c r="J85" s="43"/>
      <c r="K85" s="153">
        <v>2022</v>
      </c>
      <c r="L85" s="127">
        <v>3</v>
      </c>
      <c r="M85" s="88">
        <v>-3.1</v>
      </c>
      <c r="N85" s="94">
        <v>-1.03333333333333</v>
      </c>
      <c r="O85" t="s" s="136">
        <v>114</v>
      </c>
      <c r="P85" s="155">
        <f>AVERAGE(B73:B85)</f>
        <v>31.2307692307692</v>
      </c>
      <c r="Q85" s="90">
        <f>AVERAGE(D73:D85)</f>
        <v>1.75381906000336</v>
      </c>
      <c r="R85" t="s" s="139">
        <v>114</v>
      </c>
      <c r="S85" s="155">
        <f>AVERAGE(G73:G85)</f>
        <v>15.8461538461538</v>
      </c>
      <c r="T85" s="90">
        <f>AVERAGE(I73:I85)</f>
        <v>0.7985830835830831</v>
      </c>
      <c r="U85" t="s" s="139">
        <v>114</v>
      </c>
      <c r="V85" s="155">
        <f>AVERAGE(L73:L85)</f>
        <v>2.92307692307692</v>
      </c>
      <c r="W85" s="90">
        <f>AVERAGE(N73:N85)</f>
        <v>-0.769841269841269</v>
      </c>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s="91"/>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s="91"/>
      <c r="B90" s="125"/>
      <c r="C90" s="88"/>
      <c r="D90" s="92"/>
      <c r="E90" s="43"/>
      <c r="F90" s="93"/>
      <c r="G90" s="125"/>
      <c r="H90" s="88"/>
      <c r="I90" s="92"/>
      <c r="J90" s="43"/>
      <c r="K90" s="93"/>
      <c r="L90" s="125"/>
      <c r="M90" s="88"/>
      <c r="N90" s="94"/>
      <c r="O90" s="87"/>
      <c r="P90" s="88"/>
      <c r="Q90" s="88"/>
      <c r="R90" s="89"/>
      <c r="S90" s="88"/>
      <c r="T90" s="88"/>
      <c r="U90" s="89"/>
      <c r="V90" s="88"/>
      <c r="W90" s="90"/>
    </row>
    <row r="91" ht="21.95" customHeight="1">
      <c r="A91" s="91"/>
      <c r="B91" s="125"/>
      <c r="C91" s="88"/>
      <c r="D91" s="92"/>
      <c r="E91" s="43"/>
      <c r="F91" s="93"/>
      <c r="G91" s="125"/>
      <c r="H91" s="88"/>
      <c r="I91" s="92"/>
      <c r="J91" s="43"/>
      <c r="K91" s="93"/>
      <c r="L91" s="125"/>
      <c r="M91" s="88"/>
      <c r="N91" s="94"/>
      <c r="O91" s="87"/>
      <c r="P91" s="88"/>
      <c r="Q91" s="88"/>
      <c r="R91" s="89"/>
      <c r="S91" s="88"/>
      <c r="T91" s="88"/>
      <c r="U91" s="89"/>
      <c r="V91" s="88"/>
      <c r="W91" s="90"/>
    </row>
    <row r="92" ht="21.95" customHeight="1">
      <c r="A92" s="91"/>
      <c r="B92" s="125"/>
      <c r="C92" s="88"/>
      <c r="D92" s="92"/>
      <c r="E92" s="43"/>
      <c r="F92" s="93"/>
      <c r="G92" s="125"/>
      <c r="H92" s="88"/>
      <c r="I92" s="92"/>
      <c r="J92" s="43"/>
      <c r="K92" s="93"/>
      <c r="L92" s="125"/>
      <c r="M92" s="88"/>
      <c r="N92" s="94"/>
      <c r="O92" s="87"/>
      <c r="P92" s="88"/>
      <c r="Q92" s="88"/>
      <c r="R92" s="89"/>
      <c r="S92" s="88"/>
      <c r="T92" s="88"/>
      <c r="U92" s="89"/>
      <c r="V92" s="88"/>
      <c r="W92" s="90"/>
    </row>
    <row r="93" ht="21.95" customHeight="1">
      <c r="A93" s="91"/>
      <c r="B93" s="125"/>
      <c r="C93" s="88"/>
      <c r="D93" s="92"/>
      <c r="E93" s="43"/>
      <c r="F93" s="93"/>
      <c r="G93" s="125"/>
      <c r="H93" s="88"/>
      <c r="I93" s="92"/>
      <c r="J93" s="43"/>
      <c r="K93" s="93"/>
      <c r="L93" s="125"/>
      <c r="M93" s="88"/>
      <c r="N93" s="94"/>
      <c r="O93" s="87"/>
      <c r="P93" s="88"/>
      <c r="Q93" s="88"/>
      <c r="R93" s="89"/>
      <c r="S93" s="88"/>
      <c r="T93" s="88"/>
      <c r="U93" s="89"/>
      <c r="V93" s="88"/>
      <c r="W93" s="90"/>
    </row>
    <row r="94" ht="21.95" customHeight="1">
      <c r="A94" s="91"/>
      <c r="B94" s="125"/>
      <c r="C94" s="88"/>
      <c r="D94" s="92"/>
      <c r="E94" s="43"/>
      <c r="F94" s="93"/>
      <c r="G94" s="125"/>
      <c r="H94" s="88"/>
      <c r="I94" s="92"/>
      <c r="J94" s="43"/>
      <c r="K94" s="93"/>
      <c r="L94" s="125"/>
      <c r="M94" s="88"/>
      <c r="N94" s="94"/>
      <c r="O94" s="87"/>
      <c r="P94" s="88"/>
      <c r="Q94" s="88"/>
      <c r="R94" s="89"/>
      <c r="S94" s="88"/>
      <c r="T94" s="88"/>
      <c r="U94" s="89"/>
      <c r="V94" s="88"/>
      <c r="W94" s="90"/>
    </row>
    <row r="95" ht="21.95" customHeight="1">
      <c r="A95" s="91"/>
      <c r="B95" s="125"/>
      <c r="C95" s="88"/>
      <c r="D95" s="92"/>
      <c r="E95" s="43"/>
      <c r="F95" s="93"/>
      <c r="G95" s="125"/>
      <c r="H95" s="88"/>
      <c r="I95" s="92"/>
      <c r="J95" s="43"/>
      <c r="K95" s="93"/>
      <c r="L95" s="125"/>
      <c r="M95" s="88"/>
      <c r="N95" s="94"/>
      <c r="O95" s="87"/>
      <c r="P95" s="88"/>
      <c r="Q95" s="88"/>
      <c r="R95" s="89"/>
      <c r="S95" s="88"/>
      <c r="T95" s="88"/>
      <c r="U95" s="89"/>
      <c r="V95" s="88"/>
      <c r="W95" s="90"/>
    </row>
    <row r="96" ht="21.95" customHeight="1">
      <c r="A96" s="91"/>
      <c r="B96" s="125"/>
      <c r="C96" s="88"/>
      <c r="D96" s="92"/>
      <c r="E96" s="43"/>
      <c r="F96" s="93"/>
      <c r="G96" s="125"/>
      <c r="H96" s="88"/>
      <c r="I96" s="92"/>
      <c r="J96" s="43"/>
      <c r="K96" s="93"/>
      <c r="L96" s="125"/>
      <c r="M96" s="88"/>
      <c r="N96" s="94"/>
      <c r="O96" s="87"/>
      <c r="P96" s="88"/>
      <c r="Q96" s="88"/>
      <c r="R96" s="89"/>
      <c r="S96" s="88"/>
      <c r="T96" s="88"/>
      <c r="U96" s="89"/>
      <c r="V96" s="88"/>
      <c r="W96" s="90"/>
    </row>
    <row r="97" ht="21.95" customHeight="1">
      <c r="A97" s="91"/>
      <c r="B97" s="125"/>
      <c r="C97" s="88"/>
      <c r="D97" s="92"/>
      <c r="E97" s="43"/>
      <c r="F97" s="93"/>
      <c r="G97" s="125"/>
      <c r="H97" s="88"/>
      <c r="I97" s="92"/>
      <c r="J97" s="43"/>
      <c r="K97" s="93"/>
      <c r="L97" s="125"/>
      <c r="M97" s="88"/>
      <c r="N97" s="94"/>
      <c r="O97" s="87"/>
      <c r="P97" s="88"/>
      <c r="Q97" s="88"/>
      <c r="R97" s="89"/>
      <c r="S97" s="88"/>
      <c r="T97" s="88"/>
      <c r="U97" s="89"/>
      <c r="V97" s="88"/>
      <c r="W97" s="90"/>
    </row>
    <row r="98" ht="21.95" customHeight="1">
      <c r="A98" s="91"/>
      <c r="B98" s="125"/>
      <c r="C98" s="88"/>
      <c r="D98" s="92"/>
      <c r="E98" s="43"/>
      <c r="F98" s="93"/>
      <c r="G98" s="125"/>
      <c r="H98" s="88"/>
      <c r="I98" s="92"/>
      <c r="J98" s="43"/>
      <c r="K98" s="93"/>
      <c r="L98" s="125"/>
      <c r="M98" s="88"/>
      <c r="N98" s="94"/>
      <c r="O98" s="87"/>
      <c r="P98" s="88"/>
      <c r="Q98" s="88"/>
      <c r="R98" s="89"/>
      <c r="S98" s="88"/>
      <c r="T98" s="88"/>
      <c r="U98" s="89"/>
      <c r="V98" s="88"/>
      <c r="W98" s="90"/>
    </row>
    <row r="99" ht="21.95" customHeight="1">
      <c r="A99" s="91"/>
      <c r="B99" s="125"/>
      <c r="C99" s="88"/>
      <c r="D99" s="92"/>
      <c r="E99" s="43"/>
      <c r="F99" s="93"/>
      <c r="G99" s="125"/>
      <c r="H99" s="88"/>
      <c r="I99" s="92"/>
      <c r="J99" s="43"/>
      <c r="K99" s="93"/>
      <c r="L99" s="125"/>
      <c r="M99" s="88"/>
      <c r="N99" s="94"/>
      <c r="O99" s="87"/>
      <c r="P99" s="88"/>
      <c r="Q99" s="88"/>
      <c r="R99" s="89"/>
      <c r="S99" s="88"/>
      <c r="T99" s="88"/>
      <c r="U99" s="89"/>
      <c r="V99" s="88"/>
      <c r="W99" s="90"/>
    </row>
    <row r="100" ht="21.95" customHeight="1">
      <c r="A100" s="91"/>
      <c r="B100" s="125"/>
      <c r="C100" s="88"/>
      <c r="D100" s="92"/>
      <c r="E100" s="43"/>
      <c r="F100" s="93"/>
      <c r="G100" s="125"/>
      <c r="H100" s="88"/>
      <c r="I100" s="92"/>
      <c r="J100" s="43"/>
      <c r="K100" s="93"/>
      <c r="L100" s="125"/>
      <c r="M100" s="88"/>
      <c r="N100" s="94"/>
      <c r="O100" s="87"/>
      <c r="P100" s="88"/>
      <c r="Q100" s="88"/>
      <c r="R100" s="89"/>
      <c r="S100" s="88"/>
      <c r="T100" s="88"/>
      <c r="U100" s="89"/>
      <c r="V100" s="88"/>
      <c r="W100" s="90"/>
    </row>
    <row r="101" ht="21.95" customHeight="1">
      <c r="A101" s="91"/>
      <c r="B101" s="125"/>
      <c r="C101" s="88"/>
      <c r="D101" s="92"/>
      <c r="E101" s="43"/>
      <c r="F101" s="93"/>
      <c r="G101" s="125"/>
      <c r="H101" s="88"/>
      <c r="I101" s="92"/>
      <c r="J101" s="43"/>
      <c r="K101" s="93"/>
      <c r="L101" s="125"/>
      <c r="M101" s="88"/>
      <c r="N101" s="94"/>
      <c r="O101" s="87"/>
      <c r="P101" s="88"/>
      <c r="Q101" s="88"/>
      <c r="R101" s="89"/>
      <c r="S101" s="88"/>
      <c r="T101" s="88"/>
      <c r="U101" s="89"/>
      <c r="V101" s="88"/>
      <c r="W101" s="90"/>
    </row>
    <row r="102" ht="21.95" customHeight="1">
      <c r="A102" s="91"/>
      <c r="B102" s="125"/>
      <c r="C102" s="88"/>
      <c r="D102" s="92"/>
      <c r="E102" s="43"/>
      <c r="F102" s="93"/>
      <c r="G102" s="125"/>
      <c r="H102" s="88"/>
      <c r="I102" s="92"/>
      <c r="J102" s="43"/>
      <c r="K102" s="93"/>
      <c r="L102" s="125"/>
      <c r="M102" s="88"/>
      <c r="N102" s="94"/>
      <c r="O102" s="87"/>
      <c r="P102" s="88"/>
      <c r="Q102" s="88"/>
      <c r="R102" s="89"/>
      <c r="S102" s="88"/>
      <c r="T102" s="88"/>
      <c r="U102" s="89"/>
      <c r="V102" s="88"/>
      <c r="W102" s="90"/>
    </row>
    <row r="103" ht="21.95" customHeight="1">
      <c r="A103" s="91"/>
      <c r="B103" s="125"/>
      <c r="C103" s="88"/>
      <c r="D103" s="92"/>
      <c r="E103" s="43"/>
      <c r="F103" s="93"/>
      <c r="G103" s="125"/>
      <c r="H103" s="88"/>
      <c r="I103" s="92"/>
      <c r="J103" s="43"/>
      <c r="K103" s="93"/>
      <c r="L103" s="125"/>
      <c r="M103" s="88"/>
      <c r="N103" s="94"/>
      <c r="O103" s="87"/>
      <c r="P103" s="88"/>
      <c r="Q103" s="88"/>
      <c r="R103" s="89"/>
      <c r="S103" s="88"/>
      <c r="T103" s="88"/>
      <c r="U103" s="89"/>
      <c r="V103" s="88"/>
      <c r="W103" s="90"/>
    </row>
    <row r="104" ht="21.95" customHeight="1">
      <c r="A104" s="91"/>
      <c r="B104" s="125"/>
      <c r="C104" s="88"/>
      <c r="D104" s="92"/>
      <c r="E104" s="43"/>
      <c r="F104" s="93"/>
      <c r="G104" s="125"/>
      <c r="H104" s="88"/>
      <c r="I104" s="92"/>
      <c r="J104" s="43"/>
      <c r="K104" s="93"/>
      <c r="L104" s="125"/>
      <c r="M104" s="88"/>
      <c r="N104" s="94"/>
      <c r="O104" s="87"/>
      <c r="P104" s="88"/>
      <c r="Q104" s="88"/>
      <c r="R104" s="89"/>
      <c r="S104" s="88"/>
      <c r="T104" s="88"/>
      <c r="U104" s="89"/>
      <c r="V104" s="88"/>
      <c r="W104" s="90"/>
    </row>
    <row r="105" ht="21.95" customHeight="1">
      <c r="A105" s="91"/>
      <c r="B105" s="89"/>
      <c r="C105" s="88"/>
      <c r="D105" s="97"/>
      <c r="E105" s="43"/>
      <c r="F105" s="93"/>
      <c r="G105" s="89"/>
      <c r="H105" s="88"/>
      <c r="I105" s="97"/>
      <c r="J105" s="43"/>
      <c r="K105" s="93"/>
      <c r="L105" s="89"/>
      <c r="M105" s="88"/>
      <c r="N105" s="98"/>
      <c r="O105" s="87"/>
      <c r="P105" s="88"/>
      <c r="Q105" s="88"/>
      <c r="R105" s="89"/>
      <c r="S105" s="88"/>
      <c r="T105" s="88"/>
      <c r="U105" s="89"/>
      <c r="V105" s="88"/>
      <c r="W105" s="90"/>
    </row>
    <row r="106" ht="21.95" customHeight="1">
      <c r="A106" t="s" s="99">
        <v>97</v>
      </c>
      <c r="B106" s="125"/>
      <c r="C106" s="88"/>
      <c r="D106" s="92"/>
      <c r="E106" s="43"/>
      <c r="F106" s="93"/>
      <c r="G106" s="125"/>
      <c r="H106" s="88"/>
      <c r="I106" s="92"/>
      <c r="J106" s="43"/>
      <c r="K106" s="93"/>
      <c r="L106" s="125"/>
      <c r="M106" s="88"/>
      <c r="N106" s="94"/>
      <c r="O106" s="87"/>
      <c r="P106" s="88"/>
      <c r="Q106" s="88"/>
      <c r="R106" s="89"/>
      <c r="S106" s="88"/>
      <c r="T106" s="88"/>
      <c r="U106" s="89"/>
      <c r="V106" s="88"/>
      <c r="W106" s="90"/>
    </row>
    <row r="107" ht="21.95" customHeight="1">
      <c r="A107" t="s" s="100">
        <v>98</v>
      </c>
      <c r="B107" s="89"/>
      <c r="C107" s="89"/>
      <c r="D107" s="97"/>
      <c r="E107" s="43"/>
      <c r="F107" t="s" s="101">
        <v>98</v>
      </c>
      <c r="G107" s="89"/>
      <c r="H107" s="89"/>
      <c r="I107" s="97"/>
      <c r="J107" s="43"/>
      <c r="K107" t="s" s="101">
        <v>98</v>
      </c>
      <c r="L107" s="89"/>
      <c r="M107" s="89"/>
      <c r="N107" s="94"/>
      <c r="O107" s="87"/>
      <c r="P107" s="88"/>
      <c r="Q107" s="88"/>
      <c r="R107" s="89"/>
      <c r="S107" s="88"/>
      <c r="T107" s="88"/>
      <c r="U107" s="89"/>
      <c r="V107" s="88"/>
      <c r="W107" s="90"/>
    </row>
    <row r="108" ht="21.95" customHeight="1">
      <c r="A108" t="s" s="102">
        <v>99</v>
      </c>
      <c r="B108" s="88">
        <f>AVERAGE(B66:B71)</f>
        <v>32.6666666666667</v>
      </c>
      <c r="C108" s="88">
        <f>AVERAGE(C66:C71)</f>
        <v>59.2666666666667</v>
      </c>
      <c r="D108" s="92">
        <f>AVERAGE(D66:D71)</f>
        <v>1.8373994483896</v>
      </c>
      <c r="E108" s="43"/>
      <c r="F108" t="s" s="103">
        <v>99</v>
      </c>
      <c r="G108" s="88">
        <f>AVERAGE(G66:G71)</f>
        <v>16.1666666666667</v>
      </c>
      <c r="H108" s="88">
        <f>AVERAGE(H66:H71)</f>
        <v>14.3666666666667</v>
      </c>
      <c r="I108" s="92">
        <f>AVERAGE(I66:I71)</f>
        <v>0.9096963373472</v>
      </c>
      <c r="J108" s="43"/>
      <c r="K108" t="s" s="103">
        <v>99</v>
      </c>
      <c r="L108" s="88">
        <f>AVERAGE(L66:L71)</f>
        <v>3</v>
      </c>
      <c r="M108" s="88">
        <f>AVERAGE(M66:M71)</f>
        <v>-1.91666666666667</v>
      </c>
      <c r="N108" s="94">
        <f>AVERAGE(N66:N71)</f>
        <v>-0.777777777777778</v>
      </c>
      <c r="O108" s="87"/>
      <c r="P108" s="88"/>
      <c r="Q108" s="88"/>
      <c r="R108" s="89"/>
      <c r="S108" s="88"/>
      <c r="T108" s="88"/>
      <c r="U108" s="89"/>
      <c r="V108" s="88"/>
      <c r="W108" s="90"/>
    </row>
    <row r="109" ht="21.95" customHeight="1">
      <c r="A109" t="s" s="102">
        <v>100</v>
      </c>
      <c r="B109" s="88">
        <f>AVERAGE(B73:B78)</f>
        <v>30</v>
      </c>
      <c r="C109" s="88">
        <f>AVERAGE(C73:C78)</f>
        <v>54.9</v>
      </c>
      <c r="D109" s="92">
        <f>AVERAGE(D73:D78)</f>
        <v>1.80576288108546</v>
      </c>
      <c r="E109" s="43"/>
      <c r="F109" t="s" s="103">
        <v>100</v>
      </c>
      <c r="G109" s="88">
        <f>AVERAGE(G73:G78)</f>
        <v>15.3333333333333</v>
      </c>
      <c r="H109" s="88">
        <f>AVERAGE(H73:H78)</f>
        <v>14.4</v>
      </c>
      <c r="I109" s="92">
        <f>AVERAGE(I73:I78)</f>
        <v>0.9325</v>
      </c>
      <c r="J109" s="43"/>
      <c r="K109" t="s" s="103">
        <v>100</v>
      </c>
      <c r="L109" s="88">
        <f>AVERAGE(L73:L78)</f>
        <v>2.33333333333333</v>
      </c>
      <c r="M109" s="88">
        <f>AVERAGE(M73:M78)</f>
        <v>-1.33333333333333</v>
      </c>
      <c r="N109" s="94">
        <f>AVERAGE(N73:N78)</f>
        <v>-0.580555555555556</v>
      </c>
      <c r="O109" s="87"/>
      <c r="P109" s="88"/>
      <c r="Q109" s="88"/>
      <c r="R109" s="89"/>
      <c r="S109" s="88"/>
      <c r="T109" s="88"/>
      <c r="U109" s="89"/>
      <c r="V109" s="88"/>
      <c r="W109" s="90"/>
    </row>
    <row r="110" ht="21.95" customHeight="1">
      <c r="A110" s="104"/>
      <c r="B110" s="89"/>
      <c r="C110" s="89"/>
      <c r="D110" s="97"/>
      <c r="E110" s="43"/>
      <c r="F110" s="105"/>
      <c r="G110" s="89"/>
      <c r="H110" s="89"/>
      <c r="I110" s="97"/>
      <c r="J110" s="43"/>
      <c r="K110" s="105"/>
      <c r="L110" s="89"/>
      <c r="M110" s="89"/>
      <c r="N110" s="98"/>
      <c r="O110" s="87"/>
      <c r="P110" s="88"/>
      <c r="Q110" s="88"/>
      <c r="R110" s="89"/>
      <c r="S110" s="88"/>
      <c r="T110" s="88"/>
      <c r="U110" s="89"/>
      <c r="V110" s="88"/>
      <c r="W110" s="90"/>
    </row>
    <row r="111" ht="21.95" customHeight="1">
      <c r="A111" s="106"/>
      <c r="B111" s="107"/>
      <c r="C111" t="s" s="108">
        <v>101</v>
      </c>
      <c r="D111" s="92"/>
      <c r="E111" s="43"/>
      <c r="F111" s="109"/>
      <c r="G111" s="107"/>
      <c r="H111" t="s" s="108">
        <v>101</v>
      </c>
      <c r="I111" s="92"/>
      <c r="J111" s="43"/>
      <c r="K111" s="109"/>
      <c r="L111" s="107"/>
      <c r="M111" t="s" s="108">
        <v>101</v>
      </c>
      <c r="N111" s="234"/>
      <c r="O111" s="87"/>
      <c r="P111" s="88"/>
      <c r="Q111" s="88"/>
      <c r="R111" s="89"/>
      <c r="S111" s="88"/>
      <c r="T111" s="88"/>
      <c r="U111" s="89"/>
      <c r="V111" s="88"/>
      <c r="W111" s="90"/>
    </row>
    <row r="112" ht="21.95" customHeight="1">
      <c r="A112" s="106"/>
      <c r="B112" s="110"/>
      <c r="C112" t="s" s="108">
        <v>102</v>
      </c>
      <c r="D112" s="92"/>
      <c r="E112" s="43"/>
      <c r="F112" s="109"/>
      <c r="G112" s="110"/>
      <c r="H112" t="s" s="108">
        <v>102</v>
      </c>
      <c r="I112" s="92"/>
      <c r="J112" s="43"/>
      <c r="K112" s="109"/>
      <c r="L112" s="110"/>
      <c r="M112" t="s" s="108">
        <v>102</v>
      </c>
      <c r="N112" s="234"/>
      <c r="O112" s="87"/>
      <c r="P112" s="88"/>
      <c r="Q112" s="88"/>
      <c r="R112" s="89"/>
      <c r="S112" s="88"/>
      <c r="T112" s="88"/>
      <c r="U112" s="89"/>
      <c r="V112" s="88"/>
      <c r="W112" s="90"/>
    </row>
    <row r="113" ht="22.75" customHeight="1">
      <c r="A113" s="111"/>
      <c r="B113" s="112"/>
      <c r="C113" t="s" s="113">
        <v>103</v>
      </c>
      <c r="D113" s="114"/>
      <c r="E113" s="115"/>
      <c r="F113" s="116"/>
      <c r="G113" s="112"/>
      <c r="H113" t="s" s="113">
        <v>103</v>
      </c>
      <c r="I113" s="114"/>
      <c r="J113" s="115"/>
      <c r="K113" s="116"/>
      <c r="L113" s="112"/>
      <c r="M113" t="s" s="113">
        <v>103</v>
      </c>
      <c r="N113" s="210"/>
      <c r="O113" s="118"/>
      <c r="P113" s="119"/>
      <c r="Q113" s="119"/>
      <c r="R113" s="120"/>
      <c r="S113" s="119"/>
      <c r="T113" s="119"/>
      <c r="U113" s="120"/>
      <c r="V113" s="119"/>
      <c r="W113"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11:N111"/>
    <mergeCell ref="M112:N11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7.xml><?xml version="1.0" encoding="utf-8"?>
<worksheet xmlns:r="http://schemas.openxmlformats.org/officeDocument/2006/relationships" xmlns="http://schemas.openxmlformats.org/spreadsheetml/2006/main">
  <dimension ref="A1:W142"/>
  <sheetViews>
    <sheetView workbookViewId="0" showGridLines="0" defaultGridColor="1"/>
  </sheetViews>
  <sheetFormatPr defaultColWidth="16.3333" defaultRowHeight="19.9" customHeight="1" outlineLevelRow="0" outlineLevelCol="0"/>
  <cols>
    <col min="1" max="1" width="10" style="305" customWidth="1"/>
    <col min="2" max="4" width="12.1719" style="305" customWidth="1"/>
    <col min="5" max="5" width="1.35156" style="305" customWidth="1"/>
    <col min="6" max="6" width="10" style="305" customWidth="1"/>
    <col min="7" max="9" width="12.1719" style="305" customWidth="1"/>
    <col min="10" max="10" width="1.35156" style="305" customWidth="1"/>
    <col min="11" max="11" width="10" style="305" customWidth="1"/>
    <col min="12" max="14" width="12.1719" style="305" customWidth="1"/>
    <col min="15" max="15" width="10.8516" style="305" customWidth="1"/>
    <col min="16" max="17" width="6.5" style="305" customWidth="1"/>
    <col min="18" max="18" width="10.8516" style="305" customWidth="1"/>
    <col min="19" max="20" width="6.5" style="305" customWidth="1"/>
    <col min="21" max="21" width="10.8516" style="305" customWidth="1"/>
    <col min="22" max="23" width="6.5" style="305" customWidth="1"/>
    <col min="24" max="16384" width="16.3516" style="305" customWidth="1"/>
  </cols>
  <sheetData>
    <row r="1" ht="64.15" customHeight="1">
      <c r="A1" t="s" s="167">
        <v>169</v>
      </c>
      <c r="B1" t="s" s="30">
        <v>41</v>
      </c>
      <c r="C1" t="s" s="30">
        <v>42</v>
      </c>
      <c r="D1" t="s" s="31">
        <v>43</v>
      </c>
      <c r="E1" s="32"/>
      <c r="F1" t="s" s="33">
        <v>390</v>
      </c>
      <c r="G1" t="s" s="30">
        <v>45</v>
      </c>
      <c r="H1" t="s" s="30">
        <v>46</v>
      </c>
      <c r="I1" t="s" s="31">
        <v>47</v>
      </c>
      <c r="J1" s="32"/>
      <c r="K1" t="s" s="33">
        <v>391</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1911</v>
      </c>
      <c r="B3" s="146">
        <v>31</v>
      </c>
      <c r="C3" s="83">
        <v>12</v>
      </c>
      <c r="D3" s="84">
        <v>0.387096774193548</v>
      </c>
      <c r="E3" s="43"/>
      <c r="F3" s="147">
        <v>1911</v>
      </c>
      <c r="G3" s="146">
        <v>15</v>
      </c>
      <c r="H3" s="83">
        <v>-12.9</v>
      </c>
      <c r="I3" s="84">
        <v>-0.86</v>
      </c>
      <c r="J3" s="43"/>
      <c r="K3" s="147">
        <v>1911</v>
      </c>
      <c r="L3" s="146">
        <v>5</v>
      </c>
      <c r="M3" s="83">
        <v>-11.2</v>
      </c>
      <c r="N3" s="86">
        <v>-2.24</v>
      </c>
      <c r="O3" s="154"/>
      <c r="P3" s="155"/>
      <c r="Q3" s="90"/>
      <c r="R3" s="156"/>
      <c r="S3" s="155"/>
      <c r="T3" s="90"/>
      <c r="U3" s="156"/>
      <c r="V3" s="155"/>
      <c r="W3" s="90"/>
    </row>
    <row r="4" ht="21.95" customHeight="1">
      <c r="A4" s="152">
        <v>1912</v>
      </c>
      <c r="B4" s="127">
        <v>45</v>
      </c>
      <c r="C4" s="88">
        <v>42.1</v>
      </c>
      <c r="D4" s="92">
        <v>0.935555555555556</v>
      </c>
      <c r="E4" s="43"/>
      <c r="F4" s="153">
        <v>1912</v>
      </c>
      <c r="G4" s="127">
        <v>18</v>
      </c>
      <c r="H4" s="88">
        <v>-3.2</v>
      </c>
      <c r="I4" s="92">
        <v>-0.177777777777778</v>
      </c>
      <c r="J4" s="43"/>
      <c r="K4" s="153">
        <v>1912</v>
      </c>
      <c r="L4" s="127">
        <v>1</v>
      </c>
      <c r="M4" s="88">
        <v>-1.7</v>
      </c>
      <c r="N4" s="94">
        <v>-1.7</v>
      </c>
      <c r="O4" s="154"/>
      <c r="P4" s="155"/>
      <c r="Q4" s="90"/>
      <c r="R4" s="156"/>
      <c r="S4" s="155"/>
      <c r="T4" s="90"/>
      <c r="U4" s="156"/>
      <c r="V4" s="155"/>
      <c r="W4" s="90"/>
    </row>
    <row r="5" ht="21.95" customHeight="1">
      <c r="A5" s="152">
        <v>1913</v>
      </c>
      <c r="B5" s="127">
        <v>33</v>
      </c>
      <c r="C5" s="88">
        <v>13.8</v>
      </c>
      <c r="D5" s="92">
        <v>0.418181818181818</v>
      </c>
      <c r="E5" s="43"/>
      <c r="F5" s="153">
        <v>1913</v>
      </c>
      <c r="G5" s="127">
        <v>18</v>
      </c>
      <c r="H5" s="88">
        <v>-12.8</v>
      </c>
      <c r="I5" s="92">
        <v>-0.711111111111111</v>
      </c>
      <c r="J5" s="43"/>
      <c r="K5" s="153">
        <v>1913</v>
      </c>
      <c r="L5" s="127">
        <v>5</v>
      </c>
      <c r="M5" s="88">
        <v>-9.5</v>
      </c>
      <c r="N5" s="94">
        <v>-1.9</v>
      </c>
      <c r="O5" s="154"/>
      <c r="P5" s="155"/>
      <c r="Q5" s="90"/>
      <c r="R5" s="156"/>
      <c r="S5" s="155"/>
      <c r="T5" s="90"/>
      <c r="U5" s="156"/>
      <c r="V5" s="155"/>
      <c r="W5" s="90"/>
    </row>
    <row r="6" ht="21.95" customHeight="1">
      <c r="A6" s="152">
        <v>1914</v>
      </c>
      <c r="B6" s="127">
        <v>47</v>
      </c>
      <c r="C6" s="88">
        <v>32.5</v>
      </c>
      <c r="D6" s="92">
        <v>0.691489361702128</v>
      </c>
      <c r="E6" s="43"/>
      <c r="F6" s="153">
        <v>1914</v>
      </c>
      <c r="G6" s="127">
        <v>19</v>
      </c>
      <c r="H6" s="88">
        <v>-14.7</v>
      </c>
      <c r="I6" s="92">
        <v>-0.773684210526316</v>
      </c>
      <c r="J6" s="43"/>
      <c r="K6" s="153">
        <v>1914</v>
      </c>
      <c r="L6" s="127">
        <v>5</v>
      </c>
      <c r="M6" s="88">
        <v>-10.6</v>
      </c>
      <c r="N6" s="94">
        <v>-2.12</v>
      </c>
      <c r="O6" s="154"/>
      <c r="P6" s="155"/>
      <c r="Q6" s="90"/>
      <c r="R6" s="156"/>
      <c r="S6" s="155"/>
      <c r="T6" s="90"/>
      <c r="U6" s="156"/>
      <c r="V6" s="155"/>
      <c r="W6" s="90"/>
    </row>
    <row r="7" ht="21.95" customHeight="1">
      <c r="A7" s="152">
        <v>1915</v>
      </c>
      <c r="B7" s="127">
        <v>14</v>
      </c>
      <c r="C7" s="88">
        <v>23.9</v>
      </c>
      <c r="D7" s="92">
        <v>1.70714285714286</v>
      </c>
      <c r="E7" s="43"/>
      <c r="F7" s="153">
        <v>1915</v>
      </c>
      <c r="G7" s="127">
        <v>2</v>
      </c>
      <c r="H7" s="88">
        <v>0.6</v>
      </c>
      <c r="I7" s="92">
        <v>0.3</v>
      </c>
      <c r="J7" s="43"/>
      <c r="K7" s="153">
        <v>1915</v>
      </c>
      <c r="L7" s="127">
        <v>0</v>
      </c>
      <c r="M7" s="88">
        <v>0</v>
      </c>
      <c r="N7" s="94"/>
      <c r="O7" s="154"/>
      <c r="P7" s="155"/>
      <c r="Q7" s="90"/>
      <c r="R7" s="156"/>
      <c r="S7" s="155"/>
      <c r="T7" s="90"/>
      <c r="U7" s="156"/>
      <c r="V7" s="155"/>
      <c r="W7" s="90"/>
    </row>
    <row r="8" ht="21.95" customHeight="1">
      <c r="A8" s="152">
        <v>1916</v>
      </c>
      <c r="B8" s="127">
        <v>23</v>
      </c>
      <c r="C8" s="88">
        <v>25.7</v>
      </c>
      <c r="D8" s="92">
        <v>1.11739130434783</v>
      </c>
      <c r="E8" s="43"/>
      <c r="F8" s="153">
        <v>1916</v>
      </c>
      <c r="G8" s="127">
        <v>8</v>
      </c>
      <c r="H8" s="88">
        <v>0.6</v>
      </c>
      <c r="I8" s="92">
        <v>0.075</v>
      </c>
      <c r="J8" s="43"/>
      <c r="K8" s="153">
        <v>1916</v>
      </c>
      <c r="L8" s="127">
        <v>0</v>
      </c>
      <c r="M8" s="88">
        <v>0</v>
      </c>
      <c r="N8" s="94"/>
      <c r="O8" s="154"/>
      <c r="P8" s="155"/>
      <c r="Q8" s="90"/>
      <c r="R8" s="156"/>
      <c r="S8" s="155"/>
      <c r="T8" s="90"/>
      <c r="U8" s="156"/>
      <c r="V8" s="155"/>
      <c r="W8" s="90"/>
    </row>
    <row r="9" ht="21.95" customHeight="1">
      <c r="A9" s="152">
        <v>1917</v>
      </c>
      <c r="B9" s="127">
        <v>25</v>
      </c>
      <c r="C9" s="88">
        <v>23.8</v>
      </c>
      <c r="D9" s="92">
        <v>0.952</v>
      </c>
      <c r="E9" s="43"/>
      <c r="F9" s="153">
        <v>1917</v>
      </c>
      <c r="G9" s="127">
        <v>6</v>
      </c>
      <c r="H9" s="88">
        <v>-5.6</v>
      </c>
      <c r="I9" s="92">
        <v>-0.933333333333333</v>
      </c>
      <c r="J9" s="43"/>
      <c r="K9" s="153">
        <v>1917</v>
      </c>
      <c r="L9" s="127">
        <v>2</v>
      </c>
      <c r="M9" s="88">
        <v>-5.6</v>
      </c>
      <c r="N9" s="94">
        <v>-2.8</v>
      </c>
      <c r="O9" s="154"/>
      <c r="P9" s="155"/>
      <c r="Q9" s="90"/>
      <c r="R9" s="156"/>
      <c r="S9" s="155"/>
      <c r="T9" s="90"/>
      <c r="U9" s="156"/>
      <c r="V9" s="155"/>
      <c r="W9" s="90"/>
    </row>
    <row r="10" ht="21.95" customHeight="1">
      <c r="A10" s="152">
        <v>1918</v>
      </c>
      <c r="B10" s="127">
        <v>35</v>
      </c>
      <c r="C10" s="88">
        <v>43.4</v>
      </c>
      <c r="D10" s="92">
        <v>1.24</v>
      </c>
      <c r="E10" s="43"/>
      <c r="F10" s="153">
        <v>1918</v>
      </c>
      <c r="G10" s="127">
        <v>11</v>
      </c>
      <c r="H10" s="88">
        <v>0.2</v>
      </c>
      <c r="I10" s="92">
        <v>0.0181818181818182</v>
      </c>
      <c r="J10" s="43"/>
      <c r="K10" s="153">
        <v>1918</v>
      </c>
      <c r="L10" s="127">
        <v>1</v>
      </c>
      <c r="M10" s="88">
        <v>-1.7</v>
      </c>
      <c r="N10" s="94">
        <v>-1.7</v>
      </c>
      <c r="O10" s="154"/>
      <c r="P10" s="155"/>
      <c r="Q10" s="90"/>
      <c r="R10" s="156"/>
      <c r="S10" s="155"/>
      <c r="T10" s="90"/>
      <c r="U10" s="156"/>
      <c r="V10" s="155"/>
      <c r="W10" s="90"/>
    </row>
    <row r="11" ht="21.95" customHeight="1">
      <c r="A11" s="152">
        <v>1919</v>
      </c>
      <c r="B11" s="127">
        <v>37</v>
      </c>
      <c r="C11" s="88">
        <v>5.8</v>
      </c>
      <c r="D11" s="92">
        <v>0.156756756756757</v>
      </c>
      <c r="E11" s="43"/>
      <c r="F11" s="153">
        <v>1919</v>
      </c>
      <c r="G11" s="127">
        <v>24</v>
      </c>
      <c r="H11" s="88">
        <v>-16.6</v>
      </c>
      <c r="I11" s="92">
        <v>-0.691666666666667</v>
      </c>
      <c r="J11" s="43"/>
      <c r="K11" s="153">
        <v>1919</v>
      </c>
      <c r="L11" s="127">
        <v>7</v>
      </c>
      <c r="M11" s="88">
        <v>-14.5</v>
      </c>
      <c r="N11" s="94">
        <v>-2.07142857142857</v>
      </c>
      <c r="O11" s="154"/>
      <c r="P11" s="155"/>
      <c r="Q11" s="90"/>
      <c r="R11" s="156"/>
      <c r="S11" s="155"/>
      <c r="T11" s="90"/>
      <c r="U11" s="156"/>
      <c r="V11" s="155"/>
      <c r="W11" s="90"/>
    </row>
    <row r="12" ht="21.95" customHeight="1">
      <c r="A12" s="152">
        <v>1920</v>
      </c>
      <c r="B12" s="127">
        <v>45</v>
      </c>
      <c r="C12" s="88">
        <v>37.9</v>
      </c>
      <c r="D12" s="92">
        <v>0.842222222222222</v>
      </c>
      <c r="E12" s="43"/>
      <c r="F12" s="153">
        <v>1920</v>
      </c>
      <c r="G12" s="127">
        <v>17</v>
      </c>
      <c r="H12" s="88">
        <v>-7</v>
      </c>
      <c r="I12" s="92">
        <v>-0.411764705882353</v>
      </c>
      <c r="J12" s="43"/>
      <c r="K12" s="153">
        <v>1920</v>
      </c>
      <c r="L12" s="127">
        <v>3</v>
      </c>
      <c r="M12" s="88">
        <v>-6.7</v>
      </c>
      <c r="N12" s="94">
        <v>-2.23333333333333</v>
      </c>
      <c r="O12" s="154"/>
      <c r="P12" s="155"/>
      <c r="Q12" s="90"/>
      <c r="R12" s="156"/>
      <c r="S12" s="155"/>
      <c r="T12" s="90"/>
      <c r="U12" s="156"/>
      <c r="V12" s="155"/>
      <c r="W12" s="90"/>
    </row>
    <row r="13" ht="21.95" customHeight="1">
      <c r="A13" s="152">
        <v>1921</v>
      </c>
      <c r="B13" s="127">
        <v>31</v>
      </c>
      <c r="C13" s="88">
        <v>36.8</v>
      </c>
      <c r="D13" s="92">
        <v>1.18709677419355</v>
      </c>
      <c r="E13" s="43"/>
      <c r="F13" s="153">
        <v>1921</v>
      </c>
      <c r="G13" s="127">
        <v>6</v>
      </c>
      <c r="H13" s="88">
        <v>-5.6</v>
      </c>
      <c r="I13" s="92">
        <v>-0.933333333333333</v>
      </c>
      <c r="J13" s="43"/>
      <c r="K13" s="153">
        <v>1921</v>
      </c>
      <c r="L13" s="127">
        <v>3</v>
      </c>
      <c r="M13" s="88">
        <v>-5.6</v>
      </c>
      <c r="N13" s="94">
        <v>-1.86666666666667</v>
      </c>
      <c r="O13" s="154"/>
      <c r="P13" s="155"/>
      <c r="Q13" s="90"/>
      <c r="R13" s="156"/>
      <c r="S13" s="155"/>
      <c r="T13" s="90"/>
      <c r="U13" s="156"/>
      <c r="V13" s="155"/>
      <c r="W13" s="90"/>
    </row>
    <row r="14" ht="21.95" customHeight="1">
      <c r="A14" s="152">
        <v>1922</v>
      </c>
      <c r="B14" s="127">
        <v>44</v>
      </c>
      <c r="C14" s="88">
        <v>45.8</v>
      </c>
      <c r="D14" s="92">
        <v>1.04090909090909</v>
      </c>
      <c r="E14" s="43"/>
      <c r="F14" s="153">
        <v>1922</v>
      </c>
      <c r="G14" s="127">
        <v>16</v>
      </c>
      <c r="H14" s="88">
        <v>0.8</v>
      </c>
      <c r="I14" s="92">
        <v>0.05</v>
      </c>
      <c r="J14" s="43"/>
      <c r="K14" s="153">
        <v>1922</v>
      </c>
      <c r="L14" s="127">
        <v>1</v>
      </c>
      <c r="M14" s="88">
        <v>-2.2</v>
      </c>
      <c r="N14" s="94">
        <v>-2.2</v>
      </c>
      <c r="O14" s="154"/>
      <c r="P14" s="155"/>
      <c r="Q14" s="90"/>
      <c r="R14" s="156"/>
      <c r="S14" s="155"/>
      <c r="T14" s="90"/>
      <c r="U14" s="156"/>
      <c r="V14" s="155"/>
      <c r="W14" s="90"/>
    </row>
    <row r="15" ht="21.95" customHeight="1">
      <c r="A15" s="152">
        <v>1923</v>
      </c>
      <c r="B15" s="127">
        <v>13</v>
      </c>
      <c r="C15" s="88">
        <v>21.6</v>
      </c>
      <c r="D15" s="92">
        <v>1.66153846153846</v>
      </c>
      <c r="E15" s="43"/>
      <c r="F15" s="153">
        <v>1923</v>
      </c>
      <c r="G15" s="127">
        <v>1</v>
      </c>
      <c r="H15" s="88">
        <v>0.6</v>
      </c>
      <c r="I15" s="92">
        <v>0.6</v>
      </c>
      <c r="J15" s="43"/>
      <c r="K15" s="153">
        <v>1923</v>
      </c>
      <c r="L15" s="127">
        <v>0</v>
      </c>
      <c r="M15" s="88">
        <v>0</v>
      </c>
      <c r="N15" s="94"/>
      <c r="O15" s="154"/>
      <c r="P15" s="155"/>
      <c r="Q15" s="90"/>
      <c r="R15" s="156"/>
      <c r="S15" s="155"/>
      <c r="T15" s="90"/>
      <c r="U15" s="156"/>
      <c r="V15" s="155"/>
      <c r="W15" s="90"/>
    </row>
    <row r="16" ht="21.95" customHeight="1">
      <c r="A16" s="152">
        <v>1924</v>
      </c>
      <c r="B16" s="127">
        <v>48</v>
      </c>
      <c r="C16" s="88">
        <v>23.5</v>
      </c>
      <c r="D16" s="92">
        <v>0.489583333333333</v>
      </c>
      <c r="E16" s="43"/>
      <c r="F16" s="153">
        <v>1924</v>
      </c>
      <c r="G16" s="127">
        <v>25</v>
      </c>
      <c r="H16" s="88">
        <v>-14.4</v>
      </c>
      <c r="I16" s="92">
        <v>-0.576</v>
      </c>
      <c r="J16" s="43"/>
      <c r="K16" s="153">
        <v>1924</v>
      </c>
      <c r="L16" s="127">
        <v>6</v>
      </c>
      <c r="M16" s="88">
        <v>-14.5</v>
      </c>
      <c r="N16" s="94">
        <v>-2.41666666666667</v>
      </c>
      <c r="O16" s="154"/>
      <c r="P16" s="155"/>
      <c r="Q16" s="90"/>
      <c r="R16" s="156"/>
      <c r="S16" s="155"/>
      <c r="T16" s="90"/>
      <c r="U16" s="156"/>
      <c r="V16" s="155"/>
      <c r="W16" s="90"/>
    </row>
    <row r="17" ht="21.95" customHeight="1">
      <c r="A17" s="152">
        <v>1925</v>
      </c>
      <c r="B17" s="127">
        <v>43</v>
      </c>
      <c r="C17" s="88">
        <v>47.5</v>
      </c>
      <c r="D17" s="92">
        <v>1.1046511627907</v>
      </c>
      <c r="E17" s="43"/>
      <c r="F17" s="153">
        <v>1925</v>
      </c>
      <c r="G17" s="127">
        <v>16</v>
      </c>
      <c r="H17" s="88">
        <v>-3.7</v>
      </c>
      <c r="I17" s="92">
        <v>-0.23125</v>
      </c>
      <c r="J17" s="43"/>
      <c r="K17" s="153">
        <v>1925</v>
      </c>
      <c r="L17" s="127">
        <v>2</v>
      </c>
      <c r="M17" s="88">
        <v>-3.4</v>
      </c>
      <c r="N17" s="94">
        <v>-1.7</v>
      </c>
      <c r="O17" s="154"/>
      <c r="P17" s="155"/>
      <c r="Q17" s="90"/>
      <c r="R17" s="156"/>
      <c r="S17" s="155"/>
      <c r="T17" s="90"/>
      <c r="U17" s="156"/>
      <c r="V17" s="155"/>
      <c r="W17" s="90"/>
    </row>
    <row r="18" ht="21.95" customHeight="1">
      <c r="A18" s="152">
        <v>1926</v>
      </c>
      <c r="B18" s="127">
        <v>29</v>
      </c>
      <c r="C18" s="88">
        <v>16.9</v>
      </c>
      <c r="D18" s="92">
        <v>0.582758620689655</v>
      </c>
      <c r="E18" s="43"/>
      <c r="F18" s="153">
        <v>1926</v>
      </c>
      <c r="G18" s="127">
        <v>14</v>
      </c>
      <c r="H18" s="88">
        <v>-7.8</v>
      </c>
      <c r="I18" s="92">
        <v>-0.5571428571428571</v>
      </c>
      <c r="J18" s="43"/>
      <c r="K18" s="153">
        <v>1926</v>
      </c>
      <c r="L18" s="127">
        <v>4</v>
      </c>
      <c r="M18" s="88">
        <v>-6.8</v>
      </c>
      <c r="N18" s="94">
        <v>-1.7</v>
      </c>
      <c r="O18" s="154"/>
      <c r="P18" s="155"/>
      <c r="Q18" s="90"/>
      <c r="R18" s="156"/>
      <c r="S18" s="155"/>
      <c r="T18" s="90"/>
      <c r="U18" s="156"/>
      <c r="V18" s="155"/>
      <c r="W18" s="90"/>
    </row>
    <row r="19" ht="21.95" customHeight="1">
      <c r="A19" s="152">
        <v>1927</v>
      </c>
      <c r="B19" s="127">
        <v>45</v>
      </c>
      <c r="C19" s="88">
        <v>37.1</v>
      </c>
      <c r="D19" s="92">
        <v>0.824444444444444</v>
      </c>
      <c r="E19" s="43"/>
      <c r="F19" s="153">
        <v>1927</v>
      </c>
      <c r="G19" s="127">
        <v>17</v>
      </c>
      <c r="H19" s="88">
        <v>-10.1</v>
      </c>
      <c r="I19" s="92">
        <v>-0.594117647058824</v>
      </c>
      <c r="J19" s="43"/>
      <c r="K19" s="153">
        <v>1927</v>
      </c>
      <c r="L19" s="127">
        <v>4</v>
      </c>
      <c r="M19" s="88">
        <v>-7.3</v>
      </c>
      <c r="N19" s="94">
        <v>-1.825</v>
      </c>
      <c r="O19" s="154"/>
      <c r="P19" s="155"/>
      <c r="Q19" s="90"/>
      <c r="R19" s="156"/>
      <c r="S19" s="155"/>
      <c r="T19" s="90"/>
      <c r="U19" s="156"/>
      <c r="V19" s="155"/>
      <c r="W19" s="90"/>
    </row>
    <row r="20" ht="21.95" customHeight="1">
      <c r="A20" s="152">
        <v>1928</v>
      </c>
      <c r="B20" s="127">
        <v>43</v>
      </c>
      <c r="C20" s="88">
        <v>22.5</v>
      </c>
      <c r="D20" s="92">
        <v>0.523255813953488</v>
      </c>
      <c r="E20" s="43"/>
      <c r="F20" s="153">
        <v>1928</v>
      </c>
      <c r="G20" s="127">
        <v>23</v>
      </c>
      <c r="H20" s="88">
        <v>-10.2</v>
      </c>
      <c r="I20" s="92">
        <v>-0.443478260869565</v>
      </c>
      <c r="J20" s="43"/>
      <c r="K20" s="153">
        <v>1928</v>
      </c>
      <c r="L20" s="127">
        <v>4</v>
      </c>
      <c r="M20" s="88">
        <v>-10</v>
      </c>
      <c r="N20" s="94">
        <v>-2.5</v>
      </c>
      <c r="O20" s="154"/>
      <c r="P20" s="155"/>
      <c r="Q20" s="90"/>
      <c r="R20" s="156"/>
      <c r="S20" s="155"/>
      <c r="T20" s="90"/>
      <c r="U20" s="156"/>
      <c r="V20" s="155"/>
      <c r="W20" s="90"/>
    </row>
    <row r="21" ht="21.95" customHeight="1">
      <c r="A21" s="152">
        <v>1929</v>
      </c>
      <c r="B21" s="127">
        <v>62</v>
      </c>
      <c r="C21" s="88">
        <v>28.1</v>
      </c>
      <c r="D21" s="92">
        <v>0.453225806451613</v>
      </c>
      <c r="E21" s="43"/>
      <c r="F21" s="153">
        <v>1929</v>
      </c>
      <c r="G21" s="127">
        <v>27</v>
      </c>
      <c r="H21" s="88">
        <v>-30.4</v>
      </c>
      <c r="I21" s="92">
        <v>-1.12592592592593</v>
      </c>
      <c r="J21" s="43"/>
      <c r="K21" s="153">
        <v>1929</v>
      </c>
      <c r="L21" s="127">
        <v>10</v>
      </c>
      <c r="M21" s="88">
        <v>-27.3</v>
      </c>
      <c r="N21" s="94">
        <v>-2.73</v>
      </c>
      <c r="O21" s="154"/>
      <c r="P21" s="155"/>
      <c r="Q21" s="90"/>
      <c r="R21" s="156"/>
      <c r="S21" s="155"/>
      <c r="T21" s="90"/>
      <c r="U21" s="156"/>
      <c r="V21" s="155"/>
      <c r="W21" s="90"/>
    </row>
    <row r="22" ht="21.95" customHeight="1">
      <c r="A22" s="152">
        <v>1930</v>
      </c>
      <c r="B22" s="127">
        <v>38</v>
      </c>
      <c r="C22" s="88">
        <v>29.5</v>
      </c>
      <c r="D22" s="92">
        <v>0.776315789473684</v>
      </c>
      <c r="E22" s="43"/>
      <c r="F22" s="153">
        <v>1930</v>
      </c>
      <c r="G22" s="127">
        <v>14</v>
      </c>
      <c r="H22" s="88">
        <v>-11.6</v>
      </c>
      <c r="I22" s="92">
        <v>-0.828571428571429</v>
      </c>
      <c r="J22" s="43"/>
      <c r="K22" s="153">
        <v>1930</v>
      </c>
      <c r="L22" s="127">
        <v>4</v>
      </c>
      <c r="M22" s="88">
        <v>-9.5</v>
      </c>
      <c r="N22" s="94">
        <v>-2.375</v>
      </c>
      <c r="O22" s="154"/>
      <c r="P22" s="155"/>
      <c r="Q22" s="90"/>
      <c r="R22" s="156"/>
      <c r="S22" s="155"/>
      <c r="T22" s="90"/>
      <c r="U22" s="156"/>
      <c r="V22" s="155"/>
      <c r="W22" s="90"/>
    </row>
    <row r="23" ht="21.95" customHeight="1">
      <c r="A23" s="152">
        <v>1931</v>
      </c>
      <c r="B23" s="127">
        <v>14</v>
      </c>
      <c r="C23" s="88">
        <v>20</v>
      </c>
      <c r="D23" s="92">
        <v>1.42857142857143</v>
      </c>
      <c r="E23" s="43"/>
      <c r="F23" s="153">
        <v>1931</v>
      </c>
      <c r="G23" s="127">
        <v>2</v>
      </c>
      <c r="H23" s="88">
        <v>1.4</v>
      </c>
      <c r="I23" s="92">
        <v>0.7</v>
      </c>
      <c r="J23" s="43"/>
      <c r="K23" s="153">
        <v>1931</v>
      </c>
      <c r="L23" s="127">
        <v>0</v>
      </c>
      <c r="M23" s="88">
        <v>0</v>
      </c>
      <c r="N23" s="94"/>
      <c r="O23" s="154"/>
      <c r="P23" s="155"/>
      <c r="Q23" s="90"/>
      <c r="R23" s="156"/>
      <c r="S23" s="155"/>
      <c r="T23" s="90"/>
      <c r="U23" s="156"/>
      <c r="V23" s="155"/>
      <c r="W23" s="90"/>
    </row>
    <row r="24" ht="21.95" customHeight="1">
      <c r="A24" s="152">
        <v>1932</v>
      </c>
      <c r="B24" s="127">
        <v>27</v>
      </c>
      <c r="C24" s="88">
        <v>21.8</v>
      </c>
      <c r="D24" s="92">
        <v>0.807407407407407</v>
      </c>
      <c r="E24" s="43"/>
      <c r="F24" s="153">
        <v>1932</v>
      </c>
      <c r="G24" s="127">
        <v>10</v>
      </c>
      <c r="H24" s="88">
        <v>-5.1</v>
      </c>
      <c r="I24" s="92">
        <v>-0.51</v>
      </c>
      <c r="J24" s="43"/>
      <c r="K24" s="153">
        <v>1932</v>
      </c>
      <c r="L24" s="127">
        <v>1</v>
      </c>
      <c r="M24" s="88">
        <v>-1.4</v>
      </c>
      <c r="N24" s="94">
        <v>-1.4</v>
      </c>
      <c r="O24" s="154"/>
      <c r="P24" s="155"/>
      <c r="Q24" s="90"/>
      <c r="R24" s="156"/>
      <c r="S24" s="155"/>
      <c r="T24" s="90"/>
      <c r="U24" s="156"/>
      <c r="V24" s="155"/>
      <c r="W24" s="90"/>
    </row>
    <row r="25" ht="21.95" customHeight="1">
      <c r="A25" s="152">
        <v>1933</v>
      </c>
      <c r="B25" s="127">
        <v>30</v>
      </c>
      <c r="C25" s="88">
        <v>26.7</v>
      </c>
      <c r="D25" s="92">
        <v>0.89</v>
      </c>
      <c r="E25" s="43"/>
      <c r="F25" s="153">
        <v>1933</v>
      </c>
      <c r="G25" s="127">
        <v>13</v>
      </c>
      <c r="H25" s="88">
        <v>-2.1</v>
      </c>
      <c r="I25" s="92">
        <v>-0.161538461538462</v>
      </c>
      <c r="J25" s="43"/>
      <c r="K25" s="153">
        <v>1933</v>
      </c>
      <c r="L25" s="127">
        <v>1</v>
      </c>
      <c r="M25" s="88">
        <v>-1.4</v>
      </c>
      <c r="N25" s="94">
        <v>-1.4</v>
      </c>
      <c r="O25" s="154"/>
      <c r="P25" s="155"/>
      <c r="Q25" s="90"/>
      <c r="R25" s="156"/>
      <c r="S25" s="155"/>
      <c r="T25" s="90"/>
      <c r="U25" s="156"/>
      <c r="V25" s="155"/>
      <c r="W25" s="90"/>
    </row>
    <row r="26" ht="21.95" customHeight="1">
      <c r="A26" s="152">
        <v>1934</v>
      </c>
      <c r="B26" s="127">
        <v>30</v>
      </c>
      <c r="C26" s="88">
        <v>17.7</v>
      </c>
      <c r="D26" s="92">
        <v>0.59</v>
      </c>
      <c r="E26" s="43"/>
      <c r="F26" s="153">
        <v>1934</v>
      </c>
      <c r="G26" s="127">
        <v>15</v>
      </c>
      <c r="H26" s="88">
        <v>-8.6</v>
      </c>
      <c r="I26" s="92">
        <v>-0.573333333333333</v>
      </c>
      <c r="J26" s="43"/>
      <c r="K26" s="153">
        <v>1934</v>
      </c>
      <c r="L26" s="127">
        <v>1</v>
      </c>
      <c r="M26" s="88">
        <v>-2.8</v>
      </c>
      <c r="N26" s="94">
        <v>-2.8</v>
      </c>
      <c r="O26" s="154"/>
      <c r="P26" s="155"/>
      <c r="Q26" s="90"/>
      <c r="R26" s="156"/>
      <c r="S26" s="155"/>
      <c r="T26" s="90"/>
      <c r="U26" s="156"/>
      <c r="V26" s="155"/>
      <c r="W26" s="90"/>
    </row>
    <row r="27" ht="21.95" customHeight="1">
      <c r="A27" s="152">
        <v>1935</v>
      </c>
      <c r="B27" s="127">
        <v>14</v>
      </c>
      <c r="C27" s="88">
        <v>17</v>
      </c>
      <c r="D27" s="92">
        <v>1.21428571428571</v>
      </c>
      <c r="E27" s="43"/>
      <c r="F27" s="153">
        <v>1935</v>
      </c>
      <c r="G27" s="127">
        <v>4</v>
      </c>
      <c r="H27" s="88">
        <v>0.3</v>
      </c>
      <c r="I27" s="92">
        <v>0.075</v>
      </c>
      <c r="J27" s="43"/>
      <c r="K27" s="153">
        <v>1935</v>
      </c>
      <c r="L27" s="127">
        <v>0</v>
      </c>
      <c r="M27" s="88">
        <v>0</v>
      </c>
      <c r="N27" s="94"/>
      <c r="O27" s="154"/>
      <c r="P27" s="155"/>
      <c r="Q27" s="90"/>
      <c r="R27" s="156"/>
      <c r="S27" s="155"/>
      <c r="T27" s="90"/>
      <c r="U27" s="156"/>
      <c r="V27" s="155"/>
      <c r="W27" s="90"/>
    </row>
    <row r="28" ht="21.95" customHeight="1">
      <c r="A28" s="152">
        <v>1936</v>
      </c>
      <c r="B28" s="127">
        <v>18</v>
      </c>
      <c r="C28" s="88">
        <v>16.1</v>
      </c>
      <c r="D28" s="92">
        <v>0.894444444444444</v>
      </c>
      <c r="E28" s="43"/>
      <c r="F28" s="153">
        <v>1936</v>
      </c>
      <c r="G28" s="127">
        <v>7</v>
      </c>
      <c r="H28" s="88">
        <v>-1.9</v>
      </c>
      <c r="I28" s="92">
        <v>-0.271428571428571</v>
      </c>
      <c r="J28" s="43"/>
      <c r="K28" s="153">
        <v>1936</v>
      </c>
      <c r="L28" s="127">
        <v>1</v>
      </c>
      <c r="M28" s="88">
        <v>-1.7</v>
      </c>
      <c r="N28" s="94">
        <v>-1.7</v>
      </c>
      <c r="O28" s="154"/>
      <c r="P28" s="155"/>
      <c r="Q28" s="90"/>
      <c r="R28" s="156"/>
      <c r="S28" s="155"/>
      <c r="T28" s="90"/>
      <c r="U28" s="156"/>
      <c r="V28" s="155"/>
      <c r="W28" s="90"/>
    </row>
    <row r="29" ht="21.95" customHeight="1">
      <c r="A29" s="152">
        <v>1937</v>
      </c>
      <c r="B29" s="127">
        <v>23</v>
      </c>
      <c r="C29" s="88">
        <v>18.4</v>
      </c>
      <c r="D29" s="92">
        <v>0.8</v>
      </c>
      <c r="E29" s="43"/>
      <c r="F29" s="153">
        <v>1937</v>
      </c>
      <c r="G29" s="127">
        <v>13</v>
      </c>
      <c r="H29" s="88">
        <v>0.8</v>
      </c>
      <c r="I29" s="92">
        <v>0.0615384615384615</v>
      </c>
      <c r="J29" s="43"/>
      <c r="K29" s="153">
        <v>1937</v>
      </c>
      <c r="L29" s="127">
        <v>0</v>
      </c>
      <c r="M29" s="88">
        <v>0</v>
      </c>
      <c r="N29" s="94"/>
      <c r="O29" s="154"/>
      <c r="P29" s="155"/>
      <c r="Q29" s="90"/>
      <c r="R29" s="156"/>
      <c r="S29" s="155"/>
      <c r="T29" s="90"/>
      <c r="U29" s="156"/>
      <c r="V29" s="155"/>
      <c r="W29" s="90"/>
    </row>
    <row r="30" ht="21.95" customHeight="1">
      <c r="A30" s="152">
        <v>1938</v>
      </c>
      <c r="B30" s="127">
        <v>42</v>
      </c>
      <c r="C30" s="88">
        <v>25.7</v>
      </c>
      <c r="D30" s="92">
        <v>0.611904761904762</v>
      </c>
      <c r="E30" s="43"/>
      <c r="F30" s="153">
        <v>1938</v>
      </c>
      <c r="G30" s="127">
        <v>22</v>
      </c>
      <c r="H30" s="88">
        <v>-8.699999999999999</v>
      </c>
      <c r="I30" s="92">
        <v>-0.395454545454545</v>
      </c>
      <c r="J30" s="43"/>
      <c r="K30" s="153">
        <v>1938</v>
      </c>
      <c r="L30" s="127">
        <v>4</v>
      </c>
      <c r="M30" s="88">
        <v>-6.7</v>
      </c>
      <c r="N30" s="94">
        <v>-1.675</v>
      </c>
      <c r="O30" s="154"/>
      <c r="P30" s="155"/>
      <c r="Q30" s="90"/>
      <c r="R30" s="156"/>
      <c r="S30" s="155"/>
      <c r="T30" s="90"/>
      <c r="U30" s="156"/>
      <c r="V30" s="155"/>
      <c r="W30" s="90"/>
    </row>
    <row r="31" ht="21.95" customHeight="1">
      <c r="A31" s="152">
        <v>1939</v>
      </c>
      <c r="B31" s="127">
        <v>33</v>
      </c>
      <c r="C31" s="88">
        <v>20.7</v>
      </c>
      <c r="D31" s="92">
        <v>0.627272727272727</v>
      </c>
      <c r="E31" s="43"/>
      <c r="F31" s="153">
        <v>1939</v>
      </c>
      <c r="G31" s="127">
        <v>15</v>
      </c>
      <c r="H31" s="88">
        <v>-9.5</v>
      </c>
      <c r="I31" s="92">
        <v>-0.633333333333333</v>
      </c>
      <c r="J31" s="43"/>
      <c r="K31" s="153">
        <v>1939</v>
      </c>
      <c r="L31" s="127">
        <v>5</v>
      </c>
      <c r="M31" s="88">
        <v>-9.4</v>
      </c>
      <c r="N31" s="94">
        <v>-1.88</v>
      </c>
      <c r="O31" s="154"/>
      <c r="P31" s="155"/>
      <c r="Q31" s="90"/>
      <c r="R31" s="156"/>
      <c r="S31" s="155"/>
      <c r="T31" s="90"/>
      <c r="U31" s="156"/>
      <c r="V31" s="155"/>
      <c r="W31" s="90"/>
    </row>
    <row r="32" ht="21.95" customHeight="1">
      <c r="A32" s="152">
        <v>1940</v>
      </c>
      <c r="B32" s="127">
        <v>37</v>
      </c>
      <c r="C32" s="88">
        <v>39.5</v>
      </c>
      <c r="D32" s="92">
        <v>1.06756756756757</v>
      </c>
      <c r="E32" s="43"/>
      <c r="F32" s="153">
        <v>1940</v>
      </c>
      <c r="G32" s="127">
        <v>13</v>
      </c>
      <c r="H32" s="88">
        <v>-0.1</v>
      </c>
      <c r="I32" s="92">
        <v>-0.00769230769230769</v>
      </c>
      <c r="J32" s="43"/>
      <c r="K32" s="153">
        <v>1940</v>
      </c>
      <c r="L32" s="127">
        <v>0</v>
      </c>
      <c r="M32" s="88">
        <v>0</v>
      </c>
      <c r="N32" s="94"/>
      <c r="O32" s="154"/>
      <c r="P32" s="155"/>
      <c r="Q32" s="90"/>
      <c r="R32" s="156"/>
      <c r="S32" s="155"/>
      <c r="T32" s="90"/>
      <c r="U32" s="156"/>
      <c r="V32" s="155"/>
      <c r="W32" s="90"/>
    </row>
    <row r="33" ht="21.95" customHeight="1">
      <c r="A33" s="152">
        <v>1941</v>
      </c>
      <c r="B33" s="127">
        <v>16</v>
      </c>
      <c r="C33" s="88">
        <v>9.5</v>
      </c>
      <c r="D33" s="92">
        <v>0.59375</v>
      </c>
      <c r="E33" s="43"/>
      <c r="F33" s="153">
        <v>1941</v>
      </c>
      <c r="G33" s="127">
        <v>8</v>
      </c>
      <c r="H33" s="88">
        <v>-3.5</v>
      </c>
      <c r="I33" s="92">
        <v>-0.4375</v>
      </c>
      <c r="J33" s="43"/>
      <c r="K33" s="153">
        <v>1941</v>
      </c>
      <c r="L33" s="127">
        <v>1</v>
      </c>
      <c r="M33" s="88">
        <v>-2.2</v>
      </c>
      <c r="N33" s="94">
        <v>-2.2</v>
      </c>
      <c r="O33" s="154"/>
      <c r="P33" s="155"/>
      <c r="Q33" s="90"/>
      <c r="R33" s="156"/>
      <c r="S33" s="155"/>
      <c r="T33" s="90"/>
      <c r="U33" s="156"/>
      <c r="V33" s="155"/>
      <c r="W33" s="90"/>
    </row>
    <row r="34" ht="21.95" customHeight="1">
      <c r="A34" s="152">
        <v>1942</v>
      </c>
      <c r="B34" s="127">
        <v>15</v>
      </c>
      <c r="C34" s="88">
        <v>22.6</v>
      </c>
      <c r="D34" s="92">
        <v>1.50666666666667</v>
      </c>
      <c r="E34" s="43"/>
      <c r="F34" s="153">
        <v>1942</v>
      </c>
      <c r="G34" s="127">
        <v>2</v>
      </c>
      <c r="H34" s="88">
        <v>0.6</v>
      </c>
      <c r="I34" s="92">
        <v>0.3</v>
      </c>
      <c r="J34" s="43"/>
      <c r="K34" s="153">
        <v>1942</v>
      </c>
      <c r="L34" s="127">
        <v>0</v>
      </c>
      <c r="M34" s="88">
        <v>0</v>
      </c>
      <c r="N34" s="94"/>
      <c r="O34" s="154"/>
      <c r="P34" s="155"/>
      <c r="Q34" s="90"/>
      <c r="R34" s="156"/>
      <c r="S34" s="155"/>
      <c r="T34" s="90"/>
      <c r="U34" s="156"/>
      <c r="V34" s="155"/>
      <c r="W34" s="90"/>
    </row>
    <row r="35" ht="21.95" customHeight="1">
      <c r="A35" s="152">
        <v>1943</v>
      </c>
      <c r="B35" s="127">
        <v>35</v>
      </c>
      <c r="C35" s="88">
        <v>33</v>
      </c>
      <c r="D35" s="92">
        <v>0.9428571428571429</v>
      </c>
      <c r="E35" s="43"/>
      <c r="F35" s="153">
        <v>1943</v>
      </c>
      <c r="G35" s="127">
        <v>14</v>
      </c>
      <c r="H35" s="88">
        <v>-0.1</v>
      </c>
      <c r="I35" s="92">
        <v>-0.00714285714285714</v>
      </c>
      <c r="J35" s="43"/>
      <c r="K35" s="153">
        <v>1943</v>
      </c>
      <c r="L35" s="127">
        <v>1</v>
      </c>
      <c r="M35" s="88">
        <v>-1.7</v>
      </c>
      <c r="N35" s="94">
        <v>-1.7</v>
      </c>
      <c r="O35" s="154"/>
      <c r="P35" s="155"/>
      <c r="Q35" s="90"/>
      <c r="R35" s="156"/>
      <c r="S35" s="155"/>
      <c r="T35" s="90"/>
      <c r="U35" s="156"/>
      <c r="V35" s="155"/>
      <c r="W35" s="90"/>
    </row>
    <row r="36" ht="21.95" customHeight="1">
      <c r="A36" s="152">
        <v>1944</v>
      </c>
      <c r="B36" s="127">
        <v>49</v>
      </c>
      <c r="C36" s="88">
        <v>-7.6</v>
      </c>
      <c r="D36" s="92">
        <v>-0.155102040816327</v>
      </c>
      <c r="E36" s="43"/>
      <c r="F36" s="153">
        <v>1944</v>
      </c>
      <c r="G36" s="127">
        <v>34</v>
      </c>
      <c r="H36" s="88">
        <v>-30.5</v>
      </c>
      <c r="I36" s="92">
        <v>-0.897058823529412</v>
      </c>
      <c r="J36" s="43"/>
      <c r="K36" s="153">
        <v>1944</v>
      </c>
      <c r="L36" s="127">
        <v>7</v>
      </c>
      <c r="M36" s="88">
        <v>-16.3</v>
      </c>
      <c r="N36" s="94">
        <v>-2.32857142857143</v>
      </c>
      <c r="O36" s="154"/>
      <c r="P36" s="155"/>
      <c r="Q36" s="90"/>
      <c r="R36" s="156"/>
      <c r="S36" s="155"/>
      <c r="T36" s="90"/>
      <c r="U36" s="156"/>
      <c r="V36" s="155"/>
      <c r="W36" s="90"/>
    </row>
    <row r="37" ht="21.95" customHeight="1">
      <c r="A37" s="152">
        <v>1945</v>
      </c>
      <c r="B37" s="127">
        <v>33</v>
      </c>
      <c r="C37" s="88">
        <v>16.8</v>
      </c>
      <c r="D37" s="92">
        <v>0.509090909090909</v>
      </c>
      <c r="E37" s="43"/>
      <c r="F37" s="153">
        <v>1945</v>
      </c>
      <c r="G37" s="127">
        <v>16</v>
      </c>
      <c r="H37" s="88">
        <v>-11.1</v>
      </c>
      <c r="I37" s="92">
        <v>-0.69375</v>
      </c>
      <c r="J37" s="43"/>
      <c r="K37" s="153">
        <v>1945</v>
      </c>
      <c r="L37" s="127">
        <v>5</v>
      </c>
      <c r="M37" s="88">
        <v>-12.1</v>
      </c>
      <c r="N37" s="94">
        <v>-2.42</v>
      </c>
      <c r="O37" s="154"/>
      <c r="P37" s="155"/>
      <c r="Q37" s="90"/>
      <c r="R37" s="156"/>
      <c r="S37" s="155"/>
      <c r="T37" s="90"/>
      <c r="U37" s="156"/>
      <c r="V37" s="155"/>
      <c r="W37" s="90"/>
    </row>
    <row r="38" ht="21.95" customHeight="1">
      <c r="A38" s="152">
        <v>1946</v>
      </c>
      <c r="B38" s="127">
        <v>33</v>
      </c>
      <c r="C38" s="88">
        <v>38.8</v>
      </c>
      <c r="D38" s="92">
        <v>1.17575757575758</v>
      </c>
      <c r="E38" s="43"/>
      <c r="F38" s="153">
        <v>1946</v>
      </c>
      <c r="G38" s="127">
        <v>10</v>
      </c>
      <c r="H38" s="88">
        <v>-1.8</v>
      </c>
      <c r="I38" s="92">
        <v>-0.18</v>
      </c>
      <c r="J38" s="43"/>
      <c r="K38" s="153">
        <v>1946</v>
      </c>
      <c r="L38" s="127">
        <v>1</v>
      </c>
      <c r="M38" s="88">
        <v>-1.7</v>
      </c>
      <c r="N38" s="94">
        <v>-1.7</v>
      </c>
      <c r="O38" s="154"/>
      <c r="P38" s="155"/>
      <c r="Q38" s="90"/>
      <c r="R38" s="156"/>
      <c r="S38" s="155"/>
      <c r="T38" s="90"/>
      <c r="U38" s="156"/>
      <c r="V38" s="155"/>
      <c r="W38" s="90"/>
    </row>
    <row r="39" ht="21.95" customHeight="1">
      <c r="A39" s="152">
        <v>1947</v>
      </c>
      <c r="B39" s="127">
        <v>26</v>
      </c>
      <c r="C39" s="88">
        <v>34.7</v>
      </c>
      <c r="D39" s="92">
        <v>1.33461538461538</v>
      </c>
      <c r="E39" s="43"/>
      <c r="F39" s="153">
        <v>1947</v>
      </c>
      <c r="G39" s="127">
        <v>7</v>
      </c>
      <c r="H39" s="88">
        <v>1.8</v>
      </c>
      <c r="I39" s="92">
        <v>0.257142857142857</v>
      </c>
      <c r="J39" s="43"/>
      <c r="K39" s="153">
        <v>1947</v>
      </c>
      <c r="L39" s="127">
        <v>0</v>
      </c>
      <c r="M39" s="88">
        <v>0</v>
      </c>
      <c r="N39" s="94"/>
      <c r="O39" s="154"/>
      <c r="P39" s="155"/>
      <c r="Q39" s="90"/>
      <c r="R39" s="156"/>
      <c r="S39" s="155"/>
      <c r="T39" s="90"/>
      <c r="U39" s="156"/>
      <c r="V39" s="155"/>
      <c r="W39" s="90"/>
    </row>
    <row r="40" ht="21.95" customHeight="1">
      <c r="A40" s="152">
        <v>1948</v>
      </c>
      <c r="B40" s="127">
        <v>32</v>
      </c>
      <c r="C40" s="88">
        <v>47.6</v>
      </c>
      <c r="D40" s="92">
        <v>1.4875</v>
      </c>
      <c r="E40" s="43"/>
      <c r="F40" s="153">
        <v>1948</v>
      </c>
      <c r="G40" s="127">
        <v>7</v>
      </c>
      <c r="H40" s="88">
        <v>1.2</v>
      </c>
      <c r="I40" s="92">
        <v>0.171428571428571</v>
      </c>
      <c r="J40" s="43"/>
      <c r="K40" s="153">
        <v>1948</v>
      </c>
      <c r="L40" s="127">
        <v>0</v>
      </c>
      <c r="M40" s="88">
        <v>0</v>
      </c>
      <c r="N40" s="94"/>
      <c r="O40" s="154"/>
      <c r="P40" s="155"/>
      <c r="Q40" s="90"/>
      <c r="R40" s="156"/>
      <c r="S40" s="155"/>
      <c r="T40" s="90"/>
      <c r="U40" s="156"/>
      <c r="V40" s="155"/>
      <c r="W40" s="90"/>
    </row>
    <row r="41" ht="21.95" customHeight="1">
      <c r="A41" s="152">
        <v>1949</v>
      </c>
      <c r="B41" s="127">
        <v>1</v>
      </c>
      <c r="C41" s="88">
        <v>1.7</v>
      </c>
      <c r="D41" s="92">
        <v>1.7</v>
      </c>
      <c r="E41" s="43"/>
      <c r="F41" s="153">
        <v>1949</v>
      </c>
      <c r="G41" s="127">
        <v>0</v>
      </c>
      <c r="H41" s="88">
        <v>0</v>
      </c>
      <c r="I41" s="92"/>
      <c r="J41" s="43"/>
      <c r="K41" s="153">
        <v>1949</v>
      </c>
      <c r="L41" s="127">
        <v>0</v>
      </c>
      <c r="M41" s="88">
        <v>0</v>
      </c>
      <c r="N41" s="94"/>
      <c r="O41" s="154"/>
      <c r="P41" s="155"/>
      <c r="Q41" s="90"/>
      <c r="R41" s="156"/>
      <c r="S41" s="155"/>
      <c r="T41" s="90"/>
      <c r="U41" s="156"/>
      <c r="V41" s="155"/>
      <c r="W41" s="90"/>
    </row>
    <row r="42" ht="21.95" customHeight="1">
      <c r="A42" s="152">
        <v>1950</v>
      </c>
      <c r="B42" s="127">
        <v>47</v>
      </c>
      <c r="C42" s="88">
        <v>50</v>
      </c>
      <c r="D42" s="92">
        <v>1.06382978723404</v>
      </c>
      <c r="E42" s="43"/>
      <c r="F42" s="153">
        <v>1950</v>
      </c>
      <c r="G42" s="127">
        <v>17</v>
      </c>
      <c r="H42" s="88">
        <v>-1</v>
      </c>
      <c r="I42" s="92">
        <v>-0.0588235294117647</v>
      </c>
      <c r="J42" s="43"/>
      <c r="K42" s="153">
        <v>1950</v>
      </c>
      <c r="L42" s="127">
        <v>1</v>
      </c>
      <c r="M42" s="88">
        <v>-1.7</v>
      </c>
      <c r="N42" s="94">
        <v>-1.7</v>
      </c>
      <c r="O42" s="154"/>
      <c r="P42" s="155"/>
      <c r="Q42" s="90"/>
      <c r="R42" s="156"/>
      <c r="S42" s="155"/>
      <c r="T42" s="90"/>
      <c r="U42" s="156"/>
      <c r="V42" s="155"/>
      <c r="W42" s="90"/>
    </row>
    <row r="43" ht="21.95" customHeight="1">
      <c r="A43" s="152">
        <v>1951</v>
      </c>
      <c r="B43" s="127">
        <v>28</v>
      </c>
      <c r="C43" s="88">
        <v>26.2</v>
      </c>
      <c r="D43" s="92">
        <v>0.9357142857142861</v>
      </c>
      <c r="E43" s="43"/>
      <c r="F43" s="153">
        <v>1951</v>
      </c>
      <c r="G43" s="127">
        <v>13</v>
      </c>
      <c r="H43" s="88">
        <v>-1</v>
      </c>
      <c r="I43" s="92">
        <v>-0.0769230769230769</v>
      </c>
      <c r="J43" s="43"/>
      <c r="K43" s="153">
        <v>1951</v>
      </c>
      <c r="L43" s="127">
        <v>1</v>
      </c>
      <c r="M43" s="88">
        <v>-1.7</v>
      </c>
      <c r="N43" s="94">
        <v>-1.7</v>
      </c>
      <c r="O43" s="154"/>
      <c r="P43" s="155"/>
      <c r="Q43" s="90"/>
      <c r="R43" s="156"/>
      <c r="S43" s="155"/>
      <c r="T43" s="90"/>
      <c r="U43" s="156"/>
      <c r="V43" s="155"/>
      <c r="W43" s="90"/>
    </row>
    <row r="44" ht="21.95" customHeight="1">
      <c r="A44" s="152">
        <v>1952</v>
      </c>
      <c r="B44" s="127">
        <v>43</v>
      </c>
      <c r="C44" s="88">
        <v>53.4</v>
      </c>
      <c r="D44" s="92">
        <v>1.24186046511628</v>
      </c>
      <c r="E44" s="43"/>
      <c r="F44" s="153">
        <v>1952</v>
      </c>
      <c r="G44" s="127">
        <v>12</v>
      </c>
      <c r="H44" s="88">
        <v>0.6</v>
      </c>
      <c r="I44" s="92">
        <v>0.05</v>
      </c>
      <c r="J44" s="43"/>
      <c r="K44" s="153">
        <v>1952</v>
      </c>
      <c r="L44" s="127">
        <v>0</v>
      </c>
      <c r="M44" s="88">
        <v>0</v>
      </c>
      <c r="N44" s="94"/>
      <c r="O44" s="154"/>
      <c r="P44" s="155"/>
      <c r="Q44" s="90"/>
      <c r="R44" s="156"/>
      <c r="S44" s="155"/>
      <c r="T44" s="90"/>
      <c r="U44" s="156"/>
      <c r="V44" s="155"/>
      <c r="W44" s="90"/>
    </row>
    <row r="45" ht="21.95" customHeight="1">
      <c r="A45" s="152">
        <v>1953</v>
      </c>
      <c r="B45" s="127">
        <v>50</v>
      </c>
      <c r="C45" s="88">
        <v>50.9</v>
      </c>
      <c r="D45" s="92">
        <v>1.018</v>
      </c>
      <c r="E45" s="43"/>
      <c r="F45" s="153">
        <v>1953</v>
      </c>
      <c r="G45" s="127">
        <v>17</v>
      </c>
      <c r="H45" s="88">
        <v>-3.2</v>
      </c>
      <c r="I45" s="92">
        <v>-0.188235294117647</v>
      </c>
      <c r="J45" s="43"/>
      <c r="K45" s="153">
        <v>1953</v>
      </c>
      <c r="L45" s="127">
        <v>1</v>
      </c>
      <c r="M45" s="88">
        <v>-2.2</v>
      </c>
      <c r="N45" s="94">
        <v>-2.2</v>
      </c>
      <c r="O45" s="154"/>
      <c r="P45" s="155"/>
      <c r="Q45" s="90"/>
      <c r="R45" s="156"/>
      <c r="S45" s="155"/>
      <c r="T45" s="90"/>
      <c r="U45" s="156"/>
      <c r="V45" s="155"/>
      <c r="W45" s="90"/>
    </row>
    <row r="46" ht="21.95" customHeight="1">
      <c r="A46" s="152">
        <v>1954</v>
      </c>
      <c r="B46" s="127">
        <v>56</v>
      </c>
      <c r="C46" s="88">
        <v>40.6</v>
      </c>
      <c r="D46" s="92">
        <v>0.725</v>
      </c>
      <c r="E46" s="43"/>
      <c r="F46" s="153">
        <v>1954</v>
      </c>
      <c r="G46" s="127">
        <v>28</v>
      </c>
      <c r="H46" s="88">
        <v>-8</v>
      </c>
      <c r="I46" s="92">
        <v>-0.285714285714286</v>
      </c>
      <c r="J46" s="43"/>
      <c r="K46" s="153">
        <v>1954</v>
      </c>
      <c r="L46" s="127">
        <v>3</v>
      </c>
      <c r="M46" s="88">
        <v>-7.8</v>
      </c>
      <c r="N46" s="94">
        <v>-2.6</v>
      </c>
      <c r="O46" s="154"/>
      <c r="P46" s="155"/>
      <c r="Q46" s="90"/>
      <c r="R46" s="156"/>
      <c r="S46" s="155"/>
      <c r="T46" s="90"/>
      <c r="U46" s="156"/>
      <c r="V46" s="155"/>
      <c r="W46" s="90"/>
    </row>
    <row r="47" ht="21.95" customHeight="1">
      <c r="A47" s="152">
        <v>1955</v>
      </c>
      <c r="B47" s="127">
        <v>29</v>
      </c>
      <c r="C47" s="88">
        <v>29.1</v>
      </c>
      <c r="D47" s="92">
        <v>1.00344827586207</v>
      </c>
      <c r="E47" s="43"/>
      <c r="F47" s="153">
        <v>1955</v>
      </c>
      <c r="G47" s="127">
        <v>13</v>
      </c>
      <c r="H47" s="88">
        <v>1.4</v>
      </c>
      <c r="I47" s="92">
        <v>0.107692307692308</v>
      </c>
      <c r="J47" s="43"/>
      <c r="K47" s="153">
        <v>1955</v>
      </c>
      <c r="L47" s="127">
        <v>0</v>
      </c>
      <c r="M47" s="88">
        <v>0</v>
      </c>
      <c r="N47" s="94"/>
      <c r="O47" s="154"/>
      <c r="P47" s="155"/>
      <c r="Q47" s="90"/>
      <c r="R47" s="156"/>
      <c r="S47" s="155"/>
      <c r="T47" s="90"/>
      <c r="U47" s="156"/>
      <c r="V47" s="155"/>
      <c r="W47" s="90"/>
    </row>
    <row r="48" ht="21.95" customHeight="1">
      <c r="A48" s="152">
        <v>1956</v>
      </c>
      <c r="B48" s="127">
        <v>41</v>
      </c>
      <c r="C48" s="88">
        <v>51.1</v>
      </c>
      <c r="D48" s="92">
        <v>1.24634146341463</v>
      </c>
      <c r="E48" s="43"/>
      <c r="F48" s="153">
        <v>1956</v>
      </c>
      <c r="G48" s="127">
        <v>11</v>
      </c>
      <c r="H48" s="88">
        <v>-1</v>
      </c>
      <c r="I48" s="92">
        <v>-0.0909090909090909</v>
      </c>
      <c r="J48" s="43"/>
      <c r="K48" s="153">
        <v>1956</v>
      </c>
      <c r="L48" s="127">
        <v>0</v>
      </c>
      <c r="M48" s="88">
        <v>0</v>
      </c>
      <c r="N48" s="94"/>
      <c r="O48" s="154"/>
      <c r="P48" s="155"/>
      <c r="Q48" s="90"/>
      <c r="R48" s="156"/>
      <c r="S48" s="155"/>
      <c r="T48" s="90"/>
      <c r="U48" s="156"/>
      <c r="V48" s="155"/>
      <c r="W48" s="90"/>
    </row>
    <row r="49" ht="21.95" customHeight="1">
      <c r="A49" s="152">
        <v>1957</v>
      </c>
      <c r="B49" s="127">
        <v>47</v>
      </c>
      <c r="C49" s="88">
        <v>37.3</v>
      </c>
      <c r="D49" s="92">
        <v>0.7936170212765959</v>
      </c>
      <c r="E49" s="43"/>
      <c r="F49" s="153">
        <v>1957</v>
      </c>
      <c r="G49" s="127">
        <v>18</v>
      </c>
      <c r="H49" s="88">
        <v>-13.9</v>
      </c>
      <c r="I49" s="92">
        <v>-0.772222222222222</v>
      </c>
      <c r="J49" s="43"/>
      <c r="K49" s="153">
        <v>1957</v>
      </c>
      <c r="L49" s="127">
        <v>5</v>
      </c>
      <c r="M49" s="88">
        <v>-9.6</v>
      </c>
      <c r="N49" s="94">
        <v>-1.92</v>
      </c>
      <c r="O49" s="154"/>
      <c r="P49" s="155"/>
      <c r="Q49" s="90"/>
      <c r="R49" s="156"/>
      <c r="S49" s="155"/>
      <c r="T49" s="90"/>
      <c r="U49" s="156"/>
      <c r="V49" s="155"/>
      <c r="W49" s="90"/>
    </row>
    <row r="50" ht="21.95" customHeight="1">
      <c r="A50" s="152">
        <v>1958</v>
      </c>
      <c r="B50" s="127">
        <v>54</v>
      </c>
      <c r="C50" s="88">
        <v>-14.9</v>
      </c>
      <c r="D50" s="92">
        <v>-0.275925925925926</v>
      </c>
      <c r="E50" s="43"/>
      <c r="F50" s="153">
        <v>1958</v>
      </c>
      <c r="G50" s="127">
        <v>34</v>
      </c>
      <c r="H50" s="88">
        <v>-46.6</v>
      </c>
      <c r="I50" s="92">
        <v>-1.37058823529412</v>
      </c>
      <c r="J50" s="43"/>
      <c r="K50" s="153">
        <v>1958</v>
      </c>
      <c r="L50" s="127">
        <v>16</v>
      </c>
      <c r="M50" s="88">
        <v>-47.2</v>
      </c>
      <c r="N50" s="94">
        <v>-2.95</v>
      </c>
      <c r="O50" s="154"/>
      <c r="P50" s="155"/>
      <c r="Q50" s="90"/>
      <c r="R50" s="156"/>
      <c r="S50" s="155"/>
      <c r="T50" s="90"/>
      <c r="U50" s="156"/>
      <c r="V50" s="155"/>
      <c r="W50" s="90"/>
    </row>
    <row r="51" ht="21.95" customHeight="1">
      <c r="A51" s="152">
        <v>1959</v>
      </c>
      <c r="B51" s="127">
        <v>66</v>
      </c>
      <c r="C51" s="88">
        <v>-11.8</v>
      </c>
      <c r="D51" s="92">
        <v>-0.178787878787879</v>
      </c>
      <c r="E51" s="43"/>
      <c r="F51" s="153">
        <v>1959</v>
      </c>
      <c r="G51" s="127">
        <v>42</v>
      </c>
      <c r="H51" s="88">
        <v>-47.7</v>
      </c>
      <c r="I51" s="92">
        <v>-1.13571428571429</v>
      </c>
      <c r="J51" s="43"/>
      <c r="K51" s="153">
        <v>1959</v>
      </c>
      <c r="L51" s="127">
        <v>15</v>
      </c>
      <c r="M51" s="88">
        <v>-43.6</v>
      </c>
      <c r="N51" s="94">
        <v>-2.90666666666667</v>
      </c>
      <c r="O51" s="154"/>
      <c r="P51" s="155"/>
      <c r="Q51" s="90"/>
      <c r="R51" s="156"/>
      <c r="S51" s="155"/>
      <c r="T51" s="90"/>
      <c r="U51" s="156"/>
      <c r="V51" s="155"/>
      <c r="W51" s="90"/>
    </row>
    <row r="52" ht="21.95" customHeight="1">
      <c r="A52" s="152">
        <v>1960</v>
      </c>
      <c r="B52" s="127">
        <v>48</v>
      </c>
      <c r="C52" s="88">
        <v>16.8</v>
      </c>
      <c r="D52" s="92">
        <v>0.35</v>
      </c>
      <c r="E52" s="43"/>
      <c r="F52" s="153">
        <v>1960</v>
      </c>
      <c r="G52" s="127">
        <v>25</v>
      </c>
      <c r="H52" s="88">
        <v>-17.4</v>
      </c>
      <c r="I52" s="92">
        <v>-0.696</v>
      </c>
      <c r="J52" s="43"/>
      <c r="K52" s="153">
        <v>1960</v>
      </c>
      <c r="L52" s="127">
        <v>9</v>
      </c>
      <c r="M52" s="88">
        <v>-15.9</v>
      </c>
      <c r="N52" s="94">
        <v>-1.76666666666667</v>
      </c>
      <c r="O52" s="154"/>
      <c r="P52" s="155"/>
      <c r="Q52" s="90"/>
      <c r="R52" s="156"/>
      <c r="S52" s="155"/>
      <c r="T52" s="90"/>
      <c r="U52" s="156"/>
      <c r="V52" s="155"/>
      <c r="W52" s="90"/>
    </row>
    <row r="53" ht="21.95" customHeight="1">
      <c r="A53" s="152">
        <v>1961</v>
      </c>
      <c r="B53" s="127">
        <v>44</v>
      </c>
      <c r="C53" s="88">
        <v>24.5</v>
      </c>
      <c r="D53" s="92">
        <v>0.556818181818182</v>
      </c>
      <c r="E53" s="43"/>
      <c r="F53" s="153">
        <v>1961</v>
      </c>
      <c r="G53" s="127">
        <v>23</v>
      </c>
      <c r="H53" s="88">
        <v>-10.5</v>
      </c>
      <c r="I53" s="92">
        <v>-0.456521739130435</v>
      </c>
      <c r="J53" s="43"/>
      <c r="K53" s="153">
        <v>1961</v>
      </c>
      <c r="L53" s="127">
        <v>6</v>
      </c>
      <c r="M53" s="88">
        <v>-10.6</v>
      </c>
      <c r="N53" s="94">
        <v>-1.76666666666667</v>
      </c>
      <c r="O53" s="154"/>
      <c r="P53" s="155"/>
      <c r="Q53" s="90"/>
      <c r="R53" s="156"/>
      <c r="S53" s="155"/>
      <c r="T53" s="90"/>
      <c r="U53" s="156"/>
      <c r="V53" s="155"/>
      <c r="W53" s="90"/>
    </row>
    <row r="54" ht="21.95" customHeight="1">
      <c r="A54" s="152">
        <v>1962</v>
      </c>
      <c r="B54" s="127">
        <v>39</v>
      </c>
      <c r="C54" s="88">
        <v>33.8</v>
      </c>
      <c r="D54" s="92">
        <v>0.866666666666667</v>
      </c>
      <c r="E54" s="43"/>
      <c r="F54" s="153">
        <v>1962</v>
      </c>
      <c r="G54" s="127">
        <v>16</v>
      </c>
      <c r="H54" s="88">
        <v>-0.1</v>
      </c>
      <c r="I54" s="92">
        <v>-0.00625</v>
      </c>
      <c r="J54" s="43"/>
      <c r="K54" s="153">
        <v>1962</v>
      </c>
      <c r="L54" s="127">
        <v>2</v>
      </c>
      <c r="M54" s="88">
        <v>-4.4</v>
      </c>
      <c r="N54" s="94">
        <v>-2.2</v>
      </c>
      <c r="O54" s="154"/>
      <c r="P54" s="155"/>
      <c r="Q54" s="90"/>
      <c r="R54" s="156"/>
      <c r="S54" s="155"/>
      <c r="T54" s="90"/>
      <c r="U54" s="156"/>
      <c r="V54" s="155"/>
      <c r="W54" s="90"/>
    </row>
    <row r="55" ht="21.95" customHeight="1">
      <c r="A55" s="152">
        <v>1963</v>
      </c>
      <c r="B55" s="127">
        <v>36</v>
      </c>
      <c r="C55" s="88">
        <v>17.8</v>
      </c>
      <c r="D55" s="92">
        <v>0.494444444444444</v>
      </c>
      <c r="E55" s="43"/>
      <c r="F55" s="153">
        <v>1963</v>
      </c>
      <c r="G55" s="127">
        <v>18</v>
      </c>
      <c r="H55" s="88">
        <v>-12.9</v>
      </c>
      <c r="I55" s="92">
        <v>-0.716666666666667</v>
      </c>
      <c r="J55" s="43"/>
      <c r="K55" s="153">
        <v>1963</v>
      </c>
      <c r="L55" s="127">
        <v>4</v>
      </c>
      <c r="M55" s="88">
        <v>-10.3</v>
      </c>
      <c r="N55" s="94">
        <v>-2.575</v>
      </c>
      <c r="O55" s="154"/>
      <c r="P55" s="155"/>
      <c r="Q55" s="90"/>
      <c r="R55" s="156"/>
      <c r="S55" s="155"/>
      <c r="T55" s="90"/>
      <c r="U55" s="156"/>
      <c r="V55" s="155"/>
      <c r="W55" s="90"/>
    </row>
    <row r="56" ht="21.95" customHeight="1">
      <c r="A56" s="152">
        <v>1964</v>
      </c>
      <c r="B56" s="127">
        <v>41</v>
      </c>
      <c r="C56" s="88">
        <v>9.9</v>
      </c>
      <c r="D56" s="92">
        <v>0.241463414634146</v>
      </c>
      <c r="E56" s="43"/>
      <c r="F56" s="153">
        <v>1964</v>
      </c>
      <c r="G56" s="127">
        <v>24</v>
      </c>
      <c r="H56" s="88">
        <v>-17.9</v>
      </c>
      <c r="I56" s="92">
        <v>-0.745833333333333</v>
      </c>
      <c r="J56" s="43"/>
      <c r="K56" s="153">
        <v>1964</v>
      </c>
      <c r="L56" s="127">
        <v>5</v>
      </c>
      <c r="M56" s="88">
        <v>-14.5</v>
      </c>
      <c r="N56" s="94">
        <v>-2.9</v>
      </c>
      <c r="O56" s="154"/>
      <c r="P56" s="155"/>
      <c r="Q56" s="90"/>
      <c r="R56" s="156"/>
      <c r="S56" s="155"/>
      <c r="T56" s="90"/>
      <c r="U56" s="156"/>
      <c r="V56" s="155"/>
      <c r="W56" s="90"/>
    </row>
    <row r="57" ht="21.95" customHeight="1">
      <c r="A57" s="152">
        <v>1965</v>
      </c>
      <c r="B57" s="127">
        <v>57</v>
      </c>
      <c r="C57" s="88">
        <v>27.8</v>
      </c>
      <c r="D57" s="92">
        <v>0.487719298245614</v>
      </c>
      <c r="E57" s="43"/>
      <c r="F57" s="153">
        <v>1965</v>
      </c>
      <c r="G57" s="127">
        <v>24</v>
      </c>
      <c r="H57" s="88">
        <v>-29.2</v>
      </c>
      <c r="I57" s="92">
        <v>-1.21666666666667</v>
      </c>
      <c r="J57" s="43"/>
      <c r="K57" s="153">
        <v>1965</v>
      </c>
      <c r="L57" s="127">
        <v>10</v>
      </c>
      <c r="M57" s="88">
        <v>-28.9</v>
      </c>
      <c r="N57" s="94">
        <v>-2.89</v>
      </c>
      <c r="O57" s="154"/>
      <c r="P57" s="155"/>
      <c r="Q57" s="90"/>
      <c r="R57" s="156"/>
      <c r="S57" s="155"/>
      <c r="T57" s="90"/>
      <c r="U57" s="156"/>
      <c r="V57" s="155"/>
      <c r="W57" s="90"/>
    </row>
    <row r="58" ht="21.95" customHeight="1">
      <c r="A58" s="152">
        <v>1966</v>
      </c>
      <c r="B58" s="127">
        <v>47</v>
      </c>
      <c r="C58" s="88">
        <v>20.9</v>
      </c>
      <c r="D58" s="92">
        <v>0.44468085106383</v>
      </c>
      <c r="E58" s="43"/>
      <c r="F58" s="153">
        <v>1966</v>
      </c>
      <c r="G58" s="127">
        <v>25</v>
      </c>
      <c r="H58" s="88">
        <v>-13.5</v>
      </c>
      <c r="I58" s="92">
        <v>-0.54</v>
      </c>
      <c r="J58" s="43"/>
      <c r="K58" s="153">
        <v>1966</v>
      </c>
      <c r="L58" s="127">
        <v>4</v>
      </c>
      <c r="M58" s="88">
        <v>-9.300000000000001</v>
      </c>
      <c r="N58" s="94">
        <v>-2.325</v>
      </c>
      <c r="O58" s="154"/>
      <c r="P58" s="155"/>
      <c r="Q58" s="90"/>
      <c r="R58" s="156"/>
      <c r="S58" s="155"/>
      <c r="T58" s="90"/>
      <c r="U58" s="156"/>
      <c r="V58" s="155"/>
      <c r="W58" s="90"/>
    </row>
    <row r="59" ht="21.95" customHeight="1">
      <c r="A59" s="152">
        <v>1967</v>
      </c>
      <c r="B59" s="127">
        <v>62</v>
      </c>
      <c r="C59" s="88">
        <v>17.9</v>
      </c>
      <c r="D59" s="92">
        <v>0.288709677419355</v>
      </c>
      <c r="E59" s="43"/>
      <c r="F59" s="153">
        <v>1967</v>
      </c>
      <c r="G59" s="127">
        <v>40</v>
      </c>
      <c r="H59" s="88">
        <v>-19.7</v>
      </c>
      <c r="I59" s="92">
        <v>-0.4925</v>
      </c>
      <c r="J59" s="43"/>
      <c r="K59" s="153">
        <v>1967</v>
      </c>
      <c r="L59" s="127">
        <v>8</v>
      </c>
      <c r="M59" s="88">
        <v>-14.6</v>
      </c>
      <c r="N59" s="94">
        <v>-1.825</v>
      </c>
      <c r="O59" s="154"/>
      <c r="P59" s="155"/>
      <c r="Q59" s="90"/>
      <c r="R59" s="156"/>
      <c r="S59" s="155"/>
      <c r="T59" s="90"/>
      <c r="U59" s="156"/>
      <c r="V59" s="155"/>
      <c r="W59" s="90"/>
    </row>
    <row r="60" ht="21.95" customHeight="1">
      <c r="A60" s="152">
        <v>1968</v>
      </c>
      <c r="B60" s="127">
        <v>44</v>
      </c>
      <c r="C60" s="88">
        <v>24.6</v>
      </c>
      <c r="D60" s="92">
        <v>0.559090909090909</v>
      </c>
      <c r="E60" s="43"/>
      <c r="F60" s="153">
        <v>1968</v>
      </c>
      <c r="G60" s="127">
        <v>23</v>
      </c>
      <c r="H60" s="88">
        <v>-12</v>
      </c>
      <c r="I60" s="92">
        <v>-0.521739130434783</v>
      </c>
      <c r="J60" s="43"/>
      <c r="K60" s="153">
        <v>1968</v>
      </c>
      <c r="L60" s="127">
        <v>5</v>
      </c>
      <c r="M60" s="88">
        <v>-11.5</v>
      </c>
      <c r="N60" s="94">
        <v>-2.3</v>
      </c>
      <c r="O60" s="154"/>
      <c r="P60" s="155"/>
      <c r="Q60" s="90"/>
      <c r="R60" s="156"/>
      <c r="S60" s="155"/>
      <c r="T60" s="90"/>
      <c r="U60" s="156"/>
      <c r="V60" s="155"/>
      <c r="W60" s="90"/>
    </row>
    <row r="61" ht="21.95" customHeight="1">
      <c r="A61" s="152">
        <v>1969</v>
      </c>
      <c r="B61" s="127">
        <v>54</v>
      </c>
      <c r="C61" s="88">
        <v>29.8</v>
      </c>
      <c r="D61" s="92">
        <v>0.551851851851852</v>
      </c>
      <c r="E61" s="43"/>
      <c r="F61" s="153">
        <v>1969</v>
      </c>
      <c r="G61" s="127">
        <v>26</v>
      </c>
      <c r="H61" s="88">
        <v>-19.2</v>
      </c>
      <c r="I61" s="92">
        <v>-0.7384615384615379</v>
      </c>
      <c r="J61" s="43"/>
      <c r="K61" s="153">
        <v>1969</v>
      </c>
      <c r="L61" s="127">
        <v>8</v>
      </c>
      <c r="M61" s="88">
        <v>-14.5</v>
      </c>
      <c r="N61" s="94">
        <v>-1.8125</v>
      </c>
      <c r="O61" s="154"/>
      <c r="P61" s="155"/>
      <c r="Q61" s="90"/>
      <c r="R61" s="156"/>
      <c r="S61" s="155"/>
      <c r="T61" s="90"/>
      <c r="U61" s="156"/>
      <c r="V61" s="155"/>
      <c r="W61" s="90"/>
    </row>
    <row r="62" ht="21.95" customHeight="1">
      <c r="A62" s="152">
        <v>1970</v>
      </c>
      <c r="B62" s="127">
        <v>58</v>
      </c>
      <c r="C62" s="88">
        <v>40.4</v>
      </c>
      <c r="D62" s="92">
        <v>0.696551724137931</v>
      </c>
      <c r="E62" s="43"/>
      <c r="F62" s="153">
        <v>1970</v>
      </c>
      <c r="G62" s="127">
        <v>28</v>
      </c>
      <c r="H62" s="88">
        <v>-10.3</v>
      </c>
      <c r="I62" s="92">
        <v>-0.367857142857143</v>
      </c>
      <c r="J62" s="43"/>
      <c r="K62" s="153">
        <v>1970</v>
      </c>
      <c r="L62" s="127">
        <v>4</v>
      </c>
      <c r="M62" s="88">
        <v>-9.4</v>
      </c>
      <c r="N62" s="94">
        <v>-2.35</v>
      </c>
      <c r="O62" s="154"/>
      <c r="P62" s="155"/>
      <c r="Q62" s="90"/>
      <c r="R62" s="156"/>
      <c r="S62" s="155"/>
      <c r="T62" s="90"/>
      <c r="U62" s="156"/>
      <c r="V62" s="155"/>
      <c r="W62" s="90"/>
    </row>
    <row r="63" ht="21.95" customHeight="1">
      <c r="A63" s="152">
        <v>1971</v>
      </c>
      <c r="B63" s="127">
        <v>42</v>
      </c>
      <c r="C63" s="88">
        <v>27.7</v>
      </c>
      <c r="D63" s="92">
        <v>0.65952380952381</v>
      </c>
      <c r="E63" s="43"/>
      <c r="F63" s="153">
        <v>1971</v>
      </c>
      <c r="G63" s="127">
        <v>23</v>
      </c>
      <c r="H63" s="88">
        <v>-3.8</v>
      </c>
      <c r="I63" s="92">
        <v>-0.165217391304348</v>
      </c>
      <c r="J63" s="43"/>
      <c r="K63" s="153">
        <v>1971</v>
      </c>
      <c r="L63" s="127">
        <v>3</v>
      </c>
      <c r="M63" s="88">
        <v>-5.2</v>
      </c>
      <c r="N63" s="94">
        <v>-1.73333333333333</v>
      </c>
      <c r="O63" s="154"/>
      <c r="P63" s="155"/>
      <c r="Q63" s="90"/>
      <c r="R63" s="156"/>
      <c r="S63" s="155"/>
      <c r="T63" s="90"/>
      <c r="U63" s="156"/>
      <c r="V63" s="155"/>
      <c r="W63" s="90"/>
    </row>
    <row r="64" ht="21.95" customHeight="1">
      <c r="A64" s="152">
        <v>1972</v>
      </c>
      <c r="B64" s="127">
        <v>53</v>
      </c>
      <c r="C64" s="88">
        <v>-3.4</v>
      </c>
      <c r="D64" s="92">
        <v>-0.0641509433962264</v>
      </c>
      <c r="E64" s="43"/>
      <c r="F64" s="153">
        <v>1972</v>
      </c>
      <c r="G64" s="127">
        <v>29</v>
      </c>
      <c r="H64" s="88">
        <v>-43.6</v>
      </c>
      <c r="I64" s="92">
        <v>-1.50344827586207</v>
      </c>
      <c r="J64" s="43"/>
      <c r="K64" s="153">
        <v>1972</v>
      </c>
      <c r="L64" s="127">
        <v>14</v>
      </c>
      <c r="M64" s="88">
        <v>-36.6</v>
      </c>
      <c r="N64" s="94">
        <v>-2.61428571428571</v>
      </c>
      <c r="O64" s="154"/>
      <c r="P64" s="155"/>
      <c r="Q64" s="90"/>
      <c r="R64" s="156"/>
      <c r="S64" s="155"/>
      <c r="T64" s="90"/>
      <c r="U64" s="156"/>
      <c r="V64" s="155"/>
      <c r="W64" s="90"/>
    </row>
    <row r="65" ht="21.95" customHeight="1">
      <c r="A65" s="152">
        <v>1973</v>
      </c>
      <c r="B65" s="127">
        <v>37</v>
      </c>
      <c r="C65" s="88">
        <v>29.5</v>
      </c>
      <c r="D65" s="92">
        <v>0.797297297297297</v>
      </c>
      <c r="E65" s="43"/>
      <c r="F65" s="153">
        <v>1973</v>
      </c>
      <c r="G65" s="127">
        <v>14</v>
      </c>
      <c r="H65" s="88">
        <v>-6</v>
      </c>
      <c r="I65" s="92">
        <v>-0.428571428571429</v>
      </c>
      <c r="J65" s="43"/>
      <c r="K65" s="153">
        <v>1973</v>
      </c>
      <c r="L65" s="127">
        <v>2</v>
      </c>
      <c r="M65" s="88">
        <v>-4</v>
      </c>
      <c r="N65" s="94">
        <v>-2</v>
      </c>
      <c r="O65" s="154"/>
      <c r="P65" s="155"/>
      <c r="Q65" s="90"/>
      <c r="R65" s="156"/>
      <c r="S65" s="155"/>
      <c r="T65" s="90"/>
      <c r="U65" s="156"/>
      <c r="V65" s="155"/>
      <c r="W65" s="90"/>
    </row>
    <row r="66" ht="21.95" customHeight="1">
      <c r="A66" s="152">
        <v>1974</v>
      </c>
      <c r="B66" s="127">
        <v>28</v>
      </c>
      <c r="C66" s="88">
        <v>16.9</v>
      </c>
      <c r="D66" s="92">
        <v>0.603571428571429</v>
      </c>
      <c r="E66" s="43"/>
      <c r="F66" s="153">
        <v>1974</v>
      </c>
      <c r="G66" s="127">
        <v>9</v>
      </c>
      <c r="H66" s="88">
        <v>-12.1</v>
      </c>
      <c r="I66" s="92">
        <v>-1.34444444444444</v>
      </c>
      <c r="J66" s="43"/>
      <c r="K66" s="153">
        <v>1974</v>
      </c>
      <c r="L66" s="127">
        <v>4</v>
      </c>
      <c r="M66" s="88">
        <v>-10.1</v>
      </c>
      <c r="N66" s="94">
        <v>-2.525</v>
      </c>
      <c r="O66" s="154"/>
      <c r="P66" s="155"/>
      <c r="Q66" s="90"/>
      <c r="R66" s="156"/>
      <c r="S66" s="155"/>
      <c r="T66" s="90"/>
      <c r="U66" s="156"/>
      <c r="V66" s="155"/>
      <c r="W66" s="90"/>
    </row>
    <row r="67" ht="21.95" customHeight="1">
      <c r="A67" s="152">
        <v>1975</v>
      </c>
      <c r="B67" s="127">
        <v>30</v>
      </c>
      <c r="C67" s="88">
        <v>29</v>
      </c>
      <c r="D67" s="92">
        <v>0.966666666666667</v>
      </c>
      <c r="E67" s="43"/>
      <c r="F67" s="153">
        <v>1975</v>
      </c>
      <c r="G67" s="127">
        <v>10</v>
      </c>
      <c r="H67" s="88">
        <v>-1</v>
      </c>
      <c r="I67" s="92">
        <v>-0.1</v>
      </c>
      <c r="J67" s="43"/>
      <c r="K67" s="153">
        <v>1975</v>
      </c>
      <c r="L67" s="127">
        <v>0</v>
      </c>
      <c r="M67" s="88">
        <v>0</v>
      </c>
      <c r="N67" s="94"/>
      <c r="O67" s="154"/>
      <c r="P67" s="155"/>
      <c r="Q67" s="90"/>
      <c r="R67" s="156"/>
      <c r="S67" s="155"/>
      <c r="T67" s="90"/>
      <c r="U67" s="156"/>
      <c r="V67" s="155"/>
      <c r="W67" s="90"/>
    </row>
    <row r="68" ht="21.95" customHeight="1">
      <c r="A68" s="152">
        <v>1976</v>
      </c>
      <c r="B68" s="127">
        <v>57</v>
      </c>
      <c r="C68" s="88">
        <v>27.9</v>
      </c>
      <c r="D68" s="92">
        <v>0.489473684210526</v>
      </c>
      <c r="E68" s="43"/>
      <c r="F68" s="153">
        <v>1976</v>
      </c>
      <c r="G68" s="127">
        <v>22</v>
      </c>
      <c r="H68" s="88">
        <v>-23.6</v>
      </c>
      <c r="I68" s="92">
        <v>-1.07272727272727</v>
      </c>
      <c r="J68" s="43"/>
      <c r="K68" s="153">
        <v>1976</v>
      </c>
      <c r="L68" s="127">
        <v>9</v>
      </c>
      <c r="M68" s="88">
        <v>-25.2</v>
      </c>
      <c r="N68" s="94">
        <v>-2.8</v>
      </c>
      <c r="O68" s="154"/>
      <c r="P68" s="155"/>
      <c r="Q68" s="90"/>
      <c r="R68" s="156"/>
      <c r="S68" s="155"/>
      <c r="T68" s="90"/>
      <c r="U68" s="156"/>
      <c r="V68" s="155"/>
      <c r="W68" s="90"/>
    </row>
    <row r="69" ht="21.95" customHeight="1">
      <c r="A69" s="152">
        <v>1977</v>
      </c>
      <c r="B69" s="127">
        <v>51</v>
      </c>
      <c r="C69" s="88">
        <v>49.1</v>
      </c>
      <c r="D69" s="92">
        <v>0.962745098039216</v>
      </c>
      <c r="E69" s="43"/>
      <c r="F69" s="153">
        <v>1977</v>
      </c>
      <c r="G69" s="127">
        <v>17</v>
      </c>
      <c r="H69" s="88">
        <v>-2.3</v>
      </c>
      <c r="I69" s="92">
        <v>-0.135294117647059</v>
      </c>
      <c r="J69" s="43"/>
      <c r="K69" s="153">
        <v>1977</v>
      </c>
      <c r="L69" s="127">
        <v>0</v>
      </c>
      <c r="M69" s="88">
        <v>0</v>
      </c>
      <c r="N69" s="94"/>
      <c r="O69" s="154"/>
      <c r="P69" s="155"/>
      <c r="Q69" s="90"/>
      <c r="R69" s="156"/>
      <c r="S69" s="155"/>
      <c r="T69" s="90"/>
      <c r="U69" s="156"/>
      <c r="V69" s="155"/>
      <c r="W69" s="90"/>
    </row>
    <row r="70" ht="21.95" customHeight="1">
      <c r="A70" s="152">
        <v>1978</v>
      </c>
      <c r="B70" s="127">
        <v>31</v>
      </c>
      <c r="C70" s="88">
        <v>23.5</v>
      </c>
      <c r="D70" s="92">
        <v>0.758064516129032</v>
      </c>
      <c r="E70" s="43"/>
      <c r="F70" s="153">
        <v>1978</v>
      </c>
      <c r="G70" s="127">
        <v>13</v>
      </c>
      <c r="H70" s="88">
        <v>-5.4</v>
      </c>
      <c r="I70" s="92">
        <v>-0.415384615384615</v>
      </c>
      <c r="J70" s="43"/>
      <c r="K70" s="153">
        <v>1978</v>
      </c>
      <c r="L70" s="127">
        <v>3</v>
      </c>
      <c r="M70" s="88">
        <v>-5.4</v>
      </c>
      <c r="N70" s="94">
        <v>-1.8</v>
      </c>
      <c r="O70" s="154"/>
      <c r="P70" s="155"/>
      <c r="Q70" s="90"/>
      <c r="R70" s="156"/>
      <c r="S70" s="155"/>
      <c r="T70" s="90"/>
      <c r="U70" s="156"/>
      <c r="V70" s="155"/>
      <c r="W70" s="90"/>
    </row>
    <row r="71" ht="21.95" customHeight="1">
      <c r="A71" s="152">
        <v>1979</v>
      </c>
      <c r="B71" s="127">
        <v>29</v>
      </c>
      <c r="C71" s="88">
        <v>9.199999999999999</v>
      </c>
      <c r="D71" s="92">
        <v>0.317241379310345</v>
      </c>
      <c r="E71" s="43"/>
      <c r="F71" s="153">
        <v>1979</v>
      </c>
      <c r="G71" s="127">
        <v>15</v>
      </c>
      <c r="H71" s="88">
        <v>-12.3</v>
      </c>
      <c r="I71" s="92">
        <v>-0.82</v>
      </c>
      <c r="J71" s="43"/>
      <c r="K71" s="153">
        <v>1979</v>
      </c>
      <c r="L71" s="127">
        <v>5</v>
      </c>
      <c r="M71" s="88">
        <v>-9.5</v>
      </c>
      <c r="N71" s="94">
        <v>-1.9</v>
      </c>
      <c r="O71" s="154"/>
      <c r="P71" s="155"/>
      <c r="Q71" s="90"/>
      <c r="R71" s="156"/>
      <c r="S71" s="155"/>
      <c r="T71" s="90"/>
      <c r="U71" s="156"/>
      <c r="V71" s="155"/>
      <c r="W71" s="90"/>
    </row>
    <row r="72" ht="21.95" customHeight="1">
      <c r="A72" s="152">
        <v>1980</v>
      </c>
      <c r="B72" s="127">
        <v>29</v>
      </c>
      <c r="C72" s="88">
        <v>35.5</v>
      </c>
      <c r="D72" s="92">
        <v>1.22413793103448</v>
      </c>
      <c r="E72" s="43"/>
      <c r="F72" s="153">
        <v>1980</v>
      </c>
      <c r="G72" s="127">
        <v>11</v>
      </c>
      <c r="H72" s="88">
        <v>3.3</v>
      </c>
      <c r="I72" s="92">
        <v>0.3</v>
      </c>
      <c r="J72" s="43"/>
      <c r="K72" s="153">
        <v>1980</v>
      </c>
      <c r="L72" s="127">
        <v>0</v>
      </c>
      <c r="M72" s="88">
        <v>0</v>
      </c>
      <c r="N72" s="94"/>
      <c r="O72" s="154"/>
      <c r="P72" s="155"/>
      <c r="Q72" s="90"/>
      <c r="R72" s="156"/>
      <c r="S72" s="155"/>
      <c r="T72" s="90"/>
      <c r="U72" s="156"/>
      <c r="V72" s="155"/>
      <c r="W72" s="90"/>
    </row>
    <row r="73" ht="21.95" customHeight="1">
      <c r="A73" s="152">
        <v>1981</v>
      </c>
      <c r="B73" s="127">
        <v>18</v>
      </c>
      <c r="C73" s="88">
        <v>22.4</v>
      </c>
      <c r="D73" s="92">
        <v>1.24444444444444</v>
      </c>
      <c r="E73" s="43"/>
      <c r="F73" s="153">
        <v>1981</v>
      </c>
      <c r="G73" s="127">
        <v>5</v>
      </c>
      <c r="H73" s="88">
        <v>0.7</v>
      </c>
      <c r="I73" s="92">
        <v>0.14</v>
      </c>
      <c r="J73" s="43"/>
      <c r="K73" s="153">
        <v>1981</v>
      </c>
      <c r="L73" s="127">
        <v>0</v>
      </c>
      <c r="M73" s="88">
        <v>0</v>
      </c>
      <c r="N73" s="94"/>
      <c r="O73" s="154"/>
      <c r="P73" s="155"/>
      <c r="Q73" s="90"/>
      <c r="R73" s="156"/>
      <c r="S73" s="155"/>
      <c r="T73" s="90"/>
      <c r="U73" s="156"/>
      <c r="V73" s="155"/>
      <c r="W73" s="90"/>
    </row>
    <row r="74" ht="21.95" customHeight="1">
      <c r="A74" s="152">
        <v>1982</v>
      </c>
      <c r="B74" s="127">
        <v>66</v>
      </c>
      <c r="C74" s="88">
        <v>-16</v>
      </c>
      <c r="D74" s="92">
        <v>-0.242424242424242</v>
      </c>
      <c r="E74" s="43"/>
      <c r="F74" s="153">
        <v>1982</v>
      </c>
      <c r="G74" s="127">
        <v>44</v>
      </c>
      <c r="H74" s="88">
        <v>-49.8</v>
      </c>
      <c r="I74" s="92">
        <v>-1.13181818181818</v>
      </c>
      <c r="J74" s="43"/>
      <c r="K74" s="153">
        <v>1982</v>
      </c>
      <c r="L74" s="127">
        <v>19</v>
      </c>
      <c r="M74" s="88">
        <v>-53.5</v>
      </c>
      <c r="N74" s="94">
        <v>-2.81578947368421</v>
      </c>
      <c r="O74" s="154"/>
      <c r="P74" s="155"/>
      <c r="Q74" s="90"/>
      <c r="R74" s="156"/>
      <c r="S74" s="155"/>
      <c r="T74" s="90"/>
      <c r="U74" s="156"/>
      <c r="V74" s="155"/>
      <c r="W74" s="90"/>
    </row>
    <row r="75" ht="21.95" customHeight="1">
      <c r="A75" s="152">
        <v>1983</v>
      </c>
      <c r="B75" s="127">
        <v>40</v>
      </c>
      <c r="C75" s="88">
        <v>19</v>
      </c>
      <c r="D75" s="92">
        <v>0.475</v>
      </c>
      <c r="E75" s="43"/>
      <c r="F75" s="153">
        <v>1983</v>
      </c>
      <c r="G75" s="127">
        <v>19</v>
      </c>
      <c r="H75" s="88">
        <v>-14.7</v>
      </c>
      <c r="I75" s="92">
        <v>-0.773684210526316</v>
      </c>
      <c r="J75" s="43"/>
      <c r="K75" s="153">
        <v>1983</v>
      </c>
      <c r="L75" s="127">
        <v>7</v>
      </c>
      <c r="M75" s="88">
        <v>-14.7</v>
      </c>
      <c r="N75" s="94">
        <v>-2.1</v>
      </c>
      <c r="O75" s="154"/>
      <c r="P75" s="155"/>
      <c r="Q75" s="90"/>
      <c r="R75" s="156"/>
      <c r="S75" s="155"/>
      <c r="T75" s="90"/>
      <c r="U75" s="156"/>
      <c r="V75" s="155"/>
      <c r="W75" s="90"/>
    </row>
    <row r="76" ht="21.95" customHeight="1">
      <c r="A76" s="152">
        <v>1984</v>
      </c>
      <c r="B76" s="127">
        <v>48</v>
      </c>
      <c r="C76" s="88">
        <v>11.1</v>
      </c>
      <c r="D76" s="92">
        <v>0.23125</v>
      </c>
      <c r="E76" s="43"/>
      <c r="F76" s="153">
        <v>1984</v>
      </c>
      <c r="G76" s="127">
        <v>29</v>
      </c>
      <c r="H76" s="88">
        <v>-17.9</v>
      </c>
      <c r="I76" s="92">
        <v>-0.617241379310345</v>
      </c>
      <c r="J76" s="43"/>
      <c r="K76" s="153">
        <v>1984</v>
      </c>
      <c r="L76" s="127">
        <v>8</v>
      </c>
      <c r="M76" s="88">
        <v>-17.9</v>
      </c>
      <c r="N76" s="94">
        <v>-2.2375</v>
      </c>
      <c r="O76" s="154"/>
      <c r="P76" s="155"/>
      <c r="Q76" s="90"/>
      <c r="R76" s="156"/>
      <c r="S76" s="155"/>
      <c r="T76" s="90"/>
      <c r="U76" s="156"/>
      <c r="V76" s="155"/>
      <c r="W76" s="90"/>
    </row>
    <row r="77" ht="21.95" customHeight="1">
      <c r="A77" s="152">
        <v>1985</v>
      </c>
      <c r="B77" s="127">
        <v>47</v>
      </c>
      <c r="C77" s="88">
        <v>20.9</v>
      </c>
      <c r="D77" s="92">
        <v>0.44468085106383</v>
      </c>
      <c r="E77" s="43"/>
      <c r="F77" s="153">
        <v>1985</v>
      </c>
      <c r="G77" s="127">
        <v>24</v>
      </c>
      <c r="H77" s="88">
        <v>-16.5</v>
      </c>
      <c r="I77" s="92">
        <v>-0.6875</v>
      </c>
      <c r="J77" s="43"/>
      <c r="K77" s="153">
        <v>1985</v>
      </c>
      <c r="L77" s="127">
        <v>7</v>
      </c>
      <c r="M77" s="88">
        <v>-18.1</v>
      </c>
      <c r="N77" s="94">
        <v>-2.58571428571429</v>
      </c>
      <c r="O77" s="154"/>
      <c r="P77" s="155"/>
      <c r="Q77" s="90"/>
      <c r="R77" s="156"/>
      <c r="S77" s="155"/>
      <c r="T77" s="90"/>
      <c r="U77" s="156"/>
      <c r="V77" s="155"/>
      <c r="W77" s="90"/>
    </row>
    <row r="78" ht="21.95" customHeight="1">
      <c r="A78" s="152">
        <v>1986</v>
      </c>
      <c r="B78" s="127">
        <v>26</v>
      </c>
      <c r="C78" s="88">
        <v>29</v>
      </c>
      <c r="D78" s="92">
        <v>1.11538461538462</v>
      </c>
      <c r="E78" s="43"/>
      <c r="F78" s="153">
        <v>1986</v>
      </c>
      <c r="G78" s="127">
        <v>9</v>
      </c>
      <c r="H78" s="88">
        <v>-1.1</v>
      </c>
      <c r="I78" s="92">
        <v>-0.122222222222222</v>
      </c>
      <c r="J78" s="43"/>
      <c r="K78" s="153">
        <v>1986</v>
      </c>
      <c r="L78" s="127">
        <v>1</v>
      </c>
      <c r="M78" s="88">
        <v>-2.3</v>
      </c>
      <c r="N78" s="94">
        <v>-2.3</v>
      </c>
      <c r="O78" s="154"/>
      <c r="P78" s="155"/>
      <c r="Q78" s="90"/>
      <c r="R78" s="156"/>
      <c r="S78" s="155"/>
      <c r="T78" s="90"/>
      <c r="U78" s="156"/>
      <c r="V78" s="155"/>
      <c r="W78" s="90"/>
    </row>
    <row r="79" ht="21.95" customHeight="1">
      <c r="A79" s="152">
        <v>1987</v>
      </c>
      <c r="B79" s="127">
        <v>38</v>
      </c>
      <c r="C79" s="88">
        <v>37.7</v>
      </c>
      <c r="D79" s="92">
        <v>0.992105263157895</v>
      </c>
      <c r="E79" s="43"/>
      <c r="F79" s="153">
        <v>1987</v>
      </c>
      <c r="G79" s="127">
        <v>14</v>
      </c>
      <c r="H79" s="88">
        <v>-0.4</v>
      </c>
      <c r="I79" s="92">
        <v>-0.0285714285714286</v>
      </c>
      <c r="J79" s="43"/>
      <c r="K79" s="153">
        <v>1987</v>
      </c>
      <c r="L79" s="127">
        <v>0</v>
      </c>
      <c r="M79" s="88">
        <v>0</v>
      </c>
      <c r="N79" s="94"/>
      <c r="O79" s="154"/>
      <c r="P79" s="155"/>
      <c r="Q79" s="90"/>
      <c r="R79" s="156"/>
      <c r="S79" s="155"/>
      <c r="T79" s="90"/>
      <c r="U79" s="156"/>
      <c r="V79" s="155"/>
      <c r="W79" s="90"/>
    </row>
    <row r="80" ht="21.95" customHeight="1">
      <c r="A80" s="152">
        <v>1988</v>
      </c>
      <c r="B80" s="127">
        <v>14</v>
      </c>
      <c r="C80" s="88">
        <v>21</v>
      </c>
      <c r="D80" s="92">
        <v>1.5</v>
      </c>
      <c r="E80" s="43"/>
      <c r="F80" s="153">
        <v>1988</v>
      </c>
      <c r="G80" s="127">
        <v>2</v>
      </c>
      <c r="H80" s="88">
        <v>0.4</v>
      </c>
      <c r="I80" s="92">
        <v>0.2</v>
      </c>
      <c r="J80" s="43"/>
      <c r="K80" s="153">
        <v>1988</v>
      </c>
      <c r="L80" s="127">
        <v>0</v>
      </c>
      <c r="M80" s="88">
        <v>0</v>
      </c>
      <c r="N80" s="94"/>
      <c r="O80" s="154"/>
      <c r="P80" s="155"/>
      <c r="Q80" s="90"/>
      <c r="R80" s="156"/>
      <c r="S80" s="155"/>
      <c r="T80" s="90"/>
      <c r="U80" s="156"/>
      <c r="V80" s="155"/>
      <c r="W80" s="90"/>
    </row>
    <row r="81" ht="21.95" customHeight="1">
      <c r="A81" s="152">
        <v>1989</v>
      </c>
      <c r="B81" s="127">
        <v>43</v>
      </c>
      <c r="C81" s="88">
        <v>37.7</v>
      </c>
      <c r="D81" s="92">
        <v>0.8767441860465121</v>
      </c>
      <c r="E81" s="43"/>
      <c r="F81" s="153">
        <v>1989</v>
      </c>
      <c r="G81" s="127">
        <v>18</v>
      </c>
      <c r="H81" s="88">
        <v>-5</v>
      </c>
      <c r="I81" s="92">
        <v>-0.277777777777778</v>
      </c>
      <c r="J81" s="43"/>
      <c r="K81" s="153">
        <v>1989</v>
      </c>
      <c r="L81" s="127">
        <v>2</v>
      </c>
      <c r="M81" s="88">
        <v>-2.8</v>
      </c>
      <c r="N81" s="94">
        <v>-1.4</v>
      </c>
      <c r="O81" s="154"/>
      <c r="P81" s="155"/>
      <c r="Q81" s="90"/>
      <c r="R81" s="156"/>
      <c r="S81" s="155"/>
      <c r="T81" s="90"/>
      <c r="U81" s="156"/>
      <c r="V81" s="155"/>
      <c r="W81" s="90"/>
    </row>
    <row r="82" ht="21.95" customHeight="1">
      <c r="A82" s="152">
        <v>1990</v>
      </c>
      <c r="B82" s="127">
        <v>36</v>
      </c>
      <c r="C82" s="88">
        <v>36.4</v>
      </c>
      <c r="D82" s="92">
        <v>1.01111111111111</v>
      </c>
      <c r="E82" s="43"/>
      <c r="F82" s="153">
        <v>1990</v>
      </c>
      <c r="G82" s="127">
        <v>15</v>
      </c>
      <c r="H82" s="88">
        <v>2.3</v>
      </c>
      <c r="I82" s="92">
        <v>0.153333333333333</v>
      </c>
      <c r="J82" s="43"/>
      <c r="K82" s="153">
        <v>1990</v>
      </c>
      <c r="L82" s="127">
        <v>0</v>
      </c>
      <c r="M82" s="88">
        <v>0</v>
      </c>
      <c r="N82" s="94"/>
      <c r="O82" s="154"/>
      <c r="P82" s="155"/>
      <c r="Q82" s="90"/>
      <c r="R82" s="156"/>
      <c r="S82" s="155"/>
      <c r="T82" s="90"/>
      <c r="U82" s="156"/>
      <c r="V82" s="155"/>
      <c r="W82" s="90"/>
    </row>
    <row r="83" ht="21.95" customHeight="1">
      <c r="A83" s="152">
        <v>1991</v>
      </c>
      <c r="B83" s="127">
        <v>24</v>
      </c>
      <c r="C83" s="88">
        <v>31.7</v>
      </c>
      <c r="D83" s="92">
        <v>1.32083333333333</v>
      </c>
      <c r="E83" s="43"/>
      <c r="F83" s="153">
        <v>1991</v>
      </c>
      <c r="G83" s="127">
        <v>7</v>
      </c>
      <c r="H83" s="88">
        <v>1.2</v>
      </c>
      <c r="I83" s="92">
        <v>0.171428571428571</v>
      </c>
      <c r="J83" s="43"/>
      <c r="K83" s="153">
        <v>1991</v>
      </c>
      <c r="L83" s="127">
        <v>1</v>
      </c>
      <c r="M83" s="88">
        <v>-1.4</v>
      </c>
      <c r="N83" s="94">
        <v>-1.4</v>
      </c>
      <c r="O83" s="154"/>
      <c r="P83" s="155"/>
      <c r="Q83" s="90"/>
      <c r="R83" s="156"/>
      <c r="S83" s="155"/>
      <c r="T83" s="90"/>
      <c r="U83" s="156"/>
      <c r="V83" s="155"/>
      <c r="W83" s="90"/>
    </row>
    <row r="84" ht="21.95" customHeight="1">
      <c r="A84" s="152">
        <v>1992</v>
      </c>
      <c r="B84" s="127">
        <v>31</v>
      </c>
      <c r="C84" s="88">
        <v>17.9</v>
      </c>
      <c r="D84" s="92">
        <v>0.57741935483871</v>
      </c>
      <c r="E84" s="43"/>
      <c r="F84" s="153">
        <v>1992</v>
      </c>
      <c r="G84" s="127">
        <v>16</v>
      </c>
      <c r="H84" s="88">
        <v>-5.1</v>
      </c>
      <c r="I84" s="92">
        <v>-0.31875</v>
      </c>
      <c r="J84" s="43"/>
      <c r="K84" s="153">
        <v>1992</v>
      </c>
      <c r="L84" s="127">
        <v>4</v>
      </c>
      <c r="M84" s="88">
        <v>-6</v>
      </c>
      <c r="N84" s="94">
        <v>-1.5</v>
      </c>
      <c r="O84" t="s" s="136">
        <v>107</v>
      </c>
      <c r="P84" s="155">
        <f>AVERAGE(B84:B103)</f>
        <v>43.6</v>
      </c>
      <c r="Q84" s="90">
        <f>AVERAGE(D84:D103)</f>
        <v>0.485074087238006</v>
      </c>
      <c r="R84" t="s" s="139">
        <v>107</v>
      </c>
      <c r="S84" s="155">
        <f>AVERAGE(G84:G103)</f>
        <v>23.6</v>
      </c>
      <c r="T84" s="90">
        <f>AVERAGE(I84:I103)</f>
        <v>-0.444226675708256</v>
      </c>
      <c r="U84" t="s" s="139">
        <v>107</v>
      </c>
      <c r="V84" s="155">
        <f>AVERAGE(L84:L103)</f>
        <v>6.25</v>
      </c>
      <c r="W84" s="90">
        <f>AVERAGE(N84:N103)</f>
        <v>-2.23709316724942</v>
      </c>
    </row>
    <row r="85" ht="21.95" customHeight="1">
      <c r="A85" s="152">
        <v>1993</v>
      </c>
      <c r="B85" s="127">
        <v>36</v>
      </c>
      <c r="C85" s="88">
        <v>36</v>
      </c>
      <c r="D85" s="92">
        <v>1</v>
      </c>
      <c r="E85" s="43"/>
      <c r="F85" s="153">
        <v>1993</v>
      </c>
      <c r="G85" s="127">
        <v>14</v>
      </c>
      <c r="H85" s="88">
        <v>-2.4</v>
      </c>
      <c r="I85" s="92">
        <v>-0.171428571428571</v>
      </c>
      <c r="J85" s="43"/>
      <c r="K85" s="153">
        <v>1993</v>
      </c>
      <c r="L85" s="127">
        <v>2</v>
      </c>
      <c r="M85" s="88">
        <v>-4</v>
      </c>
      <c r="N85" s="94">
        <v>-2</v>
      </c>
      <c r="O85" t="s" s="136">
        <v>108</v>
      </c>
      <c r="P85" s="155">
        <f>AVERAGE(B85:B103)</f>
        <v>44.2631578947368</v>
      </c>
      <c r="Q85" s="90">
        <f>AVERAGE(D85:D103)</f>
        <v>0.480213809995864</v>
      </c>
      <c r="R85" t="s" s="139">
        <v>108</v>
      </c>
      <c r="S85" s="155">
        <f>AVERAGE(G85:G103)</f>
        <v>24</v>
      </c>
      <c r="T85" s="90">
        <f>AVERAGE(I85:I103)</f>
        <v>-0.450830711271848</v>
      </c>
      <c r="U85" t="s" s="139">
        <v>108</v>
      </c>
      <c r="V85" s="155">
        <f>AVERAGE(L85:L103)</f>
        <v>6.36842105263158</v>
      </c>
      <c r="W85" s="90">
        <f>AVERAGE(N85:N103)</f>
        <v>-2.28623271173271</v>
      </c>
    </row>
    <row r="86" ht="21.95" customHeight="1">
      <c r="A86" s="152">
        <v>1994</v>
      </c>
      <c r="B86" s="127">
        <v>59</v>
      </c>
      <c r="C86" s="88">
        <v>3.4</v>
      </c>
      <c r="D86" s="92">
        <v>0.0576271186440678</v>
      </c>
      <c r="E86" s="43"/>
      <c r="F86" s="153">
        <v>1994</v>
      </c>
      <c r="G86" s="127">
        <v>39</v>
      </c>
      <c r="H86" s="88">
        <v>-28.8</v>
      </c>
      <c r="I86" s="92">
        <v>-0.7384615384615379</v>
      </c>
      <c r="J86" s="43"/>
      <c r="K86" s="153">
        <v>1994</v>
      </c>
      <c r="L86" s="127">
        <v>12</v>
      </c>
      <c r="M86" s="88">
        <v>-30.8</v>
      </c>
      <c r="N86" s="94">
        <v>-2.56666666666667</v>
      </c>
      <c r="O86" t="s" s="136">
        <v>109</v>
      </c>
      <c r="P86" s="155">
        <f>AVERAGE(B86:B103)</f>
        <v>44.7222222222222</v>
      </c>
      <c r="Q86" s="90">
        <f>AVERAGE(D86:D103)</f>
        <v>0.451336799440078</v>
      </c>
      <c r="R86" t="s" s="139">
        <v>109</v>
      </c>
      <c r="S86" s="155">
        <f>AVERAGE(G86:G103)</f>
        <v>24.5555555555556</v>
      </c>
      <c r="T86" s="90">
        <f>AVERAGE(I86:I103)</f>
        <v>-0.466353052374252</v>
      </c>
      <c r="U86" t="s" s="139">
        <v>109</v>
      </c>
      <c r="V86" s="155">
        <f>AVERAGE(L86:L103)</f>
        <v>6.61111111111111</v>
      </c>
      <c r="W86" s="90">
        <f>AVERAGE(N86:N103)</f>
        <v>-2.30667790542791</v>
      </c>
    </row>
    <row r="87" ht="21.95" customHeight="1">
      <c r="A87" s="152">
        <v>1995</v>
      </c>
      <c r="B87" s="127">
        <v>47</v>
      </c>
      <c r="C87" s="88">
        <v>30.9</v>
      </c>
      <c r="D87" s="92">
        <v>0.657446808510638</v>
      </c>
      <c r="E87" s="43"/>
      <c r="F87" s="153">
        <v>1995</v>
      </c>
      <c r="G87" s="127">
        <v>23</v>
      </c>
      <c r="H87" s="88">
        <v>-6.9</v>
      </c>
      <c r="I87" s="92">
        <v>-0.3</v>
      </c>
      <c r="J87" s="43"/>
      <c r="K87" s="153">
        <v>1995</v>
      </c>
      <c r="L87" s="127">
        <v>1</v>
      </c>
      <c r="M87" s="88">
        <v>-3.6</v>
      </c>
      <c r="N87" s="94">
        <v>-3.6</v>
      </c>
      <c r="O87" t="s" s="136">
        <v>110</v>
      </c>
      <c r="P87" s="155">
        <f>AVERAGE(B87:B103)</f>
        <v>43.8823529411765</v>
      </c>
      <c r="Q87" s="90">
        <f>AVERAGE(D87:D103)</f>
        <v>0.474496192428079</v>
      </c>
      <c r="R87" t="s" s="139">
        <v>110</v>
      </c>
      <c r="S87" s="155">
        <f>AVERAGE(G87:G103)</f>
        <v>23.7058823529412</v>
      </c>
      <c r="T87" s="90">
        <f>AVERAGE(I87:I103)</f>
        <v>-0.450346670839706</v>
      </c>
      <c r="U87" t="s" s="139">
        <v>110</v>
      </c>
      <c r="V87" s="155">
        <f>AVERAGE(L87:L103)</f>
        <v>6.29411764705882</v>
      </c>
      <c r="W87" s="90">
        <f>AVERAGE(N87:N103)</f>
        <v>-2.286678769948</v>
      </c>
    </row>
    <row r="88" ht="21.95" customHeight="1">
      <c r="A88" s="152">
        <v>1996</v>
      </c>
      <c r="B88" s="127">
        <v>44</v>
      </c>
      <c r="C88" s="88">
        <v>14.4</v>
      </c>
      <c r="D88" s="92">
        <v>0.327272727272727</v>
      </c>
      <c r="E88" s="43"/>
      <c r="F88" s="153">
        <v>1996</v>
      </c>
      <c r="G88" s="127">
        <v>24</v>
      </c>
      <c r="H88" s="88">
        <v>-15.6</v>
      </c>
      <c r="I88" s="92">
        <v>-0.65</v>
      </c>
      <c r="J88" s="43"/>
      <c r="K88" s="153">
        <v>1996</v>
      </c>
      <c r="L88" s="127">
        <v>6</v>
      </c>
      <c r="M88" s="88">
        <v>-12.6</v>
      </c>
      <c r="N88" s="94">
        <v>-2.1</v>
      </c>
      <c r="O88" t="s" s="136">
        <v>111</v>
      </c>
      <c r="P88" s="155">
        <f>AVERAGE(B88:B103)</f>
        <v>43.6875</v>
      </c>
      <c r="Q88" s="90">
        <f>AVERAGE(D88:D103)</f>
        <v>0.463061778922919</v>
      </c>
      <c r="R88" t="s" s="139">
        <v>111</v>
      </c>
      <c r="S88" s="155">
        <f>AVERAGE(G88:G103)</f>
        <v>23.75</v>
      </c>
      <c r="T88" s="90">
        <f>AVERAGE(I88:I103)</f>
        <v>-0.459743337767188</v>
      </c>
      <c r="U88" t="s" s="139">
        <v>111</v>
      </c>
      <c r="V88" s="155">
        <f>AVERAGE(L88:L103)</f>
        <v>6.625</v>
      </c>
      <c r="W88" s="90">
        <f>AVERAGE(N88:N103)</f>
        <v>-2.17723533411034</v>
      </c>
    </row>
    <row r="89" ht="21.95" customHeight="1">
      <c r="A89" s="152">
        <v>1997</v>
      </c>
      <c r="B89" s="127">
        <v>68</v>
      </c>
      <c r="C89" s="88">
        <v>-39.6</v>
      </c>
      <c r="D89" s="92">
        <v>-0.582352941176471</v>
      </c>
      <c r="E89" s="43"/>
      <c r="F89" s="153">
        <v>1997</v>
      </c>
      <c r="G89" s="127">
        <v>45</v>
      </c>
      <c r="H89" s="88">
        <v>-73.2</v>
      </c>
      <c r="I89" s="92">
        <v>-1.62666666666667</v>
      </c>
      <c r="J89" s="43"/>
      <c r="K89" s="153">
        <v>1997</v>
      </c>
      <c r="L89" s="127">
        <v>22</v>
      </c>
      <c r="M89" s="88">
        <v>-66.2</v>
      </c>
      <c r="N89" s="94">
        <v>-3.00909090909091</v>
      </c>
      <c r="O89" t="s" s="136">
        <v>112</v>
      </c>
      <c r="P89" s="155">
        <f>AVERAGE(B89:B103)</f>
        <v>43.6666666666667</v>
      </c>
      <c r="Q89" s="90">
        <f>AVERAGE(D89:D103)</f>
        <v>0.472114382366265</v>
      </c>
      <c r="R89" t="s" s="139">
        <v>112</v>
      </c>
      <c r="S89" s="155">
        <f>AVERAGE(G89:G103)</f>
        <v>23.7333333333333</v>
      </c>
      <c r="T89" s="90">
        <f>AVERAGE(I89:I103)</f>
        <v>-0.447059560285</v>
      </c>
      <c r="U89" t="s" s="139">
        <v>112</v>
      </c>
      <c r="V89" s="155">
        <f>AVERAGE(L89:L103)</f>
        <v>6.66666666666667</v>
      </c>
      <c r="W89" s="90">
        <f>AVERAGE(N89:N103)</f>
        <v>-2.18425672812037</v>
      </c>
    </row>
    <row r="90" ht="21.95" customHeight="1">
      <c r="A90" s="152">
        <v>1998</v>
      </c>
      <c r="B90" s="127">
        <v>56</v>
      </c>
      <c r="C90" s="88">
        <v>-8.300000000000001</v>
      </c>
      <c r="D90" s="92">
        <v>-0.148214285714286</v>
      </c>
      <c r="E90" s="43"/>
      <c r="F90" s="153">
        <v>1998</v>
      </c>
      <c r="G90" s="127">
        <v>36</v>
      </c>
      <c r="H90" s="88">
        <v>-39</v>
      </c>
      <c r="I90" s="92">
        <v>-1.08333333333333</v>
      </c>
      <c r="J90" s="43"/>
      <c r="K90" s="153">
        <v>1998</v>
      </c>
      <c r="L90" s="127">
        <v>13</v>
      </c>
      <c r="M90" s="88">
        <v>-32.7</v>
      </c>
      <c r="N90" s="94">
        <v>-2.51538461538462</v>
      </c>
      <c r="O90" t="s" s="136">
        <v>113</v>
      </c>
      <c r="P90" s="155">
        <f>AVERAGE(B90:B103)</f>
        <v>41.9285714285714</v>
      </c>
      <c r="Q90" s="90">
        <f>AVERAGE(D90:D103)</f>
        <v>0.547433476905032</v>
      </c>
      <c r="R90" t="s" s="139">
        <v>113</v>
      </c>
      <c r="S90" s="155">
        <f>AVERAGE(G90:G103)</f>
        <v>22.2142857142857</v>
      </c>
      <c r="T90" s="90">
        <f>AVERAGE(I90:I103)</f>
        <v>-0.362801909829167</v>
      </c>
      <c r="U90" t="s" s="139">
        <v>113</v>
      </c>
      <c r="V90" s="155">
        <f>AVERAGE(L90:L103)</f>
        <v>5.57142857142857</v>
      </c>
      <c r="W90" s="90">
        <f>AVERAGE(N90:N103)</f>
        <v>-2.10177331002331</v>
      </c>
    </row>
    <row r="91" ht="21.95" customHeight="1">
      <c r="A91" s="152">
        <v>1999</v>
      </c>
      <c r="B91" s="127">
        <v>63</v>
      </c>
      <c r="C91" s="88">
        <v>5.5</v>
      </c>
      <c r="D91" s="92">
        <v>0.0873015873015873</v>
      </c>
      <c r="E91" s="43"/>
      <c r="F91" s="153">
        <v>1999</v>
      </c>
      <c r="G91" s="127">
        <v>38</v>
      </c>
      <c r="H91" s="88">
        <v>-33.7</v>
      </c>
      <c r="I91" s="92">
        <v>-0.886842105263158</v>
      </c>
      <c r="J91" s="43"/>
      <c r="K91" s="153">
        <v>1999</v>
      </c>
      <c r="L91" s="127">
        <v>16</v>
      </c>
      <c r="M91" s="88">
        <v>-31</v>
      </c>
      <c r="N91" s="94">
        <v>-1.9375</v>
      </c>
      <c r="O91" t="s" s="136">
        <v>114</v>
      </c>
      <c r="P91" s="155">
        <f>AVERAGE(B91:B103)</f>
        <v>40.8461538461538</v>
      </c>
      <c r="Q91" s="90">
        <f>AVERAGE(D91:D103)</f>
        <v>0.600944843260364</v>
      </c>
      <c r="R91" t="s" s="139">
        <v>114</v>
      </c>
      <c r="S91" s="155">
        <f>AVERAGE(G91:G103)</f>
        <v>21.1538461538462</v>
      </c>
      <c r="T91" s="90">
        <f>AVERAGE(I91:I103)</f>
        <v>-0.307376415713462</v>
      </c>
      <c r="U91" t="s" s="139">
        <v>114</v>
      </c>
      <c r="V91" s="155">
        <f>AVERAGE(L91:L103)</f>
        <v>5</v>
      </c>
      <c r="W91" s="90">
        <f>AVERAGE(N91:N103)</f>
        <v>-2.0558164983165</v>
      </c>
    </row>
    <row r="92" ht="21.95" customHeight="1">
      <c r="A92" s="152">
        <v>2000</v>
      </c>
      <c r="B92" s="127">
        <v>41</v>
      </c>
      <c r="C92" s="88">
        <v>3.1</v>
      </c>
      <c r="D92" s="92">
        <v>0.075609756097561</v>
      </c>
      <c r="E92" s="43"/>
      <c r="F92" s="153">
        <v>2000</v>
      </c>
      <c r="G92" s="127">
        <v>24</v>
      </c>
      <c r="H92" s="88">
        <v>-22.7</v>
      </c>
      <c r="I92" s="92">
        <v>-0.945833333333333</v>
      </c>
      <c r="J92" s="43"/>
      <c r="K92" s="153">
        <v>2000</v>
      </c>
      <c r="L92" s="127">
        <v>7</v>
      </c>
      <c r="M92" s="88">
        <v>-14.7</v>
      </c>
      <c r="N92" s="94">
        <v>-2.1</v>
      </c>
      <c r="O92" t="s" s="136">
        <v>115</v>
      </c>
      <c r="P92" s="155">
        <f>AVERAGE(B92:B103)</f>
        <v>39</v>
      </c>
      <c r="Q92" s="90">
        <f>AVERAGE(D92:D103)</f>
        <v>0.643748447923596</v>
      </c>
      <c r="R92" t="s" s="139">
        <v>115</v>
      </c>
      <c r="S92" s="155">
        <f>AVERAGE(G92:G103)</f>
        <v>19.75</v>
      </c>
      <c r="T92" s="90">
        <f>AVERAGE(I92:I103)</f>
        <v>-0.259087608250987</v>
      </c>
      <c r="U92" t="s" s="139">
        <v>115</v>
      </c>
      <c r="V92" s="155">
        <f>AVERAGE(L92:L103)</f>
        <v>4.08333333333333</v>
      </c>
      <c r="W92" s="90">
        <f>AVERAGE(N92:N103)</f>
        <v>-2.07060606060606</v>
      </c>
    </row>
    <row r="93" ht="21.95" customHeight="1">
      <c r="A93" s="152">
        <v>2001</v>
      </c>
      <c r="B93" s="127">
        <v>42</v>
      </c>
      <c r="C93" s="88">
        <v>24.2</v>
      </c>
      <c r="D93" s="92">
        <v>0.576190476190476</v>
      </c>
      <c r="E93" s="43"/>
      <c r="F93" s="153">
        <v>2001</v>
      </c>
      <c r="G93" s="127">
        <v>22</v>
      </c>
      <c r="H93" s="88">
        <v>-6.4</v>
      </c>
      <c r="I93" s="92">
        <v>-0.290909090909091</v>
      </c>
      <c r="J93" s="43"/>
      <c r="K93" s="153">
        <v>2001</v>
      </c>
      <c r="L93" s="127">
        <v>3</v>
      </c>
      <c r="M93" s="88">
        <v>-5</v>
      </c>
      <c r="N93" s="94">
        <v>-1.66666666666667</v>
      </c>
      <c r="O93" t="s" s="136">
        <v>116</v>
      </c>
      <c r="P93" s="155">
        <f>AVERAGE(B93:B103)</f>
        <v>38.8181818181818</v>
      </c>
      <c r="Q93" s="90">
        <f>AVERAGE(D93:D103)</f>
        <v>0.69539741990778</v>
      </c>
      <c r="R93" t="s" s="139">
        <v>116</v>
      </c>
      <c r="S93" s="155">
        <f>AVERAGE(G93:G103)</f>
        <v>19.3636363636364</v>
      </c>
      <c r="T93" s="90">
        <f>AVERAGE(I93:I103)</f>
        <v>-0.196656178698047</v>
      </c>
      <c r="U93" t="s" s="139">
        <v>116</v>
      </c>
      <c r="V93" s="155">
        <f>AVERAGE(L93:L103)</f>
        <v>3.81818181818182</v>
      </c>
      <c r="W93" s="90">
        <f>AVERAGE(N93:N103)</f>
        <v>-2.06640692640693</v>
      </c>
    </row>
    <row r="94" ht="21.95" customHeight="1">
      <c r="A94" s="152">
        <v>2002</v>
      </c>
      <c r="B94" s="127">
        <v>63</v>
      </c>
      <c r="C94" s="88">
        <v>-17.4</v>
      </c>
      <c r="D94" s="92">
        <v>-0.276190476190476</v>
      </c>
      <c r="E94" s="43"/>
      <c r="F94" s="153">
        <v>2002</v>
      </c>
      <c r="G94" s="127">
        <v>41</v>
      </c>
      <c r="H94" s="88">
        <v>-49.1</v>
      </c>
      <c r="I94" s="92">
        <v>-1.19756097560976</v>
      </c>
      <c r="J94" s="43"/>
      <c r="K94" s="153">
        <v>2002</v>
      </c>
      <c r="L94" s="127">
        <v>19</v>
      </c>
      <c r="M94" s="88">
        <v>-49.4</v>
      </c>
      <c r="N94" s="94">
        <v>-2.6</v>
      </c>
      <c r="O94" t="s" s="136">
        <v>117</v>
      </c>
      <c r="P94" s="155">
        <f>AVERAGE(B94:B103)</f>
        <v>38.5</v>
      </c>
      <c r="Q94" s="90">
        <f>AVERAGE(D94:D103)</f>
        <v>0.707318114279511</v>
      </c>
      <c r="R94" t="s" s="139">
        <v>117</v>
      </c>
      <c r="S94" s="155">
        <f>AVERAGE(G94:G103)</f>
        <v>19.1</v>
      </c>
      <c r="T94" s="90">
        <f>AVERAGE(I94:I103)</f>
        <v>-0.187230887476942</v>
      </c>
      <c r="U94" t="s" s="139">
        <v>117</v>
      </c>
      <c r="V94" s="155">
        <f>AVERAGE(L94:L103)</f>
        <v>3.9</v>
      </c>
      <c r="W94" s="90">
        <f>AVERAGE(N94:N103)</f>
        <v>-2.1330303030303</v>
      </c>
    </row>
    <row r="95" ht="21.95" customHeight="1">
      <c r="A95" s="152">
        <v>2003</v>
      </c>
      <c r="B95" s="157">
        <v>35</v>
      </c>
      <c r="C95" s="158">
        <v>29.8</v>
      </c>
      <c r="D95" s="159">
        <v>0.851428571428571</v>
      </c>
      <c r="E95" s="43"/>
      <c r="F95" s="153">
        <v>2003</v>
      </c>
      <c r="G95" s="157">
        <v>14</v>
      </c>
      <c r="H95" s="158">
        <v>-1.1</v>
      </c>
      <c r="I95" s="159">
        <v>-0.0785714285714286</v>
      </c>
      <c r="J95" s="43"/>
      <c r="K95" s="153">
        <v>2003</v>
      </c>
      <c r="L95" s="157">
        <v>0</v>
      </c>
      <c r="M95" s="158">
        <v>0</v>
      </c>
      <c r="N95" s="160"/>
      <c r="O95" t="s" s="136">
        <v>118</v>
      </c>
      <c r="P95" s="155">
        <f>AVERAGE(B95:B103)</f>
        <v>35.7777777777778</v>
      </c>
      <c r="Q95" s="90">
        <f>AVERAGE(D95:D103)</f>
        <v>0.816596846553954</v>
      </c>
      <c r="R95" t="s" s="139">
        <v>118</v>
      </c>
      <c r="S95" s="155">
        <f>AVERAGE(G95:G103)</f>
        <v>16.6666666666667</v>
      </c>
      <c r="T95" s="90">
        <f>AVERAGE(I95:I103)</f>
        <v>-0.0749719887955182</v>
      </c>
      <c r="U95" t="s" s="139">
        <v>118</v>
      </c>
      <c r="V95" s="155">
        <f>AVERAGE(L95:L103)</f>
        <v>2.22222222222222</v>
      </c>
      <c r="W95" s="90">
        <f>AVERAGE(N95:N103)</f>
        <v>-2.03963636363636</v>
      </c>
    </row>
    <row r="96" ht="21.95" customHeight="1">
      <c r="A96" s="152">
        <v>2004</v>
      </c>
      <c r="B96" s="127">
        <v>26</v>
      </c>
      <c r="C96" s="88">
        <v>8.9</v>
      </c>
      <c r="D96" s="92">
        <v>0.342307692307692</v>
      </c>
      <c r="E96" s="43"/>
      <c r="F96" s="153">
        <v>2004</v>
      </c>
      <c r="G96" s="127">
        <v>14</v>
      </c>
      <c r="H96" s="88">
        <v>-10.9</v>
      </c>
      <c r="I96" s="92">
        <v>-0.778571428571429</v>
      </c>
      <c r="J96" s="43"/>
      <c r="K96" s="153">
        <v>2004</v>
      </c>
      <c r="L96" s="127">
        <v>5</v>
      </c>
      <c r="M96" s="88">
        <v>-11.4</v>
      </c>
      <c r="N96" s="94">
        <v>-2.28</v>
      </c>
      <c r="O96" t="s" s="136">
        <v>119</v>
      </c>
      <c r="P96" s="155">
        <f>AVERAGE(B96:B103)</f>
        <v>35.875</v>
      </c>
      <c r="Q96" s="90">
        <f>AVERAGE(D96:D103)</f>
        <v>0.812242880944627</v>
      </c>
      <c r="R96" t="s" s="139">
        <v>119</v>
      </c>
      <c r="S96" s="155">
        <f>AVERAGE(G96:G103)</f>
        <v>17</v>
      </c>
      <c r="T96" s="90">
        <f>AVERAGE(I96:I103)</f>
        <v>-0.0745220588235294</v>
      </c>
      <c r="U96" t="s" s="139">
        <v>119</v>
      </c>
      <c r="V96" s="155">
        <f>AVERAGE(L96:L103)</f>
        <v>2.5</v>
      </c>
      <c r="W96" s="90">
        <f>AVERAGE(N96:N103)</f>
        <v>-2.03963636363636</v>
      </c>
    </row>
    <row r="97" ht="21.95" customHeight="1">
      <c r="A97" s="152">
        <v>2005</v>
      </c>
      <c r="B97" s="127">
        <v>39</v>
      </c>
      <c r="C97" s="88">
        <v>41.5</v>
      </c>
      <c r="D97" s="92">
        <v>1.06410256410256</v>
      </c>
      <c r="E97" s="43"/>
      <c r="F97" s="153">
        <v>2005</v>
      </c>
      <c r="G97" s="127">
        <v>15</v>
      </c>
      <c r="H97" s="88">
        <v>2.5</v>
      </c>
      <c r="I97" s="92">
        <v>0.166666666666667</v>
      </c>
      <c r="J97" s="43"/>
      <c r="K97" s="153">
        <v>2005</v>
      </c>
      <c r="L97" s="127">
        <v>1</v>
      </c>
      <c r="M97" s="88">
        <v>-1.4</v>
      </c>
      <c r="N97" s="94">
        <v>-1.4</v>
      </c>
      <c r="O97" t="s" s="136">
        <v>120</v>
      </c>
      <c r="P97" s="155">
        <f>AVERAGE(B97:B103)</f>
        <v>37.2857142857143</v>
      </c>
      <c r="Q97" s="90">
        <f>AVERAGE(D97:D103)</f>
        <v>0.879376479321332</v>
      </c>
      <c r="R97" t="s" s="139">
        <v>120</v>
      </c>
      <c r="S97" s="155">
        <f>AVERAGE(G97:G103)</f>
        <v>17.4285714285714</v>
      </c>
      <c r="T97" s="90">
        <f>AVERAGE(I97:I103)</f>
        <v>0.0260564225690277</v>
      </c>
      <c r="U97" t="s" s="139">
        <v>120</v>
      </c>
      <c r="V97" s="155">
        <f>AVERAGE(L97:L103)</f>
        <v>2.14285714285714</v>
      </c>
      <c r="W97" s="90">
        <f>AVERAGE(N97:N103)</f>
        <v>-1.97954545454546</v>
      </c>
    </row>
    <row r="98" ht="21.95" customHeight="1">
      <c r="A98" s="152">
        <v>2006</v>
      </c>
      <c r="B98" s="127">
        <v>64</v>
      </c>
      <c r="C98" s="88">
        <v>13.1</v>
      </c>
      <c r="D98" s="92">
        <v>0.2046875</v>
      </c>
      <c r="E98" s="43"/>
      <c r="F98" s="153">
        <v>2006</v>
      </c>
      <c r="G98" s="127">
        <v>40</v>
      </c>
      <c r="H98" s="88">
        <v>-24.2</v>
      </c>
      <c r="I98" s="92">
        <v>-0.605</v>
      </c>
      <c r="J98" s="43"/>
      <c r="K98" s="153">
        <v>2006</v>
      </c>
      <c r="L98" s="127">
        <v>11</v>
      </c>
      <c r="M98" s="88">
        <v>-24.4</v>
      </c>
      <c r="N98" s="94">
        <v>-2.21818181818182</v>
      </c>
      <c r="O98" t="s" s="136">
        <v>98</v>
      </c>
      <c r="P98" s="155">
        <f>AVERAGE(B98:B103)</f>
        <v>37</v>
      </c>
      <c r="Q98" s="90">
        <f>AVERAGE(D98:D103)</f>
        <v>0.84858879852446</v>
      </c>
      <c r="R98" t="s" s="139">
        <v>98</v>
      </c>
      <c r="S98" s="155">
        <f>AVERAGE(G98:G103)</f>
        <v>17.8333333333333</v>
      </c>
      <c r="T98" s="90">
        <f>AVERAGE(I98:I103)</f>
        <v>0.00262138188608777</v>
      </c>
      <c r="U98" t="s" s="139">
        <v>98</v>
      </c>
      <c r="V98" s="155">
        <f>AVERAGE(L98:L103)</f>
        <v>2.33333333333333</v>
      </c>
      <c r="W98" s="90">
        <f>AVERAGE(N98:N103)</f>
        <v>-2.17272727272727</v>
      </c>
    </row>
    <row r="99" ht="21.95" customHeight="1">
      <c r="A99" s="152">
        <v>2007</v>
      </c>
      <c r="B99" s="127">
        <v>40</v>
      </c>
      <c r="C99" s="88">
        <v>32.1</v>
      </c>
      <c r="D99" s="92">
        <v>0.8025</v>
      </c>
      <c r="E99" s="43"/>
      <c r="F99" s="153">
        <v>2007</v>
      </c>
      <c r="G99" s="127">
        <v>17</v>
      </c>
      <c r="H99" s="88">
        <v>-5.3</v>
      </c>
      <c r="I99" s="92">
        <v>-0.311764705882353</v>
      </c>
      <c r="J99" s="43"/>
      <c r="K99" s="153">
        <v>2007</v>
      </c>
      <c r="L99" s="127">
        <v>2</v>
      </c>
      <c r="M99" s="88">
        <v>-3.2</v>
      </c>
      <c r="N99" s="94">
        <v>-1.6</v>
      </c>
      <c r="O99" t="s" s="136">
        <v>121</v>
      </c>
      <c r="P99" s="155">
        <f>AVERAGE(B99:B103)</f>
        <v>31.6</v>
      </c>
      <c r="Q99" s="90">
        <f>AVERAGE(D99:D103)</f>
        <v>0.9773690582293521</v>
      </c>
      <c r="R99" t="s" s="139">
        <v>121</v>
      </c>
      <c r="S99" s="155">
        <f>AVERAGE(G99:G103)</f>
        <v>13.4</v>
      </c>
      <c r="T99" s="90">
        <f>AVERAGE(I99:I103)</f>
        <v>0.124145658263305</v>
      </c>
      <c r="U99" t="s" s="139">
        <v>121</v>
      </c>
      <c r="V99" s="155">
        <f>AVERAGE(L99:L103)</f>
        <v>0.6</v>
      </c>
      <c r="W99" s="90">
        <f>AVERAGE(N99:N103)</f>
        <v>-2.15</v>
      </c>
    </row>
    <row r="100" ht="21.95" customHeight="1">
      <c r="A100" s="152">
        <v>2008</v>
      </c>
      <c r="B100" s="127">
        <v>33</v>
      </c>
      <c r="C100" s="88">
        <v>32.6</v>
      </c>
      <c r="D100" s="92">
        <v>0.987878787878788</v>
      </c>
      <c r="E100" s="43"/>
      <c r="F100" s="153">
        <v>2008</v>
      </c>
      <c r="G100" s="127">
        <v>14</v>
      </c>
      <c r="H100" s="88">
        <v>2.5</v>
      </c>
      <c r="I100" s="92">
        <v>0.178571428571429</v>
      </c>
      <c r="J100" s="43"/>
      <c r="K100" s="153">
        <v>2008</v>
      </c>
      <c r="L100" s="127">
        <v>0</v>
      </c>
      <c r="M100" s="88">
        <v>0</v>
      </c>
      <c r="N100" s="94"/>
      <c r="O100" t="s" s="136">
        <v>122</v>
      </c>
      <c r="P100" s="155">
        <f>AVERAGE(B100:B103)</f>
        <v>29.5</v>
      </c>
      <c r="Q100" s="90">
        <f>AVERAGE(D100:D103)</f>
        <v>1.02108632278669</v>
      </c>
      <c r="R100" t="s" s="139">
        <v>122</v>
      </c>
      <c r="S100" s="155">
        <f>AVERAGE(G100:G103)</f>
        <v>12.5</v>
      </c>
      <c r="T100" s="90">
        <f>AVERAGE(I100:I103)</f>
        <v>0.23312324929972</v>
      </c>
      <c r="U100" t="s" s="139">
        <v>122</v>
      </c>
      <c r="V100" s="155">
        <f>AVERAGE(L100:L103)</f>
        <v>0.25</v>
      </c>
      <c r="W100" s="90">
        <f>AVERAGE(N100:N103)</f>
        <v>-2.7</v>
      </c>
    </row>
    <row r="101" ht="21.95" customHeight="1">
      <c r="A101" s="152">
        <v>2009</v>
      </c>
      <c r="B101" s="127">
        <v>17</v>
      </c>
      <c r="C101" s="88">
        <v>22.4</v>
      </c>
      <c r="D101" s="92">
        <v>1.31764705882353</v>
      </c>
      <c r="E101" s="43"/>
      <c r="F101" s="153">
        <v>2009</v>
      </c>
      <c r="G101" s="127">
        <v>4</v>
      </c>
      <c r="H101" s="88">
        <v>1.8</v>
      </c>
      <c r="I101" s="92">
        <v>0.45</v>
      </c>
      <c r="J101" s="43"/>
      <c r="K101" s="153">
        <v>2009</v>
      </c>
      <c r="L101" s="127">
        <v>0</v>
      </c>
      <c r="M101" s="88">
        <v>0</v>
      </c>
      <c r="N101" s="94"/>
      <c r="O101" t="s" s="136">
        <v>123</v>
      </c>
      <c r="P101" s="155">
        <f>AVERAGE(B101:B103)</f>
        <v>28.3333333333333</v>
      </c>
      <c r="Q101" s="90">
        <f>AVERAGE(D101:D103)</f>
        <v>1.03215550108932</v>
      </c>
      <c r="R101" t="s" s="139">
        <v>123</v>
      </c>
      <c r="S101" s="155">
        <f>AVERAGE(G101:G103)</f>
        <v>12</v>
      </c>
      <c r="T101" s="90">
        <f>AVERAGE(I101:I103)</f>
        <v>0.251307189542484</v>
      </c>
      <c r="U101" t="s" s="139">
        <v>123</v>
      </c>
      <c r="V101" s="155">
        <f>AVERAGE(L101:L103)</f>
        <v>0.333333333333333</v>
      </c>
      <c r="W101" s="90">
        <f>AVERAGE(N101:N103)</f>
        <v>-2.7</v>
      </c>
    </row>
    <row r="102" ht="21.95" customHeight="1">
      <c r="A102" s="152">
        <v>2010</v>
      </c>
      <c r="B102" s="127">
        <v>36</v>
      </c>
      <c r="C102" s="88">
        <v>28.6</v>
      </c>
      <c r="D102" s="92">
        <v>0.794444444444444</v>
      </c>
      <c r="E102" s="43"/>
      <c r="F102" s="153">
        <v>2010</v>
      </c>
      <c r="G102" s="127">
        <v>17</v>
      </c>
      <c r="H102" s="88">
        <v>1.2</v>
      </c>
      <c r="I102" s="92">
        <v>0.0705882352941176</v>
      </c>
      <c r="J102" s="43"/>
      <c r="K102" s="153">
        <v>2010</v>
      </c>
      <c r="L102" s="127">
        <v>1</v>
      </c>
      <c r="M102" s="88">
        <v>-2.7</v>
      </c>
      <c r="N102" s="94">
        <v>-2.7</v>
      </c>
      <c r="O102" t="s" s="136">
        <v>124</v>
      </c>
      <c r="P102" s="155">
        <f>AVERAGE(B102:B103)</f>
        <v>34</v>
      </c>
      <c r="Q102" s="90">
        <f>AVERAGE(D102:D103)</f>
        <v>0.889409722222222</v>
      </c>
      <c r="R102" t="s" s="139">
        <v>124</v>
      </c>
      <c r="S102" s="155">
        <f>AVERAGE(G102:G103)</f>
        <v>16</v>
      </c>
      <c r="T102" s="90">
        <f>AVERAGE(I102:I103)</f>
        <v>0.151960784313725</v>
      </c>
      <c r="U102" t="s" s="139">
        <v>124</v>
      </c>
      <c r="V102" s="155">
        <f>AVERAGE(L102:L103)</f>
        <v>0.5</v>
      </c>
      <c r="W102" s="90">
        <f>AVERAGE(N102:N103)</f>
        <v>-2.7</v>
      </c>
    </row>
    <row r="103" ht="21.95" customHeight="1">
      <c r="A103" s="152">
        <v>2011</v>
      </c>
      <c r="B103" s="127">
        <v>32</v>
      </c>
      <c r="C103" s="88">
        <v>31.5</v>
      </c>
      <c r="D103" s="92">
        <v>0.984375</v>
      </c>
      <c r="E103" s="43"/>
      <c r="F103" s="153">
        <v>2011</v>
      </c>
      <c r="G103" s="127">
        <v>15</v>
      </c>
      <c r="H103" s="88">
        <v>3.5</v>
      </c>
      <c r="I103" s="92">
        <v>0.233333333333333</v>
      </c>
      <c r="J103" s="43"/>
      <c r="K103" s="153">
        <v>2011</v>
      </c>
      <c r="L103" s="127">
        <v>0</v>
      </c>
      <c r="M103" s="88">
        <v>0</v>
      </c>
      <c r="N103" s="94"/>
      <c r="O103" t="s" s="136">
        <v>125</v>
      </c>
      <c r="P103" s="155">
        <f>AVERAGE(B103)</f>
        <v>32</v>
      </c>
      <c r="Q103" s="90">
        <f>AVERAGE(D103)</f>
        <v>0.984375</v>
      </c>
      <c r="R103" t="s" s="139">
        <v>125</v>
      </c>
      <c r="S103" s="155">
        <f>AVERAGE(G103)</f>
        <v>15</v>
      </c>
      <c r="T103" s="90">
        <f>AVERAGE(I103)</f>
        <v>0.233333333333333</v>
      </c>
      <c r="U103" t="s" s="139">
        <v>125</v>
      </c>
      <c r="V103" s="155">
        <f>AVERAGE(L103)</f>
        <v>0</v>
      </c>
      <c r="W103" s="90"/>
    </row>
    <row r="104" ht="21.95" customHeight="1">
      <c r="A104" s="152">
        <v>2012</v>
      </c>
      <c r="B104" s="206">
        <v>26</v>
      </c>
      <c r="C104" s="207">
        <v>19.8</v>
      </c>
      <c r="D104" s="208">
        <v>0.7615384615384621</v>
      </c>
      <c r="E104" s="43"/>
      <c r="F104" s="153">
        <v>2012</v>
      </c>
      <c r="G104" s="206">
        <v>13</v>
      </c>
      <c r="H104" s="207">
        <v>-2.1</v>
      </c>
      <c r="I104" s="208">
        <v>-0.161538461538462</v>
      </c>
      <c r="J104" s="43"/>
      <c r="K104" s="153">
        <v>2012</v>
      </c>
      <c r="L104" s="206">
        <v>1</v>
      </c>
      <c r="M104" s="207">
        <v>-1.8</v>
      </c>
      <c r="N104" s="209">
        <v>-1.8</v>
      </c>
      <c r="O104" t="s" s="136">
        <v>126</v>
      </c>
      <c r="P104" s="161">
        <f>AVERAGE(B104)</f>
        <v>26</v>
      </c>
      <c r="Q104" s="162">
        <f>AVERAGE(D104)</f>
        <v>0.7615384615384621</v>
      </c>
      <c r="R104" t="s" s="139">
        <v>126</v>
      </c>
      <c r="S104" s="161">
        <f>AVERAGE(G104)</f>
        <v>13</v>
      </c>
      <c r="T104" s="162">
        <f>AVERAGE(I104)</f>
        <v>-0.161538461538462</v>
      </c>
      <c r="U104" t="s" s="139">
        <v>126</v>
      </c>
      <c r="V104" s="161">
        <f>AVERAGE(L104)</f>
        <v>1</v>
      </c>
      <c r="W104" s="162">
        <f>AVERAGE(N104)</f>
        <v>-1.8</v>
      </c>
    </row>
    <row r="105" ht="21.95" customHeight="1">
      <c r="A105" s="152">
        <v>2013</v>
      </c>
      <c r="B105" s="127">
        <v>17</v>
      </c>
      <c r="C105" s="88">
        <v>25</v>
      </c>
      <c r="D105" s="92">
        <v>1.47058823529412</v>
      </c>
      <c r="E105" s="43"/>
      <c r="F105" s="153">
        <v>2013</v>
      </c>
      <c r="G105" s="127">
        <v>3</v>
      </c>
      <c r="H105" s="88">
        <v>1.7</v>
      </c>
      <c r="I105" s="92">
        <v>0.566666666666667</v>
      </c>
      <c r="J105" s="43"/>
      <c r="K105" s="153">
        <v>2013</v>
      </c>
      <c r="L105" s="127">
        <v>0</v>
      </c>
      <c r="M105" s="88">
        <v>0</v>
      </c>
      <c r="N105" s="94"/>
      <c r="O105" t="s" s="136">
        <v>125</v>
      </c>
      <c r="P105" s="155">
        <f>AVERAGE(B105)</f>
        <v>17</v>
      </c>
      <c r="Q105" s="90">
        <f>AVERAGE(D105)</f>
        <v>1.47058823529412</v>
      </c>
      <c r="R105" t="s" s="139">
        <v>125</v>
      </c>
      <c r="S105" s="155">
        <f>AVERAGE(G105)</f>
        <v>3</v>
      </c>
      <c r="T105" s="90">
        <f>AVERAGE(I105)</f>
        <v>0.566666666666667</v>
      </c>
      <c r="U105" t="s" s="139">
        <v>125</v>
      </c>
      <c r="V105" s="155">
        <f>AVERAGE(L105)</f>
        <v>0</v>
      </c>
      <c r="W105" s="90"/>
    </row>
    <row r="106" ht="21.95" customHeight="1">
      <c r="A106" s="152">
        <v>2014</v>
      </c>
      <c r="B106" s="127">
        <v>36</v>
      </c>
      <c r="C106" s="88">
        <v>22.8</v>
      </c>
      <c r="D106" s="92">
        <v>0.633333333333333</v>
      </c>
      <c r="E106" s="43"/>
      <c r="F106" s="153">
        <v>2014</v>
      </c>
      <c r="G106" s="127">
        <v>19</v>
      </c>
      <c r="H106" s="88">
        <v>-3.6</v>
      </c>
      <c r="I106" s="92">
        <v>-0.189473684210526</v>
      </c>
      <c r="J106" s="43"/>
      <c r="K106" s="153">
        <v>2014</v>
      </c>
      <c r="L106" s="127">
        <v>0</v>
      </c>
      <c r="M106" s="88">
        <v>0</v>
      </c>
      <c r="N106" s="94"/>
      <c r="O106" t="s" s="136">
        <v>124</v>
      </c>
      <c r="P106" s="155">
        <f>AVERAGE(B105:B106)</f>
        <v>26.5</v>
      </c>
      <c r="Q106" s="90">
        <f>AVERAGE(D105:D106)</f>
        <v>1.05196078431373</v>
      </c>
      <c r="R106" t="s" s="139">
        <v>124</v>
      </c>
      <c r="S106" s="155">
        <f>AVERAGE(G105:G106)</f>
        <v>11</v>
      </c>
      <c r="T106" s="90">
        <f>AVERAGE(I105:I106)</f>
        <v>0.188596491228071</v>
      </c>
      <c r="U106" t="s" s="139">
        <v>124</v>
      </c>
      <c r="V106" s="155">
        <f>AVERAGE(L105:L106)</f>
        <v>0</v>
      </c>
      <c r="W106" s="90"/>
    </row>
    <row r="107" ht="21.95" customHeight="1">
      <c r="A107" s="152">
        <v>2015</v>
      </c>
      <c r="B107" s="127">
        <v>37</v>
      </c>
      <c r="C107" s="88">
        <v>19.6</v>
      </c>
      <c r="D107" s="92">
        <v>0.52972972972973</v>
      </c>
      <c r="E107" s="43"/>
      <c r="F107" s="153">
        <v>2015</v>
      </c>
      <c r="G107" s="127">
        <v>20</v>
      </c>
      <c r="H107" s="88">
        <v>-5.6</v>
      </c>
      <c r="I107" s="92">
        <v>-0.28</v>
      </c>
      <c r="J107" s="43"/>
      <c r="K107" s="153">
        <v>2015</v>
      </c>
      <c r="L107" s="127">
        <v>2</v>
      </c>
      <c r="M107" s="88">
        <v>-3.8</v>
      </c>
      <c r="N107" s="94">
        <v>-1.9</v>
      </c>
      <c r="O107" t="s" s="136">
        <v>123</v>
      </c>
      <c r="P107" s="155">
        <f>AVERAGE(B105:B107)</f>
        <v>30</v>
      </c>
      <c r="Q107" s="90">
        <f>AVERAGE(D105:D107)</f>
        <v>0.877883766119061</v>
      </c>
      <c r="R107" t="s" s="139">
        <v>123</v>
      </c>
      <c r="S107" s="155">
        <f>AVERAGE(G105:G107)</f>
        <v>14</v>
      </c>
      <c r="T107" s="90">
        <f>AVERAGE(I105:I107)</f>
        <v>0.0323976608187137</v>
      </c>
      <c r="U107" t="s" s="139">
        <v>123</v>
      </c>
      <c r="V107" s="155">
        <f>AVERAGE(L105:L107)</f>
        <v>0.666666666666667</v>
      </c>
      <c r="W107" s="90">
        <f>AVERAGE(N105:N107)</f>
        <v>-1.9</v>
      </c>
    </row>
    <row r="108" ht="21.95" customHeight="1">
      <c r="A108" s="152">
        <v>2016</v>
      </c>
      <c r="B108" s="127">
        <v>21</v>
      </c>
      <c r="C108" s="88">
        <v>29.1</v>
      </c>
      <c r="D108" s="92">
        <v>1.38571428571429</v>
      </c>
      <c r="E108" s="43"/>
      <c r="F108" s="153">
        <v>2016</v>
      </c>
      <c r="G108" s="127">
        <v>5</v>
      </c>
      <c r="H108" s="88">
        <v>1.5</v>
      </c>
      <c r="I108" s="92">
        <v>0.3</v>
      </c>
      <c r="J108" s="43"/>
      <c r="K108" s="153">
        <v>2016</v>
      </c>
      <c r="L108" s="127">
        <v>0</v>
      </c>
      <c r="M108" s="88">
        <v>0</v>
      </c>
      <c r="N108" s="94"/>
      <c r="O108" t="s" s="136">
        <v>122</v>
      </c>
      <c r="P108" s="155">
        <f>AVERAGE(B105:B108)</f>
        <v>27.75</v>
      </c>
      <c r="Q108" s="90">
        <f>AVERAGE(D105:D108)</f>
        <v>1.00484139601787</v>
      </c>
      <c r="R108" t="s" s="139">
        <v>122</v>
      </c>
      <c r="S108" s="155">
        <f>AVERAGE(G105:G108)</f>
        <v>11.75</v>
      </c>
      <c r="T108" s="90">
        <f>AVERAGE(I105:I108)</f>
        <v>0.0992982456140353</v>
      </c>
      <c r="U108" t="s" s="139">
        <v>122</v>
      </c>
      <c r="V108" s="155">
        <f>AVERAGE(L105:L108)</f>
        <v>0.5</v>
      </c>
      <c r="W108" s="90">
        <f>AVERAGE(N105:N108)</f>
        <v>-1.9</v>
      </c>
    </row>
    <row r="109" ht="21.95" customHeight="1">
      <c r="A109" s="152">
        <v>2017</v>
      </c>
      <c r="B109" s="127">
        <v>34</v>
      </c>
      <c r="C109" s="88">
        <v>29.3</v>
      </c>
      <c r="D109" s="92">
        <v>0.861764705882353</v>
      </c>
      <c r="E109" s="43"/>
      <c r="F109" s="153">
        <v>2017</v>
      </c>
      <c r="G109" s="127">
        <v>13</v>
      </c>
      <c r="H109" s="88">
        <v>-2.5</v>
      </c>
      <c r="I109" s="92">
        <v>-0.192307692307692</v>
      </c>
      <c r="J109" s="43"/>
      <c r="K109" s="153">
        <v>2017</v>
      </c>
      <c r="L109" s="127">
        <v>0</v>
      </c>
      <c r="M109" s="88">
        <v>0</v>
      </c>
      <c r="N109" s="94"/>
      <c r="O109" t="s" s="136">
        <v>121</v>
      </c>
      <c r="P109" s="155">
        <f>AVERAGE(B105:B109)</f>
        <v>29</v>
      </c>
      <c r="Q109" s="90">
        <f>AVERAGE(D105:D109)</f>
        <v>0.976226057990765</v>
      </c>
      <c r="R109" t="s" s="139">
        <v>121</v>
      </c>
      <c r="S109" s="155">
        <f>AVERAGE(G105:G109)</f>
        <v>12</v>
      </c>
      <c r="T109" s="90">
        <f>AVERAGE(I105:I109)</f>
        <v>0.0409770580296898</v>
      </c>
      <c r="U109" t="s" s="139">
        <v>121</v>
      </c>
      <c r="V109" s="155">
        <f>AVERAGE(L105:L109)</f>
        <v>0.4</v>
      </c>
      <c r="W109" s="90">
        <f>AVERAGE(N105:N109)</f>
        <v>-1.9</v>
      </c>
    </row>
    <row r="110" ht="21.95" customHeight="1">
      <c r="A110" s="152">
        <v>2018</v>
      </c>
      <c r="B110" s="127">
        <v>39</v>
      </c>
      <c r="C110" s="88">
        <v>33.3</v>
      </c>
      <c r="D110" s="92">
        <v>0.853846153846154</v>
      </c>
      <c r="E110" s="43"/>
      <c r="F110" s="153">
        <v>2018</v>
      </c>
      <c r="G110" s="127">
        <v>19</v>
      </c>
      <c r="H110" s="88">
        <v>-0.7</v>
      </c>
      <c r="I110" s="92">
        <v>-0.0368421052631579</v>
      </c>
      <c r="J110" s="43"/>
      <c r="K110" s="153">
        <v>2018</v>
      </c>
      <c r="L110" s="127">
        <v>0</v>
      </c>
      <c r="M110" s="88">
        <v>0</v>
      </c>
      <c r="N110" s="94"/>
      <c r="O110" t="s" s="136">
        <v>98</v>
      </c>
      <c r="P110" s="155">
        <f>AVERAGE(B105:B110)</f>
        <v>30.6666666666667</v>
      </c>
      <c r="Q110" s="90">
        <f>AVERAGE(D105:D110)</f>
        <v>0.955829407299997</v>
      </c>
      <c r="R110" t="s" s="139">
        <v>98</v>
      </c>
      <c r="S110" s="155">
        <f>AVERAGE(G105:G110)</f>
        <v>13.1666666666667</v>
      </c>
      <c r="T110" s="90">
        <f>AVERAGE(I105:I110)</f>
        <v>0.0280071974808819</v>
      </c>
      <c r="U110" t="s" s="139">
        <v>98</v>
      </c>
      <c r="V110" s="155">
        <f>AVERAGE(L105:L110)</f>
        <v>0.333333333333333</v>
      </c>
      <c r="W110" s="90">
        <f>AVERAGE(N105:N110)</f>
        <v>-1.9</v>
      </c>
    </row>
    <row r="111" ht="21.95" customHeight="1">
      <c r="A111" s="152">
        <v>2019</v>
      </c>
      <c r="B111" s="127">
        <v>29</v>
      </c>
      <c r="C111" s="88">
        <v>16.4</v>
      </c>
      <c r="D111" s="92">
        <v>0.56551724137931</v>
      </c>
      <c r="E111" s="43"/>
      <c r="F111" s="153">
        <v>2019</v>
      </c>
      <c r="G111" s="127">
        <v>16</v>
      </c>
      <c r="H111" s="88">
        <v>-3.8</v>
      </c>
      <c r="I111" s="92">
        <v>-0.2375</v>
      </c>
      <c r="J111" s="43"/>
      <c r="K111" s="153">
        <v>2019</v>
      </c>
      <c r="L111" s="127">
        <v>1</v>
      </c>
      <c r="M111" s="88">
        <v>-1.6</v>
      </c>
      <c r="N111" s="94">
        <v>-1.6</v>
      </c>
      <c r="O111" t="s" s="136">
        <v>120</v>
      </c>
      <c r="P111" s="155">
        <f>AVERAGE(B105:B111)</f>
        <v>30.4285714285714</v>
      </c>
      <c r="Q111" s="90">
        <f>AVERAGE(D105:D111)</f>
        <v>0.900070526454184</v>
      </c>
      <c r="R111" t="s" s="139">
        <v>120</v>
      </c>
      <c r="S111" s="155">
        <f>AVERAGE(G105:G111)</f>
        <v>13.5714285714286</v>
      </c>
      <c r="T111" s="90">
        <f>AVERAGE(I105:I111)</f>
        <v>-0.00992240215924413</v>
      </c>
      <c r="U111" t="s" s="139">
        <v>120</v>
      </c>
      <c r="V111" s="155">
        <f>AVERAGE(L105:L111)</f>
        <v>0.428571428571429</v>
      </c>
      <c r="W111" s="90">
        <f>AVERAGE(N105:N111)</f>
        <v>-1.75</v>
      </c>
    </row>
    <row r="112" ht="21.95" customHeight="1">
      <c r="A112" s="152">
        <v>2020</v>
      </c>
      <c r="B112" s="127">
        <v>41</v>
      </c>
      <c r="C112" s="88">
        <v>19.8</v>
      </c>
      <c r="D112" s="92">
        <v>0.482926829268293</v>
      </c>
      <c r="E112" s="43"/>
      <c r="F112" s="153">
        <v>2020</v>
      </c>
      <c r="G112" s="127">
        <v>22</v>
      </c>
      <c r="H112" s="88">
        <v>-8.1</v>
      </c>
      <c r="I112" s="92">
        <v>-0.368181818181818</v>
      </c>
      <c r="J112" s="43"/>
      <c r="K112" s="153">
        <v>2020</v>
      </c>
      <c r="L112" s="127">
        <v>3</v>
      </c>
      <c r="M112" s="88">
        <v>-5.9</v>
      </c>
      <c r="N112" s="94">
        <v>-1.96666666666667</v>
      </c>
      <c r="O112" t="s" s="136">
        <v>119</v>
      </c>
      <c r="P112" s="155">
        <f>AVERAGE(B105:B112)</f>
        <v>31.75</v>
      </c>
      <c r="Q112" s="90">
        <f>AVERAGE(D105:D112)</f>
        <v>0.847927564305948</v>
      </c>
      <c r="R112" t="s" s="139">
        <v>119</v>
      </c>
      <c r="S112" s="155">
        <f>AVERAGE(G105:G112)</f>
        <v>14.625</v>
      </c>
      <c r="T112" s="90">
        <f>AVERAGE(I105:I112)</f>
        <v>-0.0547048291620659</v>
      </c>
      <c r="U112" t="s" s="139">
        <v>119</v>
      </c>
      <c r="V112" s="155">
        <f>AVERAGE(L105:L112)</f>
        <v>0.75</v>
      </c>
      <c r="W112" s="90">
        <f>AVERAGE(N105:N112)</f>
        <v>-1.82222222222222</v>
      </c>
    </row>
    <row r="113" ht="21.95" customHeight="1">
      <c r="A113" s="152">
        <v>2021</v>
      </c>
      <c r="B113" s="127">
        <v>24</v>
      </c>
      <c r="C113" s="88">
        <v>18.4</v>
      </c>
      <c r="D113" s="92">
        <v>0.7666666666666671</v>
      </c>
      <c r="E113" s="43"/>
      <c r="F113" s="153">
        <v>2021</v>
      </c>
      <c r="G113" s="127">
        <v>9</v>
      </c>
      <c r="H113" s="88">
        <v>-5</v>
      </c>
      <c r="I113" s="92">
        <v>-0.555555555555556</v>
      </c>
      <c r="J113" s="43"/>
      <c r="K113" s="153">
        <v>2021</v>
      </c>
      <c r="L113" s="127">
        <v>2</v>
      </c>
      <c r="M113" s="88">
        <v>-4.6</v>
      </c>
      <c r="N113" s="94">
        <v>-2.3</v>
      </c>
      <c r="O113" t="s" s="136">
        <v>118</v>
      </c>
      <c r="P113" s="155">
        <f>AVERAGE(B105:B113)</f>
        <v>30.8888888888889</v>
      </c>
      <c r="Q113" s="90">
        <f>AVERAGE(D105:D113)</f>
        <v>0.838898575679361</v>
      </c>
      <c r="R113" t="s" s="139">
        <v>118</v>
      </c>
      <c r="S113" s="155">
        <f>AVERAGE(G105:G113)</f>
        <v>14</v>
      </c>
      <c r="T113" s="90">
        <f>AVERAGE(I105:I113)</f>
        <v>-0.110354909872454</v>
      </c>
      <c r="U113" t="s" s="139">
        <v>118</v>
      </c>
      <c r="V113" s="155">
        <f>AVERAGE(L105:L113)</f>
        <v>0.888888888888889</v>
      </c>
      <c r="W113" s="90">
        <f>AVERAGE(N105:N113)</f>
        <v>-1.94166666666667</v>
      </c>
    </row>
    <row r="114" ht="21.95" customHeight="1">
      <c r="A114" s="152">
        <v>2022</v>
      </c>
      <c r="B114" s="127">
        <v>23</v>
      </c>
      <c r="C114" s="88">
        <v>22.8</v>
      </c>
      <c r="D114" s="92">
        <v>0.991304347826087</v>
      </c>
      <c r="E114" s="43"/>
      <c r="F114" s="153">
        <v>2022</v>
      </c>
      <c r="G114" s="127">
        <v>11</v>
      </c>
      <c r="H114" s="88">
        <v>-0.8</v>
      </c>
      <c r="I114" s="92">
        <v>-0.0727272727272727</v>
      </c>
      <c r="J114" s="43"/>
      <c r="K114" s="153">
        <v>2022</v>
      </c>
      <c r="L114" s="127">
        <v>0</v>
      </c>
      <c r="M114" s="88">
        <v>0</v>
      </c>
      <c r="N114" s="94"/>
      <c r="O114" t="s" s="136">
        <v>117</v>
      </c>
      <c r="P114" s="155">
        <f>AVERAGE(B105:B114)</f>
        <v>30.1</v>
      </c>
      <c r="Q114" s="90">
        <f>AVERAGE(D105:D114)</f>
        <v>0.854139152894034</v>
      </c>
      <c r="R114" t="s" s="139">
        <v>117</v>
      </c>
      <c r="S114" s="155">
        <f>AVERAGE(G105:G114)</f>
        <v>13.7</v>
      </c>
      <c r="T114" s="90">
        <f>AVERAGE(I105:I114)</f>
        <v>-0.106592146157936</v>
      </c>
      <c r="U114" t="s" s="139">
        <v>117</v>
      </c>
      <c r="V114" s="155">
        <f>AVERAGE(L105:L114)</f>
        <v>0.8</v>
      </c>
      <c r="W114" s="90">
        <f>AVERAGE(N105:N114)</f>
        <v>-1.94166666666667</v>
      </c>
    </row>
    <row r="115" ht="21.95" customHeight="1">
      <c r="A115" s="91"/>
      <c r="B115" s="125"/>
      <c r="C115" s="88"/>
      <c r="D115" s="92"/>
      <c r="E115" s="43"/>
      <c r="F115" s="93"/>
      <c r="G115" s="125"/>
      <c r="H115" s="88"/>
      <c r="I115" s="92"/>
      <c r="J115" s="43"/>
      <c r="K115" s="93"/>
      <c r="L115" s="125"/>
      <c r="M115" s="88"/>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89"/>
      <c r="C134" s="88"/>
      <c r="D134" s="97"/>
      <c r="E134" s="43"/>
      <c r="F134" s="93"/>
      <c r="G134" s="89"/>
      <c r="H134" s="88"/>
      <c r="I134" s="97"/>
      <c r="J134" s="43"/>
      <c r="K134" s="93"/>
      <c r="L134" s="89"/>
      <c r="M134" s="88"/>
      <c r="N134" s="98"/>
      <c r="O134" s="87"/>
      <c r="P134" s="88"/>
      <c r="Q134" s="88"/>
      <c r="R134" s="89"/>
      <c r="S134" s="88"/>
      <c r="T134" s="88"/>
      <c r="U134" s="89"/>
      <c r="V134" s="88"/>
      <c r="W134" s="90"/>
    </row>
    <row r="135" ht="21.95" customHeight="1">
      <c r="A135" t="s" s="99">
        <v>97</v>
      </c>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100">
        <v>98</v>
      </c>
      <c r="B136" s="89"/>
      <c r="C136" s="89"/>
      <c r="D136" s="97"/>
      <c r="E136" s="43"/>
      <c r="F136" t="s" s="101">
        <v>98</v>
      </c>
      <c r="G136" s="89"/>
      <c r="H136" s="89"/>
      <c r="I136" s="97"/>
      <c r="J136" s="43"/>
      <c r="K136" t="s" s="101">
        <v>98</v>
      </c>
      <c r="L136" s="89"/>
      <c r="M136" s="89"/>
      <c r="N136" s="94"/>
      <c r="O136" s="87"/>
      <c r="P136" s="88"/>
      <c r="Q136" s="88"/>
      <c r="R136" s="89"/>
      <c r="S136" s="88"/>
      <c r="T136" s="88"/>
      <c r="U136" s="89"/>
      <c r="V136" s="88"/>
      <c r="W136" s="90"/>
    </row>
    <row r="137" ht="21.95" customHeight="1">
      <c r="A137" t="s" s="102">
        <v>99</v>
      </c>
      <c r="B137" s="88">
        <f>AVERAGE(B98:B103)</f>
        <v>37</v>
      </c>
      <c r="C137" s="88">
        <f>AVERAGE(C98:C103)</f>
        <v>26.7166666666667</v>
      </c>
      <c r="D137" s="92">
        <f>AVERAGE(D98:D103)</f>
        <v>0.84858879852446</v>
      </c>
      <c r="E137" s="43"/>
      <c r="F137" t="s" s="103">
        <v>99</v>
      </c>
      <c r="G137" s="88">
        <f>AVERAGE(G98:G103)</f>
        <v>17.8333333333333</v>
      </c>
      <c r="H137" s="88">
        <f>AVERAGE(H98:H103)</f>
        <v>-3.41666666666667</v>
      </c>
      <c r="I137" s="92">
        <f>AVERAGE(I98:I103)</f>
        <v>0.00262138188608777</v>
      </c>
      <c r="J137" s="43"/>
      <c r="K137" t="s" s="103">
        <v>99</v>
      </c>
      <c r="L137" s="88">
        <f>AVERAGE(L98:L103)</f>
        <v>2.33333333333333</v>
      </c>
      <c r="M137" s="88">
        <f>AVERAGE(M98:M103)</f>
        <v>-5.05</v>
      </c>
      <c r="N137" s="94">
        <f>AVERAGE(N98:N103)</f>
        <v>-2.17272727272727</v>
      </c>
      <c r="O137" s="87"/>
      <c r="P137" s="88"/>
      <c r="Q137" s="88"/>
      <c r="R137" s="89"/>
      <c r="S137" s="88"/>
      <c r="T137" s="88"/>
      <c r="U137" s="89"/>
      <c r="V137" s="88"/>
      <c r="W137" s="90"/>
    </row>
    <row r="138" ht="21.95" customHeight="1">
      <c r="A138" t="s" s="102">
        <v>100</v>
      </c>
      <c r="B138" s="88">
        <f>AVERAGE(B105:B110)</f>
        <v>30.6666666666667</v>
      </c>
      <c r="C138" s="88">
        <f>AVERAGE(C105:C110)</f>
        <v>26.5166666666667</v>
      </c>
      <c r="D138" s="92">
        <f>AVERAGE(D105:D110)</f>
        <v>0.955829407299997</v>
      </c>
      <c r="E138" s="43"/>
      <c r="F138" t="s" s="103">
        <v>100</v>
      </c>
      <c r="G138" s="88">
        <f>AVERAGE(G105:G110)</f>
        <v>13.1666666666667</v>
      </c>
      <c r="H138" s="88">
        <f>AVERAGE(H105:H110)</f>
        <v>-1.53333333333333</v>
      </c>
      <c r="I138" s="92">
        <f>AVERAGE(I105:I110)</f>
        <v>0.0280071974808819</v>
      </c>
      <c r="J138" s="43"/>
      <c r="K138" t="s" s="103">
        <v>100</v>
      </c>
      <c r="L138" s="88">
        <f>AVERAGE(L105:L110)</f>
        <v>0.333333333333333</v>
      </c>
      <c r="M138" s="88">
        <f>AVERAGE(M105:M110)</f>
        <v>-0.633333333333333</v>
      </c>
      <c r="N138" s="94">
        <f>AVERAGE(N105:N110)</f>
        <v>-1.9</v>
      </c>
      <c r="O138" s="87"/>
      <c r="P138" s="88"/>
      <c r="Q138" s="88"/>
      <c r="R138" s="89"/>
      <c r="S138" s="88"/>
      <c r="T138" s="88"/>
      <c r="U138" s="89"/>
      <c r="V138" s="88"/>
      <c r="W138" s="90"/>
    </row>
    <row r="139" ht="21.95" customHeight="1">
      <c r="A139" s="104"/>
      <c r="B139" s="89"/>
      <c r="C139" s="89"/>
      <c r="D139" s="97"/>
      <c r="E139" s="43"/>
      <c r="F139" s="105"/>
      <c r="G139" s="89"/>
      <c r="H139" s="89"/>
      <c r="I139" s="97"/>
      <c r="J139" s="43"/>
      <c r="K139" s="105"/>
      <c r="L139" s="89"/>
      <c r="M139" s="89"/>
      <c r="N139" s="98"/>
      <c r="O139" s="87"/>
      <c r="P139" s="88"/>
      <c r="Q139" s="88"/>
      <c r="R139" s="89"/>
      <c r="S139" s="88"/>
      <c r="T139" s="88"/>
      <c r="U139" s="89"/>
      <c r="V139" s="88"/>
      <c r="W139" s="90"/>
    </row>
    <row r="140" ht="21.95" customHeight="1">
      <c r="A140" s="106"/>
      <c r="B140" s="107"/>
      <c r="C140" t="s" s="108">
        <v>101</v>
      </c>
      <c r="D140" s="92"/>
      <c r="E140" s="43"/>
      <c r="F140" s="109"/>
      <c r="G140" s="107"/>
      <c r="H140" t="s" s="108">
        <v>101</v>
      </c>
      <c r="I140" s="92"/>
      <c r="J140" s="43"/>
      <c r="K140" s="109"/>
      <c r="L140" s="107"/>
      <c r="M140" t="s" s="108">
        <v>101</v>
      </c>
      <c r="N140" s="234"/>
      <c r="O140" s="87"/>
      <c r="P140" s="88"/>
      <c r="Q140" s="88"/>
      <c r="R140" s="89"/>
      <c r="S140" s="88"/>
      <c r="T140" s="88"/>
      <c r="U140" s="89"/>
      <c r="V140" s="88"/>
      <c r="W140" s="90"/>
    </row>
    <row r="141" ht="21.95" customHeight="1">
      <c r="A141" s="106"/>
      <c r="B141" s="110"/>
      <c r="C141" t="s" s="108">
        <v>102</v>
      </c>
      <c r="D141" s="92"/>
      <c r="E141" s="43"/>
      <c r="F141" s="109"/>
      <c r="G141" s="110"/>
      <c r="H141" t="s" s="108">
        <v>102</v>
      </c>
      <c r="I141" s="92"/>
      <c r="J141" s="43"/>
      <c r="K141" s="109"/>
      <c r="L141" s="110"/>
      <c r="M141" t="s" s="108">
        <v>102</v>
      </c>
      <c r="N141" s="234"/>
      <c r="O141" s="87"/>
      <c r="P141" s="88"/>
      <c r="Q141" s="88"/>
      <c r="R141" s="89"/>
      <c r="S141" s="88"/>
      <c r="T141" s="88"/>
      <c r="U141" s="89"/>
      <c r="V141" s="88"/>
      <c r="W141" s="90"/>
    </row>
    <row r="142" ht="22.75" customHeight="1">
      <c r="A142" s="111"/>
      <c r="B142" s="112"/>
      <c r="C142" t="s" s="113">
        <v>103</v>
      </c>
      <c r="D142" s="114"/>
      <c r="E142" s="115"/>
      <c r="F142" s="116"/>
      <c r="G142" s="112"/>
      <c r="H142" t="s" s="113">
        <v>103</v>
      </c>
      <c r="I142" s="114"/>
      <c r="J142" s="115"/>
      <c r="K142" s="116"/>
      <c r="L142" s="112"/>
      <c r="M142" t="s" s="113">
        <v>103</v>
      </c>
      <c r="N142" s="210"/>
      <c r="O142" s="118"/>
      <c r="P142" s="119"/>
      <c r="Q142" s="119"/>
      <c r="R142" s="120"/>
      <c r="S142" s="119"/>
      <c r="T142" s="119"/>
      <c r="U142" s="120"/>
      <c r="V142" s="119"/>
      <c r="W142"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0:N140"/>
    <mergeCell ref="M141:N14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06" customWidth="1"/>
    <col min="2" max="4" width="12.1719" style="306" customWidth="1"/>
    <col min="5" max="5" width="1.35156" style="306" customWidth="1"/>
    <col min="6" max="6" width="10" style="306" customWidth="1"/>
    <col min="7" max="9" width="12.1719" style="306" customWidth="1"/>
    <col min="10" max="10" width="1.35156" style="306" customWidth="1"/>
    <col min="11" max="11" width="10" style="306" customWidth="1"/>
    <col min="12" max="14" width="12.1719" style="306" customWidth="1"/>
    <col min="15" max="15" width="10.8516" style="306" customWidth="1"/>
    <col min="16" max="17" width="6.5" style="306" customWidth="1"/>
    <col min="18" max="18" width="10.8516" style="306" customWidth="1"/>
    <col min="19" max="20" width="6.5" style="306" customWidth="1"/>
    <col min="21" max="21" width="10.8516" style="306" customWidth="1"/>
    <col min="22" max="23" width="6.5" style="306" customWidth="1"/>
    <col min="24" max="16384" width="16.3516" style="306" customWidth="1"/>
  </cols>
  <sheetData>
    <row r="1" ht="64.15" customHeight="1">
      <c r="A1" t="s" s="167">
        <v>393</v>
      </c>
      <c r="B1" t="s" s="30">
        <v>41</v>
      </c>
      <c r="C1" t="s" s="30">
        <v>42</v>
      </c>
      <c r="D1" t="s" s="31">
        <v>43</v>
      </c>
      <c r="E1" s="32"/>
      <c r="F1" t="s" s="33">
        <v>394</v>
      </c>
      <c r="G1" t="s" s="30">
        <v>45</v>
      </c>
      <c r="H1" t="s" s="30">
        <v>46</v>
      </c>
      <c r="I1" t="s" s="31">
        <v>47</v>
      </c>
      <c r="J1" s="32"/>
      <c r="K1" t="s" s="33">
        <v>395</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30</v>
      </c>
      <c r="C3" s="83">
        <v>363.1</v>
      </c>
      <c r="D3" s="84">
        <v>12.1033333333333</v>
      </c>
      <c r="E3" s="43"/>
      <c r="F3" s="147">
        <v>1910</v>
      </c>
      <c r="G3" s="146">
        <v>20</v>
      </c>
      <c r="H3" s="83">
        <v>220.9</v>
      </c>
      <c r="I3" s="84">
        <v>11.045</v>
      </c>
      <c r="J3" s="43"/>
      <c r="K3" s="147">
        <v>1910</v>
      </c>
      <c r="L3" s="146">
        <v>9</v>
      </c>
      <c r="M3" s="83">
        <v>84.5</v>
      </c>
      <c r="N3" s="86">
        <v>9.388888888888889</v>
      </c>
      <c r="O3" s="148"/>
      <c r="P3" s="149"/>
      <c r="Q3" s="150"/>
      <c r="R3" s="151"/>
      <c r="S3" s="149"/>
      <c r="T3" s="150"/>
      <c r="U3" s="151"/>
      <c r="V3" s="149"/>
      <c r="W3" s="150"/>
    </row>
    <row r="4" ht="21.95" customHeight="1">
      <c r="A4" s="152">
        <v>1911</v>
      </c>
      <c r="B4" s="127">
        <v>56</v>
      </c>
      <c r="C4" s="88">
        <v>683.5</v>
      </c>
      <c r="D4" s="92">
        <v>12.2053571428571</v>
      </c>
      <c r="E4" s="43"/>
      <c r="F4" s="153">
        <v>1911</v>
      </c>
      <c r="G4" s="127">
        <v>35</v>
      </c>
      <c r="H4" s="88">
        <v>389.8</v>
      </c>
      <c r="I4" s="92">
        <v>11.1371428571429</v>
      </c>
      <c r="J4" s="43"/>
      <c r="K4" s="153">
        <v>1911</v>
      </c>
      <c r="L4" s="127">
        <v>11</v>
      </c>
      <c r="M4" s="88">
        <v>100.2</v>
      </c>
      <c r="N4" s="94">
        <v>9.109090909090909</v>
      </c>
      <c r="O4" s="154"/>
      <c r="P4" s="155"/>
      <c r="Q4" s="90"/>
      <c r="R4" s="156"/>
      <c r="S4" s="155"/>
      <c r="T4" s="90"/>
      <c r="U4" s="156"/>
      <c r="V4" s="155"/>
      <c r="W4" s="90"/>
    </row>
    <row r="5" ht="21.95" customHeight="1">
      <c r="A5" s="152">
        <v>1912</v>
      </c>
      <c r="B5" s="127">
        <v>38</v>
      </c>
      <c r="C5" s="88">
        <v>482.6</v>
      </c>
      <c r="D5" s="92">
        <v>12.7</v>
      </c>
      <c r="E5" s="43"/>
      <c r="F5" s="153">
        <v>1912</v>
      </c>
      <c r="G5" s="127">
        <v>26</v>
      </c>
      <c r="H5" s="88">
        <v>314.2</v>
      </c>
      <c r="I5" s="92">
        <v>12.0846153846154</v>
      </c>
      <c r="J5" s="43"/>
      <c r="K5" s="153">
        <v>1912</v>
      </c>
      <c r="L5" s="127">
        <v>2</v>
      </c>
      <c r="M5" s="88">
        <v>20.7</v>
      </c>
      <c r="N5" s="94">
        <v>10.35</v>
      </c>
      <c r="O5" s="154"/>
      <c r="P5" s="155"/>
      <c r="Q5" s="90"/>
      <c r="R5" s="156"/>
      <c r="S5" s="155"/>
      <c r="T5" s="90"/>
      <c r="U5" s="156"/>
      <c r="V5" s="155"/>
      <c r="W5" s="90"/>
    </row>
    <row r="6" ht="21.95" customHeight="1">
      <c r="A6" s="152">
        <v>1913</v>
      </c>
      <c r="B6" s="127">
        <v>70</v>
      </c>
      <c r="C6" s="88">
        <v>926.3</v>
      </c>
      <c r="D6" s="92">
        <v>13.2328571428571</v>
      </c>
      <c r="E6" s="43"/>
      <c r="F6" s="153">
        <v>1913</v>
      </c>
      <c r="G6" s="127">
        <v>27</v>
      </c>
      <c r="H6" s="88">
        <v>313.8</v>
      </c>
      <c r="I6" s="92">
        <v>11.6222222222222</v>
      </c>
      <c r="J6" s="43"/>
      <c r="K6" s="153">
        <v>1913</v>
      </c>
      <c r="L6" s="127">
        <v>3</v>
      </c>
      <c r="M6" s="88">
        <v>28</v>
      </c>
      <c r="N6" s="94">
        <v>9.33333333333333</v>
      </c>
      <c r="O6" s="154"/>
      <c r="P6" s="155"/>
      <c r="Q6" s="90"/>
      <c r="R6" s="156"/>
      <c r="S6" s="155"/>
      <c r="T6" s="90"/>
      <c r="U6" s="156"/>
      <c r="V6" s="155"/>
      <c r="W6" s="90"/>
    </row>
    <row r="7" ht="21.95" customHeight="1">
      <c r="A7" s="152">
        <v>1914</v>
      </c>
      <c r="B7" s="127">
        <v>44</v>
      </c>
      <c r="C7" s="88">
        <v>562.2</v>
      </c>
      <c r="D7" s="92">
        <v>12.7772727272727</v>
      </c>
      <c r="E7" s="43"/>
      <c r="F7" s="153">
        <v>1914</v>
      </c>
      <c r="G7" s="127">
        <v>20</v>
      </c>
      <c r="H7" s="88">
        <v>225.2</v>
      </c>
      <c r="I7" s="92">
        <v>11.26</v>
      </c>
      <c r="J7" s="43"/>
      <c r="K7" s="153">
        <v>1914</v>
      </c>
      <c r="L7" s="127">
        <v>7</v>
      </c>
      <c r="M7" s="88">
        <v>64.8</v>
      </c>
      <c r="N7" s="94">
        <v>9.25714285714286</v>
      </c>
      <c r="O7" s="154"/>
      <c r="P7" s="155"/>
      <c r="Q7" s="90"/>
      <c r="R7" s="156"/>
      <c r="S7" s="155"/>
      <c r="T7" s="90"/>
      <c r="U7" s="156"/>
      <c r="V7" s="155"/>
      <c r="W7" s="90"/>
    </row>
    <row r="8" ht="21.95" customHeight="1">
      <c r="A8" s="152">
        <v>1915</v>
      </c>
      <c r="B8" s="127">
        <v>49</v>
      </c>
      <c r="C8" s="88">
        <v>640.4</v>
      </c>
      <c r="D8" s="92">
        <v>13.069387755102</v>
      </c>
      <c r="E8" s="43"/>
      <c r="F8" s="153">
        <v>1915</v>
      </c>
      <c r="G8" s="127">
        <v>22</v>
      </c>
      <c r="H8" s="88">
        <v>260</v>
      </c>
      <c r="I8" s="92">
        <v>11.8181818181818</v>
      </c>
      <c r="J8" s="43"/>
      <c r="K8" s="153">
        <v>1915</v>
      </c>
      <c r="L8" s="127">
        <v>4</v>
      </c>
      <c r="M8" s="88">
        <v>40</v>
      </c>
      <c r="N8" s="94">
        <v>10</v>
      </c>
      <c r="O8" s="154"/>
      <c r="P8" s="155"/>
      <c r="Q8" s="90"/>
      <c r="R8" s="156"/>
      <c r="S8" s="155"/>
      <c r="T8" s="90"/>
      <c r="U8" s="156"/>
      <c r="V8" s="155"/>
      <c r="W8" s="90"/>
    </row>
    <row r="9" ht="21.95" customHeight="1">
      <c r="A9" s="152">
        <v>1916</v>
      </c>
      <c r="B9" s="127">
        <v>11</v>
      </c>
      <c r="C9" s="88">
        <v>149.7</v>
      </c>
      <c r="D9" s="92">
        <v>13.6090909090909</v>
      </c>
      <c r="E9" s="43"/>
      <c r="F9" s="153">
        <v>1916</v>
      </c>
      <c r="G9" s="127">
        <v>3</v>
      </c>
      <c r="H9" s="88">
        <v>35.5</v>
      </c>
      <c r="I9" s="92">
        <v>11.8333333333333</v>
      </c>
      <c r="J9" s="43"/>
      <c r="K9" s="153">
        <v>1916</v>
      </c>
      <c r="L9" s="127">
        <v>0</v>
      </c>
      <c r="M9" s="88">
        <v>0</v>
      </c>
      <c r="N9" s="94"/>
      <c r="O9" s="154"/>
      <c r="P9" s="155"/>
      <c r="Q9" s="90"/>
      <c r="R9" s="156"/>
      <c r="S9" s="155"/>
      <c r="T9" s="90"/>
      <c r="U9" s="156"/>
      <c r="V9" s="155"/>
      <c r="W9" s="90"/>
    </row>
    <row r="10" ht="21.95" customHeight="1">
      <c r="A10" s="152">
        <v>1917</v>
      </c>
      <c r="B10" s="127">
        <v>35</v>
      </c>
      <c r="C10" s="88">
        <v>432.7</v>
      </c>
      <c r="D10" s="92">
        <v>12.3628571428571</v>
      </c>
      <c r="E10" s="43"/>
      <c r="F10" s="153">
        <v>1917</v>
      </c>
      <c r="G10" s="127">
        <v>16</v>
      </c>
      <c r="H10" s="88">
        <v>165.3</v>
      </c>
      <c r="I10" s="92">
        <v>10.33125</v>
      </c>
      <c r="J10" s="43"/>
      <c r="K10" s="153">
        <v>1917</v>
      </c>
      <c r="L10" s="127">
        <v>9</v>
      </c>
      <c r="M10" s="88">
        <v>83.09999999999999</v>
      </c>
      <c r="N10" s="94">
        <v>9.233333333333331</v>
      </c>
      <c r="O10" s="154"/>
      <c r="P10" s="155"/>
      <c r="Q10" s="90"/>
      <c r="R10" s="156"/>
      <c r="S10" s="155"/>
      <c r="T10" s="90"/>
      <c r="U10" s="156"/>
      <c r="V10" s="155"/>
      <c r="W10" s="90"/>
    </row>
    <row r="11" ht="21.95" customHeight="1">
      <c r="A11" s="152">
        <v>1918</v>
      </c>
      <c r="B11" s="127">
        <v>46</v>
      </c>
      <c r="C11" s="88">
        <v>553.1</v>
      </c>
      <c r="D11" s="92">
        <v>12.0239130434783</v>
      </c>
      <c r="E11" s="43"/>
      <c r="F11" s="153">
        <v>1918</v>
      </c>
      <c r="G11" s="127">
        <v>35</v>
      </c>
      <c r="H11" s="88">
        <v>400</v>
      </c>
      <c r="I11" s="92">
        <v>11.4285714285714</v>
      </c>
      <c r="J11" s="43"/>
      <c r="K11" s="153">
        <v>1918</v>
      </c>
      <c r="L11" s="127">
        <v>10</v>
      </c>
      <c r="M11" s="88">
        <v>98.59999999999999</v>
      </c>
      <c r="N11" s="94">
        <v>9.859999999999999</v>
      </c>
      <c r="O11" s="154"/>
      <c r="P11" s="155"/>
      <c r="Q11" s="90"/>
      <c r="R11" s="156"/>
      <c r="S11" s="155"/>
      <c r="T11" s="90"/>
      <c r="U11" s="156"/>
      <c r="V11" s="155"/>
      <c r="W11" s="90"/>
    </row>
    <row r="12" ht="21.95" customHeight="1">
      <c r="A12" s="152">
        <v>1919</v>
      </c>
      <c r="B12" s="127">
        <v>57</v>
      </c>
      <c r="C12" s="88">
        <v>703.2</v>
      </c>
      <c r="D12" s="92">
        <v>12.3368421052632</v>
      </c>
      <c r="E12" s="43"/>
      <c r="F12" s="153">
        <v>1919</v>
      </c>
      <c r="G12" s="127">
        <v>36</v>
      </c>
      <c r="H12" s="88">
        <v>404.7</v>
      </c>
      <c r="I12" s="92">
        <v>11.2416666666667</v>
      </c>
      <c r="J12" s="43"/>
      <c r="K12" s="153">
        <v>1919</v>
      </c>
      <c r="L12" s="127">
        <v>9</v>
      </c>
      <c r="M12" s="88">
        <v>83.3</v>
      </c>
      <c r="N12" s="94">
        <v>9.25555555555556</v>
      </c>
      <c r="O12" s="154"/>
      <c r="P12" s="155"/>
      <c r="Q12" s="90"/>
      <c r="R12" s="156"/>
      <c r="S12" s="155"/>
      <c r="T12" s="90"/>
      <c r="U12" s="156"/>
      <c r="V12" s="155"/>
      <c r="W12" s="90"/>
    </row>
    <row r="13" ht="21.95" customHeight="1">
      <c r="A13" s="152">
        <v>1920</v>
      </c>
      <c r="B13" s="127">
        <v>24</v>
      </c>
      <c r="C13" s="88">
        <v>325.5</v>
      </c>
      <c r="D13" s="92">
        <v>13.5625</v>
      </c>
      <c r="E13" s="43"/>
      <c r="F13" s="153">
        <v>1920</v>
      </c>
      <c r="G13" s="127">
        <v>7</v>
      </c>
      <c r="H13" s="88">
        <v>80.2</v>
      </c>
      <c r="I13" s="92">
        <v>11.4571428571429</v>
      </c>
      <c r="J13" s="43"/>
      <c r="K13" s="153">
        <v>1920</v>
      </c>
      <c r="L13" s="127">
        <v>0</v>
      </c>
      <c r="M13" s="88">
        <v>0</v>
      </c>
      <c r="N13" s="94"/>
      <c r="O13" s="154"/>
      <c r="P13" s="155"/>
      <c r="Q13" s="90"/>
      <c r="R13" s="156"/>
      <c r="S13" s="155"/>
      <c r="T13" s="90"/>
      <c r="U13" s="156"/>
      <c r="V13" s="155"/>
      <c r="W13" s="90"/>
    </row>
    <row r="14" ht="21.95" customHeight="1">
      <c r="A14" s="152">
        <v>1921</v>
      </c>
      <c r="B14" s="127">
        <v>23</v>
      </c>
      <c r="C14" s="88">
        <v>279.8</v>
      </c>
      <c r="D14" s="92">
        <v>12.1652173913043</v>
      </c>
      <c r="E14" s="43"/>
      <c r="F14" s="153">
        <v>1921</v>
      </c>
      <c r="G14" s="127">
        <v>17</v>
      </c>
      <c r="H14" s="88">
        <v>195.1</v>
      </c>
      <c r="I14" s="92">
        <v>11.4764705882353</v>
      </c>
      <c r="J14" s="43"/>
      <c r="K14" s="153">
        <v>1921</v>
      </c>
      <c r="L14" s="127">
        <v>7</v>
      </c>
      <c r="M14" s="88">
        <v>69.09999999999999</v>
      </c>
      <c r="N14" s="94">
        <v>9.87142857142857</v>
      </c>
      <c r="O14" s="154"/>
      <c r="P14" s="155"/>
      <c r="Q14" s="90"/>
      <c r="R14" s="156"/>
      <c r="S14" s="155"/>
      <c r="T14" s="90"/>
      <c r="U14" s="156"/>
      <c r="V14" s="155"/>
      <c r="W14" s="90"/>
    </row>
    <row r="15" ht="21.95" customHeight="1">
      <c r="A15" s="152">
        <v>1922</v>
      </c>
      <c r="B15" s="127">
        <v>58</v>
      </c>
      <c r="C15" s="88">
        <v>670.6</v>
      </c>
      <c r="D15" s="92">
        <v>11.5620689655172</v>
      </c>
      <c r="E15" s="43"/>
      <c r="F15" s="153">
        <v>1922</v>
      </c>
      <c r="G15" s="127">
        <v>39</v>
      </c>
      <c r="H15" s="88">
        <v>406.5</v>
      </c>
      <c r="I15" s="92">
        <v>10.4230769230769</v>
      </c>
      <c r="J15" s="43"/>
      <c r="K15" s="153">
        <v>1922</v>
      </c>
      <c r="L15" s="127">
        <v>23</v>
      </c>
      <c r="M15" s="88">
        <v>217.3</v>
      </c>
      <c r="N15" s="94">
        <v>9.447826086956519</v>
      </c>
      <c r="O15" s="154"/>
      <c r="P15" s="155"/>
      <c r="Q15" s="90"/>
      <c r="R15" s="156"/>
      <c r="S15" s="155"/>
      <c r="T15" s="90"/>
      <c r="U15" s="156"/>
      <c r="V15" s="155"/>
      <c r="W15" s="90"/>
    </row>
    <row r="16" ht="21.95" customHeight="1">
      <c r="A16" s="152">
        <v>1923</v>
      </c>
      <c r="B16" s="127">
        <v>70</v>
      </c>
      <c r="C16" s="88">
        <v>854.5</v>
      </c>
      <c r="D16" s="92">
        <v>12.2071428571429</v>
      </c>
      <c r="E16" s="43"/>
      <c r="F16" s="153">
        <v>1923</v>
      </c>
      <c r="G16" s="127">
        <v>49</v>
      </c>
      <c r="H16" s="88">
        <v>561</v>
      </c>
      <c r="I16" s="92">
        <v>11.4489795918367</v>
      </c>
      <c r="J16" s="43"/>
      <c r="K16" s="153">
        <v>1923</v>
      </c>
      <c r="L16" s="127">
        <v>13</v>
      </c>
      <c r="M16" s="88">
        <v>123.9</v>
      </c>
      <c r="N16" s="94">
        <v>9.530769230769231</v>
      </c>
      <c r="O16" s="154"/>
      <c r="P16" s="155"/>
      <c r="Q16" s="90"/>
      <c r="R16" s="156"/>
      <c r="S16" s="155"/>
      <c r="T16" s="90"/>
      <c r="U16" s="156"/>
      <c r="V16" s="155"/>
      <c r="W16" s="90"/>
    </row>
    <row r="17" ht="21.95" customHeight="1">
      <c r="A17" s="152">
        <v>1924</v>
      </c>
      <c r="B17" s="127">
        <v>38</v>
      </c>
      <c r="C17" s="88">
        <v>514</v>
      </c>
      <c r="D17" s="92">
        <v>13.5263157894737</v>
      </c>
      <c r="E17" s="43"/>
      <c r="F17" s="153">
        <v>1924</v>
      </c>
      <c r="G17" s="127">
        <v>12</v>
      </c>
      <c r="H17" s="88">
        <v>145.8</v>
      </c>
      <c r="I17" s="92">
        <v>12.15</v>
      </c>
      <c r="J17" s="43"/>
      <c r="K17" s="153">
        <v>1924</v>
      </c>
      <c r="L17" s="127">
        <v>2</v>
      </c>
      <c r="M17" s="88">
        <v>21.2</v>
      </c>
      <c r="N17" s="94">
        <v>10.6</v>
      </c>
      <c r="O17" s="154"/>
      <c r="P17" s="155"/>
      <c r="Q17" s="90"/>
      <c r="R17" s="156"/>
      <c r="S17" s="155"/>
      <c r="T17" s="90"/>
      <c r="U17" s="156"/>
      <c r="V17" s="155"/>
      <c r="W17" s="90"/>
    </row>
    <row r="18" ht="21.95" customHeight="1">
      <c r="A18" s="152">
        <v>1925</v>
      </c>
      <c r="B18" s="127">
        <v>83</v>
      </c>
      <c r="C18" s="88">
        <v>1030.5</v>
      </c>
      <c r="D18" s="92">
        <v>12.4156626506024</v>
      </c>
      <c r="E18" s="43"/>
      <c r="F18" s="153">
        <v>1925</v>
      </c>
      <c r="G18" s="127">
        <v>44</v>
      </c>
      <c r="H18" s="88">
        <v>479.8</v>
      </c>
      <c r="I18" s="92">
        <v>10.9045454545455</v>
      </c>
      <c r="J18" s="43"/>
      <c r="K18" s="153">
        <v>1925</v>
      </c>
      <c r="L18" s="127">
        <v>12</v>
      </c>
      <c r="M18" s="88">
        <v>100.5</v>
      </c>
      <c r="N18" s="94">
        <v>8.375</v>
      </c>
      <c r="O18" s="154"/>
      <c r="P18" s="155"/>
      <c r="Q18" s="90"/>
      <c r="R18" s="156"/>
      <c r="S18" s="155"/>
      <c r="T18" s="90"/>
      <c r="U18" s="156"/>
      <c r="V18" s="155"/>
      <c r="W18" s="90"/>
    </row>
    <row r="19" ht="21.95" customHeight="1">
      <c r="A19" s="152">
        <v>1926</v>
      </c>
      <c r="B19" s="127">
        <v>49</v>
      </c>
      <c r="C19" s="88">
        <v>653.8</v>
      </c>
      <c r="D19" s="92">
        <v>13.3428571428571</v>
      </c>
      <c r="E19" s="43"/>
      <c r="F19" s="153">
        <v>1926</v>
      </c>
      <c r="G19" s="127">
        <v>16</v>
      </c>
      <c r="H19" s="88">
        <v>184.5</v>
      </c>
      <c r="I19" s="92">
        <v>11.53125</v>
      </c>
      <c r="J19" s="43"/>
      <c r="K19" s="153">
        <v>1926</v>
      </c>
      <c r="L19" s="127">
        <v>4</v>
      </c>
      <c r="M19" s="88">
        <v>38.8</v>
      </c>
      <c r="N19" s="94">
        <v>9.699999999999999</v>
      </c>
      <c r="O19" s="154"/>
      <c r="P19" s="155"/>
      <c r="Q19" s="90"/>
      <c r="R19" s="156"/>
      <c r="S19" s="155"/>
      <c r="T19" s="90"/>
      <c r="U19" s="156"/>
      <c r="V19" s="155"/>
      <c r="W19" s="90"/>
    </row>
    <row r="20" ht="21.95" customHeight="1">
      <c r="A20" s="152">
        <v>1927</v>
      </c>
      <c r="B20" s="127">
        <v>15</v>
      </c>
      <c r="C20" s="88">
        <v>196.4</v>
      </c>
      <c r="D20" s="92">
        <v>13.0933333333333</v>
      </c>
      <c r="E20" s="43"/>
      <c r="F20" s="153">
        <v>1927</v>
      </c>
      <c r="G20" s="127">
        <v>8</v>
      </c>
      <c r="H20" s="88">
        <v>95.5</v>
      </c>
      <c r="I20" s="92">
        <v>11.9375</v>
      </c>
      <c r="J20" s="43"/>
      <c r="K20" s="153">
        <v>1927</v>
      </c>
      <c r="L20" s="127">
        <v>0</v>
      </c>
      <c r="M20" s="88">
        <v>0</v>
      </c>
      <c r="N20" s="94"/>
      <c r="O20" s="154"/>
      <c r="P20" s="155"/>
      <c r="Q20" s="90"/>
      <c r="R20" s="156"/>
      <c r="S20" s="155"/>
      <c r="T20" s="90"/>
      <c r="U20" s="156"/>
      <c r="V20" s="155"/>
      <c r="W20" s="90"/>
    </row>
    <row r="21" ht="21.95" customHeight="1">
      <c r="A21" s="152">
        <v>1928</v>
      </c>
      <c r="B21" s="127">
        <v>14</v>
      </c>
      <c r="C21" s="88">
        <v>201.8</v>
      </c>
      <c r="D21" s="92">
        <v>14.4142857142857</v>
      </c>
      <c r="E21" s="43"/>
      <c r="F21" s="153">
        <v>1928</v>
      </c>
      <c r="G21" s="127">
        <v>1</v>
      </c>
      <c r="H21" s="88">
        <v>12.9</v>
      </c>
      <c r="I21" s="92">
        <v>12.9</v>
      </c>
      <c r="J21" s="43"/>
      <c r="K21" s="153">
        <v>1928</v>
      </c>
      <c r="L21" s="127">
        <v>0</v>
      </c>
      <c r="M21" s="88">
        <v>0</v>
      </c>
      <c r="N21" s="94"/>
      <c r="O21" s="154"/>
      <c r="P21" s="155"/>
      <c r="Q21" s="90"/>
      <c r="R21" s="156"/>
      <c r="S21" s="155"/>
      <c r="T21" s="90"/>
      <c r="U21" s="156"/>
      <c r="V21" s="155"/>
      <c r="W21" s="90"/>
    </row>
    <row r="22" ht="21.95" customHeight="1">
      <c r="A22" s="152">
        <v>1929</v>
      </c>
      <c r="B22" s="127">
        <v>75</v>
      </c>
      <c r="C22" s="88">
        <v>966.6</v>
      </c>
      <c r="D22" s="92">
        <v>12.888</v>
      </c>
      <c r="E22" s="43"/>
      <c r="F22" s="153">
        <v>1929</v>
      </c>
      <c r="G22" s="127">
        <v>40</v>
      </c>
      <c r="H22" s="88">
        <v>470.6</v>
      </c>
      <c r="I22" s="92">
        <v>11.765</v>
      </c>
      <c r="J22" s="43"/>
      <c r="K22" s="153">
        <v>1929</v>
      </c>
      <c r="L22" s="127">
        <v>5</v>
      </c>
      <c r="M22" s="88">
        <v>51.8</v>
      </c>
      <c r="N22" s="94">
        <v>10.36</v>
      </c>
      <c r="O22" s="154"/>
      <c r="P22" s="155"/>
      <c r="Q22" s="90"/>
      <c r="R22" s="156"/>
      <c r="S22" s="155"/>
      <c r="T22" s="90"/>
      <c r="U22" s="156"/>
      <c r="V22" s="155"/>
      <c r="W22" s="90"/>
    </row>
    <row r="23" ht="21.95" customHeight="1">
      <c r="A23" s="152">
        <v>1930</v>
      </c>
      <c r="B23" s="127">
        <v>45</v>
      </c>
      <c r="C23" s="88">
        <v>592.2</v>
      </c>
      <c r="D23" s="92">
        <v>13.16</v>
      </c>
      <c r="E23" s="43"/>
      <c r="F23" s="153">
        <v>1930</v>
      </c>
      <c r="G23" s="127">
        <v>25</v>
      </c>
      <c r="H23" s="88">
        <v>302.4</v>
      </c>
      <c r="I23" s="92">
        <v>12.096</v>
      </c>
      <c r="J23" s="43"/>
      <c r="K23" s="153">
        <v>1930</v>
      </c>
      <c r="L23" s="127">
        <v>3</v>
      </c>
      <c r="M23" s="88">
        <v>30.6</v>
      </c>
      <c r="N23" s="94">
        <v>10.2</v>
      </c>
      <c r="O23" s="154"/>
      <c r="P23" s="155"/>
      <c r="Q23" s="90"/>
      <c r="R23" s="156"/>
      <c r="S23" s="155"/>
      <c r="T23" s="90"/>
      <c r="U23" s="156"/>
      <c r="V23" s="155"/>
      <c r="W23" s="90"/>
    </row>
    <row r="24" ht="21.95" customHeight="1">
      <c r="A24" s="152">
        <v>1931</v>
      </c>
      <c r="B24" s="127">
        <v>33</v>
      </c>
      <c r="C24" s="88">
        <v>427.4</v>
      </c>
      <c r="D24" s="92">
        <v>12.9515151515152</v>
      </c>
      <c r="E24" s="43"/>
      <c r="F24" s="153">
        <v>1931</v>
      </c>
      <c r="G24" s="127">
        <v>18</v>
      </c>
      <c r="H24" s="88">
        <v>212.8</v>
      </c>
      <c r="I24" s="92">
        <v>11.8222222222222</v>
      </c>
      <c r="J24" s="43"/>
      <c r="K24" s="153">
        <v>1931</v>
      </c>
      <c r="L24" s="127">
        <v>2</v>
      </c>
      <c r="M24" s="88">
        <v>20</v>
      </c>
      <c r="N24" s="94">
        <v>10</v>
      </c>
      <c r="O24" s="154"/>
      <c r="P24" s="155"/>
      <c r="Q24" s="90"/>
      <c r="R24" s="156"/>
      <c r="S24" s="155"/>
      <c r="T24" s="90"/>
      <c r="U24" s="156"/>
      <c r="V24" s="155"/>
      <c r="W24" s="90"/>
    </row>
    <row r="25" ht="21.95" customHeight="1">
      <c r="A25" s="152">
        <v>1932</v>
      </c>
      <c r="B25" s="127">
        <v>46</v>
      </c>
      <c r="C25" s="88">
        <v>573.9</v>
      </c>
      <c r="D25" s="92">
        <v>12.4760869565217</v>
      </c>
      <c r="E25" s="43"/>
      <c r="F25" s="153">
        <v>1932</v>
      </c>
      <c r="G25" s="127">
        <v>28</v>
      </c>
      <c r="H25" s="88">
        <v>320.3</v>
      </c>
      <c r="I25" s="92">
        <v>11.4392857142857</v>
      </c>
      <c r="J25" s="43"/>
      <c r="K25" s="153">
        <v>1932</v>
      </c>
      <c r="L25" s="127">
        <v>7</v>
      </c>
      <c r="M25" s="88">
        <v>67.2</v>
      </c>
      <c r="N25" s="94">
        <v>9.6</v>
      </c>
      <c r="O25" s="154"/>
      <c r="P25" s="155"/>
      <c r="Q25" s="90"/>
      <c r="R25" s="156"/>
      <c r="S25" s="155"/>
      <c r="T25" s="90"/>
      <c r="U25" s="156"/>
      <c r="V25" s="155"/>
      <c r="W25" s="90"/>
    </row>
    <row r="26" ht="21.95" customHeight="1">
      <c r="A26" s="152">
        <v>1933</v>
      </c>
      <c r="B26" s="127">
        <v>30</v>
      </c>
      <c r="C26" s="88">
        <v>370.3</v>
      </c>
      <c r="D26" s="92">
        <v>12.3433333333333</v>
      </c>
      <c r="E26" s="43"/>
      <c r="F26" s="153">
        <v>1933</v>
      </c>
      <c r="G26" s="127">
        <v>18</v>
      </c>
      <c r="H26" s="88">
        <v>199.1</v>
      </c>
      <c r="I26" s="92">
        <v>11.0611111111111</v>
      </c>
      <c r="J26" s="43"/>
      <c r="K26" s="153">
        <v>1933</v>
      </c>
      <c r="L26" s="127">
        <v>7</v>
      </c>
      <c r="M26" s="88">
        <v>65.8</v>
      </c>
      <c r="N26" s="94">
        <v>9.4</v>
      </c>
      <c r="O26" s="154"/>
      <c r="P26" s="155"/>
      <c r="Q26" s="90"/>
      <c r="R26" s="156"/>
      <c r="S26" s="155"/>
      <c r="T26" s="90"/>
      <c r="U26" s="156"/>
      <c r="V26" s="155"/>
      <c r="W26" s="90"/>
    </row>
    <row r="27" ht="21.95" customHeight="1">
      <c r="A27" s="152">
        <v>1934</v>
      </c>
      <c r="B27" s="127">
        <v>33</v>
      </c>
      <c r="C27" s="88">
        <v>440.6</v>
      </c>
      <c r="D27" s="92">
        <v>13.3515151515152</v>
      </c>
      <c r="E27" s="43"/>
      <c r="F27" s="153">
        <v>1934</v>
      </c>
      <c r="G27" s="127">
        <v>12</v>
      </c>
      <c r="H27" s="88">
        <v>136.9</v>
      </c>
      <c r="I27" s="92">
        <v>11.4083333333333</v>
      </c>
      <c r="J27" s="43"/>
      <c r="K27" s="153">
        <v>1934</v>
      </c>
      <c r="L27" s="127">
        <v>4</v>
      </c>
      <c r="M27" s="88">
        <v>40.8</v>
      </c>
      <c r="N27" s="94">
        <v>10.2</v>
      </c>
      <c r="O27" s="154"/>
      <c r="P27" s="155"/>
      <c r="Q27" s="90"/>
      <c r="R27" s="156"/>
      <c r="S27" s="155"/>
      <c r="T27" s="90"/>
      <c r="U27" s="156"/>
      <c r="V27" s="155"/>
      <c r="W27" s="90"/>
    </row>
    <row r="28" ht="21.95" customHeight="1">
      <c r="A28" s="152">
        <v>1935</v>
      </c>
      <c r="B28" s="127">
        <v>23</v>
      </c>
      <c r="C28" s="88">
        <v>320.3</v>
      </c>
      <c r="D28" s="92">
        <v>13.9260869565217</v>
      </c>
      <c r="E28" s="43"/>
      <c r="F28" s="153">
        <v>1935</v>
      </c>
      <c r="G28" s="127">
        <v>4</v>
      </c>
      <c r="H28" s="88">
        <v>48.1</v>
      </c>
      <c r="I28" s="92">
        <v>12.025</v>
      </c>
      <c r="J28" s="43"/>
      <c r="K28" s="153">
        <v>1935</v>
      </c>
      <c r="L28" s="127">
        <v>0</v>
      </c>
      <c r="M28" s="88">
        <v>0</v>
      </c>
      <c r="N28" s="94"/>
      <c r="O28" s="154"/>
      <c r="P28" s="155"/>
      <c r="Q28" s="90"/>
      <c r="R28" s="156"/>
      <c r="S28" s="155"/>
      <c r="T28" s="90"/>
      <c r="U28" s="156"/>
      <c r="V28" s="155"/>
      <c r="W28" s="90"/>
    </row>
    <row r="29" ht="21.95" customHeight="1">
      <c r="A29" s="152">
        <v>1936</v>
      </c>
      <c r="B29" s="127">
        <v>21</v>
      </c>
      <c r="C29" s="88">
        <v>260.8</v>
      </c>
      <c r="D29" s="92">
        <v>12.4190476190476</v>
      </c>
      <c r="E29" s="43"/>
      <c r="F29" s="153">
        <v>1936</v>
      </c>
      <c r="G29" s="127">
        <v>12</v>
      </c>
      <c r="H29" s="88">
        <v>131.5</v>
      </c>
      <c r="I29" s="92">
        <v>10.9583333333333</v>
      </c>
      <c r="J29" s="43"/>
      <c r="K29" s="153">
        <v>1936</v>
      </c>
      <c r="L29" s="127">
        <v>5</v>
      </c>
      <c r="M29" s="88">
        <v>48.3</v>
      </c>
      <c r="N29" s="94">
        <v>9.66</v>
      </c>
      <c r="O29" s="154"/>
      <c r="P29" s="155"/>
      <c r="Q29" s="90"/>
      <c r="R29" s="156"/>
      <c r="S29" s="155"/>
      <c r="T29" s="90"/>
      <c r="U29" s="156"/>
      <c r="V29" s="155"/>
      <c r="W29" s="90"/>
    </row>
    <row r="30" ht="21.95" customHeight="1">
      <c r="A30" s="152">
        <v>1937</v>
      </c>
      <c r="B30" s="127">
        <v>40</v>
      </c>
      <c r="C30" s="88">
        <v>497.9</v>
      </c>
      <c r="D30" s="92">
        <v>12.4475</v>
      </c>
      <c r="E30" s="43"/>
      <c r="F30" s="153">
        <v>1937</v>
      </c>
      <c r="G30" s="127">
        <v>22</v>
      </c>
      <c r="H30" s="88">
        <v>244.3</v>
      </c>
      <c r="I30" s="92">
        <v>11.1045454545455</v>
      </c>
      <c r="J30" s="43"/>
      <c r="K30" s="153">
        <v>1937</v>
      </c>
      <c r="L30" s="127">
        <v>9</v>
      </c>
      <c r="M30" s="88">
        <v>89.90000000000001</v>
      </c>
      <c r="N30" s="94">
        <v>9.988888888888891</v>
      </c>
      <c r="O30" s="154"/>
      <c r="P30" s="155"/>
      <c r="Q30" s="90"/>
      <c r="R30" s="156"/>
      <c r="S30" s="155"/>
      <c r="T30" s="90"/>
      <c r="U30" s="156"/>
      <c r="V30" s="155"/>
      <c r="W30" s="90"/>
    </row>
    <row r="31" ht="21.95" customHeight="1">
      <c r="A31" s="152">
        <v>1938</v>
      </c>
      <c r="B31" s="127">
        <v>27</v>
      </c>
      <c r="C31" s="88">
        <v>351.8</v>
      </c>
      <c r="D31" s="92">
        <v>13.0296296296296</v>
      </c>
      <c r="E31" s="43"/>
      <c r="F31" s="153">
        <v>1938</v>
      </c>
      <c r="G31" s="127">
        <v>10</v>
      </c>
      <c r="H31" s="88">
        <v>112.5</v>
      </c>
      <c r="I31" s="92">
        <v>11.25</v>
      </c>
      <c r="J31" s="43"/>
      <c r="K31" s="153">
        <v>1938</v>
      </c>
      <c r="L31" s="127">
        <v>3</v>
      </c>
      <c r="M31" s="88">
        <v>27.9</v>
      </c>
      <c r="N31" s="94">
        <v>9.300000000000001</v>
      </c>
      <c r="O31" s="154"/>
      <c r="P31" s="155"/>
      <c r="Q31" s="90"/>
      <c r="R31" s="156"/>
      <c r="S31" s="155"/>
      <c r="T31" s="90"/>
      <c r="U31" s="156"/>
      <c r="V31" s="155"/>
      <c r="W31" s="90"/>
    </row>
    <row r="32" ht="21.95" customHeight="1">
      <c r="A32" s="152">
        <v>1939</v>
      </c>
      <c r="B32" s="127">
        <v>54</v>
      </c>
      <c r="C32" s="88">
        <v>659.7</v>
      </c>
      <c r="D32" s="92">
        <v>12.2166666666667</v>
      </c>
      <c r="E32" s="43"/>
      <c r="F32" s="153">
        <v>1939</v>
      </c>
      <c r="G32" s="127">
        <v>35</v>
      </c>
      <c r="H32" s="88">
        <v>391.3</v>
      </c>
      <c r="I32" s="92">
        <v>11.18</v>
      </c>
      <c r="J32" s="43"/>
      <c r="K32" s="153">
        <v>1939</v>
      </c>
      <c r="L32" s="127">
        <v>13</v>
      </c>
      <c r="M32" s="88">
        <v>124.5</v>
      </c>
      <c r="N32" s="94">
        <v>9.57692307692308</v>
      </c>
      <c r="O32" s="154"/>
      <c r="P32" s="155"/>
      <c r="Q32" s="90"/>
      <c r="R32" s="156"/>
      <c r="S32" s="155"/>
      <c r="T32" s="90"/>
      <c r="U32" s="156"/>
      <c r="V32" s="155"/>
      <c r="W32" s="90"/>
    </row>
    <row r="33" ht="21.95" customHeight="1">
      <c r="A33" s="152">
        <v>1940</v>
      </c>
      <c r="B33" s="127">
        <v>40</v>
      </c>
      <c r="C33" s="88">
        <v>544</v>
      </c>
      <c r="D33" s="92">
        <v>13.6</v>
      </c>
      <c r="E33" s="43"/>
      <c r="F33" s="153">
        <v>1940</v>
      </c>
      <c r="G33" s="127">
        <v>13</v>
      </c>
      <c r="H33" s="88">
        <v>153</v>
      </c>
      <c r="I33" s="92">
        <v>11.7692307692308</v>
      </c>
      <c r="J33" s="43"/>
      <c r="K33" s="153">
        <v>1940</v>
      </c>
      <c r="L33" s="127">
        <v>3</v>
      </c>
      <c r="M33" s="88">
        <v>31.2</v>
      </c>
      <c r="N33" s="94">
        <v>10.4</v>
      </c>
      <c r="O33" s="154"/>
      <c r="P33" s="155"/>
      <c r="Q33" s="90"/>
      <c r="R33" s="156"/>
      <c r="S33" s="155"/>
      <c r="T33" s="90"/>
      <c r="U33" s="156"/>
      <c r="V33" s="155"/>
      <c r="W33" s="90"/>
    </row>
    <row r="34" ht="21.95" customHeight="1">
      <c r="A34" s="152">
        <v>1941</v>
      </c>
      <c r="B34" s="127">
        <v>62</v>
      </c>
      <c r="C34" s="88">
        <v>777.3</v>
      </c>
      <c r="D34" s="92">
        <v>12.5370967741935</v>
      </c>
      <c r="E34" s="43"/>
      <c r="F34" s="153">
        <v>1941</v>
      </c>
      <c r="G34" s="127">
        <v>39</v>
      </c>
      <c r="H34" s="88">
        <v>448.1</v>
      </c>
      <c r="I34" s="92">
        <v>11.4897435897436</v>
      </c>
      <c r="J34" s="43"/>
      <c r="K34" s="153">
        <v>1941</v>
      </c>
      <c r="L34" s="127">
        <v>9</v>
      </c>
      <c r="M34" s="88">
        <v>88.40000000000001</v>
      </c>
      <c r="N34" s="94">
        <v>9.822222222222219</v>
      </c>
      <c r="O34" s="154"/>
      <c r="P34" s="155"/>
      <c r="Q34" s="90"/>
      <c r="R34" s="156"/>
      <c r="S34" s="155"/>
      <c r="T34" s="90"/>
      <c r="U34" s="156"/>
      <c r="V34" s="155"/>
      <c r="W34" s="90"/>
    </row>
    <row r="35" ht="21.95" customHeight="1">
      <c r="A35" s="152">
        <v>1942</v>
      </c>
      <c r="B35" s="127">
        <v>22</v>
      </c>
      <c r="C35" s="88">
        <v>297</v>
      </c>
      <c r="D35" s="92">
        <v>13.5</v>
      </c>
      <c r="E35" s="43"/>
      <c r="F35" s="153">
        <v>1942</v>
      </c>
      <c r="G35" s="127">
        <v>7</v>
      </c>
      <c r="H35" s="88">
        <v>82.2</v>
      </c>
      <c r="I35" s="92">
        <v>11.7428571428571</v>
      </c>
      <c r="J35" s="43"/>
      <c r="K35" s="153">
        <v>1942</v>
      </c>
      <c r="L35" s="127">
        <v>0</v>
      </c>
      <c r="M35" s="88">
        <v>0</v>
      </c>
      <c r="N35" s="94"/>
      <c r="O35" s="154"/>
      <c r="P35" s="155"/>
      <c r="Q35" s="90"/>
      <c r="R35" s="156"/>
      <c r="S35" s="155"/>
      <c r="T35" s="90"/>
      <c r="U35" s="156"/>
      <c r="V35" s="155"/>
      <c r="W35" s="90"/>
    </row>
    <row r="36" ht="21.95" customHeight="1">
      <c r="A36" s="152">
        <v>1943</v>
      </c>
      <c r="B36" s="127">
        <v>49</v>
      </c>
      <c r="C36" s="88">
        <v>619.6</v>
      </c>
      <c r="D36" s="92">
        <v>12.6448979591837</v>
      </c>
      <c r="E36" s="43"/>
      <c r="F36" s="153">
        <v>1943</v>
      </c>
      <c r="G36" s="127">
        <v>29</v>
      </c>
      <c r="H36" s="88">
        <v>335.3</v>
      </c>
      <c r="I36" s="92">
        <v>11.5620689655172</v>
      </c>
      <c r="J36" s="43"/>
      <c r="K36" s="153">
        <v>1943</v>
      </c>
      <c r="L36" s="127">
        <v>7</v>
      </c>
      <c r="M36" s="88">
        <v>72.40000000000001</v>
      </c>
      <c r="N36" s="94">
        <v>10.3428571428571</v>
      </c>
      <c r="O36" s="154"/>
      <c r="P36" s="155"/>
      <c r="Q36" s="90"/>
      <c r="R36" s="156"/>
      <c r="S36" s="155"/>
      <c r="T36" s="90"/>
      <c r="U36" s="156"/>
      <c r="V36" s="155"/>
      <c r="W36" s="90"/>
    </row>
    <row r="37" ht="21.95" customHeight="1">
      <c r="A37" s="152">
        <v>1944</v>
      </c>
      <c r="B37" s="127">
        <v>20</v>
      </c>
      <c r="C37" s="88">
        <v>272.5</v>
      </c>
      <c r="D37" s="92">
        <v>13.625</v>
      </c>
      <c r="E37" s="43"/>
      <c r="F37" s="153">
        <v>1944</v>
      </c>
      <c r="G37" s="127">
        <v>6</v>
      </c>
      <c r="H37" s="88">
        <v>70.59999999999999</v>
      </c>
      <c r="I37" s="92">
        <v>11.7666666666667</v>
      </c>
      <c r="J37" s="43"/>
      <c r="K37" s="153">
        <v>1944</v>
      </c>
      <c r="L37" s="127">
        <v>1</v>
      </c>
      <c r="M37" s="88">
        <v>10.6</v>
      </c>
      <c r="N37" s="94">
        <v>10.6</v>
      </c>
      <c r="O37" s="154"/>
      <c r="P37" s="155"/>
      <c r="Q37" s="90"/>
      <c r="R37" s="156"/>
      <c r="S37" s="155"/>
      <c r="T37" s="90"/>
      <c r="U37" s="156"/>
      <c r="V37" s="155"/>
      <c r="W37" s="90"/>
    </row>
    <row r="38" ht="21.95" customHeight="1">
      <c r="A38" s="152">
        <v>1945</v>
      </c>
      <c r="B38" s="127">
        <v>33</v>
      </c>
      <c r="C38" s="88">
        <v>400.3</v>
      </c>
      <c r="D38" s="92">
        <v>12.130303030303</v>
      </c>
      <c r="E38" s="43"/>
      <c r="F38" s="153">
        <v>1945</v>
      </c>
      <c r="G38" s="127">
        <v>20</v>
      </c>
      <c r="H38" s="88">
        <v>217.2</v>
      </c>
      <c r="I38" s="92">
        <v>10.86</v>
      </c>
      <c r="J38" s="43"/>
      <c r="K38" s="153">
        <v>1945</v>
      </c>
      <c r="L38" s="127">
        <v>8</v>
      </c>
      <c r="M38" s="88">
        <v>71.59999999999999</v>
      </c>
      <c r="N38" s="94">
        <v>8.949999999999999</v>
      </c>
      <c r="O38" s="154"/>
      <c r="P38" s="155"/>
      <c r="Q38" s="90"/>
      <c r="R38" s="156"/>
      <c r="S38" s="155"/>
      <c r="T38" s="90"/>
      <c r="U38" s="156"/>
      <c r="V38" s="155"/>
      <c r="W38" s="90"/>
    </row>
    <row r="39" ht="21.95" customHeight="1">
      <c r="A39" s="152">
        <v>1946</v>
      </c>
      <c r="B39" s="127">
        <v>74</v>
      </c>
      <c r="C39" s="88">
        <v>925.8</v>
      </c>
      <c r="D39" s="92">
        <v>12.5108108108108</v>
      </c>
      <c r="E39" s="43"/>
      <c r="F39" s="153">
        <v>1946</v>
      </c>
      <c r="G39" s="127">
        <v>40</v>
      </c>
      <c r="H39" s="88">
        <v>440.3</v>
      </c>
      <c r="I39" s="92">
        <v>11.0075</v>
      </c>
      <c r="J39" s="43"/>
      <c r="K39" s="153">
        <v>1946</v>
      </c>
      <c r="L39" s="127">
        <v>14</v>
      </c>
      <c r="M39" s="88">
        <v>126.7</v>
      </c>
      <c r="N39" s="94">
        <v>9.050000000000001</v>
      </c>
      <c r="O39" s="154"/>
      <c r="P39" s="155"/>
      <c r="Q39" s="90"/>
      <c r="R39" s="156"/>
      <c r="S39" s="155"/>
      <c r="T39" s="90"/>
      <c r="U39" s="156"/>
      <c r="V39" s="155"/>
      <c r="W39" s="90"/>
    </row>
    <row r="40" ht="21.95" customHeight="1">
      <c r="A40" s="152">
        <v>1947</v>
      </c>
      <c r="B40" s="127">
        <v>51</v>
      </c>
      <c r="C40" s="88">
        <v>670.8</v>
      </c>
      <c r="D40" s="92">
        <v>13.1529411764706</v>
      </c>
      <c r="E40" s="43"/>
      <c r="F40" s="153">
        <v>1947</v>
      </c>
      <c r="G40" s="127">
        <v>18</v>
      </c>
      <c r="H40" s="88">
        <v>196.1</v>
      </c>
      <c r="I40" s="92">
        <v>10.8944444444444</v>
      </c>
      <c r="J40" s="43"/>
      <c r="K40" s="153">
        <v>1947</v>
      </c>
      <c r="L40" s="127">
        <v>6</v>
      </c>
      <c r="M40" s="88">
        <v>52.3</v>
      </c>
      <c r="N40" s="94">
        <v>8.71666666666667</v>
      </c>
      <c r="O40" s="154"/>
      <c r="P40" s="155"/>
      <c r="Q40" s="90"/>
      <c r="R40" s="156"/>
      <c r="S40" s="155"/>
      <c r="T40" s="90"/>
      <c r="U40" s="156"/>
      <c r="V40" s="155"/>
      <c r="W40" s="90"/>
    </row>
    <row r="41" ht="21.95" customHeight="1">
      <c r="A41" s="152">
        <v>1948</v>
      </c>
      <c r="B41" s="127">
        <v>49</v>
      </c>
      <c r="C41" s="88">
        <v>613.6</v>
      </c>
      <c r="D41" s="92">
        <v>12.5224489795918</v>
      </c>
      <c r="E41" s="43"/>
      <c r="F41" s="153">
        <v>1948</v>
      </c>
      <c r="G41" s="127">
        <v>28</v>
      </c>
      <c r="H41" s="88">
        <v>316.7</v>
      </c>
      <c r="I41" s="92">
        <v>11.3107142857143</v>
      </c>
      <c r="J41" s="43"/>
      <c r="K41" s="153">
        <v>1948</v>
      </c>
      <c r="L41" s="127">
        <v>7</v>
      </c>
      <c r="M41" s="88">
        <v>61.6</v>
      </c>
      <c r="N41" s="94">
        <v>8.800000000000001</v>
      </c>
      <c r="O41" s="154"/>
      <c r="P41" s="155"/>
      <c r="Q41" s="90"/>
      <c r="R41" s="156"/>
      <c r="S41" s="155"/>
      <c r="T41" s="90"/>
      <c r="U41" s="156"/>
      <c r="V41" s="155"/>
      <c r="W41" s="90"/>
    </row>
    <row r="42" ht="21.95" customHeight="1">
      <c r="A42" s="152">
        <v>1949</v>
      </c>
      <c r="B42" s="127">
        <v>69</v>
      </c>
      <c r="C42" s="88">
        <v>880.2</v>
      </c>
      <c r="D42" s="92">
        <v>12.7565217391304</v>
      </c>
      <c r="E42" s="43"/>
      <c r="F42" s="153">
        <v>1949</v>
      </c>
      <c r="G42" s="127">
        <v>31</v>
      </c>
      <c r="H42" s="88">
        <v>336.2</v>
      </c>
      <c r="I42" s="92">
        <v>10.8451612903226</v>
      </c>
      <c r="J42" s="43"/>
      <c r="K42" s="153">
        <v>1949</v>
      </c>
      <c r="L42" s="127">
        <v>14</v>
      </c>
      <c r="M42" s="88">
        <v>133.4</v>
      </c>
      <c r="N42" s="94">
        <v>9.52857142857143</v>
      </c>
      <c r="O42" s="154"/>
      <c r="P42" s="155"/>
      <c r="Q42" s="90"/>
      <c r="R42" s="156"/>
      <c r="S42" s="155"/>
      <c r="T42" s="90"/>
      <c r="U42" s="156"/>
      <c r="V42" s="155"/>
      <c r="W42" s="90"/>
    </row>
    <row r="43" ht="21.95" customHeight="1">
      <c r="A43" s="152">
        <v>1950</v>
      </c>
      <c r="B43" s="127">
        <v>49</v>
      </c>
      <c r="C43" s="88">
        <v>640.3</v>
      </c>
      <c r="D43" s="92">
        <v>13.0673469387755</v>
      </c>
      <c r="E43" s="43"/>
      <c r="F43" s="153">
        <v>1950</v>
      </c>
      <c r="G43" s="127">
        <v>22</v>
      </c>
      <c r="H43" s="88">
        <v>256.7</v>
      </c>
      <c r="I43" s="92">
        <v>11.6681818181818</v>
      </c>
      <c r="J43" s="43"/>
      <c r="K43" s="153">
        <v>1950</v>
      </c>
      <c r="L43" s="127">
        <v>4</v>
      </c>
      <c r="M43" s="88">
        <v>40</v>
      </c>
      <c r="N43" s="94">
        <v>10</v>
      </c>
      <c r="O43" s="154"/>
      <c r="P43" s="155"/>
      <c r="Q43" s="90"/>
      <c r="R43" s="156"/>
      <c r="S43" s="155"/>
      <c r="T43" s="90"/>
      <c r="U43" s="156"/>
      <c r="V43" s="155"/>
      <c r="W43" s="90"/>
    </row>
    <row r="44" ht="21.95" customHeight="1">
      <c r="A44" s="152">
        <v>1951</v>
      </c>
      <c r="B44" s="127">
        <v>64</v>
      </c>
      <c r="C44" s="88">
        <v>784.9</v>
      </c>
      <c r="D44" s="92">
        <v>12.2640625</v>
      </c>
      <c r="E44" s="43"/>
      <c r="F44" s="153">
        <v>1951</v>
      </c>
      <c r="G44" s="127">
        <v>37</v>
      </c>
      <c r="H44" s="88">
        <v>401</v>
      </c>
      <c r="I44" s="92">
        <v>10.8378378378378</v>
      </c>
      <c r="J44" s="43"/>
      <c r="K44" s="153">
        <v>1951</v>
      </c>
      <c r="L44" s="127">
        <v>16</v>
      </c>
      <c r="M44" s="88">
        <v>146.9</v>
      </c>
      <c r="N44" s="94">
        <v>9.18125</v>
      </c>
      <c r="O44" s="154"/>
      <c r="P44" s="155"/>
      <c r="Q44" s="90"/>
      <c r="R44" s="156"/>
      <c r="S44" s="155"/>
      <c r="T44" s="90"/>
      <c r="U44" s="156"/>
      <c r="V44" s="155"/>
      <c r="W44" s="90"/>
    </row>
    <row r="45" ht="21.95" customHeight="1">
      <c r="A45" s="152">
        <v>1952</v>
      </c>
      <c r="B45" s="127">
        <v>61</v>
      </c>
      <c r="C45" s="88">
        <v>784.1</v>
      </c>
      <c r="D45" s="92">
        <v>12.8540983606557</v>
      </c>
      <c r="E45" s="43"/>
      <c r="F45" s="153">
        <v>1952</v>
      </c>
      <c r="G45" s="127">
        <v>28</v>
      </c>
      <c r="H45" s="88">
        <v>314.9</v>
      </c>
      <c r="I45" s="92">
        <v>11.2464285714286</v>
      </c>
      <c r="J45" s="43"/>
      <c r="K45" s="153">
        <v>1952</v>
      </c>
      <c r="L45" s="127">
        <v>12</v>
      </c>
      <c r="M45" s="88">
        <v>123.6</v>
      </c>
      <c r="N45" s="94">
        <v>10.3</v>
      </c>
      <c r="O45" s="154"/>
      <c r="P45" s="155"/>
      <c r="Q45" s="90"/>
      <c r="R45" s="156"/>
      <c r="S45" s="155"/>
      <c r="T45" s="90"/>
      <c r="U45" s="156"/>
      <c r="V45" s="155"/>
      <c r="W45" s="90"/>
    </row>
    <row r="46" ht="21.95" customHeight="1">
      <c r="A46" s="152">
        <v>1953</v>
      </c>
      <c r="B46" s="127">
        <v>69</v>
      </c>
      <c r="C46" s="88">
        <v>883.5</v>
      </c>
      <c r="D46" s="92">
        <v>12.804347826087</v>
      </c>
      <c r="E46" s="43"/>
      <c r="F46" s="153">
        <v>1953</v>
      </c>
      <c r="G46" s="127">
        <v>36</v>
      </c>
      <c r="H46" s="88">
        <v>416.3</v>
      </c>
      <c r="I46" s="92">
        <v>11.5638888888889</v>
      </c>
      <c r="J46" s="43"/>
      <c r="K46" s="153">
        <v>1953</v>
      </c>
      <c r="L46" s="127">
        <v>10</v>
      </c>
      <c r="M46" s="88">
        <v>100.6</v>
      </c>
      <c r="N46" s="94">
        <v>10.06</v>
      </c>
      <c r="O46" s="154"/>
      <c r="P46" s="155"/>
      <c r="Q46" s="90"/>
      <c r="R46" s="156"/>
      <c r="S46" s="155"/>
      <c r="T46" s="90"/>
      <c r="U46" s="156"/>
      <c r="V46" s="155"/>
      <c r="W46" s="90"/>
    </row>
    <row r="47" ht="21.95" customHeight="1">
      <c r="A47" s="152">
        <v>1954</v>
      </c>
      <c r="B47" s="127">
        <v>31</v>
      </c>
      <c r="C47" s="88">
        <v>403.3</v>
      </c>
      <c r="D47" s="92">
        <v>13.0096774193548</v>
      </c>
      <c r="E47" s="43"/>
      <c r="F47" s="153">
        <v>1954</v>
      </c>
      <c r="G47" s="127">
        <v>13</v>
      </c>
      <c r="H47" s="88">
        <v>148.6</v>
      </c>
      <c r="I47" s="92">
        <v>11.4307692307692</v>
      </c>
      <c r="J47" s="43"/>
      <c r="K47" s="153">
        <v>1954</v>
      </c>
      <c r="L47" s="127">
        <v>6</v>
      </c>
      <c r="M47" s="88">
        <v>63.6</v>
      </c>
      <c r="N47" s="94">
        <v>10.6</v>
      </c>
      <c r="O47" s="154"/>
      <c r="P47" s="155"/>
      <c r="Q47" s="90"/>
      <c r="R47" s="156"/>
      <c r="S47" s="155"/>
      <c r="T47" s="90"/>
      <c r="U47" s="156"/>
      <c r="V47" s="155"/>
      <c r="W47" s="90"/>
    </row>
    <row r="48" ht="21.95" customHeight="1">
      <c r="A48" s="152">
        <v>1955</v>
      </c>
      <c r="B48" s="127">
        <v>20</v>
      </c>
      <c r="C48" s="88">
        <v>280.8</v>
      </c>
      <c r="D48" s="92">
        <v>14.04</v>
      </c>
      <c r="E48" s="43"/>
      <c r="F48" s="153">
        <v>1955</v>
      </c>
      <c r="G48" s="127">
        <v>5</v>
      </c>
      <c r="H48" s="88">
        <v>61.7</v>
      </c>
      <c r="I48" s="92">
        <v>12.34</v>
      </c>
      <c r="J48" s="43"/>
      <c r="K48" s="153">
        <v>1955</v>
      </c>
      <c r="L48" s="127">
        <v>0</v>
      </c>
      <c r="M48" s="88">
        <v>0</v>
      </c>
      <c r="N48" s="94"/>
      <c r="O48" s="154"/>
      <c r="P48" s="155"/>
      <c r="Q48" s="90"/>
      <c r="R48" s="156"/>
      <c r="S48" s="155"/>
      <c r="T48" s="90"/>
      <c r="U48" s="156"/>
      <c r="V48" s="155"/>
      <c r="W48" s="90"/>
    </row>
    <row r="49" ht="21.95" customHeight="1">
      <c r="A49" s="152">
        <v>1956</v>
      </c>
      <c r="B49" s="127">
        <v>53</v>
      </c>
      <c r="C49" s="88">
        <v>690.7</v>
      </c>
      <c r="D49" s="92">
        <v>13.0320754716981</v>
      </c>
      <c r="E49" s="43"/>
      <c r="F49" s="153">
        <v>1956</v>
      </c>
      <c r="G49" s="127">
        <v>20</v>
      </c>
      <c r="H49" s="88">
        <v>216.8</v>
      </c>
      <c r="I49" s="92">
        <v>10.84</v>
      </c>
      <c r="J49" s="43"/>
      <c r="K49" s="153">
        <v>1956</v>
      </c>
      <c r="L49" s="127">
        <v>9</v>
      </c>
      <c r="M49" s="88">
        <v>87.3</v>
      </c>
      <c r="N49" s="94">
        <v>9.699999999999999</v>
      </c>
      <c r="O49" s="154"/>
      <c r="P49" s="155"/>
      <c r="Q49" s="90"/>
      <c r="R49" s="156"/>
      <c r="S49" s="155"/>
      <c r="T49" s="90"/>
      <c r="U49" s="156"/>
      <c r="V49" s="155"/>
      <c r="W49" s="90"/>
    </row>
    <row r="50" ht="21.95" customHeight="1">
      <c r="A50" s="152">
        <v>1957</v>
      </c>
      <c r="B50" s="127">
        <v>44</v>
      </c>
      <c r="C50" s="88">
        <v>589.6</v>
      </c>
      <c r="D50" s="92">
        <v>13.4</v>
      </c>
      <c r="E50" s="43"/>
      <c r="F50" s="153">
        <v>1957</v>
      </c>
      <c r="G50" s="127">
        <v>14</v>
      </c>
      <c r="H50" s="88">
        <v>160.6</v>
      </c>
      <c r="I50" s="92">
        <v>11.4714285714286</v>
      </c>
      <c r="J50" s="43"/>
      <c r="K50" s="153">
        <v>1957</v>
      </c>
      <c r="L50" s="127">
        <v>4</v>
      </c>
      <c r="M50" s="88">
        <v>41.2</v>
      </c>
      <c r="N50" s="94">
        <v>10.3</v>
      </c>
      <c r="O50" s="154"/>
      <c r="P50" s="155"/>
      <c r="Q50" s="90"/>
      <c r="R50" s="156"/>
      <c r="S50" s="155"/>
      <c r="T50" s="90"/>
      <c r="U50" s="156"/>
      <c r="V50" s="155"/>
      <c r="W50" s="90"/>
    </row>
    <row r="51" ht="21.95" customHeight="1">
      <c r="A51" s="152">
        <v>1958</v>
      </c>
      <c r="B51" s="127">
        <v>34</v>
      </c>
      <c r="C51" s="88">
        <v>449</v>
      </c>
      <c r="D51" s="92">
        <v>13.2058823529412</v>
      </c>
      <c r="E51" s="43"/>
      <c r="F51" s="153">
        <v>1958</v>
      </c>
      <c r="G51" s="127">
        <v>14</v>
      </c>
      <c r="H51" s="88">
        <v>163.3</v>
      </c>
      <c r="I51" s="92">
        <v>11.6642857142857</v>
      </c>
      <c r="J51" s="43"/>
      <c r="K51" s="153">
        <v>1958</v>
      </c>
      <c r="L51" s="127">
        <v>3</v>
      </c>
      <c r="M51" s="88">
        <v>27.7</v>
      </c>
      <c r="N51" s="94">
        <v>9.233333333333331</v>
      </c>
      <c r="O51" s="154"/>
      <c r="P51" s="155"/>
      <c r="Q51" s="90"/>
      <c r="R51" s="156"/>
      <c r="S51" s="155"/>
      <c r="T51" s="90"/>
      <c r="U51" s="156"/>
      <c r="V51" s="155"/>
      <c r="W51" s="90"/>
    </row>
    <row r="52" ht="21.95" customHeight="1">
      <c r="A52" s="152">
        <v>1959</v>
      </c>
      <c r="B52" s="127">
        <v>47</v>
      </c>
      <c r="C52" s="88">
        <v>594.5</v>
      </c>
      <c r="D52" s="92">
        <v>12.6489361702128</v>
      </c>
      <c r="E52" s="43"/>
      <c r="F52" s="153">
        <v>1959</v>
      </c>
      <c r="G52" s="127">
        <v>24</v>
      </c>
      <c r="H52" s="88">
        <v>269.4</v>
      </c>
      <c r="I52" s="92">
        <v>11.225</v>
      </c>
      <c r="J52" s="43"/>
      <c r="K52" s="153">
        <v>1959</v>
      </c>
      <c r="L52" s="127">
        <v>7</v>
      </c>
      <c r="M52" s="88">
        <v>61.7</v>
      </c>
      <c r="N52" s="94">
        <v>8.81428571428571</v>
      </c>
      <c r="O52" s="154"/>
      <c r="P52" s="155"/>
      <c r="Q52" s="90"/>
      <c r="R52" s="156"/>
      <c r="S52" s="155"/>
      <c r="T52" s="90"/>
      <c r="U52" s="156"/>
      <c r="V52" s="155"/>
      <c r="W52" s="90"/>
    </row>
    <row r="53" ht="21.95" customHeight="1">
      <c r="A53" s="152">
        <v>1960</v>
      </c>
      <c r="B53" s="127">
        <v>58</v>
      </c>
      <c r="C53" s="88">
        <v>737.4</v>
      </c>
      <c r="D53" s="92">
        <v>12.7137931034483</v>
      </c>
      <c r="E53" s="43"/>
      <c r="F53" s="153">
        <v>1960</v>
      </c>
      <c r="G53" s="127">
        <v>28</v>
      </c>
      <c r="H53" s="88">
        <v>316.3</v>
      </c>
      <c r="I53" s="92">
        <v>11.2964285714286</v>
      </c>
      <c r="J53" s="43"/>
      <c r="K53" s="153">
        <v>1960</v>
      </c>
      <c r="L53" s="127">
        <v>8</v>
      </c>
      <c r="M53" s="88">
        <v>75.09999999999999</v>
      </c>
      <c r="N53" s="94">
        <v>9.387499999999999</v>
      </c>
      <c r="O53" s="154"/>
      <c r="P53" s="155"/>
      <c r="Q53" s="90"/>
      <c r="R53" s="156"/>
      <c r="S53" s="155"/>
      <c r="T53" s="90"/>
      <c r="U53" s="156"/>
      <c r="V53" s="155"/>
      <c r="W53" s="90"/>
    </row>
    <row r="54" ht="21.95" customHeight="1">
      <c r="A54" s="152">
        <v>1961</v>
      </c>
      <c r="B54" s="127">
        <v>57</v>
      </c>
      <c r="C54" s="88">
        <v>764.5</v>
      </c>
      <c r="D54" s="92">
        <v>13.4122807017544</v>
      </c>
      <c r="E54" s="43"/>
      <c r="F54" s="153">
        <v>1961</v>
      </c>
      <c r="G54" s="127">
        <v>22</v>
      </c>
      <c r="H54" s="88">
        <v>266.2</v>
      </c>
      <c r="I54" s="92">
        <v>12.1</v>
      </c>
      <c r="J54" s="43"/>
      <c r="K54" s="153">
        <v>1961</v>
      </c>
      <c r="L54" s="127">
        <v>2</v>
      </c>
      <c r="M54" s="88">
        <v>20</v>
      </c>
      <c r="N54" s="94">
        <v>10</v>
      </c>
      <c r="O54" s="154"/>
      <c r="P54" s="155"/>
      <c r="Q54" s="90"/>
      <c r="R54" s="156"/>
      <c r="S54" s="155"/>
      <c r="T54" s="90"/>
      <c r="U54" s="156"/>
      <c r="V54" s="155"/>
      <c r="W54" s="90"/>
    </row>
    <row r="55" ht="21.95" customHeight="1">
      <c r="A55" s="152">
        <v>1962</v>
      </c>
      <c r="B55" s="127">
        <v>27</v>
      </c>
      <c r="C55" s="88">
        <v>360.5</v>
      </c>
      <c r="D55" s="92">
        <v>13.3518518518519</v>
      </c>
      <c r="E55" s="43"/>
      <c r="F55" s="153">
        <v>1962</v>
      </c>
      <c r="G55" s="127">
        <v>13</v>
      </c>
      <c r="H55" s="88">
        <v>158.5</v>
      </c>
      <c r="I55" s="92">
        <v>12.1923076923077</v>
      </c>
      <c r="J55" s="43"/>
      <c r="K55" s="153">
        <v>1962</v>
      </c>
      <c r="L55" s="127">
        <v>1</v>
      </c>
      <c r="M55" s="88">
        <v>10.6</v>
      </c>
      <c r="N55" s="94">
        <v>10.6</v>
      </c>
      <c r="O55" s="154"/>
      <c r="P55" s="155"/>
      <c r="Q55" s="90"/>
      <c r="R55" s="156"/>
      <c r="S55" s="155"/>
      <c r="T55" s="90"/>
      <c r="U55" s="156"/>
      <c r="V55" s="155"/>
      <c r="W55" s="90"/>
    </row>
    <row r="56" ht="21.95" customHeight="1">
      <c r="A56" s="152">
        <v>1963</v>
      </c>
      <c r="B56" s="127">
        <v>51</v>
      </c>
      <c r="C56" s="88">
        <v>633.7</v>
      </c>
      <c r="D56" s="92">
        <v>12.4254901960784</v>
      </c>
      <c r="E56" s="43"/>
      <c r="F56" s="153">
        <v>1963</v>
      </c>
      <c r="G56" s="127">
        <v>29</v>
      </c>
      <c r="H56" s="88">
        <v>321.3</v>
      </c>
      <c r="I56" s="92">
        <v>11.0793103448276</v>
      </c>
      <c r="J56" s="43"/>
      <c r="K56" s="153">
        <v>1963</v>
      </c>
      <c r="L56" s="127">
        <v>11</v>
      </c>
      <c r="M56" s="88">
        <v>105.1</v>
      </c>
      <c r="N56" s="94">
        <v>9.554545454545449</v>
      </c>
      <c r="O56" s="154"/>
      <c r="P56" s="155"/>
      <c r="Q56" s="90"/>
      <c r="R56" s="156"/>
      <c r="S56" s="155"/>
      <c r="T56" s="90"/>
      <c r="U56" s="156"/>
      <c r="V56" s="155"/>
      <c r="W56" s="90"/>
    </row>
    <row r="57" ht="21.95" customHeight="1">
      <c r="A57" s="152">
        <v>1964</v>
      </c>
      <c r="B57" s="127">
        <v>33</v>
      </c>
      <c r="C57" s="88">
        <v>439</v>
      </c>
      <c r="D57" s="92">
        <v>13.3030303030303</v>
      </c>
      <c r="E57" s="43"/>
      <c r="F57" s="153">
        <v>1964</v>
      </c>
      <c r="G57" s="127">
        <v>12</v>
      </c>
      <c r="H57" s="88">
        <v>137.1</v>
      </c>
      <c r="I57" s="92">
        <v>11.425</v>
      </c>
      <c r="J57" s="43"/>
      <c r="K57" s="153">
        <v>1964</v>
      </c>
      <c r="L57" s="127">
        <v>4</v>
      </c>
      <c r="M57" s="88">
        <v>42</v>
      </c>
      <c r="N57" s="94">
        <v>10.5</v>
      </c>
      <c r="O57" s="154"/>
      <c r="P57" s="155"/>
      <c r="Q57" s="90"/>
      <c r="R57" s="156"/>
      <c r="S57" s="155"/>
      <c r="T57" s="90"/>
      <c r="U57" s="156"/>
      <c r="V57" s="155"/>
      <c r="W57" s="90"/>
    </row>
    <row r="58" ht="21.95" customHeight="1">
      <c r="A58" s="152">
        <v>1965</v>
      </c>
      <c r="B58" s="127">
        <v>47</v>
      </c>
      <c r="C58" s="88">
        <v>586.4</v>
      </c>
      <c r="D58" s="92">
        <v>12.4765957446809</v>
      </c>
      <c r="E58" s="43"/>
      <c r="F58" s="153">
        <v>1965</v>
      </c>
      <c r="G58" s="127">
        <v>25</v>
      </c>
      <c r="H58" s="88">
        <v>271.6</v>
      </c>
      <c r="I58" s="92">
        <v>10.864</v>
      </c>
      <c r="J58" s="43"/>
      <c r="K58" s="153">
        <v>1965</v>
      </c>
      <c r="L58" s="127">
        <v>10</v>
      </c>
      <c r="M58" s="88">
        <v>91.5</v>
      </c>
      <c r="N58" s="94">
        <v>9.15</v>
      </c>
      <c r="O58" s="154"/>
      <c r="P58" s="155"/>
      <c r="Q58" s="90"/>
      <c r="R58" s="156"/>
      <c r="S58" s="155"/>
      <c r="T58" s="90"/>
      <c r="U58" s="156"/>
      <c r="V58" s="155"/>
      <c r="W58" s="90"/>
    </row>
    <row r="59" ht="21.95" customHeight="1">
      <c r="A59" s="152">
        <v>1966</v>
      </c>
      <c r="B59" s="127">
        <v>27</v>
      </c>
      <c r="C59" s="88">
        <v>372.5</v>
      </c>
      <c r="D59" s="92">
        <v>13.7962962962963</v>
      </c>
      <c r="E59" s="43"/>
      <c r="F59" s="153">
        <v>1966</v>
      </c>
      <c r="G59" s="127">
        <v>6</v>
      </c>
      <c r="H59" s="88">
        <v>73.3</v>
      </c>
      <c r="I59" s="92">
        <v>12.2166666666667</v>
      </c>
      <c r="J59" s="43"/>
      <c r="K59" s="153">
        <v>1966</v>
      </c>
      <c r="L59" s="127">
        <v>0</v>
      </c>
      <c r="M59" s="88">
        <v>0</v>
      </c>
      <c r="N59" s="94"/>
      <c r="O59" s="154"/>
      <c r="P59" s="155"/>
      <c r="Q59" s="90"/>
      <c r="R59" s="156"/>
      <c r="S59" s="155"/>
      <c r="T59" s="90"/>
      <c r="U59" s="156"/>
      <c r="V59" s="155"/>
      <c r="W59" s="90"/>
    </row>
    <row r="60" ht="21.95" customHeight="1">
      <c r="A60" s="152">
        <v>1967</v>
      </c>
      <c r="B60" s="127">
        <v>51</v>
      </c>
      <c r="C60" s="88">
        <v>660.7</v>
      </c>
      <c r="D60" s="92">
        <v>12.9549019607843</v>
      </c>
      <c r="E60" s="43"/>
      <c r="F60" s="153">
        <v>1967</v>
      </c>
      <c r="G60" s="127">
        <v>21</v>
      </c>
      <c r="H60" s="88">
        <v>239</v>
      </c>
      <c r="I60" s="92">
        <v>11.3809523809524</v>
      </c>
      <c r="J60" s="43"/>
      <c r="K60" s="153">
        <v>1967</v>
      </c>
      <c r="L60" s="127">
        <v>5</v>
      </c>
      <c r="M60" s="88">
        <v>49.5</v>
      </c>
      <c r="N60" s="94">
        <v>9.9</v>
      </c>
      <c r="O60" s="154"/>
      <c r="P60" s="155"/>
      <c r="Q60" s="90"/>
      <c r="R60" s="156"/>
      <c r="S60" s="155"/>
      <c r="T60" s="90"/>
      <c r="U60" s="156"/>
      <c r="V60" s="155"/>
      <c r="W60" s="90"/>
    </row>
    <row r="61" ht="21.95" customHeight="1">
      <c r="A61" s="152">
        <v>1968</v>
      </c>
      <c r="B61" s="127">
        <v>41</v>
      </c>
      <c r="C61" s="88">
        <v>553.8</v>
      </c>
      <c r="D61" s="92">
        <v>13.5073170731707</v>
      </c>
      <c r="E61" s="43"/>
      <c r="F61" s="153">
        <v>1968</v>
      </c>
      <c r="G61" s="127">
        <v>11</v>
      </c>
      <c r="H61" s="88">
        <v>123.5</v>
      </c>
      <c r="I61" s="92">
        <v>11.2272727272727</v>
      </c>
      <c r="J61" s="43"/>
      <c r="K61" s="153">
        <v>1968</v>
      </c>
      <c r="L61" s="127">
        <v>3</v>
      </c>
      <c r="M61" s="88">
        <v>27.3</v>
      </c>
      <c r="N61" s="94">
        <v>9.1</v>
      </c>
      <c r="O61" s="154"/>
      <c r="P61" s="155"/>
      <c r="Q61" s="90"/>
      <c r="R61" s="156"/>
      <c r="S61" s="155"/>
      <c r="T61" s="90"/>
      <c r="U61" s="156"/>
      <c r="V61" s="155"/>
      <c r="W61" s="90"/>
    </row>
    <row r="62" ht="21.95" customHeight="1">
      <c r="A62" s="152">
        <v>1969</v>
      </c>
      <c r="B62" s="127">
        <v>30</v>
      </c>
      <c r="C62" s="88">
        <v>417.8</v>
      </c>
      <c r="D62" s="92">
        <v>13.9266666666667</v>
      </c>
      <c r="E62" s="43"/>
      <c r="F62" s="153">
        <v>1969</v>
      </c>
      <c r="G62" s="127">
        <v>4</v>
      </c>
      <c r="H62" s="88">
        <v>48.9</v>
      </c>
      <c r="I62" s="92">
        <v>12.225</v>
      </c>
      <c r="J62" s="43"/>
      <c r="K62" s="153">
        <v>1969</v>
      </c>
      <c r="L62" s="127">
        <v>0</v>
      </c>
      <c r="M62" s="88">
        <v>0</v>
      </c>
      <c r="N62" s="94"/>
      <c r="O62" s="154"/>
      <c r="P62" s="155"/>
      <c r="Q62" s="90"/>
      <c r="R62" s="156"/>
      <c r="S62" s="155"/>
      <c r="T62" s="90"/>
      <c r="U62" s="156"/>
      <c r="V62" s="155"/>
      <c r="W62" s="90"/>
    </row>
    <row r="63" ht="21.95" customHeight="1">
      <c r="A63" s="152">
        <v>1970</v>
      </c>
      <c r="B63" s="127">
        <v>30</v>
      </c>
      <c r="C63" s="88">
        <v>409.5</v>
      </c>
      <c r="D63" s="92">
        <v>13.65</v>
      </c>
      <c r="E63" s="43"/>
      <c r="F63" s="153">
        <v>1970</v>
      </c>
      <c r="G63" s="127">
        <v>10</v>
      </c>
      <c r="H63" s="88">
        <v>124.2</v>
      </c>
      <c r="I63" s="92">
        <v>12.42</v>
      </c>
      <c r="J63" s="43"/>
      <c r="K63" s="153">
        <v>1970</v>
      </c>
      <c r="L63" s="127">
        <v>0</v>
      </c>
      <c r="M63" s="88">
        <v>0</v>
      </c>
      <c r="N63" s="94"/>
      <c r="O63" s="154"/>
      <c r="P63" s="155"/>
      <c r="Q63" s="90"/>
      <c r="R63" s="156"/>
      <c r="S63" s="155"/>
      <c r="T63" s="90"/>
      <c r="U63" s="156"/>
      <c r="V63" s="155"/>
      <c r="W63" s="90"/>
    </row>
    <row r="64" ht="21.95" customHeight="1">
      <c r="A64" s="152">
        <v>1971</v>
      </c>
      <c r="B64" s="127">
        <v>51</v>
      </c>
      <c r="C64" s="88">
        <v>649.5</v>
      </c>
      <c r="D64" s="92">
        <v>12.7352941176471</v>
      </c>
      <c r="E64" s="43"/>
      <c r="F64" s="153">
        <v>1971</v>
      </c>
      <c r="G64" s="127">
        <v>25</v>
      </c>
      <c r="H64" s="88">
        <v>281.7</v>
      </c>
      <c r="I64" s="92">
        <v>11.268</v>
      </c>
      <c r="J64" s="43"/>
      <c r="K64" s="153">
        <v>1971</v>
      </c>
      <c r="L64" s="127">
        <v>8</v>
      </c>
      <c r="M64" s="88">
        <v>77.09999999999999</v>
      </c>
      <c r="N64" s="94">
        <v>9.637499999999999</v>
      </c>
      <c r="O64" s="154"/>
      <c r="P64" s="155"/>
      <c r="Q64" s="90"/>
      <c r="R64" s="156"/>
      <c r="S64" s="155"/>
      <c r="T64" s="90"/>
      <c r="U64" s="156"/>
      <c r="V64" s="155"/>
      <c r="W64" s="90"/>
    </row>
    <row r="65" ht="21.95" customHeight="1">
      <c r="A65" s="152">
        <v>1972</v>
      </c>
      <c r="B65" s="127">
        <v>35</v>
      </c>
      <c r="C65" s="88">
        <v>449</v>
      </c>
      <c r="D65" s="92">
        <v>12.8285714285714</v>
      </c>
      <c r="E65" s="43"/>
      <c r="F65" s="153">
        <v>1972</v>
      </c>
      <c r="G65" s="127">
        <v>20</v>
      </c>
      <c r="H65" s="88">
        <v>236.8</v>
      </c>
      <c r="I65" s="92">
        <v>11.84</v>
      </c>
      <c r="J65" s="43"/>
      <c r="K65" s="153">
        <v>1972</v>
      </c>
      <c r="L65" s="127">
        <v>2</v>
      </c>
      <c r="M65" s="88">
        <v>20.9</v>
      </c>
      <c r="N65" s="94">
        <v>10.45</v>
      </c>
      <c r="O65" s="154"/>
      <c r="P65" s="155"/>
      <c r="Q65" s="90"/>
      <c r="R65" s="156"/>
      <c r="S65" s="155"/>
      <c r="T65" s="90"/>
      <c r="U65" s="156"/>
      <c r="V65" s="155"/>
      <c r="W65" s="90"/>
    </row>
    <row r="66" ht="21.95" customHeight="1">
      <c r="A66" s="152">
        <v>1973</v>
      </c>
      <c r="B66" s="127">
        <v>10</v>
      </c>
      <c r="C66" s="88">
        <v>142.2</v>
      </c>
      <c r="D66" s="92">
        <v>14.22</v>
      </c>
      <c r="E66" s="43"/>
      <c r="F66" s="153">
        <v>1973</v>
      </c>
      <c r="G66" s="127">
        <v>2</v>
      </c>
      <c r="H66" s="88">
        <v>26.2</v>
      </c>
      <c r="I66" s="92">
        <v>13.1</v>
      </c>
      <c r="J66" s="43"/>
      <c r="K66" s="153">
        <v>1973</v>
      </c>
      <c r="L66" s="127">
        <v>0</v>
      </c>
      <c r="M66" s="88">
        <v>0</v>
      </c>
      <c r="N66" s="94"/>
      <c r="O66" s="154"/>
      <c r="P66" s="155"/>
      <c r="Q66" s="90"/>
      <c r="R66" s="156"/>
      <c r="S66" s="155"/>
      <c r="T66" s="90"/>
      <c r="U66" s="156"/>
      <c r="V66" s="155"/>
      <c r="W66" s="90"/>
    </row>
    <row r="67" ht="21.95" customHeight="1">
      <c r="A67" s="152">
        <v>1974</v>
      </c>
      <c r="B67" s="127">
        <v>50</v>
      </c>
      <c r="C67" s="88">
        <v>650.9</v>
      </c>
      <c r="D67" s="92">
        <v>13.018</v>
      </c>
      <c r="E67" s="43"/>
      <c r="F67" s="153">
        <v>1974</v>
      </c>
      <c r="G67" s="127">
        <v>22</v>
      </c>
      <c r="H67" s="88">
        <v>254.4</v>
      </c>
      <c r="I67" s="92">
        <v>11.5636363636364</v>
      </c>
      <c r="J67" s="43"/>
      <c r="K67" s="153">
        <v>1974</v>
      </c>
      <c r="L67" s="127">
        <v>4</v>
      </c>
      <c r="M67" s="88">
        <v>38</v>
      </c>
      <c r="N67" s="94">
        <v>9.5</v>
      </c>
      <c r="O67" s="154"/>
      <c r="P67" s="155"/>
      <c r="Q67" s="90"/>
      <c r="R67" s="156"/>
      <c r="S67" s="155"/>
      <c r="T67" s="90"/>
      <c r="U67" s="156"/>
      <c r="V67" s="155"/>
      <c r="W67" s="90"/>
    </row>
    <row r="68" ht="21.95" customHeight="1">
      <c r="A68" s="152">
        <v>1975</v>
      </c>
      <c r="B68" s="127">
        <v>26</v>
      </c>
      <c r="C68" s="88">
        <v>334</v>
      </c>
      <c r="D68" s="92">
        <v>12.8461538461538</v>
      </c>
      <c r="E68" s="43"/>
      <c r="F68" s="153">
        <v>1975</v>
      </c>
      <c r="G68" s="127">
        <v>12</v>
      </c>
      <c r="H68" s="88">
        <v>133.6</v>
      </c>
      <c r="I68" s="92">
        <v>11.1333333333333</v>
      </c>
      <c r="J68" s="43"/>
      <c r="K68" s="153">
        <v>1975</v>
      </c>
      <c r="L68" s="127">
        <v>3</v>
      </c>
      <c r="M68" s="88">
        <v>26.4</v>
      </c>
      <c r="N68" s="94">
        <v>8.800000000000001</v>
      </c>
      <c r="O68" s="154"/>
      <c r="P68" s="155"/>
      <c r="Q68" s="90"/>
      <c r="R68" s="156"/>
      <c r="S68" s="155"/>
      <c r="T68" s="90"/>
      <c r="U68" s="156"/>
      <c r="V68" s="155"/>
      <c r="W68" s="90"/>
    </row>
    <row r="69" ht="21.95" customHeight="1">
      <c r="A69" s="152">
        <v>1976</v>
      </c>
      <c r="B69" s="127">
        <v>54</v>
      </c>
      <c r="C69" s="88">
        <v>701.9</v>
      </c>
      <c r="D69" s="92">
        <v>12.9981481481481</v>
      </c>
      <c r="E69" s="43"/>
      <c r="F69" s="153">
        <v>1976</v>
      </c>
      <c r="G69" s="127">
        <v>31</v>
      </c>
      <c r="H69" s="88">
        <v>374.9</v>
      </c>
      <c r="I69" s="92">
        <v>12.0935483870968</v>
      </c>
      <c r="J69" s="43"/>
      <c r="K69" s="153">
        <v>1976</v>
      </c>
      <c r="L69" s="127">
        <v>2</v>
      </c>
      <c r="M69" s="88">
        <v>21.2</v>
      </c>
      <c r="N69" s="94">
        <v>10.6</v>
      </c>
      <c r="O69" s="154"/>
      <c r="P69" s="155"/>
      <c r="Q69" s="90"/>
      <c r="R69" s="156"/>
      <c r="S69" s="155"/>
      <c r="T69" s="90"/>
      <c r="U69" s="156"/>
      <c r="V69" s="155"/>
      <c r="W69" s="90"/>
    </row>
    <row r="70" ht="21.95" customHeight="1">
      <c r="A70" s="152">
        <v>1977</v>
      </c>
      <c r="B70" s="127">
        <v>62</v>
      </c>
      <c r="C70" s="88">
        <v>790.8</v>
      </c>
      <c r="D70" s="92">
        <v>12.7548387096774</v>
      </c>
      <c r="E70" s="43"/>
      <c r="F70" s="153">
        <v>1977</v>
      </c>
      <c r="G70" s="127">
        <v>27</v>
      </c>
      <c r="H70" s="88">
        <v>292.7</v>
      </c>
      <c r="I70" s="92">
        <v>10.8407407407407</v>
      </c>
      <c r="J70" s="43"/>
      <c r="K70" s="153">
        <v>1977</v>
      </c>
      <c r="L70" s="127">
        <v>10</v>
      </c>
      <c r="M70" s="88">
        <v>95.09999999999999</v>
      </c>
      <c r="N70" s="94">
        <v>9.51</v>
      </c>
      <c r="O70" s="154"/>
      <c r="P70" s="155"/>
      <c r="Q70" s="90"/>
      <c r="R70" s="156"/>
      <c r="S70" s="155"/>
      <c r="T70" s="90"/>
      <c r="U70" s="156"/>
      <c r="V70" s="155"/>
      <c r="W70" s="90"/>
    </row>
    <row r="71" ht="21.95" customHeight="1">
      <c r="A71" s="152">
        <v>1978</v>
      </c>
      <c r="B71" s="127">
        <v>35</v>
      </c>
      <c r="C71" s="88">
        <v>443.5</v>
      </c>
      <c r="D71" s="92">
        <v>12.6714285714286</v>
      </c>
      <c r="E71" s="43"/>
      <c r="F71" s="153">
        <v>1978</v>
      </c>
      <c r="G71" s="127">
        <v>15</v>
      </c>
      <c r="H71" s="88">
        <v>164.3</v>
      </c>
      <c r="I71" s="92">
        <v>10.9533333333333</v>
      </c>
      <c r="J71" s="43"/>
      <c r="K71" s="153">
        <v>1978</v>
      </c>
      <c r="L71" s="127">
        <v>9</v>
      </c>
      <c r="M71" s="88">
        <v>91.90000000000001</v>
      </c>
      <c r="N71" s="94">
        <v>10.2111111111111</v>
      </c>
      <c r="O71" s="154"/>
      <c r="P71" s="155"/>
      <c r="Q71" s="90"/>
      <c r="R71" s="156"/>
      <c r="S71" s="155"/>
      <c r="T71" s="90"/>
      <c r="U71" s="156"/>
      <c r="V71" s="155"/>
      <c r="W71" s="90"/>
    </row>
    <row r="72" ht="21.95" customHeight="1">
      <c r="A72" s="152">
        <v>1979</v>
      </c>
      <c r="B72" s="127">
        <v>19</v>
      </c>
      <c r="C72" s="88">
        <v>259.4</v>
      </c>
      <c r="D72" s="92">
        <v>13.6526315789474</v>
      </c>
      <c r="E72" s="43"/>
      <c r="F72" s="153">
        <v>1979</v>
      </c>
      <c r="G72" s="127">
        <v>5</v>
      </c>
      <c r="H72" s="88">
        <v>59.4</v>
      </c>
      <c r="I72" s="92">
        <v>11.88</v>
      </c>
      <c r="J72" s="43"/>
      <c r="K72" s="153">
        <v>1979</v>
      </c>
      <c r="L72" s="127">
        <v>0</v>
      </c>
      <c r="M72" s="88">
        <v>0</v>
      </c>
      <c r="N72" s="94"/>
      <c r="O72" s="154"/>
      <c r="P72" s="155"/>
      <c r="Q72" s="90"/>
      <c r="R72" s="156"/>
      <c r="S72" s="155"/>
      <c r="T72" s="90"/>
      <c r="U72" s="156"/>
      <c r="V72" s="155"/>
      <c r="W72" s="90"/>
    </row>
    <row r="73" ht="21.95" customHeight="1">
      <c r="A73" s="152">
        <v>1980</v>
      </c>
      <c r="B73" s="127">
        <v>23</v>
      </c>
      <c r="C73" s="88">
        <v>296.9</v>
      </c>
      <c r="D73" s="92">
        <v>12.9086956521739</v>
      </c>
      <c r="E73" s="43"/>
      <c r="F73" s="153">
        <v>1980</v>
      </c>
      <c r="G73" s="127">
        <v>15</v>
      </c>
      <c r="H73" s="88">
        <v>184.7</v>
      </c>
      <c r="I73" s="92">
        <v>12.3133333333333</v>
      </c>
      <c r="J73" s="43"/>
      <c r="K73" s="153">
        <v>1980</v>
      </c>
      <c r="L73" s="127">
        <v>0</v>
      </c>
      <c r="M73" s="88">
        <v>0</v>
      </c>
      <c r="N73" s="94"/>
      <c r="O73" s="154"/>
      <c r="P73" s="155"/>
      <c r="Q73" s="90"/>
      <c r="R73" s="156"/>
      <c r="S73" s="155"/>
      <c r="T73" s="90"/>
      <c r="U73" s="156"/>
      <c r="V73" s="155"/>
      <c r="W73" s="90"/>
    </row>
    <row r="74" ht="21.95" customHeight="1">
      <c r="A74" s="152">
        <v>1981</v>
      </c>
      <c r="B74" s="127">
        <v>31</v>
      </c>
      <c r="C74" s="88">
        <v>416</v>
      </c>
      <c r="D74" s="92">
        <v>13.4193548387097</v>
      </c>
      <c r="E74" s="43"/>
      <c r="F74" s="153">
        <v>1981</v>
      </c>
      <c r="G74" s="127">
        <v>11</v>
      </c>
      <c r="H74" s="88">
        <v>129.9</v>
      </c>
      <c r="I74" s="92">
        <v>11.8090909090909</v>
      </c>
      <c r="J74" s="43"/>
      <c r="K74" s="153">
        <v>1981</v>
      </c>
      <c r="L74" s="127">
        <v>1</v>
      </c>
      <c r="M74" s="88">
        <v>10</v>
      </c>
      <c r="N74" s="94">
        <v>10</v>
      </c>
      <c r="O74" t="s" s="136">
        <v>107</v>
      </c>
      <c r="P74" s="155">
        <f>AVERAGE(B74:B93)</f>
        <v>27.6</v>
      </c>
      <c r="Q74" s="90">
        <f>AVERAGE(D74:D93)</f>
        <v>13.2913402296217</v>
      </c>
      <c r="R74" t="s" s="139">
        <v>107</v>
      </c>
      <c r="S74" s="155">
        <f>AVERAGE(G74:G93)</f>
        <v>11.95</v>
      </c>
      <c r="T74" s="90">
        <f>AVERAGE(I74:I93)</f>
        <v>11.9411279681417</v>
      </c>
      <c r="U74" t="s" s="139">
        <v>107</v>
      </c>
      <c r="V74" s="155">
        <f>AVERAGE(L74:L93)</f>
        <v>2</v>
      </c>
      <c r="W74" s="90">
        <f>AVERAGE(N74:N93)</f>
        <v>9.679848484848479</v>
      </c>
    </row>
    <row r="75" ht="21.95" customHeight="1">
      <c r="A75" s="152">
        <v>1982</v>
      </c>
      <c r="B75" s="127">
        <v>41</v>
      </c>
      <c r="C75" s="88">
        <v>516.1</v>
      </c>
      <c r="D75" s="92">
        <v>12.5878048780488</v>
      </c>
      <c r="E75" s="43"/>
      <c r="F75" s="153">
        <v>1982</v>
      </c>
      <c r="G75" s="127">
        <v>24</v>
      </c>
      <c r="H75" s="88">
        <v>276.9</v>
      </c>
      <c r="I75" s="92">
        <v>11.5375</v>
      </c>
      <c r="J75" s="43"/>
      <c r="K75" s="153">
        <v>1982</v>
      </c>
      <c r="L75" s="127">
        <v>6</v>
      </c>
      <c r="M75" s="88">
        <v>58.8</v>
      </c>
      <c r="N75" s="94">
        <v>9.800000000000001</v>
      </c>
      <c r="O75" t="s" s="136">
        <v>108</v>
      </c>
      <c r="P75" s="155">
        <f>AVERAGE(B75:B93)</f>
        <v>27.4210526315789</v>
      </c>
      <c r="Q75" s="90">
        <f>AVERAGE(D75:D93)</f>
        <v>13.2846026186171</v>
      </c>
      <c r="R75" t="s" s="139">
        <v>108</v>
      </c>
      <c r="S75" s="155">
        <f>AVERAGE(G75:G93)</f>
        <v>12</v>
      </c>
      <c r="T75" s="90">
        <f>AVERAGE(I75:I93)</f>
        <v>11.9484633603112</v>
      </c>
      <c r="U75" t="s" s="139">
        <v>108</v>
      </c>
      <c r="V75" s="155">
        <f>AVERAGE(L75:L93)</f>
        <v>2.05263157894737</v>
      </c>
      <c r="W75" s="90">
        <f>AVERAGE(N75:N93)</f>
        <v>9.647833333333329</v>
      </c>
    </row>
    <row r="76" ht="21.95" customHeight="1">
      <c r="A76" s="152">
        <v>1983</v>
      </c>
      <c r="B76" s="127">
        <v>28</v>
      </c>
      <c r="C76" s="88">
        <v>361.5</v>
      </c>
      <c r="D76" s="92">
        <v>12.9107142857143</v>
      </c>
      <c r="E76" s="43"/>
      <c r="F76" s="153">
        <v>1983</v>
      </c>
      <c r="G76" s="127">
        <v>12</v>
      </c>
      <c r="H76" s="88">
        <v>132.4</v>
      </c>
      <c r="I76" s="92">
        <v>11.0333333333333</v>
      </c>
      <c r="J76" s="43"/>
      <c r="K76" s="153">
        <v>1983</v>
      </c>
      <c r="L76" s="127">
        <v>4</v>
      </c>
      <c r="M76" s="88">
        <v>33.7</v>
      </c>
      <c r="N76" s="94">
        <v>8.425000000000001</v>
      </c>
      <c r="O76" t="s" s="136">
        <v>109</v>
      </c>
      <c r="P76" s="155">
        <f>AVERAGE(B76:B93)</f>
        <v>26.6666666666667</v>
      </c>
      <c r="Q76" s="90">
        <f>AVERAGE(D76:D93)</f>
        <v>13.3233136042042</v>
      </c>
      <c r="R76" t="s" s="139">
        <v>109</v>
      </c>
      <c r="S76" s="155">
        <f>AVERAGE(G76:G93)</f>
        <v>11.3333333333333</v>
      </c>
      <c r="T76" s="90">
        <f>AVERAGE(I76:I93)</f>
        <v>11.9726376756236</v>
      </c>
      <c r="U76" t="s" s="139">
        <v>109</v>
      </c>
      <c r="V76" s="155">
        <f>AVERAGE(L76:L93)</f>
        <v>1.83333333333333</v>
      </c>
      <c r="W76" s="90">
        <f>AVERAGE(N76:N93)</f>
        <v>9.630925925925929</v>
      </c>
    </row>
    <row r="77" ht="21.95" customHeight="1">
      <c r="A77" s="152">
        <v>1984</v>
      </c>
      <c r="B77" s="127">
        <v>35</v>
      </c>
      <c r="C77" s="88">
        <v>414.8</v>
      </c>
      <c r="D77" s="92">
        <v>11.8514285714286</v>
      </c>
      <c r="E77" s="43"/>
      <c r="F77" s="153">
        <v>1984</v>
      </c>
      <c r="G77" s="127">
        <v>23</v>
      </c>
      <c r="H77" s="88">
        <v>243.7</v>
      </c>
      <c r="I77" s="92">
        <v>10.595652173913</v>
      </c>
      <c r="J77" s="43"/>
      <c r="K77" s="153">
        <v>1984</v>
      </c>
      <c r="L77" s="127">
        <v>10</v>
      </c>
      <c r="M77" s="88">
        <v>88.2</v>
      </c>
      <c r="N77" s="94">
        <v>8.82</v>
      </c>
      <c r="O77" t="s" s="136">
        <v>110</v>
      </c>
      <c r="P77" s="155">
        <f>AVERAGE(B77:B93)</f>
        <v>26.5882352941176</v>
      </c>
      <c r="Q77" s="90">
        <f>AVERAGE(D77:D93)</f>
        <v>13.3475841523507</v>
      </c>
      <c r="R77" t="s" s="139">
        <v>110</v>
      </c>
      <c r="S77" s="155">
        <f>AVERAGE(G77:G93)</f>
        <v>11.2941176470588</v>
      </c>
      <c r="T77" s="90">
        <f>AVERAGE(I77:I93)</f>
        <v>12.0313441970168</v>
      </c>
      <c r="U77" t="s" s="139">
        <v>110</v>
      </c>
      <c r="V77" s="155">
        <f>AVERAGE(L77:L93)</f>
        <v>1.70588235294118</v>
      </c>
      <c r="W77" s="90">
        <f>AVERAGE(N77:N93)</f>
        <v>9.78166666666667</v>
      </c>
    </row>
    <row r="78" ht="21.95" customHeight="1">
      <c r="A78" s="152">
        <v>1985</v>
      </c>
      <c r="B78" s="127">
        <v>44</v>
      </c>
      <c r="C78" s="88">
        <v>563.7</v>
      </c>
      <c r="D78" s="92">
        <v>12.8113636363636</v>
      </c>
      <c r="E78" s="43"/>
      <c r="F78" s="153">
        <v>1985</v>
      </c>
      <c r="G78" s="127">
        <v>24</v>
      </c>
      <c r="H78" s="88">
        <v>277.7</v>
      </c>
      <c r="I78" s="92">
        <v>11.5708333333333</v>
      </c>
      <c r="J78" s="43"/>
      <c r="K78" s="153">
        <v>1985</v>
      </c>
      <c r="L78" s="127">
        <v>4</v>
      </c>
      <c r="M78" s="88">
        <v>39.9</v>
      </c>
      <c r="N78" s="94">
        <v>9.975</v>
      </c>
      <c r="O78" t="s" s="136">
        <v>111</v>
      </c>
      <c r="P78" s="155">
        <f>AVERAGE(B78:B93)</f>
        <v>26.0625</v>
      </c>
      <c r="Q78" s="90">
        <f>AVERAGE(D78:D93)</f>
        <v>13.4410938761583</v>
      </c>
      <c r="R78" t="s" s="139">
        <v>111</v>
      </c>
      <c r="S78" s="155">
        <f>AVERAGE(G78:G93)</f>
        <v>10.5625</v>
      </c>
      <c r="T78" s="90">
        <f>AVERAGE(I78:I93)</f>
        <v>12.127056998557</v>
      </c>
      <c r="U78" t="s" s="139">
        <v>111</v>
      </c>
      <c r="V78" s="155">
        <f>AVERAGE(L78:L93)</f>
        <v>1.1875</v>
      </c>
      <c r="W78" s="90">
        <f>AVERAGE(N78:N93)</f>
        <v>9.919047619047619</v>
      </c>
    </row>
    <row r="79" ht="21.95" customHeight="1">
      <c r="A79" s="152">
        <v>1986</v>
      </c>
      <c r="B79" s="127">
        <v>21</v>
      </c>
      <c r="C79" s="88">
        <v>271</v>
      </c>
      <c r="D79" s="92">
        <v>12.9047619047619</v>
      </c>
      <c r="E79" s="43"/>
      <c r="F79" s="153">
        <v>1986</v>
      </c>
      <c r="G79" s="127">
        <v>12</v>
      </c>
      <c r="H79" s="88">
        <v>145.5</v>
      </c>
      <c r="I79" s="92">
        <v>12.125</v>
      </c>
      <c r="J79" s="43"/>
      <c r="K79" s="153">
        <v>1986</v>
      </c>
      <c r="L79" s="127">
        <v>0</v>
      </c>
      <c r="M79" s="88">
        <v>0</v>
      </c>
      <c r="N79" s="94"/>
      <c r="O79" t="s" s="136">
        <v>112</v>
      </c>
      <c r="P79" s="155">
        <f>AVERAGE(B79:B93)</f>
        <v>24.8666666666667</v>
      </c>
      <c r="Q79" s="90">
        <f>AVERAGE(D79:D93)</f>
        <v>13.4830758921446</v>
      </c>
      <c r="R79" t="s" s="139">
        <v>112</v>
      </c>
      <c r="S79" s="155">
        <f>AVERAGE(G79:G93)</f>
        <v>9.66666666666667</v>
      </c>
      <c r="T79" s="90">
        <f>AVERAGE(I79:I93)</f>
        <v>12.1667872603587</v>
      </c>
      <c r="U79" t="s" s="139">
        <v>112</v>
      </c>
      <c r="V79" s="155">
        <f>AVERAGE(L79:L93)</f>
        <v>1</v>
      </c>
      <c r="W79" s="90">
        <f>AVERAGE(N79:N93)</f>
        <v>9.90972222222222</v>
      </c>
    </row>
    <row r="80" ht="21.95" customHeight="1">
      <c r="A80" s="152">
        <v>1987</v>
      </c>
      <c r="B80" s="127">
        <v>24</v>
      </c>
      <c r="C80" s="88">
        <v>331.9</v>
      </c>
      <c r="D80" s="92">
        <v>13.8291666666667</v>
      </c>
      <c r="E80" s="43"/>
      <c r="F80" s="153">
        <v>1987</v>
      </c>
      <c r="G80" s="127">
        <v>6</v>
      </c>
      <c r="H80" s="88">
        <v>76.09999999999999</v>
      </c>
      <c r="I80" s="92">
        <v>12.6833333333333</v>
      </c>
      <c r="J80" s="43"/>
      <c r="K80" s="153">
        <v>1987</v>
      </c>
      <c r="L80" s="127">
        <v>0</v>
      </c>
      <c r="M80" s="88">
        <v>0</v>
      </c>
      <c r="N80" s="94"/>
      <c r="O80" t="s" s="136">
        <v>113</v>
      </c>
      <c r="P80" s="155">
        <f>AVERAGE(B80:B93)</f>
        <v>25.1428571428571</v>
      </c>
      <c r="Q80" s="90">
        <f>AVERAGE(D80:D93)</f>
        <v>13.5243840341005</v>
      </c>
      <c r="R80" t="s" s="139">
        <v>113</v>
      </c>
      <c r="S80" s="155">
        <f>AVERAGE(G80:G93)</f>
        <v>9.5</v>
      </c>
      <c r="T80" s="90">
        <f>AVERAGE(I80:I93)</f>
        <v>12.1700016650017</v>
      </c>
      <c r="U80" t="s" s="139">
        <v>113</v>
      </c>
      <c r="V80" s="155">
        <f>AVERAGE(L80:L93)</f>
        <v>1.07142857142857</v>
      </c>
      <c r="W80" s="90">
        <f>AVERAGE(N80:N93)</f>
        <v>9.90972222222222</v>
      </c>
    </row>
    <row r="81" ht="21.95" customHeight="1">
      <c r="A81" s="152">
        <v>1988</v>
      </c>
      <c r="B81" s="127">
        <v>11</v>
      </c>
      <c r="C81" s="88">
        <v>155.7</v>
      </c>
      <c r="D81" s="92">
        <v>14.1545454545455</v>
      </c>
      <c r="E81" s="43"/>
      <c r="F81" s="153">
        <v>1988</v>
      </c>
      <c r="G81" s="127">
        <v>1</v>
      </c>
      <c r="H81" s="88">
        <v>13</v>
      </c>
      <c r="I81" s="92">
        <v>13</v>
      </c>
      <c r="J81" s="43"/>
      <c r="K81" s="153">
        <v>1988</v>
      </c>
      <c r="L81" s="127">
        <v>0</v>
      </c>
      <c r="M81" s="88">
        <v>0</v>
      </c>
      <c r="N81" s="94"/>
      <c r="O81" t="s" s="136">
        <v>114</v>
      </c>
      <c r="P81" s="155">
        <f>AVERAGE(B81:B93)</f>
        <v>25.2307692307692</v>
      </c>
      <c r="Q81" s="90">
        <f>AVERAGE(D81:D93)</f>
        <v>13.5009392162108</v>
      </c>
      <c r="R81" t="s" s="139">
        <v>114</v>
      </c>
      <c r="S81" s="155">
        <f>AVERAGE(G81:G93)</f>
        <v>9.76923076923077</v>
      </c>
      <c r="T81" s="90">
        <f>AVERAGE(I81:I93)</f>
        <v>12.127224025974</v>
      </c>
      <c r="U81" t="s" s="139">
        <v>114</v>
      </c>
      <c r="V81" s="155">
        <f>AVERAGE(L81:L93)</f>
        <v>1.15384615384615</v>
      </c>
      <c r="W81" s="90">
        <f>AVERAGE(N81:N93)</f>
        <v>9.90972222222222</v>
      </c>
    </row>
    <row r="82" ht="21.95" customHeight="1">
      <c r="A82" s="152">
        <v>1989</v>
      </c>
      <c r="B82" s="127">
        <v>32</v>
      </c>
      <c r="C82" s="88">
        <v>421</v>
      </c>
      <c r="D82" s="92">
        <v>13.15625</v>
      </c>
      <c r="E82" s="43"/>
      <c r="F82" s="153">
        <v>1989</v>
      </c>
      <c r="G82" s="127">
        <v>15</v>
      </c>
      <c r="H82" s="88">
        <v>182.5</v>
      </c>
      <c r="I82" s="92">
        <v>12.1666666666667</v>
      </c>
      <c r="J82" s="43"/>
      <c r="K82" s="153">
        <v>1989</v>
      </c>
      <c r="L82" s="127">
        <v>1</v>
      </c>
      <c r="M82" s="88">
        <v>10.1</v>
      </c>
      <c r="N82" s="94">
        <v>10.1</v>
      </c>
      <c r="O82" t="s" s="136">
        <v>115</v>
      </c>
      <c r="P82" s="155">
        <f>AVERAGE(B82:B93)</f>
        <v>26.4166666666667</v>
      </c>
      <c r="Q82" s="90">
        <f>AVERAGE(D82:D93)</f>
        <v>13.4464720296829</v>
      </c>
      <c r="R82" t="s" s="139">
        <v>115</v>
      </c>
      <c r="S82" s="155">
        <f>AVERAGE(G82:G93)</f>
        <v>10.5</v>
      </c>
      <c r="T82" s="90">
        <f>AVERAGE(I82:I93)</f>
        <v>12.047880755608</v>
      </c>
      <c r="U82" t="s" s="139">
        <v>115</v>
      </c>
      <c r="V82" s="155">
        <f>AVERAGE(L82:L93)</f>
        <v>1.25</v>
      </c>
      <c r="W82" s="90">
        <f>AVERAGE(N82:N93)</f>
        <v>9.90972222222222</v>
      </c>
    </row>
    <row r="83" ht="21.95" customHeight="1">
      <c r="A83" s="152">
        <v>1990</v>
      </c>
      <c r="B83" s="127">
        <v>36</v>
      </c>
      <c r="C83" s="88">
        <v>455.3</v>
      </c>
      <c r="D83" s="92">
        <v>12.6472222222222</v>
      </c>
      <c r="E83" s="43"/>
      <c r="F83" s="153">
        <v>1990</v>
      </c>
      <c r="G83" s="127">
        <v>21</v>
      </c>
      <c r="H83" s="88">
        <v>240.6</v>
      </c>
      <c r="I83" s="92">
        <v>11.4571428571429</v>
      </c>
      <c r="J83" s="43"/>
      <c r="K83" s="153">
        <v>1990</v>
      </c>
      <c r="L83" s="127">
        <v>4</v>
      </c>
      <c r="M83" s="88">
        <v>36.5</v>
      </c>
      <c r="N83" s="94">
        <v>9.125</v>
      </c>
      <c r="O83" t="s" s="136">
        <v>116</v>
      </c>
      <c r="P83" s="155">
        <f>AVERAGE(B83:B93)</f>
        <v>25.9090909090909</v>
      </c>
      <c r="Q83" s="90">
        <f>AVERAGE(D83:D93)</f>
        <v>13.4728558505632</v>
      </c>
      <c r="R83" t="s" s="139">
        <v>116</v>
      </c>
      <c r="S83" s="155">
        <f>AVERAGE(G83:G93)</f>
        <v>10.0909090909091</v>
      </c>
      <c r="T83" s="90">
        <f>AVERAGE(I83:I93)</f>
        <v>12.0360021645022</v>
      </c>
      <c r="U83" t="s" s="139">
        <v>116</v>
      </c>
      <c r="V83" s="155">
        <f>AVERAGE(L83:L93)</f>
        <v>1.27272727272727</v>
      </c>
      <c r="W83" s="90">
        <f>AVERAGE(N83:N93)</f>
        <v>9.87166666666667</v>
      </c>
    </row>
    <row r="84" ht="21.95" customHeight="1">
      <c r="A84" s="152">
        <v>1991</v>
      </c>
      <c r="B84" s="127">
        <v>30</v>
      </c>
      <c r="C84" s="88">
        <v>411</v>
      </c>
      <c r="D84" s="92">
        <v>13.7</v>
      </c>
      <c r="E84" s="43"/>
      <c r="F84" s="153">
        <v>1991</v>
      </c>
      <c r="G84" s="127">
        <v>8</v>
      </c>
      <c r="H84" s="88">
        <v>96.40000000000001</v>
      </c>
      <c r="I84" s="92">
        <v>12.05</v>
      </c>
      <c r="J84" s="43"/>
      <c r="K84" s="153">
        <v>1991</v>
      </c>
      <c r="L84" s="127">
        <v>1</v>
      </c>
      <c r="M84" s="88">
        <v>10</v>
      </c>
      <c r="N84" s="94">
        <v>10</v>
      </c>
      <c r="O84" t="s" s="136">
        <v>117</v>
      </c>
      <c r="P84" s="155">
        <f>AVERAGE(B84:B93)</f>
        <v>24.9</v>
      </c>
      <c r="Q84" s="90">
        <f>AVERAGE(D84:D93)</f>
        <v>13.5554192133973</v>
      </c>
      <c r="R84" t="s" s="139">
        <v>117</v>
      </c>
      <c r="S84" s="155">
        <f>AVERAGE(G84:G93)</f>
        <v>9</v>
      </c>
      <c r="T84" s="90">
        <f>AVERAGE(I84:I93)</f>
        <v>12.1003198653199</v>
      </c>
      <c r="U84" t="s" s="139">
        <v>117</v>
      </c>
      <c r="V84" s="155">
        <f>AVERAGE(L84:L93)</f>
        <v>1</v>
      </c>
      <c r="W84" s="90">
        <f>AVERAGE(N84:N93)</f>
        <v>10.0583333333333</v>
      </c>
    </row>
    <row r="85" ht="21.95" customHeight="1">
      <c r="A85" s="152">
        <v>1992</v>
      </c>
      <c r="B85" s="127">
        <v>28</v>
      </c>
      <c r="C85" s="88">
        <v>374.3</v>
      </c>
      <c r="D85" s="92">
        <v>13.3678571428571</v>
      </c>
      <c r="E85" s="43"/>
      <c r="F85" s="153">
        <v>1992</v>
      </c>
      <c r="G85" s="127">
        <v>11</v>
      </c>
      <c r="H85" s="88">
        <v>136.1</v>
      </c>
      <c r="I85" s="92">
        <v>12.3727272727273</v>
      </c>
      <c r="J85" s="43"/>
      <c r="K85" s="153">
        <v>1992</v>
      </c>
      <c r="L85" s="127">
        <v>0</v>
      </c>
      <c r="M85" s="88">
        <v>0</v>
      </c>
      <c r="N85" s="94"/>
      <c r="O85" t="s" s="136">
        <v>118</v>
      </c>
      <c r="P85" s="155">
        <f>AVERAGE(B85:B93)</f>
        <v>24.3333333333333</v>
      </c>
      <c r="Q85" s="90">
        <f>AVERAGE(D85:D93)</f>
        <v>13.5393546815525</v>
      </c>
      <c r="R85" t="s" s="139">
        <v>118</v>
      </c>
      <c r="S85" s="155">
        <f>AVERAGE(G85:G93)</f>
        <v>9.111111111111111</v>
      </c>
      <c r="T85" s="90">
        <f>AVERAGE(I85:I93)</f>
        <v>12.1066098484849</v>
      </c>
      <c r="U85" t="s" s="139">
        <v>118</v>
      </c>
      <c r="V85" s="155">
        <f>AVERAGE(L85:L93)</f>
        <v>1</v>
      </c>
      <c r="W85" s="90">
        <f>AVERAGE(N85:N93)</f>
        <v>10.0777777777778</v>
      </c>
    </row>
    <row r="86" ht="21.95" customHeight="1">
      <c r="A86" s="152">
        <v>1993</v>
      </c>
      <c r="B86" s="127">
        <v>10</v>
      </c>
      <c r="C86" s="88">
        <v>142.8</v>
      </c>
      <c r="D86" s="92">
        <v>14.28</v>
      </c>
      <c r="E86" s="43"/>
      <c r="F86" s="153">
        <v>1993</v>
      </c>
      <c r="G86" s="127">
        <v>0</v>
      </c>
      <c r="H86" s="88">
        <v>0</v>
      </c>
      <c r="I86" s="92"/>
      <c r="J86" s="43"/>
      <c r="K86" s="153">
        <v>1993</v>
      </c>
      <c r="L86" s="127">
        <v>0</v>
      </c>
      <c r="M86" s="88">
        <v>0</v>
      </c>
      <c r="N86" s="94"/>
      <c r="O86" t="s" s="136">
        <v>119</v>
      </c>
      <c r="P86" s="155">
        <f>AVERAGE(B86:B93)</f>
        <v>23.875</v>
      </c>
      <c r="Q86" s="90">
        <f>AVERAGE(D86:D93)</f>
        <v>13.5607918738895</v>
      </c>
      <c r="R86" t="s" s="139">
        <v>119</v>
      </c>
      <c r="S86" s="155">
        <f>AVERAGE(G86:G93)</f>
        <v>8.875</v>
      </c>
      <c r="T86" s="90">
        <f>AVERAGE(I86:I93)</f>
        <v>12.0685930735931</v>
      </c>
      <c r="U86" t="s" s="139">
        <v>119</v>
      </c>
      <c r="V86" s="155">
        <f>AVERAGE(L86:L93)</f>
        <v>1.125</v>
      </c>
      <c r="W86" s="90">
        <f>AVERAGE(N86:N93)</f>
        <v>10.0777777777778</v>
      </c>
    </row>
    <row r="87" ht="21.95" customHeight="1">
      <c r="A87" s="152">
        <v>1994</v>
      </c>
      <c r="B87" s="127">
        <v>25</v>
      </c>
      <c r="C87" s="88">
        <v>332.1</v>
      </c>
      <c r="D87" s="92">
        <v>13.284</v>
      </c>
      <c r="E87" s="43"/>
      <c r="F87" s="153">
        <v>1994</v>
      </c>
      <c r="G87" s="127">
        <v>9</v>
      </c>
      <c r="H87" s="88">
        <v>104.2</v>
      </c>
      <c r="I87" s="92">
        <v>11.5777777777778</v>
      </c>
      <c r="J87" s="43"/>
      <c r="K87" s="153">
        <v>1994</v>
      </c>
      <c r="L87" s="127">
        <v>4</v>
      </c>
      <c r="M87" s="88">
        <v>41.4</v>
      </c>
      <c r="N87" s="94">
        <v>10.35</v>
      </c>
      <c r="O87" t="s" s="136">
        <v>120</v>
      </c>
      <c r="P87" s="155">
        <f>AVERAGE(B87:B93)</f>
        <v>25.8571428571429</v>
      </c>
      <c r="Q87" s="90">
        <f>AVERAGE(D87:D93)</f>
        <v>13.4580478558737</v>
      </c>
      <c r="R87" t="s" s="139">
        <v>120</v>
      </c>
      <c r="S87" s="155">
        <f>AVERAGE(G87:G93)</f>
        <v>10.1428571428571</v>
      </c>
      <c r="T87" s="90">
        <f>AVERAGE(I87:I93)</f>
        <v>12.0685930735931</v>
      </c>
      <c r="U87" t="s" s="139">
        <v>120</v>
      </c>
      <c r="V87" s="155">
        <f>AVERAGE(L87:L93)</f>
        <v>1.28571428571429</v>
      </c>
      <c r="W87" s="90">
        <f>AVERAGE(N87:N93)</f>
        <v>10.0777777777778</v>
      </c>
    </row>
    <row r="88" ht="21.95" customHeight="1">
      <c r="A88" s="152">
        <v>1995</v>
      </c>
      <c r="B88" s="127">
        <v>26</v>
      </c>
      <c r="C88" s="88">
        <v>338.1</v>
      </c>
      <c r="D88" s="92">
        <v>13.0038461538462</v>
      </c>
      <c r="E88" s="43"/>
      <c r="F88" s="153">
        <v>1995</v>
      </c>
      <c r="G88" s="127">
        <v>15</v>
      </c>
      <c r="H88" s="88">
        <v>180.6</v>
      </c>
      <c r="I88" s="92">
        <v>12.04</v>
      </c>
      <c r="J88" s="43"/>
      <c r="K88" s="153">
        <v>1995</v>
      </c>
      <c r="L88" s="127">
        <v>2</v>
      </c>
      <c r="M88" s="88">
        <v>19.9</v>
      </c>
      <c r="N88" s="94">
        <v>9.949999999999999</v>
      </c>
      <c r="O88" t="s" s="136">
        <v>98</v>
      </c>
      <c r="P88" s="155">
        <f>AVERAGE(B88:B93)</f>
        <v>26</v>
      </c>
      <c r="Q88" s="90">
        <f>AVERAGE(D88:D93)</f>
        <v>13.4870558318526</v>
      </c>
      <c r="R88" t="s" s="139">
        <v>98</v>
      </c>
      <c r="S88" s="155">
        <f>AVERAGE(G88:G93)</f>
        <v>10.3333333333333</v>
      </c>
      <c r="T88" s="90">
        <f>AVERAGE(I88:I93)</f>
        <v>12.1503956228956</v>
      </c>
      <c r="U88" t="s" s="139">
        <v>98</v>
      </c>
      <c r="V88" s="155">
        <f>AVERAGE(L88:L93)</f>
        <v>0.833333333333333</v>
      </c>
      <c r="W88" s="90">
        <f>AVERAGE(N88:N93)</f>
        <v>9.94166666666667</v>
      </c>
    </row>
    <row r="89" ht="21.95" customHeight="1">
      <c r="A89" s="152">
        <v>1996</v>
      </c>
      <c r="B89" s="127">
        <v>26</v>
      </c>
      <c r="C89" s="88">
        <v>347.1</v>
      </c>
      <c r="D89" s="92">
        <v>13.35</v>
      </c>
      <c r="E89" s="43"/>
      <c r="F89" s="153">
        <v>1996</v>
      </c>
      <c r="G89" s="127">
        <v>9</v>
      </c>
      <c r="H89" s="88">
        <v>106.7</v>
      </c>
      <c r="I89" s="92">
        <v>11.8555555555556</v>
      </c>
      <c r="J89" s="43"/>
      <c r="K89" s="153">
        <v>1996</v>
      </c>
      <c r="L89" s="127">
        <v>0</v>
      </c>
      <c r="M89" s="88">
        <v>0</v>
      </c>
      <c r="N89" s="94"/>
      <c r="O89" t="s" s="136">
        <v>121</v>
      </c>
      <c r="P89" s="155">
        <f>AVERAGE(B89:B93)</f>
        <v>26</v>
      </c>
      <c r="Q89" s="90">
        <f>AVERAGE(D89:D93)</f>
        <v>13.5836977674539</v>
      </c>
      <c r="R89" t="s" s="139">
        <v>121</v>
      </c>
      <c r="S89" s="155">
        <f>AVERAGE(G89:G93)</f>
        <v>9.4</v>
      </c>
      <c r="T89" s="90">
        <f>AVERAGE(I89:I93)</f>
        <v>12.1724747474748</v>
      </c>
      <c r="U89" t="s" s="139">
        <v>121</v>
      </c>
      <c r="V89" s="155">
        <f>AVERAGE(L89:L93)</f>
        <v>0.6</v>
      </c>
      <c r="W89" s="90">
        <f>AVERAGE(N89:N93)</f>
        <v>9.93333333333333</v>
      </c>
    </row>
    <row r="90" ht="21.95" customHeight="1">
      <c r="A90" s="152">
        <v>1997</v>
      </c>
      <c r="B90" s="127">
        <v>15</v>
      </c>
      <c r="C90" s="88">
        <v>209.2</v>
      </c>
      <c r="D90" s="92">
        <v>13.9466666666667</v>
      </c>
      <c r="E90" s="43"/>
      <c r="F90" s="153">
        <v>1997</v>
      </c>
      <c r="G90" s="127">
        <v>4</v>
      </c>
      <c r="H90" s="88">
        <v>49.5</v>
      </c>
      <c r="I90" s="92">
        <v>12.375</v>
      </c>
      <c r="J90" s="43"/>
      <c r="K90" s="153">
        <v>1997</v>
      </c>
      <c r="L90" s="127">
        <v>0</v>
      </c>
      <c r="M90" s="88">
        <v>0</v>
      </c>
      <c r="N90" s="94"/>
      <c r="O90" t="s" s="136">
        <v>122</v>
      </c>
      <c r="P90" s="155">
        <f>AVERAGE(B90:B93)</f>
        <v>26</v>
      </c>
      <c r="Q90" s="90">
        <f>AVERAGE(D90:D93)</f>
        <v>13.6421222093174</v>
      </c>
      <c r="R90" t="s" s="139">
        <v>122</v>
      </c>
      <c r="S90" s="155">
        <f>AVERAGE(G90:G93)</f>
        <v>9.5</v>
      </c>
      <c r="T90" s="90">
        <f>AVERAGE(I90:I93)</f>
        <v>12.2517045454546</v>
      </c>
      <c r="U90" t="s" s="139">
        <v>122</v>
      </c>
      <c r="V90" s="155">
        <f>AVERAGE(L90:L93)</f>
        <v>0.75</v>
      </c>
      <c r="W90" s="90">
        <f>AVERAGE(N90:N93)</f>
        <v>9.93333333333333</v>
      </c>
    </row>
    <row r="91" ht="21.95" customHeight="1">
      <c r="A91" s="152">
        <v>1998</v>
      </c>
      <c r="B91" s="127">
        <v>21</v>
      </c>
      <c r="C91" s="88">
        <v>291.7</v>
      </c>
      <c r="D91" s="92">
        <v>13.8904761904762</v>
      </c>
      <c r="E91" s="43"/>
      <c r="F91" s="153">
        <v>1998</v>
      </c>
      <c r="G91" s="127">
        <v>6</v>
      </c>
      <c r="H91" s="88">
        <v>74.2</v>
      </c>
      <c r="I91" s="92">
        <v>12.3666666666667</v>
      </c>
      <c r="J91" s="43"/>
      <c r="K91" s="153">
        <v>1998</v>
      </c>
      <c r="L91" s="127">
        <v>0</v>
      </c>
      <c r="M91" s="88">
        <v>0</v>
      </c>
      <c r="N91" s="94"/>
      <c r="O91" t="s" s="136">
        <v>123</v>
      </c>
      <c r="P91" s="155">
        <f>AVERAGE(B91:B93)</f>
        <v>29.6666666666667</v>
      </c>
      <c r="Q91" s="90">
        <f>AVERAGE(D91:D93)</f>
        <v>13.5406073902009</v>
      </c>
      <c r="R91" t="s" s="139">
        <v>123</v>
      </c>
      <c r="S91" s="155">
        <f>AVERAGE(G91:G93)</f>
        <v>11.3333333333333</v>
      </c>
      <c r="T91" s="90">
        <f>AVERAGE(I91:I93)</f>
        <v>12.2106060606061</v>
      </c>
      <c r="U91" t="s" s="139">
        <v>123</v>
      </c>
      <c r="V91" s="155">
        <f>AVERAGE(L91:L93)</f>
        <v>1</v>
      </c>
      <c r="W91" s="90">
        <f>AVERAGE(N91:N93)</f>
        <v>9.93333333333333</v>
      </c>
    </row>
    <row r="92" ht="21.95" customHeight="1">
      <c r="A92" s="152">
        <v>1999</v>
      </c>
      <c r="B92" s="127">
        <v>27</v>
      </c>
      <c r="C92" s="88">
        <v>374.5</v>
      </c>
      <c r="D92" s="92">
        <v>13.8703703703704</v>
      </c>
      <c r="E92" s="43"/>
      <c r="F92" s="153">
        <v>1999</v>
      </c>
      <c r="G92" s="127">
        <v>6</v>
      </c>
      <c r="H92" s="88">
        <v>75.5</v>
      </c>
      <c r="I92" s="92">
        <v>12.5833333333333</v>
      </c>
      <c r="J92" s="43"/>
      <c r="K92" s="153">
        <v>1999</v>
      </c>
      <c r="L92" s="127">
        <v>0</v>
      </c>
      <c r="M92" s="88">
        <v>0</v>
      </c>
      <c r="N92" s="94"/>
      <c r="O92" t="s" s="136">
        <v>124</v>
      </c>
      <c r="P92" s="155">
        <f>AVERAGE(B92:B93)</f>
        <v>34</v>
      </c>
      <c r="Q92" s="90">
        <f>AVERAGE(D92:D93)</f>
        <v>13.3656729900633</v>
      </c>
      <c r="R92" t="s" s="139">
        <v>124</v>
      </c>
      <c r="S92" s="155">
        <f>AVERAGE(G92:G93)</f>
        <v>14</v>
      </c>
      <c r="T92" s="90">
        <f>AVERAGE(I92:I93)</f>
        <v>12.1325757575758</v>
      </c>
      <c r="U92" t="s" s="139">
        <v>124</v>
      </c>
      <c r="V92" s="155">
        <f>AVERAGE(L92:L93)</f>
        <v>1.5</v>
      </c>
      <c r="W92" s="90">
        <f>AVERAGE(N92:N93)</f>
        <v>9.93333333333333</v>
      </c>
    </row>
    <row r="93" ht="21.95" customHeight="1">
      <c r="A93" s="152">
        <v>2000</v>
      </c>
      <c r="B93" s="127">
        <v>41</v>
      </c>
      <c r="C93" s="88">
        <v>527.3</v>
      </c>
      <c r="D93" s="92">
        <v>12.8609756097561</v>
      </c>
      <c r="E93" s="43"/>
      <c r="F93" s="153">
        <v>2000</v>
      </c>
      <c r="G93" s="127">
        <v>22</v>
      </c>
      <c r="H93" s="88">
        <v>257</v>
      </c>
      <c r="I93" s="92">
        <v>11.6818181818182</v>
      </c>
      <c r="J93" s="43"/>
      <c r="K93" s="153">
        <v>2000</v>
      </c>
      <c r="L93" s="127">
        <v>3</v>
      </c>
      <c r="M93" s="88">
        <v>29.8</v>
      </c>
      <c r="N93" s="94">
        <v>9.93333333333333</v>
      </c>
      <c r="O93" t="s" s="136">
        <v>125</v>
      </c>
      <c r="P93" s="155">
        <f>AVERAGE(B93)</f>
        <v>41</v>
      </c>
      <c r="Q93" s="90">
        <f>AVERAGE(D93)</f>
        <v>12.8609756097561</v>
      </c>
      <c r="R93" t="s" s="139">
        <v>125</v>
      </c>
      <c r="S93" s="155">
        <f>AVERAGE(G93)</f>
        <v>22</v>
      </c>
      <c r="T93" s="90">
        <f>AVERAGE(I93)</f>
        <v>11.6818181818182</v>
      </c>
      <c r="U93" t="s" s="139">
        <v>125</v>
      </c>
      <c r="V93" s="155">
        <f>AVERAGE(L93)</f>
        <v>3</v>
      </c>
      <c r="W93" s="90">
        <f>AVERAGE(N93)</f>
        <v>9.93333333333333</v>
      </c>
    </row>
    <row r="94" ht="21.95" customHeight="1">
      <c r="A94" s="152">
        <v>2001</v>
      </c>
      <c r="B94" s="157">
        <v>51</v>
      </c>
      <c r="C94" s="158">
        <v>688.6</v>
      </c>
      <c r="D94" s="159">
        <v>13.5019607843137</v>
      </c>
      <c r="E94" s="43"/>
      <c r="F94" s="153">
        <v>2001</v>
      </c>
      <c r="G94" s="157">
        <v>19</v>
      </c>
      <c r="H94" s="158">
        <v>231</v>
      </c>
      <c r="I94" s="159">
        <v>12.1578947368421</v>
      </c>
      <c r="J94" s="43"/>
      <c r="K94" s="153">
        <v>2001</v>
      </c>
      <c r="L94" s="157">
        <v>1</v>
      </c>
      <c r="M94" s="158">
        <v>10.6</v>
      </c>
      <c r="N94" s="160">
        <v>10.6</v>
      </c>
      <c r="O94" t="s" s="136">
        <v>126</v>
      </c>
      <c r="P94" s="161">
        <f>AVERAGE(B94)</f>
        <v>51</v>
      </c>
      <c r="Q94" s="162">
        <f>AVERAGE(D94)</f>
        <v>13.5019607843137</v>
      </c>
      <c r="R94" t="s" s="139">
        <v>126</v>
      </c>
      <c r="S94" s="161">
        <f>AVERAGE(G94)</f>
        <v>19</v>
      </c>
      <c r="T94" s="162">
        <f>AVERAGE(I94)</f>
        <v>12.1578947368421</v>
      </c>
      <c r="U94" t="s" s="139">
        <v>126</v>
      </c>
      <c r="V94" s="161">
        <f>AVERAGE(L94)</f>
        <v>1</v>
      </c>
      <c r="W94" s="162">
        <f>AVERAGE(N94)</f>
        <v>10.6</v>
      </c>
    </row>
    <row r="95" ht="21.95" customHeight="1">
      <c r="A95" s="152">
        <v>2002</v>
      </c>
      <c r="B95" s="127">
        <v>38</v>
      </c>
      <c r="C95" s="88">
        <v>505</v>
      </c>
      <c r="D95" s="92">
        <v>13.2894736842105</v>
      </c>
      <c r="E95" s="43"/>
      <c r="F95" s="153">
        <v>2002</v>
      </c>
      <c r="G95" s="127">
        <v>15</v>
      </c>
      <c r="H95" s="88">
        <v>176.2</v>
      </c>
      <c r="I95" s="92">
        <v>11.7466666666667</v>
      </c>
      <c r="J95" s="43"/>
      <c r="K95" s="153">
        <v>2002</v>
      </c>
      <c r="L95" s="127">
        <v>3</v>
      </c>
      <c r="M95" s="88">
        <v>30</v>
      </c>
      <c r="N95" s="94">
        <v>10</v>
      </c>
      <c r="O95" t="s" s="136">
        <v>125</v>
      </c>
      <c r="P95" s="155">
        <f>AVERAGE(B95)</f>
        <v>38</v>
      </c>
      <c r="Q95" s="90">
        <f>AVERAGE(D95)</f>
        <v>13.2894736842105</v>
      </c>
      <c r="R95" t="s" s="139">
        <v>125</v>
      </c>
      <c r="S95" s="155">
        <f>AVERAGE(G95)</f>
        <v>15</v>
      </c>
      <c r="T95" s="90">
        <f>AVERAGE(I95)</f>
        <v>11.7466666666667</v>
      </c>
      <c r="U95" t="s" s="139">
        <v>125</v>
      </c>
      <c r="V95" s="155">
        <f>AVERAGE(L95)</f>
        <v>3</v>
      </c>
      <c r="W95" s="90">
        <f>AVERAGE(N95)</f>
        <v>10</v>
      </c>
    </row>
    <row r="96" ht="21.95" customHeight="1">
      <c r="A96" s="152">
        <v>2003</v>
      </c>
      <c r="B96" s="127">
        <v>20</v>
      </c>
      <c r="C96" s="88">
        <v>271.1</v>
      </c>
      <c r="D96" s="92">
        <v>13.555</v>
      </c>
      <c r="E96" s="43"/>
      <c r="F96" s="153">
        <v>2003</v>
      </c>
      <c r="G96" s="127">
        <v>6</v>
      </c>
      <c r="H96" s="88">
        <v>73.2</v>
      </c>
      <c r="I96" s="92">
        <v>12.2</v>
      </c>
      <c r="J96" s="43"/>
      <c r="K96" s="153">
        <v>2003</v>
      </c>
      <c r="L96" s="127">
        <v>0</v>
      </c>
      <c r="M96" s="88">
        <v>0</v>
      </c>
      <c r="N96" s="94"/>
      <c r="O96" t="s" s="136">
        <v>124</v>
      </c>
      <c r="P96" s="155">
        <f>AVERAGE(B95:B96)</f>
        <v>29</v>
      </c>
      <c r="Q96" s="90">
        <f>AVERAGE(D95:D96)</f>
        <v>13.4222368421053</v>
      </c>
      <c r="R96" t="s" s="139">
        <v>124</v>
      </c>
      <c r="S96" s="155">
        <f>AVERAGE(G95:G96)</f>
        <v>10.5</v>
      </c>
      <c r="T96" s="90">
        <f>AVERAGE(I95:I96)</f>
        <v>11.9733333333334</v>
      </c>
      <c r="U96" t="s" s="139">
        <v>124</v>
      </c>
      <c r="V96" s="155">
        <f>AVERAGE(L95:L96)</f>
        <v>1.5</v>
      </c>
      <c r="W96" s="90">
        <f>AVERAGE(N95:N96)</f>
        <v>10</v>
      </c>
    </row>
    <row r="97" ht="21.95" customHeight="1">
      <c r="A97" s="152">
        <v>2004</v>
      </c>
      <c r="B97" s="127">
        <v>34</v>
      </c>
      <c r="C97" s="88">
        <v>434.2</v>
      </c>
      <c r="D97" s="92">
        <v>12.7705882352941</v>
      </c>
      <c r="E97" s="43"/>
      <c r="F97" s="153">
        <v>2004</v>
      </c>
      <c r="G97" s="127">
        <v>14</v>
      </c>
      <c r="H97" s="88">
        <v>150.9</v>
      </c>
      <c r="I97" s="92">
        <v>10.7785714285714</v>
      </c>
      <c r="J97" s="43"/>
      <c r="K97" s="153">
        <v>2004</v>
      </c>
      <c r="L97" s="127">
        <v>7</v>
      </c>
      <c r="M97" s="88">
        <v>68.90000000000001</v>
      </c>
      <c r="N97" s="94">
        <v>9.84285714285714</v>
      </c>
      <c r="O97" t="s" s="136">
        <v>123</v>
      </c>
      <c r="P97" s="155">
        <f>AVERAGE(B95:B97)</f>
        <v>30.6666666666667</v>
      </c>
      <c r="Q97" s="90">
        <f>AVERAGE(D95:D97)</f>
        <v>13.2050206398349</v>
      </c>
      <c r="R97" t="s" s="139">
        <v>123</v>
      </c>
      <c r="S97" s="155">
        <f>AVERAGE(G95:G97)</f>
        <v>11.6666666666667</v>
      </c>
      <c r="T97" s="90">
        <f>AVERAGE(I95:I97)</f>
        <v>11.5750793650794</v>
      </c>
      <c r="U97" t="s" s="139">
        <v>123</v>
      </c>
      <c r="V97" s="155">
        <f>AVERAGE(L95:L97)</f>
        <v>3.33333333333333</v>
      </c>
      <c r="W97" s="90">
        <f>AVERAGE(N95:N97)</f>
        <v>9.921428571428571</v>
      </c>
    </row>
    <row r="98" ht="21.95" customHeight="1">
      <c r="A98" s="152">
        <v>2005</v>
      </c>
      <c r="B98" s="127">
        <v>12</v>
      </c>
      <c r="C98" s="88">
        <v>164.7</v>
      </c>
      <c r="D98" s="92">
        <v>13.725</v>
      </c>
      <c r="E98" s="43"/>
      <c r="F98" s="153">
        <v>2005</v>
      </c>
      <c r="G98" s="127">
        <v>3</v>
      </c>
      <c r="H98" s="88">
        <v>34.9</v>
      </c>
      <c r="I98" s="92">
        <v>11.6333333333333</v>
      </c>
      <c r="J98" s="43"/>
      <c r="K98" s="153">
        <v>2005</v>
      </c>
      <c r="L98" s="127">
        <v>0</v>
      </c>
      <c r="M98" s="88">
        <v>0</v>
      </c>
      <c r="N98" s="94"/>
      <c r="O98" t="s" s="136">
        <v>122</v>
      </c>
      <c r="P98" s="155">
        <f>AVERAGE(B95:B98)</f>
        <v>26</v>
      </c>
      <c r="Q98" s="90">
        <f>AVERAGE(D95:D98)</f>
        <v>13.3350154798762</v>
      </c>
      <c r="R98" t="s" s="139">
        <v>122</v>
      </c>
      <c r="S98" s="155">
        <f>AVERAGE(G95:G98)</f>
        <v>9.5</v>
      </c>
      <c r="T98" s="90">
        <f>AVERAGE(I95:I98)</f>
        <v>11.5896428571429</v>
      </c>
      <c r="U98" t="s" s="139">
        <v>122</v>
      </c>
      <c r="V98" s="155">
        <f>AVERAGE(L95:L98)</f>
        <v>2.5</v>
      </c>
      <c r="W98" s="90">
        <f>AVERAGE(N95:N98)</f>
        <v>9.921428571428571</v>
      </c>
    </row>
    <row r="99" ht="21.95" customHeight="1">
      <c r="A99" s="152">
        <v>2006</v>
      </c>
      <c r="B99" s="127">
        <v>41</v>
      </c>
      <c r="C99" s="88">
        <v>549.8</v>
      </c>
      <c r="D99" s="92">
        <v>13.409756097561</v>
      </c>
      <c r="E99" s="43"/>
      <c r="F99" s="153">
        <v>2006</v>
      </c>
      <c r="G99" s="127">
        <v>15</v>
      </c>
      <c r="H99" s="88">
        <v>182.1</v>
      </c>
      <c r="I99" s="92">
        <v>12.14</v>
      </c>
      <c r="J99" s="43"/>
      <c r="K99" s="153">
        <v>2006</v>
      </c>
      <c r="L99" s="127">
        <v>1</v>
      </c>
      <c r="M99" s="88">
        <v>10.6</v>
      </c>
      <c r="N99" s="94">
        <v>10.6</v>
      </c>
      <c r="O99" t="s" s="136">
        <v>121</v>
      </c>
      <c r="P99" s="155">
        <f>AVERAGE(B95:B99)</f>
        <v>29</v>
      </c>
      <c r="Q99" s="90">
        <f>AVERAGE(D95:D99)</f>
        <v>13.3499636034131</v>
      </c>
      <c r="R99" t="s" s="139">
        <v>121</v>
      </c>
      <c r="S99" s="155">
        <f>AVERAGE(G95:G99)</f>
        <v>10.6</v>
      </c>
      <c r="T99" s="90">
        <f>AVERAGE(I95:I99)</f>
        <v>11.6997142857143</v>
      </c>
      <c r="U99" t="s" s="139">
        <v>121</v>
      </c>
      <c r="V99" s="155">
        <f>AVERAGE(L95:L99)</f>
        <v>2.2</v>
      </c>
      <c r="W99" s="90">
        <f>AVERAGE(N95:N99)</f>
        <v>10.147619047619</v>
      </c>
    </row>
    <row r="100" ht="21.95" customHeight="1">
      <c r="A100" s="152">
        <v>2007</v>
      </c>
      <c r="B100" s="127">
        <v>40</v>
      </c>
      <c r="C100" s="88">
        <v>476.6</v>
      </c>
      <c r="D100" s="92">
        <v>11.915</v>
      </c>
      <c r="E100" s="43"/>
      <c r="F100" s="153">
        <v>2007</v>
      </c>
      <c r="G100" s="127">
        <v>29</v>
      </c>
      <c r="H100" s="88">
        <v>320.3</v>
      </c>
      <c r="I100" s="92">
        <v>11.0448275862069</v>
      </c>
      <c r="J100" s="43"/>
      <c r="K100" s="153">
        <v>2007</v>
      </c>
      <c r="L100" s="127">
        <v>7</v>
      </c>
      <c r="M100" s="88">
        <v>61.8</v>
      </c>
      <c r="N100" s="94">
        <v>8.828571428571429</v>
      </c>
      <c r="O100" t="s" s="136">
        <v>98</v>
      </c>
      <c r="P100" s="155">
        <f>AVERAGE(B95:B100)</f>
        <v>30.8333333333333</v>
      </c>
      <c r="Q100" s="90">
        <f>AVERAGE(D95:D100)</f>
        <v>13.1108030028443</v>
      </c>
      <c r="R100" t="s" s="139">
        <v>98</v>
      </c>
      <c r="S100" s="155">
        <f>AVERAGE(G95:G100)</f>
        <v>13.6666666666667</v>
      </c>
      <c r="T100" s="90">
        <f>AVERAGE(I95:I100)</f>
        <v>11.5905665024631</v>
      </c>
      <c r="U100" t="s" s="139">
        <v>98</v>
      </c>
      <c r="V100" s="155">
        <f>AVERAGE(L95:L100)</f>
        <v>3</v>
      </c>
      <c r="W100" s="90">
        <f>AVERAGE(N95:N100)</f>
        <v>9.81785714285714</v>
      </c>
    </row>
    <row r="101" ht="21.95" customHeight="1">
      <c r="A101" s="152">
        <v>2008</v>
      </c>
      <c r="B101" s="127">
        <v>33</v>
      </c>
      <c r="C101" s="88">
        <v>436.7</v>
      </c>
      <c r="D101" s="92">
        <v>13.2333333333333</v>
      </c>
      <c r="E101" s="43"/>
      <c r="F101" s="153">
        <v>2008</v>
      </c>
      <c r="G101" s="127">
        <v>12</v>
      </c>
      <c r="H101" s="88">
        <v>141.8</v>
      </c>
      <c r="I101" s="92">
        <v>11.8166666666667</v>
      </c>
      <c r="J101" s="43"/>
      <c r="K101" s="153">
        <v>2008</v>
      </c>
      <c r="L101" s="127">
        <v>2</v>
      </c>
      <c r="M101" s="88">
        <v>20.1</v>
      </c>
      <c r="N101" s="94">
        <v>10.05</v>
      </c>
      <c r="O101" t="s" s="136">
        <v>120</v>
      </c>
      <c r="P101" s="155">
        <f>AVERAGE(B95:B101)</f>
        <v>31.1428571428571</v>
      </c>
      <c r="Q101" s="90">
        <f>AVERAGE(D95:D101)</f>
        <v>13.1283073357713</v>
      </c>
      <c r="R101" t="s" s="139">
        <v>120</v>
      </c>
      <c r="S101" s="155">
        <f>AVERAGE(G95:G101)</f>
        <v>13.4285714285714</v>
      </c>
      <c r="T101" s="90">
        <f>AVERAGE(I95:I101)</f>
        <v>11.6228665259207</v>
      </c>
      <c r="U101" t="s" s="139">
        <v>120</v>
      </c>
      <c r="V101" s="155">
        <f>AVERAGE(L95:L101)</f>
        <v>2.85714285714286</v>
      </c>
      <c r="W101" s="90">
        <f>AVERAGE(N95:N101)</f>
        <v>9.86428571428571</v>
      </c>
    </row>
    <row r="102" ht="21.95" customHeight="1">
      <c r="A102" s="152">
        <v>2009</v>
      </c>
      <c r="B102" s="127">
        <v>31</v>
      </c>
      <c r="C102" s="88">
        <v>421.7</v>
      </c>
      <c r="D102" s="92">
        <v>13.6032258064516</v>
      </c>
      <c r="E102" s="43"/>
      <c r="F102" s="153">
        <v>2009</v>
      </c>
      <c r="G102" s="127">
        <v>8</v>
      </c>
      <c r="H102" s="88">
        <v>92.7</v>
      </c>
      <c r="I102" s="92">
        <v>11.5875</v>
      </c>
      <c r="J102" s="43"/>
      <c r="K102" s="153">
        <v>2009</v>
      </c>
      <c r="L102" s="127">
        <v>3</v>
      </c>
      <c r="M102" s="88">
        <v>29.9</v>
      </c>
      <c r="N102" s="94">
        <v>9.96666666666667</v>
      </c>
      <c r="O102" t="s" s="136">
        <v>119</v>
      </c>
      <c r="P102" s="155">
        <f>AVERAGE(B95:B102)</f>
        <v>31.125</v>
      </c>
      <c r="Q102" s="90">
        <f>AVERAGE(D95:D102)</f>
        <v>13.1876721446063</v>
      </c>
      <c r="R102" t="s" s="139">
        <v>119</v>
      </c>
      <c r="S102" s="155">
        <f>AVERAGE(G95:G102)</f>
        <v>12.75</v>
      </c>
      <c r="T102" s="90">
        <f>AVERAGE(I95:I102)</f>
        <v>11.6184457101806</v>
      </c>
      <c r="U102" t="s" s="139">
        <v>119</v>
      </c>
      <c r="V102" s="155">
        <f>AVERAGE(L95:L102)</f>
        <v>2.875</v>
      </c>
      <c r="W102" s="90">
        <f>AVERAGE(N95:N102)</f>
        <v>9.88134920634921</v>
      </c>
    </row>
    <row r="103" ht="21.95" customHeight="1">
      <c r="A103" s="152">
        <v>2010</v>
      </c>
      <c r="B103" s="127">
        <v>19</v>
      </c>
      <c r="C103" s="88">
        <v>260.6</v>
      </c>
      <c r="D103" s="92">
        <v>13.7157894736842</v>
      </c>
      <c r="E103" s="43"/>
      <c r="F103" s="153">
        <v>2010</v>
      </c>
      <c r="G103" s="127">
        <v>5</v>
      </c>
      <c r="H103" s="88">
        <v>61.7</v>
      </c>
      <c r="I103" s="92">
        <v>12.34</v>
      </c>
      <c r="J103" s="43"/>
      <c r="K103" s="153">
        <v>2010</v>
      </c>
      <c r="L103" s="127">
        <v>0</v>
      </c>
      <c r="M103" s="88">
        <v>0</v>
      </c>
      <c r="N103" s="94"/>
      <c r="O103" t="s" s="136">
        <v>118</v>
      </c>
      <c r="P103" s="155">
        <f>AVERAGE(B95:B103)</f>
        <v>29.7777777777778</v>
      </c>
      <c r="Q103" s="90">
        <f>AVERAGE(D95:D103)</f>
        <v>13.2463518478372</v>
      </c>
      <c r="R103" t="s" s="139">
        <v>118</v>
      </c>
      <c r="S103" s="155">
        <f>AVERAGE(G95:G103)</f>
        <v>11.8888888888889</v>
      </c>
      <c r="T103" s="90">
        <f>AVERAGE(I95:I103)</f>
        <v>11.6986184090494</v>
      </c>
      <c r="U103" t="s" s="139">
        <v>118</v>
      </c>
      <c r="V103" s="155">
        <f>AVERAGE(L95:L103)</f>
        <v>2.55555555555556</v>
      </c>
      <c r="W103" s="90">
        <f>AVERAGE(N95:N103)</f>
        <v>9.88134920634921</v>
      </c>
    </row>
    <row r="104" ht="21.95" customHeight="1">
      <c r="A104" s="152">
        <v>2011</v>
      </c>
      <c r="B104" s="127">
        <v>69</v>
      </c>
      <c r="C104" s="88">
        <v>871.9</v>
      </c>
      <c r="D104" s="92">
        <v>12.636231884058</v>
      </c>
      <c r="E104" s="43"/>
      <c r="F104" s="153">
        <v>2011</v>
      </c>
      <c r="G104" s="127">
        <v>42</v>
      </c>
      <c r="H104" s="88">
        <v>490.7</v>
      </c>
      <c r="I104" s="92">
        <v>11.6833333333333</v>
      </c>
      <c r="J104" s="43"/>
      <c r="K104" s="153">
        <v>2011</v>
      </c>
      <c r="L104" s="127">
        <v>6</v>
      </c>
      <c r="M104" s="88">
        <v>56.7</v>
      </c>
      <c r="N104" s="94">
        <v>9.449999999999999</v>
      </c>
      <c r="O104" t="s" s="136">
        <v>117</v>
      </c>
      <c r="P104" s="155">
        <f>AVERAGE(B95:B104)</f>
        <v>33.7</v>
      </c>
      <c r="Q104" s="90">
        <f>AVERAGE(D95:D104)</f>
        <v>13.1853398514593</v>
      </c>
      <c r="R104" t="s" s="139">
        <v>117</v>
      </c>
      <c r="S104" s="155">
        <f>AVERAGE(G95:G104)</f>
        <v>14.9</v>
      </c>
      <c r="T104" s="90">
        <f>AVERAGE(I95:I104)</f>
        <v>11.6970899014778</v>
      </c>
      <c r="U104" t="s" s="139">
        <v>117</v>
      </c>
      <c r="V104" s="155">
        <f>AVERAGE(L95:L104)</f>
        <v>2.9</v>
      </c>
      <c r="W104" s="90">
        <f>AVERAGE(N95:N104)</f>
        <v>9.819727891156459</v>
      </c>
    </row>
    <row r="105" ht="21.95" customHeight="1">
      <c r="A105" s="152">
        <v>2012</v>
      </c>
      <c r="B105" s="127">
        <v>59</v>
      </c>
      <c r="C105" s="88">
        <v>764.3</v>
      </c>
      <c r="D105" s="92">
        <v>12.9542372881356</v>
      </c>
      <c r="E105" s="43"/>
      <c r="F105" s="153">
        <v>2012</v>
      </c>
      <c r="G105" s="127">
        <v>33</v>
      </c>
      <c r="H105" s="88">
        <v>398.2</v>
      </c>
      <c r="I105" s="92">
        <v>12.0666666666667</v>
      </c>
      <c r="J105" s="43"/>
      <c r="K105" s="153">
        <v>2012</v>
      </c>
      <c r="L105" s="127">
        <v>1</v>
      </c>
      <c r="M105" s="88">
        <v>10.2</v>
      </c>
      <c r="N105" s="94">
        <v>10.2</v>
      </c>
      <c r="O105" t="s" s="136">
        <v>116</v>
      </c>
      <c r="P105" s="155">
        <f>AVERAGE(B95:B105)</f>
        <v>36</v>
      </c>
      <c r="Q105" s="90">
        <f>AVERAGE(D95:D105)</f>
        <v>13.1643305275208</v>
      </c>
      <c r="R105" t="s" s="139">
        <v>116</v>
      </c>
      <c r="S105" s="155">
        <f>AVERAGE(G95:G105)</f>
        <v>16.5454545454545</v>
      </c>
      <c r="T105" s="90">
        <f>AVERAGE(I95:I105)</f>
        <v>11.7306877892223</v>
      </c>
      <c r="U105" t="s" s="139">
        <v>116</v>
      </c>
      <c r="V105" s="155">
        <f>AVERAGE(L95:L105)</f>
        <v>2.72727272727273</v>
      </c>
      <c r="W105" s="90">
        <f>AVERAGE(N95:N105)</f>
        <v>9.867261904761911</v>
      </c>
    </row>
    <row r="106" ht="21.95" customHeight="1">
      <c r="A106" s="152">
        <v>2013</v>
      </c>
      <c r="B106" s="127">
        <v>20</v>
      </c>
      <c r="C106" s="88">
        <v>281.8</v>
      </c>
      <c r="D106" s="92">
        <v>14.09</v>
      </c>
      <c r="E106" s="43"/>
      <c r="F106" s="153">
        <v>2013</v>
      </c>
      <c r="G106" s="127">
        <v>4</v>
      </c>
      <c r="H106" s="88">
        <v>50.9</v>
      </c>
      <c r="I106" s="92">
        <v>12.725</v>
      </c>
      <c r="J106" s="43"/>
      <c r="K106" s="153">
        <v>2013</v>
      </c>
      <c r="L106" s="127">
        <v>0</v>
      </c>
      <c r="M106" s="88">
        <v>0</v>
      </c>
      <c r="N106" s="94"/>
      <c r="O106" t="s" s="136">
        <v>115</v>
      </c>
      <c r="P106" s="155">
        <f>AVERAGE(B95:B106)</f>
        <v>34.6666666666667</v>
      </c>
      <c r="Q106" s="90">
        <f>AVERAGE(D95:D106)</f>
        <v>13.2414696502274</v>
      </c>
      <c r="R106" t="s" s="139">
        <v>115</v>
      </c>
      <c r="S106" s="155">
        <f>AVERAGE(G95:G106)</f>
        <v>15.5</v>
      </c>
      <c r="T106" s="90">
        <f>AVERAGE(I95:I106)</f>
        <v>11.8135471401204</v>
      </c>
      <c r="U106" t="s" s="139">
        <v>115</v>
      </c>
      <c r="V106" s="155">
        <f>AVERAGE(L95:L106)</f>
        <v>2.5</v>
      </c>
      <c r="W106" s="90">
        <f>AVERAGE(N95:N106)</f>
        <v>9.867261904761911</v>
      </c>
    </row>
    <row r="107" ht="21.95" customHeight="1">
      <c r="A107" s="152">
        <v>2014</v>
      </c>
      <c r="B107" s="127">
        <v>33</v>
      </c>
      <c r="C107" s="88">
        <v>436.2</v>
      </c>
      <c r="D107" s="92">
        <v>13.2181818181818</v>
      </c>
      <c r="E107" s="43"/>
      <c r="F107" s="153">
        <v>2014</v>
      </c>
      <c r="G107" s="127">
        <v>14</v>
      </c>
      <c r="H107" s="88">
        <v>168.3</v>
      </c>
      <c r="I107" s="92">
        <v>12.0214285714286</v>
      </c>
      <c r="J107" s="43"/>
      <c r="K107" s="153">
        <v>2014</v>
      </c>
      <c r="L107" s="127">
        <v>0</v>
      </c>
      <c r="M107" s="88">
        <v>0</v>
      </c>
      <c r="N107" s="94"/>
      <c r="O107" t="s" s="136">
        <v>114</v>
      </c>
      <c r="P107" s="155">
        <f>AVERAGE(B95:B107)</f>
        <v>34.5384615384615</v>
      </c>
      <c r="Q107" s="90">
        <f>AVERAGE(D95:D107)</f>
        <v>13.2396782785315</v>
      </c>
      <c r="R107" t="s" s="139">
        <v>114</v>
      </c>
      <c r="S107" s="155">
        <f>AVERAGE(G95:G107)</f>
        <v>15.3846153846154</v>
      </c>
      <c r="T107" s="90">
        <f>AVERAGE(I95:I107)</f>
        <v>11.8295380194518</v>
      </c>
      <c r="U107" t="s" s="139">
        <v>114</v>
      </c>
      <c r="V107" s="155">
        <f>AVERAGE(L95:L107)</f>
        <v>2.30769230769231</v>
      </c>
      <c r="W107" s="90">
        <f>AVERAGE(N95:N107)</f>
        <v>9.867261904761911</v>
      </c>
    </row>
    <row r="108" ht="21.95" customHeight="1">
      <c r="A108" s="152">
        <v>2015</v>
      </c>
      <c r="B108" s="127">
        <v>20</v>
      </c>
      <c r="C108" s="88">
        <v>269.6</v>
      </c>
      <c r="D108" s="92">
        <v>13.48</v>
      </c>
      <c r="E108" s="43"/>
      <c r="F108" s="153">
        <v>2015</v>
      </c>
      <c r="G108" s="127">
        <v>7</v>
      </c>
      <c r="H108" s="88">
        <v>85.7</v>
      </c>
      <c r="I108" s="92">
        <v>12.2428571428571</v>
      </c>
      <c r="J108" s="43"/>
      <c r="K108" s="153">
        <v>2015</v>
      </c>
      <c r="L108" s="127">
        <v>0</v>
      </c>
      <c r="M108" s="88">
        <v>0</v>
      </c>
      <c r="N108" s="94"/>
      <c r="O108" t="s" s="136">
        <v>113</v>
      </c>
      <c r="P108" s="155">
        <f>AVERAGE(B95:B108)</f>
        <v>33.5</v>
      </c>
      <c r="Q108" s="90">
        <f>AVERAGE(D95:D108)</f>
        <v>13.2568441157793</v>
      </c>
      <c r="R108" t="s" s="139">
        <v>113</v>
      </c>
      <c r="S108" s="155">
        <f>AVERAGE(G95:G108)</f>
        <v>14.7857142857143</v>
      </c>
      <c r="T108" s="90">
        <f>AVERAGE(I95:I108)</f>
        <v>11.8590608139808</v>
      </c>
      <c r="U108" t="s" s="139">
        <v>113</v>
      </c>
      <c r="V108" s="155">
        <f>AVERAGE(L95:L108)</f>
        <v>2.14285714285714</v>
      </c>
      <c r="W108" s="90">
        <f>AVERAGE(N95:N108)</f>
        <v>9.867261904761911</v>
      </c>
    </row>
    <row r="109" ht="21.95" customHeight="1">
      <c r="A109" s="152">
        <v>2016</v>
      </c>
      <c r="B109" s="127">
        <v>19</v>
      </c>
      <c r="C109" s="88">
        <v>250.8</v>
      </c>
      <c r="D109" s="92">
        <v>13.2</v>
      </c>
      <c r="E109" s="43"/>
      <c r="F109" s="153">
        <v>2016</v>
      </c>
      <c r="G109" s="127">
        <v>8</v>
      </c>
      <c r="H109" s="88">
        <v>93.90000000000001</v>
      </c>
      <c r="I109" s="92">
        <v>11.7375</v>
      </c>
      <c r="J109" s="43"/>
      <c r="K109" s="153">
        <v>2016</v>
      </c>
      <c r="L109" s="127">
        <v>1</v>
      </c>
      <c r="M109" s="88">
        <v>10.6</v>
      </c>
      <c r="N109" s="94">
        <v>10.6</v>
      </c>
      <c r="O109" t="s" s="136">
        <v>112</v>
      </c>
      <c r="P109" s="155">
        <f>AVERAGE(B95:B109)</f>
        <v>32.5333333333333</v>
      </c>
      <c r="Q109" s="90">
        <f>AVERAGE(D95:D109)</f>
        <v>13.2530545080607</v>
      </c>
      <c r="R109" t="s" s="139">
        <v>112</v>
      </c>
      <c r="S109" s="155">
        <f>AVERAGE(G95:G109)</f>
        <v>14.3333333333333</v>
      </c>
      <c r="T109" s="90">
        <f>AVERAGE(I95:I109)</f>
        <v>11.8509567597154</v>
      </c>
      <c r="U109" t="s" s="139">
        <v>112</v>
      </c>
      <c r="V109" s="155">
        <f>AVERAGE(L95:L109)</f>
        <v>2.06666666666667</v>
      </c>
      <c r="W109" s="90">
        <f>AVERAGE(N95:N109)</f>
        <v>9.948677248677249</v>
      </c>
    </row>
    <row r="110" ht="21.95" customHeight="1">
      <c r="A110" s="152">
        <v>2017</v>
      </c>
      <c r="B110" s="127">
        <v>6</v>
      </c>
      <c r="C110" s="88">
        <v>83.09999999999999</v>
      </c>
      <c r="D110" s="92">
        <v>13.85</v>
      </c>
      <c r="E110" s="43"/>
      <c r="F110" s="153">
        <v>2017</v>
      </c>
      <c r="G110" s="127">
        <v>1</v>
      </c>
      <c r="H110" s="88">
        <v>12.6</v>
      </c>
      <c r="I110" s="92">
        <v>12.6</v>
      </c>
      <c r="J110" s="43"/>
      <c r="K110" s="153">
        <v>2017</v>
      </c>
      <c r="L110" s="127">
        <v>0</v>
      </c>
      <c r="M110" s="88">
        <v>0</v>
      </c>
      <c r="N110" s="94"/>
      <c r="O110" t="s" s="136">
        <v>111</v>
      </c>
      <c r="P110" s="155">
        <f>AVERAGE(B95:B110)</f>
        <v>30.875</v>
      </c>
      <c r="Q110" s="90">
        <f>AVERAGE(D95:D110)</f>
        <v>13.2903636013069</v>
      </c>
      <c r="R110" t="s" s="139">
        <v>111</v>
      </c>
      <c r="S110" s="155">
        <f>AVERAGE(G95:G110)</f>
        <v>13.5</v>
      </c>
      <c r="T110" s="90">
        <f>AVERAGE(I95:I110)</f>
        <v>11.8977719622332</v>
      </c>
      <c r="U110" t="s" s="139">
        <v>111</v>
      </c>
      <c r="V110" s="155">
        <f>AVERAGE(L95:L110)</f>
        <v>1.9375</v>
      </c>
      <c r="W110" s="90">
        <f>AVERAGE(N95:N110)</f>
        <v>9.948677248677249</v>
      </c>
    </row>
    <row r="111" ht="21.95" customHeight="1">
      <c r="A111" s="152">
        <v>2018</v>
      </c>
      <c r="B111" s="127">
        <v>35</v>
      </c>
      <c r="C111" s="88">
        <v>462</v>
      </c>
      <c r="D111" s="92">
        <v>13.2</v>
      </c>
      <c r="E111" s="43"/>
      <c r="F111" s="153">
        <v>2018</v>
      </c>
      <c r="G111" s="127">
        <v>18</v>
      </c>
      <c r="H111" s="88">
        <v>220.6</v>
      </c>
      <c r="I111" s="92">
        <v>12.2555555555556</v>
      </c>
      <c r="J111" s="43"/>
      <c r="K111" s="153">
        <v>2018</v>
      </c>
      <c r="L111" s="127">
        <v>1</v>
      </c>
      <c r="M111" s="88">
        <v>10.4</v>
      </c>
      <c r="N111" s="94">
        <v>10.4</v>
      </c>
      <c r="O111" t="s" s="136">
        <v>110</v>
      </c>
      <c r="P111" s="155">
        <f>AVERAGE(B95:B111)</f>
        <v>31.1176470588235</v>
      </c>
      <c r="Q111" s="90">
        <f>AVERAGE(D95:D111)</f>
        <v>13.2850480953477</v>
      </c>
      <c r="R111" t="s" s="139">
        <v>110</v>
      </c>
      <c r="S111" s="155">
        <f>AVERAGE(G95:G111)</f>
        <v>13.7647058823529</v>
      </c>
      <c r="T111" s="90">
        <f>AVERAGE(I95:I111)</f>
        <v>11.918818055958</v>
      </c>
      <c r="U111" t="s" s="139">
        <v>110</v>
      </c>
      <c r="V111" s="155">
        <f>AVERAGE(L95:L111)</f>
        <v>1.88235294117647</v>
      </c>
      <c r="W111" s="90">
        <f>AVERAGE(N95:N111)</f>
        <v>9.993809523809521</v>
      </c>
    </row>
    <row r="112" ht="21.95" customHeight="1">
      <c r="A112" s="152">
        <v>2019</v>
      </c>
      <c r="B112" s="127">
        <v>21</v>
      </c>
      <c r="C112" s="88">
        <v>277.6</v>
      </c>
      <c r="D112" s="92">
        <v>13.2190476190476</v>
      </c>
      <c r="E112" s="43"/>
      <c r="F112" s="153">
        <v>2019</v>
      </c>
      <c r="G112" s="127">
        <v>10</v>
      </c>
      <c r="H112" s="88">
        <v>121.1</v>
      </c>
      <c r="I112" s="92">
        <v>12.11</v>
      </c>
      <c r="J112" s="43"/>
      <c r="K112" s="153">
        <v>2019</v>
      </c>
      <c r="L112" s="127">
        <v>0</v>
      </c>
      <c r="M112" s="88">
        <v>0</v>
      </c>
      <c r="N112" s="94"/>
      <c r="O112" t="s" s="136">
        <v>109</v>
      </c>
      <c r="P112" s="155">
        <f>AVERAGE(B95:B112)</f>
        <v>30.5555555555556</v>
      </c>
      <c r="Q112" s="90">
        <f>AVERAGE(D95:D112)</f>
        <v>13.2813814022199</v>
      </c>
      <c r="R112" t="s" s="139">
        <v>109</v>
      </c>
      <c r="S112" s="155">
        <f>AVERAGE(G95:G112)</f>
        <v>13.5555555555556</v>
      </c>
      <c r="T112" s="90">
        <f>AVERAGE(I95:I112)</f>
        <v>11.9294392750715</v>
      </c>
      <c r="U112" t="s" s="139">
        <v>109</v>
      </c>
      <c r="V112" s="155">
        <f>AVERAGE(L95:L112)</f>
        <v>1.77777777777778</v>
      </c>
      <c r="W112" s="90">
        <f>AVERAGE(N95:N112)</f>
        <v>9.993809523809521</v>
      </c>
    </row>
    <row r="113" ht="21.95" customHeight="1">
      <c r="A113" s="152">
        <v>2020</v>
      </c>
      <c r="B113" s="127">
        <v>26</v>
      </c>
      <c r="C113" s="88">
        <v>336.5</v>
      </c>
      <c r="D113" s="92">
        <v>12.9423076923077</v>
      </c>
      <c r="E113" s="43"/>
      <c r="F113" s="153">
        <v>2020</v>
      </c>
      <c r="G113" s="127">
        <v>11</v>
      </c>
      <c r="H113" s="88">
        <v>127.8</v>
      </c>
      <c r="I113" s="92">
        <v>11.6181818181818</v>
      </c>
      <c r="J113" s="43"/>
      <c r="K113" s="153">
        <v>2020</v>
      </c>
      <c r="L113" s="127">
        <v>2</v>
      </c>
      <c r="M113" s="88">
        <v>19.4</v>
      </c>
      <c r="N113" s="94">
        <v>9.699999999999999</v>
      </c>
      <c r="O113" t="s" s="136">
        <v>108</v>
      </c>
      <c r="P113" s="155">
        <f>AVERAGE(B95:B113)</f>
        <v>30.3157894736842</v>
      </c>
      <c r="Q113" s="90">
        <f>AVERAGE(D95:D113)</f>
        <v>13.2635354174877</v>
      </c>
      <c r="R113" t="s" s="139">
        <v>108</v>
      </c>
      <c r="S113" s="155">
        <f>AVERAGE(G95:G113)</f>
        <v>13.4210526315789</v>
      </c>
      <c r="T113" s="90">
        <f>AVERAGE(I95:I113)</f>
        <v>11.9130573036562</v>
      </c>
      <c r="U113" t="s" s="139">
        <v>108</v>
      </c>
      <c r="V113" s="155">
        <f>AVERAGE(L95:L113)</f>
        <v>1.78947368421053</v>
      </c>
      <c r="W113" s="90">
        <f>AVERAGE(N95:N113)</f>
        <v>9.96709956709957</v>
      </c>
    </row>
    <row r="114" ht="21.95" customHeight="1">
      <c r="A114" s="152">
        <v>2021</v>
      </c>
      <c r="B114" s="127">
        <v>8</v>
      </c>
      <c r="C114" s="88">
        <v>109.4</v>
      </c>
      <c r="D114" s="92">
        <v>13.675</v>
      </c>
      <c r="E114" s="43"/>
      <c r="F114" s="153">
        <v>2021</v>
      </c>
      <c r="G114" s="127">
        <v>2</v>
      </c>
      <c r="H114" s="88">
        <v>22.9</v>
      </c>
      <c r="I114" s="92">
        <v>11.45</v>
      </c>
      <c r="J114" s="43"/>
      <c r="K114" s="153">
        <v>2021</v>
      </c>
      <c r="L114" s="127">
        <v>0</v>
      </c>
      <c r="M114" s="88">
        <v>0</v>
      </c>
      <c r="N114" s="94"/>
      <c r="O114" t="s" s="136">
        <v>107</v>
      </c>
      <c r="P114" s="155">
        <f>AVERAGE(B95:B114)</f>
        <v>29.2</v>
      </c>
      <c r="Q114" s="90">
        <f>AVERAGE(D95:D114)</f>
        <v>13.2841086466133</v>
      </c>
      <c r="R114" t="s" s="139">
        <v>107</v>
      </c>
      <c r="S114" s="155">
        <f>AVERAGE(G95:G114)</f>
        <v>12.85</v>
      </c>
      <c r="T114" s="90">
        <f>AVERAGE(I95:I114)</f>
        <v>11.8899044384734</v>
      </c>
      <c r="U114" t="s" s="139">
        <v>107</v>
      </c>
      <c r="V114" s="155">
        <f>AVERAGE(L95:L114)</f>
        <v>1.7</v>
      </c>
      <c r="W114" s="90">
        <f>AVERAGE(N95:N114)</f>
        <v>9.96709956709957</v>
      </c>
    </row>
    <row r="115" ht="21.95" customHeight="1">
      <c r="A115" s="152">
        <v>2022</v>
      </c>
      <c r="B115" s="127">
        <v>32</v>
      </c>
      <c r="C115" s="88">
        <v>418.9</v>
      </c>
      <c r="D115" s="92">
        <v>13.090625</v>
      </c>
      <c r="E115" s="43"/>
      <c r="F115" s="153">
        <v>2022</v>
      </c>
      <c r="G115" s="127">
        <v>13</v>
      </c>
      <c r="H115" s="88">
        <v>150.4</v>
      </c>
      <c r="I115" s="92">
        <v>11.5692307692308</v>
      </c>
      <c r="J115" s="43"/>
      <c r="K115" s="153">
        <v>2022</v>
      </c>
      <c r="L115" s="127">
        <v>3</v>
      </c>
      <c r="M115" s="88">
        <v>29.8</v>
      </c>
      <c r="N115" s="94">
        <v>9.93333333333333</v>
      </c>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t="s" s="165">
        <v>396</v>
      </c>
      <c r="C137" s="88"/>
      <c r="D137" s="92"/>
      <c r="E137" s="43"/>
      <c r="F137" t="s" s="101">
        <v>117</v>
      </c>
      <c r="G137" t="s" s="165">
        <v>396</v>
      </c>
      <c r="H137" s="88"/>
      <c r="I137" s="92"/>
      <c r="J137" s="43"/>
      <c r="K137" t="s" s="101">
        <v>117</v>
      </c>
      <c r="L137" t="s" s="165">
        <v>396</v>
      </c>
      <c r="M137" s="88"/>
      <c r="N137" s="94"/>
      <c r="O137" s="87"/>
      <c r="P137" s="88"/>
      <c r="Q137" s="88"/>
      <c r="R137" s="89"/>
      <c r="S137" s="88"/>
      <c r="T137" s="88"/>
      <c r="U137" s="89"/>
      <c r="V137" s="88"/>
      <c r="W137" s="90"/>
    </row>
    <row r="138" ht="21.95" customHeight="1">
      <c r="A138" t="s" s="126">
        <v>127</v>
      </c>
      <c r="B138" s="88">
        <f>AVERAGE(B84:B93)</f>
        <v>24.9</v>
      </c>
      <c r="C138" s="88">
        <f>AVERAGE(C84:C93)</f>
        <v>334.81</v>
      </c>
      <c r="D138" s="92">
        <f>AVERAGE(D84:D93)</f>
        <v>13.5554192133973</v>
      </c>
      <c r="E138" s="43"/>
      <c r="F138" t="s" s="128">
        <v>127</v>
      </c>
      <c r="G138" s="88">
        <f>AVERAGE(G84:G93)</f>
        <v>9</v>
      </c>
      <c r="H138" s="88">
        <f>AVERAGE(H84:H93)</f>
        <v>108.02</v>
      </c>
      <c r="I138" s="92">
        <f>AVERAGE(I84:I93)</f>
        <v>12.1003198653199</v>
      </c>
      <c r="J138" s="43"/>
      <c r="K138" t="s" s="128">
        <v>127</v>
      </c>
      <c r="L138" s="88">
        <f>AVERAGE(L84:L93)</f>
        <v>1</v>
      </c>
      <c r="M138" s="88">
        <f>AVERAGE(M84:M93)</f>
        <v>10.11</v>
      </c>
      <c r="N138" s="94">
        <f>AVERAGE(N84:N93)</f>
        <v>10.0583333333333</v>
      </c>
      <c r="O138" s="87"/>
      <c r="P138" s="88"/>
      <c r="Q138" s="88"/>
      <c r="R138" s="89"/>
      <c r="S138" s="88"/>
      <c r="T138" s="88"/>
      <c r="U138" s="89"/>
      <c r="V138" s="88"/>
      <c r="W138" s="90"/>
    </row>
    <row r="139" ht="21.95" customHeight="1">
      <c r="A139" t="s" s="126">
        <v>128</v>
      </c>
      <c r="B139" s="88">
        <f>AVERAGE(B95:B104)</f>
        <v>33.7</v>
      </c>
      <c r="C139" s="88">
        <f>AVERAGE(C95:C104)</f>
        <v>439.23</v>
      </c>
      <c r="D139" s="92">
        <f>AVERAGE(D95:D104)</f>
        <v>13.1853398514593</v>
      </c>
      <c r="E139" s="43"/>
      <c r="F139" t="s" s="128">
        <v>128</v>
      </c>
      <c r="G139" s="88">
        <f>AVERAGE(G95:G104)</f>
        <v>14.9</v>
      </c>
      <c r="H139" s="88">
        <f>AVERAGE(H95:H104)</f>
        <v>172.45</v>
      </c>
      <c r="I139" s="92">
        <f>AVERAGE(I95:I104)</f>
        <v>11.6970899014778</v>
      </c>
      <c r="J139" s="43"/>
      <c r="K139" t="s" s="128">
        <v>128</v>
      </c>
      <c r="L139" s="88">
        <f>AVERAGE(L95:L104)</f>
        <v>2.9</v>
      </c>
      <c r="M139" s="88">
        <f>AVERAGE(M95:M104)</f>
        <v>27.8</v>
      </c>
      <c r="N139" s="94">
        <f>AVERAGE(N95:N104)</f>
        <v>9.819727891156459</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AVERAGE(B84:B93)</f>
        <v>24.9</v>
      </c>
      <c r="C141" s="88">
        <f>AVERAGE(C84:C93)</f>
        <v>334.81</v>
      </c>
      <c r="D141" s="92">
        <f>AVERAGE(D84:D93)</f>
        <v>13.5554192133973</v>
      </c>
      <c r="E141" s="43"/>
      <c r="F141" t="s" s="130">
        <v>129</v>
      </c>
      <c r="G141" s="88">
        <f>AVERAGE(G84:G93)</f>
        <v>9</v>
      </c>
      <c r="H141" s="88">
        <f>AVERAGE(H84:H93)</f>
        <v>108.02</v>
      </c>
      <c r="I141" s="92">
        <f>AVERAGE(I84:I93)</f>
        <v>12.1003198653199</v>
      </c>
      <c r="J141" s="43"/>
      <c r="K141" t="s" s="130">
        <v>129</v>
      </c>
      <c r="L141" s="88">
        <f>AVERAGE(L84:L93)</f>
        <v>1</v>
      </c>
      <c r="M141" s="88">
        <f>AVERAGE(M84:M93)</f>
        <v>10.11</v>
      </c>
      <c r="N141" s="94">
        <f>AVERAGE(N84:N93)</f>
        <v>10.0583333333333</v>
      </c>
      <c r="O141" s="87"/>
      <c r="P141" s="88"/>
      <c r="Q141" s="88"/>
      <c r="R141" s="89"/>
      <c r="S141" s="88"/>
      <c r="T141" s="88"/>
      <c r="U141" s="89"/>
      <c r="V141" s="88"/>
      <c r="W141" s="90"/>
    </row>
    <row r="142" ht="21.95" customHeight="1">
      <c r="A142" t="s" s="129">
        <v>130</v>
      </c>
      <c r="B142" s="88">
        <f>AVERAGE(B95:B104)</f>
        <v>33.7</v>
      </c>
      <c r="C142" s="88">
        <f>AVERAGE(C95:C104)</f>
        <v>439.23</v>
      </c>
      <c r="D142" s="92">
        <f>AVERAGE(D95:D104)</f>
        <v>13.1853398514593</v>
      </c>
      <c r="E142" s="43"/>
      <c r="F142" t="s" s="130">
        <v>130</v>
      </c>
      <c r="G142" s="88">
        <f>AVERAGE(G95:G104)</f>
        <v>14.9</v>
      </c>
      <c r="H142" s="88">
        <f>AVERAGE(H95:H104)</f>
        <v>172.45</v>
      </c>
      <c r="I142" s="92">
        <f>AVERAGE(I95:I104)</f>
        <v>11.6970899014778</v>
      </c>
      <c r="J142" s="43"/>
      <c r="K142" t="s" s="130">
        <v>130</v>
      </c>
      <c r="L142" s="88">
        <f>AVERAGE(L95:L104)</f>
        <v>2.9</v>
      </c>
      <c r="M142" s="88">
        <f>AVERAGE(M95:M104)</f>
        <v>27.8</v>
      </c>
      <c r="N142" s="94">
        <f>AVERAGE(N95:N104)</f>
        <v>9.819727891156459</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AVERAGE(B89:B93)</f>
        <v>26</v>
      </c>
      <c r="C145" s="88">
        <f>AVERAGE(C89:C93)</f>
        <v>349.96</v>
      </c>
      <c r="D145" s="92">
        <f>AVERAGE(D89:D93)</f>
        <v>13.5836977674539</v>
      </c>
      <c r="E145" s="43"/>
      <c r="F145" t="s" s="128">
        <v>127</v>
      </c>
      <c r="G145" s="88">
        <f>AVERAGE(G89:G93)</f>
        <v>9.4</v>
      </c>
      <c r="H145" s="88">
        <f>AVERAGE(H89:H93)</f>
        <v>112.58</v>
      </c>
      <c r="I145" s="92">
        <f>AVERAGE(I89:I93)</f>
        <v>12.1724747474748</v>
      </c>
      <c r="J145" s="43"/>
      <c r="K145" t="s" s="128">
        <v>127</v>
      </c>
      <c r="L145" s="88">
        <f>AVERAGE(L89:L93)</f>
        <v>0.6</v>
      </c>
      <c r="M145" s="88">
        <f>AVERAGE(M89:M93)</f>
        <v>5.96</v>
      </c>
      <c r="N145" s="94">
        <f>AVERAGE(N89:N93)</f>
        <v>9.93333333333333</v>
      </c>
      <c r="O145" s="87"/>
      <c r="P145" s="88"/>
      <c r="Q145" s="88"/>
      <c r="R145" s="89"/>
      <c r="S145" s="88"/>
      <c r="T145" s="88"/>
      <c r="U145" s="89"/>
      <c r="V145" s="88"/>
      <c r="W145" s="90"/>
    </row>
    <row r="146" ht="21.95" customHeight="1">
      <c r="A146" t="s" s="126">
        <v>128</v>
      </c>
      <c r="B146" s="88">
        <f>AVERAGE(B95:B99)</f>
        <v>29</v>
      </c>
      <c r="C146" s="88">
        <f>AVERAGE(C95:C99)</f>
        <v>384.96</v>
      </c>
      <c r="D146" s="92">
        <f>AVERAGE(D95:D99)</f>
        <v>13.3499636034131</v>
      </c>
      <c r="E146" s="43"/>
      <c r="F146" t="s" s="128">
        <v>128</v>
      </c>
      <c r="G146" s="88">
        <f>AVERAGE(G95:G99)</f>
        <v>10.6</v>
      </c>
      <c r="H146" s="88">
        <f>AVERAGE(H95:H99)</f>
        <v>123.46</v>
      </c>
      <c r="I146" s="92">
        <f>AVERAGE(I95:I99)</f>
        <v>11.6997142857143</v>
      </c>
      <c r="J146" s="43"/>
      <c r="K146" t="s" s="128">
        <v>128</v>
      </c>
      <c r="L146" s="88">
        <f>AVERAGE(L95:L99)</f>
        <v>2.2</v>
      </c>
      <c r="M146" s="88">
        <f>AVERAGE(M95:M99)</f>
        <v>21.9</v>
      </c>
      <c r="N146" s="94">
        <f>AVERAGE(N95:N99)</f>
        <v>10.147619047619</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AVERAGE(B89:B93)</f>
        <v>26</v>
      </c>
      <c r="C148" s="88">
        <f>AVERAGE(C89:C93)</f>
        <v>349.96</v>
      </c>
      <c r="D148" s="92">
        <f>AVERAGE(D89:D93)</f>
        <v>13.5836977674539</v>
      </c>
      <c r="E148" s="43"/>
      <c r="F148" t="s" s="130">
        <v>129</v>
      </c>
      <c r="G148" s="88">
        <f>AVERAGE(G89:G93)</f>
        <v>9.4</v>
      </c>
      <c r="H148" s="88">
        <f>AVERAGE(H89:H93)</f>
        <v>112.58</v>
      </c>
      <c r="I148" s="92">
        <f>AVERAGE(I89:I93)</f>
        <v>12.1724747474748</v>
      </c>
      <c r="J148" s="43"/>
      <c r="K148" t="s" s="130">
        <v>129</v>
      </c>
      <c r="L148" s="88">
        <f>AVERAGE(L89:L93)</f>
        <v>0.6</v>
      </c>
      <c r="M148" s="88">
        <f>AVERAGE(M89:M93)</f>
        <v>5.96</v>
      </c>
      <c r="N148" s="94">
        <f>AVERAGE(N89:N93)</f>
        <v>9.93333333333333</v>
      </c>
      <c r="O148" s="87"/>
      <c r="P148" s="88"/>
      <c r="Q148" s="88"/>
      <c r="R148" s="89"/>
      <c r="S148" s="88"/>
      <c r="T148" s="88"/>
      <c r="U148" s="89"/>
      <c r="V148" s="88"/>
      <c r="W148" s="90"/>
    </row>
    <row r="149" ht="21.95" customHeight="1">
      <c r="A149" t="s" s="129">
        <v>130</v>
      </c>
      <c r="B149" s="88">
        <f>AVERAGE(B95:B99)</f>
        <v>29</v>
      </c>
      <c r="C149" s="88">
        <f>AVERAGE(C95:C99)</f>
        <v>384.96</v>
      </c>
      <c r="D149" s="92">
        <f>AVERAGE(D95:D99)</f>
        <v>13.3499636034131</v>
      </c>
      <c r="E149" s="43"/>
      <c r="F149" t="s" s="130">
        <v>130</v>
      </c>
      <c r="G149" s="88">
        <f>AVERAGE(G95:G99)</f>
        <v>10.6</v>
      </c>
      <c r="H149" s="88">
        <f>AVERAGE(H95:H99)</f>
        <v>123.46</v>
      </c>
      <c r="I149" s="92">
        <f>AVERAGE(I95:I99)</f>
        <v>11.6997142857143</v>
      </c>
      <c r="J149" s="43"/>
      <c r="K149" t="s" s="130">
        <v>130</v>
      </c>
      <c r="L149" s="88">
        <f>AVERAGE(L95:L99)</f>
        <v>2.2</v>
      </c>
      <c r="M149" s="88">
        <f>AVERAGE(M95:M99)</f>
        <v>21.9</v>
      </c>
      <c r="N149" s="94">
        <f>AVERAGE(N95:N99)</f>
        <v>10.147619047619</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9.xml><?xml version="1.0" encoding="utf-8"?>
<worksheet xmlns:r="http://schemas.openxmlformats.org/officeDocument/2006/relationships" xmlns="http://schemas.openxmlformats.org/spreadsheetml/2006/main">
  <dimension ref="A1:W106"/>
  <sheetViews>
    <sheetView workbookViewId="0" showGridLines="0" defaultGridColor="1"/>
  </sheetViews>
  <sheetFormatPr defaultColWidth="16.3333" defaultRowHeight="19.9" customHeight="1" outlineLevelRow="0" outlineLevelCol="0"/>
  <cols>
    <col min="1" max="1" width="10" style="307" customWidth="1"/>
    <col min="2" max="4" width="12.1719" style="307" customWidth="1"/>
    <col min="5" max="5" width="1.35156" style="307" customWidth="1"/>
    <col min="6" max="6" width="10" style="307" customWidth="1"/>
    <col min="7" max="9" width="12.1719" style="307" customWidth="1"/>
    <col min="10" max="10" width="1.35156" style="307" customWidth="1"/>
    <col min="11" max="11" width="10" style="307" customWidth="1"/>
    <col min="12" max="14" width="12.1719" style="307" customWidth="1"/>
    <col min="15" max="15" width="10.8516" style="307" customWidth="1"/>
    <col min="16" max="17" width="6.5" style="307" customWidth="1"/>
    <col min="18" max="18" width="10.8516" style="307" customWidth="1"/>
    <col min="19" max="20" width="6.5" style="307" customWidth="1"/>
    <col min="21" max="21" width="10.8516" style="307" customWidth="1"/>
    <col min="22" max="23" width="6.5" style="307" customWidth="1"/>
    <col min="24" max="16384" width="16.3516" style="307" customWidth="1"/>
  </cols>
  <sheetData>
    <row r="1" ht="64.15" customHeight="1">
      <c r="A1" t="s" s="167">
        <v>262</v>
      </c>
      <c r="B1" t="s" s="30">
        <v>41</v>
      </c>
      <c r="C1" t="s" s="30">
        <v>42</v>
      </c>
      <c r="D1" t="s" s="31">
        <v>43</v>
      </c>
      <c r="E1" s="32"/>
      <c r="F1" t="s" s="33">
        <v>156</v>
      </c>
      <c r="G1" t="s" s="30">
        <v>45</v>
      </c>
      <c r="H1" t="s" s="30">
        <v>46</v>
      </c>
      <c r="I1" t="s" s="31">
        <v>47</v>
      </c>
      <c r="J1" s="32"/>
      <c r="K1" t="s" s="33">
        <v>398</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1956</v>
      </c>
      <c r="B3" s="146">
        <v>38</v>
      </c>
      <c r="C3" s="83">
        <v>170.8</v>
      </c>
      <c r="D3" s="84">
        <v>4.49473684210526</v>
      </c>
      <c r="E3" s="43"/>
      <c r="F3" s="147">
        <v>1956</v>
      </c>
      <c r="G3" s="146">
        <v>13</v>
      </c>
      <c r="H3" s="83">
        <v>44</v>
      </c>
      <c r="I3" s="84">
        <v>3.38461538461538</v>
      </c>
      <c r="J3" s="43"/>
      <c r="K3" s="147">
        <v>1956</v>
      </c>
      <c r="L3" s="146">
        <v>2</v>
      </c>
      <c r="M3" s="83">
        <v>3.9</v>
      </c>
      <c r="N3" s="86">
        <v>1.95</v>
      </c>
      <c r="O3" s="154"/>
      <c r="P3" s="155"/>
      <c r="Q3" s="90"/>
      <c r="R3" s="156"/>
      <c r="S3" s="155"/>
      <c r="T3" s="90"/>
      <c r="U3" s="156"/>
      <c r="V3" s="155"/>
      <c r="W3" s="90"/>
    </row>
    <row r="4" ht="21.95" customHeight="1">
      <c r="A4" s="152">
        <v>1957</v>
      </c>
      <c r="B4" s="127">
        <v>34</v>
      </c>
      <c r="C4" s="88">
        <v>156.2</v>
      </c>
      <c r="D4" s="92">
        <v>4.59411764705882</v>
      </c>
      <c r="E4" s="43"/>
      <c r="F4" s="153">
        <v>1957</v>
      </c>
      <c r="G4" s="127">
        <v>13</v>
      </c>
      <c r="H4" s="88">
        <v>46.5</v>
      </c>
      <c r="I4" s="92">
        <v>3.57692307692308</v>
      </c>
      <c r="J4" s="43"/>
      <c r="K4" s="153">
        <v>1957</v>
      </c>
      <c r="L4" s="127">
        <v>1</v>
      </c>
      <c r="M4" s="88">
        <v>2.4</v>
      </c>
      <c r="N4" s="94">
        <v>2.4</v>
      </c>
      <c r="O4" s="154"/>
      <c r="P4" s="155"/>
      <c r="Q4" s="90"/>
      <c r="R4" s="156"/>
      <c r="S4" s="155"/>
      <c r="T4" s="90"/>
      <c r="U4" s="156"/>
      <c r="V4" s="155"/>
      <c r="W4" s="90"/>
    </row>
    <row r="5" ht="21.95" customHeight="1">
      <c r="A5" s="152">
        <v>1958</v>
      </c>
      <c r="B5" s="127">
        <v>33</v>
      </c>
      <c r="C5" s="88">
        <v>128.5</v>
      </c>
      <c r="D5" s="92">
        <v>3.89393939393939</v>
      </c>
      <c r="E5" s="43"/>
      <c r="F5" s="153">
        <v>1958</v>
      </c>
      <c r="G5" s="127">
        <v>23</v>
      </c>
      <c r="H5" s="88">
        <v>77.8</v>
      </c>
      <c r="I5" s="92">
        <v>3.38260869565217</v>
      </c>
      <c r="J5" s="43"/>
      <c r="K5" s="153">
        <v>1958</v>
      </c>
      <c r="L5" s="127">
        <v>5</v>
      </c>
      <c r="M5" s="88">
        <v>9.4</v>
      </c>
      <c r="N5" s="94">
        <v>1.88</v>
      </c>
      <c r="O5" s="154"/>
      <c r="P5" s="155"/>
      <c r="Q5" s="90"/>
      <c r="R5" s="156"/>
      <c r="S5" s="155"/>
      <c r="T5" s="90"/>
      <c r="U5" s="156"/>
      <c r="V5" s="155"/>
      <c r="W5" s="90"/>
    </row>
    <row r="6" ht="21.95" customHeight="1">
      <c r="A6" s="152">
        <v>1959</v>
      </c>
      <c r="B6" s="127">
        <v>25</v>
      </c>
      <c r="C6" s="88">
        <v>105.6</v>
      </c>
      <c r="D6" s="92">
        <v>4.224</v>
      </c>
      <c r="E6" s="43"/>
      <c r="F6" s="153">
        <v>1959</v>
      </c>
      <c r="G6" s="127">
        <v>15</v>
      </c>
      <c r="H6" s="88">
        <v>54.1</v>
      </c>
      <c r="I6" s="92">
        <v>3.60666666666667</v>
      </c>
      <c r="J6" s="43"/>
      <c r="K6" s="153">
        <v>1959</v>
      </c>
      <c r="L6" s="127">
        <v>1</v>
      </c>
      <c r="M6" s="88">
        <v>2.3</v>
      </c>
      <c r="N6" s="94">
        <v>2.3</v>
      </c>
      <c r="O6" s="154"/>
      <c r="P6" s="155"/>
      <c r="Q6" s="90"/>
      <c r="R6" s="156"/>
      <c r="S6" s="155"/>
      <c r="T6" s="90"/>
      <c r="U6" s="156"/>
      <c r="V6" s="155"/>
      <c r="W6" s="90"/>
    </row>
    <row r="7" ht="21.95" customHeight="1">
      <c r="A7" s="152">
        <v>1960</v>
      </c>
      <c r="B7" s="127">
        <v>37</v>
      </c>
      <c r="C7" s="88">
        <v>166.1</v>
      </c>
      <c r="D7" s="92">
        <v>4.48918918918919</v>
      </c>
      <c r="E7" s="43"/>
      <c r="F7" s="153">
        <v>1960</v>
      </c>
      <c r="G7" s="127">
        <v>14</v>
      </c>
      <c r="H7" s="88">
        <v>49.3</v>
      </c>
      <c r="I7" s="92">
        <v>3.52142857142857</v>
      </c>
      <c r="J7" s="43"/>
      <c r="K7" s="153">
        <v>1960</v>
      </c>
      <c r="L7" s="127">
        <v>2</v>
      </c>
      <c r="M7" s="88">
        <v>4.7</v>
      </c>
      <c r="N7" s="94">
        <v>2.35</v>
      </c>
      <c r="O7" s="154"/>
      <c r="P7" s="155"/>
      <c r="Q7" s="90"/>
      <c r="R7" s="156"/>
      <c r="S7" s="155"/>
      <c r="T7" s="90"/>
      <c r="U7" s="156"/>
      <c r="V7" s="155"/>
      <c r="W7" s="90"/>
    </row>
    <row r="8" ht="21.95" customHeight="1">
      <c r="A8" s="152">
        <v>1961</v>
      </c>
      <c r="B8" s="127">
        <v>37</v>
      </c>
      <c r="C8" s="88">
        <v>151.2</v>
      </c>
      <c r="D8" s="92">
        <v>4.08648648648649</v>
      </c>
      <c r="E8" s="43"/>
      <c r="F8" s="153">
        <v>1961</v>
      </c>
      <c r="G8" s="127">
        <v>23</v>
      </c>
      <c r="H8" s="88">
        <v>79.90000000000001</v>
      </c>
      <c r="I8" s="92">
        <v>3.47391304347826</v>
      </c>
      <c r="J8" s="43"/>
      <c r="K8" s="153">
        <v>1961</v>
      </c>
      <c r="L8" s="127">
        <v>3</v>
      </c>
      <c r="M8" s="88">
        <v>5.8</v>
      </c>
      <c r="N8" s="94">
        <v>1.93333333333333</v>
      </c>
      <c r="O8" s="154"/>
      <c r="P8" s="155"/>
      <c r="Q8" s="90"/>
      <c r="R8" s="156"/>
      <c r="S8" s="155"/>
      <c r="T8" s="90"/>
      <c r="U8" s="156"/>
      <c r="V8" s="155"/>
      <c r="W8" s="90"/>
    </row>
    <row r="9" ht="21.95" customHeight="1">
      <c r="A9" s="152">
        <v>1962</v>
      </c>
      <c r="B9" s="127">
        <v>38</v>
      </c>
      <c r="C9" s="88">
        <v>162.1</v>
      </c>
      <c r="D9" s="92">
        <v>4.26578947368421</v>
      </c>
      <c r="E9" s="43"/>
      <c r="F9" s="153">
        <v>1962</v>
      </c>
      <c r="G9" s="127">
        <v>20</v>
      </c>
      <c r="H9" s="88">
        <v>69.90000000000001</v>
      </c>
      <c r="I9" s="92">
        <v>3.495</v>
      </c>
      <c r="J9" s="43"/>
      <c r="K9" s="153">
        <v>1962</v>
      </c>
      <c r="L9" s="127">
        <v>2</v>
      </c>
      <c r="M9" s="88">
        <v>5.1</v>
      </c>
      <c r="N9" s="94">
        <v>2.55</v>
      </c>
      <c r="O9" s="154"/>
      <c r="P9" s="155"/>
      <c r="Q9" s="90"/>
      <c r="R9" s="156"/>
      <c r="S9" s="155"/>
      <c r="T9" s="90"/>
      <c r="U9" s="156"/>
      <c r="V9" s="155"/>
      <c r="W9" s="90"/>
    </row>
    <row r="10" ht="21.95" customHeight="1">
      <c r="A10" s="152">
        <v>1963</v>
      </c>
      <c r="B10" s="127">
        <v>33</v>
      </c>
      <c r="C10" s="88">
        <v>148.5</v>
      </c>
      <c r="D10" s="92">
        <v>4.5</v>
      </c>
      <c r="E10" s="43"/>
      <c r="F10" s="153">
        <v>1963</v>
      </c>
      <c r="G10" s="127">
        <v>12</v>
      </c>
      <c r="H10" s="88">
        <v>39.6</v>
      </c>
      <c r="I10" s="92">
        <v>3.3</v>
      </c>
      <c r="J10" s="43"/>
      <c r="K10" s="153">
        <v>1963</v>
      </c>
      <c r="L10" s="127">
        <v>3</v>
      </c>
      <c r="M10" s="88">
        <v>6.3</v>
      </c>
      <c r="N10" s="94">
        <v>2.1</v>
      </c>
      <c r="O10" s="154"/>
      <c r="P10" s="155"/>
      <c r="Q10" s="90"/>
      <c r="R10" s="156"/>
      <c r="S10" s="155"/>
      <c r="T10" s="90"/>
      <c r="U10" s="156"/>
      <c r="V10" s="155"/>
      <c r="W10" s="90"/>
    </row>
    <row r="11" ht="21.95" customHeight="1">
      <c r="A11" s="152">
        <v>1964</v>
      </c>
      <c r="B11" s="127">
        <v>38</v>
      </c>
      <c r="C11" s="88">
        <v>167.8</v>
      </c>
      <c r="D11" s="92">
        <v>4.41578947368421</v>
      </c>
      <c r="E11" s="43"/>
      <c r="F11" s="153">
        <v>1964</v>
      </c>
      <c r="G11" s="127">
        <v>15</v>
      </c>
      <c r="H11" s="88">
        <v>50.9</v>
      </c>
      <c r="I11" s="92">
        <v>3.39333333333333</v>
      </c>
      <c r="J11" s="43"/>
      <c r="K11" s="153">
        <v>1964</v>
      </c>
      <c r="L11" s="127">
        <v>3</v>
      </c>
      <c r="M11" s="88">
        <v>7.9</v>
      </c>
      <c r="N11" s="94">
        <v>2.63333333333333</v>
      </c>
      <c r="O11" s="154"/>
      <c r="P11" s="155"/>
      <c r="Q11" s="90"/>
      <c r="R11" s="156"/>
      <c r="S11" s="155"/>
      <c r="T11" s="90"/>
      <c r="U11" s="156"/>
      <c r="V11" s="155"/>
      <c r="W11" s="90"/>
    </row>
    <row r="12" ht="21.95" customHeight="1">
      <c r="A12" s="152">
        <v>1965</v>
      </c>
      <c r="B12" s="127">
        <v>42</v>
      </c>
      <c r="C12" s="88">
        <v>186.6</v>
      </c>
      <c r="D12" s="92">
        <v>4.44285714285714</v>
      </c>
      <c r="E12" s="43"/>
      <c r="F12" s="153">
        <v>1965</v>
      </c>
      <c r="G12" s="127">
        <v>15</v>
      </c>
      <c r="H12" s="88">
        <v>49.5</v>
      </c>
      <c r="I12" s="92">
        <v>3.3</v>
      </c>
      <c r="J12" s="43"/>
      <c r="K12" s="153">
        <v>1965</v>
      </c>
      <c r="L12" s="127">
        <v>3</v>
      </c>
      <c r="M12" s="88">
        <v>5.1</v>
      </c>
      <c r="N12" s="94">
        <v>1.7</v>
      </c>
      <c r="O12" s="154"/>
      <c r="P12" s="155"/>
      <c r="Q12" s="90"/>
      <c r="R12" s="156"/>
      <c r="S12" s="155"/>
      <c r="T12" s="90"/>
      <c r="U12" s="156"/>
      <c r="V12" s="155"/>
      <c r="W12" s="90"/>
    </row>
    <row r="13" ht="21.95" customHeight="1">
      <c r="A13" s="152">
        <v>1966</v>
      </c>
      <c r="B13" s="127">
        <v>53</v>
      </c>
      <c r="C13" s="88">
        <v>218.9</v>
      </c>
      <c r="D13" s="92">
        <v>4.13018867924528</v>
      </c>
      <c r="E13" s="43"/>
      <c r="F13" s="153">
        <v>1966</v>
      </c>
      <c r="G13" s="127">
        <v>32</v>
      </c>
      <c r="H13" s="88">
        <v>112.7</v>
      </c>
      <c r="I13" s="92">
        <v>3.521875</v>
      </c>
      <c r="J13" s="43"/>
      <c r="K13" s="153">
        <v>1966</v>
      </c>
      <c r="L13" s="127">
        <v>5</v>
      </c>
      <c r="M13" s="88">
        <v>10.1</v>
      </c>
      <c r="N13" s="94">
        <v>2.02</v>
      </c>
      <c r="O13" s="154"/>
      <c r="P13" s="155"/>
      <c r="Q13" s="90"/>
      <c r="R13" s="156"/>
      <c r="S13" s="155"/>
      <c r="T13" s="90"/>
      <c r="U13" s="156"/>
      <c r="V13" s="155"/>
      <c r="W13" s="90"/>
    </row>
    <row r="14" ht="21.95" customHeight="1">
      <c r="A14" s="152">
        <v>1967</v>
      </c>
      <c r="B14" s="127">
        <v>27</v>
      </c>
      <c r="C14" s="88">
        <v>119.6</v>
      </c>
      <c r="D14" s="92">
        <v>4.42962962962963</v>
      </c>
      <c r="E14" s="43"/>
      <c r="F14" s="153">
        <v>1967</v>
      </c>
      <c r="G14" s="127">
        <v>12</v>
      </c>
      <c r="H14" s="88">
        <v>43.9</v>
      </c>
      <c r="I14" s="92">
        <v>3.65833333333333</v>
      </c>
      <c r="J14" s="43"/>
      <c r="K14" s="153">
        <v>1967</v>
      </c>
      <c r="L14" s="127">
        <v>1</v>
      </c>
      <c r="M14" s="88">
        <v>1.8</v>
      </c>
      <c r="N14" s="94">
        <v>1.8</v>
      </c>
      <c r="O14" s="154"/>
      <c r="P14" s="155"/>
      <c r="Q14" s="90"/>
      <c r="R14" s="156"/>
      <c r="S14" s="155"/>
      <c r="T14" s="90"/>
      <c r="U14" s="156"/>
      <c r="V14" s="155"/>
      <c r="W14" s="90"/>
    </row>
    <row r="15" ht="21.95" customHeight="1">
      <c r="A15" s="152">
        <v>1968</v>
      </c>
      <c r="B15" s="127">
        <v>43</v>
      </c>
      <c r="C15" s="88">
        <v>182.4</v>
      </c>
      <c r="D15" s="92">
        <v>4.24186046511628</v>
      </c>
      <c r="E15" s="43"/>
      <c r="F15" s="153">
        <v>1968</v>
      </c>
      <c r="G15" s="127">
        <v>26</v>
      </c>
      <c r="H15" s="88">
        <v>95.09999999999999</v>
      </c>
      <c r="I15" s="92">
        <v>3.65769230769231</v>
      </c>
      <c r="J15" s="43"/>
      <c r="K15" s="153">
        <v>1968</v>
      </c>
      <c r="L15" s="127">
        <v>4</v>
      </c>
      <c r="M15" s="88">
        <v>10.5</v>
      </c>
      <c r="N15" s="94">
        <v>2.625</v>
      </c>
      <c r="O15" s="154"/>
      <c r="P15" s="155"/>
      <c r="Q15" s="90"/>
      <c r="R15" s="156"/>
      <c r="S15" s="155"/>
      <c r="T15" s="90"/>
      <c r="U15" s="156"/>
      <c r="V15" s="155"/>
      <c r="W15" s="90"/>
    </row>
    <row r="16" ht="21.95" customHeight="1">
      <c r="A16" s="152">
        <v>1969</v>
      </c>
      <c r="B16" s="127">
        <v>38</v>
      </c>
      <c r="C16" s="88">
        <v>181.8</v>
      </c>
      <c r="D16" s="92">
        <v>4.78421052631579</v>
      </c>
      <c r="E16" s="43"/>
      <c r="F16" s="153">
        <v>1969</v>
      </c>
      <c r="G16" s="127">
        <v>9</v>
      </c>
      <c r="H16" s="88">
        <v>34.2</v>
      </c>
      <c r="I16" s="92">
        <v>3.8</v>
      </c>
      <c r="J16" s="43"/>
      <c r="K16" s="153">
        <v>1969</v>
      </c>
      <c r="L16" s="127">
        <v>1</v>
      </c>
      <c r="M16" s="88">
        <v>2.7</v>
      </c>
      <c r="N16" s="94">
        <v>2.7</v>
      </c>
      <c r="O16" s="154"/>
      <c r="P16" s="155"/>
      <c r="Q16" s="90"/>
      <c r="R16" s="156"/>
      <c r="S16" s="155"/>
      <c r="T16" s="90"/>
      <c r="U16" s="156"/>
      <c r="V16" s="155"/>
      <c r="W16" s="90"/>
    </row>
    <row r="17" ht="21.95" customHeight="1">
      <c r="A17" s="152">
        <v>1970</v>
      </c>
      <c r="B17" s="127">
        <v>61</v>
      </c>
      <c r="C17" s="88">
        <v>233.9</v>
      </c>
      <c r="D17" s="92">
        <v>3.8344262295082</v>
      </c>
      <c r="E17" s="43"/>
      <c r="F17" s="153">
        <v>1970</v>
      </c>
      <c r="G17" s="127">
        <v>38</v>
      </c>
      <c r="H17" s="88">
        <v>112.8</v>
      </c>
      <c r="I17" s="92">
        <v>2.96842105263158</v>
      </c>
      <c r="J17" s="43"/>
      <c r="K17" s="153">
        <v>1970</v>
      </c>
      <c r="L17" s="127">
        <v>13</v>
      </c>
      <c r="M17" s="88">
        <v>16.6</v>
      </c>
      <c r="N17" s="94">
        <v>1.27692307692308</v>
      </c>
      <c r="O17" s="154"/>
      <c r="P17" s="155"/>
      <c r="Q17" s="90"/>
      <c r="R17" s="156"/>
      <c r="S17" s="155"/>
      <c r="T17" s="90"/>
      <c r="U17" s="156"/>
      <c r="V17" s="155"/>
      <c r="W17" s="90"/>
    </row>
    <row r="18" ht="21.95" customHeight="1">
      <c r="A18" s="152">
        <v>1971</v>
      </c>
      <c r="B18" s="127">
        <v>66</v>
      </c>
      <c r="C18" s="88">
        <v>249.5</v>
      </c>
      <c r="D18" s="92">
        <v>3.78030303030303</v>
      </c>
      <c r="E18" s="43"/>
      <c r="F18" s="153">
        <v>1971</v>
      </c>
      <c r="G18" s="127">
        <v>41</v>
      </c>
      <c r="H18" s="88">
        <v>121.2</v>
      </c>
      <c r="I18" s="92">
        <v>2.95609756097561</v>
      </c>
      <c r="J18" s="43"/>
      <c r="K18" s="153">
        <v>1971</v>
      </c>
      <c r="L18" s="127">
        <v>12</v>
      </c>
      <c r="M18" s="88">
        <v>17.6</v>
      </c>
      <c r="N18" s="94">
        <v>1.46666666666667</v>
      </c>
      <c r="O18" s="154"/>
      <c r="P18" s="155"/>
      <c r="Q18" s="90"/>
      <c r="R18" s="156"/>
      <c r="S18" s="155"/>
      <c r="T18" s="90"/>
      <c r="U18" s="156"/>
      <c r="V18" s="155"/>
      <c r="W18" s="90"/>
    </row>
    <row r="19" ht="21.95" customHeight="1">
      <c r="A19" s="152">
        <v>1972</v>
      </c>
      <c r="B19" s="127">
        <v>41</v>
      </c>
      <c r="C19" s="88">
        <v>193.2</v>
      </c>
      <c r="D19" s="92">
        <v>4.71219512195122</v>
      </c>
      <c r="E19" s="43"/>
      <c r="F19" s="153">
        <v>1972</v>
      </c>
      <c r="G19" s="127">
        <v>12</v>
      </c>
      <c r="H19" s="88">
        <v>41.2</v>
      </c>
      <c r="I19" s="92">
        <v>3.43333333333333</v>
      </c>
      <c r="J19" s="43"/>
      <c r="K19" s="153">
        <v>1972</v>
      </c>
      <c r="L19" s="127">
        <v>2</v>
      </c>
      <c r="M19" s="88">
        <v>4.6</v>
      </c>
      <c r="N19" s="94">
        <v>2.3</v>
      </c>
      <c r="O19" s="154"/>
      <c r="P19" s="155"/>
      <c r="Q19" s="90"/>
      <c r="R19" s="156"/>
      <c r="S19" s="155"/>
      <c r="T19" s="90"/>
      <c r="U19" s="156"/>
      <c r="V19" s="155"/>
      <c r="W19" s="90"/>
    </row>
    <row r="20" ht="21.95" customHeight="1">
      <c r="A20" s="152">
        <v>1973</v>
      </c>
      <c r="B20" s="127">
        <v>26</v>
      </c>
      <c r="C20" s="88">
        <v>119.3</v>
      </c>
      <c r="D20" s="92">
        <v>4.58846153846154</v>
      </c>
      <c r="E20" s="43"/>
      <c r="F20" s="153">
        <v>1973</v>
      </c>
      <c r="G20" s="127">
        <v>8</v>
      </c>
      <c r="H20" s="88">
        <v>28.1</v>
      </c>
      <c r="I20" s="92">
        <v>3.5125</v>
      </c>
      <c r="J20" s="43"/>
      <c r="K20" s="153">
        <v>1973</v>
      </c>
      <c r="L20" s="127">
        <v>2</v>
      </c>
      <c r="M20" s="88">
        <v>4.2</v>
      </c>
      <c r="N20" s="94">
        <v>2.1</v>
      </c>
      <c r="O20" s="154"/>
      <c r="P20" s="155"/>
      <c r="Q20" s="90"/>
      <c r="R20" s="156"/>
      <c r="S20" s="155"/>
      <c r="T20" s="90"/>
      <c r="U20" s="156"/>
      <c r="V20" s="155"/>
      <c r="W20" s="90"/>
    </row>
    <row r="21" ht="21.95" customHeight="1">
      <c r="A21" s="152">
        <v>1974</v>
      </c>
      <c r="B21" s="127">
        <v>39</v>
      </c>
      <c r="C21" s="88">
        <v>169.5</v>
      </c>
      <c r="D21" s="92">
        <v>4.34615384615385</v>
      </c>
      <c r="E21" s="43"/>
      <c r="F21" s="153">
        <v>1974</v>
      </c>
      <c r="G21" s="127">
        <v>17</v>
      </c>
      <c r="H21" s="88">
        <v>56.1</v>
      </c>
      <c r="I21" s="92">
        <v>3.3</v>
      </c>
      <c r="J21" s="43"/>
      <c r="K21" s="153">
        <v>1974</v>
      </c>
      <c r="L21" s="127">
        <v>4</v>
      </c>
      <c r="M21" s="88">
        <v>4.5</v>
      </c>
      <c r="N21" s="94">
        <v>1.125</v>
      </c>
      <c r="O21" s="154"/>
      <c r="P21" s="155"/>
      <c r="Q21" s="90"/>
      <c r="R21" s="156"/>
      <c r="S21" s="155"/>
      <c r="T21" s="90"/>
      <c r="U21" s="156"/>
      <c r="V21" s="155"/>
      <c r="W21" s="90"/>
    </row>
    <row r="22" ht="21.95" customHeight="1">
      <c r="A22" s="152">
        <v>1975</v>
      </c>
      <c r="B22" s="127">
        <v>40</v>
      </c>
      <c r="C22" s="88">
        <v>182.5</v>
      </c>
      <c r="D22" s="92">
        <v>4.5625</v>
      </c>
      <c r="E22" s="43"/>
      <c r="F22" s="153">
        <v>1975</v>
      </c>
      <c r="G22" s="127">
        <v>18</v>
      </c>
      <c r="H22" s="88">
        <v>67.7</v>
      </c>
      <c r="I22" s="92">
        <v>3.76111111111111</v>
      </c>
      <c r="J22" s="43"/>
      <c r="K22" s="153">
        <v>1975</v>
      </c>
      <c r="L22" s="127">
        <v>1</v>
      </c>
      <c r="M22" s="88">
        <v>2.5</v>
      </c>
      <c r="N22" s="94">
        <v>2.5</v>
      </c>
      <c r="O22" s="154"/>
      <c r="P22" s="155"/>
      <c r="Q22" s="90"/>
      <c r="R22" s="156"/>
      <c r="S22" s="155"/>
      <c r="T22" s="90"/>
      <c r="U22" s="156"/>
      <c r="V22" s="155"/>
      <c r="W22" s="90"/>
    </row>
    <row r="23" ht="21.95" customHeight="1">
      <c r="A23" s="152">
        <v>1976</v>
      </c>
      <c r="B23" s="127">
        <v>40</v>
      </c>
      <c r="C23" s="88">
        <v>181.8</v>
      </c>
      <c r="D23" s="92">
        <v>4.545</v>
      </c>
      <c r="E23" s="43"/>
      <c r="F23" s="153">
        <v>1976</v>
      </c>
      <c r="G23" s="127">
        <v>17</v>
      </c>
      <c r="H23" s="88">
        <v>64.8</v>
      </c>
      <c r="I23" s="92">
        <v>3.81176470588235</v>
      </c>
      <c r="J23" s="43"/>
      <c r="K23" s="153">
        <v>1976</v>
      </c>
      <c r="L23" s="127">
        <v>1</v>
      </c>
      <c r="M23" s="88">
        <v>2.3</v>
      </c>
      <c r="N23" s="94">
        <v>2.3</v>
      </c>
      <c r="O23" s="154"/>
      <c r="P23" s="155"/>
      <c r="Q23" s="90"/>
      <c r="R23" s="156"/>
      <c r="S23" s="155"/>
      <c r="T23" s="90"/>
      <c r="U23" s="156"/>
      <c r="V23" s="155"/>
      <c r="W23" s="90"/>
    </row>
    <row r="24" ht="21.95" customHeight="1">
      <c r="A24" s="152">
        <v>1977</v>
      </c>
      <c r="B24" s="127">
        <v>57</v>
      </c>
      <c r="C24" s="88">
        <v>242.1</v>
      </c>
      <c r="D24" s="92">
        <v>4.24736842105263</v>
      </c>
      <c r="E24" s="43"/>
      <c r="F24" s="153">
        <v>1977</v>
      </c>
      <c r="G24" s="127">
        <v>26</v>
      </c>
      <c r="H24" s="88">
        <v>88.5</v>
      </c>
      <c r="I24" s="92">
        <v>3.40384615384615</v>
      </c>
      <c r="J24" s="43"/>
      <c r="K24" s="153">
        <v>1977</v>
      </c>
      <c r="L24" s="127">
        <v>3</v>
      </c>
      <c r="M24" s="88">
        <v>6.5</v>
      </c>
      <c r="N24" s="94">
        <v>2.16666666666667</v>
      </c>
      <c r="O24" s="154"/>
      <c r="P24" s="155"/>
      <c r="Q24" s="90"/>
      <c r="R24" s="156"/>
      <c r="S24" s="155"/>
      <c r="T24" s="90"/>
      <c r="U24" s="156"/>
      <c r="V24" s="155"/>
      <c r="W24" s="90"/>
    </row>
    <row r="25" ht="21.95" customHeight="1">
      <c r="A25" s="152">
        <v>1978</v>
      </c>
      <c r="B25" s="127">
        <v>42</v>
      </c>
      <c r="C25" s="88">
        <v>176.8</v>
      </c>
      <c r="D25" s="92">
        <v>4.20952380952381</v>
      </c>
      <c r="E25" s="43"/>
      <c r="F25" s="153">
        <v>1978</v>
      </c>
      <c r="G25" s="127">
        <v>24</v>
      </c>
      <c r="H25" s="88">
        <v>85.09999999999999</v>
      </c>
      <c r="I25" s="92">
        <v>3.54583333333333</v>
      </c>
      <c r="J25" s="43"/>
      <c r="K25" s="153">
        <v>1978</v>
      </c>
      <c r="L25" s="127">
        <v>5</v>
      </c>
      <c r="M25" s="88">
        <v>12.6</v>
      </c>
      <c r="N25" s="94">
        <v>2.52</v>
      </c>
      <c r="O25" s="154"/>
      <c r="P25" s="155"/>
      <c r="Q25" s="90"/>
      <c r="R25" s="156"/>
      <c r="S25" s="155"/>
      <c r="T25" s="90"/>
      <c r="U25" s="156"/>
      <c r="V25" s="155"/>
      <c r="W25" s="90"/>
    </row>
    <row r="26" ht="21.95" customHeight="1">
      <c r="A26" s="152">
        <v>1979</v>
      </c>
      <c r="B26" s="127">
        <v>39</v>
      </c>
      <c r="C26" s="88">
        <v>163.9</v>
      </c>
      <c r="D26" s="92">
        <v>4.2025641025641</v>
      </c>
      <c r="E26" s="43"/>
      <c r="F26" s="153">
        <v>1979</v>
      </c>
      <c r="G26" s="127">
        <v>22</v>
      </c>
      <c r="H26" s="88">
        <v>79</v>
      </c>
      <c r="I26" s="92">
        <v>3.59090909090909</v>
      </c>
      <c r="J26" s="43"/>
      <c r="K26" s="153">
        <v>1979</v>
      </c>
      <c r="L26" s="127">
        <v>3</v>
      </c>
      <c r="M26" s="88">
        <v>7.2</v>
      </c>
      <c r="N26" s="94">
        <v>2.4</v>
      </c>
      <c r="O26" s="154"/>
      <c r="P26" s="155"/>
      <c r="Q26" s="90"/>
      <c r="R26" s="156"/>
      <c r="S26" s="155"/>
      <c r="T26" s="90"/>
      <c r="U26" s="156"/>
      <c r="V26" s="155"/>
      <c r="W26" s="90"/>
    </row>
    <row r="27" ht="21.95" customHeight="1">
      <c r="A27" s="152">
        <v>1980</v>
      </c>
      <c r="B27" s="127">
        <v>39</v>
      </c>
      <c r="C27" s="88">
        <v>172</v>
      </c>
      <c r="D27" s="92">
        <v>4.41025641025641</v>
      </c>
      <c r="E27" s="43"/>
      <c r="F27" s="153">
        <v>1980</v>
      </c>
      <c r="G27" s="127">
        <v>15</v>
      </c>
      <c r="H27" s="88">
        <v>48.2</v>
      </c>
      <c r="I27" s="92">
        <v>3.21333333333333</v>
      </c>
      <c r="J27" s="43"/>
      <c r="K27" s="153">
        <v>1980</v>
      </c>
      <c r="L27" s="127">
        <v>6</v>
      </c>
      <c r="M27" s="88">
        <v>14.1</v>
      </c>
      <c r="N27" s="94">
        <v>2.35</v>
      </c>
      <c r="O27" t="s" s="136">
        <v>107</v>
      </c>
      <c r="P27" s="155">
        <f>AVERAGE(B27:B46)</f>
        <v>39.15</v>
      </c>
      <c r="Q27" s="90">
        <f>AVERAGE(D27:D46)</f>
        <v>4.25633439797619</v>
      </c>
      <c r="R27" t="s" s="139">
        <v>107</v>
      </c>
      <c r="S27" s="155">
        <f>AVERAGE(G27:G46)</f>
        <v>18.85</v>
      </c>
      <c r="T27" s="90">
        <f>AVERAGE(I27:I46)</f>
        <v>3.37871370226245</v>
      </c>
      <c r="U27" t="s" s="139">
        <v>107</v>
      </c>
      <c r="V27" s="155">
        <f>AVERAGE(L27:L46)</f>
        <v>4.55</v>
      </c>
      <c r="W27" s="90">
        <f>AVERAGE(N27:N46)</f>
        <v>2.05618386243386</v>
      </c>
    </row>
    <row r="28" ht="21.95" customHeight="1">
      <c r="A28" s="152">
        <v>1981</v>
      </c>
      <c r="B28" s="127">
        <v>49</v>
      </c>
      <c r="C28" s="88">
        <v>193.4</v>
      </c>
      <c r="D28" s="92">
        <v>3.9469387755102</v>
      </c>
      <c r="E28" s="43"/>
      <c r="F28" s="153">
        <v>1981</v>
      </c>
      <c r="G28" s="127">
        <v>27</v>
      </c>
      <c r="H28" s="88">
        <v>85.2</v>
      </c>
      <c r="I28" s="92">
        <v>3.15555555555556</v>
      </c>
      <c r="J28" s="43"/>
      <c r="K28" s="153">
        <v>1981</v>
      </c>
      <c r="L28" s="127">
        <v>7</v>
      </c>
      <c r="M28" s="88">
        <v>10.7</v>
      </c>
      <c r="N28" s="94">
        <v>1.52857142857143</v>
      </c>
      <c r="O28" t="s" s="136">
        <v>108</v>
      </c>
      <c r="P28" s="155">
        <f>AVERAGE(B28:B46)</f>
        <v>39.1578947368421</v>
      </c>
      <c r="Q28" s="90">
        <f>AVERAGE(D28:D46)</f>
        <v>4.24823323943513</v>
      </c>
      <c r="R28" t="s" s="139">
        <v>108</v>
      </c>
      <c r="S28" s="155">
        <f>AVERAGE(G28:G46)</f>
        <v>19.0526315789474</v>
      </c>
      <c r="T28" s="90">
        <f>AVERAGE(I28:I46)</f>
        <v>3.38741793220609</v>
      </c>
      <c r="U28" t="s" s="139">
        <v>108</v>
      </c>
      <c r="V28" s="155">
        <f>AVERAGE(L28:L46)</f>
        <v>4.47368421052632</v>
      </c>
      <c r="W28" s="90">
        <f>AVERAGE(N28:N46)</f>
        <v>2.03890056022409</v>
      </c>
    </row>
    <row r="29" ht="21.95" customHeight="1">
      <c r="A29" s="152">
        <v>1982</v>
      </c>
      <c r="B29" s="127">
        <v>44</v>
      </c>
      <c r="C29" s="88">
        <v>177.6</v>
      </c>
      <c r="D29" s="92">
        <v>4.03636363636364</v>
      </c>
      <c r="E29" s="43"/>
      <c r="F29" s="153">
        <v>1982</v>
      </c>
      <c r="G29" s="127">
        <v>23</v>
      </c>
      <c r="H29" s="88">
        <v>69.8</v>
      </c>
      <c r="I29" s="92">
        <v>3.03478260869565</v>
      </c>
      <c r="J29" s="43"/>
      <c r="K29" s="153">
        <v>1982</v>
      </c>
      <c r="L29" s="127">
        <v>8</v>
      </c>
      <c r="M29" s="88">
        <v>13.7</v>
      </c>
      <c r="N29" s="94">
        <v>1.7125</v>
      </c>
      <c r="O29" t="s" s="136">
        <v>109</v>
      </c>
      <c r="P29" s="155">
        <f>AVERAGE(B29:B46)</f>
        <v>38.6111111111111</v>
      </c>
      <c r="Q29" s="90">
        <f>AVERAGE(D29:D46)</f>
        <v>4.26497182076429</v>
      </c>
      <c r="R29" t="s" s="139">
        <v>109</v>
      </c>
      <c r="S29" s="155">
        <f>AVERAGE(G29:G46)</f>
        <v>18.6111111111111</v>
      </c>
      <c r="T29" s="90">
        <f>AVERAGE(I29:I46)</f>
        <v>3.40029917535334</v>
      </c>
      <c r="U29" t="s" s="139">
        <v>109</v>
      </c>
      <c r="V29" s="155">
        <f>AVERAGE(L29:L46)</f>
        <v>4.33333333333333</v>
      </c>
      <c r="W29" s="90">
        <f>AVERAGE(N29:N46)</f>
        <v>2.07079613095238</v>
      </c>
    </row>
    <row r="30" ht="21.95" customHeight="1">
      <c r="A30" s="152">
        <v>1983</v>
      </c>
      <c r="B30" s="127">
        <v>37</v>
      </c>
      <c r="C30" s="88">
        <v>160.7</v>
      </c>
      <c r="D30" s="92">
        <v>4.34324324324324</v>
      </c>
      <c r="E30" s="43"/>
      <c r="F30" s="153">
        <v>1983</v>
      </c>
      <c r="G30" s="127">
        <v>17</v>
      </c>
      <c r="H30" s="88">
        <v>58.8</v>
      </c>
      <c r="I30" s="92">
        <v>3.45882352941176</v>
      </c>
      <c r="J30" s="43"/>
      <c r="K30" s="153">
        <v>1983</v>
      </c>
      <c r="L30" s="127">
        <v>3</v>
      </c>
      <c r="M30" s="88">
        <v>5.8</v>
      </c>
      <c r="N30" s="94">
        <v>1.93333333333333</v>
      </c>
      <c r="O30" t="s" s="136">
        <v>110</v>
      </c>
      <c r="P30" s="155">
        <f>AVERAGE(B30:B46)</f>
        <v>38.2941176470588</v>
      </c>
      <c r="Q30" s="90">
        <f>AVERAGE(D30:D46)</f>
        <v>4.27841936102315</v>
      </c>
      <c r="R30" t="s" s="139">
        <v>110</v>
      </c>
      <c r="S30" s="155">
        <f>AVERAGE(G30:G46)</f>
        <v>18.3529411764706</v>
      </c>
      <c r="T30" s="90">
        <f>AVERAGE(I30:I46)</f>
        <v>3.42180014986262</v>
      </c>
      <c r="U30" t="s" s="139">
        <v>110</v>
      </c>
      <c r="V30" s="155">
        <f>AVERAGE(L30:L46)</f>
        <v>4.11764705882353</v>
      </c>
      <c r="W30" s="90">
        <f>AVERAGE(N30:N46)</f>
        <v>2.09468253968254</v>
      </c>
    </row>
    <row r="31" ht="21.95" customHeight="1">
      <c r="A31" s="152">
        <v>1984</v>
      </c>
      <c r="B31" s="127">
        <v>47</v>
      </c>
      <c r="C31" s="88">
        <v>212.5</v>
      </c>
      <c r="D31" s="92">
        <v>4.52127659574468</v>
      </c>
      <c r="E31" s="43"/>
      <c r="F31" s="153">
        <v>1984</v>
      </c>
      <c r="G31" s="127">
        <v>19</v>
      </c>
      <c r="H31" s="88">
        <v>67.90000000000001</v>
      </c>
      <c r="I31" s="92">
        <v>3.57368421052632</v>
      </c>
      <c r="J31" s="43"/>
      <c r="K31" s="153">
        <v>1984</v>
      </c>
      <c r="L31" s="127">
        <v>2</v>
      </c>
      <c r="M31" s="88">
        <v>4.2</v>
      </c>
      <c r="N31" s="94">
        <v>2.1</v>
      </c>
      <c r="O31" t="s" s="136">
        <v>111</v>
      </c>
      <c r="P31" s="155">
        <f>AVERAGE(B31:B46)</f>
        <v>38.375</v>
      </c>
      <c r="Q31" s="90">
        <f>AVERAGE(D31:D46)</f>
        <v>4.2743678683844</v>
      </c>
      <c r="R31" t="s" s="139">
        <v>111</v>
      </c>
      <c r="S31" s="155">
        <f>AVERAGE(G31:G46)</f>
        <v>18.4375</v>
      </c>
      <c r="T31" s="90">
        <f>AVERAGE(I31:I46)</f>
        <v>3.4194861886408</v>
      </c>
      <c r="U31" t="s" s="139">
        <v>111</v>
      </c>
      <c r="V31" s="155">
        <f>AVERAGE(L31:L46)</f>
        <v>4.1875</v>
      </c>
      <c r="W31" s="90">
        <f>AVERAGE(N31:N46)</f>
        <v>2.1062074829932</v>
      </c>
    </row>
    <row r="32" ht="21.95" customHeight="1">
      <c r="A32" s="152">
        <v>1985</v>
      </c>
      <c r="B32" s="127">
        <v>43</v>
      </c>
      <c r="C32" s="88">
        <v>181.9</v>
      </c>
      <c r="D32" s="92">
        <v>4.23023255813953</v>
      </c>
      <c r="E32" s="43"/>
      <c r="F32" s="153">
        <v>1985</v>
      </c>
      <c r="G32" s="127">
        <v>22</v>
      </c>
      <c r="H32" s="88">
        <v>75.8</v>
      </c>
      <c r="I32" s="92">
        <v>3.44545454545455</v>
      </c>
      <c r="J32" s="43"/>
      <c r="K32" s="153">
        <v>1985</v>
      </c>
      <c r="L32" s="127">
        <v>3</v>
      </c>
      <c r="M32" s="88">
        <v>7.6</v>
      </c>
      <c r="N32" s="94">
        <v>2.53333333333333</v>
      </c>
      <c r="O32" t="s" s="136">
        <v>112</v>
      </c>
      <c r="P32" s="155">
        <f>AVERAGE(B32:B46)</f>
        <v>37.8</v>
      </c>
      <c r="Q32" s="90">
        <f>AVERAGE(D32:D46)</f>
        <v>4.25790728656038</v>
      </c>
      <c r="R32" t="s" s="139">
        <v>112</v>
      </c>
      <c r="S32" s="155">
        <f>AVERAGE(G32:G46)</f>
        <v>18.4</v>
      </c>
      <c r="T32" s="90">
        <f>AVERAGE(I32:I46)</f>
        <v>3.40920632051509</v>
      </c>
      <c r="U32" t="s" s="139">
        <v>112</v>
      </c>
      <c r="V32" s="155">
        <f>AVERAGE(L32:L46)</f>
        <v>4.33333333333333</v>
      </c>
      <c r="W32" s="90">
        <f>AVERAGE(N32:N46)</f>
        <v>2.10668498168498</v>
      </c>
    </row>
    <row r="33" ht="21.95" customHeight="1">
      <c r="A33" s="152">
        <v>1986</v>
      </c>
      <c r="B33" s="127">
        <v>38</v>
      </c>
      <c r="C33" s="88">
        <v>151.3</v>
      </c>
      <c r="D33" s="92">
        <v>3.98157894736842</v>
      </c>
      <c r="E33" s="43"/>
      <c r="F33" s="153">
        <v>1986</v>
      </c>
      <c r="G33" s="127">
        <v>22</v>
      </c>
      <c r="H33" s="88">
        <v>69.59999999999999</v>
      </c>
      <c r="I33" s="92">
        <v>3.16363636363636</v>
      </c>
      <c r="J33" s="43"/>
      <c r="K33" s="153">
        <v>1986</v>
      </c>
      <c r="L33" s="127">
        <v>6</v>
      </c>
      <c r="M33" s="88">
        <v>8.6</v>
      </c>
      <c r="N33" s="94">
        <v>1.43333333333333</v>
      </c>
      <c r="O33" t="s" s="136">
        <v>113</v>
      </c>
      <c r="P33" s="155">
        <f>AVERAGE(B33:B46)</f>
        <v>37.4285714285714</v>
      </c>
      <c r="Q33" s="90">
        <f>AVERAGE(D33:D46)</f>
        <v>4.25988405287615</v>
      </c>
      <c r="R33" t="s" s="139">
        <v>113</v>
      </c>
      <c r="S33" s="155">
        <f>AVERAGE(G33:G46)</f>
        <v>18.1428571428571</v>
      </c>
      <c r="T33" s="90">
        <f>AVERAGE(I33:I46)</f>
        <v>3.40661716159085</v>
      </c>
      <c r="U33" t="s" s="139">
        <v>113</v>
      </c>
      <c r="V33" s="155">
        <f>AVERAGE(L33:L46)</f>
        <v>4.42857142857143</v>
      </c>
      <c r="W33" s="90">
        <f>AVERAGE(N33:N46)</f>
        <v>2.07113095238095</v>
      </c>
    </row>
    <row r="34" ht="21.95" customHeight="1">
      <c r="A34" s="152">
        <v>1987</v>
      </c>
      <c r="B34" s="127">
        <v>42</v>
      </c>
      <c r="C34" s="88">
        <v>180</v>
      </c>
      <c r="D34" s="92">
        <v>4.28571428571429</v>
      </c>
      <c r="E34" s="43"/>
      <c r="F34" s="153">
        <v>1987</v>
      </c>
      <c r="G34" s="127">
        <v>19</v>
      </c>
      <c r="H34" s="88">
        <v>66.59999999999999</v>
      </c>
      <c r="I34" s="92">
        <v>3.50526315789474</v>
      </c>
      <c r="J34" s="43"/>
      <c r="K34" s="153">
        <v>1987</v>
      </c>
      <c r="L34" s="127">
        <v>4</v>
      </c>
      <c r="M34" s="88">
        <v>8.300000000000001</v>
      </c>
      <c r="N34" s="94">
        <v>2.075</v>
      </c>
      <c r="O34" t="s" s="136">
        <v>114</v>
      </c>
      <c r="P34" s="155">
        <f>AVERAGE(B34:B46)</f>
        <v>37.3846153846154</v>
      </c>
      <c r="Q34" s="90">
        <f>AVERAGE(D34:D46)</f>
        <v>4.28129213791521</v>
      </c>
      <c r="R34" t="s" s="139">
        <v>114</v>
      </c>
      <c r="S34" s="155">
        <f>AVERAGE(G34:G46)</f>
        <v>17.8461538461538</v>
      </c>
      <c r="T34" s="90">
        <f>AVERAGE(I34:I46)</f>
        <v>3.42530799220273</v>
      </c>
      <c r="U34" t="s" s="139">
        <v>114</v>
      </c>
      <c r="V34" s="155">
        <f>AVERAGE(L34:L46)</f>
        <v>4.30769230769231</v>
      </c>
      <c r="W34" s="90">
        <f>AVERAGE(N34:N46)</f>
        <v>2.12911255411255</v>
      </c>
    </row>
    <row r="35" ht="21.95" customHeight="1">
      <c r="A35" s="152">
        <v>1988</v>
      </c>
      <c r="B35" s="127">
        <v>25</v>
      </c>
      <c r="C35" s="88">
        <v>112.6</v>
      </c>
      <c r="D35" s="92">
        <v>4.504</v>
      </c>
      <c r="E35" s="43"/>
      <c r="F35" s="153">
        <v>1988</v>
      </c>
      <c r="G35" s="127">
        <v>9</v>
      </c>
      <c r="H35" s="88">
        <v>31.9</v>
      </c>
      <c r="I35" s="92">
        <v>3.54444444444444</v>
      </c>
      <c r="J35" s="43"/>
      <c r="K35" s="153">
        <v>1988</v>
      </c>
      <c r="L35" s="127">
        <v>1</v>
      </c>
      <c r="M35" s="88">
        <v>2.3</v>
      </c>
      <c r="N35" s="94">
        <v>2.3</v>
      </c>
      <c r="O35" t="s" s="136">
        <v>115</v>
      </c>
      <c r="P35" s="155">
        <f>AVERAGE(B35:B46)</f>
        <v>37</v>
      </c>
      <c r="Q35" s="90">
        <f>AVERAGE(D35:D46)</f>
        <v>4.28092362559862</v>
      </c>
      <c r="R35" t="s" s="139">
        <v>115</v>
      </c>
      <c r="S35" s="155">
        <f>AVERAGE(G35:G46)</f>
        <v>17.75</v>
      </c>
      <c r="T35" s="90">
        <f>AVERAGE(I35:I46)</f>
        <v>3.4186450617284</v>
      </c>
      <c r="U35" t="s" s="139">
        <v>115</v>
      </c>
      <c r="V35" s="155">
        <f>AVERAGE(L35:L46)</f>
        <v>4.33333333333333</v>
      </c>
      <c r="W35" s="90">
        <f>AVERAGE(N35:N46)</f>
        <v>2.13452380952381</v>
      </c>
    </row>
    <row r="36" ht="21.95" customHeight="1">
      <c r="A36" s="152">
        <v>1989</v>
      </c>
      <c r="B36" s="127">
        <v>33</v>
      </c>
      <c r="C36" s="88">
        <v>149.2</v>
      </c>
      <c r="D36" s="92">
        <v>4.52121212121212</v>
      </c>
      <c r="E36" s="43"/>
      <c r="F36" s="153">
        <v>1989</v>
      </c>
      <c r="G36" s="127">
        <v>13</v>
      </c>
      <c r="H36" s="88">
        <v>49.4</v>
      </c>
      <c r="I36" s="92">
        <v>3.8</v>
      </c>
      <c r="J36" s="43"/>
      <c r="K36" s="153">
        <v>1989</v>
      </c>
      <c r="L36" s="127">
        <v>1</v>
      </c>
      <c r="M36" s="88">
        <v>2.4</v>
      </c>
      <c r="N36" s="94">
        <v>2.4</v>
      </c>
      <c r="O36" t="s" s="136">
        <v>116</v>
      </c>
      <c r="P36" s="155">
        <f>AVERAGE(B36:B46)</f>
        <v>38.0909090909091</v>
      </c>
      <c r="Q36" s="90">
        <f>AVERAGE(D36:D46)</f>
        <v>4.2606439551985</v>
      </c>
      <c r="R36" t="s" s="139">
        <v>116</v>
      </c>
      <c r="S36" s="155">
        <f>AVERAGE(G36:G46)</f>
        <v>18.5454545454545</v>
      </c>
      <c r="T36" s="90">
        <f>AVERAGE(I36:I46)</f>
        <v>3.40720875420876</v>
      </c>
      <c r="U36" t="s" s="139">
        <v>116</v>
      </c>
      <c r="V36" s="155">
        <f>AVERAGE(L36:L46)</f>
        <v>4.63636363636364</v>
      </c>
      <c r="W36" s="90">
        <f>AVERAGE(N36:N46)</f>
        <v>2.11613756613757</v>
      </c>
    </row>
    <row r="37" ht="21.95" customHeight="1">
      <c r="A37" s="152">
        <v>1990</v>
      </c>
      <c r="B37" s="127">
        <v>36</v>
      </c>
      <c r="C37" s="88">
        <v>159.1</v>
      </c>
      <c r="D37" s="92">
        <v>4.41944444444444</v>
      </c>
      <c r="E37" s="43"/>
      <c r="F37" s="153">
        <v>1990</v>
      </c>
      <c r="G37" s="127">
        <v>15</v>
      </c>
      <c r="H37" s="88">
        <v>54</v>
      </c>
      <c r="I37" s="92">
        <v>3.6</v>
      </c>
      <c r="J37" s="43"/>
      <c r="K37" s="153">
        <v>1990</v>
      </c>
      <c r="L37" s="127">
        <v>3</v>
      </c>
      <c r="M37" s="88">
        <v>7</v>
      </c>
      <c r="N37" s="94">
        <v>2.33333333333333</v>
      </c>
      <c r="O37" t="s" s="136">
        <v>117</v>
      </c>
      <c r="P37" s="155">
        <f>AVERAGE(B37:B46)</f>
        <v>38.6</v>
      </c>
      <c r="Q37" s="90">
        <f>AVERAGE(D37:D46)</f>
        <v>4.23458713859713</v>
      </c>
      <c r="R37" t="s" s="139">
        <v>117</v>
      </c>
      <c r="S37" s="155">
        <f>AVERAGE(G37:G46)</f>
        <v>19.1</v>
      </c>
      <c r="T37" s="90">
        <f>AVERAGE(I37:I46)</f>
        <v>3.36792962962963</v>
      </c>
      <c r="U37" t="s" s="139">
        <v>117</v>
      </c>
      <c r="V37" s="155">
        <f>AVERAGE(L37:L46)</f>
        <v>5</v>
      </c>
      <c r="W37" s="90">
        <f>AVERAGE(N37:N46)</f>
        <v>2.08065476190476</v>
      </c>
    </row>
    <row r="38" ht="21.95" customHeight="1">
      <c r="A38" s="152">
        <v>1991</v>
      </c>
      <c r="B38" s="127">
        <v>30</v>
      </c>
      <c r="C38" s="88">
        <v>135.4</v>
      </c>
      <c r="D38" s="92">
        <v>4.51333333333333</v>
      </c>
      <c r="E38" s="43"/>
      <c r="F38" s="153">
        <v>1991</v>
      </c>
      <c r="G38" s="127">
        <v>12</v>
      </c>
      <c r="H38" s="88">
        <v>42.2</v>
      </c>
      <c r="I38" s="92">
        <v>3.51666666666667</v>
      </c>
      <c r="J38" s="43"/>
      <c r="K38" s="153">
        <v>1991</v>
      </c>
      <c r="L38" s="127">
        <v>1</v>
      </c>
      <c r="M38" s="88">
        <v>2.3</v>
      </c>
      <c r="N38" s="94">
        <v>2.3</v>
      </c>
      <c r="O38" t="s" s="136">
        <v>118</v>
      </c>
      <c r="P38" s="155">
        <f>AVERAGE(B38:B46)</f>
        <v>38.8888888888889</v>
      </c>
      <c r="Q38" s="90">
        <f>AVERAGE(D38:D46)</f>
        <v>4.21404743794743</v>
      </c>
      <c r="R38" t="s" s="139">
        <v>118</v>
      </c>
      <c r="S38" s="155">
        <f>AVERAGE(G38:G46)</f>
        <v>19.5555555555556</v>
      </c>
      <c r="T38" s="90">
        <f>AVERAGE(I38:I46)</f>
        <v>3.34214403292181</v>
      </c>
      <c r="U38" t="s" s="139">
        <v>118</v>
      </c>
      <c r="V38" s="155">
        <f>AVERAGE(L38:L46)</f>
        <v>5.22222222222222</v>
      </c>
      <c r="W38" s="90">
        <f>AVERAGE(N38:N46)</f>
        <v>2.04455782312925</v>
      </c>
    </row>
    <row r="39" ht="21.95" customHeight="1">
      <c r="A39" s="152">
        <v>1992</v>
      </c>
      <c r="B39" s="127">
        <v>41</v>
      </c>
      <c r="C39" s="88">
        <v>177.9</v>
      </c>
      <c r="D39" s="92">
        <v>4.3390243902439</v>
      </c>
      <c r="E39" s="43"/>
      <c r="F39" s="153">
        <v>1992</v>
      </c>
      <c r="G39" s="127">
        <v>20</v>
      </c>
      <c r="H39" s="88">
        <v>71.09999999999999</v>
      </c>
      <c r="I39" s="92">
        <v>3.555</v>
      </c>
      <c r="J39" s="43"/>
      <c r="K39" s="153">
        <v>1992</v>
      </c>
      <c r="L39" s="127">
        <v>3</v>
      </c>
      <c r="M39" s="88">
        <v>5.8</v>
      </c>
      <c r="N39" s="94">
        <v>1.93333333333333</v>
      </c>
      <c r="O39" t="s" s="136">
        <v>119</v>
      </c>
      <c r="P39" s="155">
        <f>AVERAGE(B39:B46)</f>
        <v>40</v>
      </c>
      <c r="Q39" s="90">
        <f>AVERAGE(D39:D46)</f>
        <v>4.1766367010242</v>
      </c>
      <c r="R39" t="s" s="139">
        <v>119</v>
      </c>
      <c r="S39" s="155">
        <f>AVERAGE(G39:G46)</f>
        <v>20.5</v>
      </c>
      <c r="T39" s="90">
        <f>AVERAGE(I39:I46)</f>
        <v>3.32032870370371</v>
      </c>
      <c r="U39" t="s" s="139">
        <v>119</v>
      </c>
      <c r="V39" s="155">
        <f>AVERAGE(L39:L46)</f>
        <v>5.75</v>
      </c>
      <c r="W39" s="90">
        <f>AVERAGE(N39:N46)</f>
        <v>2.00198412698413</v>
      </c>
    </row>
    <row r="40" ht="21.95" customHeight="1">
      <c r="A40" s="152">
        <v>1993</v>
      </c>
      <c r="B40" s="127">
        <v>32</v>
      </c>
      <c r="C40" s="88">
        <v>139.7</v>
      </c>
      <c r="D40" s="92">
        <v>4.365625</v>
      </c>
      <c r="E40" s="43"/>
      <c r="F40" s="153">
        <v>1993</v>
      </c>
      <c r="G40" s="127">
        <v>14</v>
      </c>
      <c r="H40" s="88">
        <v>48.3</v>
      </c>
      <c r="I40" s="92">
        <v>3.45</v>
      </c>
      <c r="J40" s="43"/>
      <c r="K40" s="153">
        <v>1993</v>
      </c>
      <c r="L40" s="127">
        <v>2</v>
      </c>
      <c r="M40" s="88">
        <v>2.9</v>
      </c>
      <c r="N40" s="94">
        <v>1.45</v>
      </c>
      <c r="O40" t="s" s="136">
        <v>120</v>
      </c>
      <c r="P40" s="155">
        <f>AVERAGE(B40:B46)</f>
        <v>39.8571428571429</v>
      </c>
      <c r="Q40" s="90">
        <f>AVERAGE(D40:D46)</f>
        <v>4.15343845970709</v>
      </c>
      <c r="R40" t="s" s="139">
        <v>120</v>
      </c>
      <c r="S40" s="155">
        <f>AVERAGE(G40:G46)</f>
        <v>20.5714285714286</v>
      </c>
      <c r="T40" s="90">
        <f>AVERAGE(I40:I46)</f>
        <v>3.28680423280423</v>
      </c>
      <c r="U40" t="s" s="139">
        <v>120</v>
      </c>
      <c r="V40" s="155">
        <f>AVERAGE(L40:L46)</f>
        <v>6.14285714285714</v>
      </c>
      <c r="W40" s="90">
        <f>AVERAGE(N40:N46)</f>
        <v>2.01571428571429</v>
      </c>
    </row>
    <row r="41" ht="21.95" customHeight="1">
      <c r="A41" s="152">
        <v>1994</v>
      </c>
      <c r="B41" s="127">
        <v>53</v>
      </c>
      <c r="C41" s="88">
        <v>207.6</v>
      </c>
      <c r="D41" s="92">
        <v>3.91698113207547</v>
      </c>
      <c r="E41" s="43"/>
      <c r="F41" s="153">
        <v>1994</v>
      </c>
      <c r="G41" s="127">
        <v>27</v>
      </c>
      <c r="H41" s="88">
        <v>75.5</v>
      </c>
      <c r="I41" s="92">
        <v>2.7962962962963</v>
      </c>
      <c r="J41" s="43"/>
      <c r="K41" s="153">
        <v>1994</v>
      </c>
      <c r="L41" s="127">
        <v>14</v>
      </c>
      <c r="M41" s="88">
        <v>28.4</v>
      </c>
      <c r="N41" s="94">
        <v>2.02857142857143</v>
      </c>
      <c r="O41" t="s" s="136">
        <v>98</v>
      </c>
      <c r="P41" s="155">
        <f>AVERAGE(B41:B46)</f>
        <v>41.1666666666667</v>
      </c>
      <c r="Q41" s="90">
        <f>AVERAGE(D41:D46)</f>
        <v>4.11807403632494</v>
      </c>
      <c r="R41" t="s" s="139">
        <v>98</v>
      </c>
      <c r="S41" s="155">
        <f>AVERAGE(G41:G46)</f>
        <v>21.6666666666667</v>
      </c>
      <c r="T41" s="90">
        <f>AVERAGE(I41:I46)</f>
        <v>3.25960493827161</v>
      </c>
      <c r="U41" t="s" s="139">
        <v>98</v>
      </c>
      <c r="V41" s="155">
        <f>AVERAGE(L41:L46)</f>
        <v>6.83333333333333</v>
      </c>
      <c r="W41" s="90">
        <f>AVERAGE(N41:N46)</f>
        <v>2.15714285714286</v>
      </c>
    </row>
    <row r="42" ht="21.95" customHeight="1">
      <c r="A42" s="152">
        <v>1995</v>
      </c>
      <c r="B42" s="127">
        <v>43</v>
      </c>
      <c r="C42" s="88">
        <v>148.7</v>
      </c>
      <c r="D42" s="92">
        <v>3.45813953488372</v>
      </c>
      <c r="E42" s="43"/>
      <c r="F42" s="153">
        <v>1995</v>
      </c>
      <c r="G42" s="127">
        <v>33</v>
      </c>
      <c r="H42" s="88">
        <v>97.90000000000001</v>
      </c>
      <c r="I42" s="92">
        <v>2.96666666666667</v>
      </c>
      <c r="J42" s="43"/>
      <c r="K42" s="153">
        <v>1995</v>
      </c>
      <c r="L42" s="127">
        <v>13</v>
      </c>
      <c r="M42" s="88">
        <v>26</v>
      </c>
      <c r="N42" s="94">
        <v>2</v>
      </c>
      <c r="O42" t="s" s="136">
        <v>121</v>
      </c>
      <c r="P42" s="155">
        <f>AVERAGE(B42:B46)</f>
        <v>38.8</v>
      </c>
      <c r="Q42" s="90">
        <f>AVERAGE(D42:D46)</f>
        <v>4.15829261717484</v>
      </c>
      <c r="R42" t="s" s="139">
        <v>121</v>
      </c>
      <c r="S42" s="155">
        <f>AVERAGE(G42:G46)</f>
        <v>20.6</v>
      </c>
      <c r="T42" s="90">
        <f>AVERAGE(I42:I46)</f>
        <v>3.35226666666667</v>
      </c>
      <c r="U42" t="s" s="139">
        <v>121</v>
      </c>
      <c r="V42" s="155">
        <f>AVERAGE(L42:L46)</f>
        <v>5.4</v>
      </c>
      <c r="W42" s="90">
        <f>AVERAGE(N42:N46)</f>
        <v>2.2</v>
      </c>
    </row>
    <row r="43" ht="21.95" customHeight="1">
      <c r="A43" s="152">
        <v>1996</v>
      </c>
      <c r="B43" s="127">
        <v>50</v>
      </c>
      <c r="C43" s="88">
        <v>213</v>
      </c>
      <c r="D43" s="92">
        <v>4.26</v>
      </c>
      <c r="E43" s="43"/>
      <c r="F43" s="153">
        <v>1996</v>
      </c>
      <c r="G43" s="127">
        <v>25</v>
      </c>
      <c r="H43" s="88">
        <v>82.7</v>
      </c>
      <c r="I43" s="92">
        <v>3.308</v>
      </c>
      <c r="J43" s="43"/>
      <c r="K43" s="153">
        <v>1996</v>
      </c>
      <c r="L43" s="127">
        <v>7</v>
      </c>
      <c r="M43" s="88">
        <v>15.7</v>
      </c>
      <c r="N43" s="94">
        <v>2.24285714285714</v>
      </c>
      <c r="O43" t="s" s="136">
        <v>122</v>
      </c>
      <c r="P43" s="155">
        <f>AVERAGE(B43:B46)</f>
        <v>37.75</v>
      </c>
      <c r="Q43" s="90">
        <f>AVERAGE(D43:D46)</f>
        <v>4.33333088774762</v>
      </c>
      <c r="R43" t="s" s="139">
        <v>122</v>
      </c>
      <c r="S43" s="155">
        <f>AVERAGE(G43:G46)</f>
        <v>17.5</v>
      </c>
      <c r="T43" s="90">
        <f>AVERAGE(I43:I46)</f>
        <v>3.44866666666667</v>
      </c>
      <c r="U43" t="s" s="139">
        <v>122</v>
      </c>
      <c r="V43" s="155">
        <f>AVERAGE(L43:L46)</f>
        <v>3.5</v>
      </c>
      <c r="W43" s="90">
        <f>AVERAGE(N43:N46)</f>
        <v>2.3</v>
      </c>
    </row>
    <row r="44" ht="21.95" customHeight="1">
      <c r="A44" s="152">
        <v>1997</v>
      </c>
      <c r="B44" s="127">
        <v>47</v>
      </c>
      <c r="C44" s="88">
        <v>201.3</v>
      </c>
      <c r="D44" s="92">
        <v>4.28297872340426</v>
      </c>
      <c r="E44" s="43"/>
      <c r="F44" s="153">
        <v>1997</v>
      </c>
      <c r="G44" s="127">
        <v>20</v>
      </c>
      <c r="H44" s="88">
        <v>62.4</v>
      </c>
      <c r="I44" s="92">
        <v>3.12</v>
      </c>
      <c r="J44" s="43"/>
      <c r="K44" s="153">
        <v>1997</v>
      </c>
      <c r="L44" s="127">
        <v>7</v>
      </c>
      <c r="M44" s="88">
        <v>16.5</v>
      </c>
      <c r="N44" s="94">
        <v>2.35714285714286</v>
      </c>
      <c r="O44" t="s" s="136">
        <v>123</v>
      </c>
      <c r="P44" s="155">
        <f>AVERAGE(B44:B46)</f>
        <v>33.6666666666667</v>
      </c>
      <c r="Q44" s="90">
        <f>AVERAGE(D44:D46)</f>
        <v>4.35777451699682</v>
      </c>
      <c r="R44" t="s" s="139">
        <v>123</v>
      </c>
      <c r="S44" s="155">
        <f>AVERAGE(G44:G46)</f>
        <v>15</v>
      </c>
      <c r="T44" s="90">
        <f>AVERAGE(I44:I46)</f>
        <v>3.49555555555556</v>
      </c>
      <c r="U44" t="s" s="139">
        <v>123</v>
      </c>
      <c r="V44" s="155">
        <f>AVERAGE(L44:L46)</f>
        <v>2.33333333333333</v>
      </c>
      <c r="W44" s="90">
        <f>AVERAGE(N44:N46)</f>
        <v>2.35714285714286</v>
      </c>
    </row>
    <row r="45" ht="21.95" customHeight="1">
      <c r="A45" s="152">
        <v>1998</v>
      </c>
      <c r="B45" s="127">
        <v>25</v>
      </c>
      <c r="C45" s="88">
        <v>112</v>
      </c>
      <c r="D45" s="92">
        <v>4.48</v>
      </c>
      <c r="E45" s="43"/>
      <c r="F45" s="153">
        <v>1998</v>
      </c>
      <c r="G45" s="127">
        <v>10</v>
      </c>
      <c r="H45" s="88">
        <v>37</v>
      </c>
      <c r="I45" s="92">
        <v>3.7</v>
      </c>
      <c r="J45" s="43"/>
      <c r="K45" s="153">
        <v>1998</v>
      </c>
      <c r="L45" s="127">
        <v>0</v>
      </c>
      <c r="M45" s="88">
        <v>0</v>
      </c>
      <c r="N45" s="94"/>
      <c r="O45" t="s" s="136">
        <v>124</v>
      </c>
      <c r="P45" s="155">
        <f>AVERAGE(B45:B46)</f>
        <v>27</v>
      </c>
      <c r="Q45" s="90">
        <f>AVERAGE(D45:D46)</f>
        <v>4.39517241379311</v>
      </c>
      <c r="R45" t="s" s="139">
        <v>124</v>
      </c>
      <c r="S45" s="155">
        <f>AVERAGE(G45:G46)</f>
        <v>12.5</v>
      </c>
      <c r="T45" s="90">
        <f>AVERAGE(I45:I46)</f>
        <v>3.68333333333334</v>
      </c>
      <c r="U45" t="s" s="139">
        <v>124</v>
      </c>
      <c r="V45" s="155">
        <f>AVERAGE(L45:L46)</f>
        <v>0</v>
      </c>
      <c r="W45" s="90"/>
    </row>
    <row r="46" ht="21.95" customHeight="1">
      <c r="A46" s="152">
        <v>1999</v>
      </c>
      <c r="B46" s="127">
        <v>29</v>
      </c>
      <c r="C46" s="88">
        <v>125</v>
      </c>
      <c r="D46" s="92">
        <v>4.31034482758621</v>
      </c>
      <c r="E46" s="43"/>
      <c r="F46" s="153">
        <v>1999</v>
      </c>
      <c r="G46" s="127">
        <v>15</v>
      </c>
      <c r="H46" s="88">
        <v>55</v>
      </c>
      <c r="I46" s="92">
        <v>3.66666666666667</v>
      </c>
      <c r="J46" s="43"/>
      <c r="K46" s="153">
        <v>1999</v>
      </c>
      <c r="L46" s="127">
        <v>0</v>
      </c>
      <c r="M46" s="88">
        <v>0</v>
      </c>
      <c r="N46" s="94"/>
      <c r="O46" t="s" s="136">
        <v>125</v>
      </c>
      <c r="P46" s="155">
        <f>AVERAGE(B46)</f>
        <v>29</v>
      </c>
      <c r="Q46" s="90">
        <f>AVERAGE(D46)</f>
        <v>4.31034482758621</v>
      </c>
      <c r="R46" t="s" s="139">
        <v>125</v>
      </c>
      <c r="S46" s="155">
        <f>AVERAGE(G46)</f>
        <v>15</v>
      </c>
      <c r="T46" s="90">
        <f>AVERAGE(I46)</f>
        <v>3.66666666666667</v>
      </c>
      <c r="U46" t="s" s="139">
        <v>125</v>
      </c>
      <c r="V46" s="155">
        <f>AVERAGE(L46)</f>
        <v>0</v>
      </c>
      <c r="W46" s="90"/>
    </row>
    <row r="47" ht="21.95" customHeight="1">
      <c r="A47" s="152">
        <v>2000</v>
      </c>
      <c r="B47" s="157">
        <v>36</v>
      </c>
      <c r="C47" s="158">
        <v>148</v>
      </c>
      <c r="D47" s="159">
        <v>4.11111111111111</v>
      </c>
      <c r="E47" s="43"/>
      <c r="F47" s="153">
        <v>2000</v>
      </c>
      <c r="G47" s="157">
        <v>22</v>
      </c>
      <c r="H47" s="158">
        <v>78</v>
      </c>
      <c r="I47" s="159">
        <v>3.54545454545455</v>
      </c>
      <c r="J47" s="43"/>
      <c r="K47" s="153">
        <v>2000</v>
      </c>
      <c r="L47" s="157">
        <v>2</v>
      </c>
      <c r="M47" s="158">
        <v>4</v>
      </c>
      <c r="N47" s="160">
        <v>2</v>
      </c>
      <c r="O47" t="s" s="136">
        <v>126</v>
      </c>
      <c r="P47" s="161">
        <f>AVERAGE(B47)</f>
        <v>36</v>
      </c>
      <c r="Q47" s="162">
        <f>AVERAGE(D47)</f>
        <v>4.11111111111111</v>
      </c>
      <c r="R47" t="s" s="139">
        <v>126</v>
      </c>
      <c r="S47" s="161">
        <f>AVERAGE(G47)</f>
        <v>22</v>
      </c>
      <c r="T47" s="162">
        <f>AVERAGE(I47)</f>
        <v>3.54545454545455</v>
      </c>
      <c r="U47" t="s" s="139">
        <v>126</v>
      </c>
      <c r="V47" s="161">
        <f>AVERAGE(L47)</f>
        <v>2</v>
      </c>
      <c r="W47" s="162">
        <f>AVERAGE(N47)</f>
        <v>2</v>
      </c>
    </row>
    <row r="48" ht="21.95" customHeight="1">
      <c r="A48" s="152">
        <v>2001</v>
      </c>
      <c r="B48" s="127">
        <v>28</v>
      </c>
      <c r="C48" s="88">
        <v>126.8</v>
      </c>
      <c r="D48" s="92">
        <v>4.52857142857143</v>
      </c>
      <c r="E48" s="43"/>
      <c r="F48" s="153">
        <v>2001</v>
      </c>
      <c r="G48" s="127">
        <v>11</v>
      </c>
      <c r="H48" s="88">
        <v>38.9</v>
      </c>
      <c r="I48" s="92">
        <v>3.53636363636364</v>
      </c>
      <c r="J48" s="43"/>
      <c r="K48" s="153">
        <v>2001</v>
      </c>
      <c r="L48" s="127">
        <v>1</v>
      </c>
      <c r="M48" s="88">
        <v>2.4</v>
      </c>
      <c r="N48" s="94">
        <v>2.4</v>
      </c>
      <c r="O48" t="s" s="136">
        <v>125</v>
      </c>
      <c r="P48" s="155">
        <f>AVERAGE(B48)</f>
        <v>28</v>
      </c>
      <c r="Q48" s="90">
        <f>AVERAGE(D48)</f>
        <v>4.52857142857143</v>
      </c>
      <c r="R48" t="s" s="139">
        <v>125</v>
      </c>
      <c r="S48" s="155">
        <f>AVERAGE(G48)</f>
        <v>11</v>
      </c>
      <c r="T48" s="90">
        <f>AVERAGE(I48)</f>
        <v>3.53636363636364</v>
      </c>
      <c r="U48" t="s" s="139">
        <v>125</v>
      </c>
      <c r="V48" s="155">
        <f>AVERAGE(L48)</f>
        <v>1</v>
      </c>
      <c r="W48" s="90">
        <f>AVERAGE(N48)</f>
        <v>2.4</v>
      </c>
    </row>
    <row r="49" ht="21.95" customHeight="1">
      <c r="A49" s="152">
        <v>2002</v>
      </c>
      <c r="B49" s="127">
        <v>54</v>
      </c>
      <c r="C49" s="88">
        <v>201.4</v>
      </c>
      <c r="D49" s="92">
        <v>3.72962962962963</v>
      </c>
      <c r="E49" s="43"/>
      <c r="F49" s="153">
        <v>2002</v>
      </c>
      <c r="G49" s="127">
        <v>34</v>
      </c>
      <c r="H49" s="88">
        <v>100.3</v>
      </c>
      <c r="I49" s="92">
        <v>2.95</v>
      </c>
      <c r="J49" s="43"/>
      <c r="K49" s="153">
        <v>2002</v>
      </c>
      <c r="L49" s="127">
        <v>10</v>
      </c>
      <c r="M49" s="88">
        <v>12.5</v>
      </c>
      <c r="N49" s="94">
        <v>1.25</v>
      </c>
      <c r="O49" t="s" s="136">
        <v>124</v>
      </c>
      <c r="P49" s="155">
        <f>AVERAGE(B48:B49)</f>
        <v>41</v>
      </c>
      <c r="Q49" s="90">
        <f>AVERAGE(D48:D49)</f>
        <v>4.12910052910053</v>
      </c>
      <c r="R49" t="s" s="139">
        <v>124</v>
      </c>
      <c r="S49" s="155">
        <f>AVERAGE(G48:G49)</f>
        <v>22.5</v>
      </c>
      <c r="T49" s="90">
        <f>AVERAGE(I48:I49)</f>
        <v>3.24318181818182</v>
      </c>
      <c r="U49" t="s" s="139">
        <v>124</v>
      </c>
      <c r="V49" s="155">
        <f>AVERAGE(L48:L49)</f>
        <v>5.5</v>
      </c>
      <c r="W49" s="90">
        <f>AVERAGE(N48:N49)</f>
        <v>1.825</v>
      </c>
    </row>
    <row r="50" ht="21.95" customHeight="1">
      <c r="A50" s="152">
        <v>2003</v>
      </c>
      <c r="B50" s="127">
        <v>34</v>
      </c>
      <c r="C50" s="88">
        <v>145.1</v>
      </c>
      <c r="D50" s="92">
        <v>4.26764705882353</v>
      </c>
      <c r="E50" s="43"/>
      <c r="F50" s="153">
        <v>2003</v>
      </c>
      <c r="G50" s="127">
        <v>17</v>
      </c>
      <c r="H50" s="88">
        <v>59.1</v>
      </c>
      <c r="I50" s="92">
        <v>3.47647058823529</v>
      </c>
      <c r="J50" s="43"/>
      <c r="K50" s="153">
        <v>2003</v>
      </c>
      <c r="L50" s="127">
        <v>3</v>
      </c>
      <c r="M50" s="88">
        <v>3.4</v>
      </c>
      <c r="N50" s="94">
        <v>1.13333333333333</v>
      </c>
      <c r="O50" t="s" s="136">
        <v>123</v>
      </c>
      <c r="P50" s="155">
        <f>AVERAGE(B48:B50)</f>
        <v>38.6666666666667</v>
      </c>
      <c r="Q50" s="90">
        <f>AVERAGE(D48:D50)</f>
        <v>4.17528270567486</v>
      </c>
      <c r="R50" t="s" s="139">
        <v>123</v>
      </c>
      <c r="S50" s="155">
        <f>AVERAGE(G48:G50)</f>
        <v>20.6666666666667</v>
      </c>
      <c r="T50" s="90">
        <f>AVERAGE(I48:I50)</f>
        <v>3.32094474153298</v>
      </c>
      <c r="U50" t="s" s="139">
        <v>123</v>
      </c>
      <c r="V50" s="155">
        <f>AVERAGE(L48:L50)</f>
        <v>4.66666666666667</v>
      </c>
      <c r="W50" s="90">
        <f>AVERAGE(N48:N50)</f>
        <v>1.59444444444444</v>
      </c>
    </row>
    <row r="51" ht="21.95" customHeight="1">
      <c r="A51" s="152">
        <v>2004</v>
      </c>
      <c r="B51" s="127">
        <v>41</v>
      </c>
      <c r="C51" s="88">
        <v>179.4</v>
      </c>
      <c r="D51" s="92">
        <v>4.37560975609756</v>
      </c>
      <c r="E51" s="43"/>
      <c r="F51" s="153">
        <v>2004</v>
      </c>
      <c r="G51" s="127">
        <v>19</v>
      </c>
      <c r="H51" s="88">
        <v>67.3</v>
      </c>
      <c r="I51" s="92">
        <v>3.54210526315789</v>
      </c>
      <c r="J51" s="43"/>
      <c r="K51" s="153">
        <v>2004</v>
      </c>
      <c r="L51" s="127">
        <v>3</v>
      </c>
      <c r="M51" s="88">
        <v>6.7</v>
      </c>
      <c r="N51" s="94">
        <v>2.23333333333333</v>
      </c>
      <c r="O51" t="s" s="136">
        <v>122</v>
      </c>
      <c r="P51" s="155">
        <f>AVERAGE(B48:B51)</f>
        <v>39.25</v>
      </c>
      <c r="Q51" s="90">
        <f>AVERAGE(D48:D51)</f>
        <v>4.22536446828054</v>
      </c>
      <c r="R51" t="s" s="139">
        <v>122</v>
      </c>
      <c r="S51" s="155">
        <f>AVERAGE(G48:G51)</f>
        <v>20.25</v>
      </c>
      <c r="T51" s="90">
        <f>AVERAGE(I48:I51)</f>
        <v>3.37623487193921</v>
      </c>
      <c r="U51" t="s" s="139">
        <v>122</v>
      </c>
      <c r="V51" s="155">
        <f>AVERAGE(L48:L51)</f>
        <v>4.25</v>
      </c>
      <c r="W51" s="90">
        <f>AVERAGE(N48:N51)</f>
        <v>1.75416666666667</v>
      </c>
    </row>
    <row r="52" ht="21.95" customHeight="1">
      <c r="A52" s="152">
        <v>2005</v>
      </c>
      <c r="B52" s="127">
        <v>41</v>
      </c>
      <c r="C52" s="88">
        <v>179.8</v>
      </c>
      <c r="D52" s="92">
        <v>4.38536585365854</v>
      </c>
      <c r="E52" s="43"/>
      <c r="F52" s="153">
        <v>2005</v>
      </c>
      <c r="G52" s="127">
        <v>16</v>
      </c>
      <c r="H52" s="88">
        <v>53.6</v>
      </c>
      <c r="I52" s="92">
        <v>3.35</v>
      </c>
      <c r="J52" s="43"/>
      <c r="K52" s="153">
        <v>2005</v>
      </c>
      <c r="L52" s="127">
        <v>4</v>
      </c>
      <c r="M52" s="88">
        <v>8.800000000000001</v>
      </c>
      <c r="N52" s="94">
        <v>2.2</v>
      </c>
      <c r="O52" t="s" s="136">
        <v>121</v>
      </c>
      <c r="P52" s="155">
        <f>AVERAGE(B48:B52)</f>
        <v>39.6</v>
      </c>
      <c r="Q52" s="90">
        <f>AVERAGE(D48:D52)</f>
        <v>4.25736474535614</v>
      </c>
      <c r="R52" t="s" s="139">
        <v>121</v>
      </c>
      <c r="S52" s="155">
        <f>AVERAGE(G48:G52)</f>
        <v>19.4</v>
      </c>
      <c r="T52" s="90">
        <f>AVERAGE(I48:I52)</f>
        <v>3.37098789755136</v>
      </c>
      <c r="U52" t="s" s="139">
        <v>121</v>
      </c>
      <c r="V52" s="155">
        <f>AVERAGE(L48:L52)</f>
        <v>4.2</v>
      </c>
      <c r="W52" s="90">
        <f>AVERAGE(N48:N52)</f>
        <v>1.84333333333333</v>
      </c>
    </row>
    <row r="53" ht="21.95" customHeight="1">
      <c r="A53" s="152">
        <v>2006</v>
      </c>
      <c r="B53" s="127">
        <v>31</v>
      </c>
      <c r="C53" s="88">
        <v>138.5</v>
      </c>
      <c r="D53" s="92">
        <v>4.46774193548387</v>
      </c>
      <c r="E53" s="43"/>
      <c r="F53" s="153">
        <v>2006</v>
      </c>
      <c r="G53" s="127">
        <v>13</v>
      </c>
      <c r="H53" s="88">
        <v>44.4</v>
      </c>
      <c r="I53" s="92">
        <v>3.41538461538462</v>
      </c>
      <c r="J53" s="43"/>
      <c r="K53" s="153">
        <v>2006</v>
      </c>
      <c r="L53" s="127">
        <v>2</v>
      </c>
      <c r="M53" s="88">
        <v>3.8</v>
      </c>
      <c r="N53" s="94">
        <v>1.9</v>
      </c>
      <c r="O53" t="s" s="136">
        <v>98</v>
      </c>
      <c r="P53" s="155">
        <f>AVERAGE(B48:B53)</f>
        <v>38.1666666666667</v>
      </c>
      <c r="Q53" s="90">
        <f>AVERAGE(D48:D53)</f>
        <v>4.29242761037743</v>
      </c>
      <c r="R53" t="s" s="139">
        <v>98</v>
      </c>
      <c r="S53" s="155">
        <f>AVERAGE(G48:G53)</f>
        <v>18.3333333333333</v>
      </c>
      <c r="T53" s="90">
        <f>AVERAGE(I48:I53)</f>
        <v>3.37838735052357</v>
      </c>
      <c r="U53" t="s" s="139">
        <v>98</v>
      </c>
      <c r="V53" s="155">
        <f>AVERAGE(L48:L53)</f>
        <v>3.83333333333333</v>
      </c>
      <c r="W53" s="90">
        <f>AVERAGE(N48:N53)</f>
        <v>1.85277777777778</v>
      </c>
    </row>
    <row r="54" ht="21.95" customHeight="1">
      <c r="A54" s="152">
        <v>2007</v>
      </c>
      <c r="B54" s="127">
        <v>29</v>
      </c>
      <c r="C54" s="88">
        <v>133.1</v>
      </c>
      <c r="D54" s="92">
        <v>4.58965517241379</v>
      </c>
      <c r="E54" s="43"/>
      <c r="F54" s="153">
        <v>2007</v>
      </c>
      <c r="G54" s="127">
        <v>12</v>
      </c>
      <c r="H54" s="88">
        <v>45.8</v>
      </c>
      <c r="I54" s="92">
        <v>3.81666666666667</v>
      </c>
      <c r="J54" s="43"/>
      <c r="K54" s="153">
        <v>2007</v>
      </c>
      <c r="L54" s="127">
        <v>1</v>
      </c>
      <c r="M54" s="88">
        <v>2.7</v>
      </c>
      <c r="N54" s="94">
        <v>2.7</v>
      </c>
      <c r="O54" t="s" s="136">
        <v>120</v>
      </c>
      <c r="P54" s="155">
        <f>AVERAGE(B48:B54)</f>
        <v>36.8571428571429</v>
      </c>
      <c r="Q54" s="90">
        <f>AVERAGE(D48:D54)</f>
        <v>4.33488869066834</v>
      </c>
      <c r="R54" t="s" s="139">
        <v>120</v>
      </c>
      <c r="S54" s="155">
        <f>AVERAGE(G48:G54)</f>
        <v>17.4285714285714</v>
      </c>
      <c r="T54" s="90">
        <f>AVERAGE(I48:I54)</f>
        <v>3.44099868140116</v>
      </c>
      <c r="U54" t="s" s="139">
        <v>120</v>
      </c>
      <c r="V54" s="155">
        <f>AVERAGE(L48:L54)</f>
        <v>3.42857142857143</v>
      </c>
      <c r="W54" s="90">
        <f>AVERAGE(N48:N54)</f>
        <v>1.97380952380952</v>
      </c>
    </row>
    <row r="55" ht="21.95" customHeight="1">
      <c r="A55" s="152">
        <v>2008</v>
      </c>
      <c r="B55" s="127">
        <v>50</v>
      </c>
      <c r="C55" s="88">
        <v>196.9</v>
      </c>
      <c r="D55" s="92">
        <v>3.938</v>
      </c>
      <c r="E55" s="43"/>
      <c r="F55" s="153">
        <v>2008</v>
      </c>
      <c r="G55" s="127">
        <v>33</v>
      </c>
      <c r="H55" s="88">
        <v>109.9</v>
      </c>
      <c r="I55" s="92">
        <v>3.33030303030303</v>
      </c>
      <c r="J55" s="43"/>
      <c r="K55" s="153">
        <v>2008</v>
      </c>
      <c r="L55" s="127">
        <v>7</v>
      </c>
      <c r="M55" s="88">
        <v>13.5</v>
      </c>
      <c r="N55" s="94">
        <v>1.92857142857143</v>
      </c>
      <c r="O55" t="s" s="136">
        <v>119</v>
      </c>
      <c r="P55" s="155">
        <f>AVERAGE(B48:B55)</f>
        <v>38.5</v>
      </c>
      <c r="Q55" s="90">
        <f>AVERAGE(D48:D55)</f>
        <v>4.28527760433479</v>
      </c>
      <c r="R55" t="s" s="139">
        <v>119</v>
      </c>
      <c r="S55" s="155">
        <f>AVERAGE(G48:G55)</f>
        <v>19.375</v>
      </c>
      <c r="T55" s="90">
        <f>AVERAGE(I48:I55)</f>
        <v>3.42716172501389</v>
      </c>
      <c r="U55" t="s" s="139">
        <v>119</v>
      </c>
      <c r="V55" s="155">
        <f>AVERAGE(L48:L55)</f>
        <v>3.875</v>
      </c>
      <c r="W55" s="90">
        <f>AVERAGE(N48:N55)</f>
        <v>1.96815476190476</v>
      </c>
    </row>
    <row r="56" ht="21.95" customHeight="1">
      <c r="A56" s="152">
        <v>2009</v>
      </c>
      <c r="B56" s="127">
        <v>35</v>
      </c>
      <c r="C56" s="88">
        <v>155.2</v>
      </c>
      <c r="D56" s="92">
        <v>4.43428571428571</v>
      </c>
      <c r="E56" s="43"/>
      <c r="F56" s="153">
        <v>2009</v>
      </c>
      <c r="G56" s="127">
        <v>14</v>
      </c>
      <c r="H56" s="88">
        <v>47.3</v>
      </c>
      <c r="I56" s="92">
        <v>3.37857142857143</v>
      </c>
      <c r="J56" s="43"/>
      <c r="K56" s="153">
        <v>2009</v>
      </c>
      <c r="L56" s="127">
        <v>3</v>
      </c>
      <c r="M56" s="88">
        <v>4.9</v>
      </c>
      <c r="N56" s="94">
        <v>1.63333333333333</v>
      </c>
      <c r="O56" t="s" s="136">
        <v>118</v>
      </c>
      <c r="P56" s="155">
        <f>AVERAGE(B48:B56)</f>
        <v>38.1111111111111</v>
      </c>
      <c r="Q56" s="90">
        <f>AVERAGE(D48:D56)</f>
        <v>4.30183406099601</v>
      </c>
      <c r="R56" t="s" s="139">
        <v>118</v>
      </c>
      <c r="S56" s="155">
        <f>AVERAGE(G48:G56)</f>
        <v>18.7777777777778</v>
      </c>
      <c r="T56" s="90">
        <f>AVERAGE(I48:I56)</f>
        <v>3.42176280318695</v>
      </c>
      <c r="U56" t="s" s="139">
        <v>118</v>
      </c>
      <c r="V56" s="155">
        <f>AVERAGE(L48:L56)</f>
        <v>3.77777777777778</v>
      </c>
      <c r="W56" s="90">
        <f>AVERAGE(N48:N56)</f>
        <v>1.93095238095238</v>
      </c>
    </row>
    <row r="57" ht="21.95" customHeight="1">
      <c r="A57" s="152">
        <v>2010</v>
      </c>
      <c r="B57" s="127">
        <v>41</v>
      </c>
      <c r="C57" s="88">
        <v>178.8</v>
      </c>
      <c r="D57" s="92">
        <v>4.3609756097561</v>
      </c>
      <c r="E57" s="43"/>
      <c r="F57" s="153">
        <v>2010</v>
      </c>
      <c r="G57" s="127">
        <v>17</v>
      </c>
      <c r="H57" s="88">
        <v>58.5</v>
      </c>
      <c r="I57" s="92">
        <v>3.44117647058824</v>
      </c>
      <c r="J57" s="43"/>
      <c r="K57" s="153">
        <v>2010</v>
      </c>
      <c r="L57" s="127">
        <v>3</v>
      </c>
      <c r="M57" s="88">
        <v>6.3</v>
      </c>
      <c r="N57" s="94">
        <v>2.1</v>
      </c>
      <c r="O57" t="s" s="136">
        <v>117</v>
      </c>
      <c r="P57" s="155">
        <f>AVERAGE(B48:B57)</f>
        <v>38.4</v>
      </c>
      <c r="Q57" s="90">
        <f>AVERAGE(D48:D57)</f>
        <v>4.30774821587202</v>
      </c>
      <c r="R57" t="s" s="139">
        <v>117</v>
      </c>
      <c r="S57" s="155">
        <f>AVERAGE(G48:G57)</f>
        <v>18.6</v>
      </c>
      <c r="T57" s="90">
        <f>AVERAGE(I48:I57)</f>
        <v>3.42370416992708</v>
      </c>
      <c r="U57" t="s" s="139">
        <v>117</v>
      </c>
      <c r="V57" s="155">
        <f>AVERAGE(L48:L57)</f>
        <v>3.7</v>
      </c>
      <c r="W57" s="90">
        <f>AVERAGE(N48:N57)</f>
        <v>1.94785714285714</v>
      </c>
    </row>
    <row r="58" ht="21.95" customHeight="1">
      <c r="A58" s="152">
        <v>2011</v>
      </c>
      <c r="B58" s="127">
        <v>28</v>
      </c>
      <c r="C58" s="88">
        <v>133.4</v>
      </c>
      <c r="D58" s="92">
        <v>4.76428571428571</v>
      </c>
      <c r="E58" s="43"/>
      <c r="F58" s="153">
        <v>2011</v>
      </c>
      <c r="G58" s="127">
        <v>6</v>
      </c>
      <c r="H58" s="88">
        <v>21.9</v>
      </c>
      <c r="I58" s="92">
        <v>3.65</v>
      </c>
      <c r="J58" s="43"/>
      <c r="K58" s="153">
        <v>2011</v>
      </c>
      <c r="L58" s="127">
        <v>1</v>
      </c>
      <c r="M58" s="88">
        <v>2.2</v>
      </c>
      <c r="N58" s="94">
        <v>2.2</v>
      </c>
      <c r="O58" t="s" s="136">
        <v>116</v>
      </c>
      <c r="P58" s="155">
        <f>AVERAGE(B48:B58)</f>
        <v>37.4545454545455</v>
      </c>
      <c r="Q58" s="90">
        <f>AVERAGE(D48:D58)</f>
        <v>4.34925162481872</v>
      </c>
      <c r="R58" t="s" s="139">
        <v>116</v>
      </c>
      <c r="S58" s="155">
        <f>AVERAGE(G48:G58)</f>
        <v>17.4545454545455</v>
      </c>
      <c r="T58" s="90">
        <f>AVERAGE(I48:I58)</f>
        <v>3.44427651811553</v>
      </c>
      <c r="U58" t="s" s="139">
        <v>116</v>
      </c>
      <c r="V58" s="155">
        <f>AVERAGE(L48:L58)</f>
        <v>3.45454545454545</v>
      </c>
      <c r="W58" s="90">
        <f>AVERAGE(N48:N58)</f>
        <v>1.97077922077922</v>
      </c>
    </row>
    <row r="59" ht="21.95" customHeight="1">
      <c r="A59" s="152">
        <v>2012</v>
      </c>
      <c r="B59" s="127">
        <v>49</v>
      </c>
      <c r="C59" s="88">
        <v>205.9</v>
      </c>
      <c r="D59" s="92">
        <v>4.20204081632653</v>
      </c>
      <c r="E59" s="43"/>
      <c r="F59" s="153">
        <v>2012</v>
      </c>
      <c r="G59" s="127">
        <v>29</v>
      </c>
      <c r="H59" s="88">
        <v>104.3</v>
      </c>
      <c r="I59" s="92">
        <v>3.59655172413793</v>
      </c>
      <c r="J59" s="43"/>
      <c r="K59" s="153">
        <v>2012</v>
      </c>
      <c r="L59" s="127">
        <v>3</v>
      </c>
      <c r="M59" s="88">
        <v>7.6</v>
      </c>
      <c r="N59" s="94">
        <v>2.53333333333333</v>
      </c>
      <c r="O59" t="s" s="136">
        <v>115</v>
      </c>
      <c r="P59" s="155">
        <f>AVERAGE(B48:B59)</f>
        <v>38.4166666666667</v>
      </c>
      <c r="Q59" s="90">
        <f>AVERAGE(D48:D59)</f>
        <v>4.33698405744437</v>
      </c>
      <c r="R59" t="s" s="139">
        <v>115</v>
      </c>
      <c r="S59" s="155">
        <f>AVERAGE(G48:G59)</f>
        <v>18.4166666666667</v>
      </c>
      <c r="T59" s="90">
        <f>AVERAGE(I48:I59)</f>
        <v>3.4569661186174</v>
      </c>
      <c r="U59" t="s" s="139">
        <v>115</v>
      </c>
      <c r="V59" s="155">
        <f>AVERAGE(L48:L59)</f>
        <v>3.41666666666667</v>
      </c>
      <c r="W59" s="90">
        <f>AVERAGE(N48:N59)</f>
        <v>2.01765873015873</v>
      </c>
    </row>
    <row r="60" ht="21.95" customHeight="1">
      <c r="A60" s="152">
        <v>2013</v>
      </c>
      <c r="B60" s="127">
        <v>29</v>
      </c>
      <c r="C60" s="88">
        <v>139.2</v>
      </c>
      <c r="D60" s="92">
        <v>4.8</v>
      </c>
      <c r="E60" s="43"/>
      <c r="F60" s="153">
        <v>2013</v>
      </c>
      <c r="G60" s="127">
        <v>9</v>
      </c>
      <c r="H60" s="88">
        <v>35.9</v>
      </c>
      <c r="I60" s="92">
        <v>3.98888888888889</v>
      </c>
      <c r="J60" s="43"/>
      <c r="K60" s="153">
        <v>2013</v>
      </c>
      <c r="L60" s="127">
        <v>0</v>
      </c>
      <c r="M60" s="88">
        <v>0</v>
      </c>
      <c r="N60" s="94"/>
      <c r="O60" t="s" s="136">
        <v>114</v>
      </c>
      <c r="P60" s="155">
        <f>AVERAGE(B48:B60)</f>
        <v>37.6923076923077</v>
      </c>
      <c r="Q60" s="90">
        <f>AVERAGE(D48:D60)</f>
        <v>4.37260066841018</v>
      </c>
      <c r="R60" t="s" s="139">
        <v>114</v>
      </c>
      <c r="S60" s="155">
        <f>AVERAGE(G48:G60)</f>
        <v>17.6923076923077</v>
      </c>
      <c r="T60" s="90">
        <f>AVERAGE(I48:I60)</f>
        <v>3.49788325479213</v>
      </c>
      <c r="U60" t="s" s="139">
        <v>114</v>
      </c>
      <c r="V60" s="155">
        <f>AVERAGE(L48:L60)</f>
        <v>3.15384615384615</v>
      </c>
      <c r="W60" s="90">
        <f>AVERAGE(N48:N60)</f>
        <v>2.01765873015873</v>
      </c>
    </row>
    <row r="61" ht="21.95" customHeight="1">
      <c r="A61" s="152">
        <v>2014</v>
      </c>
      <c r="B61" s="127">
        <v>19</v>
      </c>
      <c r="C61" s="88">
        <v>73.09999999999999</v>
      </c>
      <c r="D61" s="92">
        <v>3.84736842105263</v>
      </c>
      <c r="E61" s="43"/>
      <c r="F61" s="153">
        <v>2014</v>
      </c>
      <c r="G61" s="127">
        <v>12</v>
      </c>
      <c r="H61" s="88">
        <v>37.5</v>
      </c>
      <c r="I61" s="92">
        <v>3.125</v>
      </c>
      <c r="J61" s="43"/>
      <c r="K61" s="153">
        <v>2014</v>
      </c>
      <c r="L61" s="127">
        <v>4</v>
      </c>
      <c r="M61" s="88">
        <v>8.300000000000001</v>
      </c>
      <c r="N61" s="94">
        <v>2.075</v>
      </c>
      <c r="O61" t="s" s="136">
        <v>113</v>
      </c>
      <c r="P61" s="155">
        <f>AVERAGE(B48:B61)</f>
        <v>36.3571428571429</v>
      </c>
      <c r="Q61" s="90">
        <f>AVERAGE(D48:D61)</f>
        <v>4.33508407931322</v>
      </c>
      <c r="R61" t="s" s="139">
        <v>113</v>
      </c>
      <c r="S61" s="155">
        <f>AVERAGE(G48:G61)</f>
        <v>17.2857142857143</v>
      </c>
      <c r="T61" s="90">
        <f>AVERAGE(I48:I61)</f>
        <v>3.47124873659269</v>
      </c>
      <c r="U61" t="s" s="139">
        <v>113</v>
      </c>
      <c r="V61" s="155">
        <f>AVERAGE(L48:L61)</f>
        <v>3.21428571428571</v>
      </c>
      <c r="W61" s="90">
        <f>AVERAGE(N48:N61)</f>
        <v>2.0220695970696</v>
      </c>
    </row>
    <row r="62" ht="21.95" customHeight="1">
      <c r="A62" s="152">
        <v>2015</v>
      </c>
      <c r="B62" s="127">
        <v>38</v>
      </c>
      <c r="C62" s="88">
        <v>163</v>
      </c>
      <c r="D62" s="92">
        <v>4.28947368421053</v>
      </c>
      <c r="E62" s="43"/>
      <c r="F62" s="153">
        <v>2015</v>
      </c>
      <c r="G62" s="127">
        <v>20</v>
      </c>
      <c r="H62" s="88">
        <v>68.7</v>
      </c>
      <c r="I62" s="92">
        <v>3.435</v>
      </c>
      <c r="J62" s="43"/>
      <c r="K62" s="153">
        <v>2015</v>
      </c>
      <c r="L62" s="127">
        <v>6</v>
      </c>
      <c r="M62" s="88">
        <v>13.2</v>
      </c>
      <c r="N62" s="94">
        <v>2.2</v>
      </c>
      <c r="O62" t="s" s="136">
        <v>112</v>
      </c>
      <c r="P62" s="155">
        <f>AVERAGE(B48:B62)</f>
        <v>36.4666666666667</v>
      </c>
      <c r="Q62" s="90">
        <f>AVERAGE(D48:D62)</f>
        <v>4.33204338630637</v>
      </c>
      <c r="R62" t="s" s="139">
        <v>112</v>
      </c>
      <c r="S62" s="155">
        <f>AVERAGE(G48:G62)</f>
        <v>17.4666666666667</v>
      </c>
      <c r="T62" s="90">
        <f>AVERAGE(I48:I62)</f>
        <v>3.46883215415318</v>
      </c>
      <c r="U62" t="s" s="139">
        <v>112</v>
      </c>
      <c r="V62" s="155">
        <f>AVERAGE(L48:L62)</f>
        <v>3.4</v>
      </c>
      <c r="W62" s="90">
        <f>AVERAGE(N48:N62)</f>
        <v>2.03477891156463</v>
      </c>
    </row>
    <row r="63" ht="21.95" customHeight="1">
      <c r="A63" s="152">
        <v>2016</v>
      </c>
      <c r="B63" s="127">
        <v>19</v>
      </c>
      <c r="C63" s="88">
        <v>86.2</v>
      </c>
      <c r="D63" s="92">
        <v>4.53684210526316</v>
      </c>
      <c r="E63" s="43"/>
      <c r="F63" s="153">
        <v>2016</v>
      </c>
      <c r="G63" s="127">
        <v>7</v>
      </c>
      <c r="H63" s="88">
        <v>23.4</v>
      </c>
      <c r="I63" s="92">
        <v>3.34285714285714</v>
      </c>
      <c r="J63" s="43"/>
      <c r="K63" s="153">
        <v>2016</v>
      </c>
      <c r="L63" s="127">
        <v>2</v>
      </c>
      <c r="M63" s="88">
        <v>3.6</v>
      </c>
      <c r="N63" s="94">
        <v>1.8</v>
      </c>
      <c r="O63" t="s" s="136">
        <v>111</v>
      </c>
      <c r="P63" s="155">
        <f>AVERAGE(B48:B63)</f>
        <v>35.375</v>
      </c>
      <c r="Q63" s="90">
        <f>AVERAGE(D48:D63)</f>
        <v>4.34484330624117</v>
      </c>
      <c r="R63" t="s" s="139">
        <v>111</v>
      </c>
      <c r="S63" s="155">
        <f>AVERAGE(G48:G63)</f>
        <v>16.8125</v>
      </c>
      <c r="T63" s="90">
        <f>AVERAGE(I48:I63)</f>
        <v>3.46095871594717</v>
      </c>
      <c r="U63" t="s" s="139">
        <v>111</v>
      </c>
      <c r="V63" s="155">
        <f>AVERAGE(L48:L63)</f>
        <v>3.3125</v>
      </c>
      <c r="W63" s="90">
        <f>AVERAGE(N48:N63)</f>
        <v>2.01912698412698</v>
      </c>
    </row>
    <row r="64" ht="21.95" customHeight="1">
      <c r="A64" s="152">
        <v>2017</v>
      </c>
      <c r="B64" s="127">
        <v>49</v>
      </c>
      <c r="C64" s="88">
        <v>197.5</v>
      </c>
      <c r="D64" s="92">
        <v>4.03061224489796</v>
      </c>
      <c r="E64" s="43"/>
      <c r="F64" s="153">
        <v>2017</v>
      </c>
      <c r="G64" s="127">
        <v>31</v>
      </c>
      <c r="H64" s="88">
        <v>104.4</v>
      </c>
      <c r="I64" s="92">
        <v>3.36774193548387</v>
      </c>
      <c r="J64" s="43"/>
      <c r="K64" s="153">
        <v>2017</v>
      </c>
      <c r="L64" s="127">
        <v>7</v>
      </c>
      <c r="M64" s="88">
        <v>15.4</v>
      </c>
      <c r="N64" s="94">
        <v>2.2</v>
      </c>
      <c r="O64" t="s" s="136">
        <v>110</v>
      </c>
      <c r="P64" s="155">
        <f>AVERAGE(B48:B64)</f>
        <v>36.1764705882353</v>
      </c>
      <c r="Q64" s="90">
        <f>AVERAGE(D48:D64)</f>
        <v>4.32635912616216</v>
      </c>
      <c r="R64" t="s" s="139">
        <v>110</v>
      </c>
      <c r="S64" s="155">
        <f>AVERAGE(G48:G64)</f>
        <v>17.6470588235294</v>
      </c>
      <c r="T64" s="90">
        <f>AVERAGE(I48:I64)</f>
        <v>3.45547537591992</v>
      </c>
      <c r="U64" t="s" s="139">
        <v>110</v>
      </c>
      <c r="V64" s="155">
        <f>AVERAGE(L48:L64)</f>
        <v>3.52941176470588</v>
      </c>
      <c r="W64" s="90">
        <f>AVERAGE(N48:N64)</f>
        <v>2.03043154761905</v>
      </c>
    </row>
    <row r="65" ht="21.95" customHeight="1">
      <c r="A65" s="152">
        <v>2018</v>
      </c>
      <c r="B65" s="127">
        <v>47</v>
      </c>
      <c r="C65" s="88">
        <v>194.3</v>
      </c>
      <c r="D65" s="92">
        <v>4.13404255319149</v>
      </c>
      <c r="E65" s="43"/>
      <c r="F65" s="153">
        <v>2018</v>
      </c>
      <c r="G65" s="127">
        <v>22</v>
      </c>
      <c r="H65" s="88">
        <v>69.7</v>
      </c>
      <c r="I65" s="92">
        <v>3.16818181818182</v>
      </c>
      <c r="J65" s="43"/>
      <c r="K65" s="153">
        <v>2018</v>
      </c>
      <c r="L65" s="127">
        <v>7</v>
      </c>
      <c r="M65" s="88">
        <v>14.6</v>
      </c>
      <c r="N65" s="94">
        <v>2.08571428571429</v>
      </c>
      <c r="O65" t="s" s="136">
        <v>109</v>
      </c>
      <c r="P65" s="155">
        <f>AVERAGE(B48:B65)</f>
        <v>36.7777777777778</v>
      </c>
      <c r="Q65" s="90">
        <f>AVERAGE(D48:D65)</f>
        <v>4.31567487210823</v>
      </c>
      <c r="R65" t="s" s="139">
        <v>109</v>
      </c>
      <c r="S65" s="155">
        <f>AVERAGE(G48:G65)</f>
        <v>17.8888888888889</v>
      </c>
      <c r="T65" s="90">
        <f>AVERAGE(I48:I65)</f>
        <v>3.43951462271225</v>
      </c>
      <c r="U65" t="s" s="139">
        <v>109</v>
      </c>
      <c r="V65" s="155">
        <f>AVERAGE(L48:L65)</f>
        <v>3.72222222222222</v>
      </c>
      <c r="W65" s="90">
        <f>AVERAGE(N48:N65)</f>
        <v>2.03368347338936</v>
      </c>
    </row>
    <row r="66" ht="21.95" customHeight="1">
      <c r="A66" s="152">
        <v>2019</v>
      </c>
      <c r="B66" s="127">
        <v>20</v>
      </c>
      <c r="C66" s="88">
        <v>76.3</v>
      </c>
      <c r="D66" s="92">
        <v>3.815</v>
      </c>
      <c r="E66" s="43"/>
      <c r="F66" s="153">
        <v>2019</v>
      </c>
      <c r="G66" s="127">
        <v>12</v>
      </c>
      <c r="H66" s="88">
        <v>35.8</v>
      </c>
      <c r="I66" s="92">
        <v>2.98333333333333</v>
      </c>
      <c r="J66" s="43"/>
      <c r="K66" s="153">
        <v>2019</v>
      </c>
      <c r="L66" s="127">
        <v>4</v>
      </c>
      <c r="M66" s="88">
        <v>8.199999999999999</v>
      </c>
      <c r="N66" s="94">
        <v>2.05</v>
      </c>
      <c r="O66" t="s" s="136">
        <v>108</v>
      </c>
      <c r="P66" s="155">
        <f>AVERAGE(B48:B66)</f>
        <v>35.8947368421053</v>
      </c>
      <c r="Q66" s="90">
        <f>AVERAGE(D48:D66)</f>
        <v>4.2893235630499</v>
      </c>
      <c r="R66" t="s" s="139">
        <v>108</v>
      </c>
      <c r="S66" s="155">
        <f>AVERAGE(G48:G66)</f>
        <v>17.5789473684211</v>
      </c>
      <c r="T66" s="90">
        <f>AVERAGE(I48:I66)</f>
        <v>3.41550508116599</v>
      </c>
      <c r="U66" t="s" s="139">
        <v>108</v>
      </c>
      <c r="V66" s="155">
        <f>AVERAGE(L48:L66)</f>
        <v>3.73684210526316</v>
      </c>
      <c r="W66" s="90">
        <f>AVERAGE(N48:N66)</f>
        <v>2.03458994708995</v>
      </c>
    </row>
    <row r="67" ht="21.95" customHeight="1">
      <c r="A67" s="152">
        <v>2020</v>
      </c>
      <c r="B67" s="127">
        <v>21</v>
      </c>
      <c r="C67" s="88">
        <v>96.7</v>
      </c>
      <c r="D67" s="92">
        <v>4.6047619047619</v>
      </c>
      <c r="E67" s="43"/>
      <c r="F67" s="153">
        <v>2020</v>
      </c>
      <c r="G67" s="127">
        <v>8</v>
      </c>
      <c r="H67" s="88">
        <v>29.9</v>
      </c>
      <c r="I67" s="92">
        <v>3.7375</v>
      </c>
      <c r="J67" s="43"/>
      <c r="K67" s="153">
        <v>2020</v>
      </c>
      <c r="L67" s="127">
        <v>1</v>
      </c>
      <c r="M67" s="88">
        <v>1.4</v>
      </c>
      <c r="N67" s="94">
        <v>1.4</v>
      </c>
      <c r="O67" t="s" s="136">
        <v>107</v>
      </c>
      <c r="P67" s="155">
        <f>AVERAGE(B48:B67)</f>
        <v>35.15</v>
      </c>
      <c r="Q67" s="90">
        <f>AVERAGE(D48:D67)</f>
        <v>4.3050954801355</v>
      </c>
      <c r="R67" t="s" s="139">
        <v>107</v>
      </c>
      <c r="S67" s="155">
        <f>AVERAGE(G48:G67)</f>
        <v>17.1</v>
      </c>
      <c r="T67" s="90">
        <f>AVERAGE(I48:I67)</f>
        <v>3.43160482710769</v>
      </c>
      <c r="U67" t="s" s="139">
        <v>107</v>
      </c>
      <c r="V67" s="155">
        <f>AVERAGE(L48:L67)</f>
        <v>3.6</v>
      </c>
      <c r="W67" s="90">
        <f>AVERAGE(N48:N67)</f>
        <v>2.00119047619048</v>
      </c>
    </row>
    <row r="68" ht="21.95" customHeight="1">
      <c r="A68" s="152">
        <v>2021</v>
      </c>
      <c r="B68" s="127">
        <v>28</v>
      </c>
      <c r="C68" s="88">
        <v>125.6</v>
      </c>
      <c r="D68" s="92">
        <v>4.48571428571429</v>
      </c>
      <c r="E68" s="43"/>
      <c r="F68" s="153">
        <v>2021</v>
      </c>
      <c r="G68" s="127">
        <v>11</v>
      </c>
      <c r="H68" s="88">
        <v>39.2</v>
      </c>
      <c r="I68" s="92">
        <v>3.56363636363636</v>
      </c>
      <c r="J68" s="43"/>
      <c r="K68" s="153">
        <v>2021</v>
      </c>
      <c r="L68" s="127">
        <v>1</v>
      </c>
      <c r="M68" s="88">
        <v>1.6</v>
      </c>
      <c r="N68" s="94">
        <v>1.6</v>
      </c>
      <c r="O68" s="87"/>
      <c r="P68" s="88"/>
      <c r="Q68" s="88"/>
      <c r="R68" s="89"/>
      <c r="S68" s="88"/>
      <c r="T68" s="88"/>
      <c r="U68" s="89"/>
      <c r="V68" s="88"/>
      <c r="W68" s="90"/>
    </row>
    <row r="69" ht="21.95" customHeight="1">
      <c r="A69" s="152">
        <v>2022</v>
      </c>
      <c r="B69" s="127">
        <v>20</v>
      </c>
      <c r="C69" s="88">
        <v>91</v>
      </c>
      <c r="D69" s="92">
        <v>4.55</v>
      </c>
      <c r="E69" s="43"/>
      <c r="F69" s="153">
        <v>2022</v>
      </c>
      <c r="G69" s="127">
        <v>6</v>
      </c>
      <c r="H69" s="88">
        <v>21</v>
      </c>
      <c r="I69" s="92">
        <v>3.5</v>
      </c>
      <c r="J69" s="43"/>
      <c r="K69" s="153">
        <v>2022</v>
      </c>
      <c r="L69" s="127">
        <v>1</v>
      </c>
      <c r="M69" s="88">
        <v>2.6</v>
      </c>
      <c r="N69" s="94">
        <v>2.6</v>
      </c>
      <c r="O69" s="87"/>
      <c r="P69" s="88"/>
      <c r="Q69" s="88"/>
      <c r="R69" s="89"/>
      <c r="S69" s="88"/>
      <c r="T69" s="88"/>
      <c r="U69" s="89"/>
      <c r="V69" s="88"/>
      <c r="W69" s="90"/>
    </row>
    <row r="70" ht="21.95" customHeight="1">
      <c r="A70" s="91"/>
      <c r="B70" s="125"/>
      <c r="C70" s="88"/>
      <c r="D70" s="92"/>
      <c r="E70" s="43"/>
      <c r="F70" s="93"/>
      <c r="G70" s="125"/>
      <c r="H70" s="88"/>
      <c r="I70" s="92"/>
      <c r="J70" s="43"/>
      <c r="K70" s="93"/>
      <c r="L70" s="125"/>
      <c r="M70" s="88"/>
      <c r="N70" s="94"/>
      <c r="O70" s="87"/>
      <c r="P70" s="88"/>
      <c r="Q70" s="88"/>
      <c r="R70" s="89"/>
      <c r="S70" s="88"/>
      <c r="T70" s="88"/>
      <c r="U70" s="89"/>
      <c r="V70" s="88"/>
      <c r="W70" s="90"/>
    </row>
    <row r="71" ht="21.95" customHeight="1">
      <c r="A71" s="91"/>
      <c r="B71" s="125"/>
      <c r="C71" s="88"/>
      <c r="D71" s="92"/>
      <c r="E71" s="43"/>
      <c r="F71" s="93"/>
      <c r="G71" s="125"/>
      <c r="H71" s="88"/>
      <c r="I71" s="92"/>
      <c r="J71" s="43"/>
      <c r="K71" s="93"/>
      <c r="L71" s="125"/>
      <c r="M71" s="88"/>
      <c r="N71" s="94"/>
      <c r="O71" s="87"/>
      <c r="P71" s="88"/>
      <c r="Q71" s="88"/>
      <c r="R71" s="89"/>
      <c r="S71" s="88"/>
      <c r="T71" s="88"/>
      <c r="U71" s="89"/>
      <c r="V71" s="88"/>
      <c r="W71" s="90"/>
    </row>
    <row r="72" ht="21.95" customHeight="1">
      <c r="A72" s="91"/>
      <c r="B72" s="125"/>
      <c r="C72" s="88"/>
      <c r="D72" s="92"/>
      <c r="E72" s="43"/>
      <c r="F72" s="93"/>
      <c r="G72" s="125"/>
      <c r="H72" s="88"/>
      <c r="I72" s="92"/>
      <c r="J72" s="43"/>
      <c r="K72" s="93"/>
      <c r="L72" s="125"/>
      <c r="M72" s="88"/>
      <c r="N72" s="94"/>
      <c r="O72" s="87"/>
      <c r="P72" s="88"/>
      <c r="Q72" s="88"/>
      <c r="R72" s="89"/>
      <c r="S72" s="88"/>
      <c r="T72" s="88"/>
      <c r="U72" s="89"/>
      <c r="V72" s="88"/>
      <c r="W72" s="90"/>
    </row>
    <row r="73" ht="21.95" customHeight="1">
      <c r="A73" s="91"/>
      <c r="B73" s="125"/>
      <c r="C73" s="88"/>
      <c r="D73" s="92"/>
      <c r="E73" s="43"/>
      <c r="F73" s="93"/>
      <c r="G73" s="125"/>
      <c r="H73" s="88"/>
      <c r="I73" s="92"/>
      <c r="J73" s="43"/>
      <c r="K73" s="93"/>
      <c r="L73" s="125"/>
      <c r="M73" s="88"/>
      <c r="N73" s="94"/>
      <c r="O73" s="87"/>
      <c r="P73" s="88"/>
      <c r="Q73" s="88"/>
      <c r="R73" s="89"/>
      <c r="S73" s="88"/>
      <c r="T73" s="88"/>
      <c r="U73" s="89"/>
      <c r="V73" s="88"/>
      <c r="W73" s="90"/>
    </row>
    <row r="74" ht="21.95" customHeight="1">
      <c r="A74" s="91"/>
      <c r="B74" s="125"/>
      <c r="C74" s="88"/>
      <c r="D74" s="92"/>
      <c r="E74" s="43"/>
      <c r="F74" s="93"/>
      <c r="G74" s="125"/>
      <c r="H74" s="88"/>
      <c r="I74" s="92"/>
      <c r="J74" s="43"/>
      <c r="K74" s="93"/>
      <c r="L74" s="125"/>
      <c r="M74" s="88"/>
      <c r="N74" s="94"/>
      <c r="O74" s="87"/>
      <c r="P74" s="88"/>
      <c r="Q74" s="88"/>
      <c r="R74" s="89"/>
      <c r="S74" s="88"/>
      <c r="T74" s="88"/>
      <c r="U74" s="89"/>
      <c r="V74" s="88"/>
      <c r="W74" s="90"/>
    </row>
    <row r="75" ht="21.95" customHeight="1">
      <c r="A75" s="91"/>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s="91"/>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91"/>
      <c r="B77" s="125"/>
      <c r="C77" s="88"/>
      <c r="D77" s="92"/>
      <c r="E77" s="43"/>
      <c r="F77" s="93"/>
      <c r="G77" s="125"/>
      <c r="H77" s="88"/>
      <c r="I77" s="92"/>
      <c r="J77" s="43"/>
      <c r="K77" s="93"/>
      <c r="L77" s="125"/>
      <c r="M77" s="88"/>
      <c r="N77" s="94"/>
      <c r="O77" s="87"/>
      <c r="P77" s="88"/>
      <c r="Q77" s="88"/>
      <c r="R77" s="89"/>
      <c r="S77" s="88"/>
      <c r="T77" s="88"/>
      <c r="U77" s="89"/>
      <c r="V77" s="88"/>
      <c r="W77" s="90"/>
    </row>
    <row r="78" ht="21.95" customHeight="1">
      <c r="A78" s="91"/>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s="91"/>
      <c r="B79" s="125"/>
      <c r="C79" s="88"/>
      <c r="D79" s="92"/>
      <c r="E79" s="43"/>
      <c r="F79" s="93"/>
      <c r="G79" s="125"/>
      <c r="H79" s="88"/>
      <c r="I79" s="92"/>
      <c r="J79" s="43"/>
      <c r="K79" s="93"/>
      <c r="L79" s="125"/>
      <c r="M79" s="88"/>
      <c r="N79" s="94"/>
      <c r="O79" s="87"/>
      <c r="P79" s="88"/>
      <c r="Q79" s="88"/>
      <c r="R79" s="89"/>
      <c r="S79" s="88"/>
      <c r="T79" s="88"/>
      <c r="U79" s="89"/>
      <c r="V79" s="88"/>
      <c r="W79" s="90"/>
    </row>
    <row r="80" ht="21.95" customHeight="1">
      <c r="A80" s="91"/>
      <c r="B80" s="125"/>
      <c r="C80" s="88"/>
      <c r="D80" s="92"/>
      <c r="E80" s="43"/>
      <c r="F80" s="93"/>
      <c r="G80" s="125"/>
      <c r="H80" s="88"/>
      <c r="I80" s="92"/>
      <c r="J80" s="43"/>
      <c r="K80" s="93"/>
      <c r="L80" s="125"/>
      <c r="M80" s="88"/>
      <c r="N80" s="94"/>
      <c r="O80" s="87"/>
      <c r="P80" s="88"/>
      <c r="Q80" s="88"/>
      <c r="R80" s="89"/>
      <c r="S80" s="88"/>
      <c r="T80" s="88"/>
      <c r="U80" s="89"/>
      <c r="V80" s="88"/>
      <c r="W80" s="90"/>
    </row>
    <row r="81" ht="21.95" customHeight="1">
      <c r="A81" s="91"/>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s="91"/>
      <c r="B82" s="125"/>
      <c r="C82" s="88"/>
      <c r="D82" s="92"/>
      <c r="E82" s="43"/>
      <c r="F82" s="93"/>
      <c r="G82" s="125"/>
      <c r="H82" s="88"/>
      <c r="I82" s="92"/>
      <c r="J82" s="43"/>
      <c r="K82" s="93"/>
      <c r="L82" s="125"/>
      <c r="M82" s="88"/>
      <c r="N82" s="94"/>
      <c r="O82" s="87"/>
      <c r="P82" s="88"/>
      <c r="Q82" s="88"/>
      <c r="R82" s="89"/>
      <c r="S82" s="88"/>
      <c r="T82" s="88"/>
      <c r="U82" s="89"/>
      <c r="V82" s="88"/>
      <c r="W82" s="90"/>
    </row>
    <row r="83" ht="21.95" customHeight="1">
      <c r="A83" s="91"/>
      <c r="B83" s="125"/>
      <c r="C83" s="88"/>
      <c r="D83" s="92"/>
      <c r="E83" s="43"/>
      <c r="F83" s="93"/>
      <c r="G83" s="125"/>
      <c r="H83" s="88"/>
      <c r="I83" s="92"/>
      <c r="J83" s="43"/>
      <c r="K83" s="93"/>
      <c r="L83" s="125"/>
      <c r="M83" s="88"/>
      <c r="N83" s="94"/>
      <c r="O83" s="87"/>
      <c r="P83" s="88"/>
      <c r="Q83" s="88"/>
      <c r="R83" s="89"/>
      <c r="S83" s="88"/>
      <c r="T83" s="88"/>
      <c r="U83" s="89"/>
      <c r="V83" s="88"/>
      <c r="W83" s="90"/>
    </row>
    <row r="84" ht="21.95" customHeight="1">
      <c r="A84" s="91"/>
      <c r="B84" s="125"/>
      <c r="C84" s="88"/>
      <c r="D84" s="92"/>
      <c r="E84" s="43"/>
      <c r="F84" s="93"/>
      <c r="G84" s="125"/>
      <c r="H84" s="88"/>
      <c r="I84" s="92"/>
      <c r="J84" s="43"/>
      <c r="K84" s="93"/>
      <c r="L84" s="125"/>
      <c r="M84" s="88"/>
      <c r="N84" s="94"/>
      <c r="O84" s="87"/>
      <c r="P84" s="88"/>
      <c r="Q84" s="88"/>
      <c r="R84" s="89"/>
      <c r="S84" s="88"/>
      <c r="T84" s="88"/>
      <c r="U84" s="89"/>
      <c r="V84" s="88"/>
      <c r="W84" s="90"/>
    </row>
    <row r="85" ht="21.95" customHeight="1">
      <c r="A85" s="91"/>
      <c r="B85" s="125"/>
      <c r="C85" s="88"/>
      <c r="D85" s="92"/>
      <c r="E85" s="43"/>
      <c r="F85" s="93"/>
      <c r="G85" s="125"/>
      <c r="H85" s="88"/>
      <c r="I85" s="92"/>
      <c r="J85" s="43"/>
      <c r="K85" s="93"/>
      <c r="L85" s="125"/>
      <c r="M85" s="88"/>
      <c r="N85" s="94"/>
      <c r="O85" s="87"/>
      <c r="P85" s="88"/>
      <c r="Q85" s="88"/>
      <c r="R85" s="89"/>
      <c r="S85" s="88"/>
      <c r="T85" s="88"/>
      <c r="U85" s="89"/>
      <c r="V85" s="88"/>
      <c r="W85" s="90"/>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s="91"/>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t="s" s="99">
        <v>97</v>
      </c>
      <c r="B90" s="125"/>
      <c r="C90" s="88"/>
      <c r="D90" s="92"/>
      <c r="E90" s="43"/>
      <c r="F90" s="93"/>
      <c r="G90" s="125"/>
      <c r="H90" s="88"/>
      <c r="I90" s="92"/>
      <c r="J90" s="43"/>
      <c r="K90" s="93"/>
      <c r="L90" s="125"/>
      <c r="M90" s="88"/>
      <c r="N90" s="94"/>
      <c r="O90" s="87"/>
      <c r="P90" s="88"/>
      <c r="Q90" s="88"/>
      <c r="R90" s="89"/>
      <c r="S90" s="88"/>
      <c r="T90" s="88"/>
      <c r="U90" s="89"/>
      <c r="V90" s="88"/>
      <c r="W90" s="90"/>
    </row>
    <row r="91" ht="21.95" customHeight="1">
      <c r="A91" t="s" s="100">
        <v>117</v>
      </c>
      <c r="B91" t="s" s="165">
        <v>399</v>
      </c>
      <c r="C91" s="88"/>
      <c r="D91" s="92"/>
      <c r="E91" s="43"/>
      <c r="F91" t="s" s="101">
        <v>117</v>
      </c>
      <c r="G91" t="s" s="165">
        <v>399</v>
      </c>
      <c r="H91" s="88"/>
      <c r="I91" s="92"/>
      <c r="J91" s="43"/>
      <c r="K91" t="s" s="101">
        <v>117</v>
      </c>
      <c r="L91" t="s" s="165">
        <v>399</v>
      </c>
      <c r="M91" s="88"/>
      <c r="N91" s="94"/>
      <c r="O91" s="87"/>
      <c r="P91" s="88"/>
      <c r="Q91" s="88"/>
      <c r="R91" s="89"/>
      <c r="S91" s="88"/>
      <c r="T91" s="88"/>
      <c r="U91" s="89"/>
      <c r="V91" s="88"/>
      <c r="W91" s="90"/>
    </row>
    <row r="92" ht="21.95" customHeight="1">
      <c r="A92" t="s" s="126">
        <v>127</v>
      </c>
      <c r="B92" s="88">
        <f>AVERAGE(B37:B46)</f>
        <v>38.6</v>
      </c>
      <c r="C92" s="88">
        <f>AVERAGE(C37:C46)</f>
        <v>161.97</v>
      </c>
      <c r="D92" s="92">
        <f>AVERAGE(D37:D46)</f>
        <v>4.23458713859713</v>
      </c>
      <c r="E92" s="43"/>
      <c r="F92" t="s" s="128">
        <v>127</v>
      </c>
      <c r="G92" s="88">
        <f>AVERAGE(G37:G46)</f>
        <v>19.1</v>
      </c>
      <c r="H92" s="88">
        <f>AVERAGE(H37:H46)</f>
        <v>62.61</v>
      </c>
      <c r="I92" s="92">
        <f>AVERAGE(I37:I46)</f>
        <v>3.36792962962963</v>
      </c>
      <c r="J92" s="43"/>
      <c r="K92" t="s" s="128">
        <v>127</v>
      </c>
      <c r="L92" s="88">
        <f>AVERAGE(L37:L46)</f>
        <v>5</v>
      </c>
      <c r="M92" s="88">
        <f>AVERAGE(M37:M46)</f>
        <v>10.46</v>
      </c>
      <c r="N92" s="94">
        <f>AVERAGE(N37:N46)</f>
        <v>2.08065476190476</v>
      </c>
      <c r="O92" s="87"/>
      <c r="P92" s="88"/>
      <c r="Q92" s="88"/>
      <c r="R92" s="89"/>
      <c r="S92" s="88"/>
      <c r="T92" s="88"/>
      <c r="U92" s="89"/>
      <c r="V92" s="88"/>
      <c r="W92" s="90"/>
    </row>
    <row r="93" ht="21.95" customHeight="1">
      <c r="A93" t="s" s="126">
        <v>128</v>
      </c>
      <c r="B93" s="88">
        <f>AVERAGE(B48:B57)</f>
        <v>38.4</v>
      </c>
      <c r="C93" s="88">
        <f>AVERAGE(C48:C57)</f>
        <v>163.5</v>
      </c>
      <c r="D93" s="92">
        <f>AVERAGE(D48:D57)</f>
        <v>4.30774821587202</v>
      </c>
      <c r="E93" s="43"/>
      <c r="F93" t="s" s="128">
        <v>128</v>
      </c>
      <c r="G93" s="88">
        <f>AVERAGE(G48:G57)</f>
        <v>18.6</v>
      </c>
      <c r="H93" s="88">
        <f>AVERAGE(H48:H57)</f>
        <v>62.51</v>
      </c>
      <c r="I93" s="92">
        <f>AVERAGE(I48:I57)</f>
        <v>3.42370416992708</v>
      </c>
      <c r="J93" s="43"/>
      <c r="K93" t="s" s="128">
        <v>128</v>
      </c>
      <c r="L93" s="88">
        <f>AVERAGE(L48:L57)</f>
        <v>3.7</v>
      </c>
      <c r="M93" s="88">
        <f>AVERAGE(M48:M57)</f>
        <v>6.5</v>
      </c>
      <c r="N93" s="94">
        <f>AVERAGE(N48:N57)</f>
        <v>1.94785714285714</v>
      </c>
      <c r="O93" s="87"/>
      <c r="P93" s="88"/>
      <c r="Q93" s="88"/>
      <c r="R93" s="89"/>
      <c r="S93" s="88"/>
      <c r="T93" s="88"/>
      <c r="U93" s="89"/>
      <c r="V93" s="88"/>
      <c r="W93" s="90"/>
    </row>
    <row r="94" ht="21.95" customHeight="1">
      <c r="A94" s="106"/>
      <c r="B94" s="89"/>
      <c r="C94" s="89"/>
      <c r="D94" s="97"/>
      <c r="E94" s="43"/>
      <c r="F94" s="109"/>
      <c r="G94" s="89"/>
      <c r="H94" s="89"/>
      <c r="I94" s="97"/>
      <c r="J94" s="43"/>
      <c r="K94" s="109"/>
      <c r="L94" s="89"/>
      <c r="M94" s="89"/>
      <c r="N94" s="98"/>
      <c r="O94" s="87"/>
      <c r="P94" s="88"/>
      <c r="Q94" s="88"/>
      <c r="R94" s="89"/>
      <c r="S94" s="88"/>
      <c r="T94" s="88"/>
      <c r="U94" s="89"/>
      <c r="V94" s="88"/>
      <c r="W94" s="90"/>
    </row>
    <row r="95" ht="21.95" customHeight="1">
      <c r="A95" t="s" s="129">
        <v>129</v>
      </c>
      <c r="B95" s="88">
        <f>AVERAGE(B37:B46)</f>
        <v>38.6</v>
      </c>
      <c r="C95" s="88">
        <f>AVERAGE(C37:C46)</f>
        <v>161.97</v>
      </c>
      <c r="D95" s="92">
        <f>AVERAGE(D37:D46)</f>
        <v>4.23458713859713</v>
      </c>
      <c r="E95" s="43"/>
      <c r="F95" t="s" s="130">
        <v>129</v>
      </c>
      <c r="G95" s="88">
        <f>AVERAGE(G37:G46)</f>
        <v>19.1</v>
      </c>
      <c r="H95" s="88">
        <f>AVERAGE(H37:H46)</f>
        <v>62.61</v>
      </c>
      <c r="I95" s="92">
        <f>AVERAGE(I37:I46)</f>
        <v>3.36792962962963</v>
      </c>
      <c r="J95" s="43"/>
      <c r="K95" t="s" s="130">
        <v>129</v>
      </c>
      <c r="L95" s="88">
        <f>AVERAGE(L37:L46)</f>
        <v>5</v>
      </c>
      <c r="M95" s="88">
        <f>AVERAGE(M37:M46)</f>
        <v>10.46</v>
      </c>
      <c r="N95" s="94">
        <f>AVERAGE(N37:N46)</f>
        <v>2.08065476190476</v>
      </c>
      <c r="O95" s="87"/>
      <c r="P95" s="88"/>
      <c r="Q95" s="88"/>
      <c r="R95" s="89"/>
      <c r="S95" s="88"/>
      <c r="T95" s="88"/>
      <c r="U95" s="89"/>
      <c r="V95" s="88"/>
      <c r="W95" s="90"/>
    </row>
    <row r="96" ht="21.95" customHeight="1">
      <c r="A96" t="s" s="129">
        <v>130</v>
      </c>
      <c r="B96" s="88">
        <f>AVERAGE(B48:B57)</f>
        <v>38.4</v>
      </c>
      <c r="C96" s="88">
        <f>AVERAGE(C48:C57)</f>
        <v>163.5</v>
      </c>
      <c r="D96" s="92">
        <f>AVERAGE(D48:D57)</f>
        <v>4.30774821587202</v>
      </c>
      <c r="E96" s="43"/>
      <c r="F96" t="s" s="130">
        <v>130</v>
      </c>
      <c r="G96" s="88">
        <f>AVERAGE(G48:G57)</f>
        <v>18.6</v>
      </c>
      <c r="H96" s="88">
        <f>AVERAGE(H48:H57)</f>
        <v>62.51</v>
      </c>
      <c r="I96" s="92">
        <f>AVERAGE(I48:I57)</f>
        <v>3.42370416992708</v>
      </c>
      <c r="J96" s="43"/>
      <c r="K96" t="s" s="130">
        <v>130</v>
      </c>
      <c r="L96" s="88">
        <f>AVERAGE(L48:L57)</f>
        <v>3.7</v>
      </c>
      <c r="M96" s="88">
        <f>AVERAGE(M48:M57)</f>
        <v>6.5</v>
      </c>
      <c r="N96" s="94">
        <f>AVERAGE(N48:N57)</f>
        <v>1.94785714285714</v>
      </c>
      <c r="O96" s="87"/>
      <c r="P96" s="88"/>
      <c r="Q96" s="88"/>
      <c r="R96" s="89"/>
      <c r="S96" s="88"/>
      <c r="T96" s="88"/>
      <c r="U96" s="89"/>
      <c r="V96" s="88"/>
      <c r="W96" s="90"/>
    </row>
    <row r="97" ht="21.95" customHeight="1">
      <c r="A97" s="106"/>
      <c r="B97" s="89"/>
      <c r="C97" s="89"/>
      <c r="D97" s="97"/>
      <c r="E97" s="43"/>
      <c r="F97" s="109"/>
      <c r="G97" s="89"/>
      <c r="H97" s="89"/>
      <c r="I97" s="97"/>
      <c r="J97" s="43"/>
      <c r="K97" s="109"/>
      <c r="L97" s="89"/>
      <c r="M97" s="89"/>
      <c r="N97" s="98"/>
      <c r="O97" s="87"/>
      <c r="P97" s="88"/>
      <c r="Q97" s="88"/>
      <c r="R97" s="89"/>
      <c r="S97" s="88"/>
      <c r="T97" s="88"/>
      <c r="U97" s="89"/>
      <c r="V97" s="88"/>
      <c r="W97" s="90"/>
    </row>
    <row r="98" ht="21.95" customHeight="1">
      <c r="A98" t="s" s="100">
        <v>121</v>
      </c>
      <c r="B98" s="89"/>
      <c r="C98" s="89"/>
      <c r="D98" s="97"/>
      <c r="E98" s="43"/>
      <c r="F98" t="s" s="101">
        <v>121</v>
      </c>
      <c r="G98" s="89"/>
      <c r="H98" s="89"/>
      <c r="I98" s="97"/>
      <c r="J98" s="43"/>
      <c r="K98" t="s" s="101">
        <v>121</v>
      </c>
      <c r="L98" s="89"/>
      <c r="M98" s="89"/>
      <c r="N98" s="98"/>
      <c r="O98" s="87"/>
      <c r="P98" s="88"/>
      <c r="Q98" s="88"/>
      <c r="R98" s="89"/>
      <c r="S98" s="88"/>
      <c r="T98" s="88"/>
      <c r="U98" s="89"/>
      <c r="V98" s="88"/>
      <c r="W98" s="90"/>
    </row>
    <row r="99" ht="21.95" customHeight="1">
      <c r="A99" t="s" s="126">
        <v>127</v>
      </c>
      <c r="B99" s="88">
        <f>AVERAGE(B42:B46)</f>
        <v>38.8</v>
      </c>
      <c r="C99" s="88">
        <f>AVERAGE(C42:C46)</f>
        <v>160</v>
      </c>
      <c r="D99" s="92">
        <f>AVERAGE(D42:D46)</f>
        <v>4.15829261717484</v>
      </c>
      <c r="E99" s="43"/>
      <c r="F99" t="s" s="128">
        <v>127</v>
      </c>
      <c r="G99" s="88">
        <f>AVERAGE(G42:G46)</f>
        <v>20.6</v>
      </c>
      <c r="H99" s="88">
        <f>AVERAGE(H42:H46)</f>
        <v>67</v>
      </c>
      <c r="I99" s="92">
        <f>AVERAGE(I42:I46)</f>
        <v>3.35226666666667</v>
      </c>
      <c r="J99" s="43"/>
      <c r="K99" t="s" s="128">
        <v>127</v>
      </c>
      <c r="L99" s="88">
        <f>AVERAGE(L42:L46)</f>
        <v>5.4</v>
      </c>
      <c r="M99" s="88">
        <f>AVERAGE(M42:M46)</f>
        <v>11.64</v>
      </c>
      <c r="N99" s="94">
        <f>AVERAGE(N42:N46)</f>
        <v>2.2</v>
      </c>
      <c r="O99" s="87"/>
      <c r="P99" s="88"/>
      <c r="Q99" s="88"/>
      <c r="R99" s="89"/>
      <c r="S99" s="88"/>
      <c r="T99" s="88"/>
      <c r="U99" s="89"/>
      <c r="V99" s="88"/>
      <c r="W99" s="90"/>
    </row>
    <row r="100" ht="21.95" customHeight="1">
      <c r="A100" t="s" s="126">
        <v>128</v>
      </c>
      <c r="B100" s="88">
        <f>AVERAGE(B48:B52)</f>
        <v>39.6</v>
      </c>
      <c r="C100" s="88">
        <f>AVERAGE(C48:C52)</f>
        <v>166.5</v>
      </c>
      <c r="D100" s="92">
        <f>AVERAGE(D48:D52)</f>
        <v>4.25736474535614</v>
      </c>
      <c r="E100" s="43"/>
      <c r="F100" t="s" s="128">
        <v>128</v>
      </c>
      <c r="G100" s="88">
        <f>AVERAGE(G48:G52)</f>
        <v>19.4</v>
      </c>
      <c r="H100" s="88">
        <f>AVERAGE(H48:H52)</f>
        <v>63.84</v>
      </c>
      <c r="I100" s="92">
        <f>AVERAGE(I48:I52)</f>
        <v>3.37098789755136</v>
      </c>
      <c r="J100" s="43"/>
      <c r="K100" t="s" s="128">
        <v>128</v>
      </c>
      <c r="L100" s="88">
        <f>AVERAGE(L48:L52)</f>
        <v>4.2</v>
      </c>
      <c r="M100" s="88">
        <f>AVERAGE(M48:M52)</f>
        <v>6.76</v>
      </c>
      <c r="N100" s="94">
        <f>AVERAGE(N48:N52)</f>
        <v>1.84333333333333</v>
      </c>
      <c r="O100" s="87"/>
      <c r="P100" s="88"/>
      <c r="Q100" s="88"/>
      <c r="R100" s="89"/>
      <c r="S100" s="88"/>
      <c r="T100" s="88"/>
      <c r="U100" s="89"/>
      <c r="V100" s="88"/>
      <c r="W100" s="90"/>
    </row>
    <row r="101" ht="21.95" customHeight="1">
      <c r="A101" s="106"/>
      <c r="B101" s="89"/>
      <c r="C101" s="89"/>
      <c r="D101" s="97"/>
      <c r="E101" s="43"/>
      <c r="F101" s="109"/>
      <c r="G101" s="89"/>
      <c r="H101" s="89"/>
      <c r="I101" s="97"/>
      <c r="J101" s="43"/>
      <c r="K101" s="109"/>
      <c r="L101" s="89"/>
      <c r="M101" s="89"/>
      <c r="N101" s="98"/>
      <c r="O101" s="87"/>
      <c r="P101" s="88"/>
      <c r="Q101" s="88"/>
      <c r="R101" s="89"/>
      <c r="S101" s="88"/>
      <c r="T101" s="88"/>
      <c r="U101" s="89"/>
      <c r="V101" s="88"/>
      <c r="W101" s="90"/>
    </row>
    <row r="102" ht="21.95" customHeight="1">
      <c r="A102" t="s" s="129">
        <v>129</v>
      </c>
      <c r="B102" s="88">
        <f>AVERAGE(B42:B46)</f>
        <v>38.8</v>
      </c>
      <c r="C102" s="88">
        <f>AVERAGE(C42:C46)</f>
        <v>160</v>
      </c>
      <c r="D102" s="92">
        <f>AVERAGE(D42:D46)</f>
        <v>4.15829261717484</v>
      </c>
      <c r="E102" s="43"/>
      <c r="F102" t="s" s="130">
        <v>129</v>
      </c>
      <c r="G102" s="88">
        <f>AVERAGE(G42:G46)</f>
        <v>20.6</v>
      </c>
      <c r="H102" s="88">
        <f>AVERAGE(H42:H46)</f>
        <v>67</v>
      </c>
      <c r="I102" s="92">
        <f>AVERAGE(I42:I46)</f>
        <v>3.35226666666667</v>
      </c>
      <c r="J102" s="43"/>
      <c r="K102" t="s" s="130">
        <v>129</v>
      </c>
      <c r="L102" s="88">
        <f>AVERAGE(L42:L46)</f>
        <v>5.4</v>
      </c>
      <c r="M102" s="88">
        <f>AVERAGE(M42:M46)</f>
        <v>11.64</v>
      </c>
      <c r="N102" s="94">
        <f>AVERAGE(N42:N46)</f>
        <v>2.2</v>
      </c>
      <c r="O102" s="87"/>
      <c r="P102" s="88"/>
      <c r="Q102" s="88"/>
      <c r="R102" s="89"/>
      <c r="S102" s="88"/>
      <c r="T102" s="88"/>
      <c r="U102" s="89"/>
      <c r="V102" s="88"/>
      <c r="W102" s="90"/>
    </row>
    <row r="103" ht="21.95" customHeight="1">
      <c r="A103" t="s" s="129">
        <v>130</v>
      </c>
      <c r="B103" s="88">
        <f>AVERAGE(B48:B52)</f>
        <v>39.6</v>
      </c>
      <c r="C103" s="88">
        <f>AVERAGE(C48:C52)</f>
        <v>166.5</v>
      </c>
      <c r="D103" s="92">
        <f>AVERAGE(D48:D52)</f>
        <v>4.25736474535614</v>
      </c>
      <c r="E103" s="43"/>
      <c r="F103" t="s" s="130">
        <v>130</v>
      </c>
      <c r="G103" s="88">
        <f>AVERAGE(G48:G52)</f>
        <v>19.4</v>
      </c>
      <c r="H103" s="88">
        <f>AVERAGE(H48:H52)</f>
        <v>63.84</v>
      </c>
      <c r="I103" s="92">
        <f>AVERAGE(I48:I52)</f>
        <v>3.37098789755136</v>
      </c>
      <c r="J103" s="43"/>
      <c r="K103" t="s" s="130">
        <v>130</v>
      </c>
      <c r="L103" s="88">
        <f>AVERAGE(L48:L52)</f>
        <v>4.2</v>
      </c>
      <c r="M103" s="88">
        <f>AVERAGE(M48:M52)</f>
        <v>6.76</v>
      </c>
      <c r="N103" s="94">
        <f>AVERAGE(N48:N52)</f>
        <v>1.84333333333333</v>
      </c>
      <c r="O103" s="87"/>
      <c r="P103" s="88"/>
      <c r="Q103" s="88"/>
      <c r="R103" s="89"/>
      <c r="S103" s="88"/>
      <c r="T103" s="88"/>
      <c r="U103" s="89"/>
      <c r="V103" s="88"/>
      <c r="W103" s="90"/>
    </row>
    <row r="104" ht="21.95" customHeight="1">
      <c r="A104" s="106"/>
      <c r="B104" s="88"/>
      <c r="C104" s="88"/>
      <c r="D104" s="92"/>
      <c r="E104" s="43"/>
      <c r="F104" s="109"/>
      <c r="G104" s="89"/>
      <c r="H104" s="88"/>
      <c r="I104" s="92"/>
      <c r="J104" s="43"/>
      <c r="K104" s="109"/>
      <c r="L104" s="89"/>
      <c r="M104" s="88"/>
      <c r="N104" s="94"/>
      <c r="O104" s="87"/>
      <c r="P104" s="88"/>
      <c r="Q104" s="88"/>
      <c r="R104" s="89"/>
      <c r="S104" s="88"/>
      <c r="T104" s="88"/>
      <c r="U104" s="89"/>
      <c r="V104" s="88"/>
      <c r="W104" s="90"/>
    </row>
    <row r="105" ht="21.95" customHeight="1">
      <c r="A105" s="106"/>
      <c r="B105" s="107"/>
      <c r="C105" t="s" s="108">
        <v>101</v>
      </c>
      <c r="D105" s="92"/>
      <c r="E105" s="43"/>
      <c r="F105" s="109"/>
      <c r="G105" s="89"/>
      <c r="H105" s="88"/>
      <c r="I105" s="92"/>
      <c r="J105" s="43"/>
      <c r="K105" s="109"/>
      <c r="L105" s="89"/>
      <c r="M105" s="88"/>
      <c r="N105" s="94"/>
      <c r="O105" s="87"/>
      <c r="P105" s="88"/>
      <c r="Q105" s="88"/>
      <c r="R105" s="89"/>
      <c r="S105" s="88"/>
      <c r="T105" s="88"/>
      <c r="U105" s="89"/>
      <c r="V105" s="88"/>
      <c r="W105" s="90"/>
    </row>
    <row r="106" ht="22.75" customHeight="1">
      <c r="A106" s="111"/>
      <c r="B106" s="112"/>
      <c r="C106" t="s" s="113">
        <v>103</v>
      </c>
      <c r="D106" s="114"/>
      <c r="E106" s="115"/>
      <c r="F106" s="116"/>
      <c r="G106" s="120"/>
      <c r="H106" s="119"/>
      <c r="I106" s="114"/>
      <c r="J106" s="115"/>
      <c r="K106" s="116"/>
      <c r="L106" s="120"/>
      <c r="M106" s="119"/>
      <c r="N106" s="117"/>
      <c r="O106" s="118"/>
      <c r="P106" s="119"/>
      <c r="Q106" s="119"/>
      <c r="R106" s="120"/>
      <c r="S106" s="119"/>
      <c r="T106" s="119"/>
      <c r="U106" s="120"/>
      <c r="V106" s="119"/>
      <c r="W106"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xml><?xml version="1.0" encoding="utf-8"?>
<worksheet xmlns:r="http://schemas.openxmlformats.org/officeDocument/2006/relationships" xmlns="http://schemas.openxmlformats.org/spreadsheetml/2006/main">
  <dimension ref="A1:N86"/>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166" customWidth="1"/>
    <col min="2" max="4" width="12.1719" style="166" customWidth="1"/>
    <col min="5" max="5" width="1.35156" style="166" customWidth="1"/>
    <col min="6" max="6" width="10" style="166" customWidth="1"/>
    <col min="7" max="9" width="12.1719" style="166" customWidth="1"/>
    <col min="10" max="10" width="1.35156" style="166" customWidth="1"/>
    <col min="11" max="11" width="10" style="166" customWidth="1"/>
    <col min="12" max="14" width="12.1719" style="166" customWidth="1"/>
    <col min="15" max="16384" width="16.3516" style="166" customWidth="1"/>
  </cols>
  <sheetData>
    <row r="1" ht="22.6" customHeight="1">
      <c r="A1" t="s" s="167">
        <v>141</v>
      </c>
      <c r="B1" t="s" s="30">
        <v>41</v>
      </c>
      <c r="C1" t="s" s="30">
        <v>42</v>
      </c>
      <c r="D1" t="s" s="31">
        <v>43</v>
      </c>
      <c r="E1" s="32"/>
      <c r="F1" t="s" s="33">
        <v>142</v>
      </c>
      <c r="G1" t="s" s="30">
        <v>45</v>
      </c>
      <c r="H1" t="s" s="30">
        <v>46</v>
      </c>
      <c r="I1" t="s" s="31">
        <v>47</v>
      </c>
      <c r="J1" s="32"/>
      <c r="K1" t="s" s="33">
        <v>138</v>
      </c>
      <c r="L1" t="s" s="30">
        <v>49</v>
      </c>
      <c r="M1" t="s" s="30">
        <v>50</v>
      </c>
      <c r="N1" t="s" s="168">
        <v>51</v>
      </c>
    </row>
    <row r="2" ht="45.5" customHeight="1">
      <c r="A2" s="169"/>
      <c r="B2" s="41"/>
      <c r="C2" s="41"/>
      <c r="D2" s="42"/>
      <c r="E2" s="43"/>
      <c r="F2" s="44"/>
      <c r="G2" s="41"/>
      <c r="H2" s="41"/>
      <c r="I2" s="42"/>
      <c r="J2" s="43"/>
      <c r="K2" s="44"/>
      <c r="L2" s="41"/>
      <c r="M2" s="41"/>
      <c r="N2" s="56"/>
    </row>
    <row r="3" ht="22.25" customHeight="1">
      <c r="A3" s="170">
        <v>1962</v>
      </c>
      <c r="B3" s="171">
        <v>39</v>
      </c>
      <c r="C3" s="83">
        <v>204.4</v>
      </c>
      <c r="D3" s="84">
        <v>5.24102564102564</v>
      </c>
      <c r="E3" s="43"/>
      <c r="F3" s="147">
        <v>1962</v>
      </c>
      <c r="G3" s="146">
        <v>21</v>
      </c>
      <c r="H3" s="83">
        <v>87.40000000000001</v>
      </c>
      <c r="I3" s="84">
        <v>4.16190476190476</v>
      </c>
      <c r="J3" s="43"/>
      <c r="K3" s="147">
        <v>1962</v>
      </c>
      <c r="L3" s="146">
        <v>2</v>
      </c>
      <c r="M3" s="83">
        <v>4.6</v>
      </c>
      <c r="N3" s="138">
        <v>2.3</v>
      </c>
    </row>
    <row r="4" ht="21.95" customHeight="1">
      <c r="A4" s="170">
        <v>1963</v>
      </c>
      <c r="B4" s="172">
        <v>62</v>
      </c>
      <c r="C4" s="88">
        <v>279.9</v>
      </c>
      <c r="D4" s="92">
        <v>4.51451612903226</v>
      </c>
      <c r="E4" s="43"/>
      <c r="F4" s="153">
        <v>1963</v>
      </c>
      <c r="G4" s="127">
        <v>34</v>
      </c>
      <c r="H4" s="88">
        <v>102.6</v>
      </c>
      <c r="I4" s="92">
        <v>3.01764705882353</v>
      </c>
      <c r="J4" s="43"/>
      <c r="K4" s="153">
        <v>1963</v>
      </c>
      <c r="L4" s="127">
        <v>11</v>
      </c>
      <c r="M4" s="88">
        <v>7.1</v>
      </c>
      <c r="N4" s="90">
        <v>0.6454545454545449</v>
      </c>
    </row>
    <row r="5" ht="21.95" customHeight="1">
      <c r="A5" s="170">
        <v>1964</v>
      </c>
      <c r="B5" s="172">
        <v>44</v>
      </c>
      <c r="C5" s="88">
        <v>217</v>
      </c>
      <c r="D5" s="92">
        <v>4.93181818181818</v>
      </c>
      <c r="E5" s="43"/>
      <c r="F5" s="153">
        <v>1964</v>
      </c>
      <c r="G5" s="127">
        <v>24</v>
      </c>
      <c r="H5" s="88">
        <v>90</v>
      </c>
      <c r="I5" s="92">
        <v>3.75</v>
      </c>
      <c r="J5" s="43"/>
      <c r="K5" s="153">
        <v>1964</v>
      </c>
      <c r="L5" s="127">
        <v>7</v>
      </c>
      <c r="M5" s="88">
        <v>14.9</v>
      </c>
      <c r="N5" s="90">
        <v>2.12857142857143</v>
      </c>
    </row>
    <row r="6" ht="21.95" customHeight="1">
      <c r="A6" s="170">
        <v>1965</v>
      </c>
      <c r="B6" s="172">
        <v>38</v>
      </c>
      <c r="C6" s="88">
        <v>155</v>
      </c>
      <c r="D6" s="92">
        <v>4.07894736842105</v>
      </c>
      <c r="E6" s="43"/>
      <c r="F6" s="153">
        <v>1965</v>
      </c>
      <c r="G6" s="127">
        <v>25</v>
      </c>
      <c r="H6" s="88">
        <v>72.40000000000001</v>
      </c>
      <c r="I6" s="92">
        <v>2.896</v>
      </c>
      <c r="J6" s="43"/>
      <c r="K6" s="153">
        <v>1965</v>
      </c>
      <c r="L6" s="127">
        <v>12</v>
      </c>
      <c r="M6" s="88">
        <v>17</v>
      </c>
      <c r="N6" s="90">
        <v>1.41666666666667</v>
      </c>
    </row>
    <row r="7" ht="21.95" customHeight="1">
      <c r="A7" s="170">
        <v>1966</v>
      </c>
      <c r="B7" s="172">
        <v>45</v>
      </c>
      <c r="C7" s="88">
        <v>204</v>
      </c>
      <c r="D7" s="92">
        <v>4.53333333333333</v>
      </c>
      <c r="E7" s="43"/>
      <c r="F7" s="153">
        <v>1966</v>
      </c>
      <c r="G7" s="127">
        <v>26</v>
      </c>
      <c r="H7" s="88">
        <v>81.90000000000001</v>
      </c>
      <c r="I7" s="92">
        <v>3.15</v>
      </c>
      <c r="J7" s="43"/>
      <c r="K7" s="153">
        <v>1966</v>
      </c>
      <c r="L7" s="127">
        <v>12</v>
      </c>
      <c r="M7" s="88">
        <v>20.8</v>
      </c>
      <c r="N7" s="90">
        <v>1.73333333333333</v>
      </c>
    </row>
    <row r="8" ht="21.95" customHeight="1">
      <c r="A8" s="170">
        <v>1967</v>
      </c>
      <c r="B8" s="172">
        <v>45</v>
      </c>
      <c r="C8" s="88">
        <v>226.4</v>
      </c>
      <c r="D8" s="92">
        <v>5.03111111111111</v>
      </c>
      <c r="E8" s="43"/>
      <c r="F8" s="153">
        <v>1967</v>
      </c>
      <c r="G8" s="127">
        <v>22</v>
      </c>
      <c r="H8" s="88">
        <v>76.3</v>
      </c>
      <c r="I8" s="92">
        <v>3.46818181818182</v>
      </c>
      <c r="J8" s="43"/>
      <c r="K8" s="153">
        <v>1967</v>
      </c>
      <c r="L8" s="127">
        <v>5</v>
      </c>
      <c r="M8" s="88">
        <v>9.6</v>
      </c>
      <c r="N8" s="90">
        <v>1.92</v>
      </c>
    </row>
    <row r="9" ht="21.95" customHeight="1">
      <c r="A9" s="170">
        <v>1968</v>
      </c>
      <c r="B9" s="172">
        <v>54</v>
      </c>
      <c r="C9" s="88">
        <v>274.5</v>
      </c>
      <c r="D9" s="92">
        <v>5.08333333333333</v>
      </c>
      <c r="E9" s="43"/>
      <c r="F9" s="153">
        <v>1968</v>
      </c>
      <c r="G9" s="127">
        <v>28</v>
      </c>
      <c r="H9" s="88">
        <v>103.2</v>
      </c>
      <c r="I9" s="92">
        <v>3.68571428571429</v>
      </c>
      <c r="J9" s="43"/>
      <c r="K9" s="153">
        <v>1968</v>
      </c>
      <c r="L9" s="127">
        <v>8</v>
      </c>
      <c r="M9" s="88">
        <v>11.1</v>
      </c>
      <c r="N9" s="90">
        <v>1.3875</v>
      </c>
    </row>
    <row r="10" ht="21.95" customHeight="1">
      <c r="A10" s="170">
        <v>1969</v>
      </c>
      <c r="B10" s="172">
        <v>34</v>
      </c>
      <c r="C10" s="88">
        <v>191.6</v>
      </c>
      <c r="D10" s="92">
        <v>5.63529411764706</v>
      </c>
      <c r="E10" s="43"/>
      <c r="F10" s="153">
        <v>1969</v>
      </c>
      <c r="G10" s="127">
        <v>11</v>
      </c>
      <c r="H10" s="88">
        <v>37.1</v>
      </c>
      <c r="I10" s="92">
        <v>3.37272727272727</v>
      </c>
      <c r="J10" s="43"/>
      <c r="K10" s="153">
        <v>1969</v>
      </c>
      <c r="L10" s="127">
        <v>4</v>
      </c>
      <c r="M10" s="88">
        <v>8.9</v>
      </c>
      <c r="N10" s="90">
        <v>2.225</v>
      </c>
    </row>
    <row r="11" ht="21.95" customHeight="1">
      <c r="A11" s="170">
        <v>1970</v>
      </c>
      <c r="B11" s="172">
        <v>52</v>
      </c>
      <c r="C11" s="88">
        <v>265</v>
      </c>
      <c r="D11" s="92">
        <v>5.09615384615385</v>
      </c>
      <c r="E11" s="43"/>
      <c r="F11" s="153">
        <v>1970</v>
      </c>
      <c r="G11" s="127">
        <v>26</v>
      </c>
      <c r="H11" s="88">
        <v>97.40000000000001</v>
      </c>
      <c r="I11" s="92">
        <v>3.74615384615385</v>
      </c>
      <c r="J11" s="43"/>
      <c r="K11" s="153">
        <v>1970</v>
      </c>
      <c r="L11" s="127">
        <v>9</v>
      </c>
      <c r="M11" s="88">
        <v>17.8</v>
      </c>
      <c r="N11" s="90">
        <v>1.97777777777778</v>
      </c>
    </row>
    <row r="12" ht="21.95" customHeight="1">
      <c r="A12" s="170">
        <v>1971</v>
      </c>
      <c r="B12" s="172">
        <v>41</v>
      </c>
      <c r="C12" s="88">
        <v>199.6</v>
      </c>
      <c r="D12" s="92">
        <v>4.86829268292683</v>
      </c>
      <c r="E12" s="43"/>
      <c r="F12" s="153">
        <v>1971</v>
      </c>
      <c r="G12" s="127">
        <v>23</v>
      </c>
      <c r="H12" s="88">
        <v>82.09999999999999</v>
      </c>
      <c r="I12" s="92">
        <v>3.5695652173913</v>
      </c>
      <c r="J12" s="43"/>
      <c r="K12" s="153">
        <v>1971</v>
      </c>
      <c r="L12" s="127">
        <v>5</v>
      </c>
      <c r="M12" s="88">
        <v>9.4</v>
      </c>
      <c r="N12" s="90">
        <v>1.88</v>
      </c>
    </row>
    <row r="13" ht="21.95" customHeight="1">
      <c r="A13" s="170">
        <v>1972</v>
      </c>
      <c r="B13" s="172">
        <v>42</v>
      </c>
      <c r="C13" s="88">
        <v>179.8</v>
      </c>
      <c r="D13" s="92">
        <v>4.28095238095238</v>
      </c>
      <c r="E13" s="43"/>
      <c r="F13" s="153">
        <v>1972</v>
      </c>
      <c r="G13" s="127">
        <v>30</v>
      </c>
      <c r="H13" s="88">
        <v>103.2</v>
      </c>
      <c r="I13" s="92">
        <v>3.44</v>
      </c>
      <c r="J13" s="43"/>
      <c r="K13" s="153">
        <v>1972</v>
      </c>
      <c r="L13" s="127">
        <v>8</v>
      </c>
      <c r="M13" s="88">
        <v>12</v>
      </c>
      <c r="N13" s="90">
        <v>1.5</v>
      </c>
    </row>
    <row r="14" ht="21.95" customHeight="1">
      <c r="A14" s="170">
        <v>1973</v>
      </c>
      <c r="B14" s="172">
        <v>19</v>
      </c>
      <c r="C14" s="88">
        <v>119.7</v>
      </c>
      <c r="D14" s="92">
        <v>6.3</v>
      </c>
      <c r="E14" s="43"/>
      <c r="F14" s="153">
        <v>1973</v>
      </c>
      <c r="G14" s="127">
        <v>4</v>
      </c>
      <c r="H14" s="88">
        <v>17.5</v>
      </c>
      <c r="I14" s="92">
        <v>4.375</v>
      </c>
      <c r="J14" s="43"/>
      <c r="K14" s="153">
        <v>1973</v>
      </c>
      <c r="L14" s="127">
        <v>0</v>
      </c>
      <c r="M14" s="88">
        <v>0</v>
      </c>
      <c r="N14" s="90"/>
    </row>
    <row r="15" ht="21.95" customHeight="1">
      <c r="A15" s="170">
        <v>1974</v>
      </c>
      <c r="B15" s="172">
        <v>69</v>
      </c>
      <c r="C15" s="88">
        <v>334.9</v>
      </c>
      <c r="D15" s="92">
        <v>4.8536231884058</v>
      </c>
      <c r="E15" s="43"/>
      <c r="F15" s="153">
        <v>1974</v>
      </c>
      <c r="G15" s="127">
        <v>38</v>
      </c>
      <c r="H15" s="88">
        <v>131.8</v>
      </c>
      <c r="I15" s="92">
        <v>3.46842105263158</v>
      </c>
      <c r="J15" s="43"/>
      <c r="K15" s="153">
        <v>1974</v>
      </c>
      <c r="L15" s="127">
        <v>12</v>
      </c>
      <c r="M15" s="88">
        <v>18.6</v>
      </c>
      <c r="N15" s="90">
        <v>1.55</v>
      </c>
    </row>
    <row r="16" ht="21.95" customHeight="1">
      <c r="A16" s="170">
        <v>1975</v>
      </c>
      <c r="B16" s="172">
        <v>42</v>
      </c>
      <c r="C16" s="88">
        <v>233.9</v>
      </c>
      <c r="D16" s="92">
        <v>5.56904761904762</v>
      </c>
      <c r="E16" s="43"/>
      <c r="F16" s="153">
        <v>1975</v>
      </c>
      <c r="G16" s="127">
        <v>16</v>
      </c>
      <c r="H16" s="88">
        <v>61.9</v>
      </c>
      <c r="I16" s="92">
        <v>3.86875</v>
      </c>
      <c r="J16" s="43"/>
      <c r="K16" s="153">
        <v>1975</v>
      </c>
      <c r="L16" s="127">
        <v>4</v>
      </c>
      <c r="M16" s="88">
        <v>8.300000000000001</v>
      </c>
      <c r="N16" s="90">
        <v>2.075</v>
      </c>
    </row>
    <row r="17" ht="21.95" customHeight="1">
      <c r="A17" s="170">
        <v>1976</v>
      </c>
      <c r="B17" s="172">
        <v>58</v>
      </c>
      <c r="C17" s="88">
        <v>235.1</v>
      </c>
      <c r="D17" s="92">
        <v>4.05344827586207</v>
      </c>
      <c r="E17" s="43"/>
      <c r="F17" s="153">
        <v>1976</v>
      </c>
      <c r="G17" s="127">
        <v>40</v>
      </c>
      <c r="H17" s="88">
        <v>118.4</v>
      </c>
      <c r="I17" s="92">
        <v>2.96</v>
      </c>
      <c r="J17" s="43"/>
      <c r="K17" s="153">
        <v>1976</v>
      </c>
      <c r="L17" s="127">
        <v>16</v>
      </c>
      <c r="M17" s="88">
        <v>17.9</v>
      </c>
      <c r="N17" s="90">
        <v>1.11875</v>
      </c>
    </row>
    <row r="18" ht="21.95" customHeight="1">
      <c r="A18" s="170">
        <v>1977</v>
      </c>
      <c r="B18" s="172">
        <v>47</v>
      </c>
      <c r="C18" s="88">
        <v>207.3</v>
      </c>
      <c r="D18" s="92">
        <v>4.41063829787234</v>
      </c>
      <c r="E18" s="43"/>
      <c r="F18" s="153">
        <v>1977</v>
      </c>
      <c r="G18" s="127">
        <v>31</v>
      </c>
      <c r="H18" s="88">
        <v>102.7</v>
      </c>
      <c r="I18" s="92">
        <v>3.31290322580645</v>
      </c>
      <c r="J18" s="43"/>
      <c r="K18" s="153">
        <v>1977</v>
      </c>
      <c r="L18" s="127">
        <v>11</v>
      </c>
      <c r="M18" s="88">
        <v>22.9</v>
      </c>
      <c r="N18" s="90">
        <v>2.08181818181818</v>
      </c>
    </row>
    <row r="19" ht="21.95" customHeight="1">
      <c r="A19" s="170">
        <v>1978</v>
      </c>
      <c r="B19" s="172">
        <v>50</v>
      </c>
      <c r="C19" s="88">
        <v>252.6</v>
      </c>
      <c r="D19" s="92">
        <v>5.052</v>
      </c>
      <c r="E19" s="43"/>
      <c r="F19" s="153">
        <v>1978</v>
      </c>
      <c r="G19" s="127">
        <v>21</v>
      </c>
      <c r="H19" s="88">
        <v>66.59999999999999</v>
      </c>
      <c r="I19" s="92">
        <v>3.17142857142857</v>
      </c>
      <c r="J19" s="43"/>
      <c r="K19" s="153">
        <v>1978</v>
      </c>
      <c r="L19" s="127">
        <v>10</v>
      </c>
      <c r="M19" s="88">
        <v>18.4</v>
      </c>
      <c r="N19" s="90">
        <v>1.84</v>
      </c>
    </row>
    <row r="20" ht="21.95" customHeight="1">
      <c r="A20" s="170">
        <v>1979</v>
      </c>
      <c r="B20" s="172">
        <v>43</v>
      </c>
      <c r="C20" s="88">
        <v>211.8</v>
      </c>
      <c r="D20" s="92">
        <v>4.92558139534884</v>
      </c>
      <c r="E20" s="43"/>
      <c r="F20" s="153">
        <v>1979</v>
      </c>
      <c r="G20" s="127">
        <v>28</v>
      </c>
      <c r="H20" s="88">
        <v>112.9</v>
      </c>
      <c r="I20" s="92">
        <v>4.03214285714286</v>
      </c>
      <c r="J20" s="43"/>
      <c r="K20" s="153">
        <v>1979</v>
      </c>
      <c r="L20" s="127">
        <v>5</v>
      </c>
      <c r="M20" s="88">
        <v>7.9</v>
      </c>
      <c r="N20" s="90">
        <v>1.58</v>
      </c>
    </row>
    <row r="21" ht="21.95" customHeight="1">
      <c r="A21" s="170">
        <v>1980</v>
      </c>
      <c r="B21" s="172">
        <v>38</v>
      </c>
      <c r="C21" s="88">
        <v>203.4</v>
      </c>
      <c r="D21" s="92">
        <v>5.35263157894737</v>
      </c>
      <c r="E21" s="43"/>
      <c r="F21" s="153">
        <v>1980</v>
      </c>
      <c r="G21" s="127">
        <v>18</v>
      </c>
      <c r="H21" s="88">
        <v>74.5</v>
      </c>
      <c r="I21" s="92">
        <v>4.13888888888889</v>
      </c>
      <c r="J21" s="43"/>
      <c r="K21" s="153">
        <v>1980</v>
      </c>
      <c r="L21" s="127">
        <v>1</v>
      </c>
      <c r="M21" s="88">
        <v>1.7</v>
      </c>
      <c r="N21" s="90">
        <v>1.7</v>
      </c>
    </row>
    <row r="22" ht="21.95" customHeight="1">
      <c r="A22" s="170">
        <v>1981</v>
      </c>
      <c r="B22" s="172">
        <v>40</v>
      </c>
      <c r="C22" s="88">
        <v>227.8</v>
      </c>
      <c r="D22" s="92">
        <v>5.695</v>
      </c>
      <c r="E22" s="43"/>
      <c r="F22" s="153">
        <v>1981</v>
      </c>
      <c r="G22" s="127">
        <v>15</v>
      </c>
      <c r="H22" s="88">
        <v>64.5</v>
      </c>
      <c r="I22" s="92">
        <v>4.3</v>
      </c>
      <c r="J22" s="43"/>
      <c r="K22" s="153">
        <v>1981</v>
      </c>
      <c r="L22" s="127">
        <v>2</v>
      </c>
      <c r="M22" s="88">
        <v>2</v>
      </c>
      <c r="N22" s="90">
        <v>1</v>
      </c>
    </row>
    <row r="23" ht="21.95" customHeight="1">
      <c r="A23" s="170">
        <v>1982</v>
      </c>
      <c r="B23" s="172">
        <v>54</v>
      </c>
      <c r="C23" s="88">
        <v>224.1</v>
      </c>
      <c r="D23" s="92">
        <v>4.15</v>
      </c>
      <c r="E23" s="43"/>
      <c r="F23" s="153">
        <v>1982</v>
      </c>
      <c r="G23" s="127">
        <v>37</v>
      </c>
      <c r="H23" s="88">
        <v>115.1</v>
      </c>
      <c r="I23" s="92">
        <v>3.11081081081081</v>
      </c>
      <c r="J23" s="43"/>
      <c r="K23" s="153">
        <v>1982</v>
      </c>
      <c r="L23" s="127">
        <v>18</v>
      </c>
      <c r="M23" s="88">
        <v>32.8</v>
      </c>
      <c r="N23" s="90">
        <v>1.82222222222222</v>
      </c>
    </row>
    <row r="24" ht="21.95" customHeight="1">
      <c r="A24" s="170">
        <v>1983</v>
      </c>
      <c r="B24" s="172">
        <v>32</v>
      </c>
      <c r="C24" s="88">
        <v>186.5</v>
      </c>
      <c r="D24" s="92">
        <v>5.828125</v>
      </c>
      <c r="E24" s="43"/>
      <c r="F24" s="153">
        <v>1983</v>
      </c>
      <c r="G24" s="127">
        <v>13</v>
      </c>
      <c r="H24" s="88">
        <v>56.5</v>
      </c>
      <c r="I24" s="92">
        <v>4.34615384615385</v>
      </c>
      <c r="J24" s="43"/>
      <c r="K24" s="153">
        <v>1983</v>
      </c>
      <c r="L24" s="127">
        <v>1</v>
      </c>
      <c r="M24" s="88">
        <v>2.2</v>
      </c>
      <c r="N24" s="90">
        <v>2.2</v>
      </c>
    </row>
    <row r="25" ht="21.95" customHeight="1">
      <c r="A25" s="170">
        <v>1984</v>
      </c>
      <c r="B25" s="172">
        <v>39</v>
      </c>
      <c r="C25" s="88">
        <v>193.6</v>
      </c>
      <c r="D25" s="92">
        <v>4.96410256410256</v>
      </c>
      <c r="E25" s="43"/>
      <c r="F25" s="153">
        <v>1984</v>
      </c>
      <c r="G25" s="127">
        <v>20</v>
      </c>
      <c r="H25" s="88">
        <v>63.4</v>
      </c>
      <c r="I25" s="92">
        <v>3.17</v>
      </c>
      <c r="J25" s="43"/>
      <c r="K25" s="153">
        <v>1984</v>
      </c>
      <c r="L25" s="127">
        <v>7</v>
      </c>
      <c r="M25" s="88">
        <v>8.6</v>
      </c>
      <c r="N25" s="90">
        <v>1.22857142857143</v>
      </c>
    </row>
    <row r="26" ht="21.95" customHeight="1">
      <c r="A26" s="170">
        <v>1985</v>
      </c>
      <c r="B26" s="172">
        <v>38</v>
      </c>
      <c r="C26" s="88">
        <v>196.3</v>
      </c>
      <c r="D26" s="92">
        <v>5.16578947368421</v>
      </c>
      <c r="E26" s="43"/>
      <c r="F26" s="153">
        <v>1985</v>
      </c>
      <c r="G26" s="127">
        <v>16</v>
      </c>
      <c r="H26" s="88">
        <v>56.9</v>
      </c>
      <c r="I26" s="92">
        <v>3.55625</v>
      </c>
      <c r="J26" s="43"/>
      <c r="K26" s="153">
        <v>1985</v>
      </c>
      <c r="L26" s="127">
        <v>3</v>
      </c>
      <c r="M26" s="88">
        <v>6.8</v>
      </c>
      <c r="N26" s="90">
        <v>2.26666666666667</v>
      </c>
    </row>
    <row r="27" ht="21.95" customHeight="1">
      <c r="A27" s="170">
        <v>1986</v>
      </c>
      <c r="B27" s="172">
        <v>26</v>
      </c>
      <c r="C27" s="88">
        <v>131.7</v>
      </c>
      <c r="D27" s="92">
        <v>5.06538461538462</v>
      </c>
      <c r="E27" s="43"/>
      <c r="F27" s="153">
        <v>1986</v>
      </c>
      <c r="G27" s="127">
        <v>16</v>
      </c>
      <c r="H27" s="88">
        <v>67.09999999999999</v>
      </c>
      <c r="I27" s="92">
        <v>4.19375</v>
      </c>
      <c r="J27" s="43"/>
      <c r="K27" s="153">
        <v>1986</v>
      </c>
      <c r="L27" s="127">
        <v>2</v>
      </c>
      <c r="M27" s="88">
        <v>4.1</v>
      </c>
      <c r="N27" s="90">
        <v>2.05</v>
      </c>
    </row>
    <row r="28" ht="21.95" customHeight="1">
      <c r="A28" s="170">
        <v>1987</v>
      </c>
      <c r="B28" s="172">
        <v>39</v>
      </c>
      <c r="C28" s="88">
        <v>217.6</v>
      </c>
      <c r="D28" s="92">
        <v>5.57948717948718</v>
      </c>
      <c r="E28" s="43"/>
      <c r="F28" s="153">
        <v>1987</v>
      </c>
      <c r="G28" s="127">
        <v>19</v>
      </c>
      <c r="H28" s="88">
        <v>82.5</v>
      </c>
      <c r="I28" s="92">
        <v>4.34210526315789</v>
      </c>
      <c r="J28" s="43"/>
      <c r="K28" s="153">
        <v>1987</v>
      </c>
      <c r="L28" s="127">
        <v>1</v>
      </c>
      <c r="M28" s="88">
        <v>1.9</v>
      </c>
      <c r="N28" s="90">
        <v>1.9</v>
      </c>
    </row>
    <row r="29" ht="21.95" customHeight="1">
      <c r="A29" s="170">
        <v>1988</v>
      </c>
      <c r="B29" s="172">
        <v>25</v>
      </c>
      <c r="C29" s="88">
        <v>161.9</v>
      </c>
      <c r="D29" s="92">
        <v>6.476</v>
      </c>
      <c r="E29" s="43"/>
      <c r="F29" s="153">
        <v>1988</v>
      </c>
      <c r="G29" s="127">
        <v>5</v>
      </c>
      <c r="H29" s="88">
        <v>25.5</v>
      </c>
      <c r="I29" s="92">
        <v>5.1</v>
      </c>
      <c r="J29" s="43"/>
      <c r="K29" s="153">
        <v>1988</v>
      </c>
      <c r="L29" s="127">
        <v>0</v>
      </c>
      <c r="M29" s="88">
        <v>0</v>
      </c>
      <c r="N29" s="90"/>
    </row>
    <row r="30" ht="21.95" customHeight="1">
      <c r="A30" s="170">
        <v>1989</v>
      </c>
      <c r="B30" s="172">
        <v>46</v>
      </c>
      <c r="C30" s="88">
        <v>225.1</v>
      </c>
      <c r="D30" s="92">
        <v>4.89347826086957</v>
      </c>
      <c r="E30" s="43"/>
      <c r="F30" s="153">
        <v>1989</v>
      </c>
      <c r="G30" s="127">
        <v>28</v>
      </c>
      <c r="H30" s="88">
        <v>109.3</v>
      </c>
      <c r="I30" s="92">
        <v>3.90357142857143</v>
      </c>
      <c r="J30" s="43"/>
      <c r="K30" s="153">
        <v>1989</v>
      </c>
      <c r="L30" s="127">
        <v>3</v>
      </c>
      <c r="M30" s="88">
        <v>8</v>
      </c>
      <c r="N30" s="90">
        <v>2.66666666666667</v>
      </c>
    </row>
    <row r="31" ht="21.95" customHeight="1">
      <c r="A31" s="170">
        <v>1990</v>
      </c>
      <c r="B31" s="172">
        <v>32</v>
      </c>
      <c r="C31" s="88">
        <v>162.9</v>
      </c>
      <c r="D31" s="92">
        <v>5.090625</v>
      </c>
      <c r="E31" s="43"/>
      <c r="F31" s="153">
        <v>1990</v>
      </c>
      <c r="G31" s="127">
        <v>20</v>
      </c>
      <c r="H31" s="88">
        <v>82.59999999999999</v>
      </c>
      <c r="I31" s="92">
        <v>4.13</v>
      </c>
      <c r="J31" s="43"/>
      <c r="K31" s="153">
        <v>1990</v>
      </c>
      <c r="L31" s="127">
        <v>4</v>
      </c>
      <c r="M31" s="88">
        <v>9.199999999999999</v>
      </c>
      <c r="N31" s="90">
        <v>2.3</v>
      </c>
    </row>
    <row r="32" ht="21.95" customHeight="1">
      <c r="A32" s="170">
        <v>1991</v>
      </c>
      <c r="B32" s="172">
        <v>48</v>
      </c>
      <c r="C32" s="88">
        <v>269.1</v>
      </c>
      <c r="D32" s="92">
        <v>5.60625</v>
      </c>
      <c r="E32" s="43"/>
      <c r="F32" s="153">
        <v>1991</v>
      </c>
      <c r="G32" s="127">
        <v>18</v>
      </c>
      <c r="H32" s="88">
        <v>76.59999999999999</v>
      </c>
      <c r="I32" s="92">
        <v>4.25555555555556</v>
      </c>
      <c r="J32" s="43"/>
      <c r="K32" s="153">
        <v>1991</v>
      </c>
      <c r="L32" s="127">
        <v>1</v>
      </c>
      <c r="M32" s="88">
        <v>2.4</v>
      </c>
      <c r="N32" s="90">
        <v>2.4</v>
      </c>
    </row>
    <row r="33" ht="21.95" customHeight="1">
      <c r="A33" s="170">
        <v>1992</v>
      </c>
      <c r="B33" s="172">
        <v>43</v>
      </c>
      <c r="C33" s="88">
        <v>222.6</v>
      </c>
      <c r="D33" s="92">
        <v>5.17674418604651</v>
      </c>
      <c r="E33" s="43"/>
      <c r="F33" s="153">
        <v>1992</v>
      </c>
      <c r="G33" s="127">
        <v>23</v>
      </c>
      <c r="H33" s="88">
        <v>85</v>
      </c>
      <c r="I33" s="92">
        <v>3.69565217391304</v>
      </c>
      <c r="J33" s="43"/>
      <c r="K33" s="153">
        <v>1992</v>
      </c>
      <c r="L33" s="127">
        <v>7</v>
      </c>
      <c r="M33" s="88">
        <v>14.4</v>
      </c>
      <c r="N33" s="90">
        <v>2.05714285714286</v>
      </c>
    </row>
    <row r="34" ht="21.95" customHeight="1">
      <c r="A34" s="170">
        <v>1993</v>
      </c>
      <c r="B34" s="172">
        <v>11</v>
      </c>
      <c r="C34" s="88">
        <v>68.8</v>
      </c>
      <c r="D34" s="92">
        <v>6.25454545454545</v>
      </c>
      <c r="E34" s="43"/>
      <c r="F34" s="153">
        <v>1993</v>
      </c>
      <c r="G34" s="127">
        <v>2</v>
      </c>
      <c r="H34" s="88">
        <v>7.3</v>
      </c>
      <c r="I34" s="92">
        <v>3.65</v>
      </c>
      <c r="J34" s="43"/>
      <c r="K34" s="153">
        <v>1993</v>
      </c>
      <c r="L34" s="127">
        <v>0</v>
      </c>
      <c r="M34" s="88">
        <v>0</v>
      </c>
      <c r="N34" s="90"/>
    </row>
    <row r="35" ht="21.95" customHeight="1">
      <c r="A35" s="170">
        <v>1994</v>
      </c>
      <c r="B35" s="172">
        <v>45</v>
      </c>
      <c r="C35" s="88">
        <v>241.7</v>
      </c>
      <c r="D35" s="92">
        <v>5.37111111111111</v>
      </c>
      <c r="E35" s="43"/>
      <c r="F35" s="153">
        <v>1994</v>
      </c>
      <c r="G35" s="127">
        <v>19</v>
      </c>
      <c r="H35" s="88">
        <v>72</v>
      </c>
      <c r="I35" s="92">
        <v>3.78947368421053</v>
      </c>
      <c r="J35" s="43"/>
      <c r="K35" s="153">
        <v>1994</v>
      </c>
      <c r="L35" s="127">
        <v>5</v>
      </c>
      <c r="M35" s="88">
        <v>10.8</v>
      </c>
      <c r="N35" s="90">
        <v>2.16</v>
      </c>
    </row>
    <row r="36" ht="21.95" customHeight="1">
      <c r="A36" s="170">
        <v>1995</v>
      </c>
      <c r="B36" s="172">
        <v>28</v>
      </c>
      <c r="C36" s="88">
        <v>153.9</v>
      </c>
      <c r="D36" s="92">
        <v>5.49642857142857</v>
      </c>
      <c r="E36" s="43"/>
      <c r="F36" s="153">
        <v>1995</v>
      </c>
      <c r="G36" s="127">
        <v>14</v>
      </c>
      <c r="H36" s="88">
        <v>61.7</v>
      </c>
      <c r="I36" s="92">
        <v>4.40714285714286</v>
      </c>
      <c r="J36" s="43"/>
      <c r="K36" s="153">
        <v>1995</v>
      </c>
      <c r="L36" s="127">
        <v>1</v>
      </c>
      <c r="M36" s="88">
        <v>2.5</v>
      </c>
      <c r="N36" s="90">
        <v>2.5</v>
      </c>
    </row>
    <row r="37" ht="21.95" customHeight="1">
      <c r="A37" s="170">
        <v>1996</v>
      </c>
      <c r="B37" s="172">
        <v>26</v>
      </c>
      <c r="C37" s="88">
        <v>134.7</v>
      </c>
      <c r="D37" s="92">
        <v>5.18076923076923</v>
      </c>
      <c r="E37" s="43"/>
      <c r="F37" s="153">
        <v>1996</v>
      </c>
      <c r="G37" s="127">
        <v>13</v>
      </c>
      <c r="H37" s="88">
        <v>52.1</v>
      </c>
      <c r="I37" s="92">
        <v>4.00769230769231</v>
      </c>
      <c r="J37" s="43"/>
      <c r="K37" s="153">
        <v>1996</v>
      </c>
      <c r="L37" s="127">
        <v>1</v>
      </c>
      <c r="M37" s="88">
        <v>2.7</v>
      </c>
      <c r="N37" s="90">
        <v>2.7</v>
      </c>
    </row>
    <row r="38" ht="21.95" customHeight="1">
      <c r="A38" s="170">
        <v>1997</v>
      </c>
      <c r="B38" s="172">
        <v>31</v>
      </c>
      <c r="C38" s="88">
        <v>176.6</v>
      </c>
      <c r="D38" s="92">
        <v>5.69677419354839</v>
      </c>
      <c r="E38" s="43"/>
      <c r="F38" s="153">
        <v>1997</v>
      </c>
      <c r="G38" s="127">
        <v>11</v>
      </c>
      <c r="H38" s="88">
        <v>42.4</v>
      </c>
      <c r="I38" s="92">
        <v>3.85454545454545</v>
      </c>
      <c r="J38" s="43"/>
      <c r="K38" s="153">
        <v>1997</v>
      </c>
      <c r="L38" s="127">
        <v>2</v>
      </c>
      <c r="M38" s="88">
        <v>5.4</v>
      </c>
      <c r="N38" s="90">
        <v>2.7</v>
      </c>
    </row>
    <row r="39" ht="21.95" customHeight="1">
      <c r="A39" s="170">
        <v>1998</v>
      </c>
      <c r="B39" s="172">
        <v>24</v>
      </c>
      <c r="C39" s="88">
        <v>127.3</v>
      </c>
      <c r="D39" s="92">
        <v>5.30416666666667</v>
      </c>
      <c r="E39" s="43"/>
      <c r="F39" s="153">
        <v>1998</v>
      </c>
      <c r="G39" s="127">
        <v>13</v>
      </c>
      <c r="H39" s="88">
        <v>52.9</v>
      </c>
      <c r="I39" s="92">
        <v>4.06923076923077</v>
      </c>
      <c r="J39" s="43"/>
      <c r="K39" s="153">
        <v>1998</v>
      </c>
      <c r="L39" s="127">
        <v>3</v>
      </c>
      <c r="M39" s="88">
        <v>7.3</v>
      </c>
      <c r="N39" s="90">
        <v>2.43333333333333</v>
      </c>
    </row>
    <row r="40" ht="21.95" customHeight="1">
      <c r="A40" s="170">
        <v>1999</v>
      </c>
      <c r="B40" s="172">
        <v>19</v>
      </c>
      <c r="C40" s="88">
        <v>107.3</v>
      </c>
      <c r="D40" s="92">
        <v>5.64736842105263</v>
      </c>
      <c r="E40" s="43"/>
      <c r="F40" s="153">
        <v>1999</v>
      </c>
      <c r="G40" s="127">
        <v>7</v>
      </c>
      <c r="H40" s="88">
        <v>31.1</v>
      </c>
      <c r="I40" s="92">
        <v>4.44285714285714</v>
      </c>
      <c r="J40" s="43"/>
      <c r="K40" s="153">
        <v>1999</v>
      </c>
      <c r="L40" s="127">
        <v>0</v>
      </c>
      <c r="M40" s="88">
        <v>0</v>
      </c>
      <c r="N40" s="90"/>
    </row>
    <row r="41" ht="21.95" customHeight="1">
      <c r="A41" s="170">
        <v>2000</v>
      </c>
      <c r="B41" s="172">
        <v>37</v>
      </c>
      <c r="C41" s="88">
        <v>184.9</v>
      </c>
      <c r="D41" s="92">
        <v>4.9972972972973</v>
      </c>
      <c r="E41" s="43"/>
      <c r="F41" s="153">
        <v>2000</v>
      </c>
      <c r="G41" s="127">
        <v>22</v>
      </c>
      <c r="H41" s="88">
        <v>88.40000000000001</v>
      </c>
      <c r="I41" s="92">
        <v>4.01818181818182</v>
      </c>
      <c r="J41" s="43"/>
      <c r="K41" s="153">
        <v>2000</v>
      </c>
      <c r="L41" s="127">
        <v>4</v>
      </c>
      <c r="M41" s="88">
        <v>10.2</v>
      </c>
      <c r="N41" s="90">
        <v>2.55</v>
      </c>
    </row>
    <row r="42" ht="21.95" customHeight="1">
      <c r="A42" s="170">
        <v>2001</v>
      </c>
      <c r="B42" s="172">
        <v>47</v>
      </c>
      <c r="C42" s="88">
        <v>265.1</v>
      </c>
      <c r="D42" s="92">
        <v>5.64042553191489</v>
      </c>
      <c r="E42" s="43"/>
      <c r="F42" s="153">
        <v>2001</v>
      </c>
      <c r="G42" s="127">
        <v>18</v>
      </c>
      <c r="H42" s="88">
        <v>75.40000000000001</v>
      </c>
      <c r="I42" s="92">
        <v>4.18888888888889</v>
      </c>
      <c r="J42" s="43"/>
      <c r="K42" s="153">
        <v>2001</v>
      </c>
      <c r="L42" s="127">
        <v>3</v>
      </c>
      <c r="M42" s="88">
        <v>6.6</v>
      </c>
      <c r="N42" s="90">
        <v>2.2</v>
      </c>
    </row>
    <row r="43" ht="21.95" customHeight="1">
      <c r="A43" s="170">
        <v>2002</v>
      </c>
      <c r="B43" s="172">
        <v>42</v>
      </c>
      <c r="C43" s="88">
        <v>222.5</v>
      </c>
      <c r="D43" s="92">
        <v>5.29761904761905</v>
      </c>
      <c r="E43" s="43"/>
      <c r="F43" s="153">
        <v>2002</v>
      </c>
      <c r="G43" s="127">
        <v>22</v>
      </c>
      <c r="H43" s="88">
        <v>87.7</v>
      </c>
      <c r="I43" s="92">
        <v>3.98636363636364</v>
      </c>
      <c r="J43" s="43"/>
      <c r="K43" s="153">
        <v>2002</v>
      </c>
      <c r="L43" s="127">
        <v>4</v>
      </c>
      <c r="M43" s="88">
        <v>8.1</v>
      </c>
      <c r="N43" s="90">
        <v>2.025</v>
      </c>
    </row>
    <row r="44" ht="21.95" customHeight="1">
      <c r="A44" s="170">
        <v>2003</v>
      </c>
      <c r="B44" s="172">
        <v>23</v>
      </c>
      <c r="C44" s="88">
        <v>116.5</v>
      </c>
      <c r="D44" s="92">
        <v>5.06521739130435</v>
      </c>
      <c r="E44" s="43"/>
      <c r="F44" s="153">
        <v>2003</v>
      </c>
      <c r="G44" s="127">
        <v>14</v>
      </c>
      <c r="H44" s="88">
        <v>57.4</v>
      </c>
      <c r="I44" s="92">
        <v>4.1</v>
      </c>
      <c r="J44" s="43"/>
      <c r="K44" s="153">
        <v>2003</v>
      </c>
      <c r="L44" s="127">
        <v>2</v>
      </c>
      <c r="M44" s="88">
        <v>2.3</v>
      </c>
      <c r="N44" s="90">
        <v>1.15</v>
      </c>
    </row>
    <row r="45" ht="21.95" customHeight="1">
      <c r="A45" s="170">
        <v>2004</v>
      </c>
      <c r="B45" s="172">
        <v>40</v>
      </c>
      <c r="C45" s="88">
        <v>205.4</v>
      </c>
      <c r="D45" s="92">
        <v>5.135</v>
      </c>
      <c r="E45" s="43"/>
      <c r="F45" s="153">
        <v>2004</v>
      </c>
      <c r="G45" s="127">
        <v>21</v>
      </c>
      <c r="H45" s="88">
        <v>77.59999999999999</v>
      </c>
      <c r="I45" s="92">
        <v>3.6952380952381</v>
      </c>
      <c r="J45" s="43"/>
      <c r="K45" s="153">
        <v>2004</v>
      </c>
      <c r="L45" s="127">
        <v>5</v>
      </c>
      <c r="M45" s="88">
        <v>9.199999999999999</v>
      </c>
      <c r="N45" s="90">
        <v>1.84</v>
      </c>
    </row>
    <row r="46" ht="21.95" customHeight="1">
      <c r="A46" s="170">
        <v>2005</v>
      </c>
      <c r="B46" s="172">
        <v>16</v>
      </c>
      <c r="C46" s="88">
        <v>97.09999999999999</v>
      </c>
      <c r="D46" s="92">
        <v>6.06875</v>
      </c>
      <c r="E46" s="43"/>
      <c r="F46" s="153">
        <v>2005</v>
      </c>
      <c r="G46" s="127">
        <v>5</v>
      </c>
      <c r="H46" s="88">
        <v>23.2</v>
      </c>
      <c r="I46" s="92">
        <v>4.64</v>
      </c>
      <c r="J46" s="43"/>
      <c r="K46" s="153">
        <v>2005</v>
      </c>
      <c r="L46" s="127">
        <v>0</v>
      </c>
      <c r="M46" s="88">
        <v>0</v>
      </c>
      <c r="N46" s="90"/>
    </row>
    <row r="47" ht="21.95" customHeight="1">
      <c r="A47" s="170">
        <v>2006</v>
      </c>
      <c r="B47" s="172">
        <v>29</v>
      </c>
      <c r="C47" s="88">
        <v>175.2</v>
      </c>
      <c r="D47" s="92">
        <v>6.04137931034483</v>
      </c>
      <c r="E47" s="43"/>
      <c r="F47" s="153">
        <v>2006</v>
      </c>
      <c r="G47" s="127">
        <v>11</v>
      </c>
      <c r="H47" s="88">
        <v>54.7</v>
      </c>
      <c r="I47" s="92">
        <v>4.97272727272727</v>
      </c>
      <c r="J47" s="43"/>
      <c r="K47" s="153">
        <v>2006</v>
      </c>
      <c r="L47" s="127">
        <v>0</v>
      </c>
      <c r="M47" s="88">
        <v>0</v>
      </c>
      <c r="N47" s="90"/>
    </row>
    <row r="48" ht="21.95" customHeight="1">
      <c r="A48" s="170">
        <v>2007</v>
      </c>
      <c r="B48" s="172">
        <v>40</v>
      </c>
      <c r="C48" s="88">
        <v>213.2</v>
      </c>
      <c r="D48" s="92">
        <v>5.33</v>
      </c>
      <c r="E48" s="43"/>
      <c r="F48" s="153">
        <v>2007</v>
      </c>
      <c r="G48" s="127">
        <v>20</v>
      </c>
      <c r="H48" s="88">
        <v>83.3</v>
      </c>
      <c r="I48" s="92">
        <v>4.165</v>
      </c>
      <c r="J48" s="43"/>
      <c r="K48" s="153">
        <v>2007</v>
      </c>
      <c r="L48" s="127">
        <v>3</v>
      </c>
      <c r="M48" s="88">
        <v>7.6</v>
      </c>
      <c r="N48" s="90">
        <v>2.53333333333333</v>
      </c>
    </row>
    <row r="49" ht="21.95" customHeight="1">
      <c r="A49" s="170">
        <v>2008</v>
      </c>
      <c r="B49" s="172">
        <v>39</v>
      </c>
      <c r="C49" s="88">
        <v>218.8</v>
      </c>
      <c r="D49" s="92">
        <v>5.61025641025641</v>
      </c>
      <c r="E49" s="43"/>
      <c r="F49" s="153">
        <v>2008</v>
      </c>
      <c r="G49" s="127">
        <v>18</v>
      </c>
      <c r="H49" s="88">
        <v>79.3</v>
      </c>
      <c r="I49" s="92">
        <v>4.40555555555556</v>
      </c>
      <c r="J49" s="43"/>
      <c r="K49" s="153">
        <v>2008</v>
      </c>
      <c r="L49" s="127">
        <v>3</v>
      </c>
      <c r="M49" s="88">
        <v>7.9</v>
      </c>
      <c r="N49" s="90">
        <v>2.63333333333333</v>
      </c>
    </row>
    <row r="50" ht="21.95" customHeight="1">
      <c r="A50" s="170">
        <v>2009</v>
      </c>
      <c r="B50" s="172">
        <v>29</v>
      </c>
      <c r="C50" s="88">
        <v>167</v>
      </c>
      <c r="D50" s="92">
        <v>5.75862068965517</v>
      </c>
      <c r="E50" s="43"/>
      <c r="F50" s="153">
        <v>2009</v>
      </c>
      <c r="G50" s="127">
        <v>10</v>
      </c>
      <c r="H50" s="88">
        <v>44.3</v>
      </c>
      <c r="I50" s="92">
        <v>4.43</v>
      </c>
      <c r="J50" s="43"/>
      <c r="K50" s="153">
        <v>2009</v>
      </c>
      <c r="L50" s="127">
        <v>0</v>
      </c>
      <c r="M50" s="88">
        <v>0</v>
      </c>
      <c r="N50" s="90"/>
    </row>
    <row r="51" ht="21.95" customHeight="1">
      <c r="A51" s="170">
        <v>2010</v>
      </c>
      <c r="B51" s="172">
        <v>28</v>
      </c>
      <c r="C51" s="88">
        <v>166.5</v>
      </c>
      <c r="D51" s="92">
        <v>5.94642857142857</v>
      </c>
      <c r="E51" s="43"/>
      <c r="F51" s="153">
        <v>2010</v>
      </c>
      <c r="G51" s="127">
        <v>10</v>
      </c>
      <c r="H51" s="88">
        <v>49.1</v>
      </c>
      <c r="I51" s="92">
        <v>4.91</v>
      </c>
      <c r="J51" s="43"/>
      <c r="K51" s="153">
        <v>2010</v>
      </c>
      <c r="L51" s="127">
        <v>0</v>
      </c>
      <c r="M51" s="88">
        <v>0</v>
      </c>
      <c r="N51" s="90"/>
    </row>
    <row r="52" ht="21.95" customHeight="1">
      <c r="A52" s="170">
        <v>2011</v>
      </c>
      <c r="B52" s="172">
        <v>55</v>
      </c>
      <c r="C52" s="88">
        <v>293.3</v>
      </c>
      <c r="D52" s="92">
        <v>5.33272727272727</v>
      </c>
      <c r="E52" s="43"/>
      <c r="F52" s="153">
        <v>2011</v>
      </c>
      <c r="G52" s="127">
        <v>30</v>
      </c>
      <c r="H52" s="88">
        <v>126.9</v>
      </c>
      <c r="I52" s="92">
        <v>4.23</v>
      </c>
      <c r="J52" s="43"/>
      <c r="K52" s="153">
        <v>2011</v>
      </c>
      <c r="L52" s="127">
        <v>1</v>
      </c>
      <c r="M52" s="88">
        <v>2.4</v>
      </c>
      <c r="N52" s="90">
        <v>2.4</v>
      </c>
    </row>
    <row r="53" ht="21.95" customHeight="1">
      <c r="A53" s="170">
        <v>2012</v>
      </c>
      <c r="B53" s="172">
        <v>46</v>
      </c>
      <c r="C53" s="88">
        <v>247.5</v>
      </c>
      <c r="D53" s="92">
        <v>5.3804347826087</v>
      </c>
      <c r="E53" s="43"/>
      <c r="F53" s="153">
        <v>2012</v>
      </c>
      <c r="G53" s="127">
        <v>25</v>
      </c>
      <c r="H53" s="88">
        <v>110.1</v>
      </c>
      <c r="I53" s="92">
        <v>4.404</v>
      </c>
      <c r="J53" s="43"/>
      <c r="K53" s="153">
        <v>2012</v>
      </c>
      <c r="L53" s="127">
        <v>1</v>
      </c>
      <c r="M53" s="88">
        <v>2.7</v>
      </c>
      <c r="N53" s="90">
        <v>2.7</v>
      </c>
    </row>
    <row r="54" ht="21.95" customHeight="1">
      <c r="A54" s="170">
        <v>2013</v>
      </c>
      <c r="B54" s="172">
        <v>25</v>
      </c>
      <c r="C54" s="88">
        <v>143.6</v>
      </c>
      <c r="D54" s="92">
        <v>5.744</v>
      </c>
      <c r="E54" s="43"/>
      <c r="F54" s="153">
        <v>2013</v>
      </c>
      <c r="G54" s="127">
        <v>9</v>
      </c>
      <c r="H54" s="88">
        <v>39</v>
      </c>
      <c r="I54" s="92">
        <v>4.33333333333333</v>
      </c>
      <c r="J54" s="43"/>
      <c r="K54" s="153">
        <v>2013</v>
      </c>
      <c r="L54" s="127">
        <v>0</v>
      </c>
      <c r="M54" s="88">
        <v>0</v>
      </c>
      <c r="N54" s="90"/>
    </row>
    <row r="55" ht="21.95" customHeight="1">
      <c r="A55" s="170">
        <v>2014</v>
      </c>
      <c r="B55" s="172">
        <v>30</v>
      </c>
      <c r="C55" s="88">
        <v>165.1</v>
      </c>
      <c r="D55" s="92">
        <v>5.50333333333333</v>
      </c>
      <c r="E55" s="43"/>
      <c r="F55" s="153">
        <v>2014</v>
      </c>
      <c r="G55" s="127">
        <v>12</v>
      </c>
      <c r="H55" s="88">
        <v>45.9</v>
      </c>
      <c r="I55" s="92">
        <v>3.825</v>
      </c>
      <c r="J55" s="43"/>
      <c r="K55" s="153">
        <v>2014</v>
      </c>
      <c r="L55" s="127">
        <v>2</v>
      </c>
      <c r="M55" s="88">
        <v>4.7</v>
      </c>
      <c r="N55" s="90">
        <v>2.35</v>
      </c>
    </row>
    <row r="56" ht="21.95" customHeight="1">
      <c r="A56" s="170">
        <v>2015</v>
      </c>
      <c r="B56" s="172">
        <v>24</v>
      </c>
      <c r="C56" s="88">
        <v>143</v>
      </c>
      <c r="D56" s="92">
        <v>5.95833333333333</v>
      </c>
      <c r="E56" s="43"/>
      <c r="F56" s="153">
        <v>2015</v>
      </c>
      <c r="G56" s="127">
        <v>8</v>
      </c>
      <c r="H56" s="88">
        <v>36.8</v>
      </c>
      <c r="I56" s="92">
        <v>4.6</v>
      </c>
      <c r="J56" s="43"/>
      <c r="K56" s="153">
        <v>2015</v>
      </c>
      <c r="L56" s="127">
        <v>0</v>
      </c>
      <c r="M56" s="88">
        <v>0</v>
      </c>
      <c r="N56" s="90"/>
    </row>
    <row r="57" ht="21.95" customHeight="1">
      <c r="A57" s="170">
        <v>2016</v>
      </c>
      <c r="B57" s="172">
        <v>14</v>
      </c>
      <c r="C57" s="88">
        <v>93.59999999999999</v>
      </c>
      <c r="D57" s="92">
        <v>6.68571428571429</v>
      </c>
      <c r="E57" s="43"/>
      <c r="F57" s="153">
        <v>2016</v>
      </c>
      <c r="G57" s="127">
        <v>2</v>
      </c>
      <c r="H57" s="88">
        <v>10.3</v>
      </c>
      <c r="I57" s="92">
        <v>5.15</v>
      </c>
      <c r="J57" s="43"/>
      <c r="K57" s="153">
        <v>2016</v>
      </c>
      <c r="L57" s="127">
        <v>0</v>
      </c>
      <c r="M57" s="88">
        <v>0</v>
      </c>
      <c r="N57" s="90"/>
    </row>
    <row r="58" ht="21.95" customHeight="1">
      <c r="A58" s="170">
        <v>2017</v>
      </c>
      <c r="B58" s="172">
        <v>13</v>
      </c>
      <c r="C58" s="88">
        <v>78</v>
      </c>
      <c r="D58" s="92">
        <v>6</v>
      </c>
      <c r="E58" s="43"/>
      <c r="F58" s="153">
        <v>2017</v>
      </c>
      <c r="G58" s="127">
        <v>5</v>
      </c>
      <c r="H58" s="88">
        <v>23</v>
      </c>
      <c r="I58" s="92">
        <v>4.6</v>
      </c>
      <c r="J58" s="43"/>
      <c r="K58" s="153">
        <v>2017</v>
      </c>
      <c r="L58" s="127">
        <v>0</v>
      </c>
      <c r="M58" s="88">
        <v>0</v>
      </c>
      <c r="N58" s="90"/>
    </row>
    <row r="59" ht="21.95" customHeight="1">
      <c r="A59" s="170">
        <v>2018</v>
      </c>
      <c r="B59" s="172">
        <v>31</v>
      </c>
      <c r="C59" s="88">
        <v>169.3</v>
      </c>
      <c r="D59" s="92">
        <v>5.46129032258065</v>
      </c>
      <c r="E59" s="43"/>
      <c r="F59" s="153">
        <v>2018</v>
      </c>
      <c r="G59" s="127">
        <v>13</v>
      </c>
      <c r="H59" s="88">
        <v>53.9</v>
      </c>
      <c r="I59" s="92">
        <v>4.14615384615385</v>
      </c>
      <c r="J59" s="43"/>
      <c r="K59" s="153">
        <v>2018</v>
      </c>
      <c r="L59" s="127">
        <v>1</v>
      </c>
      <c r="M59" s="88">
        <v>1.2</v>
      </c>
      <c r="N59" s="90">
        <v>1.2</v>
      </c>
    </row>
    <row r="60" ht="21.95" customHeight="1">
      <c r="A60" s="170">
        <v>2019</v>
      </c>
      <c r="B60" s="172">
        <v>22</v>
      </c>
      <c r="C60" s="88">
        <v>121.4</v>
      </c>
      <c r="D60" s="92">
        <v>5.51818181818182</v>
      </c>
      <c r="E60" s="43"/>
      <c r="F60" s="153">
        <v>2019</v>
      </c>
      <c r="G60" s="127">
        <v>10</v>
      </c>
      <c r="H60" s="88">
        <v>41</v>
      </c>
      <c r="I60" s="92">
        <v>4.1</v>
      </c>
      <c r="J60" s="43"/>
      <c r="K60" s="153">
        <v>2019</v>
      </c>
      <c r="L60" s="127">
        <v>2</v>
      </c>
      <c r="M60" s="88">
        <v>3.5</v>
      </c>
      <c r="N60" s="90">
        <v>1.75</v>
      </c>
    </row>
    <row r="61" ht="21.95" customHeight="1">
      <c r="A61" s="170">
        <v>2020</v>
      </c>
      <c r="B61" s="172">
        <v>29</v>
      </c>
      <c r="C61" s="88">
        <v>170.2</v>
      </c>
      <c r="D61" s="92">
        <v>5.86896551724138</v>
      </c>
      <c r="E61" s="43"/>
      <c r="F61" s="153">
        <v>2020</v>
      </c>
      <c r="G61" s="127">
        <v>11</v>
      </c>
      <c r="H61" s="88">
        <v>49.1</v>
      </c>
      <c r="I61" s="92">
        <v>4.46363636363636</v>
      </c>
      <c r="J61" s="43"/>
      <c r="K61" s="153">
        <v>2020</v>
      </c>
      <c r="L61" s="127">
        <v>0</v>
      </c>
      <c r="M61" s="88">
        <v>0</v>
      </c>
      <c r="N61" s="90"/>
    </row>
    <row r="62" ht="22.25" customHeight="1">
      <c r="A62" s="170">
        <v>2021</v>
      </c>
      <c r="B62" s="172">
        <v>32</v>
      </c>
      <c r="C62" s="88">
        <v>190.1</v>
      </c>
      <c r="D62" s="92">
        <v>5.940625</v>
      </c>
      <c r="E62" s="43"/>
      <c r="F62" s="163">
        <v>2021</v>
      </c>
      <c r="G62" s="127">
        <v>11</v>
      </c>
      <c r="H62" s="88">
        <v>49.3</v>
      </c>
      <c r="I62" s="92">
        <v>4.48181818181818</v>
      </c>
      <c r="J62" s="43"/>
      <c r="K62" s="163">
        <v>2021</v>
      </c>
      <c r="L62" s="127">
        <v>1</v>
      </c>
      <c r="M62" s="88">
        <v>1.9</v>
      </c>
      <c r="N62" s="90">
        <v>1.9</v>
      </c>
    </row>
    <row r="63" ht="22.6" customHeight="1">
      <c r="A63" s="170">
        <v>2022</v>
      </c>
      <c r="B63" s="172">
        <v>30</v>
      </c>
      <c r="C63" s="88">
        <v>172.4</v>
      </c>
      <c r="D63" s="92">
        <v>5.74666666666667</v>
      </c>
      <c r="E63" s="43"/>
      <c r="F63" s="54">
        <v>2022</v>
      </c>
      <c r="G63" s="164">
        <v>12</v>
      </c>
      <c r="H63" s="88">
        <v>50</v>
      </c>
      <c r="I63" s="92">
        <v>4.16666666666667</v>
      </c>
      <c r="J63" s="43"/>
      <c r="K63" s="54">
        <v>2022</v>
      </c>
      <c r="L63" s="164">
        <v>1</v>
      </c>
      <c r="M63" s="88">
        <v>2</v>
      </c>
      <c r="N63" s="90">
        <v>2</v>
      </c>
    </row>
    <row r="64" ht="22.25" customHeight="1">
      <c r="A64" s="173"/>
      <c r="B64" s="174"/>
      <c r="C64" s="88"/>
      <c r="D64" s="92"/>
      <c r="E64" s="43"/>
      <c r="F64" s="175"/>
      <c r="G64" s="125"/>
      <c r="H64" s="88"/>
      <c r="I64" s="92"/>
      <c r="J64" s="43"/>
      <c r="K64" s="175"/>
      <c r="L64" s="125"/>
      <c r="M64" s="88"/>
      <c r="N64" s="90"/>
    </row>
    <row r="65" ht="21.95" customHeight="1">
      <c r="A65" s="173"/>
      <c r="B65" s="174"/>
      <c r="C65" s="88"/>
      <c r="D65" s="92"/>
      <c r="E65" s="43"/>
      <c r="F65" s="101"/>
      <c r="G65" s="125"/>
      <c r="H65" s="88"/>
      <c r="I65" s="92"/>
      <c r="J65" s="43"/>
      <c r="K65" s="101"/>
      <c r="L65" s="125"/>
      <c r="M65" s="88"/>
      <c r="N65" s="90"/>
    </row>
    <row r="66" ht="21.95" customHeight="1">
      <c r="A66" s="173"/>
      <c r="B66" s="174"/>
      <c r="C66" s="88"/>
      <c r="D66" s="92"/>
      <c r="E66" s="43"/>
      <c r="F66" s="101"/>
      <c r="G66" s="125"/>
      <c r="H66" s="88"/>
      <c r="I66" s="92"/>
      <c r="J66" s="43"/>
      <c r="K66" s="101"/>
      <c r="L66" s="125"/>
      <c r="M66" s="88"/>
      <c r="N66" s="90"/>
    </row>
    <row r="67" ht="21.95" customHeight="1">
      <c r="A67" s="173"/>
      <c r="B67" s="174"/>
      <c r="C67" s="88"/>
      <c r="D67" s="92"/>
      <c r="E67" s="43"/>
      <c r="F67" s="101"/>
      <c r="G67" s="125"/>
      <c r="H67" s="88"/>
      <c r="I67" s="92"/>
      <c r="J67" s="43"/>
      <c r="K67" s="101"/>
      <c r="L67" s="125"/>
      <c r="M67" s="88"/>
      <c r="N67" s="90"/>
    </row>
    <row r="68" ht="21.95" customHeight="1">
      <c r="A68" s="173"/>
      <c r="B68" s="174"/>
      <c r="C68" s="88"/>
      <c r="D68" s="92"/>
      <c r="E68" s="43"/>
      <c r="F68" s="101"/>
      <c r="G68" s="125"/>
      <c r="H68" s="88"/>
      <c r="I68" s="92"/>
      <c r="J68" s="43"/>
      <c r="K68" s="101"/>
      <c r="L68" s="125"/>
      <c r="M68" s="88"/>
      <c r="N68" s="90"/>
    </row>
    <row r="69" ht="21.95" customHeight="1">
      <c r="A69" s="173"/>
      <c r="B69" s="174"/>
      <c r="C69" s="88"/>
      <c r="D69" s="92"/>
      <c r="E69" s="43"/>
      <c r="F69" s="101"/>
      <c r="G69" s="125"/>
      <c r="H69" s="88"/>
      <c r="I69" s="92"/>
      <c r="J69" s="43"/>
      <c r="K69" s="101"/>
      <c r="L69" s="125"/>
      <c r="M69" s="88"/>
      <c r="N69" s="90"/>
    </row>
    <row r="70" ht="21.95" customHeight="1">
      <c r="A70" s="173"/>
      <c r="B70" s="174"/>
      <c r="C70" s="88"/>
      <c r="D70" s="92"/>
      <c r="E70" s="43"/>
      <c r="F70" s="101"/>
      <c r="G70" s="125"/>
      <c r="H70" s="88"/>
      <c r="I70" s="92"/>
      <c r="J70" s="43"/>
      <c r="K70" s="101"/>
      <c r="L70" s="125"/>
      <c r="M70" s="88"/>
      <c r="N70" s="90"/>
    </row>
    <row r="71" ht="21.95" customHeight="1">
      <c r="A71" s="173"/>
      <c r="B71" s="174"/>
      <c r="C71" s="88"/>
      <c r="D71" s="92"/>
      <c r="E71" s="43"/>
      <c r="F71" s="101"/>
      <c r="G71" s="125"/>
      <c r="H71" s="88"/>
      <c r="I71" s="92"/>
      <c r="J71" s="43"/>
      <c r="K71" s="101"/>
      <c r="L71" s="125"/>
      <c r="M71" s="88"/>
      <c r="N71" s="90"/>
    </row>
    <row r="72" ht="21.95" customHeight="1">
      <c r="A72" s="173"/>
      <c r="B72" s="174"/>
      <c r="C72" s="88"/>
      <c r="D72" s="92"/>
      <c r="E72" s="43"/>
      <c r="F72" s="101"/>
      <c r="G72" s="125"/>
      <c r="H72" s="88"/>
      <c r="I72" s="92"/>
      <c r="J72" s="43"/>
      <c r="K72" s="101"/>
      <c r="L72" s="125"/>
      <c r="M72" s="88"/>
      <c r="N72" s="90"/>
    </row>
    <row r="73" ht="21.95" customHeight="1">
      <c r="A73" s="173"/>
      <c r="B73" s="174"/>
      <c r="C73" s="88"/>
      <c r="D73" s="92"/>
      <c r="E73" s="43"/>
      <c r="F73" s="101"/>
      <c r="G73" s="125"/>
      <c r="H73" s="88"/>
      <c r="I73" s="92"/>
      <c r="J73" s="43"/>
      <c r="K73" s="101"/>
      <c r="L73" s="125"/>
      <c r="M73" s="88"/>
      <c r="N73" s="90"/>
    </row>
    <row r="74" ht="21.95" customHeight="1">
      <c r="A74" s="173"/>
      <c r="B74" s="174"/>
      <c r="C74" s="88"/>
      <c r="D74" s="92"/>
      <c r="E74" s="43"/>
      <c r="F74" s="101"/>
      <c r="G74" s="125"/>
      <c r="H74" s="88"/>
      <c r="I74" s="92"/>
      <c r="J74" s="43"/>
      <c r="K74" s="101"/>
      <c r="L74" s="125"/>
      <c r="M74" s="88"/>
      <c r="N74" s="90"/>
    </row>
    <row r="75" ht="21.95" customHeight="1">
      <c r="A75" s="173"/>
      <c r="B75" s="174"/>
      <c r="C75" s="88"/>
      <c r="D75" s="92"/>
      <c r="E75" s="43"/>
      <c r="F75" s="101"/>
      <c r="G75" s="125"/>
      <c r="H75" s="88"/>
      <c r="I75" s="92"/>
      <c r="J75" s="43"/>
      <c r="K75" s="101"/>
      <c r="L75" s="125"/>
      <c r="M75" s="88"/>
      <c r="N75" s="90"/>
    </row>
    <row r="76" ht="21.95" customHeight="1">
      <c r="A76" s="173"/>
      <c r="B76" s="174"/>
      <c r="C76" s="88"/>
      <c r="D76" s="92"/>
      <c r="E76" s="43"/>
      <c r="F76" s="101"/>
      <c r="G76" s="125"/>
      <c r="H76" s="88"/>
      <c r="I76" s="92"/>
      <c r="J76" s="43"/>
      <c r="K76" s="101"/>
      <c r="L76" s="125"/>
      <c r="M76" s="88"/>
      <c r="N76" s="90"/>
    </row>
    <row r="77" ht="21.95" customHeight="1">
      <c r="A77" s="173"/>
      <c r="B77" s="174"/>
      <c r="C77" s="88"/>
      <c r="D77" s="92"/>
      <c r="E77" s="43"/>
      <c r="F77" s="101"/>
      <c r="G77" s="125"/>
      <c r="H77" s="88"/>
      <c r="I77" s="92"/>
      <c r="J77" s="43"/>
      <c r="K77" s="101"/>
      <c r="L77" s="125"/>
      <c r="M77" s="88"/>
      <c r="N77" s="90"/>
    </row>
    <row r="78" ht="21.95" customHeight="1">
      <c r="A78" s="173"/>
      <c r="B78" s="174"/>
      <c r="C78" s="88"/>
      <c r="D78" s="92"/>
      <c r="E78" s="43"/>
      <c r="F78" s="101"/>
      <c r="G78" s="125"/>
      <c r="H78" s="88"/>
      <c r="I78" s="92"/>
      <c r="J78" s="43"/>
      <c r="K78" s="101"/>
      <c r="L78" s="125"/>
      <c r="M78" s="88"/>
      <c r="N78" s="90"/>
    </row>
    <row r="79" ht="21.95" customHeight="1">
      <c r="A79" s="173"/>
      <c r="B79" s="174"/>
      <c r="C79" s="88"/>
      <c r="D79" s="92"/>
      <c r="E79" s="43"/>
      <c r="F79" s="101"/>
      <c r="G79" s="125"/>
      <c r="H79" s="88"/>
      <c r="I79" s="92"/>
      <c r="J79" s="43"/>
      <c r="K79" s="101"/>
      <c r="L79" s="125"/>
      <c r="M79" s="88"/>
      <c r="N79" s="90"/>
    </row>
    <row r="80" ht="21.95" customHeight="1">
      <c r="A80" s="173"/>
      <c r="B80" s="174"/>
      <c r="C80" s="88"/>
      <c r="D80" s="92"/>
      <c r="E80" s="43"/>
      <c r="F80" s="101"/>
      <c r="G80" s="125"/>
      <c r="H80" s="88"/>
      <c r="I80" s="92"/>
      <c r="J80" s="43"/>
      <c r="K80" s="101"/>
      <c r="L80" s="125"/>
      <c r="M80" s="88"/>
      <c r="N80" s="90"/>
    </row>
    <row r="81" ht="21.95" customHeight="1">
      <c r="A81" s="173"/>
      <c r="B81" s="174"/>
      <c r="C81" s="88"/>
      <c r="D81" s="92"/>
      <c r="E81" s="43"/>
      <c r="F81" s="101"/>
      <c r="G81" s="125"/>
      <c r="H81" s="88"/>
      <c r="I81" s="92"/>
      <c r="J81" s="43"/>
      <c r="K81" s="101"/>
      <c r="L81" s="125"/>
      <c r="M81" s="88"/>
      <c r="N81" s="90"/>
    </row>
    <row r="82" ht="21.95" customHeight="1">
      <c r="A82" s="173"/>
      <c r="B82" s="174"/>
      <c r="C82" s="88"/>
      <c r="D82" s="92"/>
      <c r="E82" s="43"/>
      <c r="F82" s="101"/>
      <c r="G82" s="125"/>
      <c r="H82" s="88"/>
      <c r="I82" s="92"/>
      <c r="J82" s="43"/>
      <c r="K82" s="101"/>
      <c r="L82" s="125"/>
      <c r="M82" s="88"/>
      <c r="N82" s="90"/>
    </row>
    <row r="83" ht="21.95" customHeight="1">
      <c r="A83" s="173"/>
      <c r="B83" s="174"/>
      <c r="C83" s="88"/>
      <c r="D83" s="92"/>
      <c r="E83" s="43"/>
      <c r="F83" s="101"/>
      <c r="G83" s="125"/>
      <c r="H83" s="88"/>
      <c r="I83" s="92"/>
      <c r="J83" s="43"/>
      <c r="K83" s="101"/>
      <c r="L83" s="125"/>
      <c r="M83" s="88"/>
      <c r="N83" s="90"/>
    </row>
    <row r="84" ht="21.95" customHeight="1">
      <c r="A84" t="s" s="173">
        <v>143</v>
      </c>
      <c r="B84" t="s" s="176">
        <v>144</v>
      </c>
      <c r="C84" s="88"/>
      <c r="D84" s="92"/>
      <c r="E84" s="43"/>
      <c r="F84" t="s" s="101">
        <v>143</v>
      </c>
      <c r="G84" t="s" s="165">
        <v>144</v>
      </c>
      <c r="H84" s="88"/>
      <c r="I84" s="92"/>
      <c r="J84" s="43"/>
      <c r="K84" t="s" s="101">
        <v>143</v>
      </c>
      <c r="L84" t="s" s="165">
        <v>144</v>
      </c>
      <c r="M84" s="88"/>
      <c r="N84" s="90"/>
    </row>
    <row r="85" ht="21.95" customHeight="1">
      <c r="A85" t="s" s="177">
        <v>145</v>
      </c>
      <c r="B85" s="178">
        <f>AVERAGE(B3:B32)</f>
        <v>42.7</v>
      </c>
      <c r="C85" s="88">
        <f>AVERAGE(C3:C32)</f>
        <v>213.083333333333</v>
      </c>
      <c r="D85" s="92">
        <f>AVERAGE(D3:D32)</f>
        <v>5.07753301915891</v>
      </c>
      <c r="E85" s="43"/>
      <c r="F85" t="s" s="128">
        <v>145</v>
      </c>
      <c r="G85" s="88">
        <f>AVERAGE(G3:G32)</f>
        <v>22.4333333333333</v>
      </c>
      <c r="H85" s="88">
        <f>AVERAGE(H3:H32)</f>
        <v>80.6633333333333</v>
      </c>
      <c r="I85" s="92">
        <f>AVERAGE(I3:I32)</f>
        <v>3.73312085870149</v>
      </c>
      <c r="J85" s="43"/>
      <c r="K85" t="s" s="128">
        <v>145</v>
      </c>
      <c r="L85" s="88">
        <f>AVERAGE(L3:L32)</f>
        <v>6.13333333333333</v>
      </c>
      <c r="M85" s="88">
        <f>AVERAGE(M3:M32)</f>
        <v>10.23</v>
      </c>
      <c r="N85" s="90">
        <f>AVERAGE(N3:N32)</f>
        <v>1.81764281849103</v>
      </c>
    </row>
    <row r="86" ht="22.75" customHeight="1">
      <c r="A86" t="s" s="179">
        <v>146</v>
      </c>
      <c r="B86" s="180">
        <f>AVERAGE(B33:B63)</f>
        <v>30.5806451612903</v>
      </c>
      <c r="C86" s="119">
        <f>AVERAGE(C33:C63)</f>
        <v>169.438709677419</v>
      </c>
      <c r="D86" s="114">
        <f>AVERAGE(D33:D63)</f>
        <v>5.6180378844315</v>
      </c>
      <c r="E86" s="115"/>
      <c r="F86" t="s" s="181">
        <v>146</v>
      </c>
      <c r="G86" s="119">
        <f>AVERAGE(G33:G63)</f>
        <v>13.5806451612903</v>
      </c>
      <c r="H86" s="119">
        <f>AVERAGE(H33:H63)</f>
        <v>56.7806451612903</v>
      </c>
      <c r="I86" s="114">
        <f>AVERAGE(I33:I63)</f>
        <v>4.25577929187599</v>
      </c>
      <c r="J86" s="115"/>
      <c r="K86" t="s" s="181">
        <v>146</v>
      </c>
      <c r="L86" s="119">
        <f>AVERAGE(L33:L63)</f>
        <v>1.67741935483871</v>
      </c>
      <c r="M86" s="119">
        <f>AVERAGE(M33:M63)</f>
        <v>3.65806451612903</v>
      </c>
      <c r="N86" s="121">
        <f>AVERAGE(N33:N63)</f>
        <v>2.18910714285714</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0.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308" customWidth="1"/>
    <col min="2" max="4" width="12.1719" style="308" customWidth="1"/>
    <col min="5" max="5" width="1.35156" style="308" customWidth="1"/>
    <col min="6" max="6" width="10" style="308" customWidth="1"/>
    <col min="7" max="9" width="12.1719" style="308" customWidth="1"/>
    <col min="10" max="10" width="1.35156" style="308" customWidth="1"/>
    <col min="11" max="11" width="10" style="308" customWidth="1"/>
    <col min="12" max="14" width="12.1719" style="308" customWidth="1"/>
    <col min="15" max="15" width="10.8516" style="308" customWidth="1"/>
    <col min="16" max="17" width="6.5" style="308" customWidth="1"/>
    <col min="18" max="18" width="10.8516" style="308" customWidth="1"/>
    <col min="19" max="20" width="6.5" style="308" customWidth="1"/>
    <col min="21" max="21" width="10.8516" style="308" customWidth="1"/>
    <col min="22" max="23" width="6.5" style="308" customWidth="1"/>
    <col min="24" max="16384" width="16.3516" style="308" customWidth="1"/>
  </cols>
  <sheetData>
    <row r="1" ht="64.15" customHeight="1">
      <c r="A1" t="s" s="167">
        <v>332</v>
      </c>
      <c r="B1" t="s" s="30">
        <v>41</v>
      </c>
      <c r="C1" t="s" s="30">
        <v>42</v>
      </c>
      <c r="D1" t="s" s="31">
        <v>43</v>
      </c>
      <c r="E1" s="32"/>
      <c r="F1" t="s" s="33">
        <v>333</v>
      </c>
      <c r="G1" t="s" s="30">
        <v>45</v>
      </c>
      <c r="H1" t="s" s="30">
        <v>46</v>
      </c>
      <c r="I1" t="s" s="31">
        <v>47</v>
      </c>
      <c r="J1" s="32"/>
      <c r="K1" t="s" s="33">
        <v>171</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1957</v>
      </c>
      <c r="B3" s="146">
        <v>54</v>
      </c>
      <c r="C3" s="83">
        <v>26</v>
      </c>
      <c r="D3" s="84">
        <v>0.481481481481481</v>
      </c>
      <c r="E3" s="43"/>
      <c r="F3" s="147">
        <v>1957</v>
      </c>
      <c r="G3" s="146">
        <v>30</v>
      </c>
      <c r="H3" s="83">
        <v>-17.5</v>
      </c>
      <c r="I3" s="84">
        <v>-0.583333333333333</v>
      </c>
      <c r="J3" s="43"/>
      <c r="K3" s="147">
        <v>1957</v>
      </c>
      <c r="L3" s="146">
        <v>12</v>
      </c>
      <c r="M3" s="83">
        <v>-19.3</v>
      </c>
      <c r="N3" s="86">
        <v>-1.60833333333333</v>
      </c>
      <c r="O3" s="154"/>
      <c r="P3" s="155"/>
      <c r="Q3" s="90"/>
      <c r="R3" s="156"/>
      <c r="S3" s="155"/>
      <c r="T3" s="90"/>
      <c r="U3" s="156"/>
      <c r="V3" s="155"/>
      <c r="W3" s="90"/>
    </row>
    <row r="4" ht="21.95" customHeight="1">
      <c r="A4" s="152">
        <v>1958</v>
      </c>
      <c r="B4" s="127">
        <v>45</v>
      </c>
      <c r="C4" s="88">
        <v>4.9</v>
      </c>
      <c r="D4" s="92">
        <v>0.108888888888889</v>
      </c>
      <c r="E4" s="43"/>
      <c r="F4" s="153">
        <v>1958</v>
      </c>
      <c r="G4" s="127">
        <v>29</v>
      </c>
      <c r="H4" s="88">
        <v>-22.2</v>
      </c>
      <c r="I4" s="92">
        <v>-0.76551724137931</v>
      </c>
      <c r="J4" s="43"/>
      <c r="K4" s="153">
        <v>1958</v>
      </c>
      <c r="L4" s="127">
        <v>9</v>
      </c>
      <c r="M4" s="88">
        <v>-21.8</v>
      </c>
      <c r="N4" s="94">
        <v>-2.42222222222222</v>
      </c>
      <c r="O4" s="154"/>
      <c r="P4" s="155"/>
      <c r="Q4" s="90"/>
      <c r="R4" s="156"/>
      <c r="S4" s="155"/>
      <c r="T4" s="90"/>
      <c r="U4" s="156"/>
      <c r="V4" s="155"/>
      <c r="W4" s="90"/>
    </row>
    <row r="5" ht="21.95" customHeight="1">
      <c r="A5" s="152">
        <v>1959</v>
      </c>
      <c r="B5" s="127">
        <v>66</v>
      </c>
      <c r="C5" s="88">
        <v>25</v>
      </c>
      <c r="D5" s="92">
        <v>0.378787878787879</v>
      </c>
      <c r="E5" s="43"/>
      <c r="F5" s="153">
        <v>1959</v>
      </c>
      <c r="G5" s="127">
        <v>33</v>
      </c>
      <c r="H5" s="88">
        <v>-35.5</v>
      </c>
      <c r="I5" s="92">
        <v>-1.07575757575758</v>
      </c>
      <c r="J5" s="43"/>
      <c r="K5" s="153">
        <v>1959</v>
      </c>
      <c r="L5" s="127">
        <v>12</v>
      </c>
      <c r="M5" s="88">
        <v>-37.4</v>
      </c>
      <c r="N5" s="94">
        <v>-3.11666666666667</v>
      </c>
      <c r="O5" s="154"/>
      <c r="P5" s="155"/>
      <c r="Q5" s="90"/>
      <c r="R5" s="156"/>
      <c r="S5" s="155"/>
      <c r="T5" s="90"/>
      <c r="U5" s="156"/>
      <c r="V5" s="155"/>
      <c r="W5" s="90"/>
    </row>
    <row r="6" ht="21.95" customHeight="1">
      <c r="A6" s="152">
        <v>1960</v>
      </c>
      <c r="B6" s="127">
        <v>45</v>
      </c>
      <c r="C6" s="88">
        <v>32.1</v>
      </c>
      <c r="D6" s="92">
        <v>0.713333333333333</v>
      </c>
      <c r="E6" s="43"/>
      <c r="F6" s="153">
        <v>1960</v>
      </c>
      <c r="G6" s="127">
        <v>20</v>
      </c>
      <c r="H6" s="88">
        <v>-11.6</v>
      </c>
      <c r="I6" s="92">
        <v>-0.58</v>
      </c>
      <c r="J6" s="43"/>
      <c r="K6" s="153">
        <v>1960</v>
      </c>
      <c r="L6" s="127">
        <v>6</v>
      </c>
      <c r="M6" s="88">
        <v>-10.5</v>
      </c>
      <c r="N6" s="94">
        <v>-1.75</v>
      </c>
      <c r="O6" s="154"/>
      <c r="P6" s="155"/>
      <c r="Q6" s="90"/>
      <c r="R6" s="156"/>
      <c r="S6" s="155"/>
      <c r="T6" s="90"/>
      <c r="U6" s="156"/>
      <c r="V6" s="155"/>
      <c r="W6" s="90"/>
    </row>
    <row r="7" ht="21.95" customHeight="1">
      <c r="A7" s="152">
        <v>1961</v>
      </c>
      <c r="B7" s="127">
        <v>48</v>
      </c>
      <c r="C7" s="88">
        <v>49</v>
      </c>
      <c r="D7" s="92">
        <v>1.02083333333333</v>
      </c>
      <c r="E7" s="43"/>
      <c r="F7" s="153">
        <v>1961</v>
      </c>
      <c r="G7" s="127">
        <v>19</v>
      </c>
      <c r="H7" s="88">
        <v>-6.8</v>
      </c>
      <c r="I7" s="92">
        <v>-0.357894736842105</v>
      </c>
      <c r="J7" s="43"/>
      <c r="K7" s="153">
        <v>1961</v>
      </c>
      <c r="L7" s="127">
        <v>4</v>
      </c>
      <c r="M7" s="88">
        <v>-6.2</v>
      </c>
      <c r="N7" s="94">
        <v>-1.55</v>
      </c>
      <c r="O7" s="154"/>
      <c r="P7" s="155"/>
      <c r="Q7" s="90"/>
      <c r="R7" s="156"/>
      <c r="S7" s="155"/>
      <c r="T7" s="90"/>
      <c r="U7" s="156"/>
      <c r="V7" s="155"/>
      <c r="W7" s="90"/>
    </row>
    <row r="8" ht="21.95" customHeight="1">
      <c r="A8" s="152">
        <v>1962</v>
      </c>
      <c r="B8" s="127">
        <v>40</v>
      </c>
      <c r="C8" s="88">
        <v>23.3</v>
      </c>
      <c r="D8" s="92">
        <v>0.5825</v>
      </c>
      <c r="E8" s="43"/>
      <c r="F8" s="153">
        <v>1962</v>
      </c>
      <c r="G8" s="127">
        <v>23</v>
      </c>
      <c r="H8" s="88">
        <v>-5.1</v>
      </c>
      <c r="I8" s="92">
        <v>-0.221739130434783</v>
      </c>
      <c r="J8" s="43"/>
      <c r="K8" s="153">
        <v>1962</v>
      </c>
      <c r="L8" s="127">
        <v>4</v>
      </c>
      <c r="M8" s="88">
        <v>-5.8</v>
      </c>
      <c r="N8" s="94">
        <v>-1.45</v>
      </c>
      <c r="O8" s="154"/>
      <c r="P8" s="155"/>
      <c r="Q8" s="90"/>
      <c r="R8" s="156"/>
      <c r="S8" s="155"/>
      <c r="T8" s="90"/>
      <c r="U8" s="156"/>
      <c r="V8" s="155"/>
      <c r="W8" s="90"/>
    </row>
    <row r="9" ht="21.95" customHeight="1">
      <c r="A9" s="152">
        <v>1963</v>
      </c>
      <c r="B9" s="127">
        <v>26</v>
      </c>
      <c r="C9" s="88">
        <v>13.5</v>
      </c>
      <c r="D9" s="92">
        <v>0.5192307692307691</v>
      </c>
      <c r="E9" s="43"/>
      <c r="F9" s="153">
        <v>1963</v>
      </c>
      <c r="G9" s="127">
        <v>13</v>
      </c>
      <c r="H9" s="88">
        <v>-7.4</v>
      </c>
      <c r="I9" s="92">
        <v>-0.569230769230769</v>
      </c>
      <c r="J9" s="43"/>
      <c r="K9" s="153">
        <v>1963</v>
      </c>
      <c r="L9" s="127">
        <v>4</v>
      </c>
      <c r="M9" s="88">
        <v>-7.8</v>
      </c>
      <c r="N9" s="94">
        <v>-1.95</v>
      </c>
      <c r="O9" s="154"/>
      <c r="P9" s="155"/>
      <c r="Q9" s="90"/>
      <c r="R9" s="156"/>
      <c r="S9" s="155"/>
      <c r="T9" s="90"/>
      <c r="U9" s="156"/>
      <c r="V9" s="155"/>
      <c r="W9" s="90"/>
    </row>
    <row r="10" ht="21.95" customHeight="1">
      <c r="A10" s="152">
        <v>1964</v>
      </c>
      <c r="B10" s="127">
        <v>36</v>
      </c>
      <c r="C10" s="88">
        <v>10.1</v>
      </c>
      <c r="D10" s="92">
        <v>0.280555555555556</v>
      </c>
      <c r="E10" s="43"/>
      <c r="F10" s="153">
        <v>1964</v>
      </c>
      <c r="G10" s="127">
        <v>22</v>
      </c>
      <c r="H10" s="88">
        <v>-14.4</v>
      </c>
      <c r="I10" s="92">
        <v>-0.654545454545455</v>
      </c>
      <c r="J10" s="43"/>
      <c r="K10" s="153">
        <v>1964</v>
      </c>
      <c r="L10" s="127">
        <v>7</v>
      </c>
      <c r="M10" s="88">
        <v>-15.9</v>
      </c>
      <c r="N10" s="94">
        <v>-2.27142857142857</v>
      </c>
      <c r="O10" s="154"/>
      <c r="P10" s="155"/>
      <c r="Q10" s="90"/>
      <c r="R10" s="156"/>
      <c r="S10" s="155"/>
      <c r="T10" s="90"/>
      <c r="U10" s="156"/>
      <c r="V10" s="155"/>
      <c r="W10" s="90"/>
    </row>
    <row r="11" ht="21.95" customHeight="1">
      <c r="A11" s="152">
        <v>1965</v>
      </c>
      <c r="B11" s="127">
        <v>41</v>
      </c>
      <c r="C11" s="88">
        <v>18.3</v>
      </c>
      <c r="D11" s="92">
        <v>0.446341463414634</v>
      </c>
      <c r="E11" s="43"/>
      <c r="F11" s="153">
        <v>1965</v>
      </c>
      <c r="G11" s="127">
        <v>25</v>
      </c>
      <c r="H11" s="88">
        <v>-12.4</v>
      </c>
      <c r="I11" s="92">
        <v>-0.496</v>
      </c>
      <c r="J11" s="43"/>
      <c r="K11" s="153">
        <v>1965</v>
      </c>
      <c r="L11" s="127">
        <v>7</v>
      </c>
      <c r="M11" s="88">
        <v>-13.7</v>
      </c>
      <c r="N11" s="94">
        <v>-1.95714285714286</v>
      </c>
      <c r="O11" s="154"/>
      <c r="P11" s="155"/>
      <c r="Q11" s="90"/>
      <c r="R11" s="156"/>
      <c r="S11" s="155"/>
      <c r="T11" s="90"/>
      <c r="U11" s="156"/>
      <c r="V11" s="155"/>
      <c r="W11" s="90"/>
    </row>
    <row r="12" ht="21.95" customHeight="1">
      <c r="A12" s="152">
        <v>1966</v>
      </c>
      <c r="B12" s="127">
        <v>46</v>
      </c>
      <c r="C12" s="88">
        <v>52.5</v>
      </c>
      <c r="D12" s="92">
        <v>1.14130434782609</v>
      </c>
      <c r="E12" s="43"/>
      <c r="F12" s="153">
        <v>1966</v>
      </c>
      <c r="G12" s="127">
        <v>14</v>
      </c>
      <c r="H12" s="88">
        <v>-2.7</v>
      </c>
      <c r="I12" s="92">
        <v>-0.192857142857143</v>
      </c>
      <c r="J12" s="43"/>
      <c r="K12" s="153">
        <v>1966</v>
      </c>
      <c r="L12" s="127">
        <v>5</v>
      </c>
      <c r="M12" s="88">
        <v>-7</v>
      </c>
      <c r="N12" s="94">
        <v>-1.4</v>
      </c>
      <c r="O12" s="154"/>
      <c r="P12" s="155"/>
      <c r="Q12" s="90"/>
      <c r="R12" s="156"/>
      <c r="S12" s="155"/>
      <c r="T12" s="90"/>
      <c r="U12" s="156"/>
      <c r="V12" s="155"/>
      <c r="W12" s="90"/>
    </row>
    <row r="13" ht="21.95" customHeight="1">
      <c r="A13" s="152">
        <v>1967</v>
      </c>
      <c r="B13" s="127">
        <v>51</v>
      </c>
      <c r="C13" s="88">
        <v>26.4</v>
      </c>
      <c r="D13" s="92">
        <v>0.517647058823529</v>
      </c>
      <c r="E13" s="43"/>
      <c r="F13" s="153">
        <v>1967</v>
      </c>
      <c r="G13" s="127">
        <v>26</v>
      </c>
      <c r="H13" s="88">
        <v>-16.8</v>
      </c>
      <c r="I13" s="92">
        <v>-0.646153846153846</v>
      </c>
      <c r="J13" s="43"/>
      <c r="K13" s="153">
        <v>1967</v>
      </c>
      <c r="L13" s="127">
        <v>9</v>
      </c>
      <c r="M13" s="88">
        <v>-15.3</v>
      </c>
      <c r="N13" s="94">
        <v>-1.7</v>
      </c>
      <c r="O13" s="154"/>
      <c r="P13" s="155"/>
      <c r="Q13" s="90"/>
      <c r="R13" s="156"/>
      <c r="S13" s="155"/>
      <c r="T13" s="90"/>
      <c r="U13" s="156"/>
      <c r="V13" s="155"/>
      <c r="W13" s="90"/>
    </row>
    <row r="14" ht="21.95" customHeight="1">
      <c r="A14" s="152">
        <v>1968</v>
      </c>
      <c r="B14" s="127">
        <v>35</v>
      </c>
      <c r="C14" s="88">
        <v>28.8</v>
      </c>
      <c r="D14" s="92">
        <v>0.822857142857143</v>
      </c>
      <c r="E14" s="43"/>
      <c r="F14" s="153">
        <v>1968</v>
      </c>
      <c r="G14" s="127">
        <v>16</v>
      </c>
      <c r="H14" s="88">
        <v>-6.6</v>
      </c>
      <c r="I14" s="92">
        <v>-0.4125</v>
      </c>
      <c r="J14" s="43"/>
      <c r="K14" s="153">
        <v>1968</v>
      </c>
      <c r="L14" s="127">
        <v>5</v>
      </c>
      <c r="M14" s="88">
        <v>-9</v>
      </c>
      <c r="N14" s="94">
        <v>-1.8</v>
      </c>
      <c r="O14" s="154"/>
      <c r="P14" s="155"/>
      <c r="Q14" s="90"/>
      <c r="R14" s="156"/>
      <c r="S14" s="155"/>
      <c r="T14" s="90"/>
      <c r="U14" s="156"/>
      <c r="V14" s="155"/>
      <c r="W14" s="90"/>
    </row>
    <row r="15" ht="21.95" customHeight="1">
      <c r="A15" s="152">
        <v>1969</v>
      </c>
      <c r="B15" s="127">
        <v>47</v>
      </c>
      <c r="C15" s="88">
        <v>32.1</v>
      </c>
      <c r="D15" s="92">
        <v>0.682978723404255</v>
      </c>
      <c r="E15" s="43"/>
      <c r="F15" s="153">
        <v>1969</v>
      </c>
      <c r="G15" s="127">
        <v>24</v>
      </c>
      <c r="H15" s="88">
        <v>-4.9</v>
      </c>
      <c r="I15" s="92">
        <v>-0.204166666666667</v>
      </c>
      <c r="J15" s="43"/>
      <c r="K15" s="153">
        <v>1969</v>
      </c>
      <c r="L15" s="127">
        <v>4</v>
      </c>
      <c r="M15" s="88">
        <v>-5.4</v>
      </c>
      <c r="N15" s="94">
        <v>-1.35</v>
      </c>
      <c r="O15" s="154"/>
      <c r="P15" s="155"/>
      <c r="Q15" s="90"/>
      <c r="R15" s="156"/>
      <c r="S15" s="155"/>
      <c r="T15" s="90"/>
      <c r="U15" s="156"/>
      <c r="V15" s="155"/>
      <c r="W15" s="90"/>
    </row>
    <row r="16" ht="21.95" customHeight="1">
      <c r="A16" s="152">
        <v>1970</v>
      </c>
      <c r="B16" s="127">
        <v>48</v>
      </c>
      <c r="C16" s="88">
        <v>32.5</v>
      </c>
      <c r="D16" s="92">
        <v>0.677083333333333</v>
      </c>
      <c r="E16" s="43"/>
      <c r="F16" s="153">
        <v>1970</v>
      </c>
      <c r="G16" s="127">
        <v>26</v>
      </c>
      <c r="H16" s="88">
        <v>-8</v>
      </c>
      <c r="I16" s="92">
        <v>-0.307692307692308</v>
      </c>
      <c r="J16" s="43"/>
      <c r="K16" s="153">
        <v>1970</v>
      </c>
      <c r="L16" s="127">
        <v>4</v>
      </c>
      <c r="M16" s="88">
        <v>-7.5</v>
      </c>
      <c r="N16" s="94">
        <v>-1.875</v>
      </c>
      <c r="O16" s="154"/>
      <c r="P16" s="155"/>
      <c r="Q16" s="90"/>
      <c r="R16" s="156"/>
      <c r="S16" s="155"/>
      <c r="T16" s="90"/>
      <c r="U16" s="156"/>
      <c r="V16" s="155"/>
      <c r="W16" s="90"/>
    </row>
    <row r="17" ht="21.95" customHeight="1">
      <c r="A17" s="152">
        <v>1971</v>
      </c>
      <c r="B17" s="127">
        <v>31</v>
      </c>
      <c r="C17" s="88">
        <v>30.1</v>
      </c>
      <c r="D17" s="92">
        <v>0.970967741935484</v>
      </c>
      <c r="E17" s="43"/>
      <c r="F17" s="153">
        <v>1971</v>
      </c>
      <c r="G17" s="127">
        <v>14</v>
      </c>
      <c r="H17" s="88">
        <v>2.1</v>
      </c>
      <c r="I17" s="92">
        <v>0.15</v>
      </c>
      <c r="J17" s="43"/>
      <c r="K17" s="153">
        <v>1971</v>
      </c>
      <c r="L17" s="127">
        <v>1</v>
      </c>
      <c r="M17" s="88">
        <v>-1.3</v>
      </c>
      <c r="N17" s="94">
        <v>-1.3</v>
      </c>
      <c r="O17" s="154"/>
      <c r="P17" s="155"/>
      <c r="Q17" s="90"/>
      <c r="R17" s="156"/>
      <c r="S17" s="155"/>
      <c r="T17" s="90"/>
      <c r="U17" s="156"/>
      <c r="V17" s="155"/>
      <c r="W17" s="90"/>
    </row>
    <row r="18" ht="21.95" customHeight="1">
      <c r="A18" s="152">
        <v>1972</v>
      </c>
      <c r="B18" s="127">
        <v>41</v>
      </c>
      <c r="C18" s="88">
        <v>25.5</v>
      </c>
      <c r="D18" s="92">
        <v>0.621951219512195</v>
      </c>
      <c r="E18" s="43"/>
      <c r="F18" s="153">
        <v>1972</v>
      </c>
      <c r="G18" s="127">
        <v>20</v>
      </c>
      <c r="H18" s="88">
        <v>-13.2</v>
      </c>
      <c r="I18" s="92">
        <v>-0.66</v>
      </c>
      <c r="J18" s="43"/>
      <c r="K18" s="153">
        <v>1972</v>
      </c>
      <c r="L18" s="127">
        <v>8</v>
      </c>
      <c r="M18" s="88">
        <v>-15.7</v>
      </c>
      <c r="N18" s="94">
        <v>-1.9625</v>
      </c>
      <c r="O18" s="154"/>
      <c r="P18" s="155"/>
      <c r="Q18" s="90"/>
      <c r="R18" s="156"/>
      <c r="S18" s="155"/>
      <c r="T18" s="90"/>
      <c r="U18" s="156"/>
      <c r="V18" s="155"/>
      <c r="W18" s="90"/>
    </row>
    <row r="19" ht="21.95" customHeight="1">
      <c r="A19" s="152">
        <v>1973</v>
      </c>
      <c r="B19" s="127">
        <v>26</v>
      </c>
      <c r="C19" s="88">
        <v>18</v>
      </c>
      <c r="D19" s="92">
        <v>0.692307692307692</v>
      </c>
      <c r="E19" s="43"/>
      <c r="F19" s="153">
        <v>1973</v>
      </c>
      <c r="G19" s="127">
        <v>15</v>
      </c>
      <c r="H19" s="88">
        <v>-1.8</v>
      </c>
      <c r="I19" s="92">
        <v>-0.12</v>
      </c>
      <c r="J19" s="43"/>
      <c r="K19" s="153">
        <v>1973</v>
      </c>
      <c r="L19" s="127">
        <v>3</v>
      </c>
      <c r="M19" s="88">
        <v>-4.3</v>
      </c>
      <c r="N19" s="94">
        <v>-1.43333333333333</v>
      </c>
      <c r="O19" s="154"/>
      <c r="P19" s="155"/>
      <c r="Q19" s="90"/>
      <c r="R19" s="156"/>
      <c r="S19" s="155"/>
      <c r="T19" s="90"/>
      <c r="U19" s="156"/>
      <c r="V19" s="155"/>
      <c r="W19" s="90"/>
    </row>
    <row r="20" ht="21.95" customHeight="1">
      <c r="A20" s="152">
        <v>1974</v>
      </c>
      <c r="B20" s="127">
        <v>31</v>
      </c>
      <c r="C20" s="88">
        <v>29.2</v>
      </c>
      <c r="D20" s="92">
        <v>0.941935483870968</v>
      </c>
      <c r="E20" s="43"/>
      <c r="F20" s="153">
        <v>1974</v>
      </c>
      <c r="G20" s="127">
        <v>14</v>
      </c>
      <c r="H20" s="88">
        <v>0.3</v>
      </c>
      <c r="I20" s="92">
        <v>0.0214285714285714</v>
      </c>
      <c r="J20" s="43"/>
      <c r="K20" s="153">
        <v>1974</v>
      </c>
      <c r="L20" s="127">
        <v>1</v>
      </c>
      <c r="M20" s="88">
        <v>-1.6</v>
      </c>
      <c r="N20" s="94">
        <v>-1.6</v>
      </c>
      <c r="O20" s="154"/>
      <c r="P20" s="155"/>
      <c r="Q20" s="90"/>
      <c r="R20" s="156"/>
      <c r="S20" s="155"/>
      <c r="T20" s="90"/>
      <c r="U20" s="156"/>
      <c r="V20" s="155"/>
      <c r="W20" s="90"/>
    </row>
    <row r="21" ht="21.95" customHeight="1">
      <c r="A21" s="152">
        <v>1975</v>
      </c>
      <c r="B21" s="127">
        <v>36</v>
      </c>
      <c r="C21" s="88">
        <v>39.1</v>
      </c>
      <c r="D21" s="92">
        <v>1.08611111111111</v>
      </c>
      <c r="E21" s="43"/>
      <c r="F21" s="153">
        <v>1975</v>
      </c>
      <c r="G21" s="127">
        <v>17</v>
      </c>
      <c r="H21" s="88">
        <v>3</v>
      </c>
      <c r="I21" s="92">
        <v>0.176470588235294</v>
      </c>
      <c r="J21" s="43"/>
      <c r="K21" s="153">
        <v>1975</v>
      </c>
      <c r="L21" s="127">
        <v>0</v>
      </c>
      <c r="M21" s="88">
        <v>0</v>
      </c>
      <c r="N21" s="94"/>
      <c r="O21" s="154"/>
      <c r="P21" s="155"/>
      <c r="Q21" s="90"/>
      <c r="R21" s="156"/>
      <c r="S21" s="155"/>
      <c r="T21" s="90"/>
      <c r="U21" s="156"/>
      <c r="V21" s="155"/>
      <c r="W21" s="90"/>
    </row>
    <row r="22" ht="21.95" customHeight="1">
      <c r="A22" s="152">
        <v>1976</v>
      </c>
      <c r="B22" s="127">
        <v>54</v>
      </c>
      <c r="C22" s="88">
        <v>33</v>
      </c>
      <c r="D22" s="92">
        <v>0.611111111111111</v>
      </c>
      <c r="E22" s="43"/>
      <c r="F22" s="153">
        <v>1976</v>
      </c>
      <c r="G22" s="127">
        <v>31</v>
      </c>
      <c r="H22" s="88">
        <v>-5.4</v>
      </c>
      <c r="I22" s="92">
        <v>-0.174193548387097</v>
      </c>
      <c r="J22" s="43"/>
      <c r="K22" s="153">
        <v>1976</v>
      </c>
      <c r="L22" s="127">
        <v>7</v>
      </c>
      <c r="M22" s="88">
        <v>-15.1</v>
      </c>
      <c r="N22" s="94">
        <v>-2.15714285714286</v>
      </c>
      <c r="O22" t="s" s="136">
        <v>107</v>
      </c>
      <c r="P22" s="155">
        <f>AVERAGE(B22:B41)</f>
        <v>36</v>
      </c>
      <c r="Q22" s="90">
        <f>AVERAGE(D22:D41)</f>
        <v>0.880861465574137</v>
      </c>
      <c r="R22" t="s" s="139">
        <v>107</v>
      </c>
      <c r="S22" s="155">
        <f>AVERAGE(G22:G41)</f>
        <v>17.6</v>
      </c>
      <c r="T22" s="90">
        <f>AVERAGE(I22:I41)</f>
        <v>-0.165265482922761</v>
      </c>
      <c r="U22" t="s" s="139">
        <v>107</v>
      </c>
      <c r="V22" s="155">
        <f>AVERAGE(L22:L41)</f>
        <v>3.7</v>
      </c>
      <c r="W22" s="90">
        <f>AVERAGE(N22:N41)</f>
        <v>-1.68327380952381</v>
      </c>
    </row>
    <row r="23" ht="21.95" customHeight="1">
      <c r="A23" s="152">
        <v>1977</v>
      </c>
      <c r="B23" s="127">
        <v>34</v>
      </c>
      <c r="C23" s="88">
        <v>27.8</v>
      </c>
      <c r="D23" s="92">
        <v>0.8176470588235289</v>
      </c>
      <c r="E23" s="43"/>
      <c r="F23" s="153">
        <v>1977</v>
      </c>
      <c r="G23" s="127">
        <v>16</v>
      </c>
      <c r="H23" s="88">
        <v>-3.9</v>
      </c>
      <c r="I23" s="92">
        <v>-0.24375</v>
      </c>
      <c r="J23" s="43"/>
      <c r="K23" s="153">
        <v>1977</v>
      </c>
      <c r="L23" s="127">
        <v>3</v>
      </c>
      <c r="M23" s="88">
        <v>-4.6</v>
      </c>
      <c r="N23" s="94">
        <v>-1.53333333333333</v>
      </c>
      <c r="O23" t="s" s="136">
        <v>108</v>
      </c>
      <c r="P23" s="155">
        <f>AVERAGE(B23:B41)</f>
        <v>35.0526315789474</v>
      </c>
      <c r="Q23" s="90">
        <f>AVERAGE(D23:D41)</f>
        <v>0.895058852651138</v>
      </c>
      <c r="R23" t="s" s="139">
        <v>108</v>
      </c>
      <c r="S23" s="155">
        <f>AVERAGE(G23:G41)</f>
        <v>16.8947368421053</v>
      </c>
      <c r="T23" s="90">
        <f>AVERAGE(I23:I41)</f>
        <v>-0.164795584740428</v>
      </c>
      <c r="U23" t="s" s="139">
        <v>108</v>
      </c>
      <c r="V23" s="155">
        <f>AVERAGE(L23:L41)</f>
        <v>3.52631578947368</v>
      </c>
      <c r="W23" s="90">
        <f>AVERAGE(N23:N41)</f>
        <v>-1.65168253968254</v>
      </c>
    </row>
    <row r="24" ht="21.95" customHeight="1">
      <c r="A24" s="152">
        <v>1978</v>
      </c>
      <c r="B24" s="127">
        <v>34</v>
      </c>
      <c r="C24" s="88">
        <v>29.9</v>
      </c>
      <c r="D24" s="92">
        <v>0.879411764705882</v>
      </c>
      <c r="E24" s="43"/>
      <c r="F24" s="153">
        <v>1978</v>
      </c>
      <c r="G24" s="127">
        <v>16</v>
      </c>
      <c r="H24" s="88">
        <v>-0.9</v>
      </c>
      <c r="I24" s="92">
        <v>-0.05625</v>
      </c>
      <c r="J24" s="43"/>
      <c r="K24" s="153">
        <v>1978</v>
      </c>
      <c r="L24" s="127">
        <v>3</v>
      </c>
      <c r="M24" s="88">
        <v>-4.7</v>
      </c>
      <c r="N24" s="94">
        <v>-1.56666666666667</v>
      </c>
      <c r="O24" t="s" s="136">
        <v>109</v>
      </c>
      <c r="P24" s="155">
        <f>AVERAGE(B24:B41)</f>
        <v>35.1111111111111</v>
      </c>
      <c r="Q24" s="90">
        <f>AVERAGE(D24:D41)</f>
        <v>0.899359507863783</v>
      </c>
      <c r="R24" t="s" s="139">
        <v>109</v>
      </c>
      <c r="S24" s="155">
        <f>AVERAGE(G24:G41)</f>
        <v>16.9444444444444</v>
      </c>
      <c r="T24" s="90">
        <f>AVERAGE(I24:I41)</f>
        <v>-0.160409228337118</v>
      </c>
      <c r="U24" t="s" s="139">
        <v>109</v>
      </c>
      <c r="V24" s="155">
        <f>AVERAGE(L24:L41)</f>
        <v>3.55555555555556</v>
      </c>
      <c r="W24" s="90">
        <f>AVERAGE(N24:N41)</f>
        <v>-1.66013605442177</v>
      </c>
    </row>
    <row r="25" ht="21.95" customHeight="1">
      <c r="A25" s="152">
        <v>1979</v>
      </c>
      <c r="B25" s="127">
        <v>30</v>
      </c>
      <c r="C25" s="88">
        <v>12.2</v>
      </c>
      <c r="D25" s="92">
        <v>0.406666666666667</v>
      </c>
      <c r="E25" s="43"/>
      <c r="F25" s="153">
        <v>1979</v>
      </c>
      <c r="G25" s="127">
        <v>17</v>
      </c>
      <c r="H25" s="88">
        <v>-12.4</v>
      </c>
      <c r="I25" s="92">
        <v>-0.729411764705882</v>
      </c>
      <c r="J25" s="43"/>
      <c r="K25" s="153">
        <v>1979</v>
      </c>
      <c r="L25" s="127">
        <v>7</v>
      </c>
      <c r="M25" s="88">
        <v>-11.9</v>
      </c>
      <c r="N25" s="94">
        <v>-1.7</v>
      </c>
      <c r="O25" t="s" s="136">
        <v>110</v>
      </c>
      <c r="P25" s="155">
        <f>AVERAGE(B25:B41)</f>
        <v>35.1764705882353</v>
      </c>
      <c r="Q25" s="90">
        <f>AVERAGE(D25:D41)</f>
        <v>0.90053290452013</v>
      </c>
      <c r="R25" t="s" s="139">
        <v>110</v>
      </c>
      <c r="S25" s="155">
        <f>AVERAGE(G25:G41)</f>
        <v>17</v>
      </c>
      <c r="T25" s="90">
        <f>AVERAGE(I25:I41)</f>
        <v>-0.166536241768713</v>
      </c>
      <c r="U25" t="s" s="139">
        <v>110</v>
      </c>
      <c r="V25" s="155">
        <f>AVERAGE(L25:L41)</f>
        <v>3.58823529411765</v>
      </c>
      <c r="W25" s="90">
        <f>AVERAGE(N25:N41)</f>
        <v>-1.66732600732601</v>
      </c>
    </row>
    <row r="26" ht="21.95" customHeight="1">
      <c r="A26" s="152">
        <v>1980</v>
      </c>
      <c r="B26" s="127">
        <v>21</v>
      </c>
      <c r="C26" s="88">
        <v>24.6</v>
      </c>
      <c r="D26" s="92">
        <v>1.17142857142857</v>
      </c>
      <c r="E26" s="43"/>
      <c r="F26" s="153">
        <v>1980</v>
      </c>
      <c r="G26" s="127">
        <v>10</v>
      </c>
      <c r="H26" s="88">
        <v>3.7</v>
      </c>
      <c r="I26" s="92">
        <v>0.37</v>
      </c>
      <c r="J26" s="43"/>
      <c r="K26" s="153">
        <v>1980</v>
      </c>
      <c r="L26" s="127">
        <v>0</v>
      </c>
      <c r="M26" s="88">
        <v>0</v>
      </c>
      <c r="N26" s="94"/>
      <c r="O26" t="s" s="136">
        <v>111</v>
      </c>
      <c r="P26" s="155">
        <f>AVERAGE(B26:B41)</f>
        <v>35.5</v>
      </c>
      <c r="Q26" s="90">
        <f>AVERAGE(D26:D41)</f>
        <v>0.9313995443859719</v>
      </c>
      <c r="R26" t="s" s="139">
        <v>111</v>
      </c>
      <c r="S26" s="155">
        <f>AVERAGE(G26:G41)</f>
        <v>17</v>
      </c>
      <c r="T26" s="90">
        <f>AVERAGE(I26:I41)</f>
        <v>-0.13135652158514</v>
      </c>
      <c r="U26" t="s" s="139">
        <v>111</v>
      </c>
      <c r="V26" s="155">
        <f>AVERAGE(L26:L41)</f>
        <v>3.375</v>
      </c>
      <c r="W26" s="90">
        <f>AVERAGE(N26:N41)</f>
        <v>-1.66460317460318</v>
      </c>
    </row>
    <row r="27" ht="21.95" customHeight="1">
      <c r="A27" s="152">
        <v>1981</v>
      </c>
      <c r="B27" s="127">
        <v>19</v>
      </c>
      <c r="C27" s="88">
        <v>25.7</v>
      </c>
      <c r="D27" s="92">
        <v>1.35263157894737</v>
      </c>
      <c r="E27" s="43"/>
      <c r="F27" s="153">
        <v>1981</v>
      </c>
      <c r="G27" s="127">
        <v>6</v>
      </c>
      <c r="H27" s="88">
        <v>1.5</v>
      </c>
      <c r="I27" s="92">
        <v>0.25</v>
      </c>
      <c r="J27" s="43"/>
      <c r="K27" s="153">
        <v>1981</v>
      </c>
      <c r="L27" s="127">
        <v>1</v>
      </c>
      <c r="M27" s="88">
        <v>-1.5</v>
      </c>
      <c r="N27" s="94">
        <v>-1.5</v>
      </c>
      <c r="O27" t="s" s="136">
        <v>112</v>
      </c>
      <c r="P27" s="155">
        <f>AVERAGE(B27:B41)</f>
        <v>36.4666666666667</v>
      </c>
      <c r="Q27" s="90">
        <f>AVERAGE(D27:D41)</f>
        <v>0.915397609249798</v>
      </c>
      <c r="R27" t="s" s="139">
        <v>112</v>
      </c>
      <c r="S27" s="155">
        <f>AVERAGE(G27:G41)</f>
        <v>17.4666666666667</v>
      </c>
      <c r="T27" s="90">
        <f>AVERAGE(I27:I41)</f>
        <v>-0.164780289690816</v>
      </c>
      <c r="U27" t="s" s="139">
        <v>112</v>
      </c>
      <c r="V27" s="155">
        <f>AVERAGE(L27:L41)</f>
        <v>3.6</v>
      </c>
      <c r="W27" s="90">
        <f>AVERAGE(N27:N41)</f>
        <v>-1.66460317460318</v>
      </c>
    </row>
    <row r="28" ht="21.95" customHeight="1">
      <c r="A28" s="152">
        <v>1982</v>
      </c>
      <c r="B28" s="127">
        <v>46</v>
      </c>
      <c r="C28" s="88">
        <v>17</v>
      </c>
      <c r="D28" s="92">
        <v>0.369565217391304</v>
      </c>
      <c r="E28" s="43"/>
      <c r="F28" s="153">
        <v>1982</v>
      </c>
      <c r="G28" s="127">
        <v>27</v>
      </c>
      <c r="H28" s="88">
        <v>-20.7</v>
      </c>
      <c r="I28" s="92">
        <v>-0.7666666666666671</v>
      </c>
      <c r="J28" s="43"/>
      <c r="K28" s="153">
        <v>1982</v>
      </c>
      <c r="L28" s="127">
        <v>8</v>
      </c>
      <c r="M28" s="88">
        <v>-18</v>
      </c>
      <c r="N28" s="94">
        <v>-2.25</v>
      </c>
      <c r="O28" t="s" s="136">
        <v>113</v>
      </c>
      <c r="P28" s="155">
        <f>AVERAGE(B28:B41)</f>
        <v>37.7142857142857</v>
      </c>
      <c r="Q28" s="90">
        <f>AVERAGE(D28:D41)</f>
        <v>0.884166611414258</v>
      </c>
      <c r="R28" t="s" s="139">
        <v>113</v>
      </c>
      <c r="S28" s="155">
        <f>AVERAGE(G28:G41)</f>
        <v>18.2857142857143</v>
      </c>
      <c r="T28" s="90">
        <f>AVERAGE(I28:I41)</f>
        <v>-0.19440745324016</v>
      </c>
      <c r="U28" t="s" s="139">
        <v>113</v>
      </c>
      <c r="V28" s="155">
        <f>AVERAGE(L28:L41)</f>
        <v>3.78571428571429</v>
      </c>
      <c r="W28" s="90">
        <f>AVERAGE(N28:N41)</f>
        <v>-1.6795670995671</v>
      </c>
    </row>
    <row r="29" ht="21.95" customHeight="1">
      <c r="A29" s="152">
        <v>1983</v>
      </c>
      <c r="B29" s="127">
        <v>44</v>
      </c>
      <c r="C29" s="88">
        <v>34.6</v>
      </c>
      <c r="D29" s="92">
        <v>0.786363636363636</v>
      </c>
      <c r="E29" s="43"/>
      <c r="F29" s="153">
        <v>1983</v>
      </c>
      <c r="G29" s="127">
        <v>22</v>
      </c>
      <c r="H29" s="88">
        <v>-8.9</v>
      </c>
      <c r="I29" s="92">
        <v>-0.404545454545455</v>
      </c>
      <c r="J29" s="43"/>
      <c r="K29" s="153">
        <v>1983</v>
      </c>
      <c r="L29" s="127">
        <v>7</v>
      </c>
      <c r="M29" s="88">
        <v>-13</v>
      </c>
      <c r="N29" s="94">
        <v>-1.85714285714286</v>
      </c>
      <c r="O29" t="s" s="136">
        <v>114</v>
      </c>
      <c r="P29" s="155">
        <f>AVERAGE(B29:B41)</f>
        <v>37.0769230769231</v>
      </c>
      <c r="Q29" s="90">
        <f>AVERAGE(D29:D41)</f>
        <v>0.923751334031408</v>
      </c>
      <c r="R29" t="s" s="139">
        <v>114</v>
      </c>
      <c r="S29" s="155">
        <f>AVERAGE(G29:G41)</f>
        <v>17.6153846153846</v>
      </c>
      <c r="T29" s="90">
        <f>AVERAGE(I29:I41)</f>
        <v>-0.150387513745813</v>
      </c>
      <c r="U29" t="s" s="139">
        <v>114</v>
      </c>
      <c r="V29" s="155">
        <f>AVERAGE(L29:L41)</f>
        <v>3.46153846153846</v>
      </c>
      <c r="W29" s="90">
        <f>AVERAGE(N29:N41)</f>
        <v>-1.62252380952381</v>
      </c>
    </row>
    <row r="30" ht="21.95" customHeight="1">
      <c r="A30" s="152">
        <v>1984</v>
      </c>
      <c r="B30" s="127">
        <v>47</v>
      </c>
      <c r="C30" s="88">
        <v>33.3</v>
      </c>
      <c r="D30" s="92">
        <v>0.708510638297872</v>
      </c>
      <c r="E30" s="43"/>
      <c r="F30" s="153">
        <v>1984</v>
      </c>
      <c r="G30" s="127">
        <v>24</v>
      </c>
      <c r="H30" s="88">
        <v>-9.199999999999999</v>
      </c>
      <c r="I30" s="92">
        <v>-0.383333333333333</v>
      </c>
      <c r="J30" s="43"/>
      <c r="K30" s="153">
        <v>1984</v>
      </c>
      <c r="L30" s="127">
        <v>6</v>
      </c>
      <c r="M30" s="88">
        <v>-12.1</v>
      </c>
      <c r="N30" s="94">
        <v>-2.01666666666667</v>
      </c>
      <c r="O30" t="s" s="136">
        <v>115</v>
      </c>
      <c r="P30" s="155">
        <f>AVERAGE(B30:B41)</f>
        <v>36.5</v>
      </c>
      <c r="Q30" s="90">
        <f>AVERAGE(D30:D41)</f>
        <v>0.935200308837055</v>
      </c>
      <c r="R30" t="s" s="139">
        <v>115</v>
      </c>
      <c r="S30" s="155">
        <f>AVERAGE(G30:G41)</f>
        <v>17.25</v>
      </c>
      <c r="T30" s="90">
        <f>AVERAGE(I30:I41)</f>
        <v>-0.129207685345843</v>
      </c>
      <c r="U30" t="s" s="139">
        <v>115</v>
      </c>
      <c r="V30" s="155">
        <f>AVERAGE(L30:L41)</f>
        <v>3.16666666666667</v>
      </c>
      <c r="W30" s="90">
        <f>AVERAGE(N30:N41)</f>
        <v>-1.59645502645503</v>
      </c>
    </row>
    <row r="31" ht="21.95" customHeight="1">
      <c r="A31" s="152">
        <v>1985</v>
      </c>
      <c r="B31" s="127">
        <v>48</v>
      </c>
      <c r="C31" s="88">
        <v>38.4</v>
      </c>
      <c r="D31" s="92">
        <v>0.8</v>
      </c>
      <c r="E31" s="43"/>
      <c r="F31" s="153">
        <v>1985</v>
      </c>
      <c r="G31" s="127">
        <v>24</v>
      </c>
      <c r="H31" s="88">
        <v>-4.8</v>
      </c>
      <c r="I31" s="92">
        <v>-0.2</v>
      </c>
      <c r="J31" s="43"/>
      <c r="K31" s="153">
        <v>1985</v>
      </c>
      <c r="L31" s="127">
        <v>5</v>
      </c>
      <c r="M31" s="88">
        <v>-10.9</v>
      </c>
      <c r="N31" s="94">
        <v>-2.18</v>
      </c>
      <c r="O31" t="s" s="136">
        <v>116</v>
      </c>
      <c r="P31" s="155">
        <f>AVERAGE(B31:B41)</f>
        <v>35.5454545454545</v>
      </c>
      <c r="Q31" s="90">
        <f>AVERAGE(D31:D41)</f>
        <v>0.955808460704254</v>
      </c>
      <c r="R31" t="s" s="139">
        <v>116</v>
      </c>
      <c r="S31" s="155">
        <f>AVERAGE(G31:G41)</f>
        <v>16.6363636363636</v>
      </c>
      <c r="T31" s="90">
        <f>AVERAGE(I31:I41)</f>
        <v>-0.106105353710617</v>
      </c>
      <c r="U31" t="s" s="139">
        <v>116</v>
      </c>
      <c r="V31" s="155">
        <f>AVERAGE(L31:L41)</f>
        <v>2.90909090909091</v>
      </c>
      <c r="W31" s="90">
        <f>AVERAGE(N31:N41)</f>
        <v>-1.54392857142857</v>
      </c>
    </row>
    <row r="32" ht="21.95" customHeight="1">
      <c r="A32" s="152">
        <v>1986</v>
      </c>
      <c r="B32" s="127">
        <v>40</v>
      </c>
      <c r="C32" s="88">
        <v>40.1</v>
      </c>
      <c r="D32" s="92">
        <v>1.0025</v>
      </c>
      <c r="E32" s="43"/>
      <c r="F32" s="153">
        <v>1986</v>
      </c>
      <c r="G32" s="127">
        <v>19</v>
      </c>
      <c r="H32" s="88">
        <v>-1.6</v>
      </c>
      <c r="I32" s="92">
        <v>-0.0842105263157895</v>
      </c>
      <c r="J32" s="43"/>
      <c r="K32" s="153">
        <v>1986</v>
      </c>
      <c r="L32" s="127">
        <v>3</v>
      </c>
      <c r="M32" s="88">
        <v>-4.4</v>
      </c>
      <c r="N32" s="94">
        <v>-1.46666666666667</v>
      </c>
      <c r="O32" t="s" s="136">
        <v>117</v>
      </c>
      <c r="P32" s="155">
        <f>AVERAGE(B32:B41)</f>
        <v>34.3</v>
      </c>
      <c r="Q32" s="90">
        <f>AVERAGE(D32:D41)</f>
        <v>0.9713893067746791</v>
      </c>
      <c r="R32" t="s" s="139">
        <v>117</v>
      </c>
      <c r="S32" s="155">
        <f>AVERAGE(G32:G41)</f>
        <v>15.9</v>
      </c>
      <c r="T32" s="90">
        <f>AVERAGE(I32:I41)</f>
        <v>-0.09671588908167859</v>
      </c>
      <c r="U32" t="s" s="139">
        <v>117</v>
      </c>
      <c r="V32" s="155">
        <f>AVERAGE(L32:L41)</f>
        <v>2.7</v>
      </c>
      <c r="W32" s="90">
        <f>AVERAGE(N32:N41)</f>
        <v>-1.4530612244898</v>
      </c>
    </row>
    <row r="33" ht="21.95" customHeight="1">
      <c r="A33" s="152">
        <v>1987</v>
      </c>
      <c r="B33" s="127">
        <v>39</v>
      </c>
      <c r="C33" s="88">
        <v>30.4</v>
      </c>
      <c r="D33" s="92">
        <v>0.779487179487179</v>
      </c>
      <c r="E33" s="43"/>
      <c r="F33" s="153">
        <v>1987</v>
      </c>
      <c r="G33" s="127">
        <v>24</v>
      </c>
      <c r="H33" s="88">
        <v>3.5</v>
      </c>
      <c r="I33" s="92">
        <v>0.145833333333333</v>
      </c>
      <c r="J33" s="43"/>
      <c r="K33" s="153">
        <v>1987</v>
      </c>
      <c r="L33" s="127">
        <v>3</v>
      </c>
      <c r="M33" s="88">
        <v>-3.9</v>
      </c>
      <c r="N33" s="94">
        <v>-1.3</v>
      </c>
      <c r="O33" t="s" s="136">
        <v>118</v>
      </c>
      <c r="P33" s="155">
        <f>AVERAGE(B33:B41)</f>
        <v>33.6666666666667</v>
      </c>
      <c r="Q33" s="90">
        <f>AVERAGE(D33:D41)</f>
        <v>0.967932563082977</v>
      </c>
      <c r="R33" t="s" s="139">
        <v>118</v>
      </c>
      <c r="S33" s="155">
        <f>AVERAGE(G33:G41)</f>
        <v>15.5555555555556</v>
      </c>
      <c r="T33" s="90">
        <f>AVERAGE(I33:I41)</f>
        <v>-0.0981053738334441</v>
      </c>
      <c r="U33" t="s" s="139">
        <v>118</v>
      </c>
      <c r="V33" s="155">
        <f>AVERAGE(L33:L41)</f>
        <v>2.66666666666667</v>
      </c>
      <c r="W33" s="90">
        <f>AVERAGE(N33:N41)</f>
        <v>-1.45079365079365</v>
      </c>
    </row>
    <row r="34" ht="21.95" customHeight="1">
      <c r="A34" s="152">
        <v>1988</v>
      </c>
      <c r="B34" s="127">
        <v>17</v>
      </c>
      <c r="C34" s="88">
        <v>23.1</v>
      </c>
      <c r="D34" s="92">
        <v>1.35882352941176</v>
      </c>
      <c r="E34" s="43"/>
      <c r="F34" s="153">
        <v>1988</v>
      </c>
      <c r="G34" s="127">
        <v>6</v>
      </c>
      <c r="H34" s="88">
        <v>1.5</v>
      </c>
      <c r="I34" s="92">
        <v>0.25</v>
      </c>
      <c r="J34" s="43"/>
      <c r="K34" s="153">
        <v>1988</v>
      </c>
      <c r="L34" s="127">
        <v>0</v>
      </c>
      <c r="M34" s="88">
        <v>0</v>
      </c>
      <c r="N34" s="94"/>
      <c r="O34" t="s" s="136">
        <v>119</v>
      </c>
      <c r="P34" s="155">
        <f>AVERAGE(B34:B41)</f>
        <v>33</v>
      </c>
      <c r="Q34" s="90">
        <f>AVERAGE(D34:D41)</f>
        <v>0.991488236032452</v>
      </c>
      <c r="R34" t="s" s="139">
        <v>119</v>
      </c>
      <c r="S34" s="155">
        <f>AVERAGE(G34:G41)</f>
        <v>14.5</v>
      </c>
      <c r="T34" s="90">
        <f>AVERAGE(I34:I41)</f>
        <v>-0.128597712229291</v>
      </c>
      <c r="U34" t="s" s="139">
        <v>119</v>
      </c>
      <c r="V34" s="155">
        <f>AVERAGE(L34:L41)</f>
        <v>2.625</v>
      </c>
      <c r="W34" s="90">
        <f>AVERAGE(N34:N41)</f>
        <v>-1.48095238095238</v>
      </c>
    </row>
    <row r="35" ht="21.95" customHeight="1">
      <c r="A35" s="152">
        <v>1989</v>
      </c>
      <c r="B35" s="127">
        <v>47</v>
      </c>
      <c r="C35" s="88">
        <v>42.7</v>
      </c>
      <c r="D35" s="92">
        <v>0.908510638297872</v>
      </c>
      <c r="E35" s="43"/>
      <c r="F35" s="153">
        <v>1989</v>
      </c>
      <c r="G35" s="127">
        <v>21</v>
      </c>
      <c r="H35" s="88">
        <v>-4.2</v>
      </c>
      <c r="I35" s="92">
        <v>-0.2</v>
      </c>
      <c r="J35" s="43"/>
      <c r="K35" s="153">
        <v>1989</v>
      </c>
      <c r="L35" s="127">
        <v>7</v>
      </c>
      <c r="M35" s="88">
        <v>-9.6</v>
      </c>
      <c r="N35" s="94">
        <v>-1.37142857142857</v>
      </c>
      <c r="O35" t="s" s="136">
        <v>120</v>
      </c>
      <c r="P35" s="155">
        <f>AVERAGE(B35:B41)</f>
        <v>35.2857142857143</v>
      </c>
      <c r="Q35" s="90">
        <f>AVERAGE(D35:D41)</f>
        <v>0.939011765549693</v>
      </c>
      <c r="R35" t="s" s="139">
        <v>120</v>
      </c>
      <c r="S35" s="155">
        <f>AVERAGE(G35:G41)</f>
        <v>15.7142857142857</v>
      </c>
      <c r="T35" s="90">
        <f>AVERAGE(I35:I41)</f>
        <v>-0.182683099690619</v>
      </c>
      <c r="U35" t="s" s="139">
        <v>120</v>
      </c>
      <c r="V35" s="155">
        <f>AVERAGE(L35:L41)</f>
        <v>3</v>
      </c>
      <c r="W35" s="90">
        <f>AVERAGE(N35:N41)</f>
        <v>-1.48095238095238</v>
      </c>
    </row>
    <row r="36" ht="21.95" customHeight="1">
      <c r="A36" s="152">
        <v>1990</v>
      </c>
      <c r="B36" s="127">
        <v>26</v>
      </c>
      <c r="C36" s="88">
        <v>27.2</v>
      </c>
      <c r="D36" s="92">
        <v>1.04615384615385</v>
      </c>
      <c r="E36" s="43"/>
      <c r="F36" s="153">
        <v>1990</v>
      </c>
      <c r="G36" s="127">
        <v>9</v>
      </c>
      <c r="H36" s="88">
        <v>-0.5</v>
      </c>
      <c r="I36" s="92">
        <v>-0.0555555555555556</v>
      </c>
      <c r="J36" s="43"/>
      <c r="K36" s="153">
        <v>1990</v>
      </c>
      <c r="L36" s="127">
        <v>2</v>
      </c>
      <c r="M36" s="88">
        <v>-2.4</v>
      </c>
      <c r="N36" s="94">
        <v>-1.2</v>
      </c>
      <c r="O36" t="s" s="136">
        <v>98</v>
      </c>
      <c r="P36" s="155">
        <f>AVERAGE(B36:B41)</f>
        <v>33.3333333333333</v>
      </c>
      <c r="Q36" s="90">
        <f>AVERAGE(D36:D41)</f>
        <v>0.94409528675833</v>
      </c>
      <c r="R36" t="s" s="139">
        <v>98</v>
      </c>
      <c r="S36" s="155">
        <f>AVERAGE(G36:G41)</f>
        <v>14.8333333333333</v>
      </c>
      <c r="T36" s="90">
        <f>AVERAGE(I36:I41)</f>
        <v>-0.179796949639055</v>
      </c>
      <c r="U36" t="s" s="139">
        <v>98</v>
      </c>
      <c r="V36" s="155">
        <f>AVERAGE(L36:L41)</f>
        <v>2.33333333333333</v>
      </c>
      <c r="W36" s="90">
        <f>AVERAGE(N36:N41)</f>
        <v>-1.50833333333334</v>
      </c>
    </row>
    <row r="37" ht="21.95" customHeight="1">
      <c r="A37" s="152">
        <v>1991</v>
      </c>
      <c r="B37" s="127">
        <v>24</v>
      </c>
      <c r="C37" s="88">
        <v>29.3</v>
      </c>
      <c r="D37" s="92">
        <v>1.22083333333333</v>
      </c>
      <c r="E37" s="43"/>
      <c r="F37" s="153">
        <v>1991</v>
      </c>
      <c r="G37" s="127">
        <v>7</v>
      </c>
      <c r="H37" s="88">
        <v>-1.2</v>
      </c>
      <c r="I37" s="92">
        <v>-0.171428571428571</v>
      </c>
      <c r="J37" s="43"/>
      <c r="K37" s="153">
        <v>1991</v>
      </c>
      <c r="L37" s="127">
        <v>0</v>
      </c>
      <c r="M37" s="88">
        <v>0</v>
      </c>
      <c r="N37" s="94"/>
      <c r="O37" t="s" s="136">
        <v>121</v>
      </c>
      <c r="P37" s="155">
        <f>AVERAGE(B37:B41)</f>
        <v>34.8</v>
      </c>
      <c r="Q37" s="90">
        <f>AVERAGE(D37:D41)</f>
        <v>0.923683574879226</v>
      </c>
      <c r="R37" t="s" s="139">
        <v>121</v>
      </c>
      <c r="S37" s="155">
        <f>AVERAGE(G37:G41)</f>
        <v>16</v>
      </c>
      <c r="T37" s="90">
        <f>AVERAGE(I37:I41)</f>
        <v>-0.204645228455755</v>
      </c>
      <c r="U37" t="s" s="139">
        <v>121</v>
      </c>
      <c r="V37" s="155">
        <f>AVERAGE(L37:L41)</f>
        <v>2.4</v>
      </c>
      <c r="W37" s="90">
        <f>AVERAGE(N37:N41)</f>
        <v>-1.61111111111111</v>
      </c>
    </row>
    <row r="38" ht="21.95" customHeight="1">
      <c r="A38" s="152">
        <v>1992</v>
      </c>
      <c r="B38" s="127">
        <v>46</v>
      </c>
      <c r="C38" s="88">
        <v>44.1</v>
      </c>
      <c r="D38" s="92">
        <v>0.9586956521739129</v>
      </c>
      <c r="E38" s="43"/>
      <c r="F38" s="153">
        <v>1992</v>
      </c>
      <c r="G38" s="127">
        <v>19</v>
      </c>
      <c r="H38" s="88">
        <v>-4.6</v>
      </c>
      <c r="I38" s="92">
        <v>-0.242105263157895</v>
      </c>
      <c r="J38" s="43"/>
      <c r="K38" s="153">
        <v>1992</v>
      </c>
      <c r="L38" s="127">
        <v>3</v>
      </c>
      <c r="M38" s="88">
        <v>-5.6</v>
      </c>
      <c r="N38" s="94">
        <v>-1.86666666666667</v>
      </c>
      <c r="O38" t="s" s="136">
        <v>122</v>
      </c>
      <c r="P38" s="155">
        <f>AVERAGE(B38:B41)</f>
        <v>37.5</v>
      </c>
      <c r="Q38" s="90">
        <f>AVERAGE(D38:D41)</f>
        <v>0.849396135265701</v>
      </c>
      <c r="R38" t="s" s="139">
        <v>122</v>
      </c>
      <c r="S38" s="155">
        <f>AVERAGE(G38:G41)</f>
        <v>18.25</v>
      </c>
      <c r="T38" s="90">
        <f>AVERAGE(I38:I41)</f>
        <v>-0.212949392712551</v>
      </c>
      <c r="U38" t="s" s="139">
        <v>122</v>
      </c>
      <c r="V38" s="155">
        <f>AVERAGE(L38:L41)</f>
        <v>3</v>
      </c>
      <c r="W38" s="90">
        <f>AVERAGE(N38:N41)</f>
        <v>-1.61111111111111</v>
      </c>
    </row>
    <row r="39" ht="21.95" customHeight="1">
      <c r="A39" s="152">
        <v>1993</v>
      </c>
      <c r="B39" s="127">
        <v>30</v>
      </c>
      <c r="C39" s="88">
        <v>27.9</v>
      </c>
      <c r="D39" s="92">
        <v>0.93</v>
      </c>
      <c r="E39" s="43"/>
      <c r="F39" s="153">
        <v>1993</v>
      </c>
      <c r="G39" s="127">
        <v>16</v>
      </c>
      <c r="H39" s="88">
        <v>2.4</v>
      </c>
      <c r="I39" s="92">
        <v>0.15</v>
      </c>
      <c r="J39" s="43"/>
      <c r="K39" s="153">
        <v>1993</v>
      </c>
      <c r="L39" s="127">
        <v>0</v>
      </c>
      <c r="M39" s="88">
        <v>0</v>
      </c>
      <c r="N39" s="94"/>
      <c r="O39" t="s" s="136">
        <v>123</v>
      </c>
      <c r="P39" s="155">
        <f>AVERAGE(B39:B41)</f>
        <v>34.6666666666667</v>
      </c>
      <c r="Q39" s="90">
        <f>AVERAGE(D39:D41)</f>
        <v>0.812962962962963</v>
      </c>
      <c r="R39" t="s" s="139">
        <v>123</v>
      </c>
      <c r="S39" s="155">
        <f>AVERAGE(G39:G41)</f>
        <v>18</v>
      </c>
      <c r="T39" s="90">
        <f>AVERAGE(I39:I41)</f>
        <v>-0.203230769230769</v>
      </c>
      <c r="U39" t="s" s="139">
        <v>123</v>
      </c>
      <c r="V39" s="155">
        <f>AVERAGE(L39:L41)</f>
        <v>3</v>
      </c>
      <c r="W39" s="90">
        <f>AVERAGE(N39:N41)</f>
        <v>-1.48333333333334</v>
      </c>
    </row>
    <row r="40" ht="21.95" customHeight="1">
      <c r="A40" s="152">
        <v>1994</v>
      </c>
      <c r="B40" s="127">
        <v>45</v>
      </c>
      <c r="C40" s="88">
        <v>27.4</v>
      </c>
      <c r="D40" s="92">
        <v>0.608888888888889</v>
      </c>
      <c r="E40" s="43"/>
      <c r="F40" s="153">
        <v>1994</v>
      </c>
      <c r="G40" s="127">
        <v>25</v>
      </c>
      <c r="H40" s="88">
        <v>-11.3</v>
      </c>
      <c r="I40" s="92">
        <v>-0.452</v>
      </c>
      <c r="J40" s="43"/>
      <c r="K40" s="153">
        <v>1994</v>
      </c>
      <c r="L40" s="127">
        <v>6</v>
      </c>
      <c r="M40" s="88">
        <v>-9.6</v>
      </c>
      <c r="N40" s="94">
        <v>-1.6</v>
      </c>
      <c r="O40" t="s" s="136">
        <v>124</v>
      </c>
      <c r="P40" s="155">
        <f>AVERAGE(B40:B41)</f>
        <v>37</v>
      </c>
      <c r="Q40" s="90">
        <f>AVERAGE(D40:D41)</f>
        <v>0.754444444444445</v>
      </c>
      <c r="R40" t="s" s="139">
        <v>124</v>
      </c>
      <c r="S40" s="155">
        <f>AVERAGE(G40:G41)</f>
        <v>19</v>
      </c>
      <c r="T40" s="90">
        <f>AVERAGE(I40:I41)</f>
        <v>-0.379846153846154</v>
      </c>
      <c r="U40" t="s" s="139">
        <v>124</v>
      </c>
      <c r="V40" s="155">
        <f>AVERAGE(L40:L41)</f>
        <v>4.5</v>
      </c>
      <c r="W40" s="90">
        <f>AVERAGE(N40:N41)</f>
        <v>-1.48333333333334</v>
      </c>
    </row>
    <row r="41" ht="21.95" customHeight="1">
      <c r="A41" s="152">
        <v>1995</v>
      </c>
      <c r="B41" s="127">
        <v>29</v>
      </c>
      <c r="C41" s="88">
        <v>26.1</v>
      </c>
      <c r="D41" s="92">
        <v>0.9</v>
      </c>
      <c r="E41" s="43"/>
      <c r="F41" s="153">
        <v>1995</v>
      </c>
      <c r="G41" s="127">
        <v>13</v>
      </c>
      <c r="H41" s="88">
        <v>-4</v>
      </c>
      <c r="I41" s="92">
        <v>-0.307692307692308</v>
      </c>
      <c r="J41" s="43"/>
      <c r="K41" s="153">
        <v>1995</v>
      </c>
      <c r="L41" s="127">
        <v>3</v>
      </c>
      <c r="M41" s="88">
        <v>-4.1</v>
      </c>
      <c r="N41" s="94">
        <v>-1.36666666666667</v>
      </c>
      <c r="O41" t="s" s="136">
        <v>125</v>
      </c>
      <c r="P41" s="155">
        <f>AVERAGE(B41)</f>
        <v>29</v>
      </c>
      <c r="Q41" s="90">
        <f>AVERAGE(D41)</f>
        <v>0.9</v>
      </c>
      <c r="R41" t="s" s="139">
        <v>125</v>
      </c>
      <c r="S41" s="155">
        <f>AVERAGE(G41)</f>
        <v>13</v>
      </c>
      <c r="T41" s="90">
        <f>AVERAGE(I41)</f>
        <v>-0.307692307692308</v>
      </c>
      <c r="U41" t="s" s="139">
        <v>125</v>
      </c>
      <c r="V41" s="155">
        <f>AVERAGE(L41)</f>
        <v>3</v>
      </c>
      <c r="W41" s="90">
        <f>AVERAGE(N41)</f>
        <v>-1.36666666666667</v>
      </c>
    </row>
    <row r="42" ht="21.95" customHeight="1">
      <c r="A42" s="152">
        <v>1996</v>
      </c>
      <c r="B42" s="157">
        <v>27</v>
      </c>
      <c r="C42" s="158">
        <v>35.7</v>
      </c>
      <c r="D42" s="159">
        <v>1.32222222222222</v>
      </c>
      <c r="E42" s="43"/>
      <c r="F42" s="153">
        <v>1996</v>
      </c>
      <c r="G42" s="157">
        <v>11</v>
      </c>
      <c r="H42" s="158">
        <v>2.9</v>
      </c>
      <c r="I42" s="159">
        <v>0.263636363636364</v>
      </c>
      <c r="J42" s="43"/>
      <c r="K42" s="153">
        <v>1996</v>
      </c>
      <c r="L42" s="157">
        <v>1</v>
      </c>
      <c r="M42" s="158">
        <v>-1.2</v>
      </c>
      <c r="N42" s="160">
        <v>-1.2</v>
      </c>
      <c r="O42" t="s" s="136">
        <v>126</v>
      </c>
      <c r="P42" s="161">
        <f>AVERAGE(B42)</f>
        <v>27</v>
      </c>
      <c r="Q42" s="162">
        <f>AVERAGE(D42)</f>
        <v>1.32222222222222</v>
      </c>
      <c r="R42" t="s" s="139">
        <v>126</v>
      </c>
      <c r="S42" s="161">
        <f>AVERAGE(G42)</f>
        <v>11</v>
      </c>
      <c r="T42" s="162">
        <f>AVERAGE(I42)</f>
        <v>0.263636363636364</v>
      </c>
      <c r="U42" t="s" s="139">
        <v>126</v>
      </c>
      <c r="V42" s="161">
        <f>AVERAGE(L42)</f>
        <v>1</v>
      </c>
      <c r="W42" s="162">
        <f>AVERAGE(N42)</f>
        <v>-1.2</v>
      </c>
    </row>
    <row r="43" ht="21.95" customHeight="1">
      <c r="A43" s="152">
        <v>1997</v>
      </c>
      <c r="B43" s="127">
        <v>48</v>
      </c>
      <c r="C43" s="88">
        <v>22.7</v>
      </c>
      <c r="D43" s="92">
        <v>0.472916666666667</v>
      </c>
      <c r="E43" s="43"/>
      <c r="F43" s="153">
        <v>1997</v>
      </c>
      <c r="G43" s="127">
        <v>26</v>
      </c>
      <c r="H43" s="88">
        <v>-18.4</v>
      </c>
      <c r="I43" s="92">
        <v>-0.707692307692308</v>
      </c>
      <c r="J43" s="43"/>
      <c r="K43" s="153">
        <v>1997</v>
      </c>
      <c r="L43" s="127">
        <v>12</v>
      </c>
      <c r="M43" s="88">
        <v>-21.9</v>
      </c>
      <c r="N43" s="94">
        <v>-1.825</v>
      </c>
      <c r="O43" t="s" s="136">
        <v>125</v>
      </c>
      <c r="P43" s="155">
        <f>AVERAGE(B43)</f>
        <v>48</v>
      </c>
      <c r="Q43" s="90">
        <f>AVERAGE(D43)</f>
        <v>0.472916666666667</v>
      </c>
      <c r="R43" t="s" s="139">
        <v>125</v>
      </c>
      <c r="S43" s="155">
        <f>AVERAGE(G43)</f>
        <v>26</v>
      </c>
      <c r="T43" s="90">
        <f>AVERAGE(I43)</f>
        <v>-0.707692307692308</v>
      </c>
      <c r="U43" t="s" s="139">
        <v>125</v>
      </c>
      <c r="V43" s="155">
        <f>AVERAGE(L43)</f>
        <v>12</v>
      </c>
      <c r="W43" s="90">
        <f>AVERAGE(N43)</f>
        <v>-1.825</v>
      </c>
    </row>
    <row r="44" ht="21.95" customHeight="1">
      <c r="A44" s="152">
        <v>1998</v>
      </c>
      <c r="B44" s="127">
        <v>36</v>
      </c>
      <c r="C44" s="88">
        <v>32.3</v>
      </c>
      <c r="D44" s="92">
        <v>0.897222222222222</v>
      </c>
      <c r="E44" s="43"/>
      <c r="F44" s="153">
        <v>1998</v>
      </c>
      <c r="G44" s="127">
        <v>19</v>
      </c>
      <c r="H44" s="88">
        <v>-0.7</v>
      </c>
      <c r="I44" s="92">
        <v>-0.0368421052631579</v>
      </c>
      <c r="J44" s="43"/>
      <c r="K44" s="153">
        <v>1998</v>
      </c>
      <c r="L44" s="127">
        <v>1</v>
      </c>
      <c r="M44" s="88">
        <v>-1.1</v>
      </c>
      <c r="N44" s="94">
        <v>-1.1</v>
      </c>
      <c r="O44" t="s" s="136">
        <v>124</v>
      </c>
      <c r="P44" s="155">
        <f>AVERAGE(B43:B44)</f>
        <v>42</v>
      </c>
      <c r="Q44" s="90">
        <f>AVERAGE(D43:D44)</f>
        <v>0.685069444444445</v>
      </c>
      <c r="R44" t="s" s="139">
        <v>124</v>
      </c>
      <c r="S44" s="155">
        <f>AVERAGE(G43:G44)</f>
        <v>22.5</v>
      </c>
      <c r="T44" s="90">
        <f>AVERAGE(I43:I44)</f>
        <v>-0.372267206477733</v>
      </c>
      <c r="U44" t="s" s="139">
        <v>124</v>
      </c>
      <c r="V44" s="155">
        <f>AVERAGE(L43:L44)</f>
        <v>6.5</v>
      </c>
      <c r="W44" s="90">
        <f>AVERAGE(N43:N44)</f>
        <v>-1.4625</v>
      </c>
    </row>
    <row r="45" ht="21.95" customHeight="1">
      <c r="A45" s="152">
        <v>1999</v>
      </c>
      <c r="B45" s="127">
        <v>25</v>
      </c>
      <c r="C45" s="88">
        <v>15</v>
      </c>
      <c r="D45" s="92">
        <v>0.6</v>
      </c>
      <c r="E45" s="43"/>
      <c r="F45" s="153">
        <v>1999</v>
      </c>
      <c r="G45" s="127">
        <v>12</v>
      </c>
      <c r="H45" s="88">
        <v>-6.2</v>
      </c>
      <c r="I45" s="92">
        <v>-0.5166666666666671</v>
      </c>
      <c r="J45" s="43"/>
      <c r="K45" s="153">
        <v>1999</v>
      </c>
      <c r="L45" s="127">
        <v>3</v>
      </c>
      <c r="M45" s="88">
        <v>-6.8</v>
      </c>
      <c r="N45" s="94">
        <v>-2.26666666666667</v>
      </c>
      <c r="O45" t="s" s="136">
        <v>123</v>
      </c>
      <c r="P45" s="155">
        <f>AVERAGE(B43:B45)</f>
        <v>36.3333333333333</v>
      </c>
      <c r="Q45" s="90">
        <f>AVERAGE(D43:D45)</f>
        <v>0.656712962962963</v>
      </c>
      <c r="R45" t="s" s="139">
        <v>123</v>
      </c>
      <c r="S45" s="155">
        <f>AVERAGE(G43:G45)</f>
        <v>19</v>
      </c>
      <c r="T45" s="90">
        <f>AVERAGE(I43:I45)</f>
        <v>-0.420400359874044</v>
      </c>
      <c r="U45" t="s" s="139">
        <v>123</v>
      </c>
      <c r="V45" s="155">
        <f>AVERAGE(L43:L45)</f>
        <v>5.33333333333333</v>
      </c>
      <c r="W45" s="90">
        <f>AVERAGE(N43:N45)</f>
        <v>-1.73055555555556</v>
      </c>
    </row>
    <row r="46" ht="21.95" customHeight="1">
      <c r="A46" s="152">
        <v>2000</v>
      </c>
      <c r="B46" s="127">
        <v>30</v>
      </c>
      <c r="C46" s="88">
        <v>37.5</v>
      </c>
      <c r="D46" s="92">
        <v>1.25</v>
      </c>
      <c r="E46" s="43"/>
      <c r="F46" s="153">
        <v>2000</v>
      </c>
      <c r="G46" s="127">
        <v>12</v>
      </c>
      <c r="H46" s="88">
        <v>4.7</v>
      </c>
      <c r="I46" s="92">
        <v>0.391666666666667</v>
      </c>
      <c r="J46" s="43"/>
      <c r="K46" s="153">
        <v>2000</v>
      </c>
      <c r="L46" s="127">
        <v>0</v>
      </c>
      <c r="M46" s="88">
        <v>0</v>
      </c>
      <c r="N46" s="94"/>
      <c r="O46" t="s" s="136">
        <v>122</v>
      </c>
      <c r="P46" s="155">
        <f>AVERAGE(B43:B46)</f>
        <v>34.75</v>
      </c>
      <c r="Q46" s="90">
        <f>AVERAGE(D43:D46)</f>
        <v>0.8050347222222221</v>
      </c>
      <c r="R46" t="s" s="139">
        <v>122</v>
      </c>
      <c r="S46" s="155">
        <f>AVERAGE(G43:G46)</f>
        <v>17.25</v>
      </c>
      <c r="T46" s="90">
        <f>AVERAGE(I43:I46)</f>
        <v>-0.217383603238866</v>
      </c>
      <c r="U46" t="s" s="139">
        <v>122</v>
      </c>
      <c r="V46" s="155">
        <f>AVERAGE(L43:L46)</f>
        <v>4</v>
      </c>
      <c r="W46" s="90">
        <f>AVERAGE(N43:N46)</f>
        <v>-1.73055555555556</v>
      </c>
    </row>
    <row r="47" ht="21.95" customHeight="1">
      <c r="A47" s="152">
        <v>2001</v>
      </c>
      <c r="B47" s="127">
        <v>30</v>
      </c>
      <c r="C47" s="88">
        <v>30.9</v>
      </c>
      <c r="D47" s="92">
        <v>1.03</v>
      </c>
      <c r="E47" s="43"/>
      <c r="F47" s="153">
        <v>2001</v>
      </c>
      <c r="G47" s="127">
        <v>13</v>
      </c>
      <c r="H47" s="88">
        <v>1.8</v>
      </c>
      <c r="I47" s="92">
        <v>0.138461538461538</v>
      </c>
      <c r="J47" s="43"/>
      <c r="K47" s="153">
        <v>2001</v>
      </c>
      <c r="L47" s="127">
        <v>1</v>
      </c>
      <c r="M47" s="88">
        <v>-1.2</v>
      </c>
      <c r="N47" s="94">
        <v>-1.2</v>
      </c>
      <c r="O47" t="s" s="136">
        <v>121</v>
      </c>
      <c r="P47" s="155">
        <f>AVERAGE(B43:B47)</f>
        <v>33.8</v>
      </c>
      <c r="Q47" s="90">
        <f>AVERAGE(D43:D47)</f>
        <v>0.850027777777778</v>
      </c>
      <c r="R47" t="s" s="139">
        <v>121</v>
      </c>
      <c r="S47" s="155">
        <f>AVERAGE(G43:G47)</f>
        <v>16.4</v>
      </c>
      <c r="T47" s="90">
        <f>AVERAGE(I43:I47)</f>
        <v>-0.146214574898786</v>
      </c>
      <c r="U47" t="s" s="139">
        <v>121</v>
      </c>
      <c r="V47" s="155">
        <f>AVERAGE(L43:L47)</f>
        <v>3.4</v>
      </c>
      <c r="W47" s="90">
        <f>AVERAGE(N43:N47)</f>
        <v>-1.59791666666667</v>
      </c>
    </row>
    <row r="48" ht="21.95" customHeight="1">
      <c r="A48" s="152">
        <v>2002</v>
      </c>
      <c r="B48" s="127">
        <v>45</v>
      </c>
      <c r="C48" s="88">
        <v>33.4</v>
      </c>
      <c r="D48" s="92">
        <v>0.742222222222222</v>
      </c>
      <c r="E48" s="43"/>
      <c r="F48" s="153">
        <v>2002</v>
      </c>
      <c r="G48" s="127">
        <v>26</v>
      </c>
      <c r="H48" s="88">
        <v>-2.1</v>
      </c>
      <c r="I48" s="92">
        <v>-0.0807692307692308</v>
      </c>
      <c r="J48" s="43"/>
      <c r="K48" s="153">
        <v>2002</v>
      </c>
      <c r="L48" s="127">
        <v>3</v>
      </c>
      <c r="M48" s="88">
        <v>-5.5</v>
      </c>
      <c r="N48" s="94">
        <v>-1.83333333333333</v>
      </c>
      <c r="O48" t="s" s="136">
        <v>98</v>
      </c>
      <c r="P48" s="155">
        <f>AVERAGE(B43:B48)</f>
        <v>35.6666666666667</v>
      </c>
      <c r="Q48" s="90">
        <f>AVERAGE(D43:D48)</f>
        <v>0.832060185185185</v>
      </c>
      <c r="R48" t="s" s="139">
        <v>98</v>
      </c>
      <c r="S48" s="155">
        <f>AVERAGE(G43:G48)</f>
        <v>18</v>
      </c>
      <c r="T48" s="90">
        <f>AVERAGE(I43:I48)</f>
        <v>-0.13530701754386</v>
      </c>
      <c r="U48" t="s" s="139">
        <v>98</v>
      </c>
      <c r="V48" s="155">
        <f>AVERAGE(L43:L48)</f>
        <v>3.33333333333333</v>
      </c>
      <c r="W48" s="90">
        <f>AVERAGE(N43:N48)</f>
        <v>-1.645</v>
      </c>
    </row>
    <row r="49" ht="21.95" customHeight="1">
      <c r="A49" s="152">
        <v>2003</v>
      </c>
      <c r="B49" s="127">
        <v>24</v>
      </c>
      <c r="C49" s="88">
        <v>22.3</v>
      </c>
      <c r="D49" s="92">
        <v>0.929166666666667</v>
      </c>
      <c r="E49" s="43"/>
      <c r="F49" s="153">
        <v>2003</v>
      </c>
      <c r="G49" s="127">
        <v>12</v>
      </c>
      <c r="H49" s="88">
        <v>-0.1</v>
      </c>
      <c r="I49" s="92">
        <v>-0.00833333333333333</v>
      </c>
      <c r="J49" s="43"/>
      <c r="K49" s="153">
        <v>2003</v>
      </c>
      <c r="L49" s="127">
        <v>1</v>
      </c>
      <c r="M49" s="88">
        <v>-1.3</v>
      </c>
      <c r="N49" s="94">
        <v>-1.3</v>
      </c>
      <c r="O49" t="s" s="136">
        <v>120</v>
      </c>
      <c r="P49" s="155">
        <f>AVERAGE(B43:B49)</f>
        <v>34</v>
      </c>
      <c r="Q49" s="90">
        <f>AVERAGE(D43:D49)</f>
        <v>0.84593253968254</v>
      </c>
      <c r="R49" t="s" s="139">
        <v>120</v>
      </c>
      <c r="S49" s="155">
        <f>AVERAGE(G43:G49)</f>
        <v>17.1428571428571</v>
      </c>
      <c r="T49" s="90">
        <f>AVERAGE(I43:I49)</f>
        <v>-0.117167919799499</v>
      </c>
      <c r="U49" t="s" s="139">
        <v>120</v>
      </c>
      <c r="V49" s="155">
        <f>AVERAGE(L43:L49)</f>
        <v>3</v>
      </c>
      <c r="W49" s="90">
        <f>AVERAGE(N43:N49)</f>
        <v>-1.5875</v>
      </c>
    </row>
    <row r="50" ht="21.95" customHeight="1">
      <c r="A50" s="152">
        <v>2004</v>
      </c>
      <c r="B50" s="127">
        <v>31</v>
      </c>
      <c r="C50" s="88">
        <v>42.1</v>
      </c>
      <c r="D50" s="92">
        <v>1.35806451612903</v>
      </c>
      <c r="E50" s="43"/>
      <c r="F50" s="153">
        <v>2004</v>
      </c>
      <c r="G50" s="127">
        <v>7</v>
      </c>
      <c r="H50" s="88">
        <v>1.4</v>
      </c>
      <c r="I50" s="92">
        <v>0.2</v>
      </c>
      <c r="J50" s="43"/>
      <c r="K50" s="153">
        <v>2004</v>
      </c>
      <c r="L50" s="127">
        <v>1</v>
      </c>
      <c r="M50" s="88">
        <v>-1.2</v>
      </c>
      <c r="N50" s="94">
        <v>-1.2</v>
      </c>
      <c r="O50" t="s" s="136">
        <v>119</v>
      </c>
      <c r="P50" s="155">
        <f>AVERAGE(B43:B50)</f>
        <v>33.625</v>
      </c>
      <c r="Q50" s="90">
        <f>AVERAGE(D43:D50)</f>
        <v>0.909949036738351</v>
      </c>
      <c r="R50" t="s" s="139">
        <v>119</v>
      </c>
      <c r="S50" s="155">
        <f>AVERAGE(G43:G50)</f>
        <v>15.875</v>
      </c>
      <c r="T50" s="90">
        <f>AVERAGE(I43:I50)</f>
        <v>-0.07752192982456151</v>
      </c>
      <c r="U50" t="s" s="139">
        <v>119</v>
      </c>
      <c r="V50" s="155">
        <f>AVERAGE(L43:L50)</f>
        <v>2.75</v>
      </c>
      <c r="W50" s="90">
        <f>AVERAGE(N43:N50)</f>
        <v>-1.53214285714286</v>
      </c>
    </row>
    <row r="51" ht="21.95" customHeight="1">
      <c r="A51" s="152">
        <v>2005</v>
      </c>
      <c r="B51" s="127">
        <v>26</v>
      </c>
      <c r="C51" s="88">
        <v>24</v>
      </c>
      <c r="D51" s="92">
        <v>0.923076923076923</v>
      </c>
      <c r="E51" s="43"/>
      <c r="F51" s="153">
        <v>2005</v>
      </c>
      <c r="G51" s="127">
        <v>13</v>
      </c>
      <c r="H51" s="88">
        <v>-0.1</v>
      </c>
      <c r="I51" s="92">
        <v>-0.00769230769230769</v>
      </c>
      <c r="J51" s="43"/>
      <c r="K51" s="153">
        <v>2005</v>
      </c>
      <c r="L51" s="127">
        <v>1</v>
      </c>
      <c r="M51" s="88">
        <v>-1.2</v>
      </c>
      <c r="N51" s="94">
        <v>-1.2</v>
      </c>
      <c r="O51" t="s" s="136">
        <v>118</v>
      </c>
      <c r="P51" s="155">
        <f>AVERAGE(B43:B51)</f>
        <v>32.7777777777778</v>
      </c>
      <c r="Q51" s="90">
        <f>AVERAGE(D43:D51)</f>
        <v>0.9114076907759699</v>
      </c>
      <c r="R51" t="s" s="139">
        <v>118</v>
      </c>
      <c r="S51" s="155">
        <f>AVERAGE(G43:G51)</f>
        <v>15.5555555555556</v>
      </c>
      <c r="T51" s="90">
        <f>AVERAGE(I43:I51)</f>
        <v>-0.0697630829209777</v>
      </c>
      <c r="U51" t="s" s="139">
        <v>118</v>
      </c>
      <c r="V51" s="155">
        <f>AVERAGE(L43:L51)</f>
        <v>2.55555555555556</v>
      </c>
      <c r="W51" s="90">
        <f>AVERAGE(N43:N51)</f>
        <v>-1.490625</v>
      </c>
    </row>
    <row r="52" ht="21.95" customHeight="1">
      <c r="A52" s="152">
        <v>2006</v>
      </c>
      <c r="B52" s="127">
        <v>60</v>
      </c>
      <c r="C52" s="88">
        <v>27.9</v>
      </c>
      <c r="D52" s="92">
        <v>0.465</v>
      </c>
      <c r="E52" s="43"/>
      <c r="F52" s="153">
        <v>2006</v>
      </c>
      <c r="G52" s="127">
        <v>33</v>
      </c>
      <c r="H52" s="88">
        <v>-19.3</v>
      </c>
      <c r="I52" s="92">
        <v>-0.584848484848485</v>
      </c>
      <c r="J52" s="43"/>
      <c r="K52" s="153">
        <v>2006</v>
      </c>
      <c r="L52" s="127">
        <v>9</v>
      </c>
      <c r="M52" s="88">
        <v>-19.9</v>
      </c>
      <c r="N52" s="94">
        <v>-2.21111111111111</v>
      </c>
      <c r="O52" t="s" s="136">
        <v>117</v>
      </c>
      <c r="P52" s="155">
        <f>AVERAGE(B43:B52)</f>
        <v>35.5</v>
      </c>
      <c r="Q52" s="90">
        <f>AVERAGE(D43:D52)</f>
        <v>0.866766921698373</v>
      </c>
      <c r="R52" t="s" s="139">
        <v>117</v>
      </c>
      <c r="S52" s="155">
        <f>AVERAGE(G43:G52)</f>
        <v>17.3</v>
      </c>
      <c r="T52" s="90">
        <f>AVERAGE(I43:I52)</f>
        <v>-0.121271623113728</v>
      </c>
      <c r="U52" t="s" s="139">
        <v>117</v>
      </c>
      <c r="V52" s="155">
        <f>AVERAGE(L43:L52)</f>
        <v>3.2</v>
      </c>
      <c r="W52" s="90">
        <f>AVERAGE(N43:N52)</f>
        <v>-1.57067901234568</v>
      </c>
    </row>
    <row r="53" ht="21.95" customHeight="1">
      <c r="A53" s="152">
        <v>2007</v>
      </c>
      <c r="B53" s="127">
        <v>35</v>
      </c>
      <c r="C53" s="88">
        <v>26.3</v>
      </c>
      <c r="D53" s="92">
        <v>0.751428571428571</v>
      </c>
      <c r="E53" s="43"/>
      <c r="F53" s="153">
        <v>2007</v>
      </c>
      <c r="G53" s="127">
        <v>17</v>
      </c>
      <c r="H53" s="88">
        <v>-7.6</v>
      </c>
      <c r="I53" s="92">
        <v>-0.447058823529412</v>
      </c>
      <c r="J53" s="43"/>
      <c r="K53" s="153">
        <v>2007</v>
      </c>
      <c r="L53" s="127">
        <v>4</v>
      </c>
      <c r="M53" s="88">
        <v>-6.8</v>
      </c>
      <c r="N53" s="94">
        <v>-1.7</v>
      </c>
      <c r="O53" t="s" s="136">
        <v>116</v>
      </c>
      <c r="P53" s="155">
        <f>AVERAGE(B43:B53)</f>
        <v>35.4545454545455</v>
      </c>
      <c r="Q53" s="90">
        <f>AVERAGE(D43:D53)</f>
        <v>0.856281617128391</v>
      </c>
      <c r="R53" t="s" s="139">
        <v>116</v>
      </c>
      <c r="S53" s="155">
        <f>AVERAGE(G43:G53)</f>
        <v>17.2727272727273</v>
      </c>
      <c r="T53" s="90">
        <f>AVERAGE(I43:I53)</f>
        <v>-0.150888641333336</v>
      </c>
      <c r="U53" t="s" s="139">
        <v>116</v>
      </c>
      <c r="V53" s="155">
        <f>AVERAGE(L43:L53)</f>
        <v>3.27272727272727</v>
      </c>
      <c r="W53" s="90">
        <f>AVERAGE(N43:N53)</f>
        <v>-1.58361111111111</v>
      </c>
    </row>
    <row r="54" ht="21.95" customHeight="1">
      <c r="A54" s="152">
        <v>2008</v>
      </c>
      <c r="B54" s="127">
        <v>30</v>
      </c>
      <c r="C54" s="88">
        <v>24</v>
      </c>
      <c r="D54" s="92">
        <v>0.8</v>
      </c>
      <c r="E54" s="43"/>
      <c r="F54" s="153">
        <v>2008</v>
      </c>
      <c r="G54" s="127">
        <v>14</v>
      </c>
      <c r="H54" s="88">
        <v>-4.4</v>
      </c>
      <c r="I54" s="92">
        <v>-0.314285714285714</v>
      </c>
      <c r="J54" s="43"/>
      <c r="K54" s="153">
        <v>2008</v>
      </c>
      <c r="L54" s="127">
        <v>4</v>
      </c>
      <c r="M54" s="88">
        <v>-6.7</v>
      </c>
      <c r="N54" s="94">
        <v>-1.675</v>
      </c>
      <c r="O54" t="s" s="136">
        <v>115</v>
      </c>
      <c r="P54" s="155">
        <f>AVERAGE(B43:B54)</f>
        <v>35</v>
      </c>
      <c r="Q54" s="90">
        <f>AVERAGE(D43:D54)</f>
        <v>0.851591482367692</v>
      </c>
      <c r="R54" t="s" s="139">
        <v>115</v>
      </c>
      <c r="S54" s="155">
        <f>AVERAGE(G43:G54)</f>
        <v>17</v>
      </c>
      <c r="T54" s="90">
        <f>AVERAGE(I43:I54)</f>
        <v>-0.164505064079368</v>
      </c>
      <c r="U54" t="s" s="139">
        <v>115</v>
      </c>
      <c r="V54" s="155">
        <f>AVERAGE(L43:L54)</f>
        <v>3.33333333333333</v>
      </c>
      <c r="W54" s="90">
        <f>AVERAGE(N43:N54)</f>
        <v>-1.59191919191919</v>
      </c>
    </row>
    <row r="55" ht="21.95" customHeight="1">
      <c r="A55" s="152">
        <v>2009</v>
      </c>
      <c r="B55" s="127">
        <v>22</v>
      </c>
      <c r="C55" s="88">
        <v>32.6</v>
      </c>
      <c r="D55" s="92">
        <v>1.48181818181818</v>
      </c>
      <c r="E55" s="43"/>
      <c r="F55" s="153">
        <v>2009</v>
      </c>
      <c r="G55" s="127">
        <v>8</v>
      </c>
      <c r="H55" s="88">
        <v>4.2</v>
      </c>
      <c r="I55" s="92">
        <v>0.525</v>
      </c>
      <c r="J55" s="43"/>
      <c r="K55" s="153">
        <v>2009</v>
      </c>
      <c r="L55" s="127">
        <v>0</v>
      </c>
      <c r="M55" s="88">
        <v>0</v>
      </c>
      <c r="N55" s="94"/>
      <c r="O55" t="s" s="136">
        <v>114</v>
      </c>
      <c r="P55" s="155">
        <f>AVERAGE(B43:B55)</f>
        <v>34</v>
      </c>
      <c r="Q55" s="90">
        <f>AVERAGE(D43:D55)</f>
        <v>0.900070459248499</v>
      </c>
      <c r="R55" t="s" s="139">
        <v>114</v>
      </c>
      <c r="S55" s="155">
        <f>AVERAGE(G43:G55)</f>
        <v>16.3076923076923</v>
      </c>
      <c r="T55" s="90">
        <f>AVERAGE(I43:I55)</f>
        <v>-0.111466212996339</v>
      </c>
      <c r="U55" t="s" s="139">
        <v>114</v>
      </c>
      <c r="V55" s="155">
        <f>AVERAGE(L43:L55)</f>
        <v>3.07692307692308</v>
      </c>
      <c r="W55" s="90">
        <f>AVERAGE(N43:N55)</f>
        <v>-1.59191919191919</v>
      </c>
    </row>
    <row r="56" ht="21.95" customHeight="1">
      <c r="A56" s="152">
        <v>2010</v>
      </c>
      <c r="B56" s="127">
        <v>39</v>
      </c>
      <c r="C56" s="88">
        <v>21.2</v>
      </c>
      <c r="D56" s="92">
        <v>0.543589743589744</v>
      </c>
      <c r="E56" s="43"/>
      <c r="F56" s="153">
        <v>2010</v>
      </c>
      <c r="G56" s="127">
        <v>23</v>
      </c>
      <c r="H56" s="88">
        <v>-7.4</v>
      </c>
      <c r="I56" s="92">
        <v>-0.321739130434783</v>
      </c>
      <c r="J56" s="43"/>
      <c r="K56" s="153">
        <v>2010</v>
      </c>
      <c r="L56" s="127">
        <v>5</v>
      </c>
      <c r="M56" s="88">
        <v>-8.199999999999999</v>
      </c>
      <c r="N56" s="94">
        <v>-1.64</v>
      </c>
      <c r="O56" t="s" s="136">
        <v>113</v>
      </c>
      <c r="P56" s="155">
        <f>AVERAGE(B43:B56)</f>
        <v>34.3571428571429</v>
      </c>
      <c r="Q56" s="90">
        <f>AVERAGE(D43:D56)</f>
        <v>0.874607550987159</v>
      </c>
      <c r="R56" t="s" s="139">
        <v>113</v>
      </c>
      <c r="S56" s="155">
        <f>AVERAGE(G43:G56)</f>
        <v>16.7857142857143</v>
      </c>
      <c r="T56" s="90">
        <f>AVERAGE(I43:I56)</f>
        <v>-0.126485707099085</v>
      </c>
      <c r="U56" t="s" s="139">
        <v>113</v>
      </c>
      <c r="V56" s="155">
        <f>AVERAGE(L43:L56)</f>
        <v>3.21428571428571</v>
      </c>
      <c r="W56" s="90">
        <f>AVERAGE(N43:N56)</f>
        <v>-1.59592592592593</v>
      </c>
    </row>
    <row r="57" ht="21.95" customHeight="1">
      <c r="A57" s="152">
        <v>2011</v>
      </c>
      <c r="B57" s="127">
        <v>34</v>
      </c>
      <c r="C57" s="88">
        <v>32.9</v>
      </c>
      <c r="D57" s="92">
        <v>0.967647058823529</v>
      </c>
      <c r="E57" s="43"/>
      <c r="F57" s="153">
        <v>2011</v>
      </c>
      <c r="G57" s="127">
        <v>14</v>
      </c>
      <c r="H57" s="88">
        <v>-2.2</v>
      </c>
      <c r="I57" s="92">
        <v>-0.157142857142857</v>
      </c>
      <c r="J57" s="43"/>
      <c r="K57" s="153">
        <v>2011</v>
      </c>
      <c r="L57" s="127">
        <v>1</v>
      </c>
      <c r="M57" s="88">
        <v>-3.2</v>
      </c>
      <c r="N57" s="94">
        <v>-3.2</v>
      </c>
      <c r="O57" t="s" s="136">
        <v>112</v>
      </c>
      <c r="P57" s="155">
        <f>AVERAGE(B43:B57)</f>
        <v>34.3333333333333</v>
      </c>
      <c r="Q57" s="90">
        <f>AVERAGE(D43:D57)</f>
        <v>0.880810184842917</v>
      </c>
      <c r="R57" t="s" s="139">
        <v>112</v>
      </c>
      <c r="S57" s="155">
        <f>AVERAGE(G43:G57)</f>
        <v>16.6</v>
      </c>
      <c r="T57" s="90">
        <f>AVERAGE(I43:I57)</f>
        <v>-0.128529517102003</v>
      </c>
      <c r="U57" t="s" s="139">
        <v>112</v>
      </c>
      <c r="V57" s="155">
        <f>AVERAGE(L43:L57)</f>
        <v>3.06666666666667</v>
      </c>
      <c r="W57" s="90">
        <f>AVERAGE(N43:N57)</f>
        <v>-1.71931623931624</v>
      </c>
    </row>
    <row r="58" ht="21.95" customHeight="1">
      <c r="A58" s="152">
        <v>2012</v>
      </c>
      <c r="B58" s="127">
        <v>39</v>
      </c>
      <c r="C58" s="88">
        <v>27.8</v>
      </c>
      <c r="D58" s="92">
        <v>0.712820512820513</v>
      </c>
      <c r="E58" s="43"/>
      <c r="F58" s="153">
        <v>2012</v>
      </c>
      <c r="G58" s="127">
        <v>19</v>
      </c>
      <c r="H58" s="88">
        <v>-8</v>
      </c>
      <c r="I58" s="92">
        <v>-0.421052631578947</v>
      </c>
      <c r="J58" s="43"/>
      <c r="K58" s="153">
        <v>2012</v>
      </c>
      <c r="L58" s="127">
        <v>6</v>
      </c>
      <c r="M58" s="88">
        <v>-10.5</v>
      </c>
      <c r="N58" s="94">
        <v>-1.75</v>
      </c>
      <c r="O58" t="s" s="136">
        <v>111</v>
      </c>
      <c r="P58" s="155">
        <f>AVERAGE(B43:B58)</f>
        <v>34.625</v>
      </c>
      <c r="Q58" s="90">
        <f>AVERAGE(D43:D58)</f>
        <v>0.870310830341517</v>
      </c>
      <c r="R58" t="s" s="139">
        <v>111</v>
      </c>
      <c r="S58" s="155">
        <f>AVERAGE(G43:G58)</f>
        <v>16.75</v>
      </c>
      <c r="T58" s="90">
        <f>AVERAGE(I43:I58)</f>
        <v>-0.146812211756812</v>
      </c>
      <c r="U58" t="s" s="139">
        <v>111</v>
      </c>
      <c r="V58" s="155">
        <f>AVERAGE(L43:L58)</f>
        <v>3.25</v>
      </c>
      <c r="W58" s="90">
        <f>AVERAGE(N43:N58)</f>
        <v>-1.72150793650794</v>
      </c>
    </row>
    <row r="59" ht="21.95" customHeight="1">
      <c r="A59" s="152">
        <v>2013</v>
      </c>
      <c r="B59" s="127">
        <v>27</v>
      </c>
      <c r="C59" s="88">
        <v>35.4</v>
      </c>
      <c r="D59" s="92">
        <v>1.31111111111111</v>
      </c>
      <c r="E59" s="43"/>
      <c r="F59" s="153">
        <v>2013</v>
      </c>
      <c r="G59" s="127">
        <v>11</v>
      </c>
      <c r="H59" s="88">
        <v>4.7</v>
      </c>
      <c r="I59" s="92">
        <v>0.427272727272727</v>
      </c>
      <c r="J59" s="43"/>
      <c r="K59" s="153">
        <v>2013</v>
      </c>
      <c r="L59" s="127">
        <v>0</v>
      </c>
      <c r="M59" s="88">
        <v>0</v>
      </c>
      <c r="N59" s="94"/>
      <c r="O59" t="s" s="136">
        <v>110</v>
      </c>
      <c r="P59" s="155">
        <f>AVERAGE(B43:B59)</f>
        <v>34.1764705882353</v>
      </c>
      <c r="Q59" s="90">
        <f>AVERAGE(D43:D59)</f>
        <v>0.896240258622081</v>
      </c>
      <c r="R59" t="s" s="139">
        <v>110</v>
      </c>
      <c r="S59" s="155">
        <f>AVERAGE(G43:G59)</f>
        <v>16.4117647058824</v>
      </c>
      <c r="T59" s="90">
        <f>AVERAGE(I43:I59)</f>
        <v>-0.113042509460957</v>
      </c>
      <c r="U59" t="s" s="139">
        <v>110</v>
      </c>
      <c r="V59" s="155">
        <f>AVERAGE(L43:L59)</f>
        <v>3.05882352941176</v>
      </c>
      <c r="W59" s="90">
        <f>AVERAGE(N43:N59)</f>
        <v>-1.72150793650794</v>
      </c>
    </row>
    <row r="60" ht="21.95" customHeight="1">
      <c r="A60" s="152">
        <v>2014</v>
      </c>
      <c r="B60" s="127">
        <v>29</v>
      </c>
      <c r="C60" s="88">
        <v>18.3</v>
      </c>
      <c r="D60" s="92">
        <v>0.631034482758621</v>
      </c>
      <c r="E60" s="43"/>
      <c r="F60" s="153">
        <v>2014</v>
      </c>
      <c r="G60" s="127">
        <v>15</v>
      </c>
      <c r="H60" s="88">
        <v>-10.5</v>
      </c>
      <c r="I60" s="92">
        <v>-0.7</v>
      </c>
      <c r="J60" s="43"/>
      <c r="K60" s="153">
        <v>2014</v>
      </c>
      <c r="L60" s="127">
        <v>6</v>
      </c>
      <c r="M60" s="88">
        <v>-9.6</v>
      </c>
      <c r="N60" s="94">
        <v>-1.6</v>
      </c>
      <c r="O60" t="s" s="136">
        <v>109</v>
      </c>
      <c r="P60" s="155">
        <f>AVERAGE(B43:B60)</f>
        <v>33.8888888888889</v>
      </c>
      <c r="Q60" s="90">
        <f>AVERAGE(D43:D60)</f>
        <v>0.881506604407444</v>
      </c>
      <c r="R60" t="s" s="139">
        <v>109</v>
      </c>
      <c r="S60" s="155">
        <f>AVERAGE(G43:G60)</f>
        <v>16.3333333333333</v>
      </c>
      <c r="T60" s="90">
        <f>AVERAGE(I43:I60)</f>
        <v>-0.145651258935348</v>
      </c>
      <c r="U60" t="s" s="139">
        <v>109</v>
      </c>
      <c r="V60" s="155">
        <f>AVERAGE(L43:L60)</f>
        <v>3.22222222222222</v>
      </c>
      <c r="W60" s="90">
        <f>AVERAGE(N43:N60)</f>
        <v>-1.71340740740741</v>
      </c>
    </row>
    <row r="61" ht="21.95" customHeight="1">
      <c r="A61" s="152">
        <v>2015</v>
      </c>
      <c r="B61" s="127">
        <v>33</v>
      </c>
      <c r="C61" s="88">
        <v>20.1</v>
      </c>
      <c r="D61" s="92">
        <v>0.609090909090909</v>
      </c>
      <c r="E61" s="43"/>
      <c r="F61" s="153">
        <v>2015</v>
      </c>
      <c r="G61" s="127">
        <v>19</v>
      </c>
      <c r="H61" s="88">
        <v>-7</v>
      </c>
      <c r="I61" s="92">
        <v>-0.368421052631579</v>
      </c>
      <c r="J61" s="43"/>
      <c r="K61" s="153">
        <v>2015</v>
      </c>
      <c r="L61" s="127">
        <v>4</v>
      </c>
      <c r="M61" s="88">
        <v>-8.1</v>
      </c>
      <c r="N61" s="94">
        <v>-2.025</v>
      </c>
      <c r="O61" t="s" s="136">
        <v>108</v>
      </c>
      <c r="P61" s="155">
        <f>AVERAGE(B43:B61)</f>
        <v>33.8421052631579</v>
      </c>
      <c r="Q61" s="90">
        <f>AVERAGE(D43:D61)</f>
        <v>0.86716893623289</v>
      </c>
      <c r="R61" t="s" s="139">
        <v>108</v>
      </c>
      <c r="S61" s="155">
        <f>AVERAGE(G43:G61)</f>
        <v>16.4736842105263</v>
      </c>
      <c r="T61" s="90">
        <f>AVERAGE(I43:I61)</f>
        <v>-0.157375984919361</v>
      </c>
      <c r="U61" t="s" s="139">
        <v>108</v>
      </c>
      <c r="V61" s="155">
        <f>AVERAGE(L43:L61)</f>
        <v>3.26315789473684</v>
      </c>
      <c r="W61" s="90">
        <f>AVERAGE(N43:N61)</f>
        <v>-1.73288194444444</v>
      </c>
    </row>
    <row r="62" ht="21.95" customHeight="1">
      <c r="A62" s="152">
        <v>2016</v>
      </c>
      <c r="B62" s="127">
        <v>32</v>
      </c>
      <c r="C62" s="88">
        <v>41.4</v>
      </c>
      <c r="D62" s="92">
        <v>1.29375</v>
      </c>
      <c r="E62" s="43"/>
      <c r="F62" s="153">
        <v>2016</v>
      </c>
      <c r="G62" s="127">
        <v>12</v>
      </c>
      <c r="H62" s="88">
        <v>2.5</v>
      </c>
      <c r="I62" s="92">
        <v>0.208333333333333</v>
      </c>
      <c r="J62" s="43"/>
      <c r="K62" s="153">
        <v>2016</v>
      </c>
      <c r="L62" s="127">
        <v>1</v>
      </c>
      <c r="M62" s="88">
        <v>-1.8</v>
      </c>
      <c r="N62" s="94">
        <v>-1.8</v>
      </c>
      <c r="O62" t="s" s="136">
        <v>107</v>
      </c>
      <c r="P62" s="155">
        <f>AVERAGE(B43:B62)</f>
        <v>33.75</v>
      </c>
      <c r="Q62" s="90">
        <f>AVERAGE(D43:D62)</f>
        <v>0.888497989421245</v>
      </c>
      <c r="R62" t="s" s="139">
        <v>107</v>
      </c>
      <c r="S62" s="155">
        <f>AVERAGE(G43:G62)</f>
        <v>16.25</v>
      </c>
      <c r="T62" s="90">
        <f>AVERAGE(I43:I62)</f>
        <v>-0.139090519006726</v>
      </c>
      <c r="U62" t="s" s="139">
        <v>107</v>
      </c>
      <c r="V62" s="155">
        <f>AVERAGE(L43:L62)</f>
        <v>3.15</v>
      </c>
      <c r="W62" s="90">
        <f>AVERAGE(N43:N62)</f>
        <v>-1.73683006535948</v>
      </c>
    </row>
    <row r="63" ht="21.95" customHeight="1">
      <c r="A63" s="152">
        <v>2017</v>
      </c>
      <c r="B63" s="127">
        <v>49</v>
      </c>
      <c r="C63" s="88">
        <v>37.4</v>
      </c>
      <c r="D63" s="92">
        <v>0.763265306122449</v>
      </c>
      <c r="E63" s="43"/>
      <c r="F63" s="153">
        <v>2017</v>
      </c>
      <c r="G63" s="127">
        <v>25</v>
      </c>
      <c r="H63" s="88">
        <v>-8.5</v>
      </c>
      <c r="I63" s="92">
        <v>-0.34</v>
      </c>
      <c r="J63" s="43"/>
      <c r="K63" s="153">
        <v>2017</v>
      </c>
      <c r="L63" s="127">
        <v>4</v>
      </c>
      <c r="M63" s="88">
        <v>-8.699999999999999</v>
      </c>
      <c r="N63" s="94">
        <v>-2.175</v>
      </c>
      <c r="O63" s="87"/>
      <c r="P63" s="88"/>
      <c r="Q63" s="88"/>
      <c r="R63" s="89"/>
      <c r="S63" s="88"/>
      <c r="T63" s="88"/>
      <c r="U63" s="89"/>
      <c r="V63" s="88"/>
      <c r="W63" s="90"/>
    </row>
    <row r="64" ht="21.95" customHeight="1">
      <c r="A64" s="152">
        <v>2018</v>
      </c>
      <c r="B64" s="127">
        <v>42</v>
      </c>
      <c r="C64" s="88">
        <v>18.1</v>
      </c>
      <c r="D64" s="92">
        <v>0.430952380952381</v>
      </c>
      <c r="E64" s="43"/>
      <c r="F64" s="153">
        <v>2018</v>
      </c>
      <c r="G64" s="127">
        <v>27</v>
      </c>
      <c r="H64" s="88">
        <v>-9.4</v>
      </c>
      <c r="I64" s="92">
        <v>-0.348148148148148</v>
      </c>
      <c r="J64" s="43"/>
      <c r="K64" s="153">
        <v>2018</v>
      </c>
      <c r="L64" s="127">
        <v>8</v>
      </c>
      <c r="M64" s="88">
        <v>-13.4</v>
      </c>
      <c r="N64" s="94">
        <v>-1.675</v>
      </c>
      <c r="O64" s="87"/>
      <c r="P64" s="88"/>
      <c r="Q64" s="88"/>
      <c r="R64" s="89"/>
      <c r="S64" s="88"/>
      <c r="T64" s="88"/>
      <c r="U64" s="89"/>
      <c r="V64" s="88"/>
      <c r="W64" s="90"/>
    </row>
    <row r="65" ht="21.95" customHeight="1">
      <c r="A65" s="152">
        <v>2019</v>
      </c>
      <c r="B65" s="127">
        <v>47</v>
      </c>
      <c r="C65" s="88">
        <v>29.7</v>
      </c>
      <c r="D65" s="92">
        <v>0.631914893617021</v>
      </c>
      <c r="E65" s="43"/>
      <c r="F65" s="153">
        <v>2019</v>
      </c>
      <c r="G65" s="127">
        <v>25</v>
      </c>
      <c r="H65" s="88">
        <v>-10.9</v>
      </c>
      <c r="I65" s="92">
        <v>-0.436</v>
      </c>
      <c r="J65" s="43"/>
      <c r="K65" s="153">
        <v>2019</v>
      </c>
      <c r="L65" s="127">
        <v>9</v>
      </c>
      <c r="M65" s="88">
        <v>-14.4</v>
      </c>
      <c r="N65" s="94">
        <v>-1.6</v>
      </c>
      <c r="O65" s="87"/>
      <c r="P65" s="88"/>
      <c r="Q65" s="88"/>
      <c r="R65" s="89"/>
      <c r="S65" s="88"/>
      <c r="T65" s="88"/>
      <c r="U65" s="89"/>
      <c r="V65" s="88"/>
      <c r="W65" s="90"/>
    </row>
    <row r="66" ht="21.95" customHeight="1">
      <c r="A66" s="152">
        <v>2020</v>
      </c>
      <c r="B66" s="127">
        <v>46</v>
      </c>
      <c r="C66" s="88">
        <v>28.8</v>
      </c>
      <c r="D66" s="92">
        <v>0.626086956521739</v>
      </c>
      <c r="E66" s="43"/>
      <c r="F66" s="153">
        <v>2020</v>
      </c>
      <c r="G66" s="127">
        <v>26</v>
      </c>
      <c r="H66" s="88">
        <v>-8.800000000000001</v>
      </c>
      <c r="I66" s="92">
        <v>-0.338461538461538</v>
      </c>
      <c r="J66" s="43"/>
      <c r="K66" s="153">
        <v>2020</v>
      </c>
      <c r="L66" s="127">
        <v>6</v>
      </c>
      <c r="M66" s="88">
        <v>-13.1</v>
      </c>
      <c r="N66" s="94">
        <v>-2.18333333333333</v>
      </c>
      <c r="O66" s="87"/>
      <c r="P66" s="88"/>
      <c r="Q66" s="88"/>
      <c r="R66" s="89"/>
      <c r="S66" s="88"/>
      <c r="T66" s="88"/>
      <c r="U66" s="89"/>
      <c r="V66" s="88"/>
      <c r="W66" s="90"/>
    </row>
    <row r="67" ht="21.95" customHeight="1">
      <c r="A67" s="152">
        <v>2021</v>
      </c>
      <c r="B67" s="127">
        <v>34</v>
      </c>
      <c r="C67" s="88">
        <v>44.1</v>
      </c>
      <c r="D67" s="92">
        <v>1.29705882352941</v>
      </c>
      <c r="E67" s="43"/>
      <c r="F67" s="153">
        <v>2021</v>
      </c>
      <c r="G67" s="127">
        <v>12</v>
      </c>
      <c r="H67" s="88">
        <v>2.9</v>
      </c>
      <c r="I67" s="92">
        <v>0.241666666666667</v>
      </c>
      <c r="J67" s="43"/>
      <c r="K67" s="153">
        <v>2021</v>
      </c>
      <c r="L67" s="127">
        <v>0</v>
      </c>
      <c r="M67" s="88">
        <v>0</v>
      </c>
      <c r="N67" s="94"/>
      <c r="O67" s="87"/>
      <c r="P67" s="88"/>
      <c r="Q67" s="88"/>
      <c r="R67" s="89"/>
      <c r="S67" s="88"/>
      <c r="T67" s="88"/>
      <c r="U67" s="89"/>
      <c r="V67" s="88"/>
      <c r="W67" s="90"/>
    </row>
    <row r="68" ht="21.95" customHeight="1">
      <c r="A68" s="152">
        <v>2022</v>
      </c>
      <c r="B68" s="127">
        <v>27</v>
      </c>
      <c r="C68" s="88">
        <v>21.7</v>
      </c>
      <c r="D68" s="92">
        <v>0.803703703703704</v>
      </c>
      <c r="E68" s="43"/>
      <c r="F68" s="153">
        <v>2022</v>
      </c>
      <c r="G68" s="127">
        <v>14</v>
      </c>
      <c r="H68" s="88">
        <v>-2.7</v>
      </c>
      <c r="I68" s="92">
        <v>-0.192857142857143</v>
      </c>
      <c r="J68" s="43"/>
      <c r="K68" s="153">
        <v>2022</v>
      </c>
      <c r="L68" s="127">
        <v>3</v>
      </c>
      <c r="M68" s="88">
        <v>-4.8</v>
      </c>
      <c r="N68" s="94">
        <v>-1.6</v>
      </c>
      <c r="O68" s="87"/>
      <c r="P68" s="88"/>
      <c r="Q68" s="88"/>
      <c r="R68" s="89"/>
      <c r="S68" s="88"/>
      <c r="T68" s="88"/>
      <c r="U68" s="89"/>
      <c r="V68" s="88"/>
      <c r="W68" s="90"/>
    </row>
    <row r="69" ht="21.95" customHeight="1">
      <c r="A69" s="91"/>
      <c r="B69" s="125"/>
      <c r="C69" s="88"/>
      <c r="D69" s="92"/>
      <c r="E69" s="43"/>
      <c r="F69" s="93"/>
      <c r="G69" s="125"/>
      <c r="H69" s="88"/>
      <c r="I69" s="92"/>
      <c r="J69" s="43"/>
      <c r="K69" s="93"/>
      <c r="L69" s="125"/>
      <c r="M69" s="88"/>
      <c r="N69" s="94"/>
      <c r="O69" s="87"/>
      <c r="P69" s="88"/>
      <c r="Q69" s="88"/>
      <c r="R69" s="89"/>
      <c r="S69" s="88"/>
      <c r="T69" s="88"/>
      <c r="U69" s="89"/>
      <c r="V69" s="88"/>
      <c r="W69" s="90"/>
    </row>
    <row r="70" ht="21.95" customHeight="1">
      <c r="A70" s="91"/>
      <c r="B70" s="125"/>
      <c r="C70" s="88"/>
      <c r="D70" s="92"/>
      <c r="E70" s="43"/>
      <c r="F70" s="93"/>
      <c r="G70" s="125"/>
      <c r="H70" s="88"/>
      <c r="I70" s="92"/>
      <c r="J70" s="43"/>
      <c r="K70" s="93"/>
      <c r="L70" s="125"/>
      <c r="M70" s="88"/>
      <c r="N70" s="94"/>
      <c r="O70" s="87"/>
      <c r="P70" s="88"/>
      <c r="Q70" s="88"/>
      <c r="R70" s="89"/>
      <c r="S70" s="88"/>
      <c r="T70" s="88"/>
      <c r="U70" s="89"/>
      <c r="V70" s="88"/>
      <c r="W70" s="90"/>
    </row>
    <row r="71" ht="21.95" customHeight="1">
      <c r="A71" s="91"/>
      <c r="B71" s="125"/>
      <c r="C71" s="88"/>
      <c r="D71" s="92"/>
      <c r="E71" s="43"/>
      <c r="F71" s="93"/>
      <c r="G71" s="125"/>
      <c r="H71" s="88"/>
      <c r="I71" s="92"/>
      <c r="J71" s="43"/>
      <c r="K71" s="93"/>
      <c r="L71" s="125"/>
      <c r="M71" s="88"/>
      <c r="N71" s="94"/>
      <c r="O71" s="87"/>
      <c r="P71" s="88"/>
      <c r="Q71" s="88"/>
      <c r="R71" s="89"/>
      <c r="S71" s="88"/>
      <c r="T71" s="88"/>
      <c r="U71" s="89"/>
      <c r="V71" s="88"/>
      <c r="W71" s="90"/>
    </row>
    <row r="72" ht="21.95" customHeight="1">
      <c r="A72" s="91"/>
      <c r="B72" s="125"/>
      <c r="C72" s="88"/>
      <c r="D72" s="92"/>
      <c r="E72" s="43"/>
      <c r="F72" s="93"/>
      <c r="G72" s="125"/>
      <c r="H72" s="88"/>
      <c r="I72" s="92"/>
      <c r="J72" s="43"/>
      <c r="K72" s="93"/>
      <c r="L72" s="125"/>
      <c r="M72" s="88"/>
      <c r="N72" s="94"/>
      <c r="O72" s="87"/>
      <c r="P72" s="88"/>
      <c r="Q72" s="88"/>
      <c r="R72" s="89"/>
      <c r="S72" s="88"/>
      <c r="T72" s="88"/>
      <c r="U72" s="89"/>
      <c r="V72" s="88"/>
      <c r="W72" s="90"/>
    </row>
    <row r="73" ht="21.95" customHeight="1">
      <c r="A73" s="91"/>
      <c r="B73" s="125"/>
      <c r="C73" s="88"/>
      <c r="D73" s="92"/>
      <c r="E73" s="43"/>
      <c r="F73" s="93"/>
      <c r="G73" s="125"/>
      <c r="H73" s="88"/>
      <c r="I73" s="92"/>
      <c r="J73" s="43"/>
      <c r="K73" s="93"/>
      <c r="L73" s="125"/>
      <c r="M73" s="88"/>
      <c r="N73" s="94"/>
      <c r="O73" s="87"/>
      <c r="P73" s="88"/>
      <c r="Q73" s="88"/>
      <c r="R73" s="89"/>
      <c r="S73" s="88"/>
      <c r="T73" s="88"/>
      <c r="U73" s="89"/>
      <c r="V73" s="88"/>
      <c r="W73" s="90"/>
    </row>
    <row r="74" ht="21.95" customHeight="1">
      <c r="A74" s="91"/>
      <c r="B74" s="125"/>
      <c r="C74" s="88"/>
      <c r="D74" s="92"/>
      <c r="E74" s="43"/>
      <c r="F74" s="93"/>
      <c r="G74" s="125"/>
      <c r="H74" s="88"/>
      <c r="I74" s="92"/>
      <c r="J74" s="43"/>
      <c r="K74" s="93"/>
      <c r="L74" s="125"/>
      <c r="M74" s="88"/>
      <c r="N74" s="94"/>
      <c r="O74" s="87"/>
      <c r="P74" s="88"/>
      <c r="Q74" s="88"/>
      <c r="R74" s="89"/>
      <c r="S74" s="88"/>
      <c r="T74" s="88"/>
      <c r="U74" s="89"/>
      <c r="V74" s="88"/>
      <c r="W74" s="90"/>
    </row>
    <row r="75" ht="21.95" customHeight="1">
      <c r="A75" s="91"/>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s="91"/>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91"/>
      <c r="B77" s="125"/>
      <c r="C77" s="88"/>
      <c r="D77" s="92"/>
      <c r="E77" s="43"/>
      <c r="F77" s="93"/>
      <c r="G77" s="125"/>
      <c r="H77" s="88"/>
      <c r="I77" s="92"/>
      <c r="J77" s="43"/>
      <c r="K77" s="93"/>
      <c r="L77" s="125"/>
      <c r="M77" s="88"/>
      <c r="N77" s="94"/>
      <c r="O77" s="87"/>
      <c r="P77" s="88"/>
      <c r="Q77" s="88"/>
      <c r="R77" s="89"/>
      <c r="S77" s="88"/>
      <c r="T77" s="88"/>
      <c r="U77" s="89"/>
      <c r="V77" s="88"/>
      <c r="W77" s="90"/>
    </row>
    <row r="78" ht="21.95" customHeight="1">
      <c r="A78" s="91"/>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s="91"/>
      <c r="B79" s="125"/>
      <c r="C79" s="88"/>
      <c r="D79" s="92"/>
      <c r="E79" s="43"/>
      <c r="F79" s="93"/>
      <c r="G79" s="125"/>
      <c r="H79" s="88"/>
      <c r="I79" s="92"/>
      <c r="J79" s="43"/>
      <c r="K79" s="93"/>
      <c r="L79" s="125"/>
      <c r="M79" s="88"/>
      <c r="N79" s="94"/>
      <c r="O79" s="87"/>
      <c r="P79" s="88"/>
      <c r="Q79" s="88"/>
      <c r="R79" s="89"/>
      <c r="S79" s="88"/>
      <c r="T79" s="88"/>
      <c r="U79" s="89"/>
      <c r="V79" s="88"/>
      <c r="W79" s="90"/>
    </row>
    <row r="80" ht="21.95" customHeight="1">
      <c r="A80" s="91"/>
      <c r="B80" s="125"/>
      <c r="C80" s="88"/>
      <c r="D80" s="92"/>
      <c r="E80" s="43"/>
      <c r="F80" s="93"/>
      <c r="G80" s="125"/>
      <c r="H80" s="88"/>
      <c r="I80" s="92"/>
      <c r="J80" s="43"/>
      <c r="K80" s="93"/>
      <c r="L80" s="125"/>
      <c r="M80" s="88"/>
      <c r="N80" s="94"/>
      <c r="O80" s="87"/>
      <c r="P80" s="88"/>
      <c r="Q80" s="88"/>
      <c r="R80" s="89"/>
      <c r="S80" s="88"/>
      <c r="T80" s="88"/>
      <c r="U80" s="89"/>
      <c r="V80" s="88"/>
      <c r="W80" s="90"/>
    </row>
    <row r="81" ht="21.95" customHeight="1">
      <c r="A81" s="91"/>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s="91"/>
      <c r="B82" s="125"/>
      <c r="C82" s="88"/>
      <c r="D82" s="92"/>
      <c r="E82" s="43"/>
      <c r="F82" s="93"/>
      <c r="G82" s="125"/>
      <c r="H82" s="88"/>
      <c r="I82" s="92"/>
      <c r="J82" s="43"/>
      <c r="K82" s="93"/>
      <c r="L82" s="125"/>
      <c r="M82" s="88"/>
      <c r="N82" s="94"/>
      <c r="O82" s="87"/>
      <c r="P82" s="88"/>
      <c r="Q82" s="88"/>
      <c r="R82" s="89"/>
      <c r="S82" s="88"/>
      <c r="T82" s="88"/>
      <c r="U82" s="89"/>
      <c r="V82" s="88"/>
      <c r="W82" s="90"/>
    </row>
    <row r="83" ht="21.95" customHeight="1">
      <c r="A83" s="91"/>
      <c r="B83" s="125"/>
      <c r="C83" s="88"/>
      <c r="D83" s="92"/>
      <c r="E83" s="43"/>
      <c r="F83" s="93"/>
      <c r="G83" s="125"/>
      <c r="H83" s="88"/>
      <c r="I83" s="92"/>
      <c r="J83" s="43"/>
      <c r="K83" s="93"/>
      <c r="L83" s="125"/>
      <c r="M83" s="88"/>
      <c r="N83" s="94"/>
      <c r="O83" s="87"/>
      <c r="P83" s="88"/>
      <c r="Q83" s="88"/>
      <c r="R83" s="89"/>
      <c r="S83" s="88"/>
      <c r="T83" s="88"/>
      <c r="U83" s="89"/>
      <c r="V83" s="88"/>
      <c r="W83" s="90"/>
    </row>
    <row r="84" ht="21.95" customHeight="1">
      <c r="A84" s="91"/>
      <c r="B84" s="125"/>
      <c r="C84" s="88"/>
      <c r="D84" s="92"/>
      <c r="E84" s="43"/>
      <c r="F84" s="93"/>
      <c r="G84" s="125"/>
      <c r="H84" s="88"/>
      <c r="I84" s="92"/>
      <c r="J84" s="43"/>
      <c r="K84" s="93"/>
      <c r="L84" s="125"/>
      <c r="M84" s="88"/>
      <c r="N84" s="94"/>
      <c r="O84" s="87"/>
      <c r="P84" s="88"/>
      <c r="Q84" s="88"/>
      <c r="R84" s="89"/>
      <c r="S84" s="88"/>
      <c r="T84" s="88"/>
      <c r="U84" s="89"/>
      <c r="V84" s="88"/>
      <c r="W84" s="90"/>
    </row>
    <row r="85" ht="21.95" customHeight="1">
      <c r="A85" s="91"/>
      <c r="B85" s="125"/>
      <c r="C85" s="88"/>
      <c r="D85" s="92"/>
      <c r="E85" s="43"/>
      <c r="F85" s="93"/>
      <c r="G85" s="125"/>
      <c r="H85" s="88"/>
      <c r="I85" s="92"/>
      <c r="J85" s="43"/>
      <c r="K85" s="93"/>
      <c r="L85" s="125"/>
      <c r="M85" s="88"/>
      <c r="N85" s="94"/>
      <c r="O85" s="87"/>
      <c r="P85" s="88"/>
      <c r="Q85" s="88"/>
      <c r="R85" s="89"/>
      <c r="S85" s="88"/>
      <c r="T85" s="88"/>
      <c r="U85" s="89"/>
      <c r="V85" s="88"/>
      <c r="W85" s="90"/>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t="s" s="99">
        <v>97</v>
      </c>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t="s" s="100">
        <v>117</v>
      </c>
      <c r="B90" t="s" s="165">
        <v>298</v>
      </c>
      <c r="C90" s="88"/>
      <c r="D90" s="92"/>
      <c r="E90" s="43"/>
      <c r="F90" t="s" s="101">
        <v>117</v>
      </c>
      <c r="G90" t="s" s="165">
        <v>298</v>
      </c>
      <c r="H90" s="88"/>
      <c r="I90" s="92"/>
      <c r="J90" s="43"/>
      <c r="K90" t="s" s="101">
        <v>117</v>
      </c>
      <c r="L90" t="s" s="165">
        <v>298</v>
      </c>
      <c r="M90" s="88"/>
      <c r="N90" s="94"/>
      <c r="O90" s="87"/>
      <c r="P90" s="88"/>
      <c r="Q90" s="88"/>
      <c r="R90" s="89"/>
      <c r="S90" s="88"/>
      <c r="T90" s="88"/>
      <c r="U90" s="89"/>
      <c r="V90" s="88"/>
      <c r="W90" s="90"/>
    </row>
    <row r="91" ht="21.95" customHeight="1">
      <c r="A91" t="s" s="126">
        <v>127</v>
      </c>
      <c r="B91" s="88">
        <f>AVERAGE(B32:B41)</f>
        <v>34.3</v>
      </c>
      <c r="C91" s="88">
        <f>AVERAGE(C32:C41)</f>
        <v>31.83</v>
      </c>
      <c r="D91" s="92">
        <f>AVERAGE(D32:D41)</f>
        <v>0.9713893067746791</v>
      </c>
      <c r="E91" s="43"/>
      <c r="F91" t="s" s="128">
        <v>127</v>
      </c>
      <c r="G91" s="88">
        <f>AVERAGE(G32:G41)</f>
        <v>15.9</v>
      </c>
      <c r="H91" s="88">
        <f>AVERAGE(H32:H41)</f>
        <v>-2</v>
      </c>
      <c r="I91" s="92">
        <f>AVERAGE(I32:I41)</f>
        <v>-0.09671588908167859</v>
      </c>
      <c r="J91" s="43"/>
      <c r="K91" t="s" s="128">
        <v>127</v>
      </c>
      <c r="L91" s="88">
        <f>AVERAGE(L32:L41)</f>
        <v>2.7</v>
      </c>
      <c r="M91" s="88">
        <f>AVERAGE(M32:M41)</f>
        <v>-3.96</v>
      </c>
      <c r="N91" s="94">
        <f>AVERAGE(N32:N41)</f>
        <v>-1.4530612244898</v>
      </c>
      <c r="O91" s="87"/>
      <c r="P91" s="88"/>
      <c r="Q91" s="88"/>
      <c r="R91" s="89"/>
      <c r="S91" s="88"/>
      <c r="T91" s="88"/>
      <c r="U91" s="89"/>
      <c r="V91" s="88"/>
      <c r="W91" s="90"/>
    </row>
    <row r="92" ht="21.95" customHeight="1">
      <c r="A92" t="s" s="126">
        <v>128</v>
      </c>
      <c r="B92" s="88">
        <f>AVERAGE(B43:B52)</f>
        <v>35.5</v>
      </c>
      <c r="C92" s="88">
        <f>AVERAGE(C43:C52)</f>
        <v>28.81</v>
      </c>
      <c r="D92" s="92">
        <f>AVERAGE(D43:D52)</f>
        <v>0.866766921698373</v>
      </c>
      <c r="E92" s="43"/>
      <c r="F92" t="s" s="128">
        <v>128</v>
      </c>
      <c r="G92" s="88">
        <f>AVERAGE(G43:G52)</f>
        <v>17.3</v>
      </c>
      <c r="H92" s="88">
        <f>AVERAGE(H43:H52)</f>
        <v>-3.9</v>
      </c>
      <c r="I92" s="92">
        <f>AVERAGE(I43:I52)</f>
        <v>-0.121271623113728</v>
      </c>
      <c r="J92" s="43"/>
      <c r="K92" t="s" s="128">
        <v>128</v>
      </c>
      <c r="L92" s="88">
        <f>AVERAGE(L43:L52)</f>
        <v>3.2</v>
      </c>
      <c r="M92" s="88">
        <f>AVERAGE(M43:M52)</f>
        <v>-6.01</v>
      </c>
      <c r="N92" s="94">
        <f>AVERAGE(N43:N52)</f>
        <v>-1.57067901234568</v>
      </c>
      <c r="O92" s="87"/>
      <c r="P92" s="88"/>
      <c r="Q92" s="88"/>
      <c r="R92" s="89"/>
      <c r="S92" s="88"/>
      <c r="T92" s="88"/>
      <c r="U92" s="89"/>
      <c r="V92" s="88"/>
      <c r="W92" s="90"/>
    </row>
    <row r="93" ht="21.95" customHeight="1">
      <c r="A93" s="106"/>
      <c r="B93" s="89"/>
      <c r="C93" s="89"/>
      <c r="D93" s="97"/>
      <c r="E93" s="43"/>
      <c r="F93" s="109"/>
      <c r="G93" s="89"/>
      <c r="H93" s="89"/>
      <c r="I93" s="97"/>
      <c r="J93" s="43"/>
      <c r="K93" s="109"/>
      <c r="L93" s="89"/>
      <c r="M93" s="89"/>
      <c r="N93" s="98"/>
      <c r="O93" s="87"/>
      <c r="P93" s="88"/>
      <c r="Q93" s="88"/>
      <c r="R93" s="89"/>
      <c r="S93" s="88"/>
      <c r="T93" s="88"/>
      <c r="U93" s="89"/>
      <c r="V93" s="88"/>
      <c r="W93" s="90"/>
    </row>
    <row r="94" ht="21.95" customHeight="1">
      <c r="A94" t="s" s="129">
        <v>129</v>
      </c>
      <c r="B94" s="88">
        <f>AVERAGE(B32:B41)</f>
        <v>34.3</v>
      </c>
      <c r="C94" s="88">
        <f>AVERAGE(C32:C41)</f>
        <v>31.83</v>
      </c>
      <c r="D94" s="92">
        <f>AVERAGE(D32:D41)</f>
        <v>0.9713893067746791</v>
      </c>
      <c r="E94" s="43"/>
      <c r="F94" t="s" s="130">
        <v>129</v>
      </c>
      <c r="G94" s="88">
        <f>AVERAGE(G32:G41)</f>
        <v>15.9</v>
      </c>
      <c r="H94" s="88">
        <f>AVERAGE(H32:H41)</f>
        <v>-2</v>
      </c>
      <c r="I94" s="92">
        <f>AVERAGE(I32:I41)</f>
        <v>-0.09671588908167859</v>
      </c>
      <c r="J94" s="43"/>
      <c r="K94" t="s" s="130">
        <v>129</v>
      </c>
      <c r="L94" s="88">
        <f>AVERAGE(L32:L41)</f>
        <v>2.7</v>
      </c>
      <c r="M94" s="88">
        <f>AVERAGE(M32:M41)</f>
        <v>-3.96</v>
      </c>
      <c r="N94" s="94">
        <f>AVERAGE(N32:N41)</f>
        <v>-1.4530612244898</v>
      </c>
      <c r="O94" s="87"/>
      <c r="P94" s="88"/>
      <c r="Q94" s="88"/>
      <c r="R94" s="89"/>
      <c r="S94" s="88"/>
      <c r="T94" s="88"/>
      <c r="U94" s="89"/>
      <c r="V94" s="88"/>
      <c r="W94" s="90"/>
    </row>
    <row r="95" ht="21.95" customHeight="1">
      <c r="A95" t="s" s="129">
        <v>130</v>
      </c>
      <c r="B95" s="88">
        <f>AVERAGE(B43:B52)</f>
        <v>35.5</v>
      </c>
      <c r="C95" s="88">
        <f>AVERAGE(C43:C52)</f>
        <v>28.81</v>
      </c>
      <c r="D95" s="92">
        <f>AVERAGE(D43:D52)</f>
        <v>0.866766921698373</v>
      </c>
      <c r="E95" s="43"/>
      <c r="F95" t="s" s="130">
        <v>130</v>
      </c>
      <c r="G95" s="88">
        <f>AVERAGE(G43:G52)</f>
        <v>17.3</v>
      </c>
      <c r="H95" s="88">
        <f>AVERAGE(H43:H52)</f>
        <v>-3.9</v>
      </c>
      <c r="I95" s="92">
        <f>AVERAGE(I43:I52)</f>
        <v>-0.121271623113728</v>
      </c>
      <c r="J95" s="43"/>
      <c r="K95" t="s" s="130">
        <v>130</v>
      </c>
      <c r="L95" s="88">
        <f>AVERAGE(L43:L52)</f>
        <v>3.2</v>
      </c>
      <c r="M95" s="88">
        <f>AVERAGE(M43:M52)</f>
        <v>-6.01</v>
      </c>
      <c r="N95" s="94">
        <f>AVERAGE(N43:N52)</f>
        <v>-1.57067901234568</v>
      </c>
      <c r="O95" s="87"/>
      <c r="P95" s="88"/>
      <c r="Q95" s="88"/>
      <c r="R95" s="89"/>
      <c r="S95" s="88"/>
      <c r="T95" s="88"/>
      <c r="U95" s="89"/>
      <c r="V95" s="88"/>
      <c r="W95" s="90"/>
    </row>
    <row r="96" ht="21.95" customHeight="1">
      <c r="A96" s="106"/>
      <c r="B96" s="89"/>
      <c r="C96" s="89"/>
      <c r="D96" s="97"/>
      <c r="E96" s="43"/>
      <c r="F96" s="109"/>
      <c r="G96" s="89"/>
      <c r="H96" s="89"/>
      <c r="I96" s="97"/>
      <c r="J96" s="43"/>
      <c r="K96" s="109"/>
      <c r="L96" s="89"/>
      <c r="M96" s="89"/>
      <c r="N96" s="98"/>
      <c r="O96" s="87"/>
      <c r="P96" s="88"/>
      <c r="Q96" s="88"/>
      <c r="R96" s="89"/>
      <c r="S96" s="88"/>
      <c r="T96" s="88"/>
      <c r="U96" s="89"/>
      <c r="V96" s="88"/>
      <c r="W96" s="90"/>
    </row>
    <row r="97" ht="21.95" customHeight="1">
      <c r="A97" t="s" s="100">
        <v>121</v>
      </c>
      <c r="B97" s="89"/>
      <c r="C97" s="89"/>
      <c r="D97" s="97"/>
      <c r="E97" s="43"/>
      <c r="F97" t="s" s="101">
        <v>121</v>
      </c>
      <c r="G97" s="89"/>
      <c r="H97" s="89"/>
      <c r="I97" s="97"/>
      <c r="J97" s="43"/>
      <c r="K97" t="s" s="101">
        <v>121</v>
      </c>
      <c r="L97" s="89"/>
      <c r="M97" s="89"/>
      <c r="N97" s="98"/>
      <c r="O97" s="87"/>
      <c r="P97" s="88"/>
      <c r="Q97" s="88"/>
      <c r="R97" s="89"/>
      <c r="S97" s="88"/>
      <c r="T97" s="88"/>
      <c r="U97" s="89"/>
      <c r="V97" s="88"/>
      <c r="W97" s="90"/>
    </row>
    <row r="98" ht="21.95" customHeight="1">
      <c r="A98" t="s" s="126">
        <v>127</v>
      </c>
      <c r="B98" s="88">
        <f>AVERAGE(B37:B41)</f>
        <v>34.8</v>
      </c>
      <c r="C98" s="88">
        <f>AVERAGE(C37:C41)</f>
        <v>30.96</v>
      </c>
      <c r="D98" s="92">
        <f>AVERAGE(D37:D41)</f>
        <v>0.923683574879226</v>
      </c>
      <c r="E98" s="43"/>
      <c r="F98" t="s" s="128">
        <v>127</v>
      </c>
      <c r="G98" s="88">
        <f>AVERAGE(G37:G41)</f>
        <v>16</v>
      </c>
      <c r="H98" s="88">
        <f>AVERAGE(H37:H41)</f>
        <v>-3.74</v>
      </c>
      <c r="I98" s="92">
        <f>AVERAGE(I37:I41)</f>
        <v>-0.204645228455755</v>
      </c>
      <c r="J98" s="43"/>
      <c r="K98" t="s" s="128">
        <v>127</v>
      </c>
      <c r="L98" s="88">
        <f>AVERAGE(L37:L41)</f>
        <v>2.4</v>
      </c>
      <c r="M98" s="88">
        <f>AVERAGE(M37:M41)</f>
        <v>-3.86</v>
      </c>
      <c r="N98" s="94">
        <f>AVERAGE(N37:N41)</f>
        <v>-1.61111111111111</v>
      </c>
      <c r="O98" s="87"/>
      <c r="P98" s="88"/>
      <c r="Q98" s="88"/>
      <c r="R98" s="89"/>
      <c r="S98" s="88"/>
      <c r="T98" s="88"/>
      <c r="U98" s="89"/>
      <c r="V98" s="88"/>
      <c r="W98" s="90"/>
    </row>
    <row r="99" ht="21.95" customHeight="1">
      <c r="A99" t="s" s="126">
        <v>128</v>
      </c>
      <c r="B99" s="88">
        <f>AVERAGE(B43:B47)</f>
        <v>33.8</v>
      </c>
      <c r="C99" s="88">
        <f>AVERAGE(C43:C47)</f>
        <v>27.68</v>
      </c>
      <c r="D99" s="92">
        <f>AVERAGE(D43:D47)</f>
        <v>0.850027777777778</v>
      </c>
      <c r="E99" s="43"/>
      <c r="F99" t="s" s="128">
        <v>128</v>
      </c>
      <c r="G99" s="88">
        <f>AVERAGE(G43:G47)</f>
        <v>16.4</v>
      </c>
      <c r="H99" s="88">
        <f>AVERAGE(H43:H47)</f>
        <v>-3.76</v>
      </c>
      <c r="I99" s="92">
        <f>AVERAGE(I43:I47)</f>
        <v>-0.146214574898786</v>
      </c>
      <c r="J99" s="43"/>
      <c r="K99" t="s" s="128">
        <v>128</v>
      </c>
      <c r="L99" s="88">
        <f>AVERAGE(L43:L47)</f>
        <v>3.4</v>
      </c>
      <c r="M99" s="88">
        <f>AVERAGE(M43:M47)</f>
        <v>-6.2</v>
      </c>
      <c r="N99" s="94">
        <f>AVERAGE(N43:N47)</f>
        <v>-1.59791666666667</v>
      </c>
      <c r="O99" s="87"/>
      <c r="P99" s="88"/>
      <c r="Q99" s="88"/>
      <c r="R99" s="89"/>
      <c r="S99" s="88"/>
      <c r="T99" s="88"/>
      <c r="U99" s="89"/>
      <c r="V99" s="88"/>
      <c r="W99" s="90"/>
    </row>
    <row r="100" ht="21.95" customHeight="1">
      <c r="A100" s="106"/>
      <c r="B100" s="89"/>
      <c r="C100" s="89"/>
      <c r="D100" s="97"/>
      <c r="E100" s="43"/>
      <c r="F100" s="109"/>
      <c r="G100" s="89"/>
      <c r="H100" s="89"/>
      <c r="I100" s="97"/>
      <c r="J100" s="43"/>
      <c r="K100" s="109"/>
      <c r="L100" s="89"/>
      <c r="M100" s="89"/>
      <c r="N100" s="98"/>
      <c r="O100" s="87"/>
      <c r="P100" s="88"/>
      <c r="Q100" s="88"/>
      <c r="R100" s="89"/>
      <c r="S100" s="88"/>
      <c r="T100" s="88"/>
      <c r="U100" s="89"/>
      <c r="V100" s="88"/>
      <c r="W100" s="90"/>
    </row>
    <row r="101" ht="21.95" customHeight="1">
      <c r="A101" t="s" s="129">
        <v>129</v>
      </c>
      <c r="B101" s="88">
        <f>AVERAGE(B37:B41)</f>
        <v>34.8</v>
      </c>
      <c r="C101" s="88">
        <f>AVERAGE(C37:C41)</f>
        <v>30.96</v>
      </c>
      <c r="D101" s="92">
        <f>AVERAGE(D37:D41)</f>
        <v>0.923683574879226</v>
      </c>
      <c r="E101" s="43"/>
      <c r="F101" t="s" s="130">
        <v>129</v>
      </c>
      <c r="G101" s="88">
        <f>AVERAGE(G37:G41)</f>
        <v>16</v>
      </c>
      <c r="H101" s="88">
        <f>AVERAGE(H37:H41)</f>
        <v>-3.74</v>
      </c>
      <c r="I101" s="92">
        <f>AVERAGE(I37:I41)</f>
        <v>-0.204645228455755</v>
      </c>
      <c r="J101" s="43"/>
      <c r="K101" t="s" s="130">
        <v>129</v>
      </c>
      <c r="L101" s="88">
        <f>AVERAGE(L37:L41)</f>
        <v>2.4</v>
      </c>
      <c r="M101" s="88">
        <f>AVERAGE(M37:M41)</f>
        <v>-3.86</v>
      </c>
      <c r="N101" s="94">
        <f>AVERAGE(N37:N41)</f>
        <v>-1.61111111111111</v>
      </c>
      <c r="O101" s="87"/>
      <c r="P101" s="88"/>
      <c r="Q101" s="88"/>
      <c r="R101" s="89"/>
      <c r="S101" s="88"/>
      <c r="T101" s="88"/>
      <c r="U101" s="89"/>
      <c r="V101" s="88"/>
      <c r="W101" s="90"/>
    </row>
    <row r="102" ht="21.95" customHeight="1">
      <c r="A102" t="s" s="129">
        <v>130</v>
      </c>
      <c r="B102" s="88">
        <f>AVERAGE(B43:B47)</f>
        <v>33.8</v>
      </c>
      <c r="C102" s="88">
        <f>AVERAGE(C43:C47)</f>
        <v>27.68</v>
      </c>
      <c r="D102" s="92">
        <f>AVERAGE(D43:D47)</f>
        <v>0.850027777777778</v>
      </c>
      <c r="E102" s="43"/>
      <c r="F102" t="s" s="130">
        <v>130</v>
      </c>
      <c r="G102" s="88">
        <f>AVERAGE(G43:G47)</f>
        <v>16.4</v>
      </c>
      <c r="H102" s="88">
        <f>AVERAGE(H43:H47)</f>
        <v>-3.76</v>
      </c>
      <c r="I102" s="92">
        <f>AVERAGE(I43:I47)</f>
        <v>-0.146214574898786</v>
      </c>
      <c r="J102" s="43"/>
      <c r="K102" t="s" s="130">
        <v>130</v>
      </c>
      <c r="L102" s="88">
        <f>AVERAGE(L43:L47)</f>
        <v>3.4</v>
      </c>
      <c r="M102" s="88">
        <f>AVERAGE(M43:M47)</f>
        <v>-6.2</v>
      </c>
      <c r="N102" s="94">
        <f>AVERAGE(N43:N47)</f>
        <v>-1.59791666666667</v>
      </c>
      <c r="O102" s="87"/>
      <c r="P102" s="88"/>
      <c r="Q102" s="88"/>
      <c r="R102" s="89"/>
      <c r="S102" s="88"/>
      <c r="T102" s="88"/>
      <c r="U102" s="89"/>
      <c r="V102" s="88"/>
      <c r="W102" s="90"/>
    </row>
    <row r="103" ht="21.95" customHeight="1">
      <c r="A103" s="106"/>
      <c r="B103" s="88"/>
      <c r="C103" s="88"/>
      <c r="D103" s="92"/>
      <c r="E103" s="43"/>
      <c r="F103" s="109"/>
      <c r="G103" s="89"/>
      <c r="H103" s="88"/>
      <c r="I103" s="92"/>
      <c r="J103" s="43"/>
      <c r="K103" s="109"/>
      <c r="L103" s="89"/>
      <c r="M103" s="88"/>
      <c r="N103" s="94"/>
      <c r="O103" s="87"/>
      <c r="P103" s="88"/>
      <c r="Q103" s="88"/>
      <c r="R103" s="89"/>
      <c r="S103" s="88"/>
      <c r="T103" s="88"/>
      <c r="U103" s="89"/>
      <c r="V103" s="88"/>
      <c r="W103" s="90"/>
    </row>
    <row r="104" ht="21.95" customHeight="1">
      <c r="A104" s="106"/>
      <c r="B104" s="107"/>
      <c r="C104" t="s" s="108">
        <v>101</v>
      </c>
      <c r="D104" s="92"/>
      <c r="E104" s="43"/>
      <c r="F104" s="109"/>
      <c r="G104" s="89"/>
      <c r="H104" s="88"/>
      <c r="I104" s="92"/>
      <c r="J104" s="43"/>
      <c r="K104" s="109"/>
      <c r="L104" s="89"/>
      <c r="M104" s="88"/>
      <c r="N104" s="94"/>
      <c r="O104" s="87"/>
      <c r="P104" s="88"/>
      <c r="Q104" s="88"/>
      <c r="R104" s="89"/>
      <c r="S104" s="88"/>
      <c r="T104" s="88"/>
      <c r="U104" s="89"/>
      <c r="V104" s="88"/>
      <c r="W104" s="90"/>
    </row>
    <row r="105" ht="22.75" customHeight="1">
      <c r="A105" s="111"/>
      <c r="B105" s="112"/>
      <c r="C105" t="s" s="113">
        <v>103</v>
      </c>
      <c r="D105" s="114"/>
      <c r="E105" s="115"/>
      <c r="F105" s="116"/>
      <c r="G105" s="120"/>
      <c r="H105" s="119"/>
      <c r="I105" s="114"/>
      <c r="J105" s="115"/>
      <c r="K105" s="116"/>
      <c r="L105" s="120"/>
      <c r="M105" s="119"/>
      <c r="N105" s="117"/>
      <c r="O105" s="118"/>
      <c r="P105" s="119"/>
      <c r="Q105" s="119"/>
      <c r="R105" s="120"/>
      <c r="S105" s="119"/>
      <c r="T105" s="119"/>
      <c r="U105" s="120"/>
      <c r="V105" s="119"/>
      <c r="W105"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1.xml><?xml version="1.0" encoding="utf-8"?>
<worksheet xmlns:r="http://schemas.openxmlformats.org/officeDocument/2006/relationships" xmlns="http://schemas.openxmlformats.org/spreadsheetml/2006/main">
  <dimension ref="A1:W112"/>
  <sheetViews>
    <sheetView workbookViewId="0" showGridLines="0" defaultGridColor="1"/>
  </sheetViews>
  <sheetFormatPr defaultColWidth="16.3333" defaultRowHeight="19.9" customHeight="1" outlineLevelRow="0" outlineLevelCol="0"/>
  <cols>
    <col min="1" max="1" width="10" style="309" customWidth="1"/>
    <col min="2" max="4" width="12.1719" style="309" customWidth="1"/>
    <col min="5" max="5" width="1.35156" style="309" customWidth="1"/>
    <col min="6" max="6" width="10" style="309" customWidth="1"/>
    <col min="7" max="9" width="12.1719" style="309" customWidth="1"/>
    <col min="10" max="10" width="1.35156" style="309" customWidth="1"/>
    <col min="11" max="11" width="10" style="309" customWidth="1"/>
    <col min="12" max="14" width="12.1719" style="309" customWidth="1"/>
    <col min="15" max="15" width="10.8516" style="309" customWidth="1"/>
    <col min="16" max="17" width="6.5" style="309" customWidth="1"/>
    <col min="18" max="18" width="10.8516" style="309" customWidth="1"/>
    <col min="19" max="20" width="6.5" style="309" customWidth="1"/>
    <col min="21" max="21" width="10.8516" style="309" customWidth="1"/>
    <col min="22" max="23" width="6.5" style="309" customWidth="1"/>
    <col min="24" max="16384" width="16.3516" style="309" customWidth="1"/>
  </cols>
  <sheetData>
    <row r="1" ht="64.15" customHeight="1">
      <c r="A1" t="s" s="167">
        <v>349</v>
      </c>
      <c r="B1" t="s" s="30">
        <v>41</v>
      </c>
      <c r="C1" t="s" s="30">
        <v>42</v>
      </c>
      <c r="D1" t="s" s="31">
        <v>43</v>
      </c>
      <c r="E1" s="32"/>
      <c r="F1" t="s" s="33">
        <v>381</v>
      </c>
      <c r="G1" t="s" s="30">
        <v>45</v>
      </c>
      <c r="H1" t="s" s="30">
        <v>46</v>
      </c>
      <c r="I1" t="s" s="31">
        <v>47</v>
      </c>
      <c r="J1" s="32"/>
      <c r="K1" t="s" s="33">
        <v>402</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1941</v>
      </c>
      <c r="B3" s="146">
        <v>38</v>
      </c>
      <c r="C3" s="83">
        <v>133.2</v>
      </c>
      <c r="D3" s="84">
        <v>3.50526315789474</v>
      </c>
      <c r="E3" s="43"/>
      <c r="F3" s="147">
        <v>1941</v>
      </c>
      <c r="G3" s="146">
        <v>14</v>
      </c>
      <c r="H3" s="83">
        <v>38.5</v>
      </c>
      <c r="I3" s="84">
        <v>2.75</v>
      </c>
      <c r="J3" s="43"/>
      <c r="K3" s="147">
        <v>1941</v>
      </c>
      <c r="L3" s="146">
        <v>0</v>
      </c>
      <c r="M3" s="83">
        <v>0</v>
      </c>
      <c r="N3" s="86"/>
      <c r="O3" s="154"/>
      <c r="P3" s="155"/>
      <c r="Q3" s="90"/>
      <c r="R3" s="156"/>
      <c r="S3" s="155"/>
      <c r="T3" s="90"/>
      <c r="U3" s="156"/>
      <c r="V3" s="155"/>
      <c r="W3" s="90"/>
    </row>
    <row r="4" ht="21.95" customHeight="1">
      <c r="A4" s="152">
        <v>1942</v>
      </c>
      <c r="B4" s="127">
        <v>28</v>
      </c>
      <c r="C4" s="88">
        <v>98.5</v>
      </c>
      <c r="D4" s="92">
        <v>3.51785714285714</v>
      </c>
      <c r="E4" s="43"/>
      <c r="F4" s="153">
        <v>1942</v>
      </c>
      <c r="G4" s="127">
        <v>9</v>
      </c>
      <c r="H4" s="88">
        <v>22.8</v>
      </c>
      <c r="I4" s="92">
        <v>2.53333333333333</v>
      </c>
      <c r="J4" s="43"/>
      <c r="K4" s="153">
        <v>1942</v>
      </c>
      <c r="L4" s="127">
        <v>0</v>
      </c>
      <c r="M4" s="88">
        <v>0</v>
      </c>
      <c r="N4" s="94"/>
      <c r="O4" s="154"/>
      <c r="P4" s="155"/>
      <c r="Q4" s="90"/>
      <c r="R4" s="156"/>
      <c r="S4" s="155"/>
      <c r="T4" s="90"/>
      <c r="U4" s="156"/>
      <c r="V4" s="155"/>
      <c r="W4" s="90"/>
    </row>
    <row r="5" ht="21.95" customHeight="1">
      <c r="A5" s="152">
        <v>1943</v>
      </c>
      <c r="B5" s="127">
        <v>46</v>
      </c>
      <c r="C5" s="88">
        <v>139.6</v>
      </c>
      <c r="D5" s="92">
        <v>3.03478260869565</v>
      </c>
      <c r="E5" s="43"/>
      <c r="F5" s="153">
        <v>1943</v>
      </c>
      <c r="G5" s="127">
        <v>27</v>
      </c>
      <c r="H5" s="88">
        <v>61.8</v>
      </c>
      <c r="I5" s="92">
        <v>2.28888888888889</v>
      </c>
      <c r="J5" s="43"/>
      <c r="K5" s="153">
        <v>1943</v>
      </c>
      <c r="L5" s="127">
        <v>3</v>
      </c>
      <c r="M5" s="88">
        <v>0.9</v>
      </c>
      <c r="N5" s="94">
        <v>0.3</v>
      </c>
      <c r="O5" s="154"/>
      <c r="P5" s="155"/>
      <c r="Q5" s="90"/>
      <c r="R5" s="156"/>
      <c r="S5" s="155"/>
      <c r="T5" s="90"/>
      <c r="U5" s="156"/>
      <c r="V5" s="155"/>
      <c r="W5" s="90"/>
    </row>
    <row r="6" ht="21.95" customHeight="1">
      <c r="A6" s="152">
        <v>1944</v>
      </c>
      <c r="B6" s="127">
        <v>57</v>
      </c>
      <c r="C6" s="88">
        <v>161.3</v>
      </c>
      <c r="D6" s="92">
        <v>2.82982456140351</v>
      </c>
      <c r="E6" s="43"/>
      <c r="F6" s="153">
        <v>1944</v>
      </c>
      <c r="G6" s="127">
        <v>32</v>
      </c>
      <c r="H6" s="88">
        <v>62.1</v>
      </c>
      <c r="I6" s="92">
        <v>1.940625</v>
      </c>
      <c r="J6" s="43"/>
      <c r="K6" s="153">
        <v>1944</v>
      </c>
      <c r="L6" s="127">
        <v>6</v>
      </c>
      <c r="M6" s="88">
        <v>-1.3</v>
      </c>
      <c r="N6" s="94">
        <v>-0.216666666666667</v>
      </c>
      <c r="O6" s="154"/>
      <c r="P6" s="155"/>
      <c r="Q6" s="90"/>
      <c r="R6" s="156"/>
      <c r="S6" s="155"/>
      <c r="T6" s="90"/>
      <c r="U6" s="156"/>
      <c r="V6" s="155"/>
      <c r="W6" s="90"/>
    </row>
    <row r="7" ht="21.95" customHeight="1">
      <c r="A7" s="152">
        <v>1945</v>
      </c>
      <c r="B7" s="127">
        <v>24</v>
      </c>
      <c r="C7" s="88">
        <v>73.09999999999999</v>
      </c>
      <c r="D7" s="92">
        <v>3.04583333333333</v>
      </c>
      <c r="E7" s="43"/>
      <c r="F7" s="153">
        <v>1945</v>
      </c>
      <c r="G7" s="127">
        <v>11</v>
      </c>
      <c r="H7" s="88">
        <v>18.1</v>
      </c>
      <c r="I7" s="92">
        <v>1.64545454545455</v>
      </c>
      <c r="J7" s="43"/>
      <c r="K7" s="153">
        <v>1945</v>
      </c>
      <c r="L7" s="127">
        <v>5</v>
      </c>
      <c r="M7" s="88">
        <v>2</v>
      </c>
      <c r="N7" s="94">
        <v>0.4</v>
      </c>
      <c r="O7" s="154"/>
      <c r="P7" s="155"/>
      <c r="Q7" s="90"/>
      <c r="R7" s="156"/>
      <c r="S7" s="155"/>
      <c r="T7" s="90"/>
      <c r="U7" s="156"/>
      <c r="V7" s="155"/>
      <c r="W7" s="90"/>
    </row>
    <row r="8" ht="21.95" customHeight="1">
      <c r="A8" s="152">
        <v>1946</v>
      </c>
      <c r="B8" s="127">
        <v>50</v>
      </c>
      <c r="C8" s="88">
        <v>144.7</v>
      </c>
      <c r="D8" s="92">
        <v>2.894</v>
      </c>
      <c r="E8" s="43"/>
      <c r="F8" s="153">
        <v>1946</v>
      </c>
      <c r="G8" s="127">
        <v>27</v>
      </c>
      <c r="H8" s="88">
        <v>52.7</v>
      </c>
      <c r="I8" s="92">
        <v>1.95185185185185</v>
      </c>
      <c r="J8" s="43"/>
      <c r="K8" s="153">
        <v>1946</v>
      </c>
      <c r="L8" s="127">
        <v>5</v>
      </c>
      <c r="M8" s="88">
        <v>1</v>
      </c>
      <c r="N8" s="94">
        <v>0.2</v>
      </c>
      <c r="O8" s="154"/>
      <c r="P8" s="155"/>
      <c r="Q8" s="90"/>
      <c r="R8" s="156"/>
      <c r="S8" s="155"/>
      <c r="T8" s="90"/>
      <c r="U8" s="156"/>
      <c r="V8" s="155"/>
      <c r="W8" s="90"/>
    </row>
    <row r="9" ht="21.95" customHeight="1">
      <c r="A9" s="152">
        <v>1947</v>
      </c>
      <c r="B9" s="127">
        <v>30</v>
      </c>
      <c r="C9" s="88">
        <v>103.5</v>
      </c>
      <c r="D9" s="92">
        <v>3.45</v>
      </c>
      <c r="E9" s="43"/>
      <c r="F9" s="153">
        <v>1947</v>
      </c>
      <c r="G9" s="127">
        <v>10</v>
      </c>
      <c r="H9" s="88">
        <v>22.7</v>
      </c>
      <c r="I9" s="92">
        <v>2.27</v>
      </c>
      <c r="J9" s="43"/>
      <c r="K9" s="153">
        <v>1947</v>
      </c>
      <c r="L9" s="127">
        <v>1</v>
      </c>
      <c r="M9" s="88">
        <v>0</v>
      </c>
      <c r="N9" s="94">
        <v>0</v>
      </c>
      <c r="O9" s="154"/>
      <c r="P9" s="155"/>
      <c r="Q9" s="90"/>
      <c r="R9" s="156"/>
      <c r="S9" s="155"/>
      <c r="T9" s="90"/>
      <c r="U9" s="156"/>
      <c r="V9" s="155"/>
      <c r="W9" s="90"/>
    </row>
    <row r="10" ht="21.95" customHeight="1">
      <c r="A10" s="152">
        <v>1948</v>
      </c>
      <c r="B10" s="127">
        <v>43</v>
      </c>
      <c r="C10" s="88">
        <v>103.8</v>
      </c>
      <c r="D10" s="92">
        <v>2.41395348837209</v>
      </c>
      <c r="E10" s="43"/>
      <c r="F10" s="153">
        <v>1948</v>
      </c>
      <c r="G10" s="127">
        <v>29</v>
      </c>
      <c r="H10" s="88">
        <v>46.9</v>
      </c>
      <c r="I10" s="92">
        <v>1.61724137931034</v>
      </c>
      <c r="J10" s="43"/>
      <c r="K10" s="153">
        <v>1948</v>
      </c>
      <c r="L10" s="127">
        <v>7</v>
      </c>
      <c r="M10" s="88">
        <v>0.7</v>
      </c>
      <c r="N10" s="94">
        <v>0.1</v>
      </c>
      <c r="O10" s="154"/>
      <c r="P10" s="155"/>
      <c r="Q10" s="90"/>
      <c r="R10" s="156"/>
      <c r="S10" s="155"/>
      <c r="T10" s="90"/>
      <c r="U10" s="156"/>
      <c r="V10" s="155"/>
      <c r="W10" s="90"/>
    </row>
    <row r="11" ht="21.95" customHeight="1">
      <c r="A11" s="152">
        <v>1949</v>
      </c>
      <c r="B11" s="127">
        <v>51</v>
      </c>
      <c r="C11" s="88">
        <v>158.4</v>
      </c>
      <c r="D11" s="92">
        <v>3.10588235294118</v>
      </c>
      <c r="E11" s="43"/>
      <c r="F11" s="153">
        <v>1949</v>
      </c>
      <c r="G11" s="127">
        <v>23</v>
      </c>
      <c r="H11" s="88">
        <v>45.5</v>
      </c>
      <c r="I11" s="92">
        <v>1.97826086956522</v>
      </c>
      <c r="J11" s="43"/>
      <c r="K11" s="153">
        <v>1949</v>
      </c>
      <c r="L11" s="127">
        <v>4</v>
      </c>
      <c r="M11" s="88">
        <v>1</v>
      </c>
      <c r="N11" s="94">
        <v>0.25</v>
      </c>
      <c r="O11" s="154"/>
      <c r="P11" s="155"/>
      <c r="Q11" s="90"/>
      <c r="R11" s="156"/>
      <c r="S11" s="155"/>
      <c r="T11" s="90"/>
      <c r="U11" s="156"/>
      <c r="V11" s="155"/>
      <c r="W11" s="90"/>
    </row>
    <row r="12" ht="21.95" customHeight="1">
      <c r="A12" s="152">
        <v>1950</v>
      </c>
      <c r="B12" s="127">
        <v>36</v>
      </c>
      <c r="C12" s="88">
        <v>124.2</v>
      </c>
      <c r="D12" s="92">
        <v>3.45</v>
      </c>
      <c r="E12" s="43"/>
      <c r="F12" s="153">
        <v>1950</v>
      </c>
      <c r="G12" s="127">
        <v>15</v>
      </c>
      <c r="H12" s="88">
        <v>37</v>
      </c>
      <c r="I12" s="92">
        <v>2.46666666666667</v>
      </c>
      <c r="J12" s="43"/>
      <c r="K12" s="153">
        <v>1950</v>
      </c>
      <c r="L12" s="127">
        <v>1</v>
      </c>
      <c r="M12" s="88">
        <v>0.5</v>
      </c>
      <c r="N12" s="94">
        <v>0.5</v>
      </c>
      <c r="O12" s="154"/>
      <c r="P12" s="155"/>
      <c r="Q12" s="90"/>
      <c r="R12" s="156"/>
      <c r="S12" s="155"/>
      <c r="T12" s="90"/>
      <c r="U12" s="156"/>
      <c r="V12" s="155"/>
      <c r="W12" s="90"/>
    </row>
    <row r="13" ht="21.95" customHeight="1">
      <c r="A13" s="152">
        <v>1951</v>
      </c>
      <c r="B13" s="127">
        <v>34</v>
      </c>
      <c r="C13" s="88">
        <v>105.4</v>
      </c>
      <c r="D13" s="92">
        <v>3.1</v>
      </c>
      <c r="E13" s="43"/>
      <c r="F13" s="153">
        <v>1951</v>
      </c>
      <c r="G13" s="127">
        <v>16</v>
      </c>
      <c r="H13" s="88">
        <v>30.6</v>
      </c>
      <c r="I13" s="92">
        <v>1.9125</v>
      </c>
      <c r="J13" s="43"/>
      <c r="K13" s="153">
        <v>1951</v>
      </c>
      <c r="L13" s="127">
        <v>3</v>
      </c>
      <c r="M13" s="88">
        <v>1.4</v>
      </c>
      <c r="N13" s="94">
        <v>0.466666666666667</v>
      </c>
      <c r="O13" s="154"/>
      <c r="P13" s="155"/>
      <c r="Q13" s="90"/>
      <c r="R13" s="156"/>
      <c r="S13" s="155"/>
      <c r="T13" s="90"/>
      <c r="U13" s="156"/>
      <c r="V13" s="155"/>
      <c r="W13" s="90"/>
    </row>
    <row r="14" ht="21.95" customHeight="1">
      <c r="A14" s="152">
        <v>1952</v>
      </c>
      <c r="B14" s="127">
        <v>37</v>
      </c>
      <c r="C14" s="88">
        <v>124</v>
      </c>
      <c r="D14" s="92">
        <v>3.35135135135135</v>
      </c>
      <c r="E14" s="43"/>
      <c r="F14" s="153">
        <v>1952</v>
      </c>
      <c r="G14" s="127">
        <v>15</v>
      </c>
      <c r="H14" s="88">
        <v>30.5</v>
      </c>
      <c r="I14" s="92">
        <v>2.03333333333333</v>
      </c>
      <c r="J14" s="43"/>
      <c r="K14" s="153">
        <v>1952</v>
      </c>
      <c r="L14" s="127">
        <v>4</v>
      </c>
      <c r="M14" s="88">
        <v>-0.7</v>
      </c>
      <c r="N14" s="94">
        <v>-0.175</v>
      </c>
      <c r="O14" s="154"/>
      <c r="P14" s="155"/>
      <c r="Q14" s="90"/>
      <c r="R14" s="156"/>
      <c r="S14" s="155"/>
      <c r="T14" s="90"/>
      <c r="U14" s="156"/>
      <c r="V14" s="155"/>
      <c r="W14" s="90"/>
    </row>
    <row r="15" ht="21.95" customHeight="1">
      <c r="A15" s="152">
        <v>1953</v>
      </c>
      <c r="B15" s="127">
        <v>49</v>
      </c>
      <c r="C15" s="88">
        <v>143.1</v>
      </c>
      <c r="D15" s="92">
        <v>2.92040816326531</v>
      </c>
      <c r="E15" s="43"/>
      <c r="F15" s="153">
        <v>1953</v>
      </c>
      <c r="G15" s="127">
        <v>27</v>
      </c>
      <c r="H15" s="88">
        <v>53.3</v>
      </c>
      <c r="I15" s="92">
        <v>1.97407407407407</v>
      </c>
      <c r="J15" s="43"/>
      <c r="K15" s="153">
        <v>1953</v>
      </c>
      <c r="L15" s="127">
        <v>7</v>
      </c>
      <c r="M15" s="88">
        <v>0.8</v>
      </c>
      <c r="N15" s="94">
        <v>0.114285714285714</v>
      </c>
      <c r="O15" s="154"/>
      <c r="P15" s="155"/>
      <c r="Q15" s="90"/>
      <c r="R15" s="156"/>
      <c r="S15" s="155"/>
      <c r="T15" s="90"/>
      <c r="U15" s="156"/>
      <c r="V15" s="155"/>
      <c r="W15" s="90"/>
    </row>
    <row r="16" ht="21.95" customHeight="1">
      <c r="A16" s="152">
        <v>1954</v>
      </c>
      <c r="B16" s="127">
        <v>38</v>
      </c>
      <c r="C16" s="88">
        <v>113.2</v>
      </c>
      <c r="D16" s="92">
        <v>2.97894736842105</v>
      </c>
      <c r="E16" s="43"/>
      <c r="F16" s="153">
        <v>1954</v>
      </c>
      <c r="G16" s="127">
        <v>22</v>
      </c>
      <c r="H16" s="88">
        <v>47.6</v>
      </c>
      <c r="I16" s="92">
        <v>2.16363636363636</v>
      </c>
      <c r="J16" s="43"/>
      <c r="K16" s="153">
        <v>1954</v>
      </c>
      <c r="L16" s="127">
        <v>4</v>
      </c>
      <c r="M16" s="88">
        <v>2.3</v>
      </c>
      <c r="N16" s="94">
        <v>0.575</v>
      </c>
      <c r="O16" s="154"/>
      <c r="P16" s="155"/>
      <c r="Q16" s="90"/>
      <c r="R16" s="156"/>
      <c r="S16" s="155"/>
      <c r="T16" s="90"/>
      <c r="U16" s="156"/>
      <c r="V16" s="155"/>
      <c r="W16" s="90"/>
    </row>
    <row r="17" ht="21.95" customHeight="1">
      <c r="A17" s="152">
        <v>1955</v>
      </c>
      <c r="B17" s="127">
        <v>19</v>
      </c>
      <c r="C17" s="88">
        <v>56</v>
      </c>
      <c r="D17" s="92">
        <v>2.94736842105263</v>
      </c>
      <c r="E17" s="43"/>
      <c r="F17" s="153">
        <v>1955</v>
      </c>
      <c r="G17" s="127">
        <v>10</v>
      </c>
      <c r="H17" s="88">
        <v>19.1</v>
      </c>
      <c r="I17" s="92">
        <v>1.91</v>
      </c>
      <c r="J17" s="43"/>
      <c r="K17" s="153">
        <v>1955</v>
      </c>
      <c r="L17" s="127">
        <v>1</v>
      </c>
      <c r="M17" s="88">
        <v>0.7</v>
      </c>
      <c r="N17" s="94">
        <v>0.7</v>
      </c>
      <c r="O17" s="154"/>
      <c r="P17" s="155"/>
      <c r="Q17" s="90"/>
      <c r="R17" s="156"/>
      <c r="S17" s="155"/>
      <c r="T17" s="90"/>
      <c r="U17" s="156"/>
      <c r="V17" s="155"/>
      <c r="W17" s="90"/>
    </row>
    <row r="18" ht="21.95" customHeight="1">
      <c r="A18" s="152">
        <v>1956</v>
      </c>
      <c r="B18" s="127">
        <v>34</v>
      </c>
      <c r="C18" s="88">
        <v>95</v>
      </c>
      <c r="D18" s="92">
        <v>2.79411764705882</v>
      </c>
      <c r="E18" s="43"/>
      <c r="F18" s="153">
        <v>1956</v>
      </c>
      <c r="G18" s="127">
        <v>18</v>
      </c>
      <c r="H18" s="88">
        <v>32.4</v>
      </c>
      <c r="I18" s="92">
        <v>1.8</v>
      </c>
      <c r="J18" s="43"/>
      <c r="K18" s="153">
        <v>1956</v>
      </c>
      <c r="L18" s="127">
        <v>3</v>
      </c>
      <c r="M18" s="88">
        <v>0.4</v>
      </c>
      <c r="N18" s="94">
        <v>0.133333333333333</v>
      </c>
      <c r="O18" s="154"/>
      <c r="P18" s="155"/>
      <c r="Q18" s="90"/>
      <c r="R18" s="156"/>
      <c r="S18" s="155"/>
      <c r="T18" s="90"/>
      <c r="U18" s="156"/>
      <c r="V18" s="155"/>
      <c r="W18" s="90"/>
    </row>
    <row r="19" ht="21.95" customHeight="1">
      <c r="A19" s="152">
        <v>1957</v>
      </c>
      <c r="B19" s="127">
        <v>27</v>
      </c>
      <c r="C19" s="88">
        <v>85.40000000000001</v>
      </c>
      <c r="D19" s="92">
        <v>3.16296296296296</v>
      </c>
      <c r="E19" s="43"/>
      <c r="F19" s="153">
        <v>1957</v>
      </c>
      <c r="G19" s="127">
        <v>15</v>
      </c>
      <c r="H19" s="88">
        <v>36.9</v>
      </c>
      <c r="I19" s="92">
        <v>2.46</v>
      </c>
      <c r="J19" s="43"/>
      <c r="K19" s="153">
        <v>1957</v>
      </c>
      <c r="L19" s="127">
        <v>0</v>
      </c>
      <c r="M19" s="88">
        <v>0</v>
      </c>
      <c r="N19" s="94"/>
      <c r="O19" s="154"/>
      <c r="P19" s="155"/>
      <c r="Q19" s="90"/>
      <c r="R19" s="156"/>
      <c r="S19" s="155"/>
      <c r="T19" s="90"/>
      <c r="U19" s="156"/>
      <c r="V19" s="155"/>
      <c r="W19" s="90"/>
    </row>
    <row r="20" ht="21.95" customHeight="1">
      <c r="A20" s="152">
        <v>1958</v>
      </c>
      <c r="B20" s="127">
        <v>24</v>
      </c>
      <c r="C20" s="88">
        <v>52.7</v>
      </c>
      <c r="D20" s="92">
        <v>2.19583333333333</v>
      </c>
      <c r="E20" s="43"/>
      <c r="F20" s="153">
        <v>1958</v>
      </c>
      <c r="G20" s="127">
        <v>17</v>
      </c>
      <c r="H20" s="88">
        <v>25.3</v>
      </c>
      <c r="I20" s="92">
        <v>1.48823529411765</v>
      </c>
      <c r="J20" s="43"/>
      <c r="K20" s="153">
        <v>1958</v>
      </c>
      <c r="L20" s="127">
        <v>6</v>
      </c>
      <c r="M20" s="88">
        <v>-2</v>
      </c>
      <c r="N20" s="94">
        <v>-0.333333333333333</v>
      </c>
      <c r="O20" s="154"/>
      <c r="P20" s="155"/>
      <c r="Q20" s="90"/>
      <c r="R20" s="156"/>
      <c r="S20" s="155"/>
      <c r="T20" s="90"/>
      <c r="U20" s="156"/>
      <c r="V20" s="155"/>
      <c r="W20" s="90"/>
    </row>
    <row r="21" ht="21.95" customHeight="1">
      <c r="A21" s="152">
        <v>1959</v>
      </c>
      <c r="B21" s="127">
        <v>34</v>
      </c>
      <c r="C21" s="88">
        <v>109.7</v>
      </c>
      <c r="D21" s="92">
        <v>3.22647058823529</v>
      </c>
      <c r="E21" s="43"/>
      <c r="F21" s="153">
        <v>1959</v>
      </c>
      <c r="G21" s="127">
        <v>15</v>
      </c>
      <c r="H21" s="88">
        <v>31.8</v>
      </c>
      <c r="I21" s="92">
        <v>2.12</v>
      </c>
      <c r="J21" s="43"/>
      <c r="K21" s="153">
        <v>1959</v>
      </c>
      <c r="L21" s="127">
        <v>3</v>
      </c>
      <c r="M21" s="88">
        <v>0.9</v>
      </c>
      <c r="N21" s="94">
        <v>0.3</v>
      </c>
      <c r="O21" s="154"/>
      <c r="P21" s="155"/>
      <c r="Q21" s="90"/>
      <c r="R21" s="156"/>
      <c r="S21" s="155"/>
      <c r="T21" s="90"/>
      <c r="U21" s="156"/>
      <c r="V21" s="155"/>
      <c r="W21" s="90"/>
    </row>
    <row r="22" ht="21.95" customHeight="1">
      <c r="A22" s="152">
        <v>1960</v>
      </c>
      <c r="B22" s="127">
        <v>47</v>
      </c>
      <c r="C22" s="88">
        <v>124.8</v>
      </c>
      <c r="D22" s="92">
        <v>2.65531914893617</v>
      </c>
      <c r="E22" s="43"/>
      <c r="F22" s="153">
        <v>1960</v>
      </c>
      <c r="G22" s="127">
        <v>32</v>
      </c>
      <c r="H22" s="88">
        <v>63.6</v>
      </c>
      <c r="I22" s="92">
        <v>1.9875</v>
      </c>
      <c r="J22" s="43"/>
      <c r="K22" s="153">
        <v>1960</v>
      </c>
      <c r="L22" s="127">
        <v>8</v>
      </c>
      <c r="M22" s="88">
        <v>2</v>
      </c>
      <c r="N22" s="94">
        <v>0.25</v>
      </c>
      <c r="O22" s="154"/>
      <c r="P22" s="155"/>
      <c r="Q22" s="90"/>
      <c r="R22" s="156"/>
      <c r="S22" s="155"/>
      <c r="T22" s="90"/>
      <c r="U22" s="156"/>
      <c r="V22" s="155"/>
      <c r="W22" s="90"/>
    </row>
    <row r="23" ht="21.95" customHeight="1">
      <c r="A23" s="152">
        <v>1961</v>
      </c>
      <c r="B23" s="127">
        <v>44</v>
      </c>
      <c r="C23" s="88">
        <v>101.9</v>
      </c>
      <c r="D23" s="92">
        <v>2.31590909090909</v>
      </c>
      <c r="E23" s="43"/>
      <c r="F23" s="153">
        <v>1961</v>
      </c>
      <c r="G23" s="127">
        <v>29</v>
      </c>
      <c r="H23" s="88">
        <v>40.1</v>
      </c>
      <c r="I23" s="92">
        <v>1.38275862068966</v>
      </c>
      <c r="J23" s="43"/>
      <c r="K23" s="153">
        <v>1961</v>
      </c>
      <c r="L23" s="127">
        <v>11</v>
      </c>
      <c r="M23" s="88">
        <v>-0.6</v>
      </c>
      <c r="N23" s="94">
        <v>-0.0545454545454545</v>
      </c>
      <c r="O23" s="154"/>
      <c r="P23" s="155"/>
      <c r="Q23" s="90"/>
      <c r="R23" s="156"/>
      <c r="S23" s="155"/>
      <c r="T23" s="90"/>
      <c r="U23" s="156"/>
      <c r="V23" s="155"/>
      <c r="W23" s="90"/>
    </row>
    <row r="24" ht="21.95" customHeight="1">
      <c r="A24" s="152">
        <v>1962</v>
      </c>
      <c r="B24" s="127">
        <v>25</v>
      </c>
      <c r="C24" s="88">
        <v>77.7</v>
      </c>
      <c r="D24" s="92">
        <v>3.108</v>
      </c>
      <c r="E24" s="43"/>
      <c r="F24" s="153">
        <v>1962</v>
      </c>
      <c r="G24" s="127">
        <v>12</v>
      </c>
      <c r="H24" s="88">
        <v>23.4</v>
      </c>
      <c r="I24" s="92">
        <v>1.95</v>
      </c>
      <c r="J24" s="43"/>
      <c r="K24" s="153">
        <v>1962</v>
      </c>
      <c r="L24" s="127">
        <v>0</v>
      </c>
      <c r="M24" s="88">
        <v>0</v>
      </c>
      <c r="N24" s="94"/>
      <c r="O24" s="154"/>
      <c r="P24" s="155"/>
      <c r="Q24" s="90"/>
      <c r="R24" s="156"/>
      <c r="S24" s="155"/>
      <c r="T24" s="90"/>
      <c r="U24" s="156"/>
      <c r="V24" s="155"/>
      <c r="W24" s="90"/>
    </row>
    <row r="25" ht="21.95" customHeight="1">
      <c r="A25" s="152">
        <v>1963</v>
      </c>
      <c r="B25" s="127">
        <v>26</v>
      </c>
      <c r="C25" s="88">
        <v>73.59999999999999</v>
      </c>
      <c r="D25" s="92">
        <v>2.83076923076923</v>
      </c>
      <c r="E25" s="43"/>
      <c r="F25" s="153">
        <v>1963</v>
      </c>
      <c r="G25" s="127">
        <v>16</v>
      </c>
      <c r="H25" s="88">
        <v>33.4</v>
      </c>
      <c r="I25" s="92">
        <v>2.0875</v>
      </c>
      <c r="J25" s="43"/>
      <c r="K25" s="153">
        <v>1963</v>
      </c>
      <c r="L25" s="127">
        <v>3</v>
      </c>
      <c r="M25" s="88">
        <v>2</v>
      </c>
      <c r="N25" s="94">
        <v>0.666666666666667</v>
      </c>
      <c r="O25" s="154"/>
      <c r="P25" s="155"/>
      <c r="Q25" s="90"/>
      <c r="R25" s="156"/>
      <c r="S25" s="155"/>
      <c r="T25" s="90"/>
      <c r="U25" s="156"/>
      <c r="V25" s="155"/>
      <c r="W25" s="90"/>
    </row>
    <row r="26" ht="21.95" customHeight="1">
      <c r="A26" s="152">
        <v>1964</v>
      </c>
      <c r="B26" s="127">
        <v>36</v>
      </c>
      <c r="C26" s="88">
        <v>108.4</v>
      </c>
      <c r="D26" s="92">
        <v>3.01111111111111</v>
      </c>
      <c r="E26" s="43"/>
      <c r="F26" s="153">
        <v>1964</v>
      </c>
      <c r="G26" s="127">
        <v>21</v>
      </c>
      <c r="H26" s="88">
        <v>47.9</v>
      </c>
      <c r="I26" s="92">
        <v>2.28095238095238</v>
      </c>
      <c r="J26" s="43"/>
      <c r="K26" s="153">
        <v>1964</v>
      </c>
      <c r="L26" s="127">
        <v>1</v>
      </c>
      <c r="M26" s="88">
        <v>-0.4</v>
      </c>
      <c r="N26" s="94">
        <v>-0.4</v>
      </c>
      <c r="O26" s="154"/>
      <c r="P26" s="155"/>
      <c r="Q26" s="90"/>
      <c r="R26" s="156"/>
      <c r="S26" s="155"/>
      <c r="T26" s="90"/>
      <c r="U26" s="156"/>
      <c r="V26" s="155"/>
      <c r="W26" s="90"/>
    </row>
    <row r="27" ht="21.95" customHeight="1">
      <c r="A27" s="152">
        <v>1965</v>
      </c>
      <c r="B27" s="127">
        <v>35</v>
      </c>
      <c r="C27" s="88">
        <v>84.09999999999999</v>
      </c>
      <c r="D27" s="92">
        <v>2.40285714285714</v>
      </c>
      <c r="E27" s="43"/>
      <c r="F27" s="153">
        <v>1965</v>
      </c>
      <c r="G27" s="127">
        <v>20</v>
      </c>
      <c r="H27" s="88">
        <v>22.4</v>
      </c>
      <c r="I27" s="92">
        <v>1.12</v>
      </c>
      <c r="J27" s="43"/>
      <c r="K27" s="153">
        <v>1965</v>
      </c>
      <c r="L27" s="127">
        <v>10</v>
      </c>
      <c r="M27" s="88">
        <v>-2.2</v>
      </c>
      <c r="N27" s="94">
        <v>-0.22</v>
      </c>
      <c r="O27" s="154"/>
      <c r="P27" s="155"/>
      <c r="Q27" s="90"/>
      <c r="R27" s="156"/>
      <c r="S27" s="155"/>
      <c r="T27" s="90"/>
      <c r="U27" s="156"/>
      <c r="V27" s="155"/>
      <c r="W27" s="90"/>
    </row>
    <row r="28" ht="21.95" customHeight="1">
      <c r="A28" s="152">
        <v>1966</v>
      </c>
      <c r="B28" s="127">
        <v>41</v>
      </c>
      <c r="C28" s="88">
        <v>140.8</v>
      </c>
      <c r="D28" s="92">
        <v>3.43414634146341</v>
      </c>
      <c r="E28" s="43"/>
      <c r="F28" s="153">
        <v>1966</v>
      </c>
      <c r="G28" s="127">
        <v>18</v>
      </c>
      <c r="H28" s="88">
        <v>46</v>
      </c>
      <c r="I28" s="92">
        <v>2.55555555555556</v>
      </c>
      <c r="J28" s="43"/>
      <c r="K28" s="153">
        <v>1966</v>
      </c>
      <c r="L28" s="127">
        <v>0</v>
      </c>
      <c r="M28" s="88">
        <v>0</v>
      </c>
      <c r="N28" s="94"/>
      <c r="O28" s="154"/>
      <c r="P28" s="155"/>
      <c r="Q28" s="90"/>
      <c r="R28" s="156"/>
      <c r="S28" s="155"/>
      <c r="T28" s="90"/>
      <c r="U28" s="156"/>
      <c r="V28" s="155"/>
      <c r="W28" s="90"/>
    </row>
    <row r="29" ht="21.95" customHeight="1">
      <c r="A29" s="152">
        <v>1967</v>
      </c>
      <c r="B29" s="127">
        <v>57</v>
      </c>
      <c r="C29" s="88">
        <v>158.9</v>
      </c>
      <c r="D29" s="92">
        <v>2.78771929824561</v>
      </c>
      <c r="E29" s="43"/>
      <c r="F29" s="153">
        <v>1967</v>
      </c>
      <c r="G29" s="127">
        <v>35</v>
      </c>
      <c r="H29" s="88">
        <v>70</v>
      </c>
      <c r="I29" s="92">
        <v>2</v>
      </c>
      <c r="J29" s="43"/>
      <c r="K29" s="153">
        <v>1967</v>
      </c>
      <c r="L29" s="127">
        <v>6</v>
      </c>
      <c r="M29" s="88">
        <v>2.7</v>
      </c>
      <c r="N29" s="94">
        <v>0.45</v>
      </c>
      <c r="O29" s="154"/>
      <c r="P29" s="155"/>
      <c r="Q29" s="90"/>
      <c r="R29" s="156"/>
      <c r="S29" s="155"/>
      <c r="T29" s="90"/>
      <c r="U29" s="156"/>
      <c r="V29" s="155"/>
      <c r="W29" s="90"/>
    </row>
    <row r="30" ht="21.95" customHeight="1">
      <c r="A30" s="152">
        <v>1968</v>
      </c>
      <c r="B30" s="127">
        <v>28</v>
      </c>
      <c r="C30" s="88">
        <v>90.3</v>
      </c>
      <c r="D30" s="92">
        <v>3.225</v>
      </c>
      <c r="E30" s="43"/>
      <c r="F30" s="153">
        <v>1968</v>
      </c>
      <c r="G30" s="127">
        <v>12</v>
      </c>
      <c r="H30" s="88">
        <v>23.8</v>
      </c>
      <c r="I30" s="92">
        <v>1.98333333333333</v>
      </c>
      <c r="J30" s="43"/>
      <c r="K30" s="153">
        <v>1968</v>
      </c>
      <c r="L30" s="127">
        <v>3</v>
      </c>
      <c r="M30" s="88">
        <v>1.2</v>
      </c>
      <c r="N30" s="94">
        <v>0.4</v>
      </c>
      <c r="O30" s="154"/>
      <c r="P30" s="155"/>
      <c r="Q30" s="90"/>
      <c r="R30" s="156"/>
      <c r="S30" s="155"/>
      <c r="T30" s="90"/>
      <c r="U30" s="156"/>
      <c r="V30" s="155"/>
      <c r="W30" s="90"/>
    </row>
    <row r="31" ht="21.95" customHeight="1">
      <c r="A31" s="152">
        <v>1969</v>
      </c>
      <c r="B31" s="127">
        <v>29</v>
      </c>
      <c r="C31" s="88">
        <v>96.40000000000001</v>
      </c>
      <c r="D31" s="92">
        <v>3.32413793103448</v>
      </c>
      <c r="E31" s="43"/>
      <c r="F31" s="153">
        <v>1969</v>
      </c>
      <c r="G31" s="127">
        <v>14</v>
      </c>
      <c r="H31" s="88">
        <v>32.3</v>
      </c>
      <c r="I31" s="92">
        <v>2.30714285714286</v>
      </c>
      <c r="J31" s="43"/>
      <c r="K31" s="153">
        <v>1969</v>
      </c>
      <c r="L31" s="127">
        <v>0</v>
      </c>
      <c r="M31" s="88">
        <v>0</v>
      </c>
      <c r="N31" s="94"/>
      <c r="O31" s="154"/>
      <c r="P31" s="155"/>
      <c r="Q31" s="90"/>
      <c r="R31" s="156"/>
      <c r="S31" s="155"/>
      <c r="T31" s="90"/>
      <c r="U31" s="156"/>
      <c r="V31" s="155"/>
      <c r="W31" s="90"/>
    </row>
    <row r="32" ht="21.95" customHeight="1">
      <c r="A32" s="152">
        <v>1970</v>
      </c>
      <c r="B32" s="127">
        <v>44</v>
      </c>
      <c r="C32" s="88">
        <v>124.9</v>
      </c>
      <c r="D32" s="92">
        <v>2.83863636363636</v>
      </c>
      <c r="E32" s="43"/>
      <c r="F32" s="153">
        <v>1970</v>
      </c>
      <c r="G32" s="127">
        <v>23</v>
      </c>
      <c r="H32" s="88">
        <v>39.2</v>
      </c>
      <c r="I32" s="92">
        <v>1.70434782608696</v>
      </c>
      <c r="J32" s="43"/>
      <c r="K32" s="153">
        <v>1970</v>
      </c>
      <c r="L32" s="127">
        <v>5</v>
      </c>
      <c r="M32" s="88">
        <v>0.8</v>
      </c>
      <c r="N32" s="94">
        <v>0.16</v>
      </c>
      <c r="O32" s="154"/>
      <c r="P32" s="155"/>
      <c r="Q32" s="90"/>
      <c r="R32" s="156"/>
      <c r="S32" s="155"/>
      <c r="T32" s="90"/>
      <c r="U32" s="156"/>
      <c r="V32" s="155"/>
      <c r="W32" s="90"/>
    </row>
    <row r="33" ht="21.95" customHeight="1">
      <c r="A33" s="152">
        <v>1971</v>
      </c>
      <c r="B33" s="127">
        <v>39</v>
      </c>
      <c r="C33" s="88">
        <v>118.3</v>
      </c>
      <c r="D33" s="92">
        <v>3.03333333333333</v>
      </c>
      <c r="E33" s="43"/>
      <c r="F33" s="153">
        <v>1971</v>
      </c>
      <c r="G33" s="127">
        <v>25</v>
      </c>
      <c r="H33" s="88">
        <v>57</v>
      </c>
      <c r="I33" s="92">
        <v>2.28</v>
      </c>
      <c r="J33" s="43"/>
      <c r="K33" s="153">
        <v>1971</v>
      </c>
      <c r="L33" s="127">
        <v>2</v>
      </c>
      <c r="M33" s="88">
        <v>0.5</v>
      </c>
      <c r="N33" s="94">
        <v>0.25</v>
      </c>
      <c r="O33" s="154"/>
      <c r="P33" s="155"/>
      <c r="Q33" s="90"/>
      <c r="R33" s="156"/>
      <c r="S33" s="155"/>
      <c r="T33" s="90"/>
      <c r="U33" s="156"/>
      <c r="V33" s="155"/>
      <c r="W33" s="90"/>
    </row>
    <row r="34" ht="21.95" customHeight="1">
      <c r="A34" s="152">
        <v>1972</v>
      </c>
      <c r="B34" s="127">
        <v>31</v>
      </c>
      <c r="C34" s="88">
        <v>104.5</v>
      </c>
      <c r="D34" s="92">
        <v>3.37096774193548</v>
      </c>
      <c r="E34" s="43"/>
      <c r="F34" s="153">
        <v>1972</v>
      </c>
      <c r="G34" s="127">
        <v>15</v>
      </c>
      <c r="H34" s="88">
        <v>38.4</v>
      </c>
      <c r="I34" s="92">
        <v>2.56</v>
      </c>
      <c r="J34" s="43"/>
      <c r="K34" s="153">
        <v>1972</v>
      </c>
      <c r="L34" s="127">
        <v>1</v>
      </c>
      <c r="M34" s="88">
        <v>0.7</v>
      </c>
      <c r="N34" s="94">
        <v>0.7</v>
      </c>
      <c r="O34" s="154"/>
      <c r="P34" s="155"/>
      <c r="Q34" s="90"/>
      <c r="R34" s="156"/>
      <c r="S34" s="155"/>
      <c r="T34" s="90"/>
      <c r="U34" s="156"/>
      <c r="V34" s="155"/>
      <c r="W34" s="90"/>
    </row>
    <row r="35" ht="21.95" customHeight="1">
      <c r="A35" s="152">
        <v>1973</v>
      </c>
      <c r="B35" s="127">
        <v>8</v>
      </c>
      <c r="C35" s="88">
        <v>33.3</v>
      </c>
      <c r="D35" s="92">
        <v>4.1625</v>
      </c>
      <c r="E35" s="43"/>
      <c r="F35" s="153">
        <v>1973</v>
      </c>
      <c r="G35" s="127">
        <v>1</v>
      </c>
      <c r="H35" s="88">
        <v>2.4</v>
      </c>
      <c r="I35" s="92">
        <v>2.4</v>
      </c>
      <c r="J35" s="43"/>
      <c r="K35" s="153">
        <v>1973</v>
      </c>
      <c r="L35" s="127">
        <v>0</v>
      </c>
      <c r="M35" s="88">
        <v>0</v>
      </c>
      <c r="N35" s="94"/>
      <c r="O35" s="154"/>
      <c r="P35" s="155"/>
      <c r="Q35" s="90"/>
      <c r="R35" s="156"/>
      <c r="S35" s="155"/>
      <c r="T35" s="90"/>
      <c r="U35" s="156"/>
      <c r="V35" s="155"/>
      <c r="W35" s="90"/>
    </row>
    <row r="36" ht="21.95" customHeight="1">
      <c r="A36" s="152">
        <v>1974</v>
      </c>
      <c r="B36" s="127">
        <v>26</v>
      </c>
      <c r="C36" s="88">
        <v>75.90000000000001</v>
      </c>
      <c r="D36" s="92">
        <v>2.91923076923077</v>
      </c>
      <c r="E36" s="43"/>
      <c r="F36" s="153">
        <v>1974</v>
      </c>
      <c r="G36" s="127">
        <v>11</v>
      </c>
      <c r="H36" s="88">
        <v>14</v>
      </c>
      <c r="I36" s="92">
        <v>1.27272727272727</v>
      </c>
      <c r="J36" s="43"/>
      <c r="K36" s="153">
        <v>1974</v>
      </c>
      <c r="L36" s="127">
        <v>4</v>
      </c>
      <c r="M36" s="88">
        <v>1.2</v>
      </c>
      <c r="N36" s="94">
        <v>0.3</v>
      </c>
      <c r="O36" s="154"/>
      <c r="P36" s="155"/>
      <c r="Q36" s="90"/>
      <c r="R36" s="156"/>
      <c r="S36" s="155"/>
      <c r="T36" s="90"/>
      <c r="U36" s="156"/>
      <c r="V36" s="155"/>
      <c r="W36" s="90"/>
    </row>
    <row r="37" ht="21.95" customHeight="1">
      <c r="A37" s="152">
        <v>1975</v>
      </c>
      <c r="B37" s="127">
        <v>26</v>
      </c>
      <c r="C37" s="88">
        <v>77.09999999999999</v>
      </c>
      <c r="D37" s="92">
        <v>2.96538461538462</v>
      </c>
      <c r="E37" s="43"/>
      <c r="F37" s="153">
        <v>1975</v>
      </c>
      <c r="G37" s="127">
        <v>15</v>
      </c>
      <c r="H37" s="88">
        <v>31.5</v>
      </c>
      <c r="I37" s="92">
        <v>2.1</v>
      </c>
      <c r="J37" s="43"/>
      <c r="K37" s="153">
        <v>1975</v>
      </c>
      <c r="L37" s="127">
        <v>3</v>
      </c>
      <c r="M37" s="88">
        <v>1.1</v>
      </c>
      <c r="N37" s="94">
        <v>0.366666666666667</v>
      </c>
      <c r="O37" s="154"/>
      <c r="P37" s="155"/>
      <c r="Q37" s="90"/>
      <c r="R37" s="156"/>
      <c r="S37" s="155"/>
      <c r="T37" s="90"/>
      <c r="U37" s="156"/>
      <c r="V37" s="155"/>
      <c r="W37" s="90"/>
    </row>
    <row r="38" ht="21.95" customHeight="1">
      <c r="A38" s="152">
        <v>1976</v>
      </c>
      <c r="B38" s="127">
        <v>69</v>
      </c>
      <c r="C38" s="88">
        <v>191.2</v>
      </c>
      <c r="D38" s="92">
        <v>2.77101449275362</v>
      </c>
      <c r="E38" s="43"/>
      <c r="F38" s="153">
        <v>1976</v>
      </c>
      <c r="G38" s="127">
        <v>38</v>
      </c>
      <c r="H38" s="88">
        <v>58.1</v>
      </c>
      <c r="I38" s="92">
        <v>1.52894736842105</v>
      </c>
      <c r="J38" s="43"/>
      <c r="K38" s="153">
        <v>1976</v>
      </c>
      <c r="L38" s="127">
        <v>11</v>
      </c>
      <c r="M38" s="88">
        <v>-2.1</v>
      </c>
      <c r="N38" s="94">
        <v>-0.190909090909091</v>
      </c>
      <c r="O38" s="154"/>
      <c r="P38" s="155"/>
      <c r="Q38" s="90"/>
      <c r="R38" s="156"/>
      <c r="S38" s="155"/>
      <c r="T38" s="90"/>
      <c r="U38" s="156"/>
      <c r="V38" s="155"/>
      <c r="W38" s="90"/>
    </row>
    <row r="39" ht="21.95" customHeight="1">
      <c r="A39" s="152">
        <v>1977</v>
      </c>
      <c r="B39" s="127">
        <v>50</v>
      </c>
      <c r="C39" s="88">
        <v>121.1</v>
      </c>
      <c r="D39" s="92">
        <v>2.422</v>
      </c>
      <c r="E39" s="43"/>
      <c r="F39" s="153">
        <v>1977</v>
      </c>
      <c r="G39" s="127">
        <v>33</v>
      </c>
      <c r="H39" s="88">
        <v>52</v>
      </c>
      <c r="I39" s="92">
        <v>1.57575757575758</v>
      </c>
      <c r="J39" s="43"/>
      <c r="K39" s="153">
        <v>1977</v>
      </c>
      <c r="L39" s="127">
        <v>8</v>
      </c>
      <c r="M39" s="88">
        <v>-0.7</v>
      </c>
      <c r="N39" s="94">
        <v>-0.08749999999999999</v>
      </c>
      <c r="O39" s="154"/>
      <c r="P39" s="155"/>
      <c r="Q39" s="90"/>
      <c r="R39" s="156"/>
      <c r="S39" s="155"/>
      <c r="T39" s="90"/>
      <c r="U39" s="156"/>
      <c r="V39" s="155"/>
      <c r="W39" s="90"/>
    </row>
    <row r="40" ht="21.95" customHeight="1">
      <c r="A40" s="152">
        <v>1978</v>
      </c>
      <c r="B40" s="127">
        <v>33</v>
      </c>
      <c r="C40" s="88">
        <v>119.8</v>
      </c>
      <c r="D40" s="92">
        <v>3.63030303030303</v>
      </c>
      <c r="E40" s="43"/>
      <c r="F40" s="153">
        <v>1978</v>
      </c>
      <c r="G40" s="127">
        <v>13</v>
      </c>
      <c r="H40" s="88">
        <v>34.8</v>
      </c>
      <c r="I40" s="92">
        <v>2.67692307692308</v>
      </c>
      <c r="J40" s="43"/>
      <c r="K40" s="153">
        <v>1978</v>
      </c>
      <c r="L40" s="127">
        <v>0</v>
      </c>
      <c r="M40" s="88">
        <v>0</v>
      </c>
      <c r="N40" s="94"/>
      <c r="O40" s="154"/>
      <c r="P40" s="155"/>
      <c r="Q40" s="90"/>
      <c r="R40" s="156"/>
      <c r="S40" s="155"/>
      <c r="T40" s="90"/>
      <c r="U40" s="156"/>
      <c r="V40" s="155"/>
      <c r="W40" s="90"/>
    </row>
    <row r="41" ht="21.95" customHeight="1">
      <c r="A41" s="152">
        <v>1979</v>
      </c>
      <c r="B41" s="127">
        <v>27</v>
      </c>
      <c r="C41" s="88">
        <v>94.2</v>
      </c>
      <c r="D41" s="92">
        <v>3.48888888888889</v>
      </c>
      <c r="E41" s="43"/>
      <c r="F41" s="153">
        <v>1979</v>
      </c>
      <c r="G41" s="127">
        <v>12</v>
      </c>
      <c r="H41" s="88">
        <v>31.7</v>
      </c>
      <c r="I41" s="92">
        <v>2.64166666666667</v>
      </c>
      <c r="J41" s="43"/>
      <c r="K41" s="153">
        <v>1979</v>
      </c>
      <c r="L41" s="127">
        <v>0</v>
      </c>
      <c r="M41" s="88">
        <v>0</v>
      </c>
      <c r="N41" s="94"/>
      <c r="O41" s="154"/>
      <c r="P41" s="155"/>
      <c r="Q41" s="90"/>
      <c r="R41" s="156"/>
      <c r="S41" s="155"/>
      <c r="T41" s="90"/>
      <c r="U41" s="156"/>
      <c r="V41" s="155"/>
      <c r="W41" s="90"/>
    </row>
    <row r="42" ht="21.95" customHeight="1">
      <c r="A42" s="152">
        <v>1980</v>
      </c>
      <c r="B42" s="127">
        <v>31</v>
      </c>
      <c r="C42" s="88">
        <v>103.8</v>
      </c>
      <c r="D42" s="92">
        <v>3.34838709677419</v>
      </c>
      <c r="E42" s="43"/>
      <c r="F42" s="153">
        <v>1980</v>
      </c>
      <c r="G42" s="127">
        <v>15</v>
      </c>
      <c r="H42" s="88">
        <v>35.6</v>
      </c>
      <c r="I42" s="92">
        <v>2.37333333333333</v>
      </c>
      <c r="J42" s="43"/>
      <c r="K42" s="153">
        <v>1980</v>
      </c>
      <c r="L42" s="127">
        <v>0</v>
      </c>
      <c r="M42" s="88">
        <v>0</v>
      </c>
      <c r="N42" s="94"/>
      <c r="O42" s="154"/>
      <c r="P42" s="155"/>
      <c r="Q42" s="90"/>
      <c r="R42" s="156"/>
      <c r="S42" s="155"/>
      <c r="T42" s="90"/>
      <c r="U42" s="156"/>
      <c r="V42" s="155"/>
      <c r="W42" s="90"/>
    </row>
    <row r="43" ht="21.95" customHeight="1">
      <c r="A43" s="152">
        <v>1981</v>
      </c>
      <c r="B43" s="127">
        <v>29</v>
      </c>
      <c r="C43" s="88">
        <v>95.90000000000001</v>
      </c>
      <c r="D43" s="92">
        <v>3.30689655172414</v>
      </c>
      <c r="E43" s="43"/>
      <c r="F43" s="153">
        <v>1981</v>
      </c>
      <c r="G43" s="127">
        <v>13</v>
      </c>
      <c r="H43" s="88">
        <v>29.7</v>
      </c>
      <c r="I43" s="92">
        <v>2.28461538461538</v>
      </c>
      <c r="J43" s="43"/>
      <c r="K43" s="153">
        <v>1981</v>
      </c>
      <c r="L43" s="127">
        <v>0</v>
      </c>
      <c r="M43" s="88">
        <v>0</v>
      </c>
      <c r="N43" s="94"/>
      <c r="O43" s="154"/>
      <c r="P43" s="155"/>
      <c r="Q43" s="90"/>
      <c r="R43" s="156"/>
      <c r="S43" s="155"/>
      <c r="T43" s="90"/>
      <c r="U43" s="156"/>
      <c r="V43" s="155"/>
      <c r="W43" s="90"/>
    </row>
    <row r="44" ht="21.95" customHeight="1">
      <c r="A44" s="152">
        <v>1982</v>
      </c>
      <c r="B44" s="127">
        <v>46</v>
      </c>
      <c r="C44" s="88">
        <v>114.8</v>
      </c>
      <c r="D44" s="92">
        <v>2.49565217391304</v>
      </c>
      <c r="E44" s="43"/>
      <c r="F44" s="153">
        <v>1982</v>
      </c>
      <c r="G44" s="127">
        <v>32</v>
      </c>
      <c r="H44" s="88">
        <v>55.8</v>
      </c>
      <c r="I44" s="92">
        <v>1.74375</v>
      </c>
      <c r="J44" s="43"/>
      <c r="K44" s="153">
        <v>1982</v>
      </c>
      <c r="L44" s="127">
        <v>6</v>
      </c>
      <c r="M44" s="88">
        <v>2.5</v>
      </c>
      <c r="N44" s="94">
        <v>0.416666666666667</v>
      </c>
      <c r="O44" s="154"/>
      <c r="P44" s="155"/>
      <c r="Q44" s="90"/>
      <c r="R44" s="156"/>
      <c r="S44" s="155"/>
      <c r="T44" s="90"/>
      <c r="U44" s="156"/>
      <c r="V44" s="155"/>
      <c r="W44" s="90"/>
    </row>
    <row r="45" ht="21.95" customHeight="1">
      <c r="A45" s="152">
        <v>1983</v>
      </c>
      <c r="B45" s="127">
        <v>42</v>
      </c>
      <c r="C45" s="88">
        <v>96.5</v>
      </c>
      <c r="D45" s="92">
        <v>2.29761904761905</v>
      </c>
      <c r="E45" s="43"/>
      <c r="F45" s="153">
        <v>1983</v>
      </c>
      <c r="G45" s="127">
        <v>28</v>
      </c>
      <c r="H45" s="88">
        <v>39</v>
      </c>
      <c r="I45" s="92">
        <v>1.39285714285714</v>
      </c>
      <c r="J45" s="43"/>
      <c r="K45" s="153">
        <v>1983</v>
      </c>
      <c r="L45" s="127">
        <v>10</v>
      </c>
      <c r="M45" s="88">
        <v>2.3</v>
      </c>
      <c r="N45" s="94">
        <v>0.23</v>
      </c>
      <c r="O45" s="154"/>
      <c r="P45" s="155"/>
      <c r="Q45" s="90"/>
      <c r="R45" s="156"/>
      <c r="S45" s="155"/>
      <c r="T45" s="90"/>
      <c r="U45" s="156"/>
      <c r="V45" s="155"/>
      <c r="W45" s="90"/>
    </row>
    <row r="46" ht="21.95" customHeight="1">
      <c r="A46" s="152">
        <v>1984</v>
      </c>
      <c r="B46" s="127">
        <v>41</v>
      </c>
      <c r="C46" s="88">
        <v>134.9</v>
      </c>
      <c r="D46" s="92">
        <v>3.29024390243902</v>
      </c>
      <c r="E46" s="43"/>
      <c r="F46" s="153">
        <v>1984</v>
      </c>
      <c r="G46" s="127">
        <v>15</v>
      </c>
      <c r="H46" s="88">
        <v>27.7</v>
      </c>
      <c r="I46" s="92">
        <v>1.84666666666667</v>
      </c>
      <c r="J46" s="43"/>
      <c r="K46" s="153">
        <v>1984</v>
      </c>
      <c r="L46" s="127">
        <v>4</v>
      </c>
      <c r="M46" s="88">
        <v>1.6</v>
      </c>
      <c r="N46" s="94">
        <v>0.4</v>
      </c>
      <c r="O46" s="154"/>
      <c r="P46" s="155"/>
      <c r="Q46" s="90"/>
      <c r="R46" s="156"/>
      <c r="S46" s="155"/>
      <c r="T46" s="90"/>
      <c r="U46" s="156"/>
      <c r="V46" s="155"/>
      <c r="W46" s="90"/>
    </row>
    <row r="47" ht="21.95" customHeight="1">
      <c r="A47" s="152">
        <v>1985</v>
      </c>
      <c r="B47" s="127">
        <v>39</v>
      </c>
      <c r="C47" s="88">
        <v>117.4</v>
      </c>
      <c r="D47" s="92">
        <v>3.01025641025641</v>
      </c>
      <c r="E47" s="43"/>
      <c r="F47" s="153">
        <v>1985</v>
      </c>
      <c r="G47" s="127">
        <v>21</v>
      </c>
      <c r="H47" s="88">
        <v>43.9</v>
      </c>
      <c r="I47" s="92">
        <v>2.09047619047619</v>
      </c>
      <c r="J47" s="43"/>
      <c r="K47" s="153">
        <v>1985</v>
      </c>
      <c r="L47" s="127">
        <v>3</v>
      </c>
      <c r="M47" s="88">
        <v>0.2</v>
      </c>
      <c r="N47" s="94">
        <v>0.06666666666666669</v>
      </c>
      <c r="O47" s="154"/>
      <c r="P47" s="155"/>
      <c r="Q47" s="90"/>
      <c r="R47" s="156"/>
      <c r="S47" s="155"/>
      <c r="T47" s="90"/>
      <c r="U47" s="156"/>
      <c r="V47" s="155"/>
      <c r="W47" s="90"/>
    </row>
    <row r="48" ht="21.95" customHeight="1">
      <c r="A48" s="152">
        <v>1986</v>
      </c>
      <c r="B48" s="127">
        <v>32</v>
      </c>
      <c r="C48" s="88">
        <v>102.4</v>
      </c>
      <c r="D48" s="92">
        <v>3.2</v>
      </c>
      <c r="E48" s="43"/>
      <c r="F48" s="153">
        <v>1986</v>
      </c>
      <c r="G48" s="127">
        <v>16</v>
      </c>
      <c r="H48" s="88">
        <v>34.3</v>
      </c>
      <c r="I48" s="92">
        <v>2.14375</v>
      </c>
      <c r="J48" s="43"/>
      <c r="K48" s="153">
        <v>1986</v>
      </c>
      <c r="L48" s="127">
        <v>2</v>
      </c>
      <c r="M48" s="88">
        <v>1.1</v>
      </c>
      <c r="N48" s="94">
        <v>0.55</v>
      </c>
      <c r="O48" s="154"/>
      <c r="P48" s="155"/>
      <c r="Q48" s="90"/>
      <c r="R48" s="156"/>
      <c r="S48" s="155"/>
      <c r="T48" s="90"/>
      <c r="U48" s="156"/>
      <c r="V48" s="155"/>
      <c r="W48" s="90"/>
    </row>
    <row r="49" ht="21.95" customHeight="1">
      <c r="A49" s="152">
        <v>1987</v>
      </c>
      <c r="B49" s="127">
        <v>40</v>
      </c>
      <c r="C49" s="88">
        <v>110.7</v>
      </c>
      <c r="D49" s="92">
        <v>2.7675</v>
      </c>
      <c r="E49" s="43"/>
      <c r="F49" s="153">
        <v>1987</v>
      </c>
      <c r="G49" s="127">
        <v>26</v>
      </c>
      <c r="H49" s="88">
        <v>54.9</v>
      </c>
      <c r="I49" s="92">
        <v>2.11153846153846</v>
      </c>
      <c r="J49" s="43"/>
      <c r="K49" s="153">
        <v>1987</v>
      </c>
      <c r="L49" s="127">
        <v>1</v>
      </c>
      <c r="M49" s="88">
        <v>0.5</v>
      </c>
      <c r="N49" s="94">
        <v>0.5</v>
      </c>
      <c r="O49" s="154"/>
      <c r="P49" s="155"/>
      <c r="Q49" s="90"/>
      <c r="R49" s="156"/>
      <c r="S49" s="155"/>
      <c r="T49" s="90"/>
      <c r="U49" s="156"/>
      <c r="V49" s="155"/>
      <c r="W49" s="90"/>
    </row>
    <row r="50" ht="21.95" customHeight="1">
      <c r="A50" s="152">
        <v>1988</v>
      </c>
      <c r="B50" s="127">
        <v>26</v>
      </c>
      <c r="C50" s="88">
        <v>91.7</v>
      </c>
      <c r="D50" s="92">
        <v>3.52692307692308</v>
      </c>
      <c r="E50" s="43"/>
      <c r="F50" s="153">
        <v>1988</v>
      </c>
      <c r="G50" s="127">
        <v>7</v>
      </c>
      <c r="H50" s="88">
        <v>13</v>
      </c>
      <c r="I50" s="92">
        <v>1.85714285714286</v>
      </c>
      <c r="J50" s="43"/>
      <c r="K50" s="153">
        <v>1988</v>
      </c>
      <c r="L50" s="127">
        <v>0</v>
      </c>
      <c r="M50" s="88">
        <v>0</v>
      </c>
      <c r="N50" s="94"/>
      <c r="O50" s="154"/>
      <c r="P50" s="155"/>
      <c r="Q50" s="90"/>
      <c r="R50" s="156"/>
      <c r="S50" s="155"/>
      <c r="T50" s="90"/>
      <c r="U50" s="156"/>
      <c r="V50" s="155"/>
      <c r="W50" s="90"/>
    </row>
    <row r="51" ht="21.95" customHeight="1">
      <c r="A51" s="152">
        <v>1989</v>
      </c>
      <c r="B51" s="127">
        <v>40</v>
      </c>
      <c r="C51" s="88">
        <v>94</v>
      </c>
      <c r="D51" s="92">
        <v>2.35</v>
      </c>
      <c r="E51" s="43"/>
      <c r="F51" s="153">
        <v>1989</v>
      </c>
      <c r="G51" s="127">
        <v>25</v>
      </c>
      <c r="H51" s="88">
        <v>33</v>
      </c>
      <c r="I51" s="92">
        <v>1.32</v>
      </c>
      <c r="J51" s="43"/>
      <c r="K51" s="153">
        <v>1989</v>
      </c>
      <c r="L51" s="127">
        <v>8</v>
      </c>
      <c r="M51" s="88">
        <v>-2</v>
      </c>
      <c r="N51" s="94">
        <v>-0.25</v>
      </c>
      <c r="O51" s="154"/>
      <c r="P51" s="155"/>
      <c r="Q51" s="90"/>
      <c r="R51" s="156"/>
      <c r="S51" s="155"/>
      <c r="T51" s="90"/>
      <c r="U51" s="156"/>
      <c r="V51" s="155"/>
      <c r="W51" s="90"/>
    </row>
    <row r="52" ht="21.95" customHeight="1">
      <c r="A52" s="152">
        <v>1990</v>
      </c>
      <c r="B52" s="127">
        <v>30</v>
      </c>
      <c r="C52" s="88">
        <v>90.3</v>
      </c>
      <c r="D52" s="92">
        <v>3.01</v>
      </c>
      <c r="E52" s="43"/>
      <c r="F52" s="153">
        <v>1990</v>
      </c>
      <c r="G52" s="127">
        <v>13</v>
      </c>
      <c r="H52" s="88">
        <v>21.7</v>
      </c>
      <c r="I52" s="92">
        <v>1.66923076923077</v>
      </c>
      <c r="J52" s="43"/>
      <c r="K52" s="153">
        <v>1990</v>
      </c>
      <c r="L52" s="127">
        <v>0</v>
      </c>
      <c r="M52" s="88">
        <v>0</v>
      </c>
      <c r="N52" s="94"/>
      <c r="O52" s="154"/>
      <c r="P52" s="155"/>
      <c r="Q52" s="90"/>
      <c r="R52" s="156"/>
      <c r="S52" s="155"/>
      <c r="T52" s="90"/>
      <c r="U52" s="156"/>
      <c r="V52" s="155"/>
      <c r="W52" s="90"/>
    </row>
    <row r="53" ht="21.95" customHeight="1">
      <c r="A53" s="152">
        <v>1991</v>
      </c>
      <c r="B53" s="127">
        <v>3</v>
      </c>
      <c r="C53" s="88">
        <v>11.6</v>
      </c>
      <c r="D53" s="92">
        <v>3.86666666666667</v>
      </c>
      <c r="E53" s="43"/>
      <c r="F53" s="153">
        <v>1991</v>
      </c>
      <c r="G53" s="127">
        <v>1</v>
      </c>
      <c r="H53" s="88">
        <v>3.1</v>
      </c>
      <c r="I53" s="92">
        <v>3.1</v>
      </c>
      <c r="J53" s="43"/>
      <c r="K53" s="153">
        <v>1991</v>
      </c>
      <c r="L53" s="127">
        <v>0</v>
      </c>
      <c r="M53" s="88">
        <v>0</v>
      </c>
      <c r="N53" s="94"/>
      <c r="O53" s="154"/>
      <c r="P53" s="155"/>
      <c r="Q53" s="90"/>
      <c r="R53" s="156"/>
      <c r="S53" s="155"/>
      <c r="T53" s="90"/>
      <c r="U53" s="156"/>
      <c r="V53" s="155"/>
      <c r="W53" s="90"/>
    </row>
    <row r="54" ht="21.95" customHeight="1">
      <c r="A54" s="152">
        <v>1992</v>
      </c>
      <c r="B54" s="127">
        <v>0</v>
      </c>
      <c r="C54" s="88">
        <v>0</v>
      </c>
      <c r="D54" s="92"/>
      <c r="E54" s="43"/>
      <c r="F54" s="153">
        <v>1992</v>
      </c>
      <c r="G54" s="127">
        <v>0</v>
      </c>
      <c r="H54" s="88">
        <v>0</v>
      </c>
      <c r="I54" s="92"/>
      <c r="J54" s="43"/>
      <c r="K54" s="153">
        <v>1992</v>
      </c>
      <c r="L54" s="127">
        <v>0</v>
      </c>
      <c r="M54" s="88">
        <v>0</v>
      </c>
      <c r="N54" s="94"/>
      <c r="O54" t="s" s="136">
        <v>107</v>
      </c>
      <c r="P54" s="155">
        <f>AVERAGE(B54:B73)</f>
        <v>28.2</v>
      </c>
      <c r="Q54" s="90">
        <f>AVERAGE(D54:D73)</f>
        <v>3.10181359179388</v>
      </c>
      <c r="R54" t="s" s="139">
        <v>107</v>
      </c>
      <c r="S54" s="155">
        <f>AVERAGE(G54:G73)</f>
        <v>14.1</v>
      </c>
      <c r="T54" s="90">
        <f>AVERAGE(I54:I73)</f>
        <v>2.11348187787237</v>
      </c>
      <c r="U54" t="s" s="139">
        <v>107</v>
      </c>
      <c r="V54" s="155">
        <f>AVERAGE(L54:L73)</f>
        <v>2.9</v>
      </c>
      <c r="W54" s="90">
        <f>AVERAGE(N54:N73)</f>
        <v>0.249313186813187</v>
      </c>
    </row>
    <row r="55" ht="21.95" customHeight="1">
      <c r="A55" s="152">
        <v>1993</v>
      </c>
      <c r="B55" s="127">
        <v>0</v>
      </c>
      <c r="C55" s="88">
        <v>0</v>
      </c>
      <c r="D55" s="92"/>
      <c r="E55" s="43"/>
      <c r="F55" s="153">
        <v>1993</v>
      </c>
      <c r="G55" s="127">
        <v>0</v>
      </c>
      <c r="H55" s="88">
        <v>0</v>
      </c>
      <c r="I55" s="92"/>
      <c r="J55" s="43"/>
      <c r="K55" s="153">
        <v>1993</v>
      </c>
      <c r="L55" s="127">
        <v>0</v>
      </c>
      <c r="M55" s="88">
        <v>0</v>
      </c>
      <c r="N55" s="94"/>
      <c r="O55" t="s" s="136">
        <v>108</v>
      </c>
      <c r="P55" s="155">
        <f>AVERAGE(B55:B73)</f>
        <v>29.6842105263158</v>
      </c>
      <c r="Q55" s="90">
        <f>AVERAGE(D55:D73)</f>
        <v>3.10181359179388</v>
      </c>
      <c r="R55" t="s" s="139">
        <v>108</v>
      </c>
      <c r="S55" s="155">
        <f>AVERAGE(G55:G73)</f>
        <v>14.8421052631579</v>
      </c>
      <c r="T55" s="90">
        <f>AVERAGE(I55:I73)</f>
        <v>2.11348187787237</v>
      </c>
      <c r="U55" t="s" s="139">
        <v>108</v>
      </c>
      <c r="V55" s="155">
        <f>AVERAGE(L55:L73)</f>
        <v>3.05263157894737</v>
      </c>
      <c r="W55" s="90">
        <f>AVERAGE(N55:N73)</f>
        <v>0.249313186813187</v>
      </c>
    </row>
    <row r="56" ht="21.95" customHeight="1">
      <c r="A56" s="152">
        <v>1994</v>
      </c>
      <c r="B56" s="157">
        <v>0</v>
      </c>
      <c r="C56" s="158">
        <v>0</v>
      </c>
      <c r="D56" s="159"/>
      <c r="E56" s="43"/>
      <c r="F56" s="153">
        <v>1994</v>
      </c>
      <c r="G56" s="157">
        <v>0</v>
      </c>
      <c r="H56" s="158">
        <v>0</v>
      </c>
      <c r="I56" s="159"/>
      <c r="J56" s="43"/>
      <c r="K56" s="153">
        <v>1994</v>
      </c>
      <c r="L56" s="157">
        <v>0</v>
      </c>
      <c r="M56" s="158">
        <v>0</v>
      </c>
      <c r="N56" s="160"/>
      <c r="O56" t="s" s="136">
        <v>109</v>
      </c>
      <c r="P56" s="155">
        <f>AVERAGE(B56:B73)</f>
        <v>31.3333333333333</v>
      </c>
      <c r="Q56" s="90">
        <f>AVERAGE(D56:D73)</f>
        <v>3.10181359179388</v>
      </c>
      <c r="R56" t="s" s="139">
        <v>109</v>
      </c>
      <c r="S56" s="155">
        <f>AVERAGE(G56:G73)</f>
        <v>15.6666666666667</v>
      </c>
      <c r="T56" s="90">
        <f>AVERAGE(I56:I73)</f>
        <v>2.11348187787237</v>
      </c>
      <c r="U56" t="s" s="139">
        <v>109</v>
      </c>
      <c r="V56" s="155">
        <f>AVERAGE(L56:L73)</f>
        <v>3.22222222222222</v>
      </c>
      <c r="W56" s="90">
        <f>AVERAGE(N56:N73)</f>
        <v>0.249313186813187</v>
      </c>
    </row>
    <row r="57" ht="21.95" customHeight="1">
      <c r="A57" s="152">
        <v>1995</v>
      </c>
      <c r="B57" s="127">
        <v>32</v>
      </c>
      <c r="C57" s="88">
        <v>91.59999999999999</v>
      </c>
      <c r="D57" s="92">
        <v>2.8625</v>
      </c>
      <c r="E57" s="43"/>
      <c r="F57" s="153">
        <v>1995</v>
      </c>
      <c r="G57" s="127">
        <v>18</v>
      </c>
      <c r="H57" s="88">
        <v>31.2</v>
      </c>
      <c r="I57" s="92">
        <v>1.73333333333333</v>
      </c>
      <c r="J57" s="43"/>
      <c r="K57" s="153">
        <v>1995</v>
      </c>
      <c r="L57" s="127">
        <v>6</v>
      </c>
      <c r="M57" s="88">
        <v>3.2</v>
      </c>
      <c r="N57" s="94">
        <v>0.533333333333333</v>
      </c>
      <c r="O57" t="s" s="136">
        <v>110</v>
      </c>
      <c r="P57" s="155">
        <f>AVERAGE(B57:B73)</f>
        <v>33.1764705882353</v>
      </c>
      <c r="Q57" s="90">
        <f>AVERAGE(D57:D73)</f>
        <v>3.10181359179388</v>
      </c>
      <c r="R57" t="s" s="139">
        <v>110</v>
      </c>
      <c r="S57" s="155">
        <f>AVERAGE(G57:G73)</f>
        <v>16.5882352941176</v>
      </c>
      <c r="T57" s="90">
        <f>AVERAGE(I57:I73)</f>
        <v>2.11348187787237</v>
      </c>
      <c r="U57" t="s" s="139">
        <v>110</v>
      </c>
      <c r="V57" s="155">
        <f>AVERAGE(L57:L73)</f>
        <v>3.41176470588235</v>
      </c>
      <c r="W57" s="90">
        <f>AVERAGE(N57:N73)</f>
        <v>0.249313186813187</v>
      </c>
    </row>
    <row r="58" ht="21.95" customHeight="1">
      <c r="A58" s="152">
        <v>1996</v>
      </c>
      <c r="B58" s="127">
        <v>17</v>
      </c>
      <c r="C58" s="88">
        <v>59.2</v>
      </c>
      <c r="D58" s="92">
        <v>3.48235294117647</v>
      </c>
      <c r="E58" s="43"/>
      <c r="F58" s="153">
        <v>1996</v>
      </c>
      <c r="G58" s="127">
        <v>7</v>
      </c>
      <c r="H58" s="88">
        <v>18.2</v>
      </c>
      <c r="I58" s="92">
        <v>2.6</v>
      </c>
      <c r="J58" s="43"/>
      <c r="K58" s="153">
        <v>1996</v>
      </c>
      <c r="L58" s="127">
        <v>0</v>
      </c>
      <c r="M58" s="88">
        <v>0</v>
      </c>
      <c r="N58" s="94"/>
      <c r="O58" t="s" s="136">
        <v>111</v>
      </c>
      <c r="P58" s="155">
        <f>AVERAGE(B58:B73)</f>
        <v>33.25</v>
      </c>
      <c r="Q58" s="90">
        <f>AVERAGE(D58:D73)</f>
        <v>3.11677069128099</v>
      </c>
      <c r="R58" t="s" s="139">
        <v>111</v>
      </c>
      <c r="S58" s="155">
        <f>AVERAGE(G58:G73)</f>
        <v>16.5</v>
      </c>
      <c r="T58" s="90">
        <f>AVERAGE(I58:I73)</f>
        <v>2.13724116190606</v>
      </c>
      <c r="U58" t="s" s="139">
        <v>111</v>
      </c>
      <c r="V58" s="155">
        <f>AVERAGE(L58:L73)</f>
        <v>3.25</v>
      </c>
      <c r="W58" s="90">
        <f>AVERAGE(N58:N73)</f>
        <v>0.225644841269841</v>
      </c>
    </row>
    <row r="59" ht="21.95" customHeight="1">
      <c r="A59" s="152">
        <v>1997</v>
      </c>
      <c r="B59" s="127">
        <v>39</v>
      </c>
      <c r="C59" s="88">
        <v>89.5</v>
      </c>
      <c r="D59" s="92">
        <v>2.29487179487179</v>
      </c>
      <c r="E59" s="43"/>
      <c r="F59" s="153">
        <v>1997</v>
      </c>
      <c r="G59" s="127">
        <v>24</v>
      </c>
      <c r="H59" s="88">
        <v>29.4</v>
      </c>
      <c r="I59" s="92">
        <v>1.225</v>
      </c>
      <c r="J59" s="43"/>
      <c r="K59" s="153">
        <v>1997</v>
      </c>
      <c r="L59" s="127">
        <v>12</v>
      </c>
      <c r="M59" s="88">
        <v>4.1</v>
      </c>
      <c r="N59" s="94">
        <v>0.341666666666667</v>
      </c>
      <c r="O59" t="s" s="136">
        <v>112</v>
      </c>
      <c r="P59" s="155">
        <f>AVERAGE(B59:B73)</f>
        <v>34.3333333333333</v>
      </c>
      <c r="Q59" s="90">
        <f>AVERAGE(D59:D73)</f>
        <v>3.09239854128796</v>
      </c>
      <c r="R59" t="s" s="139">
        <v>112</v>
      </c>
      <c r="S59" s="155">
        <f>AVERAGE(G59:G73)</f>
        <v>17.1333333333333</v>
      </c>
      <c r="T59" s="90">
        <f>AVERAGE(I59:I73)</f>
        <v>2.10639057269979</v>
      </c>
      <c r="U59" t="s" s="139">
        <v>112</v>
      </c>
      <c r="V59" s="155">
        <f>AVERAGE(L59:L73)</f>
        <v>3.46666666666667</v>
      </c>
      <c r="W59" s="90">
        <f>AVERAGE(N59:N73)</f>
        <v>0.225644841269841</v>
      </c>
    </row>
    <row r="60" ht="21.95" customHeight="1">
      <c r="A60" s="152">
        <v>1998</v>
      </c>
      <c r="B60" s="127">
        <v>19</v>
      </c>
      <c r="C60" s="88">
        <v>60</v>
      </c>
      <c r="D60" s="92">
        <v>3.15789473684211</v>
      </c>
      <c r="E60" s="43"/>
      <c r="F60" s="153">
        <v>1998</v>
      </c>
      <c r="G60" s="127">
        <v>10</v>
      </c>
      <c r="H60" s="88">
        <v>20</v>
      </c>
      <c r="I60" s="92">
        <v>2</v>
      </c>
      <c r="J60" s="43"/>
      <c r="K60" s="153">
        <v>1998</v>
      </c>
      <c r="L60" s="127">
        <v>2</v>
      </c>
      <c r="M60" s="88">
        <v>1.5</v>
      </c>
      <c r="N60" s="94">
        <v>0.75</v>
      </c>
      <c r="O60" t="s" s="136">
        <v>113</v>
      </c>
      <c r="P60" s="155">
        <f>AVERAGE(B60:B73)</f>
        <v>34</v>
      </c>
      <c r="Q60" s="90">
        <f>AVERAGE(D60:D73)</f>
        <v>3.14936473746055</v>
      </c>
      <c r="R60" t="s" s="139">
        <v>113</v>
      </c>
      <c r="S60" s="155">
        <f>AVERAGE(G60:G73)</f>
        <v>16.6428571428571</v>
      </c>
      <c r="T60" s="90">
        <f>AVERAGE(I60:I73)</f>
        <v>2.16934704217835</v>
      </c>
      <c r="U60" t="s" s="139">
        <v>113</v>
      </c>
      <c r="V60" s="155">
        <f>AVERAGE(L60:L73)</f>
        <v>2.85714285714286</v>
      </c>
      <c r="W60" s="90">
        <f>AVERAGE(N60:N73)</f>
        <v>0.215097402597403</v>
      </c>
    </row>
    <row r="61" ht="21.95" customHeight="1">
      <c r="A61" s="152">
        <v>1999</v>
      </c>
      <c r="B61" s="127">
        <v>35</v>
      </c>
      <c r="C61" s="88">
        <v>115.4</v>
      </c>
      <c r="D61" s="92">
        <v>3.29714285714286</v>
      </c>
      <c r="E61" s="43"/>
      <c r="F61" s="153">
        <v>1999</v>
      </c>
      <c r="G61" s="127">
        <v>15</v>
      </c>
      <c r="H61" s="88">
        <v>31.3</v>
      </c>
      <c r="I61" s="92">
        <v>2.08666666666667</v>
      </c>
      <c r="J61" s="43"/>
      <c r="K61" s="153">
        <v>1999</v>
      </c>
      <c r="L61" s="127">
        <v>2</v>
      </c>
      <c r="M61" s="88">
        <v>1</v>
      </c>
      <c r="N61" s="94">
        <v>0.5</v>
      </c>
      <c r="O61" t="s" s="136">
        <v>114</v>
      </c>
      <c r="P61" s="155">
        <f>AVERAGE(B61:B73)</f>
        <v>35.1538461538462</v>
      </c>
      <c r="Q61" s="90">
        <f>AVERAGE(D61:D73)</f>
        <v>3.14870858366196</v>
      </c>
      <c r="R61" t="s" s="139">
        <v>114</v>
      </c>
      <c r="S61" s="155">
        <f>AVERAGE(G61:G73)</f>
        <v>17.1538461538462</v>
      </c>
      <c r="T61" s="90">
        <f>AVERAGE(I61:I73)</f>
        <v>2.18237373773053</v>
      </c>
      <c r="U61" t="s" s="139">
        <v>114</v>
      </c>
      <c r="V61" s="155">
        <f>AVERAGE(L61:L73)</f>
        <v>2.92307692307692</v>
      </c>
      <c r="W61" s="90">
        <f>AVERAGE(N61:N73)</f>
        <v>0.161607142857143</v>
      </c>
    </row>
    <row r="62" ht="21.95" customHeight="1">
      <c r="A62" s="152">
        <v>2000</v>
      </c>
      <c r="B62" s="127">
        <v>40</v>
      </c>
      <c r="C62" s="88">
        <v>128.9</v>
      </c>
      <c r="D62" s="92">
        <v>3.2225</v>
      </c>
      <c r="E62" s="43"/>
      <c r="F62" s="153">
        <v>2000</v>
      </c>
      <c r="G62" s="127">
        <v>20</v>
      </c>
      <c r="H62" s="88">
        <v>48</v>
      </c>
      <c r="I62" s="92">
        <v>2.4</v>
      </c>
      <c r="J62" s="43"/>
      <c r="K62" s="153">
        <v>2000</v>
      </c>
      <c r="L62" s="127">
        <v>1</v>
      </c>
      <c r="M62" s="88">
        <v>0.8</v>
      </c>
      <c r="N62" s="94">
        <v>0.8</v>
      </c>
      <c r="O62" t="s" s="136">
        <v>115</v>
      </c>
      <c r="P62" s="155">
        <f>AVERAGE(B62:B73)</f>
        <v>35.1666666666667</v>
      </c>
      <c r="Q62" s="90">
        <f>AVERAGE(D62:D73)</f>
        <v>3.13633906087189</v>
      </c>
      <c r="R62" t="s" s="139">
        <v>115</v>
      </c>
      <c r="S62" s="155">
        <f>AVERAGE(G62:G73)</f>
        <v>17.3333333333333</v>
      </c>
      <c r="T62" s="90">
        <f>AVERAGE(I62:I73)</f>
        <v>2.19034932698585</v>
      </c>
      <c r="U62" t="s" s="139">
        <v>115</v>
      </c>
      <c r="V62" s="155">
        <f>AVERAGE(L62:L73)</f>
        <v>3</v>
      </c>
      <c r="W62" s="90">
        <f>AVERAGE(N62:N73)</f>
        <v>0.124007936507937</v>
      </c>
    </row>
    <row r="63" ht="21.95" customHeight="1">
      <c r="A63" s="152">
        <v>2001</v>
      </c>
      <c r="B63" s="127">
        <v>27</v>
      </c>
      <c r="C63" s="88">
        <v>108.3</v>
      </c>
      <c r="D63" s="92">
        <v>4.01111111111111</v>
      </c>
      <c r="E63" s="43"/>
      <c r="F63" s="153">
        <v>2001</v>
      </c>
      <c r="G63" s="127">
        <v>5</v>
      </c>
      <c r="H63" s="88">
        <v>16.2</v>
      </c>
      <c r="I63" s="92">
        <v>3.24</v>
      </c>
      <c r="J63" s="43"/>
      <c r="K63" s="153">
        <v>2001</v>
      </c>
      <c r="L63" s="127">
        <v>0</v>
      </c>
      <c r="M63" s="88">
        <v>0</v>
      </c>
      <c r="N63" s="94"/>
      <c r="O63" t="s" s="136">
        <v>116</v>
      </c>
      <c r="P63" s="155">
        <f>AVERAGE(B63:B73)</f>
        <v>34.7272727272727</v>
      </c>
      <c r="Q63" s="90">
        <f>AVERAGE(D63:D73)</f>
        <v>3.12850624822388</v>
      </c>
      <c r="R63" t="s" s="139">
        <v>116</v>
      </c>
      <c r="S63" s="155">
        <f>AVERAGE(G63:G73)</f>
        <v>17.0909090909091</v>
      </c>
      <c r="T63" s="90">
        <f>AVERAGE(I63:I73)</f>
        <v>2.17129017489366</v>
      </c>
      <c r="U63" t="s" s="139">
        <v>116</v>
      </c>
      <c r="V63" s="155">
        <f>AVERAGE(L63:L73)</f>
        <v>3.18181818181818</v>
      </c>
      <c r="W63" s="90">
        <f>AVERAGE(N63:N73)</f>
        <v>0.0395089285714286</v>
      </c>
    </row>
    <row r="64" ht="21.95" customHeight="1">
      <c r="A64" s="152">
        <v>2002</v>
      </c>
      <c r="B64" s="127">
        <v>48</v>
      </c>
      <c r="C64" s="88">
        <v>129.9</v>
      </c>
      <c r="D64" s="92">
        <v>2.70625</v>
      </c>
      <c r="E64" s="43"/>
      <c r="F64" s="153">
        <v>2002</v>
      </c>
      <c r="G64" s="127">
        <v>29</v>
      </c>
      <c r="H64" s="88">
        <v>52.7</v>
      </c>
      <c r="I64" s="92">
        <v>1.81724137931034</v>
      </c>
      <c r="J64" s="43"/>
      <c r="K64" s="153">
        <v>2002</v>
      </c>
      <c r="L64" s="127">
        <v>4</v>
      </c>
      <c r="M64" s="88">
        <v>-0.5</v>
      </c>
      <c r="N64" s="94">
        <v>-0.125</v>
      </c>
      <c r="O64" t="s" s="136">
        <v>117</v>
      </c>
      <c r="P64" s="155">
        <f>AVERAGE(B64:B73)</f>
        <v>35.5</v>
      </c>
      <c r="Q64" s="90">
        <f>AVERAGE(D64:D73)</f>
        <v>3.04024576193516</v>
      </c>
      <c r="R64" t="s" s="139">
        <v>117</v>
      </c>
      <c r="S64" s="155">
        <f>AVERAGE(G64:G73)</f>
        <v>18.3</v>
      </c>
      <c r="T64" s="90">
        <f>AVERAGE(I64:I73)</f>
        <v>2.06441919238302</v>
      </c>
      <c r="U64" t="s" s="139">
        <v>117</v>
      </c>
      <c r="V64" s="155">
        <f>AVERAGE(L64:L73)</f>
        <v>3.5</v>
      </c>
      <c r="W64" s="90">
        <f>AVERAGE(N64:N73)</f>
        <v>0.0395089285714286</v>
      </c>
    </row>
    <row r="65" ht="21.95" customHeight="1">
      <c r="A65" s="152">
        <v>2003</v>
      </c>
      <c r="B65" s="127">
        <v>33</v>
      </c>
      <c r="C65" s="88">
        <v>108.5</v>
      </c>
      <c r="D65" s="92">
        <v>3.28787878787879</v>
      </c>
      <c r="E65" s="43"/>
      <c r="F65" s="153">
        <v>2003</v>
      </c>
      <c r="G65" s="127">
        <v>14</v>
      </c>
      <c r="H65" s="88">
        <v>30.6</v>
      </c>
      <c r="I65" s="92">
        <v>2.18571428571429</v>
      </c>
      <c r="J65" s="43"/>
      <c r="K65" s="153">
        <v>2003</v>
      </c>
      <c r="L65" s="127">
        <v>2</v>
      </c>
      <c r="M65" s="88">
        <v>0.4</v>
      </c>
      <c r="N65" s="94">
        <v>0.2</v>
      </c>
      <c r="O65" t="s" s="136">
        <v>118</v>
      </c>
      <c r="P65" s="155">
        <f>AVERAGE(B65:B73)</f>
        <v>34.1111111111111</v>
      </c>
      <c r="Q65" s="90">
        <f>AVERAGE(D65:D73)</f>
        <v>3.07735640215017</v>
      </c>
      <c r="R65" t="s" s="139">
        <v>118</v>
      </c>
      <c r="S65" s="155">
        <f>AVERAGE(G65:G73)</f>
        <v>17.1111111111111</v>
      </c>
      <c r="T65" s="90">
        <f>AVERAGE(I65:I73)</f>
        <v>2.09188339383554</v>
      </c>
      <c r="U65" t="s" s="139">
        <v>118</v>
      </c>
      <c r="V65" s="155">
        <f>AVERAGE(L65:L73)</f>
        <v>3.44444444444444</v>
      </c>
      <c r="W65" s="90">
        <f>AVERAGE(N65:N73)</f>
        <v>0.0630102040816327</v>
      </c>
    </row>
    <row r="66" ht="21.95" customHeight="1">
      <c r="A66" s="152">
        <v>2004</v>
      </c>
      <c r="B66" s="127">
        <v>33</v>
      </c>
      <c r="C66" s="88">
        <v>92.59999999999999</v>
      </c>
      <c r="D66" s="92">
        <v>2.80606060606061</v>
      </c>
      <c r="E66" s="43"/>
      <c r="F66" s="153">
        <v>2004</v>
      </c>
      <c r="G66" s="127">
        <v>19</v>
      </c>
      <c r="H66" s="88">
        <v>36.2</v>
      </c>
      <c r="I66" s="92">
        <v>1.90526315789474</v>
      </c>
      <c r="J66" s="43"/>
      <c r="K66" s="153">
        <v>2004</v>
      </c>
      <c r="L66" s="127">
        <v>4</v>
      </c>
      <c r="M66" s="88">
        <v>0</v>
      </c>
      <c r="N66" s="94">
        <v>0</v>
      </c>
      <c r="O66" t="s" s="136">
        <v>119</v>
      </c>
      <c r="P66" s="155">
        <f>AVERAGE(B66:B73)</f>
        <v>34.25</v>
      </c>
      <c r="Q66" s="90">
        <f>AVERAGE(D66:D73)</f>
        <v>3.0510411039341</v>
      </c>
      <c r="R66" t="s" s="139">
        <v>119</v>
      </c>
      <c r="S66" s="155">
        <f>AVERAGE(G66:G73)</f>
        <v>17.5</v>
      </c>
      <c r="T66" s="90">
        <f>AVERAGE(I66:I73)</f>
        <v>2.0801545323507</v>
      </c>
      <c r="U66" t="s" s="139">
        <v>119</v>
      </c>
      <c r="V66" s="155">
        <f>AVERAGE(L66:L73)</f>
        <v>3.625</v>
      </c>
      <c r="W66" s="90">
        <f>AVERAGE(N66:N73)</f>
        <v>0.0401785714285714</v>
      </c>
    </row>
    <row r="67" ht="21.95" customHeight="1">
      <c r="A67" s="152">
        <v>2005</v>
      </c>
      <c r="B67" s="127">
        <v>28</v>
      </c>
      <c r="C67" s="88">
        <v>104.9</v>
      </c>
      <c r="D67" s="92">
        <v>3.74642857142857</v>
      </c>
      <c r="E67" s="43"/>
      <c r="F67" s="153">
        <v>2005</v>
      </c>
      <c r="G67" s="127">
        <v>6</v>
      </c>
      <c r="H67" s="88">
        <v>15.7</v>
      </c>
      <c r="I67" s="92">
        <v>2.61666666666667</v>
      </c>
      <c r="J67" s="43"/>
      <c r="K67" s="153">
        <v>2005</v>
      </c>
      <c r="L67" s="127">
        <v>0</v>
      </c>
      <c r="M67" s="88">
        <v>0</v>
      </c>
      <c r="N67" s="94"/>
      <c r="O67" t="s" s="136">
        <v>120</v>
      </c>
      <c r="P67" s="155">
        <f>AVERAGE(B67:B73)</f>
        <v>34.4285714285714</v>
      </c>
      <c r="Q67" s="90">
        <f>AVERAGE(D67:D73)</f>
        <v>3.08603831791602</v>
      </c>
      <c r="R67" t="s" s="139">
        <v>120</v>
      </c>
      <c r="S67" s="155">
        <f>AVERAGE(G67:G73)</f>
        <v>17.2857142857143</v>
      </c>
      <c r="T67" s="90">
        <f>AVERAGE(I67:I73)</f>
        <v>2.10513901441584</v>
      </c>
      <c r="U67" t="s" s="139">
        <v>120</v>
      </c>
      <c r="V67" s="155">
        <f>AVERAGE(L67:L73)</f>
        <v>3.57142857142857</v>
      </c>
      <c r="W67" s="90">
        <f>AVERAGE(N67:N73)</f>
        <v>0.0482142857142857</v>
      </c>
    </row>
    <row r="68" ht="21.95" customHeight="1">
      <c r="A68" s="152">
        <v>2006</v>
      </c>
      <c r="B68" s="127">
        <v>53</v>
      </c>
      <c r="C68" s="88">
        <v>146.1</v>
      </c>
      <c r="D68" s="92">
        <v>2.75660377358491</v>
      </c>
      <c r="E68" s="43"/>
      <c r="F68" s="153">
        <v>2006</v>
      </c>
      <c r="G68" s="127">
        <v>30</v>
      </c>
      <c r="H68" s="88">
        <v>51.8</v>
      </c>
      <c r="I68" s="92">
        <v>1.72666666666667</v>
      </c>
      <c r="J68" s="43"/>
      <c r="K68" s="153">
        <v>2006</v>
      </c>
      <c r="L68" s="127">
        <v>8</v>
      </c>
      <c r="M68" s="88">
        <v>1.1</v>
      </c>
      <c r="N68" s="94">
        <v>0.1375</v>
      </c>
      <c r="O68" t="s" s="136">
        <v>98</v>
      </c>
      <c r="P68" s="155">
        <f>AVERAGE(B68:B73)</f>
        <v>35.5</v>
      </c>
      <c r="Q68" s="90">
        <f>AVERAGE(D68:D73)</f>
        <v>2.97597327566393</v>
      </c>
      <c r="R68" t="s" s="139">
        <v>98</v>
      </c>
      <c r="S68" s="155">
        <f>AVERAGE(G68:G73)</f>
        <v>19.1666666666667</v>
      </c>
      <c r="T68" s="90">
        <f>AVERAGE(I68:I73)</f>
        <v>2.01988440570736</v>
      </c>
      <c r="U68" t="s" s="139">
        <v>98</v>
      </c>
      <c r="V68" s="155">
        <f>AVERAGE(L68:L73)</f>
        <v>4.16666666666667</v>
      </c>
      <c r="W68" s="90">
        <f>AVERAGE(N68:N73)</f>
        <v>0.0482142857142857</v>
      </c>
    </row>
    <row r="69" ht="21.95" customHeight="1">
      <c r="A69" s="152">
        <v>2007</v>
      </c>
      <c r="B69" s="127">
        <v>43</v>
      </c>
      <c r="C69" s="88">
        <v>119.2</v>
      </c>
      <c r="D69" s="92">
        <v>2.77209302325581</v>
      </c>
      <c r="E69" s="43"/>
      <c r="F69" s="153">
        <v>2007</v>
      </c>
      <c r="G69" s="127">
        <v>23</v>
      </c>
      <c r="H69" s="88">
        <v>37.8</v>
      </c>
      <c r="I69" s="92">
        <v>1.64347826086957</v>
      </c>
      <c r="J69" s="43"/>
      <c r="K69" s="153">
        <v>2007</v>
      </c>
      <c r="L69" s="127">
        <v>7</v>
      </c>
      <c r="M69" s="88">
        <v>0.2</v>
      </c>
      <c r="N69" s="94">
        <v>0.0285714285714286</v>
      </c>
      <c r="O69" t="s" s="136">
        <v>121</v>
      </c>
      <c r="P69" s="155">
        <f>AVERAGE(B69:B73)</f>
        <v>32</v>
      </c>
      <c r="Q69" s="90">
        <f>AVERAGE(D69:D73)</f>
        <v>3.01984717607973</v>
      </c>
      <c r="R69" t="s" s="139">
        <v>121</v>
      </c>
      <c r="S69" s="155">
        <f>AVERAGE(G69:G73)</f>
        <v>17</v>
      </c>
      <c r="T69" s="90">
        <f>AVERAGE(I69:I73)</f>
        <v>2.0785279535155</v>
      </c>
      <c r="U69" t="s" s="139">
        <v>121</v>
      </c>
      <c r="V69" s="155">
        <f>AVERAGE(L69:L73)</f>
        <v>3.4</v>
      </c>
      <c r="W69" s="90">
        <f>AVERAGE(N69:N73)</f>
        <v>0.0258928571428572</v>
      </c>
    </row>
    <row r="70" ht="21.95" customHeight="1">
      <c r="A70" s="152">
        <v>2008</v>
      </c>
      <c r="B70" s="127">
        <v>39</v>
      </c>
      <c r="C70" s="88">
        <v>108.9</v>
      </c>
      <c r="D70" s="92">
        <v>2.79230769230769</v>
      </c>
      <c r="E70" s="43"/>
      <c r="F70" s="153">
        <v>2008</v>
      </c>
      <c r="G70" s="127">
        <v>24</v>
      </c>
      <c r="H70" s="88">
        <v>46.1</v>
      </c>
      <c r="I70" s="92">
        <v>1.92083333333333</v>
      </c>
      <c r="J70" s="43"/>
      <c r="K70" s="153">
        <v>2008</v>
      </c>
      <c r="L70" s="127">
        <v>4</v>
      </c>
      <c r="M70" s="88">
        <v>-1.4</v>
      </c>
      <c r="N70" s="94">
        <v>-0.35</v>
      </c>
      <c r="O70" t="s" s="136">
        <v>122</v>
      </c>
      <c r="P70" s="155">
        <f>AVERAGE(B70:B73)</f>
        <v>29.25</v>
      </c>
      <c r="Q70" s="90">
        <f>AVERAGE(D70:D73)</f>
        <v>3.08178571428572</v>
      </c>
      <c r="R70" t="s" s="139">
        <v>122</v>
      </c>
      <c r="S70" s="155">
        <f>AVERAGE(G70:G73)</f>
        <v>15.5</v>
      </c>
      <c r="T70" s="90">
        <f>AVERAGE(I70:I73)</f>
        <v>2.18729037667699</v>
      </c>
      <c r="U70" t="s" s="139">
        <v>122</v>
      </c>
      <c r="V70" s="155">
        <f>AVERAGE(L70:L73)</f>
        <v>2.5</v>
      </c>
      <c r="W70" s="90">
        <f>AVERAGE(N70:N73)</f>
        <v>0.025</v>
      </c>
    </row>
    <row r="71" ht="21.95" customHeight="1">
      <c r="A71" s="152">
        <v>2009</v>
      </c>
      <c r="B71" s="127">
        <v>13</v>
      </c>
      <c r="C71" s="88">
        <v>50.8</v>
      </c>
      <c r="D71" s="92">
        <v>3.90769230769231</v>
      </c>
      <c r="E71" s="43"/>
      <c r="F71" s="153">
        <v>2009</v>
      </c>
      <c r="G71" s="127">
        <v>2</v>
      </c>
      <c r="H71" s="88">
        <v>6.3</v>
      </c>
      <c r="I71" s="92">
        <v>3.15</v>
      </c>
      <c r="J71" s="43"/>
      <c r="K71" s="153">
        <v>2009</v>
      </c>
      <c r="L71" s="127">
        <v>0</v>
      </c>
      <c r="M71" s="88">
        <v>0</v>
      </c>
      <c r="N71" s="94"/>
      <c r="O71" t="s" s="136">
        <v>123</v>
      </c>
      <c r="P71" s="155">
        <f>AVERAGE(B71:B73)</f>
        <v>26</v>
      </c>
      <c r="Q71" s="90">
        <f>AVERAGE(D71:D73)</f>
        <v>3.17827838827839</v>
      </c>
      <c r="R71" t="s" s="139">
        <v>123</v>
      </c>
      <c r="S71" s="155">
        <f>AVERAGE(G71:G73)</f>
        <v>12.6666666666667</v>
      </c>
      <c r="T71" s="90">
        <f>AVERAGE(I71:I73)</f>
        <v>2.27610939112487</v>
      </c>
      <c r="U71" t="s" s="139">
        <v>123</v>
      </c>
      <c r="V71" s="155">
        <f>AVERAGE(L71:L73)</f>
        <v>2</v>
      </c>
      <c r="W71" s="90">
        <f>AVERAGE(N71:N73)</f>
        <v>0.2125</v>
      </c>
    </row>
    <row r="72" ht="21.95" customHeight="1">
      <c r="A72" s="152">
        <v>2010</v>
      </c>
      <c r="B72" s="127">
        <v>30</v>
      </c>
      <c r="C72" s="88">
        <v>82.5</v>
      </c>
      <c r="D72" s="92">
        <v>2.75</v>
      </c>
      <c r="E72" s="43"/>
      <c r="F72" s="153">
        <v>2010</v>
      </c>
      <c r="G72" s="127">
        <v>17</v>
      </c>
      <c r="H72" s="88">
        <v>27.1</v>
      </c>
      <c r="I72" s="92">
        <v>1.59411764705882</v>
      </c>
      <c r="J72" s="43"/>
      <c r="K72" s="153">
        <v>2010</v>
      </c>
      <c r="L72" s="127">
        <v>4</v>
      </c>
      <c r="M72" s="88">
        <v>-0.3</v>
      </c>
      <c r="N72" s="94">
        <v>-0.075</v>
      </c>
      <c r="O72" t="s" s="136">
        <v>124</v>
      </c>
      <c r="P72" s="155">
        <f>AVERAGE(B72:B73)</f>
        <v>32.5</v>
      </c>
      <c r="Q72" s="90">
        <f>AVERAGE(D72:D73)</f>
        <v>2.81357142857143</v>
      </c>
      <c r="R72" t="s" s="139">
        <v>124</v>
      </c>
      <c r="S72" s="155">
        <f>AVERAGE(G72:G73)</f>
        <v>18</v>
      </c>
      <c r="T72" s="90">
        <f>AVERAGE(I72:I73)</f>
        <v>1.83916408668731</v>
      </c>
      <c r="U72" t="s" s="139">
        <v>124</v>
      </c>
      <c r="V72" s="155">
        <f>AVERAGE(L72:L73)</f>
        <v>3</v>
      </c>
      <c r="W72" s="90">
        <f>AVERAGE(N72:N73)</f>
        <v>0.2125</v>
      </c>
    </row>
    <row r="73" ht="21.95" customHeight="1">
      <c r="A73" s="152">
        <v>2011</v>
      </c>
      <c r="B73" s="127">
        <v>35</v>
      </c>
      <c r="C73" s="88">
        <v>100.7</v>
      </c>
      <c r="D73" s="92">
        <v>2.87714285714286</v>
      </c>
      <c r="E73" s="43"/>
      <c r="F73" s="153">
        <v>2011</v>
      </c>
      <c r="G73" s="127">
        <v>19</v>
      </c>
      <c r="H73" s="88">
        <v>39.6</v>
      </c>
      <c r="I73" s="92">
        <v>2.08421052631579</v>
      </c>
      <c r="J73" s="43"/>
      <c r="K73" s="153">
        <v>2011</v>
      </c>
      <c r="L73" s="127">
        <v>2</v>
      </c>
      <c r="M73" s="88">
        <v>1</v>
      </c>
      <c r="N73" s="94">
        <v>0.5</v>
      </c>
      <c r="O73" t="s" s="136">
        <v>125</v>
      </c>
      <c r="P73" s="155">
        <f>AVERAGE(B73)</f>
        <v>35</v>
      </c>
      <c r="Q73" s="90">
        <f>AVERAGE(D73)</f>
        <v>2.87714285714286</v>
      </c>
      <c r="R73" t="s" s="139">
        <v>125</v>
      </c>
      <c r="S73" s="155">
        <f>AVERAGE(G73)</f>
        <v>19</v>
      </c>
      <c r="T73" s="90">
        <f>AVERAGE(I73)</f>
        <v>2.08421052631579</v>
      </c>
      <c r="U73" t="s" s="139">
        <v>125</v>
      </c>
      <c r="V73" s="155">
        <f>AVERAGE(L73)</f>
        <v>2</v>
      </c>
      <c r="W73" s="90">
        <f>AVERAGE(N73)</f>
        <v>0.5</v>
      </c>
    </row>
    <row r="74" ht="21.95" customHeight="1">
      <c r="A74" s="152">
        <v>2012</v>
      </c>
      <c r="B74" s="206">
        <v>60</v>
      </c>
      <c r="C74" s="207">
        <v>136</v>
      </c>
      <c r="D74" s="208">
        <v>2.26666666666667</v>
      </c>
      <c r="E74" s="43"/>
      <c r="F74" s="153">
        <v>2012</v>
      </c>
      <c r="G74" s="206">
        <v>40</v>
      </c>
      <c r="H74" s="207">
        <v>53.3</v>
      </c>
      <c r="I74" s="208">
        <v>1.3325</v>
      </c>
      <c r="J74" s="43"/>
      <c r="K74" s="153">
        <v>2012</v>
      </c>
      <c r="L74" s="206">
        <v>15</v>
      </c>
      <c r="M74" s="207">
        <v>1</v>
      </c>
      <c r="N74" s="209">
        <v>0.06666666666666669</v>
      </c>
      <c r="O74" t="s" s="136">
        <v>126</v>
      </c>
      <c r="P74" s="161">
        <f>AVERAGE(B74)</f>
        <v>60</v>
      </c>
      <c r="Q74" s="162">
        <f>AVERAGE(D74)</f>
        <v>2.26666666666667</v>
      </c>
      <c r="R74" t="s" s="139">
        <v>126</v>
      </c>
      <c r="S74" s="161">
        <f>AVERAGE(G74)</f>
        <v>40</v>
      </c>
      <c r="T74" s="162">
        <f>AVERAGE(I74)</f>
        <v>1.3325</v>
      </c>
      <c r="U74" t="s" s="139">
        <v>126</v>
      </c>
      <c r="V74" s="161">
        <f>AVERAGE(L74)</f>
        <v>15</v>
      </c>
      <c r="W74" s="162">
        <f>AVERAGE(N74)</f>
        <v>0.06666666666666669</v>
      </c>
    </row>
    <row r="75" ht="21.95" customHeight="1">
      <c r="A75" s="152">
        <v>2013</v>
      </c>
      <c r="B75" s="127">
        <v>23</v>
      </c>
      <c r="C75" s="88">
        <v>79.5</v>
      </c>
      <c r="D75" s="92">
        <v>3.45652173913043</v>
      </c>
      <c r="E75" s="43"/>
      <c r="F75" s="153">
        <v>2013</v>
      </c>
      <c r="G75" s="127">
        <v>9</v>
      </c>
      <c r="H75" s="88">
        <v>22</v>
      </c>
      <c r="I75" s="92">
        <v>2.44444444444444</v>
      </c>
      <c r="J75" s="43"/>
      <c r="K75" s="153">
        <v>2013</v>
      </c>
      <c r="L75" s="127">
        <v>0</v>
      </c>
      <c r="M75" s="88">
        <v>0</v>
      </c>
      <c r="N75" s="94"/>
      <c r="O75" t="s" s="136">
        <v>125</v>
      </c>
      <c r="P75" s="155">
        <f>AVERAGE(B75)</f>
        <v>23</v>
      </c>
      <c r="Q75" s="90">
        <f>AVERAGE(D75)</f>
        <v>3.45652173913043</v>
      </c>
      <c r="R75" t="s" s="139">
        <v>125</v>
      </c>
      <c r="S75" s="155">
        <f>AVERAGE(G75)</f>
        <v>9</v>
      </c>
      <c r="T75" s="90">
        <f>AVERAGE(I75)</f>
        <v>2.44444444444444</v>
      </c>
      <c r="U75" t="s" s="139">
        <v>125</v>
      </c>
      <c r="V75" s="155">
        <f>AVERAGE(L75)</f>
        <v>0</v>
      </c>
      <c r="W75" s="90"/>
    </row>
    <row r="76" ht="21.95" customHeight="1">
      <c r="A76" s="152">
        <v>2014</v>
      </c>
      <c r="B76" s="127">
        <v>32</v>
      </c>
      <c r="C76" s="88">
        <v>96.5</v>
      </c>
      <c r="D76" s="92">
        <v>3.015625</v>
      </c>
      <c r="E76" s="43"/>
      <c r="F76" s="153">
        <v>2014</v>
      </c>
      <c r="G76" s="127">
        <v>19</v>
      </c>
      <c r="H76" s="88">
        <v>41.7</v>
      </c>
      <c r="I76" s="92">
        <v>2.19473684210526</v>
      </c>
      <c r="J76" s="43"/>
      <c r="K76" s="153">
        <v>2014</v>
      </c>
      <c r="L76" s="127">
        <v>2</v>
      </c>
      <c r="M76" s="88">
        <v>0.2</v>
      </c>
      <c r="N76" s="94">
        <v>0.1</v>
      </c>
      <c r="O76" t="s" s="136">
        <v>124</v>
      </c>
      <c r="P76" s="155">
        <f>AVERAGE(B75:B76)</f>
        <v>27.5</v>
      </c>
      <c r="Q76" s="90">
        <f>AVERAGE(D75:D76)</f>
        <v>3.23607336956522</v>
      </c>
      <c r="R76" t="s" s="139">
        <v>124</v>
      </c>
      <c r="S76" s="155">
        <f>AVERAGE(G75:G76)</f>
        <v>14</v>
      </c>
      <c r="T76" s="90">
        <f>AVERAGE(I75:I76)</f>
        <v>2.31959064327485</v>
      </c>
      <c r="U76" t="s" s="139">
        <v>124</v>
      </c>
      <c r="V76" s="155">
        <f>AVERAGE(L75:L76)</f>
        <v>1</v>
      </c>
      <c r="W76" s="90">
        <f>AVERAGE(N75:N76)</f>
        <v>0.1</v>
      </c>
    </row>
    <row r="77" ht="21.95" customHeight="1">
      <c r="A77" s="152">
        <v>2015</v>
      </c>
      <c r="B77" s="127">
        <v>30</v>
      </c>
      <c r="C77" s="88">
        <v>103.2</v>
      </c>
      <c r="D77" s="92">
        <v>3.44</v>
      </c>
      <c r="E77" s="43"/>
      <c r="F77" s="153">
        <v>2015</v>
      </c>
      <c r="G77" s="127">
        <v>10</v>
      </c>
      <c r="H77" s="88">
        <v>22.3</v>
      </c>
      <c r="I77" s="92">
        <v>2.23</v>
      </c>
      <c r="J77" s="43"/>
      <c r="K77" s="153">
        <v>2015</v>
      </c>
      <c r="L77" s="127">
        <v>2</v>
      </c>
      <c r="M77" s="88">
        <v>1.2</v>
      </c>
      <c r="N77" s="94">
        <v>0.6</v>
      </c>
      <c r="O77" t="s" s="136">
        <v>123</v>
      </c>
      <c r="P77" s="155">
        <f>AVERAGE(B75:B77)</f>
        <v>28.3333333333333</v>
      </c>
      <c r="Q77" s="90">
        <f>AVERAGE(D75:D77)</f>
        <v>3.30404891304348</v>
      </c>
      <c r="R77" t="s" s="139">
        <v>123</v>
      </c>
      <c r="S77" s="155">
        <f>AVERAGE(G75:G77)</f>
        <v>12.6666666666667</v>
      </c>
      <c r="T77" s="90">
        <f>AVERAGE(I75:I77)</f>
        <v>2.28972709551657</v>
      </c>
      <c r="U77" t="s" s="139">
        <v>123</v>
      </c>
      <c r="V77" s="155">
        <f>AVERAGE(L75:L77)</f>
        <v>1.33333333333333</v>
      </c>
      <c r="W77" s="90">
        <f>AVERAGE(N75:N77)</f>
        <v>0.35</v>
      </c>
    </row>
    <row r="78" ht="21.95" customHeight="1">
      <c r="A78" s="152">
        <v>2016</v>
      </c>
      <c r="B78" s="127">
        <v>28</v>
      </c>
      <c r="C78" s="88">
        <v>93.90000000000001</v>
      </c>
      <c r="D78" s="92">
        <v>3.35357142857143</v>
      </c>
      <c r="E78" s="43"/>
      <c r="F78" s="153">
        <v>2016</v>
      </c>
      <c r="G78" s="127">
        <v>10</v>
      </c>
      <c r="H78" s="88">
        <v>18.3</v>
      </c>
      <c r="I78" s="92">
        <v>1.83</v>
      </c>
      <c r="J78" s="43"/>
      <c r="K78" s="153">
        <v>2016</v>
      </c>
      <c r="L78" s="127">
        <v>2</v>
      </c>
      <c r="M78" s="88">
        <v>0.6</v>
      </c>
      <c r="N78" s="94">
        <v>0.3</v>
      </c>
      <c r="O78" t="s" s="136">
        <v>122</v>
      </c>
      <c r="P78" s="155">
        <f>AVERAGE(B75:B78)</f>
        <v>28.25</v>
      </c>
      <c r="Q78" s="90">
        <f>AVERAGE(D75:D78)</f>
        <v>3.31642954192547</v>
      </c>
      <c r="R78" t="s" s="139">
        <v>122</v>
      </c>
      <c r="S78" s="155">
        <f>AVERAGE(G75:G78)</f>
        <v>12</v>
      </c>
      <c r="T78" s="90">
        <f>AVERAGE(I75:I78)</f>
        <v>2.17479532163743</v>
      </c>
      <c r="U78" t="s" s="139">
        <v>122</v>
      </c>
      <c r="V78" s="155">
        <f>AVERAGE(L75:L78)</f>
        <v>1.5</v>
      </c>
      <c r="W78" s="90">
        <f>AVERAGE(N75:N78)</f>
        <v>0.333333333333333</v>
      </c>
    </row>
    <row r="79" ht="21.95" customHeight="1">
      <c r="A79" s="152">
        <v>2017</v>
      </c>
      <c r="B79" s="127">
        <v>34</v>
      </c>
      <c r="C79" s="88">
        <v>102.5</v>
      </c>
      <c r="D79" s="92">
        <v>3.01470588235294</v>
      </c>
      <c r="E79" s="43"/>
      <c r="F79" s="153">
        <v>2017</v>
      </c>
      <c r="G79" s="127">
        <v>18</v>
      </c>
      <c r="H79" s="88">
        <v>38</v>
      </c>
      <c r="I79" s="92">
        <v>2.11111111111111</v>
      </c>
      <c r="J79" s="43"/>
      <c r="K79" s="153">
        <v>2017</v>
      </c>
      <c r="L79" s="127">
        <v>3</v>
      </c>
      <c r="M79" s="88">
        <v>1.8</v>
      </c>
      <c r="N79" s="94">
        <v>0.6</v>
      </c>
      <c r="O79" t="s" s="136">
        <v>121</v>
      </c>
      <c r="P79" s="155">
        <f>AVERAGE(B75:B79)</f>
        <v>29.4</v>
      </c>
      <c r="Q79" s="90">
        <f>AVERAGE(D75:D79)</f>
        <v>3.25608481001096</v>
      </c>
      <c r="R79" t="s" s="139">
        <v>121</v>
      </c>
      <c r="S79" s="155">
        <f>AVERAGE(G75:G79)</f>
        <v>13.2</v>
      </c>
      <c r="T79" s="90">
        <f>AVERAGE(I75:I79)</f>
        <v>2.16205847953216</v>
      </c>
      <c r="U79" t="s" s="139">
        <v>121</v>
      </c>
      <c r="V79" s="155">
        <f>AVERAGE(L75:L79)</f>
        <v>1.8</v>
      </c>
      <c r="W79" s="90">
        <f>AVERAGE(N75:N79)</f>
        <v>0.4</v>
      </c>
    </row>
    <row r="80" ht="21.95" customHeight="1">
      <c r="A80" s="152">
        <v>2018</v>
      </c>
      <c r="B80" s="127">
        <v>47</v>
      </c>
      <c r="C80" s="88">
        <v>114.9</v>
      </c>
      <c r="D80" s="92">
        <v>2.44468085106383</v>
      </c>
      <c r="E80" s="43"/>
      <c r="F80" s="153">
        <v>2018</v>
      </c>
      <c r="G80" s="127">
        <v>28</v>
      </c>
      <c r="H80" s="88">
        <v>37.5</v>
      </c>
      <c r="I80" s="92">
        <v>1.33928571428571</v>
      </c>
      <c r="J80" s="43"/>
      <c r="K80" s="153">
        <v>2018</v>
      </c>
      <c r="L80" s="127">
        <v>9</v>
      </c>
      <c r="M80" s="88">
        <v>0.3</v>
      </c>
      <c r="N80" s="94">
        <v>0.0333333333333333</v>
      </c>
      <c r="O80" t="s" s="136">
        <v>98</v>
      </c>
      <c r="P80" s="155">
        <f>AVERAGE(B75:B80)</f>
        <v>32.3333333333333</v>
      </c>
      <c r="Q80" s="90">
        <f>AVERAGE(D75:D80)</f>
        <v>3.12085081685311</v>
      </c>
      <c r="R80" t="s" s="139">
        <v>98</v>
      </c>
      <c r="S80" s="155">
        <f>AVERAGE(G75:G80)</f>
        <v>15.6666666666667</v>
      </c>
      <c r="T80" s="90">
        <f>AVERAGE(I75:I80)</f>
        <v>2.02492968532442</v>
      </c>
      <c r="U80" t="s" s="139">
        <v>98</v>
      </c>
      <c r="V80" s="155">
        <f>AVERAGE(L75:L80)</f>
        <v>3</v>
      </c>
      <c r="W80" s="90">
        <f>AVERAGE(N75:N80)</f>
        <v>0.326666666666667</v>
      </c>
    </row>
    <row r="81" ht="21.95" customHeight="1">
      <c r="A81" s="152">
        <v>2019</v>
      </c>
      <c r="B81" s="127">
        <v>53</v>
      </c>
      <c r="C81" s="88">
        <v>145.3</v>
      </c>
      <c r="D81" s="92">
        <v>2.74150943396226</v>
      </c>
      <c r="E81" s="43"/>
      <c r="F81" s="153">
        <v>2019</v>
      </c>
      <c r="G81" s="127">
        <v>30</v>
      </c>
      <c r="H81" s="88">
        <v>52.2</v>
      </c>
      <c r="I81" s="92">
        <v>1.74</v>
      </c>
      <c r="J81" s="43"/>
      <c r="K81" s="153">
        <v>2019</v>
      </c>
      <c r="L81" s="127">
        <v>7</v>
      </c>
      <c r="M81" s="88">
        <v>1.5</v>
      </c>
      <c r="N81" s="94">
        <v>0.214285714285714</v>
      </c>
      <c r="O81" t="s" s="136">
        <v>120</v>
      </c>
      <c r="P81" s="155">
        <f>AVERAGE(B75:B81)</f>
        <v>35.2857142857143</v>
      </c>
      <c r="Q81" s="90">
        <f>AVERAGE(D75:D81)</f>
        <v>3.06665919072584</v>
      </c>
      <c r="R81" t="s" s="139">
        <v>120</v>
      </c>
      <c r="S81" s="155">
        <f>AVERAGE(G75:G81)</f>
        <v>17.7142857142857</v>
      </c>
      <c r="T81" s="90">
        <f>AVERAGE(I75:I81)</f>
        <v>1.98422544456379</v>
      </c>
      <c r="U81" t="s" s="139">
        <v>120</v>
      </c>
      <c r="V81" s="155">
        <f>AVERAGE(L75:L81)</f>
        <v>3.57142857142857</v>
      </c>
      <c r="W81" s="90">
        <f>AVERAGE(N75:N81)</f>
        <v>0.307936507936508</v>
      </c>
    </row>
    <row r="82" ht="21.95" customHeight="1">
      <c r="A82" s="152">
        <v>2020</v>
      </c>
      <c r="B82" s="127">
        <v>48</v>
      </c>
      <c r="C82" s="88">
        <v>146.8</v>
      </c>
      <c r="D82" s="92">
        <v>3.05833333333333</v>
      </c>
      <c r="E82" s="43"/>
      <c r="F82" s="153">
        <v>2020</v>
      </c>
      <c r="G82" s="127">
        <v>28</v>
      </c>
      <c r="H82" s="88">
        <v>66.5</v>
      </c>
      <c r="I82" s="92">
        <v>2.375</v>
      </c>
      <c r="J82" s="43"/>
      <c r="K82" s="153">
        <v>2020</v>
      </c>
      <c r="L82" s="127">
        <v>2</v>
      </c>
      <c r="M82" s="88">
        <v>0.9</v>
      </c>
      <c r="N82" s="94">
        <v>0.45</v>
      </c>
      <c r="O82" t="s" s="136">
        <v>119</v>
      </c>
      <c r="P82" s="155">
        <f>AVERAGE(B75:B82)</f>
        <v>36.875</v>
      </c>
      <c r="Q82" s="90">
        <f>AVERAGE(D75:D82)</f>
        <v>3.06561845855178</v>
      </c>
      <c r="R82" t="s" s="139">
        <v>119</v>
      </c>
      <c r="S82" s="155">
        <f>AVERAGE(G75:G82)</f>
        <v>19</v>
      </c>
      <c r="T82" s="90">
        <f>AVERAGE(I75:I82)</f>
        <v>2.03307226399332</v>
      </c>
      <c r="U82" t="s" s="139">
        <v>119</v>
      </c>
      <c r="V82" s="155">
        <f>AVERAGE(L75:L82)</f>
        <v>3.375</v>
      </c>
      <c r="W82" s="90">
        <f>AVERAGE(N75:N82)</f>
        <v>0.328231292517007</v>
      </c>
    </row>
    <row r="83" ht="21.95" customHeight="1">
      <c r="A83" s="152">
        <v>2021</v>
      </c>
      <c r="B83" s="127">
        <v>33</v>
      </c>
      <c r="C83" s="88">
        <v>105.7</v>
      </c>
      <c r="D83" s="92">
        <v>3.2030303030303</v>
      </c>
      <c r="E83" s="43"/>
      <c r="F83" s="153">
        <v>2021</v>
      </c>
      <c r="G83" s="127">
        <v>14</v>
      </c>
      <c r="H83" s="88">
        <v>29.5</v>
      </c>
      <c r="I83" s="92">
        <v>2.10714285714286</v>
      </c>
      <c r="J83" s="43"/>
      <c r="K83" s="153">
        <v>2021</v>
      </c>
      <c r="L83" s="127">
        <v>3</v>
      </c>
      <c r="M83" s="88">
        <v>1.3</v>
      </c>
      <c r="N83" s="94">
        <v>0.433333333333333</v>
      </c>
      <c r="O83" t="s" s="136">
        <v>118</v>
      </c>
      <c r="P83" s="155">
        <f>AVERAGE(B75:B83)</f>
        <v>36.4444444444444</v>
      </c>
      <c r="Q83" s="90">
        <f>AVERAGE(D75:D83)</f>
        <v>3.08088644127161</v>
      </c>
      <c r="R83" t="s" s="139">
        <v>118</v>
      </c>
      <c r="S83" s="155">
        <f>AVERAGE(G75:G83)</f>
        <v>18.4444444444444</v>
      </c>
      <c r="T83" s="90">
        <f>AVERAGE(I75:I83)</f>
        <v>2.04130232989882</v>
      </c>
      <c r="U83" t="s" s="139">
        <v>118</v>
      </c>
      <c r="V83" s="155">
        <f>AVERAGE(L75:L83)</f>
        <v>3.33333333333333</v>
      </c>
      <c r="W83" s="90">
        <f>AVERAGE(N75:N83)</f>
        <v>0.341369047619048</v>
      </c>
    </row>
    <row r="84" ht="21.95" customHeight="1">
      <c r="A84" s="152">
        <v>2022</v>
      </c>
      <c r="B84" s="127">
        <v>35</v>
      </c>
      <c r="C84" s="88">
        <v>93.2</v>
      </c>
      <c r="D84" s="92">
        <v>2.66285714285714</v>
      </c>
      <c r="E84" s="43"/>
      <c r="F84" s="153">
        <v>2022</v>
      </c>
      <c r="G84" s="127">
        <v>20</v>
      </c>
      <c r="H84" s="88">
        <v>27.7</v>
      </c>
      <c r="I84" s="92">
        <v>1.385</v>
      </c>
      <c r="J84" s="43"/>
      <c r="K84" s="153">
        <v>2022</v>
      </c>
      <c r="L84" s="127">
        <v>6</v>
      </c>
      <c r="M84" s="88">
        <v>-2.5</v>
      </c>
      <c r="N84" s="94">
        <v>-0.416666666666667</v>
      </c>
      <c r="O84" t="s" s="136">
        <v>117</v>
      </c>
      <c r="P84" s="155">
        <f>AVERAGE(B75:B84)</f>
        <v>36.3</v>
      </c>
      <c r="Q84" s="90">
        <f>AVERAGE(D75:D84)</f>
        <v>3.03908351143017</v>
      </c>
      <c r="R84" t="s" s="139">
        <v>117</v>
      </c>
      <c r="S84" s="155">
        <f>AVERAGE(G75:G84)</f>
        <v>18.6</v>
      </c>
      <c r="T84" s="90">
        <f>AVERAGE(I75:I84)</f>
        <v>1.97567209690894</v>
      </c>
      <c r="U84" t="s" s="139">
        <v>117</v>
      </c>
      <c r="V84" s="155">
        <f>AVERAGE(L75:L84)</f>
        <v>3.6</v>
      </c>
      <c r="W84" s="90">
        <f>AVERAGE(N75:N84)</f>
        <v>0.257142857142857</v>
      </c>
    </row>
    <row r="85" ht="21.95" customHeight="1">
      <c r="A85" s="91"/>
      <c r="B85" s="125"/>
      <c r="C85" s="88"/>
      <c r="D85" s="92"/>
      <c r="E85" s="43"/>
      <c r="F85" s="93"/>
      <c r="G85" s="125"/>
      <c r="H85" s="88"/>
      <c r="I85" s="92"/>
      <c r="J85" s="43"/>
      <c r="K85" s="93"/>
      <c r="L85" s="125"/>
      <c r="M85" s="88"/>
      <c r="N85" s="94"/>
      <c r="O85" s="87"/>
      <c r="P85" s="88"/>
      <c r="Q85" s="88"/>
      <c r="R85" s="89"/>
      <c r="S85" s="88"/>
      <c r="T85" s="88"/>
      <c r="U85" s="89"/>
      <c r="V85" s="88"/>
      <c r="W85" s="90"/>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s="91"/>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s="91"/>
      <c r="B90" s="125"/>
      <c r="C90" s="88"/>
      <c r="D90" s="92"/>
      <c r="E90" s="43"/>
      <c r="F90" s="93"/>
      <c r="G90" s="125"/>
      <c r="H90" s="88"/>
      <c r="I90" s="92"/>
      <c r="J90" s="43"/>
      <c r="K90" s="93"/>
      <c r="L90" s="125"/>
      <c r="M90" s="88"/>
      <c r="N90" s="94"/>
      <c r="O90" s="87"/>
      <c r="P90" s="88"/>
      <c r="Q90" s="88"/>
      <c r="R90" s="89"/>
      <c r="S90" s="88"/>
      <c r="T90" s="88"/>
      <c r="U90" s="89"/>
      <c r="V90" s="88"/>
      <c r="W90" s="90"/>
    </row>
    <row r="91" ht="21.95" customHeight="1">
      <c r="A91" s="91"/>
      <c r="B91" s="125"/>
      <c r="C91" s="88"/>
      <c r="D91" s="92"/>
      <c r="E91" s="43"/>
      <c r="F91" s="93"/>
      <c r="G91" s="125"/>
      <c r="H91" s="88"/>
      <c r="I91" s="92"/>
      <c r="J91" s="43"/>
      <c r="K91" s="93"/>
      <c r="L91" s="125"/>
      <c r="M91" s="88"/>
      <c r="N91" s="94"/>
      <c r="O91" s="87"/>
      <c r="P91" s="88"/>
      <c r="Q91" s="88"/>
      <c r="R91" s="89"/>
      <c r="S91" s="88"/>
      <c r="T91" s="88"/>
      <c r="U91" s="89"/>
      <c r="V91" s="88"/>
      <c r="W91" s="90"/>
    </row>
    <row r="92" ht="21.95" customHeight="1">
      <c r="A92" s="91"/>
      <c r="B92" s="125"/>
      <c r="C92" s="88"/>
      <c r="D92" s="92"/>
      <c r="E92" s="43"/>
      <c r="F92" s="93"/>
      <c r="G92" s="125"/>
      <c r="H92" s="88"/>
      <c r="I92" s="92"/>
      <c r="J92" s="43"/>
      <c r="K92" s="93"/>
      <c r="L92" s="125"/>
      <c r="M92" s="88"/>
      <c r="N92" s="94"/>
      <c r="O92" s="87"/>
      <c r="P92" s="88"/>
      <c r="Q92" s="88"/>
      <c r="R92" s="89"/>
      <c r="S92" s="88"/>
      <c r="T92" s="88"/>
      <c r="U92" s="89"/>
      <c r="V92" s="88"/>
      <c r="W92" s="90"/>
    </row>
    <row r="93" ht="21.95" customHeight="1">
      <c r="A93" s="91"/>
      <c r="B93" s="125"/>
      <c r="C93" s="88"/>
      <c r="D93" s="92"/>
      <c r="E93" s="43"/>
      <c r="F93" s="93"/>
      <c r="G93" s="125"/>
      <c r="H93" s="88"/>
      <c r="I93" s="92"/>
      <c r="J93" s="43"/>
      <c r="K93" s="93"/>
      <c r="L93" s="125"/>
      <c r="M93" s="88"/>
      <c r="N93" s="94"/>
      <c r="O93" s="87"/>
      <c r="P93" s="88"/>
      <c r="Q93" s="88"/>
      <c r="R93" s="89"/>
      <c r="S93" s="88"/>
      <c r="T93" s="88"/>
      <c r="U93" s="89"/>
      <c r="V93" s="88"/>
      <c r="W93" s="90"/>
    </row>
    <row r="94" ht="21.95" customHeight="1">
      <c r="A94" s="91"/>
      <c r="B94" s="125"/>
      <c r="C94" s="88"/>
      <c r="D94" s="92"/>
      <c r="E94" s="43"/>
      <c r="F94" s="93"/>
      <c r="G94" s="125"/>
      <c r="H94" s="88"/>
      <c r="I94" s="92"/>
      <c r="J94" s="43"/>
      <c r="K94" s="93"/>
      <c r="L94" s="125"/>
      <c r="M94" s="88"/>
      <c r="N94" s="94"/>
      <c r="O94" s="87"/>
      <c r="P94" s="88"/>
      <c r="Q94" s="88"/>
      <c r="R94" s="89"/>
      <c r="S94" s="88"/>
      <c r="T94" s="88"/>
      <c r="U94" s="89"/>
      <c r="V94" s="88"/>
      <c r="W94" s="90"/>
    </row>
    <row r="95" ht="21.95" customHeight="1">
      <c r="A95" s="91"/>
      <c r="B95" s="125"/>
      <c r="C95" s="88"/>
      <c r="D95" s="92"/>
      <c r="E95" s="43"/>
      <c r="F95" s="93"/>
      <c r="G95" s="125"/>
      <c r="H95" s="88"/>
      <c r="I95" s="92"/>
      <c r="J95" s="43"/>
      <c r="K95" s="93"/>
      <c r="L95" s="125"/>
      <c r="M95" s="88"/>
      <c r="N95" s="94"/>
      <c r="O95" s="87"/>
      <c r="P95" s="88"/>
      <c r="Q95" s="88"/>
      <c r="R95" s="89"/>
      <c r="S95" s="88"/>
      <c r="T95" s="88"/>
      <c r="U95" s="89"/>
      <c r="V95" s="88"/>
      <c r="W95" s="90"/>
    </row>
    <row r="96" ht="21.95" customHeight="1">
      <c r="A96" s="91"/>
      <c r="B96" s="125"/>
      <c r="C96" s="88"/>
      <c r="D96" s="92"/>
      <c r="E96" s="43"/>
      <c r="F96" s="93"/>
      <c r="G96" s="125"/>
      <c r="H96" s="88"/>
      <c r="I96" s="92"/>
      <c r="J96" s="43"/>
      <c r="K96" s="93"/>
      <c r="L96" s="125"/>
      <c r="M96" s="88"/>
      <c r="N96" s="94"/>
      <c r="O96" s="87"/>
      <c r="P96" s="88"/>
      <c r="Q96" s="88"/>
      <c r="R96" s="89"/>
      <c r="S96" s="88"/>
      <c r="T96" s="88"/>
      <c r="U96" s="89"/>
      <c r="V96" s="88"/>
      <c r="W96" s="90"/>
    </row>
    <row r="97" ht="21.95" customHeight="1">
      <c r="A97" s="91"/>
      <c r="B97" s="125"/>
      <c r="C97" s="88"/>
      <c r="D97" s="92"/>
      <c r="E97" s="43"/>
      <c r="F97" s="93"/>
      <c r="G97" s="125"/>
      <c r="H97" s="88"/>
      <c r="I97" s="92"/>
      <c r="J97" s="43"/>
      <c r="K97" s="93"/>
      <c r="L97" s="125"/>
      <c r="M97" s="88"/>
      <c r="N97" s="94"/>
      <c r="O97" s="87"/>
      <c r="P97" s="88"/>
      <c r="Q97" s="88"/>
      <c r="R97" s="89"/>
      <c r="S97" s="88"/>
      <c r="T97" s="88"/>
      <c r="U97" s="89"/>
      <c r="V97" s="88"/>
      <c r="W97" s="90"/>
    </row>
    <row r="98" ht="21.95" customHeight="1">
      <c r="A98" s="91"/>
      <c r="B98" s="125"/>
      <c r="C98" s="88"/>
      <c r="D98" s="92"/>
      <c r="E98" s="43"/>
      <c r="F98" s="93"/>
      <c r="G98" s="125"/>
      <c r="H98" s="88"/>
      <c r="I98" s="92"/>
      <c r="J98" s="43"/>
      <c r="K98" s="93"/>
      <c r="L98" s="125"/>
      <c r="M98" s="88"/>
      <c r="N98" s="94"/>
      <c r="O98" s="87"/>
      <c r="P98" s="88"/>
      <c r="Q98" s="88"/>
      <c r="R98" s="89"/>
      <c r="S98" s="88"/>
      <c r="T98" s="88"/>
      <c r="U98" s="89"/>
      <c r="V98" s="88"/>
      <c r="W98" s="90"/>
    </row>
    <row r="99" ht="21.95" customHeight="1">
      <c r="A99" s="91"/>
      <c r="B99" s="125"/>
      <c r="C99" s="88"/>
      <c r="D99" s="92"/>
      <c r="E99" s="43"/>
      <c r="F99" s="93"/>
      <c r="G99" s="125"/>
      <c r="H99" s="88"/>
      <c r="I99" s="92"/>
      <c r="J99" s="43"/>
      <c r="K99" s="93"/>
      <c r="L99" s="125"/>
      <c r="M99" s="88"/>
      <c r="N99" s="94"/>
      <c r="O99" s="87"/>
      <c r="P99" s="88"/>
      <c r="Q99" s="88"/>
      <c r="R99" s="89"/>
      <c r="S99" s="88"/>
      <c r="T99" s="88"/>
      <c r="U99" s="89"/>
      <c r="V99" s="88"/>
      <c r="W99" s="90"/>
    </row>
    <row r="100" ht="21.95" customHeight="1">
      <c r="A100" s="91"/>
      <c r="B100" s="125"/>
      <c r="C100" s="88"/>
      <c r="D100" s="92"/>
      <c r="E100" s="43"/>
      <c r="F100" s="93"/>
      <c r="G100" s="125"/>
      <c r="H100" s="88"/>
      <c r="I100" s="92"/>
      <c r="J100" s="43"/>
      <c r="K100" s="93"/>
      <c r="L100" s="125"/>
      <c r="M100" s="88"/>
      <c r="N100" s="94"/>
      <c r="O100" s="87"/>
      <c r="P100" s="88"/>
      <c r="Q100" s="88"/>
      <c r="R100" s="89"/>
      <c r="S100" s="88"/>
      <c r="T100" s="88"/>
      <c r="U100" s="89"/>
      <c r="V100" s="88"/>
      <c r="W100" s="90"/>
    </row>
    <row r="101" ht="21.95" customHeight="1">
      <c r="A101" s="91"/>
      <c r="B101" s="125"/>
      <c r="C101" s="88"/>
      <c r="D101" s="92"/>
      <c r="E101" s="43"/>
      <c r="F101" s="93"/>
      <c r="G101" s="125"/>
      <c r="H101" s="88"/>
      <c r="I101" s="92"/>
      <c r="J101" s="43"/>
      <c r="K101" s="93"/>
      <c r="L101" s="125"/>
      <c r="M101" s="88"/>
      <c r="N101" s="94"/>
      <c r="O101" s="87"/>
      <c r="P101" s="88"/>
      <c r="Q101" s="88"/>
      <c r="R101" s="89"/>
      <c r="S101" s="88"/>
      <c r="T101" s="88"/>
      <c r="U101" s="89"/>
      <c r="V101" s="88"/>
      <c r="W101" s="90"/>
    </row>
    <row r="102" ht="21.95" customHeight="1">
      <c r="A102" s="91"/>
      <c r="B102" s="125"/>
      <c r="C102" s="88"/>
      <c r="D102" s="92"/>
      <c r="E102" s="43"/>
      <c r="F102" s="93"/>
      <c r="G102" s="125"/>
      <c r="H102" s="88"/>
      <c r="I102" s="92"/>
      <c r="J102" s="43"/>
      <c r="K102" s="93"/>
      <c r="L102" s="125"/>
      <c r="M102" s="88"/>
      <c r="N102" s="94"/>
      <c r="O102" s="87"/>
      <c r="P102" s="88"/>
      <c r="Q102" s="88"/>
      <c r="R102" s="89"/>
      <c r="S102" s="88"/>
      <c r="T102" s="88"/>
      <c r="U102" s="89"/>
      <c r="V102" s="88"/>
      <c r="W102" s="90"/>
    </row>
    <row r="103" ht="21.95" customHeight="1">
      <c r="A103" s="91"/>
      <c r="B103" s="125"/>
      <c r="C103" s="88"/>
      <c r="D103" s="92"/>
      <c r="E103" s="43"/>
      <c r="F103" s="93"/>
      <c r="G103" s="125"/>
      <c r="H103" s="88"/>
      <c r="I103" s="92"/>
      <c r="J103" s="43"/>
      <c r="K103" s="93"/>
      <c r="L103" s="125"/>
      <c r="M103" s="88"/>
      <c r="N103" s="94"/>
      <c r="O103" s="87"/>
      <c r="P103" s="88"/>
      <c r="Q103" s="88"/>
      <c r="R103" s="89"/>
      <c r="S103" s="88"/>
      <c r="T103" s="88"/>
      <c r="U103" s="89"/>
      <c r="V103" s="88"/>
      <c r="W103" s="90"/>
    </row>
    <row r="104" ht="21.95" customHeight="1">
      <c r="A104" s="91"/>
      <c r="B104" s="89"/>
      <c r="C104" s="88"/>
      <c r="D104" s="97"/>
      <c r="E104" s="43"/>
      <c r="F104" s="93"/>
      <c r="G104" s="89"/>
      <c r="H104" s="88"/>
      <c r="I104" s="97"/>
      <c r="J104" s="43"/>
      <c r="K104" s="93"/>
      <c r="L104" s="89"/>
      <c r="M104" s="88"/>
      <c r="N104" s="98"/>
      <c r="O104" s="87"/>
      <c r="P104" s="88"/>
      <c r="Q104" s="88"/>
      <c r="R104" s="89"/>
      <c r="S104" s="88"/>
      <c r="T104" s="88"/>
      <c r="U104" s="89"/>
      <c r="V104" s="88"/>
      <c r="W104" s="90"/>
    </row>
    <row r="105" ht="21.95" customHeight="1">
      <c r="A105" t="s" s="99">
        <v>97</v>
      </c>
      <c r="B105" s="125"/>
      <c r="C105" s="88"/>
      <c r="D105" s="92"/>
      <c r="E105" s="43"/>
      <c r="F105" s="93"/>
      <c r="G105" s="125"/>
      <c r="H105" s="88"/>
      <c r="I105" s="92"/>
      <c r="J105" s="43"/>
      <c r="K105" s="93"/>
      <c r="L105" s="125"/>
      <c r="M105" s="88"/>
      <c r="N105" s="94"/>
      <c r="O105" s="87"/>
      <c r="P105" s="88"/>
      <c r="Q105" s="88"/>
      <c r="R105" s="89"/>
      <c r="S105" s="88"/>
      <c r="T105" s="88"/>
      <c r="U105" s="89"/>
      <c r="V105" s="88"/>
      <c r="W105" s="90"/>
    </row>
    <row r="106" ht="21.95" customHeight="1">
      <c r="A106" t="s" s="100">
        <v>98</v>
      </c>
      <c r="B106" s="89"/>
      <c r="C106" s="89"/>
      <c r="D106" s="97"/>
      <c r="E106" s="43"/>
      <c r="F106" t="s" s="101">
        <v>98</v>
      </c>
      <c r="G106" s="89"/>
      <c r="H106" s="89"/>
      <c r="I106" s="97"/>
      <c r="J106" s="43"/>
      <c r="K106" t="s" s="101">
        <v>98</v>
      </c>
      <c r="L106" s="89"/>
      <c r="M106" s="89"/>
      <c r="N106" s="94"/>
      <c r="O106" s="87"/>
      <c r="P106" s="88"/>
      <c r="Q106" s="88"/>
      <c r="R106" s="89"/>
      <c r="S106" s="88"/>
      <c r="T106" s="88"/>
      <c r="U106" s="89"/>
      <c r="V106" s="88"/>
      <c r="W106" s="90"/>
    </row>
    <row r="107" ht="21.95" customHeight="1">
      <c r="A107" t="s" s="102">
        <v>99</v>
      </c>
      <c r="B107" s="88">
        <f>AVERAGE(B68:B73)</f>
        <v>35.5</v>
      </c>
      <c r="C107" s="88">
        <f>AVERAGE(C68:C73)</f>
        <v>101.366666666667</v>
      </c>
      <c r="D107" s="92">
        <f>AVERAGE(D68:D73)</f>
        <v>2.97597327566393</v>
      </c>
      <c r="E107" s="43"/>
      <c r="F107" t="s" s="103">
        <v>99</v>
      </c>
      <c r="G107" s="88">
        <f>AVERAGE(G68:G73)</f>
        <v>19.1666666666667</v>
      </c>
      <c r="H107" s="88">
        <f>AVERAGE(H68:H73)</f>
        <v>34.7833333333333</v>
      </c>
      <c r="I107" s="92">
        <f>AVERAGE(I68:I73)</f>
        <v>2.01988440570736</v>
      </c>
      <c r="J107" s="43"/>
      <c r="K107" t="s" s="103">
        <v>99</v>
      </c>
      <c r="L107" s="88">
        <f>AVERAGE(L68:L73)</f>
        <v>4.16666666666667</v>
      </c>
      <c r="M107" s="88">
        <f>AVERAGE(M68:M73)</f>
        <v>0.1</v>
      </c>
      <c r="N107" s="94">
        <f>AVERAGE(N68:N73)</f>
        <v>0.0482142857142857</v>
      </c>
      <c r="O107" s="87"/>
      <c r="P107" s="88"/>
      <c r="Q107" s="88"/>
      <c r="R107" s="89"/>
      <c r="S107" s="88"/>
      <c r="T107" s="88"/>
      <c r="U107" s="89"/>
      <c r="V107" s="88"/>
      <c r="W107" s="90"/>
    </row>
    <row r="108" ht="21.95" customHeight="1">
      <c r="A108" t="s" s="102">
        <v>100</v>
      </c>
      <c r="B108" s="88">
        <f>AVERAGE(B75:B80)</f>
        <v>32.3333333333333</v>
      </c>
      <c r="C108" s="88">
        <f>AVERAGE(C75:C80)</f>
        <v>98.4166666666667</v>
      </c>
      <c r="D108" s="92">
        <f>AVERAGE(D75:D80)</f>
        <v>3.12085081685311</v>
      </c>
      <c r="E108" s="43"/>
      <c r="F108" t="s" s="103">
        <v>100</v>
      </c>
      <c r="G108" s="88">
        <f>AVERAGE(G75:G80)</f>
        <v>15.6666666666667</v>
      </c>
      <c r="H108" s="88">
        <f>AVERAGE(H75:H80)</f>
        <v>29.9666666666667</v>
      </c>
      <c r="I108" s="92">
        <f>AVERAGE(I75:I80)</f>
        <v>2.02492968532442</v>
      </c>
      <c r="J108" s="43"/>
      <c r="K108" t="s" s="103">
        <v>100</v>
      </c>
      <c r="L108" s="88">
        <f>AVERAGE(L75:L80)</f>
        <v>3</v>
      </c>
      <c r="M108" s="88">
        <f>AVERAGE(M75:M80)</f>
        <v>0.683333333333333</v>
      </c>
      <c r="N108" s="94">
        <f>AVERAGE(N75:N80)</f>
        <v>0.326666666666667</v>
      </c>
      <c r="O108" s="87"/>
      <c r="P108" s="88"/>
      <c r="Q108" s="88"/>
      <c r="R108" s="89"/>
      <c r="S108" s="88"/>
      <c r="T108" s="88"/>
      <c r="U108" s="89"/>
      <c r="V108" s="88"/>
      <c r="W108" s="90"/>
    </row>
    <row r="109" ht="21.95" customHeight="1">
      <c r="A109" s="104"/>
      <c r="B109" s="89"/>
      <c r="C109" s="89"/>
      <c r="D109" s="97"/>
      <c r="E109" s="43"/>
      <c r="F109" s="105"/>
      <c r="G109" s="89"/>
      <c r="H109" s="89"/>
      <c r="I109" s="97"/>
      <c r="J109" s="43"/>
      <c r="K109" s="105"/>
      <c r="L109" s="89"/>
      <c r="M109" s="89"/>
      <c r="N109" s="98"/>
      <c r="O109" s="87"/>
      <c r="P109" s="88"/>
      <c r="Q109" s="88"/>
      <c r="R109" s="89"/>
      <c r="S109" s="88"/>
      <c r="T109" s="88"/>
      <c r="U109" s="89"/>
      <c r="V109" s="88"/>
      <c r="W109" s="90"/>
    </row>
    <row r="110" ht="21.95" customHeight="1">
      <c r="A110" s="106"/>
      <c r="B110" s="107"/>
      <c r="C110" t="s" s="108">
        <v>101</v>
      </c>
      <c r="D110" s="92"/>
      <c r="E110" s="43"/>
      <c r="F110" s="109"/>
      <c r="G110" s="107"/>
      <c r="H110" t="s" s="108">
        <v>101</v>
      </c>
      <c r="I110" s="92"/>
      <c r="J110" s="43"/>
      <c r="K110" s="109"/>
      <c r="L110" s="107"/>
      <c r="M110" t="s" s="108">
        <v>101</v>
      </c>
      <c r="N110" s="234"/>
      <c r="O110" s="87"/>
      <c r="P110" s="88"/>
      <c r="Q110" s="88"/>
      <c r="R110" s="89"/>
      <c r="S110" s="88"/>
      <c r="T110" s="88"/>
      <c r="U110" s="89"/>
      <c r="V110" s="88"/>
      <c r="W110" s="90"/>
    </row>
    <row r="111" ht="21.95" customHeight="1">
      <c r="A111" s="106"/>
      <c r="B111" s="110"/>
      <c r="C111" t="s" s="108">
        <v>102</v>
      </c>
      <c r="D111" s="92"/>
      <c r="E111" s="43"/>
      <c r="F111" s="109"/>
      <c r="G111" s="110"/>
      <c r="H111" t="s" s="108">
        <v>102</v>
      </c>
      <c r="I111" s="92"/>
      <c r="J111" s="43"/>
      <c r="K111" s="109"/>
      <c r="L111" s="110"/>
      <c r="M111" t="s" s="108">
        <v>102</v>
      </c>
      <c r="N111" s="234"/>
      <c r="O111" s="87"/>
      <c r="P111" s="88"/>
      <c r="Q111" s="88"/>
      <c r="R111" s="89"/>
      <c r="S111" s="88"/>
      <c r="T111" s="88"/>
      <c r="U111" s="89"/>
      <c r="V111" s="88"/>
      <c r="W111" s="90"/>
    </row>
    <row r="112" ht="22.75" customHeight="1">
      <c r="A112" s="111"/>
      <c r="B112" s="112"/>
      <c r="C112" t="s" s="113">
        <v>103</v>
      </c>
      <c r="D112" s="114"/>
      <c r="E112" s="115"/>
      <c r="F112" s="116"/>
      <c r="G112" s="112"/>
      <c r="H112" t="s" s="113">
        <v>103</v>
      </c>
      <c r="I112" s="114"/>
      <c r="J112" s="115"/>
      <c r="K112" s="116"/>
      <c r="L112" s="112"/>
      <c r="M112" t="s" s="113">
        <v>103</v>
      </c>
      <c r="N112" s="210"/>
      <c r="O112" s="87"/>
      <c r="P112" s="88"/>
      <c r="Q112" s="88"/>
      <c r="R112" s="89"/>
      <c r="S112" s="88"/>
      <c r="T112" s="88"/>
      <c r="U112" s="89"/>
      <c r="V112" s="88"/>
      <c r="W112" s="90"/>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10:N110"/>
    <mergeCell ref="M111:N11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2.xml><?xml version="1.0" encoding="utf-8"?>
<worksheet xmlns:r="http://schemas.openxmlformats.org/officeDocument/2006/relationships" xmlns="http://schemas.openxmlformats.org/spreadsheetml/2006/main">
  <dimension ref="A1:W123"/>
  <sheetViews>
    <sheetView workbookViewId="0" showGridLines="0" defaultGridColor="1"/>
  </sheetViews>
  <sheetFormatPr defaultColWidth="16.3333" defaultRowHeight="19.9" customHeight="1" outlineLevelRow="0" outlineLevelCol="0"/>
  <cols>
    <col min="1" max="1" width="10" style="310" customWidth="1"/>
    <col min="2" max="4" width="12.1719" style="310" customWidth="1"/>
    <col min="5" max="5" width="1.35156" style="310" customWidth="1"/>
    <col min="6" max="6" width="10" style="310" customWidth="1"/>
    <col min="7" max="9" width="12.1719" style="310" customWidth="1"/>
    <col min="10" max="10" width="1.35156" style="310" customWidth="1"/>
    <col min="11" max="11" width="10" style="310" customWidth="1"/>
    <col min="12" max="14" width="12.1719" style="310" customWidth="1"/>
    <col min="15" max="15" width="10.8516" style="310" customWidth="1"/>
    <col min="16" max="17" width="6.5" style="310" customWidth="1"/>
    <col min="18" max="18" width="10.8516" style="310" customWidth="1"/>
    <col min="19" max="20" width="6.5" style="310" customWidth="1"/>
    <col min="21" max="21" width="10.8516" style="310" customWidth="1"/>
    <col min="22" max="23" width="6.5" style="310" customWidth="1"/>
    <col min="24" max="16384" width="16.3516" style="310" customWidth="1"/>
  </cols>
  <sheetData>
    <row r="1" ht="64.15" customHeight="1">
      <c r="A1" t="s" s="167">
        <v>369</v>
      </c>
      <c r="B1" t="s" s="30">
        <v>41</v>
      </c>
      <c r="C1" t="s" s="30">
        <v>42</v>
      </c>
      <c r="D1" t="s" s="31">
        <v>43</v>
      </c>
      <c r="E1" s="32"/>
      <c r="F1" t="s" s="33">
        <v>404</v>
      </c>
      <c r="G1" t="s" s="30">
        <v>45</v>
      </c>
      <c r="H1" t="s" s="30">
        <v>46</v>
      </c>
      <c r="I1" t="s" s="31">
        <v>47</v>
      </c>
      <c r="J1" s="32"/>
      <c r="K1" t="s" s="33">
        <v>167</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1939</v>
      </c>
      <c r="B3" s="146">
        <v>44</v>
      </c>
      <c r="C3" s="83">
        <v>73.90000000000001</v>
      </c>
      <c r="D3" s="84">
        <v>1.67954545454545</v>
      </c>
      <c r="E3" s="43"/>
      <c r="F3" s="147">
        <v>1939</v>
      </c>
      <c r="G3" s="146">
        <v>24</v>
      </c>
      <c r="H3" s="83">
        <v>19.8</v>
      </c>
      <c r="I3" s="84">
        <v>0.825</v>
      </c>
      <c r="J3" s="43"/>
      <c r="K3" s="147">
        <v>1939</v>
      </c>
      <c r="L3" s="146">
        <v>6</v>
      </c>
      <c r="M3" s="83">
        <v>-3.7</v>
      </c>
      <c r="N3" s="86">
        <v>-0.616666666666667</v>
      </c>
      <c r="O3" s="154"/>
      <c r="P3" s="155"/>
      <c r="Q3" s="90"/>
      <c r="R3" s="156"/>
      <c r="S3" s="155"/>
      <c r="T3" s="90"/>
      <c r="U3" s="156"/>
      <c r="V3" s="155"/>
      <c r="W3" s="90"/>
    </row>
    <row r="4" ht="21.95" customHeight="1">
      <c r="A4" s="152">
        <v>1940</v>
      </c>
      <c r="B4" s="127">
        <v>53</v>
      </c>
      <c r="C4" s="88">
        <v>92.40000000000001</v>
      </c>
      <c r="D4" s="92">
        <v>1.74339622641509</v>
      </c>
      <c r="E4" s="43"/>
      <c r="F4" s="153">
        <v>1940</v>
      </c>
      <c r="G4" s="127">
        <v>26</v>
      </c>
      <c r="H4" s="88">
        <v>17.5</v>
      </c>
      <c r="I4" s="92">
        <v>0.673076923076923</v>
      </c>
      <c r="J4" s="43"/>
      <c r="K4" s="153">
        <v>1940</v>
      </c>
      <c r="L4" s="127">
        <v>8</v>
      </c>
      <c r="M4" s="88">
        <v>-3.6</v>
      </c>
      <c r="N4" s="94">
        <v>-0.45</v>
      </c>
      <c r="O4" s="154"/>
      <c r="P4" s="155"/>
      <c r="Q4" s="90"/>
      <c r="R4" s="156"/>
      <c r="S4" s="155"/>
      <c r="T4" s="90"/>
      <c r="U4" s="156"/>
      <c r="V4" s="155"/>
      <c r="W4" s="90"/>
    </row>
    <row r="5" ht="21.95" customHeight="1">
      <c r="A5" s="152">
        <v>1941</v>
      </c>
      <c r="B5" s="127">
        <v>44</v>
      </c>
      <c r="C5" s="88">
        <v>73.7</v>
      </c>
      <c r="D5" s="92">
        <v>1.675</v>
      </c>
      <c r="E5" s="43"/>
      <c r="F5" s="153">
        <v>1941</v>
      </c>
      <c r="G5" s="127">
        <v>24</v>
      </c>
      <c r="H5" s="88">
        <v>21.6</v>
      </c>
      <c r="I5" s="92">
        <v>0.9</v>
      </c>
      <c r="J5" s="43"/>
      <c r="K5" s="153">
        <v>1941</v>
      </c>
      <c r="L5" s="127">
        <v>3</v>
      </c>
      <c r="M5" s="88">
        <v>-2.6</v>
      </c>
      <c r="N5" s="94">
        <v>-0.866666666666667</v>
      </c>
      <c r="O5" s="154"/>
      <c r="P5" s="155"/>
      <c r="Q5" s="90"/>
      <c r="R5" s="156"/>
      <c r="S5" s="155"/>
      <c r="T5" s="90"/>
      <c r="U5" s="156"/>
      <c r="V5" s="155"/>
      <c r="W5" s="90"/>
    </row>
    <row r="6" ht="21.95" customHeight="1">
      <c r="A6" s="152">
        <v>1942</v>
      </c>
      <c r="B6" s="127">
        <v>60</v>
      </c>
      <c r="C6" s="88">
        <v>94.09999999999999</v>
      </c>
      <c r="D6" s="92">
        <v>1.56833333333333</v>
      </c>
      <c r="E6" s="43"/>
      <c r="F6" s="153">
        <v>1942</v>
      </c>
      <c r="G6" s="127">
        <v>30</v>
      </c>
      <c r="H6" s="88">
        <v>13.3</v>
      </c>
      <c r="I6" s="92">
        <v>0.443333333333333</v>
      </c>
      <c r="J6" s="43"/>
      <c r="K6" s="153">
        <v>1942</v>
      </c>
      <c r="L6" s="127">
        <v>10</v>
      </c>
      <c r="M6" s="88">
        <v>-8.5</v>
      </c>
      <c r="N6" s="94">
        <v>-0.85</v>
      </c>
      <c r="O6" s="154"/>
      <c r="P6" s="155"/>
      <c r="Q6" s="90"/>
      <c r="R6" s="156"/>
      <c r="S6" s="155"/>
      <c r="T6" s="90"/>
      <c r="U6" s="156"/>
      <c r="V6" s="155"/>
      <c r="W6" s="90"/>
    </row>
    <row r="7" ht="21.95" customHeight="1">
      <c r="A7" s="152">
        <v>1943</v>
      </c>
      <c r="B7" s="127">
        <v>71</v>
      </c>
      <c r="C7" s="88">
        <v>96.7</v>
      </c>
      <c r="D7" s="92">
        <v>1.36197183098592</v>
      </c>
      <c r="E7" s="43"/>
      <c r="F7" s="153">
        <v>1943</v>
      </c>
      <c r="G7" s="127">
        <v>42</v>
      </c>
      <c r="H7" s="88">
        <v>17.6</v>
      </c>
      <c r="I7" s="92">
        <v>0.419047619047619</v>
      </c>
      <c r="J7" s="43"/>
      <c r="K7" s="153">
        <v>1943</v>
      </c>
      <c r="L7" s="127">
        <v>16</v>
      </c>
      <c r="M7" s="88">
        <v>-13.1</v>
      </c>
      <c r="N7" s="94">
        <v>-0.81875</v>
      </c>
      <c r="O7" s="154"/>
      <c r="P7" s="155"/>
      <c r="Q7" s="90"/>
      <c r="R7" s="156"/>
      <c r="S7" s="155"/>
      <c r="T7" s="90"/>
      <c r="U7" s="156"/>
      <c r="V7" s="155"/>
      <c r="W7" s="90"/>
    </row>
    <row r="8" ht="21.95" customHeight="1">
      <c r="A8" s="152">
        <v>1944</v>
      </c>
      <c r="B8" s="127">
        <v>59</v>
      </c>
      <c r="C8" s="88">
        <v>61.1</v>
      </c>
      <c r="D8" s="92">
        <v>1.03559322033898</v>
      </c>
      <c r="E8" s="43"/>
      <c r="F8" s="153">
        <v>1944</v>
      </c>
      <c r="G8" s="127">
        <v>36</v>
      </c>
      <c r="H8" s="88">
        <v>-3.2</v>
      </c>
      <c r="I8" s="92">
        <v>-0.08888888888888891</v>
      </c>
      <c r="J8" s="43"/>
      <c r="K8" s="153">
        <v>1944</v>
      </c>
      <c r="L8" s="127">
        <v>18</v>
      </c>
      <c r="M8" s="88">
        <v>-19.5</v>
      </c>
      <c r="N8" s="94">
        <v>-1.08333333333333</v>
      </c>
      <c r="O8" s="154"/>
      <c r="P8" s="155"/>
      <c r="Q8" s="90"/>
      <c r="R8" s="156"/>
      <c r="S8" s="155"/>
      <c r="T8" s="90"/>
      <c r="U8" s="156"/>
      <c r="V8" s="155"/>
      <c r="W8" s="90"/>
    </row>
    <row r="9" ht="21.95" customHeight="1">
      <c r="A9" s="152">
        <v>1945</v>
      </c>
      <c r="B9" s="127">
        <v>57</v>
      </c>
      <c r="C9" s="88">
        <v>93.3</v>
      </c>
      <c r="D9" s="92">
        <v>1.63684210526316</v>
      </c>
      <c r="E9" s="43"/>
      <c r="F9" s="153">
        <v>1945</v>
      </c>
      <c r="G9" s="127">
        <v>28</v>
      </c>
      <c r="H9" s="88">
        <v>14.7</v>
      </c>
      <c r="I9" s="92">
        <v>0.525</v>
      </c>
      <c r="J9" s="43"/>
      <c r="K9" s="153">
        <v>1945</v>
      </c>
      <c r="L9" s="127">
        <v>10</v>
      </c>
      <c r="M9" s="88">
        <v>-6</v>
      </c>
      <c r="N9" s="94">
        <v>-0.6</v>
      </c>
      <c r="O9" s="154"/>
      <c r="P9" s="155"/>
      <c r="Q9" s="90"/>
      <c r="R9" s="156"/>
      <c r="S9" s="155"/>
      <c r="T9" s="90"/>
      <c r="U9" s="156"/>
      <c r="V9" s="155"/>
      <c r="W9" s="90"/>
    </row>
    <row r="10" ht="21.95" customHeight="1">
      <c r="A10" s="152">
        <v>1946</v>
      </c>
      <c r="B10" s="127">
        <v>47</v>
      </c>
      <c r="C10" s="88">
        <v>94.09999999999999</v>
      </c>
      <c r="D10" s="92">
        <v>2.00212765957447</v>
      </c>
      <c r="E10" s="43"/>
      <c r="F10" s="153">
        <v>1946</v>
      </c>
      <c r="G10" s="127">
        <v>19</v>
      </c>
      <c r="H10" s="88">
        <v>16.7</v>
      </c>
      <c r="I10" s="92">
        <v>0.878947368421053</v>
      </c>
      <c r="J10" s="43"/>
      <c r="K10" s="153">
        <v>1946</v>
      </c>
      <c r="L10" s="127">
        <v>3</v>
      </c>
      <c r="M10" s="88">
        <v>-1.3</v>
      </c>
      <c r="N10" s="94">
        <v>-0.433333333333333</v>
      </c>
      <c r="O10" s="154"/>
      <c r="P10" s="155"/>
      <c r="Q10" s="90"/>
      <c r="R10" s="156"/>
      <c r="S10" s="155"/>
      <c r="T10" s="90"/>
      <c r="U10" s="156"/>
      <c r="V10" s="155"/>
      <c r="W10" s="90"/>
    </row>
    <row r="11" ht="21.95" customHeight="1">
      <c r="A11" s="152">
        <v>1947</v>
      </c>
      <c r="B11" s="127">
        <v>45</v>
      </c>
      <c r="C11" s="88">
        <v>70.3</v>
      </c>
      <c r="D11" s="92">
        <v>1.56222222222222</v>
      </c>
      <c r="E11" s="43"/>
      <c r="F11" s="153">
        <v>1947</v>
      </c>
      <c r="G11" s="127">
        <v>25</v>
      </c>
      <c r="H11" s="88">
        <v>14.2</v>
      </c>
      <c r="I11" s="92">
        <v>0.5679999999999999</v>
      </c>
      <c r="J11" s="43"/>
      <c r="K11" s="153">
        <v>1947</v>
      </c>
      <c r="L11" s="127">
        <v>6</v>
      </c>
      <c r="M11" s="88">
        <v>-5.6</v>
      </c>
      <c r="N11" s="94">
        <v>-0.933333333333333</v>
      </c>
      <c r="O11" s="154"/>
      <c r="P11" s="155"/>
      <c r="Q11" s="90"/>
      <c r="R11" s="156"/>
      <c r="S11" s="155"/>
      <c r="T11" s="90"/>
      <c r="U11" s="156"/>
      <c r="V11" s="155"/>
      <c r="W11" s="90"/>
    </row>
    <row r="12" ht="21.95" customHeight="1">
      <c r="A12" s="152">
        <v>1948</v>
      </c>
      <c r="B12" s="127">
        <v>62</v>
      </c>
      <c r="C12" s="88">
        <v>94.8</v>
      </c>
      <c r="D12" s="92">
        <v>1.52903225806452</v>
      </c>
      <c r="E12" s="43"/>
      <c r="F12" s="153">
        <v>1948</v>
      </c>
      <c r="G12" s="127">
        <v>32</v>
      </c>
      <c r="H12" s="88">
        <v>11.7</v>
      </c>
      <c r="I12" s="92">
        <v>0.365625</v>
      </c>
      <c r="J12" s="43"/>
      <c r="K12" s="153">
        <v>1948</v>
      </c>
      <c r="L12" s="127">
        <v>12</v>
      </c>
      <c r="M12" s="88">
        <v>-8.9</v>
      </c>
      <c r="N12" s="94">
        <v>-0.741666666666667</v>
      </c>
      <c r="O12" s="154"/>
      <c r="P12" s="155"/>
      <c r="Q12" s="90"/>
      <c r="R12" s="156"/>
      <c r="S12" s="155"/>
      <c r="T12" s="90"/>
      <c r="U12" s="156"/>
      <c r="V12" s="155"/>
      <c r="W12" s="90"/>
    </row>
    <row r="13" ht="21.95" customHeight="1">
      <c r="A13" s="152">
        <v>1949</v>
      </c>
      <c r="B13" s="127">
        <v>50</v>
      </c>
      <c r="C13" s="88">
        <v>89.40000000000001</v>
      </c>
      <c r="D13" s="92">
        <v>1.788</v>
      </c>
      <c r="E13" s="43"/>
      <c r="F13" s="153">
        <v>1949</v>
      </c>
      <c r="G13" s="127">
        <v>26</v>
      </c>
      <c r="H13" s="88">
        <v>24.2</v>
      </c>
      <c r="I13" s="92">
        <v>0.930769230769231</v>
      </c>
      <c r="J13" s="43"/>
      <c r="K13" s="153">
        <v>1949</v>
      </c>
      <c r="L13" s="127">
        <v>5</v>
      </c>
      <c r="M13" s="88">
        <v>-3.3</v>
      </c>
      <c r="N13" s="94">
        <v>-0.66</v>
      </c>
      <c r="O13" s="154"/>
      <c r="P13" s="155"/>
      <c r="Q13" s="90"/>
      <c r="R13" s="156"/>
      <c r="S13" s="155"/>
      <c r="T13" s="90"/>
      <c r="U13" s="156"/>
      <c r="V13" s="155"/>
      <c r="W13" s="90"/>
    </row>
    <row r="14" ht="21.95" customHeight="1">
      <c r="A14" s="152">
        <v>1950</v>
      </c>
      <c r="B14" s="127">
        <v>28</v>
      </c>
      <c r="C14" s="88">
        <v>53.8</v>
      </c>
      <c r="D14" s="92">
        <v>1.92142857142857</v>
      </c>
      <c r="E14" s="43"/>
      <c r="F14" s="153">
        <v>1950</v>
      </c>
      <c r="G14" s="127">
        <v>14</v>
      </c>
      <c r="H14" s="88">
        <v>16.6</v>
      </c>
      <c r="I14" s="92">
        <v>1.18571428571429</v>
      </c>
      <c r="J14" s="43"/>
      <c r="K14" s="153">
        <v>1950</v>
      </c>
      <c r="L14" s="127">
        <v>1</v>
      </c>
      <c r="M14" s="88">
        <v>0</v>
      </c>
      <c r="N14" s="94">
        <v>0</v>
      </c>
      <c r="O14" s="154"/>
      <c r="P14" s="155"/>
      <c r="Q14" s="90"/>
      <c r="R14" s="156"/>
      <c r="S14" s="155"/>
      <c r="T14" s="90"/>
      <c r="U14" s="156"/>
      <c r="V14" s="155"/>
      <c r="W14" s="90"/>
    </row>
    <row r="15" ht="21.95" customHeight="1">
      <c r="A15" s="152">
        <v>1951</v>
      </c>
      <c r="B15" s="127">
        <v>36</v>
      </c>
      <c r="C15" s="88">
        <v>79.40000000000001</v>
      </c>
      <c r="D15" s="92">
        <v>2.20555555555556</v>
      </c>
      <c r="E15" s="43"/>
      <c r="F15" s="153">
        <v>1951</v>
      </c>
      <c r="G15" s="127">
        <v>11</v>
      </c>
      <c r="H15" s="88">
        <v>11.6</v>
      </c>
      <c r="I15" s="92">
        <v>1.05454545454545</v>
      </c>
      <c r="J15" s="43"/>
      <c r="K15" s="153">
        <v>1951</v>
      </c>
      <c r="L15" s="127">
        <v>2</v>
      </c>
      <c r="M15" s="88">
        <v>-0.4</v>
      </c>
      <c r="N15" s="94">
        <v>-0.2</v>
      </c>
      <c r="O15" s="154"/>
      <c r="P15" s="155"/>
      <c r="Q15" s="90"/>
      <c r="R15" s="156"/>
      <c r="S15" s="155"/>
      <c r="T15" s="90"/>
      <c r="U15" s="156"/>
      <c r="V15" s="155"/>
      <c r="W15" s="90"/>
    </row>
    <row r="16" ht="21.95" customHeight="1">
      <c r="A16" s="152">
        <v>1952</v>
      </c>
      <c r="B16" s="127">
        <v>35</v>
      </c>
      <c r="C16" s="88">
        <v>67.8</v>
      </c>
      <c r="D16" s="92">
        <v>1.93714285714286</v>
      </c>
      <c r="E16" s="43"/>
      <c r="F16" s="153">
        <v>1952</v>
      </c>
      <c r="G16" s="127">
        <v>18</v>
      </c>
      <c r="H16" s="88">
        <v>19.9</v>
      </c>
      <c r="I16" s="92">
        <v>1.10555555555556</v>
      </c>
      <c r="J16" s="43"/>
      <c r="K16" s="153">
        <v>1952</v>
      </c>
      <c r="L16" s="127">
        <v>1</v>
      </c>
      <c r="M16" s="88">
        <v>-0.4</v>
      </c>
      <c r="N16" s="94">
        <v>-0.4</v>
      </c>
      <c r="O16" s="154"/>
      <c r="P16" s="155"/>
      <c r="Q16" s="90"/>
      <c r="R16" s="156"/>
      <c r="S16" s="155"/>
      <c r="T16" s="90"/>
      <c r="U16" s="156"/>
      <c r="V16" s="155"/>
      <c r="W16" s="90"/>
    </row>
    <row r="17" ht="21.95" customHeight="1">
      <c r="A17" s="152">
        <v>1953</v>
      </c>
      <c r="B17" s="127">
        <v>45</v>
      </c>
      <c r="C17" s="88">
        <v>82.40000000000001</v>
      </c>
      <c r="D17" s="92">
        <v>1.83111111111111</v>
      </c>
      <c r="E17" s="43"/>
      <c r="F17" s="153">
        <v>1953</v>
      </c>
      <c r="G17" s="127">
        <v>23</v>
      </c>
      <c r="H17" s="88">
        <v>21.2</v>
      </c>
      <c r="I17" s="92">
        <v>0.9217391304347829</v>
      </c>
      <c r="J17" s="43"/>
      <c r="K17" s="153">
        <v>1953</v>
      </c>
      <c r="L17" s="127">
        <v>4</v>
      </c>
      <c r="M17" s="88">
        <v>-1.3</v>
      </c>
      <c r="N17" s="94">
        <v>-0.325</v>
      </c>
      <c r="O17" s="154"/>
      <c r="P17" s="155"/>
      <c r="Q17" s="90"/>
      <c r="R17" s="156"/>
      <c r="S17" s="155"/>
      <c r="T17" s="90"/>
      <c r="U17" s="156"/>
      <c r="V17" s="155"/>
      <c r="W17" s="90"/>
    </row>
    <row r="18" ht="21.95" customHeight="1">
      <c r="A18" s="152">
        <v>1954</v>
      </c>
      <c r="B18" s="127">
        <v>63</v>
      </c>
      <c r="C18" s="88">
        <v>94.59999999999999</v>
      </c>
      <c r="D18" s="92">
        <v>1.5015873015873</v>
      </c>
      <c r="E18" s="43"/>
      <c r="F18" s="153">
        <v>1954</v>
      </c>
      <c r="G18" s="127">
        <v>33</v>
      </c>
      <c r="H18" s="88">
        <v>13.6</v>
      </c>
      <c r="I18" s="92">
        <v>0.412121212121212</v>
      </c>
      <c r="J18" s="43"/>
      <c r="K18" s="153">
        <v>1954</v>
      </c>
      <c r="L18" s="127">
        <v>12</v>
      </c>
      <c r="M18" s="88">
        <v>-12</v>
      </c>
      <c r="N18" s="94">
        <v>-1</v>
      </c>
      <c r="O18" s="154"/>
      <c r="P18" s="155"/>
      <c r="Q18" s="90"/>
      <c r="R18" s="156"/>
      <c r="S18" s="155"/>
      <c r="T18" s="90"/>
      <c r="U18" s="156"/>
      <c r="V18" s="155"/>
      <c r="W18" s="90"/>
    </row>
    <row r="19" ht="21.95" customHeight="1">
      <c r="A19" s="152">
        <v>1955</v>
      </c>
      <c r="B19" s="127">
        <v>54</v>
      </c>
      <c r="C19" s="88">
        <v>75.2</v>
      </c>
      <c r="D19" s="92">
        <v>1.39259259259259</v>
      </c>
      <c r="E19" s="43"/>
      <c r="F19" s="153">
        <v>1955</v>
      </c>
      <c r="G19" s="127">
        <v>32</v>
      </c>
      <c r="H19" s="88">
        <v>17.3</v>
      </c>
      <c r="I19" s="92">
        <v>0.540625</v>
      </c>
      <c r="J19" s="43"/>
      <c r="K19" s="153">
        <v>1955</v>
      </c>
      <c r="L19" s="127">
        <v>10</v>
      </c>
      <c r="M19" s="88">
        <v>-6.7</v>
      </c>
      <c r="N19" s="94">
        <v>-0.67</v>
      </c>
      <c r="O19" s="154"/>
      <c r="P19" s="155"/>
      <c r="Q19" s="90"/>
      <c r="R19" s="156"/>
      <c r="S19" s="155"/>
      <c r="T19" s="90"/>
      <c r="U19" s="156"/>
      <c r="V19" s="155"/>
      <c r="W19" s="90"/>
    </row>
    <row r="20" ht="21.95" customHeight="1">
      <c r="A20" s="152">
        <v>1956</v>
      </c>
      <c r="B20" s="127">
        <v>45</v>
      </c>
      <c r="C20" s="88">
        <v>90.5</v>
      </c>
      <c r="D20" s="92">
        <v>2.01111111111111</v>
      </c>
      <c r="E20" s="43"/>
      <c r="F20" s="153">
        <v>1956</v>
      </c>
      <c r="G20" s="127">
        <v>15</v>
      </c>
      <c r="H20" s="88">
        <v>11.5</v>
      </c>
      <c r="I20" s="92">
        <v>0.7666666666666671</v>
      </c>
      <c r="J20" s="43"/>
      <c r="K20" s="153">
        <v>1956</v>
      </c>
      <c r="L20" s="127">
        <v>4</v>
      </c>
      <c r="M20" s="88">
        <v>-2.1</v>
      </c>
      <c r="N20" s="94">
        <v>-0.525</v>
      </c>
      <c r="O20" s="154"/>
      <c r="P20" s="155"/>
      <c r="Q20" s="90"/>
      <c r="R20" s="156"/>
      <c r="S20" s="155"/>
      <c r="T20" s="90"/>
      <c r="U20" s="156"/>
      <c r="V20" s="155"/>
      <c r="W20" s="90"/>
    </row>
    <row r="21" ht="21.95" customHeight="1">
      <c r="A21" s="152">
        <v>1957</v>
      </c>
      <c r="B21" s="127">
        <v>48</v>
      </c>
      <c r="C21" s="88">
        <v>71.8</v>
      </c>
      <c r="D21" s="92">
        <v>1.49583333333333</v>
      </c>
      <c r="E21" s="43"/>
      <c r="F21" s="153">
        <v>1957</v>
      </c>
      <c r="G21" s="127">
        <v>27</v>
      </c>
      <c r="H21" s="88">
        <v>16.7</v>
      </c>
      <c r="I21" s="92">
        <v>0.618518518518519</v>
      </c>
      <c r="J21" s="43"/>
      <c r="K21" s="153">
        <v>1957</v>
      </c>
      <c r="L21" s="127">
        <v>6</v>
      </c>
      <c r="M21" s="88">
        <v>-9</v>
      </c>
      <c r="N21" s="94">
        <v>-1.5</v>
      </c>
      <c r="O21" s="154"/>
      <c r="P21" s="155"/>
      <c r="Q21" s="90"/>
      <c r="R21" s="156"/>
      <c r="S21" s="155"/>
      <c r="T21" s="90"/>
      <c r="U21" s="156"/>
      <c r="V21" s="155"/>
      <c r="W21" s="90"/>
    </row>
    <row r="22" ht="21.95" customHeight="1">
      <c r="A22" s="152">
        <v>1958</v>
      </c>
      <c r="B22" s="127">
        <v>50</v>
      </c>
      <c r="C22" s="88">
        <v>97.5</v>
      </c>
      <c r="D22" s="92">
        <v>1.95</v>
      </c>
      <c r="E22" s="43"/>
      <c r="F22" s="153">
        <v>1958</v>
      </c>
      <c r="G22" s="127">
        <v>18</v>
      </c>
      <c r="H22" s="88">
        <v>13.2</v>
      </c>
      <c r="I22" s="92">
        <v>0.7333333333333329</v>
      </c>
      <c r="J22" s="43"/>
      <c r="K22" s="153">
        <v>1958</v>
      </c>
      <c r="L22" s="127">
        <v>6</v>
      </c>
      <c r="M22" s="88">
        <v>-3.2</v>
      </c>
      <c r="N22" s="94">
        <v>-0.533333333333333</v>
      </c>
      <c r="O22" s="154"/>
      <c r="P22" s="155"/>
      <c r="Q22" s="90"/>
      <c r="R22" s="156"/>
      <c r="S22" s="155"/>
      <c r="T22" s="90"/>
      <c r="U22" s="156"/>
      <c r="V22" s="155"/>
      <c r="W22" s="90"/>
    </row>
    <row r="23" ht="21.95" customHeight="1">
      <c r="A23" s="152">
        <v>1959</v>
      </c>
      <c r="B23" s="127">
        <v>46</v>
      </c>
      <c r="C23" s="88">
        <v>84.40000000000001</v>
      </c>
      <c r="D23" s="92">
        <v>1.83478260869565</v>
      </c>
      <c r="E23" s="43"/>
      <c r="F23" s="153">
        <v>1959</v>
      </c>
      <c r="G23" s="127">
        <v>22</v>
      </c>
      <c r="H23" s="88">
        <v>16.6</v>
      </c>
      <c r="I23" s="92">
        <v>0.754545454545455</v>
      </c>
      <c r="J23" s="43"/>
      <c r="K23" s="153">
        <v>1959</v>
      </c>
      <c r="L23" s="127">
        <v>7</v>
      </c>
      <c r="M23" s="88">
        <v>-3.1</v>
      </c>
      <c r="N23" s="94">
        <v>-0.442857142857143</v>
      </c>
      <c r="O23" s="154"/>
      <c r="P23" s="155"/>
      <c r="Q23" s="90"/>
      <c r="R23" s="156"/>
      <c r="S23" s="155"/>
      <c r="T23" s="90"/>
      <c r="U23" s="156"/>
      <c r="V23" s="155"/>
      <c r="W23" s="90"/>
    </row>
    <row r="24" ht="21.95" customHeight="1">
      <c r="A24" s="152">
        <v>1960</v>
      </c>
      <c r="B24" s="127">
        <v>46</v>
      </c>
      <c r="C24" s="88">
        <v>99.59999999999999</v>
      </c>
      <c r="D24" s="92">
        <v>2.16521739130435</v>
      </c>
      <c r="E24" s="43"/>
      <c r="F24" s="153">
        <v>1960</v>
      </c>
      <c r="G24" s="127">
        <v>16</v>
      </c>
      <c r="H24" s="88">
        <v>16.8</v>
      </c>
      <c r="I24" s="92">
        <v>1.05</v>
      </c>
      <c r="J24" s="43"/>
      <c r="K24" s="153">
        <v>1960</v>
      </c>
      <c r="L24" s="127">
        <v>3</v>
      </c>
      <c r="M24" s="88">
        <v>-0.7</v>
      </c>
      <c r="N24" s="94">
        <v>-0.233333333333333</v>
      </c>
      <c r="O24" s="154"/>
      <c r="P24" s="155"/>
      <c r="Q24" s="90"/>
      <c r="R24" s="156"/>
      <c r="S24" s="155"/>
      <c r="T24" s="90"/>
      <c r="U24" s="156"/>
      <c r="V24" s="155"/>
      <c r="W24" s="90"/>
    </row>
    <row r="25" ht="21.95" customHeight="1">
      <c r="A25" s="152">
        <v>1961</v>
      </c>
      <c r="B25" s="127">
        <v>36</v>
      </c>
      <c r="C25" s="88">
        <v>73.7</v>
      </c>
      <c r="D25" s="92">
        <v>2.04722222222222</v>
      </c>
      <c r="E25" s="43"/>
      <c r="F25" s="153">
        <v>1961</v>
      </c>
      <c r="G25" s="127">
        <v>15</v>
      </c>
      <c r="H25" s="88">
        <v>17.7</v>
      </c>
      <c r="I25" s="92">
        <v>1.18</v>
      </c>
      <c r="J25" s="43"/>
      <c r="K25" s="153">
        <v>1961</v>
      </c>
      <c r="L25" s="127">
        <v>3</v>
      </c>
      <c r="M25" s="88">
        <v>-0.9</v>
      </c>
      <c r="N25" s="94">
        <v>-0.3</v>
      </c>
      <c r="O25" s="154"/>
      <c r="P25" s="155"/>
      <c r="Q25" s="90"/>
      <c r="R25" s="156"/>
      <c r="S25" s="155"/>
      <c r="T25" s="90"/>
      <c r="U25" s="156"/>
      <c r="V25" s="155"/>
      <c r="W25" s="90"/>
    </row>
    <row r="26" ht="21.95" customHeight="1">
      <c r="A26" s="152">
        <v>1962</v>
      </c>
      <c r="B26" s="127">
        <v>46</v>
      </c>
      <c r="C26" s="88">
        <v>78.3</v>
      </c>
      <c r="D26" s="92">
        <v>1.70217391304348</v>
      </c>
      <c r="E26" s="43"/>
      <c r="F26" s="153">
        <v>1962</v>
      </c>
      <c r="G26" s="127">
        <v>26</v>
      </c>
      <c r="H26" s="88">
        <v>21.6</v>
      </c>
      <c r="I26" s="92">
        <v>0.830769230769231</v>
      </c>
      <c r="J26" s="43"/>
      <c r="K26" s="153">
        <v>1962</v>
      </c>
      <c r="L26" s="127">
        <v>5</v>
      </c>
      <c r="M26" s="88">
        <v>-1.1</v>
      </c>
      <c r="N26" s="94">
        <v>-0.22</v>
      </c>
      <c r="O26" s="154"/>
      <c r="P26" s="155"/>
      <c r="Q26" s="90"/>
      <c r="R26" s="156"/>
      <c r="S26" s="155"/>
      <c r="T26" s="90"/>
      <c r="U26" s="156"/>
      <c r="V26" s="155"/>
      <c r="W26" s="90"/>
    </row>
    <row r="27" ht="21.95" customHeight="1">
      <c r="A27" s="152">
        <v>1963</v>
      </c>
      <c r="B27" s="127">
        <v>54</v>
      </c>
      <c r="C27" s="88">
        <v>107.6</v>
      </c>
      <c r="D27" s="92">
        <v>1.99259259259259</v>
      </c>
      <c r="E27" s="43"/>
      <c r="F27" s="153">
        <v>1963</v>
      </c>
      <c r="G27" s="127">
        <v>24</v>
      </c>
      <c r="H27" s="88">
        <v>23.6</v>
      </c>
      <c r="I27" s="92">
        <v>0.9833333333333329</v>
      </c>
      <c r="J27" s="43"/>
      <c r="K27" s="153">
        <v>1963</v>
      </c>
      <c r="L27" s="127">
        <v>5</v>
      </c>
      <c r="M27" s="88">
        <v>-0.6</v>
      </c>
      <c r="N27" s="94">
        <v>-0.12</v>
      </c>
      <c r="O27" s="154"/>
      <c r="P27" s="155"/>
      <c r="Q27" s="90"/>
      <c r="R27" s="156"/>
      <c r="S27" s="155"/>
      <c r="T27" s="90"/>
      <c r="U27" s="156"/>
      <c r="V27" s="155"/>
      <c r="W27" s="90"/>
    </row>
    <row r="28" ht="21.95" customHeight="1">
      <c r="A28" s="152">
        <v>1964</v>
      </c>
      <c r="B28" s="127">
        <v>42</v>
      </c>
      <c r="C28" s="88">
        <v>82.3</v>
      </c>
      <c r="D28" s="92">
        <v>1.95952380952381</v>
      </c>
      <c r="E28" s="43"/>
      <c r="F28" s="153">
        <v>1964</v>
      </c>
      <c r="G28" s="127">
        <v>18</v>
      </c>
      <c r="H28" s="88">
        <v>15.8</v>
      </c>
      <c r="I28" s="92">
        <v>0.877777777777778</v>
      </c>
      <c r="J28" s="43"/>
      <c r="K28" s="153">
        <v>1964</v>
      </c>
      <c r="L28" s="127">
        <v>4</v>
      </c>
      <c r="M28" s="88">
        <v>-0.6</v>
      </c>
      <c r="N28" s="94">
        <v>-0.15</v>
      </c>
      <c r="O28" s="154"/>
      <c r="P28" s="155"/>
      <c r="Q28" s="90"/>
      <c r="R28" s="156"/>
      <c r="S28" s="155"/>
      <c r="T28" s="90"/>
      <c r="U28" s="156"/>
      <c r="V28" s="155"/>
      <c r="W28" s="90"/>
    </row>
    <row r="29" ht="21.95" customHeight="1">
      <c r="A29" s="152">
        <v>1965</v>
      </c>
      <c r="B29" s="127">
        <v>44</v>
      </c>
      <c r="C29" s="88">
        <v>78</v>
      </c>
      <c r="D29" s="92">
        <v>1.77272727272727</v>
      </c>
      <c r="E29" s="43"/>
      <c r="F29" s="153">
        <v>1965</v>
      </c>
      <c r="G29" s="127">
        <v>21</v>
      </c>
      <c r="H29" s="88">
        <v>11</v>
      </c>
      <c r="I29" s="92">
        <v>0.5238095238095239</v>
      </c>
      <c r="J29" s="43"/>
      <c r="K29" s="153">
        <v>1965</v>
      </c>
      <c r="L29" s="127">
        <v>8</v>
      </c>
      <c r="M29" s="88">
        <v>-4.8</v>
      </c>
      <c r="N29" s="94">
        <v>-0.6</v>
      </c>
      <c r="O29" s="154"/>
      <c r="P29" s="155"/>
      <c r="Q29" s="90"/>
      <c r="R29" s="156"/>
      <c r="S29" s="155"/>
      <c r="T29" s="90"/>
      <c r="U29" s="156"/>
      <c r="V29" s="155"/>
      <c r="W29" s="90"/>
    </row>
    <row r="30" ht="21.95" customHeight="1">
      <c r="A30" s="152">
        <v>1966</v>
      </c>
      <c r="B30" s="127">
        <v>43</v>
      </c>
      <c r="C30" s="88">
        <v>82.09999999999999</v>
      </c>
      <c r="D30" s="92">
        <v>1.9093023255814</v>
      </c>
      <c r="E30" s="43"/>
      <c r="F30" s="153">
        <v>1966</v>
      </c>
      <c r="G30" s="127">
        <v>24</v>
      </c>
      <c r="H30" s="88">
        <v>25.5</v>
      </c>
      <c r="I30" s="92">
        <v>1.0625</v>
      </c>
      <c r="J30" s="43"/>
      <c r="K30" s="153">
        <v>1966</v>
      </c>
      <c r="L30" s="127">
        <v>5</v>
      </c>
      <c r="M30" s="88">
        <v>-3</v>
      </c>
      <c r="N30" s="94">
        <v>-0.6</v>
      </c>
      <c r="O30" s="154"/>
      <c r="P30" s="155"/>
      <c r="Q30" s="90"/>
      <c r="R30" s="156"/>
      <c r="S30" s="155"/>
      <c r="T30" s="90"/>
      <c r="U30" s="156"/>
      <c r="V30" s="155"/>
      <c r="W30" s="90"/>
    </row>
    <row r="31" ht="21.95" customHeight="1">
      <c r="A31" s="152">
        <v>1967</v>
      </c>
      <c r="B31" s="127">
        <v>34</v>
      </c>
      <c r="C31" s="88">
        <v>55.4</v>
      </c>
      <c r="D31" s="92">
        <v>1.62941176470588</v>
      </c>
      <c r="E31" s="43"/>
      <c r="F31" s="153">
        <v>1967</v>
      </c>
      <c r="G31" s="127">
        <v>19</v>
      </c>
      <c r="H31" s="88">
        <v>15.1</v>
      </c>
      <c r="I31" s="92">
        <v>0.794736842105263</v>
      </c>
      <c r="J31" s="43"/>
      <c r="K31" s="153">
        <v>1967</v>
      </c>
      <c r="L31" s="127">
        <v>3</v>
      </c>
      <c r="M31" s="88">
        <v>-0.5</v>
      </c>
      <c r="N31" s="94">
        <v>-0.166666666666667</v>
      </c>
      <c r="O31" s="154"/>
      <c r="P31" s="155"/>
      <c r="Q31" s="90"/>
      <c r="R31" s="156"/>
      <c r="S31" s="155"/>
      <c r="T31" s="90"/>
      <c r="U31" s="156"/>
      <c r="V31" s="155"/>
      <c r="W31" s="90"/>
    </row>
    <row r="32" ht="21.95" customHeight="1">
      <c r="A32" s="152">
        <v>1968</v>
      </c>
      <c r="B32" s="127">
        <v>27</v>
      </c>
      <c r="C32" s="88">
        <v>58</v>
      </c>
      <c r="D32" s="92">
        <v>2.14814814814815</v>
      </c>
      <c r="E32" s="43"/>
      <c r="F32" s="153">
        <v>1968</v>
      </c>
      <c r="G32" s="127">
        <v>11</v>
      </c>
      <c r="H32" s="88">
        <v>13.9</v>
      </c>
      <c r="I32" s="92">
        <v>1.26363636363636</v>
      </c>
      <c r="J32" s="43"/>
      <c r="K32" s="153">
        <v>1968</v>
      </c>
      <c r="L32" s="127">
        <v>0</v>
      </c>
      <c r="M32" s="88">
        <v>0</v>
      </c>
      <c r="N32" s="94"/>
      <c r="O32" s="154"/>
      <c r="P32" s="155"/>
      <c r="Q32" s="90"/>
      <c r="R32" s="156"/>
      <c r="S32" s="155"/>
      <c r="T32" s="90"/>
      <c r="U32" s="156"/>
      <c r="V32" s="155"/>
      <c r="W32" s="90"/>
    </row>
    <row r="33" ht="21.95" customHeight="1">
      <c r="A33" s="152">
        <v>1969</v>
      </c>
      <c r="B33" s="127">
        <v>37</v>
      </c>
      <c r="C33" s="88">
        <v>66.90000000000001</v>
      </c>
      <c r="D33" s="92">
        <v>1.80810810810811</v>
      </c>
      <c r="E33" s="43"/>
      <c r="F33" s="153">
        <v>1969</v>
      </c>
      <c r="G33" s="127">
        <v>17</v>
      </c>
      <c r="H33" s="88">
        <v>11.2</v>
      </c>
      <c r="I33" s="92">
        <v>0.658823529411765</v>
      </c>
      <c r="J33" s="43"/>
      <c r="K33" s="153">
        <v>1969</v>
      </c>
      <c r="L33" s="127">
        <v>5</v>
      </c>
      <c r="M33" s="88">
        <v>-5.2</v>
      </c>
      <c r="N33" s="94">
        <v>-1.04</v>
      </c>
      <c r="O33" s="154"/>
      <c r="P33" s="155"/>
      <c r="Q33" s="90"/>
      <c r="R33" s="156"/>
      <c r="S33" s="155"/>
      <c r="T33" s="90"/>
      <c r="U33" s="156"/>
      <c r="V33" s="155"/>
      <c r="W33" s="90"/>
    </row>
    <row r="34" ht="21.95" customHeight="1">
      <c r="A34" s="152">
        <v>1970</v>
      </c>
      <c r="B34" s="127">
        <v>33</v>
      </c>
      <c r="C34" s="88">
        <v>60.9</v>
      </c>
      <c r="D34" s="92">
        <v>1.84545454545455</v>
      </c>
      <c r="E34" s="43"/>
      <c r="F34" s="153">
        <v>1970</v>
      </c>
      <c r="G34" s="127">
        <v>17</v>
      </c>
      <c r="H34" s="88">
        <v>18</v>
      </c>
      <c r="I34" s="92">
        <v>1.05882352941176</v>
      </c>
      <c r="J34" s="43"/>
      <c r="K34" s="153">
        <v>1970</v>
      </c>
      <c r="L34" s="127">
        <v>1</v>
      </c>
      <c r="M34" s="88">
        <v>-1.1</v>
      </c>
      <c r="N34" s="94">
        <v>-1.1</v>
      </c>
      <c r="O34" s="154"/>
      <c r="P34" s="155"/>
      <c r="Q34" s="90"/>
      <c r="R34" s="156"/>
      <c r="S34" s="155"/>
      <c r="T34" s="90"/>
      <c r="U34" s="156"/>
      <c r="V34" s="155"/>
      <c r="W34" s="90"/>
    </row>
    <row r="35" ht="21.95" customHeight="1">
      <c r="A35" s="152">
        <v>1971</v>
      </c>
      <c r="B35" s="127">
        <v>49</v>
      </c>
      <c r="C35" s="88">
        <v>90.90000000000001</v>
      </c>
      <c r="D35" s="92">
        <v>1.85510204081633</v>
      </c>
      <c r="E35" s="43"/>
      <c r="F35" s="153">
        <v>1971</v>
      </c>
      <c r="G35" s="127">
        <v>23</v>
      </c>
      <c r="H35" s="88">
        <v>19.4</v>
      </c>
      <c r="I35" s="92">
        <v>0.843478260869565</v>
      </c>
      <c r="J35" s="43"/>
      <c r="K35" s="153">
        <v>1971</v>
      </c>
      <c r="L35" s="127">
        <v>6</v>
      </c>
      <c r="M35" s="88">
        <v>-2.6</v>
      </c>
      <c r="N35" s="94">
        <v>-0.433333333333333</v>
      </c>
      <c r="O35" s="154"/>
      <c r="P35" s="155"/>
      <c r="Q35" s="90"/>
      <c r="R35" s="156"/>
      <c r="S35" s="155"/>
      <c r="T35" s="90"/>
      <c r="U35" s="156"/>
      <c r="V35" s="155"/>
      <c r="W35" s="90"/>
    </row>
    <row r="36" ht="21.95" customHeight="1">
      <c r="A36" s="152">
        <v>1972</v>
      </c>
      <c r="B36" s="212">
        <v>40</v>
      </c>
      <c r="C36" s="213">
        <v>73.90000000000001</v>
      </c>
      <c r="D36" s="214">
        <v>1.8475</v>
      </c>
      <c r="E36" s="43"/>
      <c r="F36" s="153">
        <v>1972</v>
      </c>
      <c r="G36" s="212">
        <v>19</v>
      </c>
      <c r="H36" s="213">
        <v>17.9</v>
      </c>
      <c r="I36" s="214">
        <v>0.942105263157895</v>
      </c>
      <c r="J36" s="43"/>
      <c r="K36" s="153">
        <v>1972</v>
      </c>
      <c r="L36" s="212">
        <v>3</v>
      </c>
      <c r="M36" s="213">
        <v>-1.9</v>
      </c>
      <c r="N36" s="215">
        <v>-0.633333333333333</v>
      </c>
      <c r="O36" s="154"/>
      <c r="P36" s="155"/>
      <c r="Q36" s="90"/>
      <c r="R36" s="156"/>
      <c r="S36" s="155"/>
      <c r="T36" s="90"/>
      <c r="U36" s="156"/>
      <c r="V36" s="155"/>
      <c r="W36" s="90"/>
    </row>
    <row r="37" ht="21.95" customHeight="1">
      <c r="A37" s="152">
        <v>1973</v>
      </c>
      <c r="B37" s="127">
        <v>39</v>
      </c>
      <c r="C37" s="88">
        <v>58.4</v>
      </c>
      <c r="D37" s="92">
        <v>1.4974358974359</v>
      </c>
      <c r="E37" s="43"/>
      <c r="F37" s="153">
        <v>1973</v>
      </c>
      <c r="G37" s="127">
        <v>26</v>
      </c>
      <c r="H37" s="88">
        <v>24.6</v>
      </c>
      <c r="I37" s="92">
        <v>0.946153846153846</v>
      </c>
      <c r="J37" s="43"/>
      <c r="K37" s="153">
        <v>1973</v>
      </c>
      <c r="L37" s="127">
        <v>2</v>
      </c>
      <c r="M37" s="88">
        <v>-0.6</v>
      </c>
      <c r="N37" s="94">
        <v>-0.3</v>
      </c>
      <c r="O37" s="154"/>
      <c r="P37" s="155"/>
      <c r="Q37" s="90"/>
      <c r="R37" s="156"/>
      <c r="S37" s="155"/>
      <c r="T37" s="90"/>
      <c r="U37" s="156"/>
      <c r="V37" s="155"/>
      <c r="W37" s="90"/>
    </row>
    <row r="38" ht="21.95" customHeight="1">
      <c r="A38" s="152">
        <v>1974</v>
      </c>
      <c r="B38" s="127">
        <v>24</v>
      </c>
      <c r="C38" s="88">
        <v>54.9</v>
      </c>
      <c r="D38" s="92">
        <v>2.2875</v>
      </c>
      <c r="E38" s="43"/>
      <c r="F38" s="153">
        <v>1974</v>
      </c>
      <c r="G38" s="127">
        <v>8</v>
      </c>
      <c r="H38" s="88">
        <v>10.4</v>
      </c>
      <c r="I38" s="92">
        <v>1.3</v>
      </c>
      <c r="J38" s="43"/>
      <c r="K38" s="153">
        <v>1974</v>
      </c>
      <c r="L38" s="127">
        <v>0</v>
      </c>
      <c r="M38" s="88">
        <v>0</v>
      </c>
      <c r="N38" s="94"/>
      <c r="O38" s="154"/>
      <c r="P38" s="155"/>
      <c r="Q38" s="90"/>
      <c r="R38" s="156"/>
      <c r="S38" s="155"/>
      <c r="T38" s="90"/>
      <c r="U38" s="156"/>
      <c r="V38" s="155"/>
      <c r="W38" s="90"/>
    </row>
    <row r="39" ht="21.95" customHeight="1">
      <c r="A39" s="152">
        <v>1975</v>
      </c>
      <c r="B39" s="127">
        <v>31</v>
      </c>
      <c r="C39" s="88">
        <v>53.5</v>
      </c>
      <c r="D39" s="92">
        <v>1.7258064516129</v>
      </c>
      <c r="E39" s="43"/>
      <c r="F39" s="153">
        <v>1975</v>
      </c>
      <c r="G39" s="127">
        <v>15</v>
      </c>
      <c r="H39" s="88">
        <v>11.2</v>
      </c>
      <c r="I39" s="92">
        <v>0.746666666666667</v>
      </c>
      <c r="J39" s="43"/>
      <c r="K39" s="153">
        <v>1975</v>
      </c>
      <c r="L39" s="127">
        <v>2</v>
      </c>
      <c r="M39" s="88">
        <v>-1</v>
      </c>
      <c r="N39" s="94">
        <v>-0.5</v>
      </c>
      <c r="O39" s="154"/>
      <c r="P39" s="155"/>
      <c r="Q39" s="90"/>
      <c r="R39" s="156"/>
      <c r="S39" s="155"/>
      <c r="T39" s="90"/>
      <c r="U39" s="156"/>
      <c r="V39" s="155"/>
      <c r="W39" s="90"/>
    </row>
    <row r="40" ht="21.95" customHeight="1">
      <c r="A40" s="152">
        <v>1976</v>
      </c>
      <c r="B40" s="127">
        <v>36</v>
      </c>
      <c r="C40" s="88">
        <v>75.90000000000001</v>
      </c>
      <c r="D40" s="92">
        <v>2.10833333333333</v>
      </c>
      <c r="E40" s="43"/>
      <c r="F40" s="153">
        <v>1976</v>
      </c>
      <c r="G40" s="127">
        <v>14</v>
      </c>
      <c r="H40" s="88">
        <v>14.2</v>
      </c>
      <c r="I40" s="92">
        <v>1.01428571428571</v>
      </c>
      <c r="J40" s="43"/>
      <c r="K40" s="153">
        <v>1976</v>
      </c>
      <c r="L40" s="127">
        <v>2</v>
      </c>
      <c r="M40" s="88">
        <v>-2.5</v>
      </c>
      <c r="N40" s="94">
        <v>-1.25</v>
      </c>
      <c r="O40" s="154"/>
      <c r="P40" s="155"/>
      <c r="Q40" s="90"/>
      <c r="R40" s="156"/>
      <c r="S40" s="155"/>
      <c r="T40" s="90"/>
      <c r="U40" s="156"/>
      <c r="V40" s="155"/>
      <c r="W40" s="90"/>
    </row>
    <row r="41" ht="21.95" customHeight="1">
      <c r="A41" s="152">
        <v>1977</v>
      </c>
      <c r="B41" s="127">
        <v>34</v>
      </c>
      <c r="C41" s="88">
        <v>51.9</v>
      </c>
      <c r="D41" s="92">
        <v>1.52647058823529</v>
      </c>
      <c r="E41" s="43"/>
      <c r="F41" s="153">
        <v>1977</v>
      </c>
      <c r="G41" s="127">
        <v>17</v>
      </c>
      <c r="H41" s="88">
        <v>9.5</v>
      </c>
      <c r="I41" s="92">
        <v>0.5588235294117651</v>
      </c>
      <c r="J41" s="43"/>
      <c r="K41" s="153">
        <v>1977</v>
      </c>
      <c r="L41" s="127">
        <v>6</v>
      </c>
      <c r="M41" s="88">
        <v>-4</v>
      </c>
      <c r="N41" s="94">
        <v>-0.666666666666667</v>
      </c>
      <c r="O41" s="154"/>
      <c r="P41" s="155"/>
      <c r="Q41" s="90"/>
      <c r="R41" s="156"/>
      <c r="S41" s="155"/>
      <c r="T41" s="90"/>
      <c r="U41" s="156"/>
      <c r="V41" s="155"/>
      <c r="W41" s="90"/>
    </row>
    <row r="42" ht="21.95" customHeight="1">
      <c r="A42" s="152">
        <v>1978</v>
      </c>
      <c r="B42" s="127">
        <v>28</v>
      </c>
      <c r="C42" s="88">
        <v>60.5</v>
      </c>
      <c r="D42" s="92">
        <v>2.16071428571429</v>
      </c>
      <c r="E42" s="43"/>
      <c r="F42" s="153">
        <v>1978</v>
      </c>
      <c r="G42" s="127">
        <v>9</v>
      </c>
      <c r="H42" s="88">
        <v>7.2</v>
      </c>
      <c r="I42" s="92">
        <v>0.8</v>
      </c>
      <c r="J42" s="43"/>
      <c r="K42" s="153">
        <v>1978</v>
      </c>
      <c r="L42" s="127">
        <v>1</v>
      </c>
      <c r="M42" s="88">
        <v>0</v>
      </c>
      <c r="N42" s="94">
        <v>0</v>
      </c>
      <c r="O42" s="154"/>
      <c r="P42" s="155"/>
      <c r="Q42" s="90"/>
      <c r="R42" s="156"/>
      <c r="S42" s="155"/>
      <c r="T42" s="90"/>
      <c r="U42" s="156"/>
      <c r="V42" s="155"/>
      <c r="W42" s="90"/>
    </row>
    <row r="43" ht="21.95" customHeight="1">
      <c r="A43" s="152">
        <v>1979</v>
      </c>
      <c r="B43" s="127">
        <v>38</v>
      </c>
      <c r="C43" s="88">
        <v>73.40000000000001</v>
      </c>
      <c r="D43" s="92">
        <v>1.93157894736842</v>
      </c>
      <c r="E43" s="43"/>
      <c r="F43" s="153">
        <v>1979</v>
      </c>
      <c r="G43" s="127">
        <v>15</v>
      </c>
      <c r="H43" s="88">
        <v>12.1</v>
      </c>
      <c r="I43" s="92">
        <v>0.806666666666667</v>
      </c>
      <c r="J43" s="43"/>
      <c r="K43" s="153">
        <v>1979</v>
      </c>
      <c r="L43" s="127">
        <v>2</v>
      </c>
      <c r="M43" s="88">
        <v>-1</v>
      </c>
      <c r="N43" s="94">
        <v>-0.5</v>
      </c>
      <c r="O43" s="154"/>
      <c r="P43" s="155"/>
      <c r="Q43" s="90"/>
      <c r="R43" s="156"/>
      <c r="S43" s="155"/>
      <c r="T43" s="90"/>
      <c r="U43" s="156"/>
      <c r="V43" s="155"/>
      <c r="W43" s="90"/>
    </row>
    <row r="44" ht="21.95" customHeight="1">
      <c r="A44" s="152">
        <v>1980</v>
      </c>
      <c r="B44" s="127">
        <v>29</v>
      </c>
      <c r="C44" s="88">
        <v>67.3</v>
      </c>
      <c r="D44" s="92">
        <v>2.32068965517241</v>
      </c>
      <c r="E44" s="43"/>
      <c r="F44" s="153">
        <v>1980</v>
      </c>
      <c r="G44" s="127">
        <v>7</v>
      </c>
      <c r="H44" s="88">
        <v>9.300000000000001</v>
      </c>
      <c r="I44" s="92">
        <v>1.32857142857143</v>
      </c>
      <c r="J44" s="43"/>
      <c r="K44" s="153">
        <v>1980</v>
      </c>
      <c r="L44" s="127">
        <v>0</v>
      </c>
      <c r="M44" s="88">
        <v>0</v>
      </c>
      <c r="N44" s="94"/>
      <c r="O44" t="s" s="136">
        <v>107</v>
      </c>
      <c r="P44" s="155">
        <f>AVERAGE(B44:B63)</f>
        <v>36.45</v>
      </c>
      <c r="Q44" s="90">
        <f>AVERAGE(D44:D63)</f>
        <v>1.81050772144772</v>
      </c>
      <c r="R44" t="s" s="139">
        <v>107</v>
      </c>
      <c r="S44" s="155">
        <f>AVERAGE(G44:G63)</f>
        <v>17.2</v>
      </c>
      <c r="T44" s="90">
        <f>AVERAGE(I44:I63)</f>
        <v>0.801612297909345</v>
      </c>
      <c r="U44" t="s" s="139">
        <v>107</v>
      </c>
      <c r="V44" s="155">
        <f>AVERAGE(L44:L63)</f>
        <v>3.55</v>
      </c>
      <c r="W44" s="90">
        <f>AVERAGE(N44:N63)</f>
        <v>-0.864577352472089</v>
      </c>
    </row>
    <row r="45" ht="21.95" customHeight="1">
      <c r="A45" s="152">
        <v>1981</v>
      </c>
      <c r="B45" s="127">
        <v>38</v>
      </c>
      <c r="C45" s="88">
        <v>65</v>
      </c>
      <c r="D45" s="92">
        <v>1.71052631578947</v>
      </c>
      <c r="E45" s="43"/>
      <c r="F45" s="153">
        <v>1981</v>
      </c>
      <c r="G45" s="127">
        <v>23</v>
      </c>
      <c r="H45" s="88">
        <v>22.5</v>
      </c>
      <c r="I45" s="92">
        <v>0.978260869565217</v>
      </c>
      <c r="J45" s="43"/>
      <c r="K45" s="153">
        <v>1981</v>
      </c>
      <c r="L45" s="127">
        <v>1</v>
      </c>
      <c r="M45" s="88">
        <v>-1</v>
      </c>
      <c r="N45" s="94">
        <v>-1</v>
      </c>
      <c r="O45" t="s" s="136">
        <v>108</v>
      </c>
      <c r="P45" s="155">
        <f>AVERAGE(B45:B63)</f>
        <v>36.8421052631579</v>
      </c>
      <c r="Q45" s="90">
        <f>AVERAGE(D45:D63)</f>
        <v>1.78365604072537</v>
      </c>
      <c r="R45" t="s" s="139">
        <v>108</v>
      </c>
      <c r="S45" s="155">
        <f>AVERAGE(G45:G63)</f>
        <v>17.7368421052632</v>
      </c>
      <c r="T45" s="90">
        <f>AVERAGE(I45:I63)</f>
        <v>0.773877606821867</v>
      </c>
      <c r="U45" t="s" s="139">
        <v>108</v>
      </c>
      <c r="V45" s="155">
        <f>AVERAGE(L45:L63)</f>
        <v>3.73684210526316</v>
      </c>
      <c r="W45" s="90">
        <f>AVERAGE(N45:N63)</f>
        <v>-0.864577352472089</v>
      </c>
    </row>
    <row r="46" ht="21.95" customHeight="1">
      <c r="A46" s="152">
        <v>1982</v>
      </c>
      <c r="B46" s="127">
        <v>47</v>
      </c>
      <c r="C46" s="88">
        <v>80.59999999999999</v>
      </c>
      <c r="D46" s="92">
        <v>1.71489361702128</v>
      </c>
      <c r="E46" s="43"/>
      <c r="F46" s="153">
        <v>1982</v>
      </c>
      <c r="G46" s="127">
        <v>22</v>
      </c>
      <c r="H46" s="88">
        <v>15.2</v>
      </c>
      <c r="I46" s="92">
        <v>0.690909090909091</v>
      </c>
      <c r="J46" s="43"/>
      <c r="K46" s="153">
        <v>1982</v>
      </c>
      <c r="L46" s="127">
        <v>6</v>
      </c>
      <c r="M46" s="88">
        <v>-5.4</v>
      </c>
      <c r="N46" s="94">
        <v>-0.9</v>
      </c>
      <c r="O46" t="s" s="136">
        <v>109</v>
      </c>
      <c r="P46" s="155">
        <f>AVERAGE(B46:B63)</f>
        <v>36.7777777777778</v>
      </c>
      <c r="Q46" s="90">
        <f>AVERAGE(D46:D63)</f>
        <v>1.78771880322181</v>
      </c>
      <c r="R46" t="s" s="139">
        <v>109</v>
      </c>
      <c r="S46" s="155">
        <f>AVERAGE(G46:G63)</f>
        <v>17.4444444444444</v>
      </c>
      <c r="T46" s="90">
        <f>AVERAGE(I46:I63)</f>
        <v>0.762522981113903</v>
      </c>
      <c r="U46" t="s" s="139">
        <v>109</v>
      </c>
      <c r="V46" s="155">
        <f>AVERAGE(L46:L63)</f>
        <v>3.88888888888889</v>
      </c>
      <c r="W46" s="90">
        <f>AVERAGE(N46:N63)</f>
        <v>-0.857053872053872</v>
      </c>
    </row>
    <row r="47" ht="21.95" customHeight="1">
      <c r="A47" s="152">
        <v>1983</v>
      </c>
      <c r="B47" s="127">
        <v>36</v>
      </c>
      <c r="C47" s="88">
        <v>65.8</v>
      </c>
      <c r="D47" s="92">
        <v>1.82777777777778</v>
      </c>
      <c r="E47" s="43"/>
      <c r="F47" s="153">
        <v>1983</v>
      </c>
      <c r="G47" s="127">
        <v>13</v>
      </c>
      <c r="H47" s="88">
        <v>5.8</v>
      </c>
      <c r="I47" s="92">
        <v>0.446153846153846</v>
      </c>
      <c r="J47" s="43"/>
      <c r="K47" s="153">
        <v>1983</v>
      </c>
      <c r="L47" s="127">
        <v>4</v>
      </c>
      <c r="M47" s="88">
        <v>-4</v>
      </c>
      <c r="N47" s="94">
        <v>-1</v>
      </c>
      <c r="O47" t="s" s="136">
        <v>110</v>
      </c>
      <c r="P47" s="155">
        <f>AVERAGE(B47:B63)</f>
        <v>36.1764705882353</v>
      </c>
      <c r="Q47" s="90">
        <f>AVERAGE(D47:D63)</f>
        <v>1.79200263770419</v>
      </c>
      <c r="R47" t="s" s="139">
        <v>110</v>
      </c>
      <c r="S47" s="155">
        <f>AVERAGE(G47:G63)</f>
        <v>17.1764705882353</v>
      </c>
      <c r="T47" s="90">
        <f>AVERAGE(I47:I63)</f>
        <v>0.766735562890657</v>
      </c>
      <c r="U47" t="s" s="139">
        <v>110</v>
      </c>
      <c r="V47" s="155">
        <f>AVERAGE(L47:L63)</f>
        <v>3.76470588235294</v>
      </c>
      <c r="W47" s="90">
        <f>AVERAGE(N47:N63)</f>
        <v>-0.854527629233511</v>
      </c>
    </row>
    <row r="48" ht="21.95" customHeight="1">
      <c r="A48" s="152">
        <v>1984</v>
      </c>
      <c r="B48" s="127">
        <v>29</v>
      </c>
      <c r="C48" s="88">
        <v>51.8</v>
      </c>
      <c r="D48" s="92">
        <v>1.78620689655172</v>
      </c>
      <c r="E48" s="43"/>
      <c r="F48" s="153">
        <v>1984</v>
      </c>
      <c r="G48" s="127">
        <v>13</v>
      </c>
      <c r="H48" s="88">
        <v>9.9</v>
      </c>
      <c r="I48" s="92">
        <v>0.7615384615384621</v>
      </c>
      <c r="J48" s="43"/>
      <c r="K48" s="153">
        <v>1984</v>
      </c>
      <c r="L48" s="127">
        <v>3</v>
      </c>
      <c r="M48" s="88">
        <v>-3.8</v>
      </c>
      <c r="N48" s="94">
        <v>-1.26666666666667</v>
      </c>
      <c r="O48" t="s" s="136">
        <v>111</v>
      </c>
      <c r="P48" s="155">
        <f>AVERAGE(B48:B63)</f>
        <v>36.1875</v>
      </c>
      <c r="Q48" s="90">
        <f>AVERAGE(D48:D63)</f>
        <v>1.78976669144959</v>
      </c>
      <c r="R48" t="s" s="139">
        <v>111</v>
      </c>
      <c r="S48" s="155">
        <f>AVERAGE(G48:G63)</f>
        <v>17.4375</v>
      </c>
      <c r="T48" s="90">
        <f>AVERAGE(I48:I63)</f>
        <v>0.7867719201867081</v>
      </c>
      <c r="U48" t="s" s="139">
        <v>111</v>
      </c>
      <c r="V48" s="155">
        <f>AVERAGE(L48:L63)</f>
        <v>3.75</v>
      </c>
      <c r="W48" s="90">
        <f>AVERAGE(N48:N63)</f>
        <v>-0.845435606060606</v>
      </c>
    </row>
    <row r="49" ht="21.95" customHeight="1">
      <c r="A49" s="152">
        <v>1985</v>
      </c>
      <c r="B49" s="127">
        <v>39</v>
      </c>
      <c r="C49" s="88">
        <v>68</v>
      </c>
      <c r="D49" s="92">
        <v>1.74358974358974</v>
      </c>
      <c r="E49" s="43"/>
      <c r="F49" s="153">
        <v>1985</v>
      </c>
      <c r="G49" s="127">
        <v>18</v>
      </c>
      <c r="H49" s="88">
        <v>10.3</v>
      </c>
      <c r="I49" s="92">
        <v>0.572222222222222</v>
      </c>
      <c r="J49" s="43"/>
      <c r="K49" s="153">
        <v>1985</v>
      </c>
      <c r="L49" s="127">
        <v>3</v>
      </c>
      <c r="M49" s="88">
        <v>-4.6</v>
      </c>
      <c r="N49" s="94">
        <v>-1.53333333333333</v>
      </c>
      <c r="O49" t="s" s="136">
        <v>112</v>
      </c>
      <c r="P49" s="155">
        <f>AVERAGE(B49:B63)</f>
        <v>36.6666666666667</v>
      </c>
      <c r="Q49" s="90">
        <f>AVERAGE(D49:D63)</f>
        <v>1.79000401110945</v>
      </c>
      <c r="R49" t="s" s="139">
        <v>112</v>
      </c>
      <c r="S49" s="155">
        <f>AVERAGE(G49:G63)</f>
        <v>17.7333333333333</v>
      </c>
      <c r="T49" s="90">
        <f>AVERAGE(I49:I63)</f>
        <v>0.788454150763257</v>
      </c>
      <c r="U49" t="s" s="139">
        <v>112</v>
      </c>
      <c r="V49" s="155">
        <f>AVERAGE(L49:L63)</f>
        <v>3.8</v>
      </c>
      <c r="W49" s="90">
        <f>AVERAGE(N49:N63)</f>
        <v>-0.8173535353535351</v>
      </c>
    </row>
    <row r="50" ht="21.95" customHeight="1">
      <c r="A50" s="152">
        <v>1986</v>
      </c>
      <c r="B50" s="127">
        <v>36</v>
      </c>
      <c r="C50" s="88">
        <v>58.9</v>
      </c>
      <c r="D50" s="92">
        <v>1.63611111111111</v>
      </c>
      <c r="E50" s="43"/>
      <c r="F50" s="153">
        <v>1986</v>
      </c>
      <c r="G50" s="127">
        <v>19</v>
      </c>
      <c r="H50" s="88">
        <v>11.6</v>
      </c>
      <c r="I50" s="92">
        <v>0.610526315789474</v>
      </c>
      <c r="J50" s="43"/>
      <c r="K50" s="153">
        <v>1986</v>
      </c>
      <c r="L50" s="127">
        <v>4</v>
      </c>
      <c r="M50" s="88">
        <v>-2</v>
      </c>
      <c r="N50" s="94">
        <v>-0.5</v>
      </c>
      <c r="O50" t="s" s="136">
        <v>113</v>
      </c>
      <c r="P50" s="155">
        <f>AVERAGE(B50:B63)</f>
        <v>36.5</v>
      </c>
      <c r="Q50" s="90">
        <f>AVERAGE(D50:D63)</f>
        <v>1.79331931593229</v>
      </c>
      <c r="R50" t="s" s="139">
        <v>113</v>
      </c>
      <c r="S50" s="155">
        <f>AVERAGE(G50:G63)</f>
        <v>17.7142857142857</v>
      </c>
      <c r="T50" s="90">
        <f>AVERAGE(I50:I63)</f>
        <v>0.803899288516188</v>
      </c>
      <c r="U50" t="s" s="139">
        <v>113</v>
      </c>
      <c r="V50" s="155">
        <f>AVERAGE(L50:L63)</f>
        <v>3.85714285714286</v>
      </c>
      <c r="W50" s="90">
        <f>AVERAGE(N50:N63)</f>
        <v>-0.766212121212121</v>
      </c>
    </row>
    <row r="51" ht="21.95" customHeight="1">
      <c r="A51" s="152">
        <v>1987</v>
      </c>
      <c r="B51" s="127">
        <v>47</v>
      </c>
      <c r="C51" s="88">
        <v>59.8</v>
      </c>
      <c r="D51" s="92">
        <v>1.27234042553191</v>
      </c>
      <c r="E51" s="43"/>
      <c r="F51" s="153">
        <v>1987</v>
      </c>
      <c r="G51" s="127">
        <v>29</v>
      </c>
      <c r="H51" s="88">
        <v>12</v>
      </c>
      <c r="I51" s="92">
        <v>0.413793103448276</v>
      </c>
      <c r="J51" s="43"/>
      <c r="K51" s="153">
        <v>1987</v>
      </c>
      <c r="L51" s="127">
        <v>10</v>
      </c>
      <c r="M51" s="88">
        <v>-5.8</v>
      </c>
      <c r="N51" s="94">
        <v>-0.58</v>
      </c>
      <c r="O51" t="s" s="136">
        <v>114</v>
      </c>
      <c r="P51" s="155">
        <f>AVERAGE(B51:B63)</f>
        <v>36.5384615384615</v>
      </c>
      <c r="Q51" s="90">
        <f>AVERAGE(D51:D63)</f>
        <v>1.80541225476469</v>
      </c>
      <c r="R51" t="s" s="139">
        <v>114</v>
      </c>
      <c r="S51" s="155">
        <f>AVERAGE(G51:G63)</f>
        <v>17.6153846153846</v>
      </c>
      <c r="T51" s="90">
        <f>AVERAGE(I51:I63)</f>
        <v>0.81877413257209</v>
      </c>
      <c r="U51" t="s" s="139">
        <v>114</v>
      </c>
      <c r="V51" s="155">
        <f>AVERAGE(L51:L63)</f>
        <v>3.84615384615385</v>
      </c>
      <c r="W51" s="90">
        <f>AVERAGE(N51:N63)</f>
        <v>-0.786689976689976</v>
      </c>
    </row>
    <row r="52" ht="21.95" customHeight="1">
      <c r="A52" s="152">
        <v>1988</v>
      </c>
      <c r="B52" s="127">
        <v>28</v>
      </c>
      <c r="C52" s="88">
        <v>45.3</v>
      </c>
      <c r="D52" s="92">
        <v>1.61785714285714</v>
      </c>
      <c r="E52" s="43"/>
      <c r="F52" s="153">
        <v>1988</v>
      </c>
      <c r="G52" s="127">
        <v>19</v>
      </c>
      <c r="H52" s="88">
        <v>21.2</v>
      </c>
      <c r="I52" s="92">
        <v>1.11578947368421</v>
      </c>
      <c r="J52" s="43"/>
      <c r="K52" s="153">
        <v>1988</v>
      </c>
      <c r="L52" s="127">
        <v>2</v>
      </c>
      <c r="M52" s="88">
        <v>-0.4</v>
      </c>
      <c r="N52" s="94">
        <v>-0.2</v>
      </c>
      <c r="O52" t="s" s="136">
        <v>115</v>
      </c>
      <c r="P52" s="155">
        <f>AVERAGE(B52:B63)</f>
        <v>35.6666666666667</v>
      </c>
      <c r="Q52" s="90">
        <f>AVERAGE(D52:D63)</f>
        <v>1.84983490720075</v>
      </c>
      <c r="R52" t="s" s="139">
        <v>115</v>
      </c>
      <c r="S52" s="155">
        <f>AVERAGE(G52:G63)</f>
        <v>16.6666666666667</v>
      </c>
      <c r="T52" s="90">
        <f>AVERAGE(I52:I63)</f>
        <v>0.852522551665741</v>
      </c>
      <c r="U52" t="s" s="139">
        <v>115</v>
      </c>
      <c r="V52" s="155">
        <f>AVERAGE(L52:L63)</f>
        <v>3.33333333333333</v>
      </c>
      <c r="W52" s="90">
        <f>AVERAGE(N52:N63)</f>
        <v>-0.803914141414141</v>
      </c>
    </row>
    <row r="53" ht="21.95" customHeight="1">
      <c r="A53" s="152">
        <v>1989</v>
      </c>
      <c r="B53" s="127">
        <v>28</v>
      </c>
      <c r="C53" s="88">
        <v>56.8</v>
      </c>
      <c r="D53" s="92">
        <v>2.02857142857143</v>
      </c>
      <c r="E53" s="43"/>
      <c r="F53" s="153">
        <v>1989</v>
      </c>
      <c r="G53" s="127">
        <v>12</v>
      </c>
      <c r="H53" s="88">
        <v>13.4</v>
      </c>
      <c r="I53" s="92">
        <v>1.11666666666667</v>
      </c>
      <c r="J53" s="43"/>
      <c r="K53" s="153">
        <v>1989</v>
      </c>
      <c r="L53" s="127">
        <v>2</v>
      </c>
      <c r="M53" s="88">
        <v>-0.7</v>
      </c>
      <c r="N53" s="94">
        <v>-0.35</v>
      </c>
      <c r="O53" t="s" s="136">
        <v>116</v>
      </c>
      <c r="P53" s="155">
        <f>AVERAGE(B53:B63)</f>
        <v>36.3636363636364</v>
      </c>
      <c r="Q53" s="90">
        <f>AVERAGE(D53:D63)</f>
        <v>1.87092379486835</v>
      </c>
      <c r="R53" t="s" s="139">
        <v>116</v>
      </c>
      <c r="S53" s="155">
        <f>AVERAGE(G53:G63)</f>
        <v>16.4545454545455</v>
      </c>
      <c r="T53" s="90">
        <f>AVERAGE(I53:I63)</f>
        <v>0.828589195118607</v>
      </c>
      <c r="U53" t="s" s="139">
        <v>116</v>
      </c>
      <c r="V53" s="155">
        <f>AVERAGE(L53:L63)</f>
        <v>3.45454545454545</v>
      </c>
      <c r="W53" s="90">
        <f>AVERAGE(N53:N63)</f>
        <v>-0.858815426997245</v>
      </c>
    </row>
    <row r="54" ht="21.95" customHeight="1">
      <c r="A54" s="152">
        <v>1990</v>
      </c>
      <c r="B54" s="127">
        <v>32</v>
      </c>
      <c r="C54" s="88">
        <v>62.4</v>
      </c>
      <c r="D54" s="92">
        <v>1.95</v>
      </c>
      <c r="E54" s="43"/>
      <c r="F54" s="153">
        <v>1990</v>
      </c>
      <c r="G54" s="127">
        <v>13</v>
      </c>
      <c r="H54" s="88">
        <v>14.8</v>
      </c>
      <c r="I54" s="92">
        <v>1.13846153846154</v>
      </c>
      <c r="J54" s="43"/>
      <c r="K54" s="153">
        <v>1990</v>
      </c>
      <c r="L54" s="127">
        <v>2</v>
      </c>
      <c r="M54" s="88">
        <v>-0.6</v>
      </c>
      <c r="N54" s="94">
        <v>-0.3</v>
      </c>
      <c r="O54" t="s" s="136">
        <v>117</v>
      </c>
      <c r="P54" s="155">
        <f>AVERAGE(B54:B63)</f>
        <v>37.2</v>
      </c>
      <c r="Q54" s="90">
        <f>AVERAGE(D54:D63)</f>
        <v>1.85515903149804</v>
      </c>
      <c r="R54" t="s" s="139">
        <v>117</v>
      </c>
      <c r="S54" s="155">
        <f>AVERAGE(G54:G63)</f>
        <v>16.9</v>
      </c>
      <c r="T54" s="90">
        <f>AVERAGE(I54:I63)</f>
        <v>0.799781447963801</v>
      </c>
      <c r="U54" t="s" s="139">
        <v>117</v>
      </c>
      <c r="V54" s="155">
        <f>AVERAGE(L54:L63)</f>
        <v>3.6</v>
      </c>
      <c r="W54" s="90">
        <f>AVERAGE(N54:N63)</f>
        <v>-0.909696969696969</v>
      </c>
    </row>
    <row r="55" ht="21.95" customHeight="1">
      <c r="A55" s="152">
        <v>1991</v>
      </c>
      <c r="B55" s="127">
        <v>24</v>
      </c>
      <c r="C55" s="88">
        <v>56.1</v>
      </c>
      <c r="D55" s="92">
        <v>2.3375</v>
      </c>
      <c r="E55" s="43"/>
      <c r="F55" s="153">
        <v>1991</v>
      </c>
      <c r="G55" s="127">
        <v>7</v>
      </c>
      <c r="H55" s="88">
        <v>7.7</v>
      </c>
      <c r="I55" s="92">
        <v>1.1</v>
      </c>
      <c r="J55" s="43"/>
      <c r="K55" s="153">
        <v>1991</v>
      </c>
      <c r="L55" s="127">
        <v>1</v>
      </c>
      <c r="M55" s="88">
        <v>-1.2</v>
      </c>
      <c r="N55" s="94">
        <v>-1.2</v>
      </c>
      <c r="O55" t="s" s="136">
        <v>118</v>
      </c>
      <c r="P55" s="155">
        <f>AVERAGE(B55:B63)</f>
        <v>37.7777777777778</v>
      </c>
      <c r="Q55" s="90">
        <f>AVERAGE(D55:D63)</f>
        <v>1.84462114610894</v>
      </c>
      <c r="R55" t="s" s="139">
        <v>118</v>
      </c>
      <c r="S55" s="155">
        <f>AVERAGE(G55:G63)</f>
        <v>17.3333333333333</v>
      </c>
      <c r="T55" s="90">
        <f>AVERAGE(I55:I63)</f>
        <v>0.762150326797385</v>
      </c>
      <c r="U55" t="s" s="139">
        <v>118</v>
      </c>
      <c r="V55" s="155">
        <f>AVERAGE(L55:L63)</f>
        <v>3.77777777777778</v>
      </c>
      <c r="W55" s="90">
        <f>AVERAGE(N55:N63)</f>
        <v>-0.977441077441077</v>
      </c>
    </row>
    <row r="56" ht="21.95" customHeight="1">
      <c r="A56" s="152">
        <v>1992</v>
      </c>
      <c r="B56" s="127">
        <v>42</v>
      </c>
      <c r="C56" s="88">
        <v>81.8</v>
      </c>
      <c r="D56" s="92">
        <v>1.94761904761905</v>
      </c>
      <c r="E56" s="43"/>
      <c r="F56" s="153">
        <v>1992</v>
      </c>
      <c r="G56" s="127">
        <v>17</v>
      </c>
      <c r="H56" s="88">
        <v>11.8</v>
      </c>
      <c r="I56" s="92">
        <v>0.6941176470588239</v>
      </c>
      <c r="J56" s="43"/>
      <c r="K56" s="153">
        <v>1992</v>
      </c>
      <c r="L56" s="127">
        <v>4</v>
      </c>
      <c r="M56" s="88">
        <v>-4.8</v>
      </c>
      <c r="N56" s="94">
        <v>-1.2</v>
      </c>
      <c r="O56" t="s" s="136">
        <v>119</v>
      </c>
      <c r="P56" s="155">
        <f>AVERAGE(B56:B63)</f>
        <v>39.5</v>
      </c>
      <c r="Q56" s="90">
        <f>AVERAGE(D56:D63)</f>
        <v>1.78301128937255</v>
      </c>
      <c r="R56" t="s" s="139">
        <v>119</v>
      </c>
      <c r="S56" s="155">
        <f>AVERAGE(G56:G63)</f>
        <v>18.625</v>
      </c>
      <c r="T56" s="90">
        <f>AVERAGE(I56:I63)</f>
        <v>0.719919117647059</v>
      </c>
      <c r="U56" t="s" s="139">
        <v>119</v>
      </c>
      <c r="V56" s="155">
        <f>AVERAGE(L56:L63)</f>
        <v>4.125</v>
      </c>
      <c r="W56" s="90">
        <f>AVERAGE(N56:N63)</f>
        <v>-0.949621212121211</v>
      </c>
    </row>
    <row r="57" ht="21.95" customHeight="1">
      <c r="A57" s="152">
        <v>1993</v>
      </c>
      <c r="B57" s="127">
        <v>31</v>
      </c>
      <c r="C57" s="88">
        <v>59.1</v>
      </c>
      <c r="D57" s="92">
        <v>1.90645161290323</v>
      </c>
      <c r="E57" s="43"/>
      <c r="F57" s="153">
        <v>1993</v>
      </c>
      <c r="G57" s="127">
        <v>15</v>
      </c>
      <c r="H57" s="88">
        <v>16.4</v>
      </c>
      <c r="I57" s="92">
        <v>1.09333333333333</v>
      </c>
      <c r="J57" s="43"/>
      <c r="K57" s="153">
        <v>1993</v>
      </c>
      <c r="L57" s="127">
        <v>1</v>
      </c>
      <c r="M57" s="88">
        <v>-1.3</v>
      </c>
      <c r="N57" s="94">
        <v>-1.3</v>
      </c>
      <c r="O57" t="s" s="136">
        <v>120</v>
      </c>
      <c r="P57" s="155">
        <f>AVERAGE(B57:B63)</f>
        <v>39.1428571428571</v>
      </c>
      <c r="Q57" s="90">
        <f>AVERAGE(D57:D63)</f>
        <v>1.75949589533734</v>
      </c>
      <c r="R57" t="s" s="139">
        <v>120</v>
      </c>
      <c r="S57" s="155">
        <f>AVERAGE(G57:G63)</f>
        <v>18.8571428571429</v>
      </c>
      <c r="T57" s="90">
        <f>AVERAGE(I57:I63)</f>
        <v>0.723605042016806</v>
      </c>
      <c r="U57" t="s" s="139">
        <v>120</v>
      </c>
      <c r="V57" s="155">
        <f>AVERAGE(L57:L63)</f>
        <v>4.14285714285714</v>
      </c>
      <c r="W57" s="90">
        <f>AVERAGE(N57:N63)</f>
        <v>-0.913852813852813</v>
      </c>
    </row>
    <row r="58" ht="21.95" customHeight="1">
      <c r="A58" s="152">
        <v>1994</v>
      </c>
      <c r="B58" s="127">
        <v>49</v>
      </c>
      <c r="C58" s="88">
        <v>69.3</v>
      </c>
      <c r="D58" s="92">
        <v>1.41428571428571</v>
      </c>
      <c r="E58" s="43"/>
      <c r="F58" s="153">
        <v>1994</v>
      </c>
      <c r="G58" s="127">
        <v>25</v>
      </c>
      <c r="H58" s="88">
        <v>5.1</v>
      </c>
      <c r="I58" s="92">
        <v>0.204</v>
      </c>
      <c r="J58" s="43"/>
      <c r="K58" s="153">
        <v>1994</v>
      </c>
      <c r="L58" s="127">
        <v>11</v>
      </c>
      <c r="M58" s="88">
        <v>-12.8</v>
      </c>
      <c r="N58" s="94">
        <v>-1.16363636363636</v>
      </c>
      <c r="O58" t="s" s="136">
        <v>98</v>
      </c>
      <c r="P58" s="155">
        <f>AVERAGE(B58:B63)</f>
        <v>40.5</v>
      </c>
      <c r="Q58" s="90">
        <f>AVERAGE(D58:D63)</f>
        <v>1.73500327574303</v>
      </c>
      <c r="R58" t="s" s="139">
        <v>98</v>
      </c>
      <c r="S58" s="155">
        <f>AVERAGE(G58:G63)</f>
        <v>19.5</v>
      </c>
      <c r="T58" s="90">
        <f>AVERAGE(I58:I63)</f>
        <v>0.661983660130719</v>
      </c>
      <c r="U58" t="s" s="139">
        <v>98</v>
      </c>
      <c r="V58" s="155">
        <f>AVERAGE(L58:L63)</f>
        <v>4.66666666666667</v>
      </c>
      <c r="W58" s="90">
        <f>AVERAGE(N58:N63)</f>
        <v>-0.849494949494948</v>
      </c>
    </row>
    <row r="59" ht="21.95" customHeight="1">
      <c r="A59" s="152">
        <v>1995</v>
      </c>
      <c r="B59" s="127">
        <v>42</v>
      </c>
      <c r="C59" s="88">
        <v>61</v>
      </c>
      <c r="D59" s="92">
        <v>1.45238095238095</v>
      </c>
      <c r="E59" s="43"/>
      <c r="F59" s="153">
        <v>1995</v>
      </c>
      <c r="G59" s="127">
        <v>25</v>
      </c>
      <c r="H59" s="88">
        <v>14.2</v>
      </c>
      <c r="I59" s="92">
        <v>0.5679999999999999</v>
      </c>
      <c r="J59" s="43"/>
      <c r="K59" s="153">
        <v>1995</v>
      </c>
      <c r="L59" s="127">
        <v>7</v>
      </c>
      <c r="M59" s="88">
        <v>-4.2</v>
      </c>
      <c r="N59" s="94">
        <v>-0.6</v>
      </c>
      <c r="O59" t="s" s="136">
        <v>121</v>
      </c>
      <c r="P59" s="155">
        <f>AVERAGE(B59:B63)</f>
        <v>38.8</v>
      </c>
      <c r="Q59" s="90">
        <f>AVERAGE(D59:D63)</f>
        <v>1.79914678803449</v>
      </c>
      <c r="R59" t="s" s="139">
        <v>121</v>
      </c>
      <c r="S59" s="155">
        <f>AVERAGE(G59:G63)</f>
        <v>18.4</v>
      </c>
      <c r="T59" s="90">
        <f>AVERAGE(I59:I63)</f>
        <v>0.753580392156863</v>
      </c>
      <c r="U59" t="s" s="139">
        <v>121</v>
      </c>
      <c r="V59" s="155">
        <f>AVERAGE(L59:L63)</f>
        <v>3.4</v>
      </c>
      <c r="W59" s="90">
        <f>AVERAGE(N59:N63)</f>
        <v>-0.786666666666666</v>
      </c>
    </row>
    <row r="60" ht="21.95" customHeight="1">
      <c r="A60" s="152">
        <v>1996</v>
      </c>
      <c r="B60" s="127">
        <v>39</v>
      </c>
      <c r="C60" s="88">
        <v>77.5</v>
      </c>
      <c r="D60" s="92">
        <v>1.98717948717949</v>
      </c>
      <c r="E60" s="43"/>
      <c r="F60" s="153">
        <v>1996</v>
      </c>
      <c r="G60" s="127">
        <v>17</v>
      </c>
      <c r="H60" s="88">
        <v>16.8</v>
      </c>
      <c r="I60" s="92">
        <v>0.988235294117647</v>
      </c>
      <c r="J60" s="43"/>
      <c r="K60" s="153">
        <v>1996</v>
      </c>
      <c r="L60" s="127">
        <v>2</v>
      </c>
      <c r="M60" s="88">
        <v>0</v>
      </c>
      <c r="N60" s="94">
        <v>0</v>
      </c>
      <c r="O60" t="s" s="136">
        <v>122</v>
      </c>
      <c r="P60" s="155">
        <f>AVERAGE(B60:B63)</f>
        <v>38</v>
      </c>
      <c r="Q60" s="90">
        <f>AVERAGE(D60:D63)</f>
        <v>1.88583824694787</v>
      </c>
      <c r="R60" t="s" s="139">
        <v>122</v>
      </c>
      <c r="S60" s="155">
        <f>AVERAGE(G60:G63)</f>
        <v>16.75</v>
      </c>
      <c r="T60" s="90">
        <f>AVERAGE(I60:I63)</f>
        <v>0.7999754901960791</v>
      </c>
      <c r="U60" t="s" s="139">
        <v>122</v>
      </c>
      <c r="V60" s="155">
        <f>AVERAGE(L60:L63)</f>
        <v>2.5</v>
      </c>
      <c r="W60" s="90">
        <f>AVERAGE(N60:N63)</f>
        <v>-0.833333333333333</v>
      </c>
    </row>
    <row r="61" ht="21.95" customHeight="1">
      <c r="A61" s="152">
        <v>1997</v>
      </c>
      <c r="B61" s="127">
        <v>38</v>
      </c>
      <c r="C61" s="88">
        <v>75.5</v>
      </c>
      <c r="D61" s="92">
        <v>1.98684210526316</v>
      </c>
      <c r="E61" s="43"/>
      <c r="F61" s="153">
        <v>1997</v>
      </c>
      <c r="G61" s="127">
        <v>15</v>
      </c>
      <c r="H61" s="88">
        <v>10.5</v>
      </c>
      <c r="I61" s="92">
        <v>0.7</v>
      </c>
      <c r="J61" s="43"/>
      <c r="K61" s="153">
        <v>1997</v>
      </c>
      <c r="L61" s="127">
        <v>3</v>
      </c>
      <c r="M61" s="88">
        <v>-3.6</v>
      </c>
      <c r="N61" s="94">
        <v>-1.2</v>
      </c>
      <c r="O61" t="s" s="136">
        <v>123</v>
      </c>
      <c r="P61" s="155">
        <f>AVERAGE(B61:B63)</f>
        <v>37.6666666666667</v>
      </c>
      <c r="Q61" s="90">
        <f>AVERAGE(D61:D63)</f>
        <v>1.85205783353733</v>
      </c>
      <c r="R61" t="s" s="139">
        <v>123</v>
      </c>
      <c r="S61" s="155">
        <f>AVERAGE(G61:G63)</f>
        <v>16.6666666666667</v>
      </c>
      <c r="T61" s="90">
        <f>AVERAGE(I61:I63)</f>
        <v>0.737222222222222</v>
      </c>
      <c r="U61" t="s" s="139">
        <v>123</v>
      </c>
      <c r="V61" s="155">
        <f>AVERAGE(L61:L63)</f>
        <v>2.66666666666667</v>
      </c>
      <c r="W61" s="90">
        <f>AVERAGE(N61:N63)</f>
        <v>-1.11111111111111</v>
      </c>
    </row>
    <row r="62" ht="21.95" customHeight="1">
      <c r="A62" s="152">
        <v>1998</v>
      </c>
      <c r="B62" s="127">
        <v>32</v>
      </c>
      <c r="C62" s="88">
        <v>55.8</v>
      </c>
      <c r="D62" s="92">
        <v>1.74375</v>
      </c>
      <c r="E62" s="43"/>
      <c r="F62" s="153">
        <v>1998</v>
      </c>
      <c r="G62" s="127">
        <v>15</v>
      </c>
      <c r="H62" s="88">
        <v>10.6</v>
      </c>
      <c r="I62" s="92">
        <v>0.706666666666667</v>
      </c>
      <c r="J62" s="43"/>
      <c r="K62" s="153">
        <v>1998</v>
      </c>
      <c r="L62" s="127">
        <v>2</v>
      </c>
      <c r="M62" s="88">
        <v>-2</v>
      </c>
      <c r="N62" s="94">
        <v>-1</v>
      </c>
      <c r="O62" t="s" s="136">
        <v>124</v>
      </c>
      <c r="P62" s="155">
        <f>AVERAGE(B62:B63)</f>
        <v>37.5</v>
      </c>
      <c r="Q62" s="90">
        <f>AVERAGE(D62:D63)</f>
        <v>1.78466569767442</v>
      </c>
      <c r="R62" t="s" s="139">
        <v>124</v>
      </c>
      <c r="S62" s="155">
        <f>AVERAGE(G62:G63)</f>
        <v>17.5</v>
      </c>
      <c r="T62" s="90">
        <f>AVERAGE(I62:I63)</f>
        <v>0.755833333333334</v>
      </c>
      <c r="U62" t="s" s="139">
        <v>124</v>
      </c>
      <c r="V62" s="155">
        <f>AVERAGE(L62:L63)</f>
        <v>2.5</v>
      </c>
      <c r="W62" s="90">
        <f>AVERAGE(N62:N63)</f>
        <v>-1.06666666666667</v>
      </c>
    </row>
    <row r="63" ht="21.95" customHeight="1">
      <c r="A63" s="152">
        <v>1999</v>
      </c>
      <c r="B63" s="127">
        <v>43</v>
      </c>
      <c r="C63" s="88">
        <v>78.5</v>
      </c>
      <c r="D63" s="92">
        <v>1.82558139534884</v>
      </c>
      <c r="E63" s="43"/>
      <c r="F63" s="153">
        <v>1999</v>
      </c>
      <c r="G63" s="127">
        <v>20</v>
      </c>
      <c r="H63" s="88">
        <v>16.1</v>
      </c>
      <c r="I63" s="92">
        <v>0.805</v>
      </c>
      <c r="J63" s="43"/>
      <c r="K63" s="153">
        <v>1999</v>
      </c>
      <c r="L63" s="127">
        <v>3</v>
      </c>
      <c r="M63" s="88">
        <v>-3.4</v>
      </c>
      <c r="N63" s="94">
        <v>-1.13333333333333</v>
      </c>
      <c r="O63" t="s" s="136">
        <v>125</v>
      </c>
      <c r="P63" s="155">
        <f>AVERAGE(B63)</f>
        <v>43</v>
      </c>
      <c r="Q63" s="90">
        <f>AVERAGE(D63)</f>
        <v>1.82558139534884</v>
      </c>
      <c r="R63" t="s" s="139">
        <v>125</v>
      </c>
      <c r="S63" s="155">
        <f>AVERAGE(G63)</f>
        <v>20</v>
      </c>
      <c r="T63" s="90">
        <f>AVERAGE(I63)</f>
        <v>0.805</v>
      </c>
      <c r="U63" t="s" s="139">
        <v>125</v>
      </c>
      <c r="V63" s="155">
        <f>AVERAGE(L63)</f>
        <v>3</v>
      </c>
      <c r="W63" s="90">
        <f>AVERAGE(N63)</f>
        <v>-1.13333333333333</v>
      </c>
    </row>
    <row r="64" ht="21.95" customHeight="1">
      <c r="A64" s="152">
        <v>2000</v>
      </c>
      <c r="B64" s="157">
        <v>42</v>
      </c>
      <c r="C64" s="158">
        <v>85.5</v>
      </c>
      <c r="D64" s="159">
        <v>2.03571428571429</v>
      </c>
      <c r="E64" s="43"/>
      <c r="F64" s="153">
        <v>2000</v>
      </c>
      <c r="G64" s="157">
        <v>20</v>
      </c>
      <c r="H64" s="158">
        <v>25.9</v>
      </c>
      <c r="I64" s="159">
        <v>1.295</v>
      </c>
      <c r="J64" s="43"/>
      <c r="K64" s="153">
        <v>2000</v>
      </c>
      <c r="L64" s="157">
        <v>1</v>
      </c>
      <c r="M64" s="158">
        <v>0</v>
      </c>
      <c r="N64" s="160">
        <v>0</v>
      </c>
      <c r="O64" t="s" s="136">
        <v>126</v>
      </c>
      <c r="P64" s="161">
        <f>AVERAGE(B64)</f>
        <v>42</v>
      </c>
      <c r="Q64" s="162">
        <f>AVERAGE(D64)</f>
        <v>2.03571428571429</v>
      </c>
      <c r="R64" t="s" s="139">
        <v>126</v>
      </c>
      <c r="S64" s="161">
        <f>AVERAGE(G64)</f>
        <v>20</v>
      </c>
      <c r="T64" s="162">
        <f>AVERAGE(I64)</f>
        <v>1.295</v>
      </c>
      <c r="U64" t="s" s="139">
        <v>126</v>
      </c>
      <c r="V64" s="161">
        <f>AVERAGE(L64)</f>
        <v>1</v>
      </c>
      <c r="W64" s="162">
        <f>AVERAGE(N64)</f>
        <v>0</v>
      </c>
    </row>
    <row r="65" ht="21.95" customHeight="1">
      <c r="A65" s="152">
        <v>2001</v>
      </c>
      <c r="B65" s="127">
        <v>23</v>
      </c>
      <c r="C65" s="88">
        <v>33.7</v>
      </c>
      <c r="D65" s="92">
        <v>1.46521739130435</v>
      </c>
      <c r="E65" s="43"/>
      <c r="F65" s="153">
        <v>2001</v>
      </c>
      <c r="G65" s="127">
        <v>14</v>
      </c>
      <c r="H65" s="88">
        <v>10.1</v>
      </c>
      <c r="I65" s="92">
        <v>0.721428571428571</v>
      </c>
      <c r="J65" s="43"/>
      <c r="K65" s="153">
        <v>2001</v>
      </c>
      <c r="L65" s="127">
        <v>3</v>
      </c>
      <c r="M65" s="88">
        <v>-4.3</v>
      </c>
      <c r="N65" s="94">
        <v>-1.43333333333333</v>
      </c>
      <c r="O65" t="s" s="136">
        <v>125</v>
      </c>
      <c r="P65" s="155">
        <f>AVERAGE(B65)</f>
        <v>23</v>
      </c>
      <c r="Q65" s="90">
        <f>AVERAGE(D65)</f>
        <v>1.46521739130435</v>
      </c>
      <c r="R65" t="s" s="139">
        <v>125</v>
      </c>
      <c r="S65" s="155">
        <f>AVERAGE(G65)</f>
        <v>14</v>
      </c>
      <c r="T65" s="90">
        <f>AVERAGE(I65)</f>
        <v>0.721428571428571</v>
      </c>
      <c r="U65" t="s" s="139">
        <v>125</v>
      </c>
      <c r="V65" s="155">
        <f>AVERAGE(L65)</f>
        <v>3</v>
      </c>
      <c r="W65" s="90">
        <f>AVERAGE(N65)</f>
        <v>-1.43333333333333</v>
      </c>
    </row>
    <row r="66" ht="21.95" customHeight="1">
      <c r="A66" s="152">
        <v>2002</v>
      </c>
      <c r="B66" s="127">
        <v>39</v>
      </c>
      <c r="C66" s="88">
        <v>76.5</v>
      </c>
      <c r="D66" s="92">
        <v>1.96153846153846</v>
      </c>
      <c r="E66" s="43"/>
      <c r="F66" s="153">
        <v>2002</v>
      </c>
      <c r="G66" s="127">
        <v>14</v>
      </c>
      <c r="H66" s="88">
        <v>7.9</v>
      </c>
      <c r="I66" s="92">
        <v>0.5642857142857139</v>
      </c>
      <c r="J66" s="43"/>
      <c r="K66" s="153">
        <v>2002</v>
      </c>
      <c r="L66" s="127">
        <v>2</v>
      </c>
      <c r="M66" s="88">
        <v>-2.2</v>
      </c>
      <c r="N66" s="94">
        <v>-1.1</v>
      </c>
      <c r="O66" t="s" s="136">
        <v>124</v>
      </c>
      <c r="P66" s="155">
        <f>AVERAGE(B65:B66)</f>
        <v>31</v>
      </c>
      <c r="Q66" s="90">
        <f>AVERAGE(D65:D66)</f>
        <v>1.71337792642141</v>
      </c>
      <c r="R66" t="s" s="139">
        <v>124</v>
      </c>
      <c r="S66" s="155">
        <f>AVERAGE(G65:G66)</f>
        <v>14</v>
      </c>
      <c r="T66" s="90">
        <f>AVERAGE(I65:I66)</f>
        <v>0.642857142857143</v>
      </c>
      <c r="U66" t="s" s="139">
        <v>124</v>
      </c>
      <c r="V66" s="155">
        <f>AVERAGE(L65:L66)</f>
        <v>2.5</v>
      </c>
      <c r="W66" s="90">
        <f>AVERAGE(N65:N66)</f>
        <v>-1.26666666666667</v>
      </c>
    </row>
    <row r="67" ht="21.95" customHeight="1">
      <c r="A67" s="152">
        <v>2003</v>
      </c>
      <c r="B67" s="127">
        <v>54</v>
      </c>
      <c r="C67" s="88">
        <v>90.8</v>
      </c>
      <c r="D67" s="92">
        <v>1.68148148148148</v>
      </c>
      <c r="E67" s="43"/>
      <c r="F67" s="153">
        <v>2003</v>
      </c>
      <c r="G67" s="127">
        <v>28</v>
      </c>
      <c r="H67" s="88">
        <v>20.9</v>
      </c>
      <c r="I67" s="92">
        <v>0.746428571428571</v>
      </c>
      <c r="J67" s="43"/>
      <c r="K67" s="153">
        <v>2003</v>
      </c>
      <c r="L67" s="127">
        <v>3</v>
      </c>
      <c r="M67" s="88">
        <v>-2.1</v>
      </c>
      <c r="N67" s="94">
        <v>-0.7</v>
      </c>
      <c r="O67" t="s" s="136">
        <v>123</v>
      </c>
      <c r="P67" s="155">
        <f>AVERAGE(B65:B67)</f>
        <v>38.6666666666667</v>
      </c>
      <c r="Q67" s="90">
        <f>AVERAGE(D65:D67)</f>
        <v>1.7027457781081</v>
      </c>
      <c r="R67" t="s" s="139">
        <v>123</v>
      </c>
      <c r="S67" s="155">
        <f>AVERAGE(G65:G67)</f>
        <v>18.6666666666667</v>
      </c>
      <c r="T67" s="90">
        <f>AVERAGE(I65:I67)</f>
        <v>0.677380952380952</v>
      </c>
      <c r="U67" t="s" s="139">
        <v>123</v>
      </c>
      <c r="V67" s="155">
        <f>AVERAGE(L65:L67)</f>
        <v>2.66666666666667</v>
      </c>
      <c r="W67" s="90">
        <f>AVERAGE(N65:N67)</f>
        <v>-1.07777777777778</v>
      </c>
    </row>
    <row r="68" ht="21.95" customHeight="1">
      <c r="A68" s="152">
        <v>2004</v>
      </c>
      <c r="B68" s="127">
        <v>28</v>
      </c>
      <c r="C68" s="88">
        <v>42.2</v>
      </c>
      <c r="D68" s="92">
        <v>1.50714285714286</v>
      </c>
      <c r="E68" s="43"/>
      <c r="F68" s="153">
        <v>2004</v>
      </c>
      <c r="G68" s="127">
        <v>17</v>
      </c>
      <c r="H68" s="88">
        <v>12.4</v>
      </c>
      <c r="I68" s="92">
        <v>0.729411764705882</v>
      </c>
      <c r="J68" s="43"/>
      <c r="K68" s="153">
        <v>2004</v>
      </c>
      <c r="L68" s="127">
        <v>2</v>
      </c>
      <c r="M68" s="88">
        <v>-1.1</v>
      </c>
      <c r="N68" s="94">
        <v>-0.55</v>
      </c>
      <c r="O68" t="s" s="136">
        <v>122</v>
      </c>
      <c r="P68" s="155">
        <f>AVERAGE(B65:B68)</f>
        <v>36</v>
      </c>
      <c r="Q68" s="90">
        <f>AVERAGE(D65:D68)</f>
        <v>1.65384504786679</v>
      </c>
      <c r="R68" t="s" s="139">
        <v>122</v>
      </c>
      <c r="S68" s="155">
        <f>AVERAGE(G65:G68)</f>
        <v>18.25</v>
      </c>
      <c r="T68" s="90">
        <f>AVERAGE(I65:I68)</f>
        <v>0.690388655462185</v>
      </c>
      <c r="U68" t="s" s="139">
        <v>122</v>
      </c>
      <c r="V68" s="155">
        <f>AVERAGE(L65:L68)</f>
        <v>2.5</v>
      </c>
      <c r="W68" s="90">
        <f>AVERAGE(N65:N68)</f>
        <v>-0.945833333333333</v>
      </c>
    </row>
    <row r="69" ht="21.95" customHeight="1">
      <c r="A69" s="152">
        <v>2005</v>
      </c>
      <c r="B69" s="127">
        <v>34</v>
      </c>
      <c r="C69" s="88">
        <v>66.59999999999999</v>
      </c>
      <c r="D69" s="92">
        <v>1.95882352941176</v>
      </c>
      <c r="E69" s="43"/>
      <c r="F69" s="153">
        <v>2005</v>
      </c>
      <c r="G69" s="127">
        <v>19</v>
      </c>
      <c r="H69" s="88">
        <v>28.3</v>
      </c>
      <c r="I69" s="92">
        <v>1.48947368421053</v>
      </c>
      <c r="J69" s="43"/>
      <c r="K69" s="153">
        <v>2005</v>
      </c>
      <c r="L69" s="127">
        <v>0</v>
      </c>
      <c r="M69" s="88">
        <v>0</v>
      </c>
      <c r="N69" s="94"/>
      <c r="O69" t="s" s="136">
        <v>121</v>
      </c>
      <c r="P69" s="155">
        <f>AVERAGE(B65:B69)</f>
        <v>35.6</v>
      </c>
      <c r="Q69" s="90">
        <f>AVERAGE(D65:D69)</f>
        <v>1.71484074417578</v>
      </c>
      <c r="R69" t="s" s="139">
        <v>121</v>
      </c>
      <c r="S69" s="155">
        <f>AVERAGE(G65:G69)</f>
        <v>18.4</v>
      </c>
      <c r="T69" s="90">
        <f>AVERAGE(I65:I69)</f>
        <v>0.850205661211854</v>
      </c>
      <c r="U69" t="s" s="139">
        <v>121</v>
      </c>
      <c r="V69" s="155">
        <f>AVERAGE(L65:L69)</f>
        <v>2</v>
      </c>
      <c r="W69" s="90">
        <f>AVERAGE(N65:N69)</f>
        <v>-0.945833333333333</v>
      </c>
    </row>
    <row r="70" ht="21.95" customHeight="1">
      <c r="A70" s="152">
        <v>2006</v>
      </c>
      <c r="B70" s="127">
        <v>50</v>
      </c>
      <c r="C70" s="88">
        <v>104</v>
      </c>
      <c r="D70" s="92">
        <v>2.08</v>
      </c>
      <c r="E70" s="43"/>
      <c r="F70" s="153">
        <v>2006</v>
      </c>
      <c r="G70" s="127">
        <v>19</v>
      </c>
      <c r="H70" s="88">
        <v>20.7</v>
      </c>
      <c r="I70" s="92">
        <v>1.08947368421053</v>
      </c>
      <c r="J70" s="43"/>
      <c r="K70" s="153">
        <v>2006</v>
      </c>
      <c r="L70" s="127">
        <v>3</v>
      </c>
      <c r="M70" s="88">
        <v>-0.9</v>
      </c>
      <c r="N70" s="94">
        <v>-0.3</v>
      </c>
      <c r="O70" t="s" s="136">
        <v>98</v>
      </c>
      <c r="P70" s="155">
        <f>AVERAGE(B65:B70)</f>
        <v>38</v>
      </c>
      <c r="Q70" s="90">
        <f>AVERAGE(D65:D70)</f>
        <v>1.77570062014649</v>
      </c>
      <c r="R70" t="s" s="139">
        <v>98</v>
      </c>
      <c r="S70" s="155">
        <f>AVERAGE(G65:G70)</f>
        <v>18.5</v>
      </c>
      <c r="T70" s="90">
        <f>AVERAGE(I65:I70)</f>
        <v>0.8900836650449661</v>
      </c>
      <c r="U70" t="s" s="139">
        <v>98</v>
      </c>
      <c r="V70" s="155">
        <f>AVERAGE(L65:L70)</f>
        <v>2.16666666666667</v>
      </c>
      <c r="W70" s="90">
        <f>AVERAGE(N65:N70)</f>
        <v>-0.816666666666666</v>
      </c>
    </row>
    <row r="71" ht="21.95" customHeight="1">
      <c r="A71" s="152">
        <v>2007</v>
      </c>
      <c r="B71" s="127">
        <v>24</v>
      </c>
      <c r="C71" s="88">
        <v>47.3</v>
      </c>
      <c r="D71" s="92">
        <v>1.97083333333333</v>
      </c>
      <c r="E71" s="43"/>
      <c r="F71" s="153">
        <v>2007</v>
      </c>
      <c r="G71" s="127">
        <v>11</v>
      </c>
      <c r="H71" s="88">
        <v>10.1</v>
      </c>
      <c r="I71" s="92">
        <v>0.918181818181818</v>
      </c>
      <c r="J71" s="43"/>
      <c r="K71" s="153">
        <v>2007</v>
      </c>
      <c r="L71" s="127">
        <v>2</v>
      </c>
      <c r="M71" s="88">
        <v>-0.8</v>
      </c>
      <c r="N71" s="94">
        <v>-0.4</v>
      </c>
      <c r="O71" t="s" s="136">
        <v>120</v>
      </c>
      <c r="P71" s="155">
        <f>AVERAGE(B65:B71)</f>
        <v>36</v>
      </c>
      <c r="Q71" s="90">
        <f>AVERAGE(D65:D71)</f>
        <v>1.80357672203032</v>
      </c>
      <c r="R71" t="s" s="139">
        <v>120</v>
      </c>
      <c r="S71" s="155">
        <f>AVERAGE(G65:G71)</f>
        <v>17.4285714285714</v>
      </c>
      <c r="T71" s="90">
        <f>AVERAGE(I65:I71)</f>
        <v>0.894097686921659</v>
      </c>
      <c r="U71" t="s" s="139">
        <v>120</v>
      </c>
      <c r="V71" s="155">
        <f>AVERAGE(L65:L71)</f>
        <v>2.14285714285714</v>
      </c>
      <c r="W71" s="90">
        <f>AVERAGE(N65:N71)</f>
        <v>-0.747222222222222</v>
      </c>
    </row>
    <row r="72" ht="21.95" customHeight="1">
      <c r="A72" s="152">
        <v>2008</v>
      </c>
      <c r="B72" s="127">
        <v>44</v>
      </c>
      <c r="C72" s="88">
        <v>75.3</v>
      </c>
      <c r="D72" s="92">
        <v>1.71136363636364</v>
      </c>
      <c r="E72" s="43"/>
      <c r="F72" s="153">
        <v>2008</v>
      </c>
      <c r="G72" s="127">
        <v>24</v>
      </c>
      <c r="H72" s="88">
        <v>21.3</v>
      </c>
      <c r="I72" s="92">
        <v>0.8875</v>
      </c>
      <c r="J72" s="43"/>
      <c r="K72" s="153">
        <v>2008</v>
      </c>
      <c r="L72" s="127">
        <v>4</v>
      </c>
      <c r="M72" s="88">
        <v>-3.1</v>
      </c>
      <c r="N72" s="94">
        <v>-0.775</v>
      </c>
      <c r="O72" t="s" s="136">
        <v>119</v>
      </c>
      <c r="P72" s="155">
        <f>AVERAGE(B65:B72)</f>
        <v>37</v>
      </c>
      <c r="Q72" s="90">
        <f>AVERAGE(D65:D72)</f>
        <v>1.79205008632199</v>
      </c>
      <c r="R72" t="s" s="139">
        <v>119</v>
      </c>
      <c r="S72" s="155">
        <f>AVERAGE(G65:G72)</f>
        <v>18.25</v>
      </c>
      <c r="T72" s="90">
        <f>AVERAGE(I65:I72)</f>
        <v>0.893272976056452</v>
      </c>
      <c r="U72" t="s" s="139">
        <v>119</v>
      </c>
      <c r="V72" s="155">
        <f>AVERAGE(L65:L72)</f>
        <v>2.375</v>
      </c>
      <c r="W72" s="90">
        <f>AVERAGE(N65:N72)</f>
        <v>-0.751190476190476</v>
      </c>
    </row>
    <row r="73" ht="21.95" customHeight="1">
      <c r="A73" s="152">
        <v>2009</v>
      </c>
      <c r="B73" s="127">
        <v>40</v>
      </c>
      <c r="C73" s="88">
        <v>73.2</v>
      </c>
      <c r="D73" s="92">
        <v>1.83</v>
      </c>
      <c r="E73" s="43"/>
      <c r="F73" s="153">
        <v>2009</v>
      </c>
      <c r="G73" s="127">
        <v>21</v>
      </c>
      <c r="H73" s="88">
        <v>21.5</v>
      </c>
      <c r="I73" s="92">
        <v>1.02380952380952</v>
      </c>
      <c r="J73" s="43"/>
      <c r="K73" s="153">
        <v>2009</v>
      </c>
      <c r="L73" s="127">
        <v>2</v>
      </c>
      <c r="M73" s="88">
        <v>-1.4</v>
      </c>
      <c r="N73" s="94">
        <v>-0.7</v>
      </c>
      <c r="O73" t="s" s="136">
        <v>118</v>
      </c>
      <c r="P73" s="155">
        <f>AVERAGE(B65:B73)</f>
        <v>37.3333333333333</v>
      </c>
      <c r="Q73" s="90">
        <f>AVERAGE(D65:D73)</f>
        <v>1.79626674339732</v>
      </c>
      <c r="R73" t="s" s="139">
        <v>118</v>
      </c>
      <c r="S73" s="155">
        <f>AVERAGE(G65:G73)</f>
        <v>18.5555555555556</v>
      </c>
      <c r="T73" s="90">
        <f>AVERAGE(I65:I73)</f>
        <v>0.907777036917904</v>
      </c>
      <c r="U73" t="s" s="139">
        <v>118</v>
      </c>
      <c r="V73" s="155">
        <f>AVERAGE(L65:L73)</f>
        <v>2.33333333333333</v>
      </c>
      <c r="W73" s="90">
        <f>AVERAGE(N65:N73)</f>
        <v>-0.744791666666666</v>
      </c>
    </row>
    <row r="74" ht="21.95" customHeight="1">
      <c r="A74" s="152">
        <v>2010</v>
      </c>
      <c r="B74" s="127">
        <v>49</v>
      </c>
      <c r="C74" s="88">
        <v>68.59999999999999</v>
      </c>
      <c r="D74" s="92">
        <v>1.4</v>
      </c>
      <c r="E74" s="43"/>
      <c r="F74" s="153">
        <v>2010</v>
      </c>
      <c r="G74" s="127">
        <v>33</v>
      </c>
      <c r="H74" s="88">
        <v>24.9</v>
      </c>
      <c r="I74" s="92">
        <v>0.754545454545455</v>
      </c>
      <c r="J74" s="43"/>
      <c r="K74" s="153">
        <v>2010</v>
      </c>
      <c r="L74" s="127">
        <v>7</v>
      </c>
      <c r="M74" s="88">
        <v>-2.3</v>
      </c>
      <c r="N74" s="94">
        <v>-0.328571428571429</v>
      </c>
      <c r="O74" t="s" s="136">
        <v>117</v>
      </c>
      <c r="P74" s="155">
        <f>AVERAGE(B65:B74)</f>
        <v>38.5</v>
      </c>
      <c r="Q74" s="90">
        <f>AVERAGE(D65:D74)</f>
        <v>1.75664006905759</v>
      </c>
      <c r="R74" t="s" s="139">
        <v>117</v>
      </c>
      <c r="S74" s="155">
        <f>AVERAGE(G65:G74)</f>
        <v>20</v>
      </c>
      <c r="T74" s="90">
        <f>AVERAGE(I65:I74)</f>
        <v>0.892453878680659</v>
      </c>
      <c r="U74" t="s" s="139">
        <v>117</v>
      </c>
      <c r="V74" s="155">
        <f>AVERAGE(L65:L74)</f>
        <v>2.8</v>
      </c>
      <c r="W74" s="90">
        <f>AVERAGE(N65:N74)</f>
        <v>-0.698544973544973</v>
      </c>
    </row>
    <row r="75" ht="21.95" customHeight="1">
      <c r="A75" s="152">
        <v>2011</v>
      </c>
      <c r="B75" s="127">
        <v>12</v>
      </c>
      <c r="C75" s="88">
        <v>23.8</v>
      </c>
      <c r="D75" s="92">
        <v>1.98333333333333</v>
      </c>
      <c r="E75" s="43"/>
      <c r="F75" s="153">
        <v>2011</v>
      </c>
      <c r="G75" s="127">
        <v>5</v>
      </c>
      <c r="H75" s="88">
        <v>4.1</v>
      </c>
      <c r="I75" s="92">
        <v>0.82</v>
      </c>
      <c r="J75" s="43"/>
      <c r="K75" s="153">
        <v>2011</v>
      </c>
      <c r="L75" s="127">
        <v>1</v>
      </c>
      <c r="M75" s="88">
        <v>-0.5</v>
      </c>
      <c r="N75" s="94">
        <v>-0.5</v>
      </c>
      <c r="O75" t="s" s="136">
        <v>116</v>
      </c>
      <c r="P75" s="155">
        <f>AVERAGE(B65:B75)</f>
        <v>36.0909090909091</v>
      </c>
      <c r="Q75" s="90">
        <f>AVERAGE(D65:D75)</f>
        <v>1.77724854762811</v>
      </c>
      <c r="R75" t="s" s="139">
        <v>116</v>
      </c>
      <c r="S75" s="155">
        <f>AVERAGE(G65:G75)</f>
        <v>18.6363636363636</v>
      </c>
      <c r="T75" s="90">
        <f>AVERAGE(I65:I75)</f>
        <v>0.885867162436963</v>
      </c>
      <c r="U75" t="s" s="139">
        <v>116</v>
      </c>
      <c r="V75" s="155">
        <f>AVERAGE(L65:L75)</f>
        <v>2.63636363636364</v>
      </c>
      <c r="W75" s="90">
        <f>AVERAGE(N65:N75)</f>
        <v>-0.678690476190476</v>
      </c>
    </row>
    <row r="76" ht="21.95" customHeight="1">
      <c r="A76" s="152">
        <v>2012</v>
      </c>
      <c r="B76" s="127">
        <v>22</v>
      </c>
      <c r="C76" s="88">
        <v>53.2</v>
      </c>
      <c r="D76" s="92">
        <v>2.41818181818182</v>
      </c>
      <c r="E76" s="43"/>
      <c r="F76" s="153">
        <v>2012</v>
      </c>
      <c r="G76" s="127">
        <v>7</v>
      </c>
      <c r="H76" s="88">
        <v>9.1</v>
      </c>
      <c r="I76" s="92">
        <v>1.3</v>
      </c>
      <c r="J76" s="43"/>
      <c r="K76" s="153">
        <v>2012</v>
      </c>
      <c r="L76" s="127">
        <v>0</v>
      </c>
      <c r="M76" s="88">
        <v>0</v>
      </c>
      <c r="N76" s="94"/>
      <c r="O76" t="s" s="136">
        <v>115</v>
      </c>
      <c r="P76" s="155">
        <f>AVERAGE(B65:B76)</f>
        <v>34.9166666666667</v>
      </c>
      <c r="Q76" s="90">
        <f>AVERAGE(D65:D76)</f>
        <v>1.83065965350759</v>
      </c>
      <c r="R76" t="s" s="139">
        <v>115</v>
      </c>
      <c r="S76" s="155">
        <f>AVERAGE(G65:G76)</f>
        <v>17.6666666666667</v>
      </c>
      <c r="T76" s="90">
        <f>AVERAGE(I65:I76)</f>
        <v>0.920378232233883</v>
      </c>
      <c r="U76" t="s" s="139">
        <v>115</v>
      </c>
      <c r="V76" s="155">
        <f>AVERAGE(L65:L76)</f>
        <v>2.41666666666667</v>
      </c>
      <c r="W76" s="90">
        <f>AVERAGE(N65:N76)</f>
        <v>-0.678690476190476</v>
      </c>
    </row>
    <row r="77" ht="21.95" customHeight="1">
      <c r="A77" s="152">
        <v>2013</v>
      </c>
      <c r="B77" s="127">
        <v>15</v>
      </c>
      <c r="C77" s="88">
        <v>33.3</v>
      </c>
      <c r="D77" s="92">
        <v>2.22</v>
      </c>
      <c r="E77" s="43"/>
      <c r="F77" s="153">
        <v>2013</v>
      </c>
      <c r="G77" s="127">
        <v>5</v>
      </c>
      <c r="H77" s="88">
        <v>6.4</v>
      </c>
      <c r="I77" s="92">
        <v>1.28</v>
      </c>
      <c r="J77" s="43"/>
      <c r="K77" s="153">
        <v>2013</v>
      </c>
      <c r="L77" s="127">
        <v>0</v>
      </c>
      <c r="M77" s="88">
        <v>0</v>
      </c>
      <c r="N77" s="94"/>
      <c r="O77" t="s" s="136">
        <v>114</v>
      </c>
      <c r="P77" s="155">
        <f>AVERAGE(B65:B77)</f>
        <v>33.3846153846154</v>
      </c>
      <c r="Q77" s="90">
        <f>AVERAGE(D65:D77)</f>
        <v>1.86060891093008</v>
      </c>
      <c r="R77" t="s" s="139">
        <v>114</v>
      </c>
      <c r="S77" s="155">
        <f>AVERAGE(G65:G77)</f>
        <v>16.6923076923077</v>
      </c>
      <c r="T77" s="90">
        <f>AVERAGE(I65:I77)</f>
        <v>0.948041445138969</v>
      </c>
      <c r="U77" t="s" s="139">
        <v>114</v>
      </c>
      <c r="V77" s="155">
        <f>AVERAGE(L65:L77)</f>
        <v>2.23076923076923</v>
      </c>
      <c r="W77" s="90">
        <f>AVERAGE(N65:N77)</f>
        <v>-0.678690476190476</v>
      </c>
    </row>
    <row r="78" ht="21.95" customHeight="1">
      <c r="A78" s="152">
        <v>2014</v>
      </c>
      <c r="B78" s="127">
        <v>12</v>
      </c>
      <c r="C78" s="88">
        <v>26.3</v>
      </c>
      <c r="D78" s="92">
        <v>2.19166666666667</v>
      </c>
      <c r="E78" s="43"/>
      <c r="F78" s="153">
        <v>2014</v>
      </c>
      <c r="G78" s="127">
        <v>5</v>
      </c>
      <c r="H78" s="88">
        <v>6.6</v>
      </c>
      <c r="I78" s="92">
        <v>1.32</v>
      </c>
      <c r="J78" s="43"/>
      <c r="K78" s="153">
        <v>2014</v>
      </c>
      <c r="L78" s="127">
        <v>0</v>
      </c>
      <c r="M78" s="88">
        <v>0</v>
      </c>
      <c r="N78" s="94"/>
      <c r="O78" t="s" s="136">
        <v>113</v>
      </c>
      <c r="P78" s="155">
        <f>AVERAGE(B65:B78)</f>
        <v>31.8571428571429</v>
      </c>
      <c r="Q78" s="90">
        <f>AVERAGE(D65:D78)</f>
        <v>1.88425589348269</v>
      </c>
      <c r="R78" t="s" s="139">
        <v>113</v>
      </c>
      <c r="S78" s="155">
        <f>AVERAGE(G65:G78)</f>
        <v>15.8571428571429</v>
      </c>
      <c r="T78" s="90">
        <f>AVERAGE(I65:I78)</f>
        <v>0.974609913343328</v>
      </c>
      <c r="U78" t="s" s="139">
        <v>113</v>
      </c>
      <c r="V78" s="155">
        <f>AVERAGE(L65:L78)</f>
        <v>2.07142857142857</v>
      </c>
      <c r="W78" s="90">
        <f>AVERAGE(N65:N78)</f>
        <v>-0.678690476190476</v>
      </c>
    </row>
    <row r="79" ht="21.95" customHeight="1">
      <c r="A79" s="152">
        <v>2015</v>
      </c>
      <c r="B79" s="127">
        <v>20</v>
      </c>
      <c r="C79" s="88">
        <v>40.4</v>
      </c>
      <c r="D79" s="92">
        <v>2.02</v>
      </c>
      <c r="E79" s="43"/>
      <c r="F79" s="153">
        <v>2015</v>
      </c>
      <c r="G79" s="127">
        <v>10</v>
      </c>
      <c r="H79" s="88">
        <v>13.6</v>
      </c>
      <c r="I79" s="92">
        <v>1.36</v>
      </c>
      <c r="J79" s="43"/>
      <c r="K79" s="153">
        <v>2015</v>
      </c>
      <c r="L79" s="127">
        <v>0</v>
      </c>
      <c r="M79" s="88">
        <v>0</v>
      </c>
      <c r="N79" s="94"/>
      <c r="O79" t="s" s="136">
        <v>112</v>
      </c>
      <c r="P79" s="155">
        <f>AVERAGE(B65:B79)</f>
        <v>31.0666666666667</v>
      </c>
      <c r="Q79" s="90">
        <f>AVERAGE(D65:D79)</f>
        <v>1.89330550058385</v>
      </c>
      <c r="R79" t="s" s="139">
        <v>112</v>
      </c>
      <c r="S79" s="155">
        <f>AVERAGE(G65:G79)</f>
        <v>15.4666666666667</v>
      </c>
      <c r="T79" s="90">
        <f>AVERAGE(I65:I79)</f>
        <v>1.00030258578711</v>
      </c>
      <c r="U79" t="s" s="139">
        <v>112</v>
      </c>
      <c r="V79" s="155">
        <f>AVERAGE(L65:L79)</f>
        <v>1.93333333333333</v>
      </c>
      <c r="W79" s="90">
        <f>AVERAGE(N65:N79)</f>
        <v>-0.678690476190476</v>
      </c>
    </row>
    <row r="80" ht="21.95" customHeight="1">
      <c r="A80" s="152">
        <v>2016</v>
      </c>
      <c r="B80" s="127">
        <v>10</v>
      </c>
      <c r="C80" s="88">
        <v>24.1</v>
      </c>
      <c r="D80" s="92">
        <v>2.41</v>
      </c>
      <c r="E80" s="43"/>
      <c r="F80" s="153">
        <v>2016</v>
      </c>
      <c r="G80" s="127">
        <v>3</v>
      </c>
      <c r="H80" s="88">
        <v>4.7</v>
      </c>
      <c r="I80" s="92">
        <v>1.56666666666667</v>
      </c>
      <c r="J80" s="43"/>
      <c r="K80" s="153">
        <v>2016</v>
      </c>
      <c r="L80" s="127">
        <v>0</v>
      </c>
      <c r="M80" s="88">
        <v>0</v>
      </c>
      <c r="N80" s="94"/>
      <c r="O80" t="s" s="136">
        <v>111</v>
      </c>
      <c r="P80" s="155">
        <f>AVERAGE(B65:B80)</f>
        <v>29.75</v>
      </c>
      <c r="Q80" s="90">
        <f>AVERAGE(D65:D80)</f>
        <v>1.92559890679736</v>
      </c>
      <c r="R80" t="s" s="139">
        <v>111</v>
      </c>
      <c r="S80" s="155">
        <f>AVERAGE(G65:G80)</f>
        <v>14.6875</v>
      </c>
      <c r="T80" s="90">
        <f>AVERAGE(I65:I80)</f>
        <v>1.03570034084208</v>
      </c>
      <c r="U80" t="s" s="139">
        <v>111</v>
      </c>
      <c r="V80" s="155">
        <f>AVERAGE(L65:L80)</f>
        <v>1.8125</v>
      </c>
      <c r="W80" s="90">
        <f>AVERAGE(N65:N80)</f>
        <v>-0.678690476190476</v>
      </c>
    </row>
    <row r="81" ht="21.95" customHeight="1">
      <c r="A81" s="152">
        <v>2017</v>
      </c>
      <c r="B81" s="127">
        <v>22</v>
      </c>
      <c r="C81" s="88">
        <v>51</v>
      </c>
      <c r="D81" s="92">
        <v>2.31818181818182</v>
      </c>
      <c r="E81" s="43"/>
      <c r="F81" s="153">
        <v>2017</v>
      </c>
      <c r="G81" s="127">
        <v>8</v>
      </c>
      <c r="H81" s="88">
        <v>11.2</v>
      </c>
      <c r="I81" s="92">
        <v>1.4</v>
      </c>
      <c r="J81" s="43"/>
      <c r="K81" s="153">
        <v>2017</v>
      </c>
      <c r="L81" s="127">
        <v>0</v>
      </c>
      <c r="M81" s="88">
        <v>0</v>
      </c>
      <c r="N81" s="94"/>
      <c r="O81" t="s" s="136">
        <v>110</v>
      </c>
      <c r="P81" s="155">
        <f>AVERAGE(B65:B81)</f>
        <v>29.2941176470588</v>
      </c>
      <c r="Q81" s="90">
        <f>AVERAGE(D65:D81)</f>
        <v>1.94869201923174</v>
      </c>
      <c r="R81" t="s" s="139">
        <v>110</v>
      </c>
      <c r="S81" s="155">
        <f>AVERAGE(G65:G81)</f>
        <v>14.2941176470588</v>
      </c>
      <c r="T81" s="90">
        <f>AVERAGE(I65:I81)</f>
        <v>1.05712973255725</v>
      </c>
      <c r="U81" t="s" s="139">
        <v>110</v>
      </c>
      <c r="V81" s="155">
        <f>AVERAGE(L65:L81)</f>
        <v>1.70588235294118</v>
      </c>
      <c r="W81" s="90">
        <f>AVERAGE(N65:N81)</f>
        <v>-0.678690476190476</v>
      </c>
    </row>
    <row r="82" ht="21.95" customHeight="1">
      <c r="A82" s="152">
        <v>2018</v>
      </c>
      <c r="B82" s="127">
        <v>19</v>
      </c>
      <c r="C82" s="88">
        <v>39.5</v>
      </c>
      <c r="D82" s="92">
        <v>2.07894736842105</v>
      </c>
      <c r="E82" s="43"/>
      <c r="F82" s="153">
        <v>2018</v>
      </c>
      <c r="G82" s="127">
        <v>7</v>
      </c>
      <c r="H82" s="88">
        <v>7.5</v>
      </c>
      <c r="I82" s="92">
        <v>1.07142857142857</v>
      </c>
      <c r="J82" s="43"/>
      <c r="K82" s="153">
        <v>2018</v>
      </c>
      <c r="L82" s="127">
        <v>0</v>
      </c>
      <c r="M82" s="88">
        <v>0</v>
      </c>
      <c r="N82" s="94"/>
      <c r="O82" t="s" s="136">
        <v>109</v>
      </c>
      <c r="P82" s="155">
        <f>AVERAGE(B65:B82)</f>
        <v>28.7222222222222</v>
      </c>
      <c r="Q82" s="90">
        <f>AVERAGE(D65:D82)</f>
        <v>1.95592842752003</v>
      </c>
      <c r="R82" t="s" s="139">
        <v>109</v>
      </c>
      <c r="S82" s="155">
        <f>AVERAGE(G65:G82)</f>
        <v>13.8888888888889</v>
      </c>
      <c r="T82" s="90">
        <f>AVERAGE(I65:I82)</f>
        <v>1.05792411249455</v>
      </c>
      <c r="U82" t="s" s="139">
        <v>109</v>
      </c>
      <c r="V82" s="155">
        <f>AVERAGE(L65:L82)</f>
        <v>1.61111111111111</v>
      </c>
      <c r="W82" s="90">
        <f>AVERAGE(N65:N82)</f>
        <v>-0.678690476190476</v>
      </c>
    </row>
    <row r="83" ht="21.95" customHeight="1">
      <c r="A83" s="152">
        <v>2019</v>
      </c>
      <c r="B83" s="127">
        <v>18</v>
      </c>
      <c r="C83" s="88">
        <v>43.4</v>
      </c>
      <c r="D83" s="92">
        <v>2.41111111111111</v>
      </c>
      <c r="E83" s="43"/>
      <c r="F83" s="153">
        <v>2019</v>
      </c>
      <c r="G83" s="127">
        <v>5</v>
      </c>
      <c r="H83" s="88">
        <v>7.3</v>
      </c>
      <c r="I83" s="92">
        <v>1.46</v>
      </c>
      <c r="J83" s="43"/>
      <c r="K83" s="153">
        <v>2019</v>
      </c>
      <c r="L83" s="127">
        <v>0</v>
      </c>
      <c r="M83" s="88">
        <v>0</v>
      </c>
      <c r="N83" s="94"/>
      <c r="O83" t="s" s="136">
        <v>108</v>
      </c>
      <c r="P83" s="155">
        <f>AVERAGE(B65:B83)</f>
        <v>28.1578947368421</v>
      </c>
      <c r="Q83" s="90">
        <f>AVERAGE(D65:D83)</f>
        <v>1.97988541086693</v>
      </c>
      <c r="R83" t="s" s="139">
        <v>108</v>
      </c>
      <c r="S83" s="155">
        <f>AVERAGE(G65:G83)</f>
        <v>13.4210526315789</v>
      </c>
      <c r="T83" s="90">
        <f>AVERAGE(I65:I83)</f>
        <v>1.07908600131062</v>
      </c>
      <c r="U83" t="s" s="139">
        <v>108</v>
      </c>
      <c r="V83" s="155">
        <f>AVERAGE(L65:L83)</f>
        <v>1.52631578947368</v>
      </c>
      <c r="W83" s="90">
        <f>AVERAGE(N65:N83)</f>
        <v>-0.678690476190476</v>
      </c>
    </row>
    <row r="84" ht="21.95" customHeight="1">
      <c r="A84" s="152">
        <v>2020</v>
      </c>
      <c r="B84" s="127">
        <v>12</v>
      </c>
      <c r="C84" s="88">
        <v>25.2</v>
      </c>
      <c r="D84" s="92">
        <v>2.1</v>
      </c>
      <c r="E84" s="43"/>
      <c r="F84" s="153">
        <v>2020</v>
      </c>
      <c r="G84" s="127">
        <v>4</v>
      </c>
      <c r="H84" s="88">
        <v>4</v>
      </c>
      <c r="I84" s="92">
        <v>1</v>
      </c>
      <c r="J84" s="43"/>
      <c r="K84" s="153">
        <v>2020</v>
      </c>
      <c r="L84" s="127">
        <v>1</v>
      </c>
      <c r="M84" s="88">
        <v>-0.2</v>
      </c>
      <c r="N84" s="94">
        <v>-0.2</v>
      </c>
      <c r="O84" t="s" s="136">
        <v>107</v>
      </c>
      <c r="P84" s="155">
        <f>AVERAGE(B65:B84)</f>
        <v>27.35</v>
      </c>
      <c r="Q84" s="90">
        <f>AVERAGE(D65:D84)</f>
        <v>1.98589114032358</v>
      </c>
      <c r="R84" t="s" s="139">
        <v>107</v>
      </c>
      <c r="S84" s="155">
        <f>AVERAGE(G65:G84)</f>
        <v>12.95</v>
      </c>
      <c r="T84" s="90">
        <f>AVERAGE(I65:I84)</f>
        <v>1.07513170124509</v>
      </c>
      <c r="U84" t="s" s="139">
        <v>107</v>
      </c>
      <c r="V84" s="155">
        <f>AVERAGE(L65:L84)</f>
        <v>1.5</v>
      </c>
      <c r="W84" s="90">
        <f>AVERAGE(N65:N84)</f>
        <v>-0.6351731601731599</v>
      </c>
    </row>
    <row r="85" ht="21.95" customHeight="1">
      <c r="A85" s="152">
        <v>2021</v>
      </c>
      <c r="B85" s="127">
        <v>13</v>
      </c>
      <c r="C85" s="88">
        <v>33.3</v>
      </c>
      <c r="D85" s="92">
        <v>2.56153846153846</v>
      </c>
      <c r="E85" s="43"/>
      <c r="F85" s="153">
        <v>2021</v>
      </c>
      <c r="G85" s="127">
        <v>2</v>
      </c>
      <c r="H85" s="88">
        <v>2.7</v>
      </c>
      <c r="I85" s="92">
        <v>1.35</v>
      </c>
      <c r="J85" s="43"/>
      <c r="K85" s="153">
        <v>2021</v>
      </c>
      <c r="L85" s="127">
        <v>0</v>
      </c>
      <c r="M85" s="88">
        <v>0</v>
      </c>
      <c r="N85" s="94"/>
      <c r="O85" s="87"/>
      <c r="P85" s="88"/>
      <c r="Q85" s="88"/>
      <c r="R85" s="89"/>
      <c r="S85" s="88"/>
      <c r="T85" s="88"/>
      <c r="U85" s="89"/>
      <c r="V85" s="88"/>
      <c r="W85" s="90"/>
    </row>
    <row r="86" ht="21.95" customHeight="1">
      <c r="A86" s="152">
        <v>2022</v>
      </c>
      <c r="B86" s="127">
        <v>15</v>
      </c>
      <c r="C86" s="88">
        <v>33.1</v>
      </c>
      <c r="D86" s="92">
        <v>2.20666666666667</v>
      </c>
      <c r="E86" s="43"/>
      <c r="F86" s="153">
        <v>2022</v>
      </c>
      <c r="G86" s="127">
        <v>8</v>
      </c>
      <c r="H86" s="88">
        <v>12</v>
      </c>
      <c r="I86" s="92">
        <v>1.5</v>
      </c>
      <c r="J86" s="43"/>
      <c r="K86" s="153">
        <v>2022</v>
      </c>
      <c r="L86" s="127">
        <v>0</v>
      </c>
      <c r="M86" s="88">
        <v>0</v>
      </c>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s="91"/>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s="91"/>
      <c r="B90" s="125"/>
      <c r="C90" s="88"/>
      <c r="D90" s="92"/>
      <c r="E90" s="43"/>
      <c r="F90" s="93"/>
      <c r="G90" s="125"/>
      <c r="H90" s="88"/>
      <c r="I90" s="92"/>
      <c r="J90" s="43"/>
      <c r="K90" s="93"/>
      <c r="L90" s="125"/>
      <c r="M90" s="88"/>
      <c r="N90" s="94"/>
      <c r="O90" s="87"/>
      <c r="P90" s="88"/>
      <c r="Q90" s="88"/>
      <c r="R90" s="89"/>
      <c r="S90" s="88"/>
      <c r="T90" s="88"/>
      <c r="U90" s="89"/>
      <c r="V90" s="88"/>
      <c r="W90" s="90"/>
    </row>
    <row r="91" ht="21.95" customHeight="1">
      <c r="A91" s="91"/>
      <c r="B91" s="125"/>
      <c r="C91" s="88"/>
      <c r="D91" s="92"/>
      <c r="E91" s="43"/>
      <c r="F91" s="93"/>
      <c r="G91" s="125"/>
      <c r="H91" s="88"/>
      <c r="I91" s="92"/>
      <c r="J91" s="43"/>
      <c r="K91" s="93"/>
      <c r="L91" s="125"/>
      <c r="M91" s="88"/>
      <c r="N91" s="94"/>
      <c r="O91" s="87"/>
      <c r="P91" s="88"/>
      <c r="Q91" s="88"/>
      <c r="R91" s="89"/>
      <c r="S91" s="88"/>
      <c r="T91" s="88"/>
      <c r="U91" s="89"/>
      <c r="V91" s="88"/>
      <c r="W91" s="90"/>
    </row>
    <row r="92" ht="21.95" customHeight="1">
      <c r="A92" s="91"/>
      <c r="B92" s="125"/>
      <c r="C92" s="88"/>
      <c r="D92" s="92"/>
      <c r="E92" s="43"/>
      <c r="F92" s="93"/>
      <c r="G92" s="125"/>
      <c r="H92" s="88"/>
      <c r="I92" s="92"/>
      <c r="J92" s="43"/>
      <c r="K92" s="93"/>
      <c r="L92" s="125"/>
      <c r="M92" s="88"/>
      <c r="N92" s="94"/>
      <c r="O92" s="87"/>
      <c r="P92" s="88"/>
      <c r="Q92" s="88"/>
      <c r="R92" s="89"/>
      <c r="S92" s="88"/>
      <c r="T92" s="88"/>
      <c r="U92" s="89"/>
      <c r="V92" s="88"/>
      <c r="W92" s="90"/>
    </row>
    <row r="93" ht="21.95" customHeight="1">
      <c r="A93" s="91"/>
      <c r="B93" s="125"/>
      <c r="C93" s="88"/>
      <c r="D93" s="92"/>
      <c r="E93" s="43"/>
      <c r="F93" s="93"/>
      <c r="G93" s="125"/>
      <c r="H93" s="88"/>
      <c r="I93" s="92"/>
      <c r="J93" s="43"/>
      <c r="K93" s="93"/>
      <c r="L93" s="125"/>
      <c r="M93" s="88"/>
      <c r="N93" s="94"/>
      <c r="O93" s="87"/>
      <c r="P93" s="88"/>
      <c r="Q93" s="88"/>
      <c r="R93" s="89"/>
      <c r="S93" s="88"/>
      <c r="T93" s="88"/>
      <c r="U93" s="89"/>
      <c r="V93" s="88"/>
      <c r="W93" s="90"/>
    </row>
    <row r="94" ht="21.95" customHeight="1">
      <c r="A94" s="91"/>
      <c r="B94" s="125"/>
      <c r="C94" s="88"/>
      <c r="D94" s="92"/>
      <c r="E94" s="43"/>
      <c r="F94" s="93"/>
      <c r="G94" s="125"/>
      <c r="H94" s="88"/>
      <c r="I94" s="92"/>
      <c r="J94" s="43"/>
      <c r="K94" s="93"/>
      <c r="L94" s="125"/>
      <c r="M94" s="88"/>
      <c r="N94" s="94"/>
      <c r="O94" s="87"/>
      <c r="P94" s="88"/>
      <c r="Q94" s="88"/>
      <c r="R94" s="89"/>
      <c r="S94" s="88"/>
      <c r="T94" s="88"/>
      <c r="U94" s="89"/>
      <c r="V94" s="88"/>
      <c r="W94" s="90"/>
    </row>
    <row r="95" ht="21.95" customHeight="1">
      <c r="A95" s="91"/>
      <c r="B95" s="125"/>
      <c r="C95" s="88"/>
      <c r="D95" s="92"/>
      <c r="E95" s="43"/>
      <c r="F95" s="93"/>
      <c r="G95" s="125"/>
      <c r="H95" s="88"/>
      <c r="I95" s="92"/>
      <c r="J95" s="43"/>
      <c r="K95" s="93"/>
      <c r="L95" s="125"/>
      <c r="M95" s="88"/>
      <c r="N95" s="94"/>
      <c r="O95" s="87"/>
      <c r="P95" s="88"/>
      <c r="Q95" s="88"/>
      <c r="R95" s="89"/>
      <c r="S95" s="88"/>
      <c r="T95" s="88"/>
      <c r="U95" s="89"/>
      <c r="V95" s="88"/>
      <c r="W95" s="90"/>
    </row>
    <row r="96" ht="21.95" customHeight="1">
      <c r="A96" s="91"/>
      <c r="B96" s="125"/>
      <c r="C96" s="88"/>
      <c r="D96" s="92"/>
      <c r="E96" s="43"/>
      <c r="F96" s="93"/>
      <c r="G96" s="125"/>
      <c r="H96" s="88"/>
      <c r="I96" s="92"/>
      <c r="J96" s="43"/>
      <c r="K96" s="93"/>
      <c r="L96" s="125"/>
      <c r="M96" s="88"/>
      <c r="N96" s="94"/>
      <c r="O96" s="87"/>
      <c r="P96" s="88"/>
      <c r="Q96" s="88"/>
      <c r="R96" s="89"/>
      <c r="S96" s="88"/>
      <c r="T96" s="88"/>
      <c r="U96" s="89"/>
      <c r="V96" s="88"/>
      <c r="W96" s="90"/>
    </row>
    <row r="97" ht="21.95" customHeight="1">
      <c r="A97" s="91"/>
      <c r="B97" s="125"/>
      <c r="C97" s="88"/>
      <c r="D97" s="92"/>
      <c r="E97" s="43"/>
      <c r="F97" s="93"/>
      <c r="G97" s="125"/>
      <c r="H97" s="88"/>
      <c r="I97" s="92"/>
      <c r="J97" s="43"/>
      <c r="K97" s="93"/>
      <c r="L97" s="125"/>
      <c r="M97" s="88"/>
      <c r="N97" s="94"/>
      <c r="O97" s="87"/>
      <c r="P97" s="88"/>
      <c r="Q97" s="88"/>
      <c r="R97" s="89"/>
      <c r="S97" s="88"/>
      <c r="T97" s="88"/>
      <c r="U97" s="89"/>
      <c r="V97" s="88"/>
      <c r="W97" s="90"/>
    </row>
    <row r="98" ht="21.95" customHeight="1">
      <c r="A98" s="91"/>
      <c r="B98" s="125"/>
      <c r="C98" s="88"/>
      <c r="D98" s="92"/>
      <c r="E98" s="43"/>
      <c r="F98" s="93"/>
      <c r="G98" s="125"/>
      <c r="H98" s="88"/>
      <c r="I98" s="92"/>
      <c r="J98" s="43"/>
      <c r="K98" s="93"/>
      <c r="L98" s="125"/>
      <c r="M98" s="88"/>
      <c r="N98" s="94"/>
      <c r="O98" s="87"/>
      <c r="P98" s="88"/>
      <c r="Q98" s="88"/>
      <c r="R98" s="89"/>
      <c r="S98" s="88"/>
      <c r="T98" s="88"/>
      <c r="U98" s="89"/>
      <c r="V98" s="88"/>
      <c r="W98" s="90"/>
    </row>
    <row r="99" ht="21.95" customHeight="1">
      <c r="A99" s="91"/>
      <c r="B99" s="125"/>
      <c r="C99" s="88"/>
      <c r="D99" s="92"/>
      <c r="E99" s="43"/>
      <c r="F99" s="93"/>
      <c r="G99" s="125"/>
      <c r="H99" s="88"/>
      <c r="I99" s="92"/>
      <c r="J99" s="43"/>
      <c r="K99" s="93"/>
      <c r="L99" s="125"/>
      <c r="M99" s="88"/>
      <c r="N99" s="94"/>
      <c r="O99" s="87"/>
      <c r="P99" s="88"/>
      <c r="Q99" s="88"/>
      <c r="R99" s="89"/>
      <c r="S99" s="88"/>
      <c r="T99" s="88"/>
      <c r="U99" s="89"/>
      <c r="V99" s="88"/>
      <c r="W99" s="90"/>
    </row>
    <row r="100" ht="21.95" customHeight="1">
      <c r="A100" s="91"/>
      <c r="B100" s="125"/>
      <c r="C100" s="88"/>
      <c r="D100" s="92"/>
      <c r="E100" s="43"/>
      <c r="F100" s="93"/>
      <c r="G100" s="125"/>
      <c r="H100" s="88"/>
      <c r="I100" s="92"/>
      <c r="J100" s="43"/>
      <c r="K100" s="93"/>
      <c r="L100" s="125"/>
      <c r="M100" s="88"/>
      <c r="N100" s="94"/>
      <c r="O100" s="87"/>
      <c r="P100" s="88"/>
      <c r="Q100" s="88"/>
      <c r="R100" s="89"/>
      <c r="S100" s="88"/>
      <c r="T100" s="88"/>
      <c r="U100" s="89"/>
      <c r="V100" s="88"/>
      <c r="W100" s="90"/>
    </row>
    <row r="101" ht="21.95" customHeight="1">
      <c r="A101" s="91"/>
      <c r="B101" s="125"/>
      <c r="C101" s="88"/>
      <c r="D101" s="92"/>
      <c r="E101" s="43"/>
      <c r="F101" s="93"/>
      <c r="G101" s="125"/>
      <c r="H101" s="88"/>
      <c r="I101" s="92"/>
      <c r="J101" s="43"/>
      <c r="K101" s="93"/>
      <c r="L101" s="125"/>
      <c r="M101" s="88"/>
      <c r="N101" s="94"/>
      <c r="O101" s="87"/>
      <c r="P101" s="88"/>
      <c r="Q101" s="88"/>
      <c r="R101" s="89"/>
      <c r="S101" s="88"/>
      <c r="T101" s="88"/>
      <c r="U101" s="89"/>
      <c r="V101" s="88"/>
      <c r="W101" s="90"/>
    </row>
    <row r="102" ht="21.95" customHeight="1">
      <c r="A102" s="91"/>
      <c r="B102" s="125"/>
      <c r="C102" s="88"/>
      <c r="D102" s="92"/>
      <c r="E102" s="43"/>
      <c r="F102" s="93"/>
      <c r="G102" s="125"/>
      <c r="H102" s="88"/>
      <c r="I102" s="92"/>
      <c r="J102" s="43"/>
      <c r="K102" s="93"/>
      <c r="L102" s="125"/>
      <c r="M102" s="88"/>
      <c r="N102" s="94"/>
      <c r="O102" s="87"/>
      <c r="P102" s="88"/>
      <c r="Q102" s="88"/>
      <c r="R102" s="89"/>
      <c r="S102" s="88"/>
      <c r="T102" s="88"/>
      <c r="U102" s="89"/>
      <c r="V102" s="88"/>
      <c r="W102" s="90"/>
    </row>
    <row r="103" ht="21.95" customHeight="1">
      <c r="A103" s="91"/>
      <c r="B103" s="125"/>
      <c r="C103" s="88"/>
      <c r="D103" s="92"/>
      <c r="E103" s="43"/>
      <c r="F103" s="93"/>
      <c r="G103" s="125"/>
      <c r="H103" s="88"/>
      <c r="I103" s="92"/>
      <c r="J103" s="43"/>
      <c r="K103" s="93"/>
      <c r="L103" s="125"/>
      <c r="M103" s="88"/>
      <c r="N103" s="94"/>
      <c r="O103" s="87"/>
      <c r="P103" s="88"/>
      <c r="Q103" s="88"/>
      <c r="R103" s="89"/>
      <c r="S103" s="88"/>
      <c r="T103" s="88"/>
      <c r="U103" s="89"/>
      <c r="V103" s="88"/>
      <c r="W103" s="90"/>
    </row>
    <row r="104" ht="21.95" customHeight="1">
      <c r="A104" s="91"/>
      <c r="B104" s="125"/>
      <c r="C104" s="88"/>
      <c r="D104" s="92"/>
      <c r="E104" s="43"/>
      <c r="F104" s="93"/>
      <c r="G104" s="125"/>
      <c r="H104" s="88"/>
      <c r="I104" s="92"/>
      <c r="J104" s="43"/>
      <c r="K104" s="93"/>
      <c r="L104" s="125"/>
      <c r="M104" s="88"/>
      <c r="N104" s="94"/>
      <c r="O104" s="87"/>
      <c r="P104" s="88"/>
      <c r="Q104" s="88"/>
      <c r="R104" s="89"/>
      <c r="S104" s="88"/>
      <c r="T104" s="88"/>
      <c r="U104" s="89"/>
      <c r="V104" s="88"/>
      <c r="W104" s="90"/>
    </row>
    <row r="105" ht="21.95" customHeight="1">
      <c r="A105" s="91"/>
      <c r="B105" s="125"/>
      <c r="C105" s="88"/>
      <c r="D105" s="92"/>
      <c r="E105" s="43"/>
      <c r="F105" s="93"/>
      <c r="G105" s="125"/>
      <c r="H105" s="88"/>
      <c r="I105" s="92"/>
      <c r="J105" s="43"/>
      <c r="K105" s="93"/>
      <c r="L105" s="125"/>
      <c r="M105" s="88"/>
      <c r="N105" s="94"/>
      <c r="O105" s="87"/>
      <c r="P105" s="88"/>
      <c r="Q105" s="88"/>
      <c r="R105" s="89"/>
      <c r="S105" s="88"/>
      <c r="T105" s="88"/>
      <c r="U105" s="89"/>
      <c r="V105" s="88"/>
      <c r="W105" s="90"/>
    </row>
    <row r="106" ht="21.95" customHeight="1">
      <c r="A106" s="91"/>
      <c r="B106" s="125"/>
      <c r="C106" s="88"/>
      <c r="D106" s="92"/>
      <c r="E106" s="43"/>
      <c r="F106" s="93"/>
      <c r="G106" s="125"/>
      <c r="H106" s="88"/>
      <c r="I106" s="92"/>
      <c r="J106" s="43"/>
      <c r="K106" s="93"/>
      <c r="L106" s="125"/>
      <c r="M106" s="88"/>
      <c r="N106" s="94"/>
      <c r="O106" s="87"/>
      <c r="P106" s="88"/>
      <c r="Q106" s="88"/>
      <c r="R106" s="89"/>
      <c r="S106" s="88"/>
      <c r="T106" s="88"/>
      <c r="U106" s="89"/>
      <c r="V106" s="88"/>
      <c r="W106" s="90"/>
    </row>
    <row r="107" ht="21.95" customHeight="1">
      <c r="A107" t="s" s="99">
        <v>97</v>
      </c>
      <c r="B107" s="125"/>
      <c r="C107" s="88"/>
      <c r="D107" s="92"/>
      <c r="E107" s="43"/>
      <c r="F107" s="93"/>
      <c r="G107" s="125"/>
      <c r="H107" s="88"/>
      <c r="I107" s="92"/>
      <c r="J107" s="43"/>
      <c r="K107" s="93"/>
      <c r="L107" s="125"/>
      <c r="M107" s="88"/>
      <c r="N107" s="94"/>
      <c r="O107" s="87"/>
      <c r="P107" s="88"/>
      <c r="Q107" s="88"/>
      <c r="R107" s="89"/>
      <c r="S107" s="88"/>
      <c r="T107" s="88"/>
      <c r="U107" s="89"/>
      <c r="V107" s="88"/>
      <c r="W107" s="90"/>
    </row>
    <row r="108" ht="21.95" customHeight="1">
      <c r="A108" t="s" s="100">
        <v>117</v>
      </c>
      <c r="B108" s="125"/>
      <c r="C108" s="88"/>
      <c r="D108" s="92"/>
      <c r="E108" s="43"/>
      <c r="F108" t="s" s="101">
        <v>117</v>
      </c>
      <c r="G108" s="125"/>
      <c r="H108" s="88"/>
      <c r="I108" s="92"/>
      <c r="J108" s="43"/>
      <c r="K108" t="s" s="101">
        <v>117</v>
      </c>
      <c r="L108" s="125"/>
      <c r="M108" s="88"/>
      <c r="N108" s="94"/>
      <c r="O108" s="87"/>
      <c r="P108" s="88"/>
      <c r="Q108" s="88"/>
      <c r="R108" s="89"/>
      <c r="S108" s="88"/>
      <c r="T108" s="88"/>
      <c r="U108" s="89"/>
      <c r="V108" s="88"/>
      <c r="W108" s="90"/>
    </row>
    <row r="109" ht="21.95" customHeight="1">
      <c r="A109" t="s" s="126">
        <v>127</v>
      </c>
      <c r="B109" s="88">
        <f>AVERAGE(B54:B63)</f>
        <v>37.2</v>
      </c>
      <c r="C109" s="88">
        <f>AVERAGE(C54:C63)</f>
        <v>67.7</v>
      </c>
      <c r="D109" s="92">
        <f>AVERAGE(D54:D63)</f>
        <v>1.85515903149804</v>
      </c>
      <c r="E109" s="43"/>
      <c r="F109" t="s" s="128">
        <v>127</v>
      </c>
      <c r="G109" s="88">
        <f>AVERAGE(G54:G63)</f>
        <v>16.9</v>
      </c>
      <c r="H109" s="88">
        <f>AVERAGE(H54:H63)</f>
        <v>12.4</v>
      </c>
      <c r="I109" s="92">
        <f>AVERAGE(I54:I63)</f>
        <v>0.799781447963801</v>
      </c>
      <c r="J109" s="43"/>
      <c r="K109" t="s" s="128">
        <v>127</v>
      </c>
      <c r="L109" s="88">
        <f>AVERAGE(L54:L63)</f>
        <v>3.6</v>
      </c>
      <c r="M109" s="88">
        <f>AVERAGE(M54:M63)</f>
        <v>-3.39</v>
      </c>
      <c r="N109" s="94">
        <f>AVERAGE(N54:N63)</f>
        <v>-0.909696969696969</v>
      </c>
      <c r="O109" s="87"/>
      <c r="P109" s="88"/>
      <c r="Q109" s="88"/>
      <c r="R109" s="89"/>
      <c r="S109" s="88"/>
      <c r="T109" s="88"/>
      <c r="U109" s="89"/>
      <c r="V109" s="88"/>
      <c r="W109" s="90"/>
    </row>
    <row r="110" ht="21.95" customHeight="1">
      <c r="A110" t="s" s="126">
        <v>128</v>
      </c>
      <c r="B110" s="88">
        <f>AVERAGE(B65:B74)</f>
        <v>38.5</v>
      </c>
      <c r="C110" s="88">
        <f>AVERAGE(C65:C74)</f>
        <v>67.81999999999999</v>
      </c>
      <c r="D110" s="92">
        <f>AVERAGE(D65:D74)</f>
        <v>1.75664006905759</v>
      </c>
      <c r="E110" s="43"/>
      <c r="F110" t="s" s="128">
        <v>128</v>
      </c>
      <c r="G110" s="88">
        <f>AVERAGE(G65:G74)</f>
        <v>20</v>
      </c>
      <c r="H110" s="88">
        <f>AVERAGE(H65:H74)</f>
        <v>17.81</v>
      </c>
      <c r="I110" s="92">
        <f>AVERAGE(I65:I74)</f>
        <v>0.892453878680659</v>
      </c>
      <c r="J110" s="43"/>
      <c r="K110" t="s" s="128">
        <v>128</v>
      </c>
      <c r="L110" s="88">
        <f>AVERAGE(L65:L74)</f>
        <v>2.8</v>
      </c>
      <c r="M110" s="88">
        <f>AVERAGE(M65:M74)</f>
        <v>-1.82</v>
      </c>
      <c r="N110" s="94">
        <f>AVERAGE(N65:N74)</f>
        <v>-0.698544973544973</v>
      </c>
      <c r="O110" s="87"/>
      <c r="P110" s="88"/>
      <c r="Q110" s="88"/>
      <c r="R110" s="89"/>
      <c r="S110" s="88"/>
      <c r="T110" s="88"/>
      <c r="U110" s="89"/>
      <c r="V110" s="88"/>
      <c r="W110" s="90"/>
    </row>
    <row r="111" ht="21.95" customHeight="1">
      <c r="A111" s="106"/>
      <c r="B111" s="89"/>
      <c r="C111" s="89"/>
      <c r="D111" s="97"/>
      <c r="E111" s="43"/>
      <c r="F111" s="109"/>
      <c r="G111" s="89"/>
      <c r="H111" s="89"/>
      <c r="I111" s="97"/>
      <c r="J111" s="43"/>
      <c r="K111" s="109"/>
      <c r="L111" s="89"/>
      <c r="M111" s="89"/>
      <c r="N111" s="98"/>
      <c r="O111" s="87"/>
      <c r="P111" s="88"/>
      <c r="Q111" s="88"/>
      <c r="R111" s="89"/>
      <c r="S111" s="88"/>
      <c r="T111" s="88"/>
      <c r="U111" s="89"/>
      <c r="V111" s="88"/>
      <c r="W111" s="90"/>
    </row>
    <row r="112" ht="21.95" customHeight="1">
      <c r="A112" t="s" s="129">
        <v>129</v>
      </c>
      <c r="B112" s="88">
        <f>AVERAGE(B26:B35)</f>
        <v>40.9</v>
      </c>
      <c r="C112" s="88">
        <f>AVERAGE(C26:C35)</f>
        <v>76.04000000000001</v>
      </c>
      <c r="D112" s="92">
        <f>AVERAGE(D26:D35)</f>
        <v>1.86225445207016</v>
      </c>
      <c r="E112" s="43"/>
      <c r="F112" t="s" s="130">
        <v>129</v>
      </c>
      <c r="G112" s="88">
        <f>AVERAGE(G26:G35)</f>
        <v>20</v>
      </c>
      <c r="H112" s="88">
        <f>AVERAGE(H26:H35)</f>
        <v>17.51</v>
      </c>
      <c r="I112" s="92">
        <f>AVERAGE(I26:I35)</f>
        <v>0.889768839112458</v>
      </c>
      <c r="J112" s="43"/>
      <c r="K112" t="s" s="130">
        <v>129</v>
      </c>
      <c r="L112" s="88">
        <f>AVERAGE(L26:L35)</f>
        <v>4.2</v>
      </c>
      <c r="M112" s="88">
        <f>AVERAGE(M26:M35)</f>
        <v>-1.95</v>
      </c>
      <c r="N112" s="94">
        <f>AVERAGE(N26:N35)</f>
        <v>-0.492222222222222</v>
      </c>
      <c r="O112" s="87"/>
      <c r="P112" s="88"/>
      <c r="Q112" s="88"/>
      <c r="R112" s="89"/>
      <c r="S112" s="88"/>
      <c r="T112" s="88"/>
      <c r="U112" s="89"/>
      <c r="V112" s="88"/>
      <c r="W112" s="90"/>
    </row>
    <row r="113" ht="21.95" customHeight="1">
      <c r="A113" t="s" s="129">
        <v>130</v>
      </c>
      <c r="B113" s="88">
        <f>AVERAGE(B37:B46)</f>
        <v>34.4</v>
      </c>
      <c r="C113" s="88">
        <f>AVERAGE(C37:C46)</f>
        <v>64.14</v>
      </c>
      <c r="D113" s="92">
        <f>AVERAGE(D37:D46)</f>
        <v>1.89839490916833</v>
      </c>
      <c r="E113" s="43"/>
      <c r="F113" t="s" s="130">
        <v>130</v>
      </c>
      <c r="G113" s="88">
        <f>AVERAGE(G37:G46)</f>
        <v>15.6</v>
      </c>
      <c r="H113" s="88">
        <f>AVERAGE(H37:H46)</f>
        <v>13.62</v>
      </c>
      <c r="I113" s="92">
        <f>AVERAGE(I37:I46)</f>
        <v>0.917033781223039</v>
      </c>
      <c r="J113" s="43"/>
      <c r="K113" t="s" s="130">
        <v>130</v>
      </c>
      <c r="L113" s="88">
        <f>AVERAGE(L37:L46)</f>
        <v>2.2</v>
      </c>
      <c r="M113" s="88">
        <f>AVERAGE(M37:M46)</f>
        <v>-1.55</v>
      </c>
      <c r="N113" s="94">
        <f>AVERAGE(N37:N46)</f>
        <v>-0.6395833333333329</v>
      </c>
      <c r="O113" s="87"/>
      <c r="P113" s="88"/>
      <c r="Q113" s="88"/>
      <c r="R113" s="89"/>
      <c r="S113" s="88"/>
      <c r="T113" s="88"/>
      <c r="U113" s="89"/>
      <c r="V113" s="88"/>
      <c r="W113" s="90"/>
    </row>
    <row r="114" ht="21.95" customHeight="1">
      <c r="A114" s="106"/>
      <c r="B114" s="89"/>
      <c r="C114" s="89"/>
      <c r="D114" s="97"/>
      <c r="E114" s="43"/>
      <c r="F114" s="109"/>
      <c r="G114" s="89"/>
      <c r="H114" s="89"/>
      <c r="I114" s="97"/>
      <c r="J114" s="43"/>
      <c r="K114" s="109"/>
      <c r="L114" s="89"/>
      <c r="M114" s="89"/>
      <c r="N114" s="98"/>
      <c r="O114" s="87"/>
      <c r="P114" s="88"/>
      <c r="Q114" s="88"/>
      <c r="R114" s="89"/>
      <c r="S114" s="88"/>
      <c r="T114" s="88"/>
      <c r="U114" s="89"/>
      <c r="V114" s="88"/>
      <c r="W114" s="90"/>
    </row>
    <row r="115" ht="21.95" customHeight="1">
      <c r="A115" t="s" s="100">
        <v>121</v>
      </c>
      <c r="B115" s="89"/>
      <c r="C115" s="89"/>
      <c r="D115" s="97"/>
      <c r="E115" s="43"/>
      <c r="F115" t="s" s="101">
        <v>121</v>
      </c>
      <c r="G115" s="89"/>
      <c r="H115" s="89"/>
      <c r="I115" s="97"/>
      <c r="J115" s="43"/>
      <c r="K115" t="s" s="101">
        <v>121</v>
      </c>
      <c r="L115" s="89"/>
      <c r="M115" s="89"/>
      <c r="N115" s="98"/>
      <c r="O115" s="87"/>
      <c r="P115" s="88"/>
      <c r="Q115" s="88"/>
      <c r="R115" s="89"/>
      <c r="S115" s="88"/>
      <c r="T115" s="88"/>
      <c r="U115" s="89"/>
      <c r="V115" s="88"/>
      <c r="W115" s="90"/>
    </row>
    <row r="116" ht="21.95" customHeight="1">
      <c r="A116" t="s" s="126">
        <v>127</v>
      </c>
      <c r="B116" s="88">
        <f>AVERAGE(B59:B63)</f>
        <v>38.8</v>
      </c>
      <c r="C116" s="88">
        <f>AVERAGE(C59:C63)</f>
        <v>69.66</v>
      </c>
      <c r="D116" s="92">
        <f>AVERAGE(D59:D63)</f>
        <v>1.79914678803449</v>
      </c>
      <c r="E116" s="43"/>
      <c r="F116" t="s" s="128">
        <v>127</v>
      </c>
      <c r="G116" s="88">
        <f>AVERAGE(G59:G63)</f>
        <v>18.4</v>
      </c>
      <c r="H116" s="88">
        <f>AVERAGE(H59:H63)</f>
        <v>13.64</v>
      </c>
      <c r="I116" s="92">
        <f>AVERAGE(I59:I63)</f>
        <v>0.753580392156863</v>
      </c>
      <c r="J116" s="43"/>
      <c r="K116" t="s" s="128">
        <v>127</v>
      </c>
      <c r="L116" s="88">
        <f>AVERAGE(L59:L63)</f>
        <v>3.4</v>
      </c>
      <c r="M116" s="88">
        <f>AVERAGE(M59:M63)</f>
        <v>-2.64</v>
      </c>
      <c r="N116" s="94">
        <f>AVERAGE(N59:N63)</f>
        <v>-0.786666666666666</v>
      </c>
      <c r="O116" s="87"/>
      <c r="P116" s="88"/>
      <c r="Q116" s="88"/>
      <c r="R116" s="89"/>
      <c r="S116" s="88"/>
      <c r="T116" s="88"/>
      <c r="U116" s="89"/>
      <c r="V116" s="88"/>
      <c r="W116" s="90"/>
    </row>
    <row r="117" ht="21.95" customHeight="1">
      <c r="A117" t="s" s="126">
        <v>128</v>
      </c>
      <c r="B117" s="88">
        <f>AVERAGE(B65:B69)</f>
        <v>35.6</v>
      </c>
      <c r="C117" s="88">
        <f>AVERAGE(C65:C69)</f>
        <v>61.96</v>
      </c>
      <c r="D117" s="92">
        <f>AVERAGE(D65:D69)</f>
        <v>1.71484074417578</v>
      </c>
      <c r="E117" s="43"/>
      <c r="F117" t="s" s="128">
        <v>128</v>
      </c>
      <c r="G117" s="88">
        <f>AVERAGE(G65:G69)</f>
        <v>18.4</v>
      </c>
      <c r="H117" s="88">
        <f>AVERAGE(H65:H69)</f>
        <v>15.92</v>
      </c>
      <c r="I117" s="92">
        <f>AVERAGE(I65:I69)</f>
        <v>0.850205661211854</v>
      </c>
      <c r="J117" s="43"/>
      <c r="K117" t="s" s="128">
        <v>128</v>
      </c>
      <c r="L117" s="88">
        <f>AVERAGE(L65:L69)</f>
        <v>2</v>
      </c>
      <c r="M117" s="88">
        <f>AVERAGE(M65:M69)</f>
        <v>-1.94</v>
      </c>
      <c r="N117" s="94">
        <f>AVERAGE(N65:N69)</f>
        <v>-0.945833333333333</v>
      </c>
      <c r="O117" s="87"/>
      <c r="P117" s="88"/>
      <c r="Q117" s="88"/>
      <c r="R117" s="89"/>
      <c r="S117" s="88"/>
      <c r="T117" s="88"/>
      <c r="U117" s="89"/>
      <c r="V117" s="88"/>
      <c r="W117" s="90"/>
    </row>
    <row r="118" ht="21.95" customHeight="1">
      <c r="A118" s="106"/>
      <c r="B118" s="89"/>
      <c r="C118" s="89"/>
      <c r="D118" s="97"/>
      <c r="E118" s="43"/>
      <c r="F118" s="109"/>
      <c r="G118" s="89"/>
      <c r="H118" s="89"/>
      <c r="I118" s="97"/>
      <c r="J118" s="43"/>
      <c r="K118" s="109"/>
      <c r="L118" s="89"/>
      <c r="M118" s="89"/>
      <c r="N118" s="98"/>
      <c r="O118" s="87"/>
      <c r="P118" s="88"/>
      <c r="Q118" s="88"/>
      <c r="R118" s="89"/>
      <c r="S118" s="88"/>
      <c r="T118" s="88"/>
      <c r="U118" s="89"/>
      <c r="V118" s="88"/>
      <c r="W118" s="90"/>
    </row>
    <row r="119" ht="21.95" customHeight="1">
      <c r="A119" t="s" s="129">
        <v>129</v>
      </c>
      <c r="B119" s="88">
        <f>AVERAGE(B31:B35)</f>
        <v>36</v>
      </c>
      <c r="C119" s="88">
        <f>AVERAGE(C31:C35)</f>
        <v>66.42</v>
      </c>
      <c r="D119" s="92">
        <f>AVERAGE(D31:D35)</f>
        <v>1.8572449214466</v>
      </c>
      <c r="E119" s="43"/>
      <c r="F119" t="s" s="130">
        <v>129</v>
      </c>
      <c r="G119" s="88">
        <f>AVERAGE(G31:G35)</f>
        <v>17.4</v>
      </c>
      <c r="H119" s="88">
        <f>AVERAGE(H31:H35)</f>
        <v>15.52</v>
      </c>
      <c r="I119" s="92">
        <f>AVERAGE(I31:I35)</f>
        <v>0.923899705086943</v>
      </c>
      <c r="J119" s="43"/>
      <c r="K119" t="s" s="130">
        <v>129</v>
      </c>
      <c r="L119" s="88">
        <f>AVERAGE(L31:L35)</f>
        <v>3</v>
      </c>
      <c r="M119" s="88">
        <f>AVERAGE(M31:M35)</f>
        <v>-1.88</v>
      </c>
      <c r="N119" s="94">
        <f>AVERAGE(N31:N35)</f>
        <v>-0.6850000000000001</v>
      </c>
      <c r="O119" s="87"/>
      <c r="P119" s="88"/>
      <c r="Q119" s="88"/>
      <c r="R119" s="89"/>
      <c r="S119" s="88"/>
      <c r="T119" s="88"/>
      <c r="U119" s="89"/>
      <c r="V119" s="88"/>
      <c r="W119" s="90"/>
    </row>
    <row r="120" ht="21.95" customHeight="1">
      <c r="A120" t="s" s="129">
        <v>130</v>
      </c>
      <c r="B120" s="88">
        <f>AVERAGE(B37:B41)</f>
        <v>32.8</v>
      </c>
      <c r="C120" s="88">
        <f>AVERAGE(C37:C41)</f>
        <v>58.92</v>
      </c>
      <c r="D120" s="92">
        <f>AVERAGE(D37:D41)</f>
        <v>1.82910925412348</v>
      </c>
      <c r="E120" s="43"/>
      <c r="F120" t="s" s="130">
        <v>130</v>
      </c>
      <c r="G120" s="88">
        <f>AVERAGE(G37:G41)</f>
        <v>16</v>
      </c>
      <c r="H120" s="88">
        <f>AVERAGE(H37:H41)</f>
        <v>13.98</v>
      </c>
      <c r="I120" s="92">
        <f>AVERAGE(I37:I41)</f>
        <v>0.913185951303598</v>
      </c>
      <c r="J120" s="43"/>
      <c r="K120" t="s" s="130">
        <v>130</v>
      </c>
      <c r="L120" s="88">
        <f>AVERAGE(L37:L41)</f>
        <v>2.4</v>
      </c>
      <c r="M120" s="88">
        <f>AVERAGE(M37:M41)</f>
        <v>-1.62</v>
      </c>
      <c r="N120" s="94">
        <f>AVERAGE(N37:N41)</f>
        <v>-0.679166666666667</v>
      </c>
      <c r="O120" s="87"/>
      <c r="P120" s="88"/>
      <c r="Q120" s="88"/>
      <c r="R120" s="89"/>
      <c r="S120" s="88"/>
      <c r="T120" s="88"/>
      <c r="U120" s="89"/>
      <c r="V120" s="88"/>
      <c r="W120" s="90"/>
    </row>
    <row r="121" ht="21.95" customHeight="1">
      <c r="A121" s="106"/>
      <c r="B121" s="88"/>
      <c r="C121" s="88"/>
      <c r="D121" s="92"/>
      <c r="E121" s="43"/>
      <c r="F121" s="109"/>
      <c r="G121" s="89"/>
      <c r="H121" s="88"/>
      <c r="I121" s="92"/>
      <c r="J121" s="43"/>
      <c r="K121" s="109"/>
      <c r="L121" s="89"/>
      <c r="M121" s="88"/>
      <c r="N121" s="94"/>
      <c r="O121" s="87"/>
      <c r="P121" s="88"/>
      <c r="Q121" s="88"/>
      <c r="R121" s="89"/>
      <c r="S121" s="88"/>
      <c r="T121" s="88"/>
      <c r="U121" s="89"/>
      <c r="V121" s="88"/>
      <c r="W121" s="90"/>
    </row>
    <row r="122" ht="21.95" customHeight="1">
      <c r="A122" s="106"/>
      <c r="B122" s="107"/>
      <c r="C122" t="s" s="108">
        <v>101</v>
      </c>
      <c r="D122" s="92"/>
      <c r="E122" s="43"/>
      <c r="F122" s="109"/>
      <c r="G122" s="89"/>
      <c r="H122" s="88"/>
      <c r="I122" s="92"/>
      <c r="J122" s="43"/>
      <c r="K122" s="109"/>
      <c r="L122" s="89"/>
      <c r="M122" s="88"/>
      <c r="N122" s="94"/>
      <c r="O122" s="87"/>
      <c r="P122" s="88"/>
      <c r="Q122" s="88"/>
      <c r="R122" s="89"/>
      <c r="S122" s="88"/>
      <c r="T122" s="88"/>
      <c r="U122" s="89"/>
      <c r="V122" s="88"/>
      <c r="W122" s="90"/>
    </row>
    <row r="123" ht="22.75" customHeight="1">
      <c r="A123" s="111"/>
      <c r="B123" s="112"/>
      <c r="C123" t="s" s="113">
        <v>103</v>
      </c>
      <c r="D123" s="114"/>
      <c r="E123" s="115"/>
      <c r="F123" s="116"/>
      <c r="G123" s="120"/>
      <c r="H123" s="119"/>
      <c r="I123" s="114"/>
      <c r="J123" s="115"/>
      <c r="K123" s="116"/>
      <c r="L123" s="120"/>
      <c r="M123" s="119"/>
      <c r="N123" s="117"/>
      <c r="O123" s="118"/>
      <c r="P123" s="119"/>
      <c r="Q123" s="119"/>
      <c r="R123" s="120"/>
      <c r="S123" s="119"/>
      <c r="T123" s="119"/>
      <c r="U123" s="120"/>
      <c r="V123" s="119"/>
      <c r="W123"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1" customWidth="1"/>
    <col min="2" max="4" width="12.1719" style="311" customWidth="1"/>
    <col min="5" max="5" width="1.35156" style="311" customWidth="1"/>
    <col min="6" max="6" width="10" style="311" customWidth="1"/>
    <col min="7" max="9" width="12.1719" style="311" customWidth="1"/>
    <col min="10" max="10" width="1.35156" style="311" customWidth="1"/>
    <col min="11" max="11" width="10" style="311" customWidth="1"/>
    <col min="12" max="14" width="12.1719" style="311" customWidth="1"/>
    <col min="15" max="15" width="10.8516" style="311" customWidth="1"/>
    <col min="16" max="17" width="6.5" style="311" customWidth="1"/>
    <col min="18" max="18" width="10.8516" style="311" customWidth="1"/>
    <col min="19" max="20" width="6.5" style="311" customWidth="1"/>
    <col min="21" max="21" width="10.8516" style="311" customWidth="1"/>
    <col min="22" max="23" width="6.5" style="311" customWidth="1"/>
    <col min="24" max="16384" width="16.3516" style="311" customWidth="1"/>
  </cols>
  <sheetData>
    <row r="1" ht="64.15" customHeight="1">
      <c r="A1" t="s" s="167">
        <v>406</v>
      </c>
      <c r="B1" t="s" s="30">
        <v>41</v>
      </c>
      <c r="C1" t="s" s="30">
        <v>42</v>
      </c>
      <c r="D1" t="s" s="31">
        <v>43</v>
      </c>
      <c r="E1" s="32"/>
      <c r="F1" t="s" s="33">
        <v>407</v>
      </c>
      <c r="G1" t="s" s="30">
        <v>45</v>
      </c>
      <c r="H1" t="s" s="30">
        <v>46</v>
      </c>
      <c r="I1" t="s" s="31">
        <v>47</v>
      </c>
      <c r="J1" s="32"/>
      <c r="K1" t="s" s="33">
        <v>408</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17</v>
      </c>
      <c r="C3" s="83">
        <v>186.2</v>
      </c>
      <c r="D3" s="84">
        <v>10.9529411764706</v>
      </c>
      <c r="E3" s="43"/>
      <c r="F3" s="147">
        <v>1910</v>
      </c>
      <c r="G3" s="146">
        <v>12</v>
      </c>
      <c r="H3" s="83">
        <v>122.3</v>
      </c>
      <c r="I3" s="84">
        <v>10.1916666666667</v>
      </c>
      <c r="J3" s="43"/>
      <c r="K3" s="147">
        <v>1910</v>
      </c>
      <c r="L3" s="146">
        <v>2</v>
      </c>
      <c r="M3" s="83">
        <v>15.8</v>
      </c>
      <c r="N3" s="86">
        <v>7.9</v>
      </c>
      <c r="O3" s="148"/>
      <c r="P3" s="149"/>
      <c r="Q3" s="150"/>
      <c r="R3" s="151"/>
      <c r="S3" s="149"/>
      <c r="T3" s="150"/>
      <c r="U3" s="151"/>
      <c r="V3" s="149"/>
      <c r="W3" s="150"/>
    </row>
    <row r="4" ht="21.95" customHeight="1">
      <c r="A4" s="152">
        <v>1911</v>
      </c>
      <c r="B4" s="127">
        <v>68</v>
      </c>
      <c r="C4" s="88">
        <v>785.4</v>
      </c>
      <c r="D4" s="92">
        <v>11.55</v>
      </c>
      <c r="E4" s="43"/>
      <c r="F4" s="153">
        <v>1911</v>
      </c>
      <c r="G4" s="127">
        <v>27</v>
      </c>
      <c r="H4" s="88">
        <v>262.8</v>
      </c>
      <c r="I4" s="92">
        <v>9.733333333333331</v>
      </c>
      <c r="J4" s="43"/>
      <c r="K4" s="153">
        <v>1911</v>
      </c>
      <c r="L4" s="127">
        <v>9</v>
      </c>
      <c r="M4" s="88">
        <v>71.09999999999999</v>
      </c>
      <c r="N4" s="94">
        <v>7.9</v>
      </c>
      <c r="O4" s="154"/>
      <c r="P4" s="155"/>
      <c r="Q4" s="90"/>
      <c r="R4" s="156"/>
      <c r="S4" s="155"/>
      <c r="T4" s="90"/>
      <c r="U4" s="156"/>
      <c r="V4" s="155"/>
      <c r="W4" s="90"/>
    </row>
    <row r="5" ht="21.95" customHeight="1">
      <c r="A5" s="152">
        <v>1912</v>
      </c>
      <c r="B5" s="127">
        <v>44</v>
      </c>
      <c r="C5" s="88">
        <v>499.2</v>
      </c>
      <c r="D5" s="92">
        <v>11.3454545454545</v>
      </c>
      <c r="E5" s="43"/>
      <c r="F5" s="153">
        <v>1912</v>
      </c>
      <c r="G5" s="127">
        <v>30</v>
      </c>
      <c r="H5" s="88">
        <v>320.2</v>
      </c>
      <c r="I5" s="92">
        <v>10.6733333333333</v>
      </c>
      <c r="J5" s="43"/>
      <c r="K5" s="153">
        <v>1912</v>
      </c>
      <c r="L5" s="127">
        <v>5</v>
      </c>
      <c r="M5" s="88">
        <v>41.6</v>
      </c>
      <c r="N5" s="94">
        <v>8.32</v>
      </c>
      <c r="O5" s="154"/>
      <c r="P5" s="155"/>
      <c r="Q5" s="90"/>
      <c r="R5" s="156"/>
      <c r="S5" s="155"/>
      <c r="T5" s="90"/>
      <c r="U5" s="156"/>
      <c r="V5" s="155"/>
      <c r="W5" s="90"/>
    </row>
    <row r="6" ht="21.95" customHeight="1">
      <c r="A6" s="152">
        <v>1913</v>
      </c>
      <c r="B6" s="127">
        <v>76</v>
      </c>
      <c r="C6" s="88">
        <v>759.5</v>
      </c>
      <c r="D6" s="92">
        <v>9.993421052631581</v>
      </c>
      <c r="E6" s="43"/>
      <c r="F6" s="153">
        <v>1913</v>
      </c>
      <c r="G6" s="127">
        <v>52</v>
      </c>
      <c r="H6" s="88">
        <v>450</v>
      </c>
      <c r="I6" s="92">
        <v>8.65384615384615</v>
      </c>
      <c r="J6" s="43"/>
      <c r="K6" s="153">
        <v>1913</v>
      </c>
      <c r="L6" s="127">
        <v>23</v>
      </c>
      <c r="M6" s="88">
        <v>135.5</v>
      </c>
      <c r="N6" s="94">
        <v>5.89130434782609</v>
      </c>
      <c r="O6" s="154"/>
      <c r="P6" s="155"/>
      <c r="Q6" s="90"/>
      <c r="R6" s="156"/>
      <c r="S6" s="155"/>
      <c r="T6" s="90"/>
      <c r="U6" s="156"/>
      <c r="V6" s="155"/>
      <c r="W6" s="90"/>
    </row>
    <row r="7" ht="21.95" customHeight="1">
      <c r="A7" s="152">
        <v>1914</v>
      </c>
      <c r="B7" s="127">
        <v>53</v>
      </c>
      <c r="C7" s="88">
        <v>632.5</v>
      </c>
      <c r="D7" s="92">
        <v>11.9339622641509</v>
      </c>
      <c r="E7" s="43"/>
      <c r="F7" s="153">
        <v>1914</v>
      </c>
      <c r="G7" s="127">
        <v>30</v>
      </c>
      <c r="H7" s="88">
        <v>334.5</v>
      </c>
      <c r="I7" s="92">
        <v>11.15</v>
      </c>
      <c r="J7" s="43"/>
      <c r="K7" s="153">
        <v>1914</v>
      </c>
      <c r="L7" s="127">
        <v>1</v>
      </c>
      <c r="M7" s="88">
        <v>8.199999999999999</v>
      </c>
      <c r="N7" s="94">
        <v>8.199999999999999</v>
      </c>
      <c r="O7" s="154"/>
      <c r="P7" s="155"/>
      <c r="Q7" s="90"/>
      <c r="R7" s="156"/>
      <c r="S7" s="155"/>
      <c r="T7" s="90"/>
      <c r="U7" s="156"/>
      <c r="V7" s="155"/>
      <c r="W7" s="90"/>
    </row>
    <row r="8" ht="21.95" customHeight="1">
      <c r="A8" s="152">
        <v>1915</v>
      </c>
      <c r="B8" s="127">
        <v>19</v>
      </c>
      <c r="C8" s="88">
        <v>222.3</v>
      </c>
      <c r="D8" s="92">
        <v>11.7</v>
      </c>
      <c r="E8" s="43"/>
      <c r="F8" s="153">
        <v>1915</v>
      </c>
      <c r="G8" s="127">
        <v>11</v>
      </c>
      <c r="H8" s="88">
        <v>118.9</v>
      </c>
      <c r="I8" s="92">
        <v>10.8090909090909</v>
      </c>
      <c r="J8" s="43"/>
      <c r="K8" s="153">
        <v>1915</v>
      </c>
      <c r="L8" s="127">
        <v>1</v>
      </c>
      <c r="M8" s="88">
        <v>8.199999999999999</v>
      </c>
      <c r="N8" s="94">
        <v>8.199999999999999</v>
      </c>
      <c r="O8" s="154"/>
      <c r="P8" s="155"/>
      <c r="Q8" s="90"/>
      <c r="R8" s="156"/>
      <c r="S8" s="155"/>
      <c r="T8" s="90"/>
      <c r="U8" s="156"/>
      <c r="V8" s="155"/>
      <c r="W8" s="90"/>
    </row>
    <row r="9" ht="21.95" customHeight="1">
      <c r="A9" s="152">
        <v>1916</v>
      </c>
      <c r="B9" s="127">
        <v>12</v>
      </c>
      <c r="C9" s="88">
        <v>145</v>
      </c>
      <c r="D9" s="92">
        <v>12.0833333333333</v>
      </c>
      <c r="E9" s="43"/>
      <c r="F9" s="153">
        <v>1916</v>
      </c>
      <c r="G9" s="127">
        <v>5</v>
      </c>
      <c r="H9" s="88">
        <v>56.1</v>
      </c>
      <c r="I9" s="92">
        <v>11.22</v>
      </c>
      <c r="J9" s="43"/>
      <c r="K9" s="153">
        <v>1916</v>
      </c>
      <c r="L9" s="127">
        <v>1</v>
      </c>
      <c r="M9" s="88">
        <v>7.7</v>
      </c>
      <c r="N9" s="94">
        <v>7.7</v>
      </c>
      <c r="O9" s="154"/>
      <c r="P9" s="155"/>
      <c r="Q9" s="90"/>
      <c r="R9" s="156"/>
      <c r="S9" s="155"/>
      <c r="T9" s="90"/>
      <c r="U9" s="156"/>
      <c r="V9" s="155"/>
      <c r="W9" s="90"/>
    </row>
    <row r="10" ht="21.95" customHeight="1">
      <c r="A10" s="152">
        <v>1917</v>
      </c>
      <c r="B10" s="127">
        <v>27</v>
      </c>
      <c r="C10" s="88">
        <v>322.9</v>
      </c>
      <c r="D10" s="92">
        <v>11.9592592592593</v>
      </c>
      <c r="E10" s="43"/>
      <c r="F10" s="153">
        <v>1917</v>
      </c>
      <c r="G10" s="127">
        <v>10</v>
      </c>
      <c r="H10" s="88">
        <v>100.7</v>
      </c>
      <c r="I10" s="92">
        <v>10.07</v>
      </c>
      <c r="J10" s="43"/>
      <c r="K10" s="153">
        <v>1917</v>
      </c>
      <c r="L10" s="127">
        <v>2</v>
      </c>
      <c r="M10" s="88">
        <v>13</v>
      </c>
      <c r="N10" s="94">
        <v>6.5</v>
      </c>
      <c r="O10" s="154"/>
      <c r="P10" s="155"/>
      <c r="Q10" s="90"/>
      <c r="R10" s="156"/>
      <c r="S10" s="155"/>
      <c r="T10" s="90"/>
      <c r="U10" s="156"/>
      <c r="V10" s="155"/>
      <c r="W10" s="90"/>
    </row>
    <row r="11" ht="21.95" customHeight="1">
      <c r="A11" s="152">
        <v>1918</v>
      </c>
      <c r="B11" s="127">
        <v>15</v>
      </c>
      <c r="C11" s="88">
        <v>178.9</v>
      </c>
      <c r="D11" s="92">
        <v>11.9266666666667</v>
      </c>
      <c r="E11" s="43"/>
      <c r="F11" s="153">
        <v>1918</v>
      </c>
      <c r="G11" s="127">
        <v>7</v>
      </c>
      <c r="H11" s="88">
        <v>74.7</v>
      </c>
      <c r="I11" s="92">
        <v>10.6714285714286</v>
      </c>
      <c r="J11" s="43"/>
      <c r="K11" s="153">
        <v>1918</v>
      </c>
      <c r="L11" s="127">
        <v>1</v>
      </c>
      <c r="M11" s="88">
        <v>8.300000000000001</v>
      </c>
      <c r="N11" s="94">
        <v>8.300000000000001</v>
      </c>
      <c r="O11" s="154"/>
      <c r="P11" s="155"/>
      <c r="Q11" s="90"/>
      <c r="R11" s="156"/>
      <c r="S11" s="155"/>
      <c r="T11" s="90"/>
      <c r="U11" s="156"/>
      <c r="V11" s="155"/>
      <c r="W11" s="90"/>
    </row>
    <row r="12" ht="21.95" customHeight="1">
      <c r="A12" s="152">
        <v>1919</v>
      </c>
      <c r="B12" s="127">
        <v>26</v>
      </c>
      <c r="C12" s="88">
        <v>321.5</v>
      </c>
      <c r="D12" s="92">
        <v>12.3653846153846</v>
      </c>
      <c r="E12" s="43"/>
      <c r="F12" s="153">
        <v>1919</v>
      </c>
      <c r="G12" s="127">
        <v>9</v>
      </c>
      <c r="H12" s="88">
        <v>101.2</v>
      </c>
      <c r="I12" s="92">
        <v>11.2444444444444</v>
      </c>
      <c r="J12" s="43"/>
      <c r="K12" s="153">
        <v>1919</v>
      </c>
      <c r="L12" s="127">
        <v>0</v>
      </c>
      <c r="M12" s="88">
        <v>0</v>
      </c>
      <c r="N12" s="94"/>
      <c r="O12" s="154"/>
      <c r="P12" s="155"/>
      <c r="Q12" s="90"/>
      <c r="R12" s="156"/>
      <c r="S12" s="155"/>
      <c r="T12" s="90"/>
      <c r="U12" s="156"/>
      <c r="V12" s="155"/>
      <c r="W12" s="90"/>
    </row>
    <row r="13" ht="21.95" customHeight="1">
      <c r="A13" s="152">
        <v>1920</v>
      </c>
      <c r="B13" s="127">
        <v>2</v>
      </c>
      <c r="C13" s="88">
        <v>25.9</v>
      </c>
      <c r="D13" s="92">
        <v>12.95</v>
      </c>
      <c r="E13" s="43"/>
      <c r="F13" s="153">
        <v>1920</v>
      </c>
      <c r="G13" s="127">
        <v>0</v>
      </c>
      <c r="H13" s="88">
        <v>0</v>
      </c>
      <c r="I13" s="92"/>
      <c r="J13" s="43"/>
      <c r="K13" s="153">
        <v>1920</v>
      </c>
      <c r="L13" s="127">
        <v>0</v>
      </c>
      <c r="M13" s="88">
        <v>0</v>
      </c>
      <c r="N13" s="94"/>
      <c r="O13" s="154"/>
      <c r="P13" s="155"/>
      <c r="Q13" s="90"/>
      <c r="R13" s="156"/>
      <c r="S13" s="155"/>
      <c r="T13" s="90"/>
      <c r="U13" s="156"/>
      <c r="V13" s="155"/>
      <c r="W13" s="90"/>
    </row>
    <row r="14" ht="21.95" customHeight="1">
      <c r="A14" s="152">
        <v>1921</v>
      </c>
      <c r="B14" s="127">
        <v>29</v>
      </c>
      <c r="C14" s="88">
        <v>323</v>
      </c>
      <c r="D14" s="92">
        <v>11.1379310344828</v>
      </c>
      <c r="E14" s="43"/>
      <c r="F14" s="153">
        <v>1921</v>
      </c>
      <c r="G14" s="127">
        <v>16</v>
      </c>
      <c r="H14" s="88">
        <v>158.6</v>
      </c>
      <c r="I14" s="92">
        <v>9.9125</v>
      </c>
      <c r="J14" s="43"/>
      <c r="K14" s="153">
        <v>1921</v>
      </c>
      <c r="L14" s="127">
        <v>5</v>
      </c>
      <c r="M14" s="88">
        <v>34.8</v>
      </c>
      <c r="N14" s="94">
        <v>6.96</v>
      </c>
      <c r="O14" s="154"/>
      <c r="P14" s="155"/>
      <c r="Q14" s="90"/>
      <c r="R14" s="156"/>
      <c r="S14" s="155"/>
      <c r="T14" s="90"/>
      <c r="U14" s="156"/>
      <c r="V14" s="155"/>
      <c r="W14" s="90"/>
    </row>
    <row r="15" ht="21.95" customHeight="1">
      <c r="A15" s="152">
        <v>1922</v>
      </c>
      <c r="B15" s="127">
        <v>44</v>
      </c>
      <c r="C15" s="88">
        <v>476.2</v>
      </c>
      <c r="D15" s="92">
        <v>10.8227272727273</v>
      </c>
      <c r="E15" s="43"/>
      <c r="F15" s="153">
        <v>1922</v>
      </c>
      <c r="G15" s="127">
        <v>26</v>
      </c>
      <c r="H15" s="88">
        <v>245.7</v>
      </c>
      <c r="I15" s="92">
        <v>9.449999999999999</v>
      </c>
      <c r="J15" s="43"/>
      <c r="K15" s="153">
        <v>1922</v>
      </c>
      <c r="L15" s="127">
        <v>9</v>
      </c>
      <c r="M15" s="88">
        <v>67.7</v>
      </c>
      <c r="N15" s="94">
        <v>7.52222222222222</v>
      </c>
      <c r="O15" s="154"/>
      <c r="P15" s="155"/>
      <c r="Q15" s="90"/>
      <c r="R15" s="156"/>
      <c r="S15" s="155"/>
      <c r="T15" s="90"/>
      <c r="U15" s="156"/>
      <c r="V15" s="155"/>
      <c r="W15" s="90"/>
    </row>
    <row r="16" ht="21.95" customHeight="1">
      <c r="A16" s="152">
        <v>1923</v>
      </c>
      <c r="B16" s="127">
        <v>55</v>
      </c>
      <c r="C16" s="88">
        <v>606.6</v>
      </c>
      <c r="D16" s="92">
        <v>11.0290909090909</v>
      </c>
      <c r="E16" s="43"/>
      <c r="F16" s="153">
        <v>1923</v>
      </c>
      <c r="G16" s="127">
        <v>35</v>
      </c>
      <c r="H16" s="88">
        <v>346.2</v>
      </c>
      <c r="I16" s="92">
        <v>9.89142857142857</v>
      </c>
      <c r="J16" s="43"/>
      <c r="K16" s="153">
        <v>1923</v>
      </c>
      <c r="L16" s="127">
        <v>10</v>
      </c>
      <c r="M16" s="88">
        <v>74.90000000000001</v>
      </c>
      <c r="N16" s="94">
        <v>7.49</v>
      </c>
      <c r="O16" s="154"/>
      <c r="P16" s="155"/>
      <c r="Q16" s="90"/>
      <c r="R16" s="156"/>
      <c r="S16" s="155"/>
      <c r="T16" s="90"/>
      <c r="U16" s="156"/>
      <c r="V16" s="155"/>
      <c r="W16" s="90"/>
    </row>
    <row r="17" ht="21.95" customHeight="1">
      <c r="A17" s="152">
        <v>1924</v>
      </c>
      <c r="B17" s="127">
        <v>29</v>
      </c>
      <c r="C17" s="88">
        <v>350.2</v>
      </c>
      <c r="D17" s="92">
        <v>12.0758620689655</v>
      </c>
      <c r="E17" s="43"/>
      <c r="F17" s="153">
        <v>1924</v>
      </c>
      <c r="G17" s="127">
        <v>14</v>
      </c>
      <c r="H17" s="88">
        <v>156.5</v>
      </c>
      <c r="I17" s="92">
        <v>11.1785714285714</v>
      </c>
      <c r="J17" s="43"/>
      <c r="K17" s="153">
        <v>1924</v>
      </c>
      <c r="L17" s="127">
        <v>0</v>
      </c>
      <c r="M17" s="88">
        <v>0</v>
      </c>
      <c r="N17" s="94"/>
      <c r="O17" s="154"/>
      <c r="P17" s="155"/>
      <c r="Q17" s="90"/>
      <c r="R17" s="156"/>
      <c r="S17" s="155"/>
      <c r="T17" s="90"/>
      <c r="U17" s="156"/>
      <c r="V17" s="155"/>
      <c r="W17" s="90"/>
    </row>
    <row r="18" ht="21.95" customHeight="1">
      <c r="A18" s="152">
        <v>1925</v>
      </c>
      <c r="B18" s="127">
        <v>54</v>
      </c>
      <c r="C18" s="88">
        <v>604.1</v>
      </c>
      <c r="D18" s="92">
        <v>11.187037037037</v>
      </c>
      <c r="E18" s="43"/>
      <c r="F18" s="153">
        <v>1925</v>
      </c>
      <c r="G18" s="127">
        <v>33</v>
      </c>
      <c r="H18" s="88">
        <v>335</v>
      </c>
      <c r="I18" s="92">
        <v>10.1515151515152</v>
      </c>
      <c r="J18" s="43"/>
      <c r="K18" s="153">
        <v>1925</v>
      </c>
      <c r="L18" s="127">
        <v>10</v>
      </c>
      <c r="M18" s="88">
        <v>73.59999999999999</v>
      </c>
      <c r="N18" s="94">
        <v>7.36</v>
      </c>
      <c r="O18" s="154"/>
      <c r="P18" s="155"/>
      <c r="Q18" s="90"/>
      <c r="R18" s="156"/>
      <c r="S18" s="155"/>
      <c r="T18" s="90"/>
      <c r="U18" s="156"/>
      <c r="V18" s="155"/>
      <c r="W18" s="90"/>
    </row>
    <row r="19" ht="21.95" customHeight="1">
      <c r="A19" s="152">
        <v>1926</v>
      </c>
      <c r="B19" s="127">
        <v>28</v>
      </c>
      <c r="C19" s="88">
        <v>311.4</v>
      </c>
      <c r="D19" s="92">
        <v>11.1214285714286</v>
      </c>
      <c r="E19" s="43"/>
      <c r="F19" s="153">
        <v>1926</v>
      </c>
      <c r="G19" s="127">
        <v>16</v>
      </c>
      <c r="H19" s="88">
        <v>154</v>
      </c>
      <c r="I19" s="92">
        <v>9.625</v>
      </c>
      <c r="J19" s="43"/>
      <c r="K19" s="153">
        <v>1926</v>
      </c>
      <c r="L19" s="127">
        <v>5</v>
      </c>
      <c r="M19" s="88">
        <v>39.5</v>
      </c>
      <c r="N19" s="94">
        <v>7.9</v>
      </c>
      <c r="O19" s="154"/>
      <c r="P19" s="155"/>
      <c r="Q19" s="90"/>
      <c r="R19" s="156"/>
      <c r="S19" s="155"/>
      <c r="T19" s="90"/>
      <c r="U19" s="156"/>
      <c r="V19" s="155"/>
      <c r="W19" s="90"/>
    </row>
    <row r="20" ht="21.95" customHeight="1">
      <c r="A20" s="152">
        <v>1927</v>
      </c>
      <c r="B20" s="127">
        <v>27</v>
      </c>
      <c r="C20" s="88">
        <v>312.1</v>
      </c>
      <c r="D20" s="92">
        <v>11.5592592592593</v>
      </c>
      <c r="E20" s="43"/>
      <c r="F20" s="153">
        <v>1927</v>
      </c>
      <c r="G20" s="127">
        <v>19</v>
      </c>
      <c r="H20" s="88">
        <v>209.1</v>
      </c>
      <c r="I20" s="92">
        <v>11.0052631578947</v>
      </c>
      <c r="J20" s="43"/>
      <c r="K20" s="153">
        <v>1927</v>
      </c>
      <c r="L20" s="127">
        <v>1</v>
      </c>
      <c r="M20" s="88">
        <v>8.9</v>
      </c>
      <c r="N20" s="94">
        <v>8.9</v>
      </c>
      <c r="O20" s="154"/>
      <c r="P20" s="155"/>
      <c r="Q20" s="90"/>
      <c r="R20" s="156"/>
      <c r="S20" s="155"/>
      <c r="T20" s="90"/>
      <c r="U20" s="156"/>
      <c r="V20" s="155"/>
      <c r="W20" s="90"/>
    </row>
    <row r="21" ht="21.95" customHeight="1">
      <c r="A21" s="152">
        <v>1928</v>
      </c>
      <c r="B21" s="127">
        <v>47</v>
      </c>
      <c r="C21" s="88">
        <v>525.9</v>
      </c>
      <c r="D21" s="92">
        <v>11.1893617021277</v>
      </c>
      <c r="E21" s="43"/>
      <c r="F21" s="153">
        <v>1928</v>
      </c>
      <c r="G21" s="127">
        <v>24</v>
      </c>
      <c r="H21" s="88">
        <v>228.5</v>
      </c>
      <c r="I21" s="92">
        <v>9.52083333333333</v>
      </c>
      <c r="J21" s="43"/>
      <c r="K21" s="153">
        <v>1928</v>
      </c>
      <c r="L21" s="127">
        <v>8</v>
      </c>
      <c r="M21" s="88">
        <v>56.2</v>
      </c>
      <c r="N21" s="94">
        <v>7.025</v>
      </c>
      <c r="O21" s="154"/>
      <c r="P21" s="155"/>
      <c r="Q21" s="90"/>
      <c r="R21" s="156"/>
      <c r="S21" s="155"/>
      <c r="T21" s="90"/>
      <c r="U21" s="156"/>
      <c r="V21" s="155"/>
      <c r="W21" s="90"/>
    </row>
    <row r="22" ht="21.95" customHeight="1">
      <c r="A22" s="152">
        <v>1929</v>
      </c>
      <c r="B22" s="127">
        <v>68</v>
      </c>
      <c r="C22" s="88">
        <v>781.6</v>
      </c>
      <c r="D22" s="92">
        <v>11.4941176470588</v>
      </c>
      <c r="E22" s="43"/>
      <c r="F22" s="153">
        <v>1929</v>
      </c>
      <c r="G22" s="127">
        <v>35</v>
      </c>
      <c r="H22" s="88">
        <v>352.2</v>
      </c>
      <c r="I22" s="92">
        <v>10.0628571428571</v>
      </c>
      <c r="J22" s="43"/>
      <c r="K22" s="153">
        <v>1929</v>
      </c>
      <c r="L22" s="127">
        <v>11</v>
      </c>
      <c r="M22" s="88">
        <v>90.3</v>
      </c>
      <c r="N22" s="94">
        <v>8.209090909090911</v>
      </c>
      <c r="O22" s="154"/>
      <c r="P22" s="155"/>
      <c r="Q22" s="90"/>
      <c r="R22" s="156"/>
      <c r="S22" s="155"/>
      <c r="T22" s="90"/>
      <c r="U22" s="156"/>
      <c r="V22" s="155"/>
      <c r="W22" s="90"/>
    </row>
    <row r="23" ht="21.95" customHeight="1">
      <c r="A23" s="152">
        <v>1930</v>
      </c>
      <c r="B23" s="127">
        <v>38</v>
      </c>
      <c r="C23" s="88">
        <v>423.4</v>
      </c>
      <c r="D23" s="92">
        <v>11.1421052631579</v>
      </c>
      <c r="E23" s="43"/>
      <c r="F23" s="153">
        <v>1930</v>
      </c>
      <c r="G23" s="127">
        <v>27</v>
      </c>
      <c r="H23" s="88">
        <v>283</v>
      </c>
      <c r="I23" s="92">
        <v>10.4814814814815</v>
      </c>
      <c r="J23" s="43"/>
      <c r="K23" s="153">
        <v>1930</v>
      </c>
      <c r="L23" s="127">
        <v>2</v>
      </c>
      <c r="M23" s="88">
        <v>16</v>
      </c>
      <c r="N23" s="94">
        <v>8</v>
      </c>
      <c r="O23" s="154"/>
      <c r="P23" s="155"/>
      <c r="Q23" s="90"/>
      <c r="R23" s="156"/>
      <c r="S23" s="155"/>
      <c r="T23" s="90"/>
      <c r="U23" s="156"/>
      <c r="V23" s="155"/>
      <c r="W23" s="90"/>
    </row>
    <row r="24" ht="21.95" customHeight="1">
      <c r="A24" s="152">
        <v>1931</v>
      </c>
      <c r="B24" s="127">
        <v>41</v>
      </c>
      <c r="C24" s="88">
        <v>483.4</v>
      </c>
      <c r="D24" s="92">
        <v>11.790243902439</v>
      </c>
      <c r="E24" s="43"/>
      <c r="F24" s="153">
        <v>1931</v>
      </c>
      <c r="G24" s="127">
        <v>22</v>
      </c>
      <c r="H24" s="88">
        <v>232.4</v>
      </c>
      <c r="I24" s="92">
        <v>10.5636363636364</v>
      </c>
      <c r="J24" s="43"/>
      <c r="K24" s="153">
        <v>1931</v>
      </c>
      <c r="L24" s="127">
        <v>3</v>
      </c>
      <c r="M24" s="88">
        <v>20.8</v>
      </c>
      <c r="N24" s="94">
        <v>6.93333333333333</v>
      </c>
      <c r="O24" s="154"/>
      <c r="P24" s="155"/>
      <c r="Q24" s="90"/>
      <c r="R24" s="156"/>
      <c r="S24" s="155"/>
      <c r="T24" s="90"/>
      <c r="U24" s="156"/>
      <c r="V24" s="155"/>
      <c r="W24" s="90"/>
    </row>
    <row r="25" ht="21.95" customHeight="1">
      <c r="A25" s="152">
        <v>1932</v>
      </c>
      <c r="B25" s="127">
        <v>65</v>
      </c>
      <c r="C25" s="88">
        <v>714.3</v>
      </c>
      <c r="D25" s="92">
        <v>10.9892307692308</v>
      </c>
      <c r="E25" s="43"/>
      <c r="F25" s="153">
        <v>1932</v>
      </c>
      <c r="G25" s="127">
        <v>39</v>
      </c>
      <c r="H25" s="88">
        <v>376.7</v>
      </c>
      <c r="I25" s="92">
        <v>9.65897435897436</v>
      </c>
      <c r="J25" s="43"/>
      <c r="K25" s="153">
        <v>1932</v>
      </c>
      <c r="L25" s="127">
        <v>12</v>
      </c>
      <c r="M25" s="88">
        <v>84.3</v>
      </c>
      <c r="N25" s="94">
        <v>7.025</v>
      </c>
      <c r="O25" s="154"/>
      <c r="P25" s="155"/>
      <c r="Q25" s="90"/>
      <c r="R25" s="156"/>
      <c r="S25" s="155"/>
      <c r="T25" s="90"/>
      <c r="U25" s="156"/>
      <c r="V25" s="155"/>
      <c r="W25" s="90"/>
    </row>
    <row r="26" ht="21.95" customHeight="1">
      <c r="A26" s="152">
        <v>1933</v>
      </c>
      <c r="B26" s="127">
        <v>11</v>
      </c>
      <c r="C26" s="88">
        <v>121</v>
      </c>
      <c r="D26" s="92">
        <v>11</v>
      </c>
      <c r="E26" s="43"/>
      <c r="F26" s="153">
        <v>1933</v>
      </c>
      <c r="G26" s="127">
        <v>6</v>
      </c>
      <c r="H26" s="88">
        <v>56.2</v>
      </c>
      <c r="I26" s="92">
        <v>9.366666666666671</v>
      </c>
      <c r="J26" s="43"/>
      <c r="K26" s="153">
        <v>1933</v>
      </c>
      <c r="L26" s="127">
        <v>3</v>
      </c>
      <c r="M26" s="88">
        <v>25</v>
      </c>
      <c r="N26" s="94">
        <v>8.33333333333333</v>
      </c>
      <c r="O26" s="154"/>
      <c r="P26" s="155"/>
      <c r="Q26" s="90"/>
      <c r="R26" s="156"/>
      <c r="S26" s="155"/>
      <c r="T26" s="90"/>
      <c r="U26" s="156"/>
      <c r="V26" s="155"/>
      <c r="W26" s="90"/>
    </row>
    <row r="27" ht="21.95" customHeight="1">
      <c r="A27" s="152">
        <v>1934</v>
      </c>
      <c r="B27" s="127">
        <v>27</v>
      </c>
      <c r="C27" s="88">
        <v>315.7</v>
      </c>
      <c r="D27" s="92">
        <v>11.6925925925926</v>
      </c>
      <c r="E27" s="43"/>
      <c r="F27" s="153">
        <v>1934</v>
      </c>
      <c r="G27" s="127">
        <v>12</v>
      </c>
      <c r="H27" s="88">
        <v>125.2</v>
      </c>
      <c r="I27" s="92">
        <v>10.4333333333333</v>
      </c>
      <c r="J27" s="43"/>
      <c r="K27" s="153">
        <v>1934</v>
      </c>
      <c r="L27" s="127">
        <v>2</v>
      </c>
      <c r="M27" s="88">
        <v>15.6</v>
      </c>
      <c r="N27" s="94">
        <v>7.8</v>
      </c>
      <c r="O27" s="154"/>
      <c r="P27" s="155"/>
      <c r="Q27" s="90"/>
      <c r="R27" s="156"/>
      <c r="S27" s="155"/>
      <c r="T27" s="90"/>
      <c r="U27" s="156"/>
      <c r="V27" s="155"/>
      <c r="W27" s="90"/>
    </row>
    <row r="28" ht="21.95" customHeight="1">
      <c r="A28" s="152">
        <v>1935</v>
      </c>
      <c r="B28" s="127">
        <v>0</v>
      </c>
      <c r="C28" s="88">
        <v>0</v>
      </c>
      <c r="D28" s="92"/>
      <c r="E28" s="43"/>
      <c r="F28" s="153">
        <v>1935</v>
      </c>
      <c r="G28" s="127">
        <v>0</v>
      </c>
      <c r="H28" s="88">
        <v>0</v>
      </c>
      <c r="I28" s="92"/>
      <c r="J28" s="43"/>
      <c r="K28" s="153">
        <v>1935</v>
      </c>
      <c r="L28" s="127">
        <v>0</v>
      </c>
      <c r="M28" s="88">
        <v>0</v>
      </c>
      <c r="N28" s="94"/>
      <c r="O28" s="154"/>
      <c r="P28" s="155"/>
      <c r="Q28" s="90"/>
      <c r="R28" s="156"/>
      <c r="S28" s="155"/>
      <c r="T28" s="90"/>
      <c r="U28" s="156"/>
      <c r="V28" s="155"/>
      <c r="W28" s="90"/>
    </row>
    <row r="29" ht="21.95" customHeight="1">
      <c r="A29" s="152">
        <v>1936</v>
      </c>
      <c r="B29" s="127">
        <v>0</v>
      </c>
      <c r="C29" s="88">
        <v>0</v>
      </c>
      <c r="D29" s="92"/>
      <c r="E29" s="43"/>
      <c r="F29" s="153">
        <v>1936</v>
      </c>
      <c r="G29" s="127">
        <v>0</v>
      </c>
      <c r="H29" s="88">
        <v>0</v>
      </c>
      <c r="I29" s="92"/>
      <c r="J29" s="43"/>
      <c r="K29" s="153">
        <v>1936</v>
      </c>
      <c r="L29" s="127">
        <v>0</v>
      </c>
      <c r="M29" s="88">
        <v>0</v>
      </c>
      <c r="N29" s="94"/>
      <c r="O29" s="154"/>
      <c r="P29" s="155"/>
      <c r="Q29" s="90"/>
      <c r="R29" s="156"/>
      <c r="S29" s="155"/>
      <c r="T29" s="90"/>
      <c r="U29" s="156"/>
      <c r="V29" s="155"/>
      <c r="W29" s="90"/>
    </row>
    <row r="30" ht="21.95" customHeight="1">
      <c r="A30" s="152">
        <v>1937</v>
      </c>
      <c r="B30" s="127">
        <v>0</v>
      </c>
      <c r="C30" s="88">
        <v>0</v>
      </c>
      <c r="D30" s="92"/>
      <c r="E30" s="43"/>
      <c r="F30" s="153">
        <v>1937</v>
      </c>
      <c r="G30" s="127">
        <v>0</v>
      </c>
      <c r="H30" s="88">
        <v>0</v>
      </c>
      <c r="I30" s="92"/>
      <c r="J30" s="43"/>
      <c r="K30" s="153">
        <v>1937</v>
      </c>
      <c r="L30" s="127">
        <v>0</v>
      </c>
      <c r="M30" s="88">
        <v>0</v>
      </c>
      <c r="N30" s="94"/>
      <c r="O30" s="154"/>
      <c r="P30" s="155"/>
      <c r="Q30" s="90"/>
      <c r="R30" s="156"/>
      <c r="S30" s="155"/>
      <c r="T30" s="90"/>
      <c r="U30" s="156"/>
      <c r="V30" s="155"/>
      <c r="W30" s="90"/>
    </row>
    <row r="31" ht="21.95" customHeight="1">
      <c r="A31" s="152">
        <v>1938</v>
      </c>
      <c r="B31" s="127">
        <v>0</v>
      </c>
      <c r="C31" s="88">
        <v>0</v>
      </c>
      <c r="D31" s="92"/>
      <c r="E31" s="43"/>
      <c r="F31" s="153">
        <v>1938</v>
      </c>
      <c r="G31" s="127">
        <v>0</v>
      </c>
      <c r="H31" s="88">
        <v>0</v>
      </c>
      <c r="I31" s="92"/>
      <c r="J31" s="43"/>
      <c r="K31" s="153">
        <v>1938</v>
      </c>
      <c r="L31" s="127">
        <v>0</v>
      </c>
      <c r="M31" s="88">
        <v>0</v>
      </c>
      <c r="N31" s="94"/>
      <c r="O31" s="154"/>
      <c r="P31" s="155"/>
      <c r="Q31" s="90"/>
      <c r="R31" s="156"/>
      <c r="S31" s="155"/>
      <c r="T31" s="90"/>
      <c r="U31" s="156"/>
      <c r="V31" s="155"/>
      <c r="W31" s="90"/>
    </row>
    <row r="32" ht="21.95" customHeight="1">
      <c r="A32" s="152">
        <v>1939</v>
      </c>
      <c r="B32" s="127">
        <v>63</v>
      </c>
      <c r="C32" s="88">
        <v>699.1</v>
      </c>
      <c r="D32" s="92">
        <v>11.0968253968254</v>
      </c>
      <c r="E32" s="43"/>
      <c r="F32" s="153">
        <v>1939</v>
      </c>
      <c r="G32" s="127">
        <v>36</v>
      </c>
      <c r="H32" s="88">
        <v>350.8</v>
      </c>
      <c r="I32" s="92">
        <v>9.74444444444444</v>
      </c>
      <c r="J32" s="43"/>
      <c r="K32" s="153">
        <v>1939</v>
      </c>
      <c r="L32" s="127">
        <v>10</v>
      </c>
      <c r="M32" s="88">
        <v>66.7</v>
      </c>
      <c r="N32" s="94">
        <v>6.67</v>
      </c>
      <c r="O32" s="154"/>
      <c r="P32" s="155"/>
      <c r="Q32" s="90"/>
      <c r="R32" s="156"/>
      <c r="S32" s="155"/>
      <c r="T32" s="90"/>
      <c r="U32" s="156"/>
      <c r="V32" s="155"/>
      <c r="W32" s="90"/>
    </row>
    <row r="33" ht="21.95" customHeight="1">
      <c r="A33" s="152">
        <v>1940</v>
      </c>
      <c r="B33" s="127">
        <v>56</v>
      </c>
      <c r="C33" s="88">
        <v>672.5</v>
      </c>
      <c r="D33" s="92">
        <v>12.0089285714286</v>
      </c>
      <c r="E33" s="43"/>
      <c r="F33" s="153">
        <v>1940</v>
      </c>
      <c r="G33" s="127">
        <v>22</v>
      </c>
      <c r="H33" s="88">
        <v>235.9</v>
      </c>
      <c r="I33" s="92">
        <v>10.7227272727273</v>
      </c>
      <c r="J33" s="43"/>
      <c r="K33" s="153">
        <v>1940</v>
      </c>
      <c r="L33" s="127">
        <v>3</v>
      </c>
      <c r="M33" s="88">
        <v>25</v>
      </c>
      <c r="N33" s="94">
        <v>8.33333333333333</v>
      </c>
      <c r="O33" s="154"/>
      <c r="P33" s="155"/>
      <c r="Q33" s="90"/>
      <c r="R33" s="156"/>
      <c r="S33" s="155"/>
      <c r="T33" s="90"/>
      <c r="U33" s="156"/>
      <c r="V33" s="155"/>
      <c r="W33" s="90"/>
    </row>
    <row r="34" ht="21.95" customHeight="1">
      <c r="A34" s="152">
        <v>1941</v>
      </c>
      <c r="B34" s="127">
        <v>66</v>
      </c>
      <c r="C34" s="88">
        <v>743.5</v>
      </c>
      <c r="D34" s="92">
        <v>11.2651515151515</v>
      </c>
      <c r="E34" s="43"/>
      <c r="F34" s="153">
        <v>1941</v>
      </c>
      <c r="G34" s="127">
        <v>35</v>
      </c>
      <c r="H34" s="88">
        <v>347.8</v>
      </c>
      <c r="I34" s="92">
        <v>9.937142857142859</v>
      </c>
      <c r="J34" s="43"/>
      <c r="K34" s="153">
        <v>1941</v>
      </c>
      <c r="L34" s="127">
        <v>9</v>
      </c>
      <c r="M34" s="88">
        <v>71.59999999999999</v>
      </c>
      <c r="N34" s="94">
        <v>7.95555555555556</v>
      </c>
      <c r="O34" s="154"/>
      <c r="P34" s="155"/>
      <c r="Q34" s="90"/>
      <c r="R34" s="156"/>
      <c r="S34" s="155"/>
      <c r="T34" s="90"/>
      <c r="U34" s="156"/>
      <c r="V34" s="155"/>
      <c r="W34" s="90"/>
    </row>
    <row r="35" ht="21.95" customHeight="1">
      <c r="A35" s="152">
        <v>1942</v>
      </c>
      <c r="B35" s="127">
        <v>19</v>
      </c>
      <c r="C35" s="88">
        <v>221.4</v>
      </c>
      <c r="D35" s="92">
        <v>11.6526315789474</v>
      </c>
      <c r="E35" s="43"/>
      <c r="F35" s="153">
        <v>1942</v>
      </c>
      <c r="G35" s="127">
        <v>9</v>
      </c>
      <c r="H35" s="88">
        <v>96.59999999999999</v>
      </c>
      <c r="I35" s="92">
        <v>10.7333333333333</v>
      </c>
      <c r="J35" s="43"/>
      <c r="K35" s="153">
        <v>1942</v>
      </c>
      <c r="L35" s="127">
        <v>0</v>
      </c>
      <c r="M35" s="88">
        <v>0</v>
      </c>
      <c r="N35" s="94"/>
      <c r="O35" s="154"/>
      <c r="P35" s="155"/>
      <c r="Q35" s="90"/>
      <c r="R35" s="156"/>
      <c r="S35" s="155"/>
      <c r="T35" s="90"/>
      <c r="U35" s="156"/>
      <c r="V35" s="155"/>
      <c r="W35" s="90"/>
    </row>
    <row r="36" ht="21.95" customHeight="1">
      <c r="A36" s="152">
        <v>1943</v>
      </c>
      <c r="B36" s="127">
        <v>34</v>
      </c>
      <c r="C36" s="88">
        <v>383.3</v>
      </c>
      <c r="D36" s="92">
        <v>11.2735294117647</v>
      </c>
      <c r="E36" s="43"/>
      <c r="F36" s="153">
        <v>1943</v>
      </c>
      <c r="G36" s="127">
        <v>20</v>
      </c>
      <c r="H36" s="88">
        <v>200.9</v>
      </c>
      <c r="I36" s="92">
        <v>10.045</v>
      </c>
      <c r="J36" s="43"/>
      <c r="K36" s="153">
        <v>1943</v>
      </c>
      <c r="L36" s="127">
        <v>5</v>
      </c>
      <c r="M36" s="88">
        <v>36.8</v>
      </c>
      <c r="N36" s="94">
        <v>7.36</v>
      </c>
      <c r="O36" s="154"/>
      <c r="P36" s="155"/>
      <c r="Q36" s="90"/>
      <c r="R36" s="156"/>
      <c r="S36" s="155"/>
      <c r="T36" s="90"/>
      <c r="U36" s="156"/>
      <c r="V36" s="155"/>
      <c r="W36" s="90"/>
    </row>
    <row r="37" ht="21.95" customHeight="1">
      <c r="A37" s="152">
        <v>1944</v>
      </c>
      <c r="B37" s="127">
        <v>68</v>
      </c>
      <c r="C37" s="88">
        <v>811.3</v>
      </c>
      <c r="D37" s="92">
        <v>11.9308823529412</v>
      </c>
      <c r="E37" s="43"/>
      <c r="F37" s="153">
        <v>1944</v>
      </c>
      <c r="G37" s="127">
        <v>33</v>
      </c>
      <c r="H37" s="88">
        <v>362.2</v>
      </c>
      <c r="I37" s="92">
        <v>10.9757575757576</v>
      </c>
      <c r="J37" s="43"/>
      <c r="K37" s="153">
        <v>1944</v>
      </c>
      <c r="L37" s="127">
        <v>1</v>
      </c>
      <c r="M37" s="88">
        <v>8.300000000000001</v>
      </c>
      <c r="N37" s="94">
        <v>8.300000000000001</v>
      </c>
      <c r="O37" s="154"/>
      <c r="P37" s="155"/>
      <c r="Q37" s="90"/>
      <c r="R37" s="156"/>
      <c r="S37" s="155"/>
      <c r="T37" s="90"/>
      <c r="U37" s="156"/>
      <c r="V37" s="155"/>
      <c r="W37" s="90"/>
    </row>
    <row r="38" ht="21.95" customHeight="1">
      <c r="A38" s="152">
        <v>1945</v>
      </c>
      <c r="B38" s="127">
        <v>63</v>
      </c>
      <c r="C38" s="88">
        <v>729.6</v>
      </c>
      <c r="D38" s="92">
        <v>11.5809523809524</v>
      </c>
      <c r="E38" s="43"/>
      <c r="F38" s="153">
        <v>1945</v>
      </c>
      <c r="G38" s="127">
        <v>28</v>
      </c>
      <c r="H38" s="88">
        <v>283.6</v>
      </c>
      <c r="I38" s="92">
        <v>10.1285714285714</v>
      </c>
      <c r="J38" s="43"/>
      <c r="K38" s="153">
        <v>1945</v>
      </c>
      <c r="L38" s="127">
        <v>6</v>
      </c>
      <c r="M38" s="88">
        <v>41.5</v>
      </c>
      <c r="N38" s="94">
        <v>6.91666666666667</v>
      </c>
      <c r="O38" s="154"/>
      <c r="P38" s="155"/>
      <c r="Q38" s="90"/>
      <c r="R38" s="156"/>
      <c r="S38" s="155"/>
      <c r="T38" s="90"/>
      <c r="U38" s="156"/>
      <c r="V38" s="155"/>
      <c r="W38" s="90"/>
    </row>
    <row r="39" ht="21.95" customHeight="1">
      <c r="A39" s="152">
        <v>1946</v>
      </c>
      <c r="B39" s="127">
        <v>55</v>
      </c>
      <c r="C39" s="88">
        <v>567.5</v>
      </c>
      <c r="D39" s="92">
        <v>10.3181818181818</v>
      </c>
      <c r="E39" s="43"/>
      <c r="F39" s="153">
        <v>1946</v>
      </c>
      <c r="G39" s="127">
        <v>40</v>
      </c>
      <c r="H39" s="88">
        <v>378</v>
      </c>
      <c r="I39" s="92">
        <v>9.449999999999999</v>
      </c>
      <c r="J39" s="43"/>
      <c r="K39" s="153">
        <v>1946</v>
      </c>
      <c r="L39" s="127">
        <v>12</v>
      </c>
      <c r="M39" s="88">
        <v>85.3</v>
      </c>
      <c r="N39" s="94">
        <v>7.10833333333333</v>
      </c>
      <c r="O39" s="154"/>
      <c r="P39" s="155"/>
      <c r="Q39" s="90"/>
      <c r="R39" s="156"/>
      <c r="S39" s="155"/>
      <c r="T39" s="90"/>
      <c r="U39" s="156"/>
      <c r="V39" s="155"/>
      <c r="W39" s="90"/>
    </row>
    <row r="40" ht="21.95" customHeight="1">
      <c r="A40" s="152">
        <v>1947</v>
      </c>
      <c r="B40" s="127">
        <v>28</v>
      </c>
      <c r="C40" s="88">
        <v>346</v>
      </c>
      <c r="D40" s="92">
        <v>12.3571428571429</v>
      </c>
      <c r="E40" s="43"/>
      <c r="F40" s="153">
        <v>1947</v>
      </c>
      <c r="G40" s="127">
        <v>6</v>
      </c>
      <c r="H40" s="88">
        <v>64.59999999999999</v>
      </c>
      <c r="I40" s="92">
        <v>10.7666666666667</v>
      </c>
      <c r="J40" s="43"/>
      <c r="K40" s="153">
        <v>1947</v>
      </c>
      <c r="L40" s="127">
        <v>0</v>
      </c>
      <c r="M40" s="88">
        <v>0</v>
      </c>
      <c r="N40" s="94"/>
      <c r="O40" s="154"/>
      <c r="P40" s="155"/>
      <c r="Q40" s="90"/>
      <c r="R40" s="156"/>
      <c r="S40" s="155"/>
      <c r="T40" s="90"/>
      <c r="U40" s="156"/>
      <c r="V40" s="155"/>
      <c r="W40" s="90"/>
    </row>
    <row r="41" ht="21.95" customHeight="1">
      <c r="A41" s="152">
        <v>1948</v>
      </c>
      <c r="B41" s="127">
        <v>52</v>
      </c>
      <c r="C41" s="88">
        <v>611.8</v>
      </c>
      <c r="D41" s="92">
        <v>11.7653846153846</v>
      </c>
      <c r="E41" s="43"/>
      <c r="F41" s="153">
        <v>1948</v>
      </c>
      <c r="G41" s="127">
        <v>23</v>
      </c>
      <c r="H41" s="88">
        <v>241.7</v>
      </c>
      <c r="I41" s="92">
        <v>10.5086956521739</v>
      </c>
      <c r="J41" s="43"/>
      <c r="K41" s="153">
        <v>1948</v>
      </c>
      <c r="L41" s="127">
        <v>4</v>
      </c>
      <c r="M41" s="88">
        <v>29.4</v>
      </c>
      <c r="N41" s="94">
        <v>7.35</v>
      </c>
      <c r="O41" s="154"/>
      <c r="P41" s="155"/>
      <c r="Q41" s="90"/>
      <c r="R41" s="156"/>
      <c r="S41" s="155"/>
      <c r="T41" s="90"/>
      <c r="U41" s="156"/>
      <c r="V41" s="155"/>
      <c r="W41" s="90"/>
    </row>
    <row r="42" ht="21.95" customHeight="1">
      <c r="A42" s="152">
        <v>1949</v>
      </c>
      <c r="B42" s="127">
        <v>53</v>
      </c>
      <c r="C42" s="88">
        <v>587.5</v>
      </c>
      <c r="D42" s="92">
        <v>11.0849056603774</v>
      </c>
      <c r="E42" s="43"/>
      <c r="F42" s="153">
        <v>1949</v>
      </c>
      <c r="G42" s="127">
        <v>31</v>
      </c>
      <c r="H42" s="88">
        <v>304.7</v>
      </c>
      <c r="I42" s="92">
        <v>9.829032258064521</v>
      </c>
      <c r="J42" s="43"/>
      <c r="K42" s="153">
        <v>1949</v>
      </c>
      <c r="L42" s="127">
        <v>8</v>
      </c>
      <c r="M42" s="88">
        <v>57.3</v>
      </c>
      <c r="N42" s="94">
        <v>7.1625</v>
      </c>
      <c r="O42" s="154"/>
      <c r="P42" s="155"/>
      <c r="Q42" s="90"/>
      <c r="R42" s="156"/>
      <c r="S42" s="155"/>
      <c r="T42" s="90"/>
      <c r="U42" s="156"/>
      <c r="V42" s="155"/>
      <c r="W42" s="90"/>
    </row>
    <row r="43" ht="21.95" customHeight="1">
      <c r="A43" s="152">
        <v>1950</v>
      </c>
      <c r="B43" s="127">
        <v>27</v>
      </c>
      <c r="C43" s="88">
        <v>305.7</v>
      </c>
      <c r="D43" s="92">
        <v>11.3222222222222</v>
      </c>
      <c r="E43" s="43"/>
      <c r="F43" s="153">
        <v>1950</v>
      </c>
      <c r="G43" s="127">
        <v>14</v>
      </c>
      <c r="H43" s="88">
        <v>138.3</v>
      </c>
      <c r="I43" s="92">
        <v>9.87857142857143</v>
      </c>
      <c r="J43" s="43"/>
      <c r="K43" s="153">
        <v>1950</v>
      </c>
      <c r="L43" s="127">
        <v>4</v>
      </c>
      <c r="M43" s="88">
        <v>32.1</v>
      </c>
      <c r="N43" s="94">
        <v>8.025</v>
      </c>
      <c r="O43" s="154"/>
      <c r="P43" s="155"/>
      <c r="Q43" s="90"/>
      <c r="R43" s="156"/>
      <c r="S43" s="155"/>
      <c r="T43" s="90"/>
      <c r="U43" s="156"/>
      <c r="V43" s="155"/>
      <c r="W43" s="90"/>
    </row>
    <row r="44" ht="21.95" customHeight="1">
      <c r="A44" s="152">
        <v>1951</v>
      </c>
      <c r="B44" s="127">
        <v>41</v>
      </c>
      <c r="C44" s="88">
        <v>484.6</v>
      </c>
      <c r="D44" s="92">
        <v>11.819512195122</v>
      </c>
      <c r="E44" s="43"/>
      <c r="F44" s="153">
        <v>1951</v>
      </c>
      <c r="G44" s="127">
        <v>22</v>
      </c>
      <c r="H44" s="88">
        <v>241</v>
      </c>
      <c r="I44" s="92">
        <v>10.9545454545455</v>
      </c>
      <c r="J44" s="43"/>
      <c r="K44" s="153">
        <v>1951</v>
      </c>
      <c r="L44" s="127">
        <v>1</v>
      </c>
      <c r="M44" s="88">
        <v>7.8</v>
      </c>
      <c r="N44" s="94">
        <v>7.8</v>
      </c>
      <c r="O44" s="154"/>
      <c r="P44" s="155"/>
      <c r="Q44" s="90"/>
      <c r="R44" s="156"/>
      <c r="S44" s="155"/>
      <c r="T44" s="90"/>
      <c r="U44" s="156"/>
      <c r="V44" s="155"/>
      <c r="W44" s="90"/>
    </row>
    <row r="45" ht="21.95" customHeight="1">
      <c r="A45" s="152">
        <v>1952</v>
      </c>
      <c r="B45" s="127">
        <v>22</v>
      </c>
      <c r="C45" s="88">
        <v>247.8</v>
      </c>
      <c r="D45" s="92">
        <v>11.2636363636364</v>
      </c>
      <c r="E45" s="43"/>
      <c r="F45" s="153">
        <v>1952</v>
      </c>
      <c r="G45" s="127">
        <v>12</v>
      </c>
      <c r="H45" s="88">
        <v>118</v>
      </c>
      <c r="I45" s="92">
        <v>9.83333333333333</v>
      </c>
      <c r="J45" s="43"/>
      <c r="K45" s="153">
        <v>1952</v>
      </c>
      <c r="L45" s="127">
        <v>4</v>
      </c>
      <c r="M45" s="88">
        <v>31.2</v>
      </c>
      <c r="N45" s="94">
        <v>7.8</v>
      </c>
      <c r="O45" s="154"/>
      <c r="P45" s="155"/>
      <c r="Q45" s="90"/>
      <c r="R45" s="156"/>
      <c r="S45" s="155"/>
      <c r="T45" s="90"/>
      <c r="U45" s="156"/>
      <c r="V45" s="155"/>
      <c r="W45" s="90"/>
    </row>
    <row r="46" ht="21.95" customHeight="1">
      <c r="A46" s="152">
        <v>1953</v>
      </c>
      <c r="B46" s="127">
        <v>60</v>
      </c>
      <c r="C46" s="88">
        <v>709.3</v>
      </c>
      <c r="D46" s="92">
        <v>11.8216666666667</v>
      </c>
      <c r="E46" s="43"/>
      <c r="F46" s="153">
        <v>1953</v>
      </c>
      <c r="G46" s="127">
        <v>20</v>
      </c>
      <c r="H46" s="88">
        <v>196.8</v>
      </c>
      <c r="I46" s="92">
        <v>9.84</v>
      </c>
      <c r="J46" s="43"/>
      <c r="K46" s="153">
        <v>1953</v>
      </c>
      <c r="L46" s="127">
        <v>6</v>
      </c>
      <c r="M46" s="88">
        <v>47</v>
      </c>
      <c r="N46" s="94">
        <v>7.83333333333333</v>
      </c>
      <c r="O46" s="154"/>
      <c r="P46" s="155"/>
      <c r="Q46" s="90"/>
      <c r="R46" s="156"/>
      <c r="S46" s="155"/>
      <c r="T46" s="90"/>
      <c r="U46" s="156"/>
      <c r="V46" s="155"/>
      <c r="W46" s="90"/>
    </row>
    <row r="47" ht="21.95" customHeight="1">
      <c r="A47" s="152">
        <v>1954</v>
      </c>
      <c r="B47" s="127">
        <v>29</v>
      </c>
      <c r="C47" s="88">
        <v>337.9</v>
      </c>
      <c r="D47" s="92">
        <v>11.651724137931</v>
      </c>
      <c r="E47" s="43"/>
      <c r="F47" s="153">
        <v>1954</v>
      </c>
      <c r="G47" s="127">
        <v>10</v>
      </c>
      <c r="H47" s="88">
        <v>92.7</v>
      </c>
      <c r="I47" s="92">
        <v>9.27</v>
      </c>
      <c r="J47" s="43"/>
      <c r="K47" s="153">
        <v>1954</v>
      </c>
      <c r="L47" s="127">
        <v>4</v>
      </c>
      <c r="M47" s="88">
        <v>28.3</v>
      </c>
      <c r="N47" s="94">
        <v>7.075</v>
      </c>
      <c r="O47" s="154"/>
      <c r="P47" s="155"/>
      <c r="Q47" s="90"/>
      <c r="R47" s="156"/>
      <c r="S47" s="155"/>
      <c r="T47" s="90"/>
      <c r="U47" s="156"/>
      <c r="V47" s="155"/>
      <c r="W47" s="90"/>
    </row>
    <row r="48" ht="21.95" customHeight="1">
      <c r="A48" s="152">
        <v>1955</v>
      </c>
      <c r="B48" s="127">
        <v>12</v>
      </c>
      <c r="C48" s="88">
        <v>143.2</v>
      </c>
      <c r="D48" s="92">
        <v>11.9333333333333</v>
      </c>
      <c r="E48" s="43"/>
      <c r="F48" s="153">
        <v>1955</v>
      </c>
      <c r="G48" s="127">
        <v>6</v>
      </c>
      <c r="H48" s="88">
        <v>65.09999999999999</v>
      </c>
      <c r="I48" s="92">
        <v>10.85</v>
      </c>
      <c r="J48" s="43"/>
      <c r="K48" s="153">
        <v>1955</v>
      </c>
      <c r="L48" s="127">
        <v>0</v>
      </c>
      <c r="M48" s="88">
        <v>0</v>
      </c>
      <c r="N48" s="94"/>
      <c r="O48" s="154"/>
      <c r="P48" s="155"/>
      <c r="Q48" s="90"/>
      <c r="R48" s="156"/>
      <c r="S48" s="155"/>
      <c r="T48" s="90"/>
      <c r="U48" s="156"/>
      <c r="V48" s="155"/>
      <c r="W48" s="90"/>
    </row>
    <row r="49" ht="21.95" customHeight="1">
      <c r="A49" s="152">
        <v>1956</v>
      </c>
      <c r="B49" s="127">
        <v>21</v>
      </c>
      <c r="C49" s="88">
        <v>237.2</v>
      </c>
      <c r="D49" s="92">
        <v>11.2952380952381</v>
      </c>
      <c r="E49" s="43"/>
      <c r="F49" s="153">
        <v>1956</v>
      </c>
      <c r="G49" s="127">
        <v>12</v>
      </c>
      <c r="H49" s="88">
        <v>122.8</v>
      </c>
      <c r="I49" s="92">
        <v>10.2333333333333</v>
      </c>
      <c r="J49" s="43"/>
      <c r="K49" s="153">
        <v>1956</v>
      </c>
      <c r="L49" s="127">
        <v>2</v>
      </c>
      <c r="M49" s="88">
        <v>15.6</v>
      </c>
      <c r="N49" s="94">
        <v>7.8</v>
      </c>
      <c r="O49" s="154"/>
      <c r="P49" s="155"/>
      <c r="Q49" s="90"/>
      <c r="R49" s="156"/>
      <c r="S49" s="155"/>
      <c r="T49" s="90"/>
      <c r="U49" s="156"/>
      <c r="V49" s="155"/>
      <c r="W49" s="90"/>
    </row>
    <row r="50" ht="21.95" customHeight="1">
      <c r="A50" s="152">
        <v>1957</v>
      </c>
      <c r="B50" s="127">
        <v>31</v>
      </c>
      <c r="C50" s="88">
        <v>373.9</v>
      </c>
      <c r="D50" s="92">
        <v>12.0612903225806</v>
      </c>
      <c r="E50" s="43"/>
      <c r="F50" s="153">
        <v>1957</v>
      </c>
      <c r="G50" s="127">
        <v>8</v>
      </c>
      <c r="H50" s="88">
        <v>75.90000000000001</v>
      </c>
      <c r="I50" s="92">
        <v>9.487500000000001</v>
      </c>
      <c r="J50" s="43"/>
      <c r="K50" s="153">
        <v>1957</v>
      </c>
      <c r="L50" s="127">
        <v>2</v>
      </c>
      <c r="M50" s="88">
        <v>15</v>
      </c>
      <c r="N50" s="94">
        <v>7.5</v>
      </c>
      <c r="O50" s="154"/>
      <c r="P50" s="155"/>
      <c r="Q50" s="90"/>
      <c r="R50" s="156"/>
      <c r="S50" s="155"/>
      <c r="T50" s="90"/>
      <c r="U50" s="156"/>
      <c r="V50" s="155"/>
      <c r="W50" s="90"/>
    </row>
    <row r="51" ht="21.95" customHeight="1">
      <c r="A51" s="152">
        <v>1958</v>
      </c>
      <c r="B51" s="127">
        <v>16</v>
      </c>
      <c r="C51" s="88">
        <v>180.9</v>
      </c>
      <c r="D51" s="92">
        <v>11.30625</v>
      </c>
      <c r="E51" s="43"/>
      <c r="F51" s="153">
        <v>1958</v>
      </c>
      <c r="G51" s="127">
        <v>8</v>
      </c>
      <c r="H51" s="88">
        <v>77</v>
      </c>
      <c r="I51" s="92">
        <v>9.625</v>
      </c>
      <c r="J51" s="43"/>
      <c r="K51" s="153">
        <v>1958</v>
      </c>
      <c r="L51" s="127">
        <v>4</v>
      </c>
      <c r="M51" s="88">
        <v>30.8</v>
      </c>
      <c r="N51" s="94">
        <v>7.7</v>
      </c>
      <c r="O51" s="154"/>
      <c r="P51" s="155"/>
      <c r="Q51" s="90"/>
      <c r="R51" s="156"/>
      <c r="S51" s="155"/>
      <c r="T51" s="90"/>
      <c r="U51" s="156"/>
      <c r="V51" s="155"/>
      <c r="W51" s="90"/>
    </row>
    <row r="52" ht="21.95" customHeight="1">
      <c r="A52" s="152">
        <v>1959</v>
      </c>
      <c r="B52" s="127">
        <v>45</v>
      </c>
      <c r="C52" s="88">
        <v>503.4</v>
      </c>
      <c r="D52" s="92">
        <v>11.1866666666667</v>
      </c>
      <c r="E52" s="43"/>
      <c r="F52" s="153">
        <v>1959</v>
      </c>
      <c r="G52" s="127">
        <v>28</v>
      </c>
      <c r="H52" s="88">
        <v>283.1</v>
      </c>
      <c r="I52" s="92">
        <v>10.1107142857143</v>
      </c>
      <c r="J52" s="43"/>
      <c r="K52" s="153">
        <v>1959</v>
      </c>
      <c r="L52" s="127">
        <v>7</v>
      </c>
      <c r="M52" s="88">
        <v>54.5</v>
      </c>
      <c r="N52" s="94">
        <v>7.78571428571429</v>
      </c>
      <c r="O52" s="154"/>
      <c r="P52" s="155"/>
      <c r="Q52" s="90"/>
      <c r="R52" s="156"/>
      <c r="S52" s="155"/>
      <c r="T52" s="90"/>
      <c r="U52" s="156"/>
      <c r="V52" s="155"/>
      <c r="W52" s="90"/>
    </row>
    <row r="53" ht="21.95" customHeight="1">
      <c r="A53" s="152">
        <v>1960</v>
      </c>
      <c r="B53" s="127">
        <v>45</v>
      </c>
      <c r="C53" s="88">
        <v>518.5</v>
      </c>
      <c r="D53" s="92">
        <v>11.5222222222222</v>
      </c>
      <c r="E53" s="43"/>
      <c r="F53" s="153">
        <v>1960</v>
      </c>
      <c r="G53" s="127">
        <v>21</v>
      </c>
      <c r="H53" s="88">
        <v>207.6</v>
      </c>
      <c r="I53" s="92">
        <v>9.88571428571429</v>
      </c>
      <c r="J53" s="43"/>
      <c r="K53" s="153">
        <v>1960</v>
      </c>
      <c r="L53" s="127">
        <v>6</v>
      </c>
      <c r="M53" s="88">
        <v>42.8</v>
      </c>
      <c r="N53" s="94">
        <v>7.13333333333333</v>
      </c>
      <c r="O53" s="154"/>
      <c r="P53" s="155"/>
      <c r="Q53" s="90"/>
      <c r="R53" s="156"/>
      <c r="S53" s="155"/>
      <c r="T53" s="90"/>
      <c r="U53" s="156"/>
      <c r="V53" s="155"/>
      <c r="W53" s="90"/>
    </row>
    <row r="54" ht="21.95" customHeight="1">
      <c r="A54" s="152">
        <v>1961</v>
      </c>
      <c r="B54" s="127">
        <v>49</v>
      </c>
      <c r="C54" s="88">
        <v>576</v>
      </c>
      <c r="D54" s="92">
        <v>11.7551020408163</v>
      </c>
      <c r="E54" s="43"/>
      <c r="F54" s="153">
        <v>1961</v>
      </c>
      <c r="G54" s="127">
        <v>22</v>
      </c>
      <c r="H54" s="88">
        <v>230.3</v>
      </c>
      <c r="I54" s="92">
        <v>10.4681818181818</v>
      </c>
      <c r="J54" s="43"/>
      <c r="K54" s="153">
        <v>1961</v>
      </c>
      <c r="L54" s="127">
        <v>4</v>
      </c>
      <c r="M54" s="88">
        <v>28.8</v>
      </c>
      <c r="N54" s="94">
        <v>7.2</v>
      </c>
      <c r="O54" s="154"/>
      <c r="P54" s="155"/>
      <c r="Q54" s="90"/>
      <c r="R54" s="156"/>
      <c r="S54" s="155"/>
      <c r="T54" s="90"/>
      <c r="U54" s="156"/>
      <c r="V54" s="155"/>
      <c r="W54" s="90"/>
    </row>
    <row r="55" ht="21.95" customHeight="1">
      <c r="A55" s="152">
        <v>1962</v>
      </c>
      <c r="B55" s="127">
        <v>27</v>
      </c>
      <c r="C55" s="88">
        <v>319.3</v>
      </c>
      <c r="D55" s="92">
        <v>11.8259259259259</v>
      </c>
      <c r="E55" s="43"/>
      <c r="F55" s="153">
        <v>1962</v>
      </c>
      <c r="G55" s="127">
        <v>11</v>
      </c>
      <c r="H55" s="88">
        <v>114.5</v>
      </c>
      <c r="I55" s="92">
        <v>10.4090909090909</v>
      </c>
      <c r="J55" s="43"/>
      <c r="K55" s="153">
        <v>1962</v>
      </c>
      <c r="L55" s="127">
        <v>1</v>
      </c>
      <c r="M55" s="88">
        <v>6.1</v>
      </c>
      <c r="N55" s="94">
        <v>6.1</v>
      </c>
      <c r="O55" s="154"/>
      <c r="P55" s="155"/>
      <c r="Q55" s="90"/>
      <c r="R55" s="156"/>
      <c r="S55" s="155"/>
      <c r="T55" s="90"/>
      <c r="U55" s="156"/>
      <c r="V55" s="155"/>
      <c r="W55" s="90"/>
    </row>
    <row r="56" ht="21.95" customHeight="1">
      <c r="A56" s="152">
        <v>1963</v>
      </c>
      <c r="B56" s="127">
        <v>50</v>
      </c>
      <c r="C56" s="88">
        <v>543.8</v>
      </c>
      <c r="D56" s="92">
        <v>10.876</v>
      </c>
      <c r="E56" s="43"/>
      <c r="F56" s="153">
        <v>1963</v>
      </c>
      <c r="G56" s="127">
        <v>30</v>
      </c>
      <c r="H56" s="88">
        <v>288.6</v>
      </c>
      <c r="I56" s="92">
        <v>9.619999999999999</v>
      </c>
      <c r="J56" s="43"/>
      <c r="K56" s="153">
        <v>1963</v>
      </c>
      <c r="L56" s="127">
        <v>10</v>
      </c>
      <c r="M56" s="88">
        <v>72.90000000000001</v>
      </c>
      <c r="N56" s="94">
        <v>7.29</v>
      </c>
      <c r="O56" s="154"/>
      <c r="P56" s="155"/>
      <c r="Q56" s="90"/>
      <c r="R56" s="156"/>
      <c r="S56" s="155"/>
      <c r="T56" s="90"/>
      <c r="U56" s="156"/>
      <c r="V56" s="155"/>
      <c r="W56" s="90"/>
    </row>
    <row r="57" ht="21.95" customHeight="1">
      <c r="A57" s="152">
        <v>1964</v>
      </c>
      <c r="B57" s="127">
        <v>22</v>
      </c>
      <c r="C57" s="88">
        <v>252.8</v>
      </c>
      <c r="D57" s="92">
        <v>11.4909090909091</v>
      </c>
      <c r="E57" s="43"/>
      <c r="F57" s="153">
        <v>1964</v>
      </c>
      <c r="G57" s="127">
        <v>11</v>
      </c>
      <c r="H57" s="88">
        <v>113</v>
      </c>
      <c r="I57" s="92">
        <v>10.2727272727273</v>
      </c>
      <c r="J57" s="43"/>
      <c r="K57" s="153">
        <v>1964</v>
      </c>
      <c r="L57" s="127">
        <v>3</v>
      </c>
      <c r="M57" s="88">
        <v>25.5</v>
      </c>
      <c r="N57" s="94">
        <v>8.5</v>
      </c>
      <c r="O57" s="154"/>
      <c r="P57" s="155"/>
      <c r="Q57" s="90"/>
      <c r="R57" s="156"/>
      <c r="S57" s="155"/>
      <c r="T57" s="90"/>
      <c r="U57" s="156"/>
      <c r="V57" s="155"/>
      <c r="W57" s="90"/>
    </row>
    <row r="58" ht="21.95" customHeight="1">
      <c r="A58" s="152">
        <v>1965</v>
      </c>
      <c r="B58" s="127">
        <v>57</v>
      </c>
      <c r="C58" s="88">
        <v>635.9</v>
      </c>
      <c r="D58" s="92">
        <v>11.1561403508772</v>
      </c>
      <c r="E58" s="43"/>
      <c r="F58" s="153">
        <v>1965</v>
      </c>
      <c r="G58" s="127">
        <v>31</v>
      </c>
      <c r="H58" s="88">
        <v>298.2</v>
      </c>
      <c r="I58" s="92">
        <v>9.619354838709681</v>
      </c>
      <c r="J58" s="43"/>
      <c r="K58" s="153">
        <v>1965</v>
      </c>
      <c r="L58" s="127">
        <v>8</v>
      </c>
      <c r="M58" s="88">
        <v>49.1</v>
      </c>
      <c r="N58" s="94">
        <v>6.1375</v>
      </c>
      <c r="O58" s="154"/>
      <c r="P58" s="155"/>
      <c r="Q58" s="90"/>
      <c r="R58" s="156"/>
      <c r="S58" s="155"/>
      <c r="T58" s="90"/>
      <c r="U58" s="156"/>
      <c r="V58" s="155"/>
      <c r="W58" s="90"/>
    </row>
    <row r="59" ht="21.95" customHeight="1">
      <c r="A59" s="152">
        <v>1966</v>
      </c>
      <c r="B59" s="127">
        <v>19</v>
      </c>
      <c r="C59" s="88">
        <v>226.8</v>
      </c>
      <c r="D59" s="92">
        <v>11.9368421052632</v>
      </c>
      <c r="E59" s="43"/>
      <c r="F59" s="153">
        <v>1966</v>
      </c>
      <c r="G59" s="127">
        <v>8</v>
      </c>
      <c r="H59" s="88">
        <v>85.7</v>
      </c>
      <c r="I59" s="92">
        <v>10.7125</v>
      </c>
      <c r="J59" s="43"/>
      <c r="K59" s="153">
        <v>1966</v>
      </c>
      <c r="L59" s="127">
        <v>1</v>
      </c>
      <c r="M59" s="88">
        <v>8.9</v>
      </c>
      <c r="N59" s="94">
        <v>8.9</v>
      </c>
      <c r="O59" s="154"/>
      <c r="P59" s="155"/>
      <c r="Q59" s="90"/>
      <c r="R59" s="156"/>
      <c r="S59" s="155"/>
      <c r="T59" s="90"/>
      <c r="U59" s="156"/>
      <c r="V59" s="155"/>
      <c r="W59" s="90"/>
    </row>
    <row r="60" ht="21.95" customHeight="1">
      <c r="A60" s="152">
        <v>1967</v>
      </c>
      <c r="B60" s="127">
        <v>29</v>
      </c>
      <c r="C60" s="88">
        <v>344.4</v>
      </c>
      <c r="D60" s="92">
        <v>11.8758620689655</v>
      </c>
      <c r="E60" s="43"/>
      <c r="F60" s="153">
        <v>1967</v>
      </c>
      <c r="G60" s="127">
        <v>13</v>
      </c>
      <c r="H60" s="88">
        <v>138.6</v>
      </c>
      <c r="I60" s="92">
        <v>10.6615384615385</v>
      </c>
      <c r="J60" s="43"/>
      <c r="K60" s="153">
        <v>1967</v>
      </c>
      <c r="L60" s="127">
        <v>0</v>
      </c>
      <c r="M60" s="88">
        <v>0</v>
      </c>
      <c r="N60" s="94"/>
      <c r="O60" s="154"/>
      <c r="P60" s="155"/>
      <c r="Q60" s="90"/>
      <c r="R60" s="156"/>
      <c r="S60" s="155"/>
      <c r="T60" s="90"/>
      <c r="U60" s="156"/>
      <c r="V60" s="155"/>
      <c r="W60" s="90"/>
    </row>
    <row r="61" ht="21.95" customHeight="1">
      <c r="A61" s="152">
        <v>1968</v>
      </c>
      <c r="B61" s="127">
        <v>27</v>
      </c>
      <c r="C61" s="88">
        <v>323.1</v>
      </c>
      <c r="D61" s="92">
        <v>11.9666666666667</v>
      </c>
      <c r="E61" s="43"/>
      <c r="F61" s="153">
        <v>1968</v>
      </c>
      <c r="G61" s="127">
        <v>10</v>
      </c>
      <c r="H61" s="88">
        <v>102.6</v>
      </c>
      <c r="I61" s="92">
        <v>10.26</v>
      </c>
      <c r="J61" s="43"/>
      <c r="K61" s="153">
        <v>1968</v>
      </c>
      <c r="L61" s="127">
        <v>2</v>
      </c>
      <c r="M61" s="88">
        <v>14.5</v>
      </c>
      <c r="N61" s="94">
        <v>7.25</v>
      </c>
      <c r="O61" s="154"/>
      <c r="P61" s="155"/>
      <c r="Q61" s="90"/>
      <c r="R61" s="156"/>
      <c r="S61" s="155"/>
      <c r="T61" s="90"/>
      <c r="U61" s="156"/>
      <c r="V61" s="155"/>
      <c r="W61" s="90"/>
    </row>
    <row r="62" ht="21.95" customHeight="1">
      <c r="A62" s="152">
        <v>1969</v>
      </c>
      <c r="B62" s="127">
        <v>22</v>
      </c>
      <c r="C62" s="88">
        <v>268.3</v>
      </c>
      <c r="D62" s="92">
        <v>12.1954545454545</v>
      </c>
      <c r="E62" s="43"/>
      <c r="F62" s="153">
        <v>1969</v>
      </c>
      <c r="G62" s="127">
        <v>7</v>
      </c>
      <c r="H62" s="88">
        <v>76.2</v>
      </c>
      <c r="I62" s="92">
        <v>10.8857142857143</v>
      </c>
      <c r="J62" s="43"/>
      <c r="K62" s="153">
        <v>1969</v>
      </c>
      <c r="L62" s="127">
        <v>0</v>
      </c>
      <c r="M62" s="88">
        <v>0</v>
      </c>
      <c r="N62" s="94"/>
      <c r="O62" s="154"/>
      <c r="P62" s="155"/>
      <c r="Q62" s="90"/>
      <c r="R62" s="156"/>
      <c r="S62" s="155"/>
      <c r="T62" s="90"/>
      <c r="U62" s="156"/>
      <c r="V62" s="155"/>
      <c r="W62" s="90"/>
    </row>
    <row r="63" ht="21.95" customHeight="1">
      <c r="A63" s="152">
        <v>1970</v>
      </c>
      <c r="B63" s="127">
        <v>27</v>
      </c>
      <c r="C63" s="88">
        <v>327.8</v>
      </c>
      <c r="D63" s="92">
        <v>12.1407407407407</v>
      </c>
      <c r="E63" s="43"/>
      <c r="F63" s="153">
        <v>1970</v>
      </c>
      <c r="G63" s="127">
        <v>11</v>
      </c>
      <c r="H63" s="88">
        <v>121.4</v>
      </c>
      <c r="I63" s="92">
        <v>11.0363636363636</v>
      </c>
      <c r="J63" s="43"/>
      <c r="K63" s="153">
        <v>1970</v>
      </c>
      <c r="L63" s="127">
        <v>0</v>
      </c>
      <c r="M63" s="88">
        <v>0</v>
      </c>
      <c r="N63" s="94"/>
      <c r="O63" s="154"/>
      <c r="P63" s="155"/>
      <c r="Q63" s="90"/>
      <c r="R63" s="156"/>
      <c r="S63" s="155"/>
      <c r="T63" s="90"/>
      <c r="U63" s="156"/>
      <c r="V63" s="155"/>
      <c r="W63" s="90"/>
    </row>
    <row r="64" ht="21.95" customHeight="1">
      <c r="A64" s="152">
        <v>1971</v>
      </c>
      <c r="B64" s="127">
        <v>25</v>
      </c>
      <c r="C64" s="88">
        <v>292.5</v>
      </c>
      <c r="D64" s="92">
        <v>11.7</v>
      </c>
      <c r="E64" s="43"/>
      <c r="F64" s="153">
        <v>1971</v>
      </c>
      <c r="G64" s="127">
        <v>8</v>
      </c>
      <c r="H64" s="88">
        <v>76.09999999999999</v>
      </c>
      <c r="I64" s="92">
        <v>9.512499999999999</v>
      </c>
      <c r="J64" s="43"/>
      <c r="K64" s="153">
        <v>1971</v>
      </c>
      <c r="L64" s="127">
        <v>3</v>
      </c>
      <c r="M64" s="88">
        <v>23.9</v>
      </c>
      <c r="N64" s="94">
        <v>7.96666666666667</v>
      </c>
      <c r="O64" s="154"/>
      <c r="P64" s="155"/>
      <c r="Q64" s="90"/>
      <c r="R64" s="156"/>
      <c r="S64" s="155"/>
      <c r="T64" s="90"/>
      <c r="U64" s="156"/>
      <c r="V64" s="155"/>
      <c r="W64" s="90"/>
    </row>
    <row r="65" ht="21.95" customHeight="1">
      <c r="A65" s="152">
        <v>1972</v>
      </c>
      <c r="B65" s="127">
        <v>33</v>
      </c>
      <c r="C65" s="88">
        <v>411.4</v>
      </c>
      <c r="D65" s="92">
        <v>12.4666666666667</v>
      </c>
      <c r="E65" s="43"/>
      <c r="F65" s="153">
        <v>1972</v>
      </c>
      <c r="G65" s="127">
        <v>8</v>
      </c>
      <c r="H65" s="88">
        <v>89.59999999999999</v>
      </c>
      <c r="I65" s="92">
        <v>11.2</v>
      </c>
      <c r="J65" s="43"/>
      <c r="K65" s="153">
        <v>1972</v>
      </c>
      <c r="L65" s="127">
        <v>0</v>
      </c>
      <c r="M65" s="88">
        <v>0</v>
      </c>
      <c r="N65" s="94"/>
      <c r="O65" s="154"/>
      <c r="P65" s="155"/>
      <c r="Q65" s="90"/>
      <c r="R65" s="156"/>
      <c r="S65" s="155"/>
      <c r="T65" s="90"/>
      <c r="U65" s="156"/>
      <c r="V65" s="155"/>
      <c r="W65" s="90"/>
    </row>
    <row r="66" ht="21.95" customHeight="1">
      <c r="A66" s="152">
        <v>1973</v>
      </c>
      <c r="B66" s="127">
        <v>8</v>
      </c>
      <c r="C66" s="88">
        <v>96</v>
      </c>
      <c r="D66" s="92">
        <v>12</v>
      </c>
      <c r="E66" s="43"/>
      <c r="F66" s="153">
        <v>1973</v>
      </c>
      <c r="G66" s="127">
        <v>4</v>
      </c>
      <c r="H66" s="88">
        <v>43</v>
      </c>
      <c r="I66" s="92">
        <v>10.75</v>
      </c>
      <c r="J66" s="43"/>
      <c r="K66" s="153">
        <v>1973</v>
      </c>
      <c r="L66" s="127">
        <v>0</v>
      </c>
      <c r="M66" s="88">
        <v>0</v>
      </c>
      <c r="N66" s="94"/>
      <c r="O66" s="154"/>
      <c r="P66" s="155"/>
      <c r="Q66" s="90"/>
      <c r="R66" s="156"/>
      <c r="S66" s="155"/>
      <c r="T66" s="90"/>
      <c r="U66" s="156"/>
      <c r="V66" s="155"/>
      <c r="W66" s="90"/>
    </row>
    <row r="67" ht="21.95" customHeight="1">
      <c r="A67" s="152">
        <v>1974</v>
      </c>
      <c r="B67" s="127">
        <v>47</v>
      </c>
      <c r="C67" s="88">
        <v>507</v>
      </c>
      <c r="D67" s="92">
        <v>10.7872340425532</v>
      </c>
      <c r="E67" s="43"/>
      <c r="F67" s="153">
        <v>1974</v>
      </c>
      <c r="G67" s="127">
        <v>33</v>
      </c>
      <c r="H67" s="88">
        <v>327</v>
      </c>
      <c r="I67" s="92">
        <v>9.90909090909091</v>
      </c>
      <c r="J67" s="43"/>
      <c r="K67" s="153">
        <v>1974</v>
      </c>
      <c r="L67" s="127">
        <v>7</v>
      </c>
      <c r="M67" s="88">
        <v>53.5</v>
      </c>
      <c r="N67" s="94">
        <v>7.64285714285714</v>
      </c>
      <c r="O67" s="154"/>
      <c r="P67" s="155"/>
      <c r="Q67" s="90"/>
      <c r="R67" s="156"/>
      <c r="S67" s="155"/>
      <c r="T67" s="90"/>
      <c r="U67" s="156"/>
      <c r="V67" s="155"/>
      <c r="W67" s="90"/>
    </row>
    <row r="68" ht="21.95" customHeight="1">
      <c r="A68" s="152">
        <v>1975</v>
      </c>
      <c r="B68" s="127">
        <v>20</v>
      </c>
      <c r="C68" s="88">
        <v>238</v>
      </c>
      <c r="D68" s="92">
        <v>11.9</v>
      </c>
      <c r="E68" s="43"/>
      <c r="F68" s="153">
        <v>1975</v>
      </c>
      <c r="G68" s="127">
        <v>8</v>
      </c>
      <c r="H68" s="88">
        <v>80.5</v>
      </c>
      <c r="I68" s="92">
        <v>10.0625</v>
      </c>
      <c r="J68" s="43"/>
      <c r="K68" s="153">
        <v>1975</v>
      </c>
      <c r="L68" s="127">
        <v>2</v>
      </c>
      <c r="M68" s="88">
        <v>13.5</v>
      </c>
      <c r="N68" s="94">
        <v>6.75</v>
      </c>
      <c r="O68" s="154"/>
      <c r="P68" s="155"/>
      <c r="Q68" s="90"/>
      <c r="R68" s="156"/>
      <c r="S68" s="155"/>
      <c r="T68" s="90"/>
      <c r="U68" s="156"/>
      <c r="V68" s="155"/>
      <c r="W68" s="90"/>
    </row>
    <row r="69" ht="21.95" customHeight="1">
      <c r="A69" s="152">
        <v>1976</v>
      </c>
      <c r="B69" s="127">
        <v>55</v>
      </c>
      <c r="C69" s="88">
        <v>627</v>
      </c>
      <c r="D69" s="92">
        <v>11.4</v>
      </c>
      <c r="E69" s="43"/>
      <c r="F69" s="153">
        <v>1976</v>
      </c>
      <c r="G69" s="127">
        <v>31</v>
      </c>
      <c r="H69" s="88">
        <v>315</v>
      </c>
      <c r="I69" s="92">
        <v>10.1612903225806</v>
      </c>
      <c r="J69" s="43"/>
      <c r="K69" s="153">
        <v>1976</v>
      </c>
      <c r="L69" s="127">
        <v>6</v>
      </c>
      <c r="M69" s="88">
        <v>48</v>
      </c>
      <c r="N69" s="94">
        <v>8</v>
      </c>
      <c r="O69" s="154"/>
      <c r="P69" s="155"/>
      <c r="Q69" s="90"/>
      <c r="R69" s="156"/>
      <c r="S69" s="155"/>
      <c r="T69" s="90"/>
      <c r="U69" s="156"/>
      <c r="V69" s="155"/>
      <c r="W69" s="90"/>
    </row>
    <row r="70" ht="21.95" customHeight="1">
      <c r="A70" s="152">
        <v>1977</v>
      </c>
      <c r="B70" s="127">
        <v>16</v>
      </c>
      <c r="C70" s="88">
        <v>193</v>
      </c>
      <c r="D70" s="92">
        <v>12.0625</v>
      </c>
      <c r="E70" s="43"/>
      <c r="F70" s="153">
        <v>1977</v>
      </c>
      <c r="G70" s="127">
        <v>7</v>
      </c>
      <c r="H70" s="88">
        <v>75.5</v>
      </c>
      <c r="I70" s="92">
        <v>10.7857142857143</v>
      </c>
      <c r="J70" s="43"/>
      <c r="K70" s="153">
        <v>1977</v>
      </c>
      <c r="L70" s="127">
        <v>0</v>
      </c>
      <c r="M70" s="88">
        <v>0</v>
      </c>
      <c r="N70" s="94"/>
      <c r="O70" s="154"/>
      <c r="P70" s="155"/>
      <c r="Q70" s="90"/>
      <c r="R70" s="156"/>
      <c r="S70" s="155"/>
      <c r="T70" s="90"/>
      <c r="U70" s="156"/>
      <c r="V70" s="155"/>
      <c r="W70" s="90"/>
    </row>
    <row r="71" ht="21.95" customHeight="1">
      <c r="A71" s="152">
        <v>1978</v>
      </c>
      <c r="B71" s="127">
        <v>39</v>
      </c>
      <c r="C71" s="88">
        <v>466.5</v>
      </c>
      <c r="D71" s="92">
        <v>11.9615384615385</v>
      </c>
      <c r="E71" s="43"/>
      <c r="F71" s="153">
        <v>1978</v>
      </c>
      <c r="G71" s="127">
        <v>16</v>
      </c>
      <c r="H71" s="88">
        <v>165.5</v>
      </c>
      <c r="I71" s="92">
        <v>10.34375</v>
      </c>
      <c r="J71" s="43"/>
      <c r="K71" s="153">
        <v>1978</v>
      </c>
      <c r="L71" s="127">
        <v>4</v>
      </c>
      <c r="M71" s="88">
        <v>33</v>
      </c>
      <c r="N71" s="94">
        <v>8.25</v>
      </c>
      <c r="O71" s="154"/>
      <c r="P71" s="155"/>
      <c r="Q71" s="90"/>
      <c r="R71" s="156"/>
      <c r="S71" s="155"/>
      <c r="T71" s="90"/>
      <c r="U71" s="156"/>
      <c r="V71" s="155"/>
      <c r="W71" s="90"/>
    </row>
    <row r="72" ht="21.95" customHeight="1">
      <c r="A72" s="152">
        <v>1979</v>
      </c>
      <c r="B72" s="127">
        <v>33</v>
      </c>
      <c r="C72" s="88">
        <v>413.5</v>
      </c>
      <c r="D72" s="92">
        <v>12.530303030303</v>
      </c>
      <c r="E72" s="43"/>
      <c r="F72" s="153">
        <v>1979</v>
      </c>
      <c r="G72" s="127">
        <v>10</v>
      </c>
      <c r="H72" s="88">
        <v>115.5</v>
      </c>
      <c r="I72" s="92">
        <v>11.55</v>
      </c>
      <c r="J72" s="43"/>
      <c r="K72" s="153">
        <v>1979</v>
      </c>
      <c r="L72" s="127">
        <v>0</v>
      </c>
      <c r="M72" s="88">
        <v>0</v>
      </c>
      <c r="N72" s="94"/>
      <c r="O72" s="154"/>
      <c r="P72" s="155"/>
      <c r="Q72" s="90"/>
      <c r="R72" s="156"/>
      <c r="S72" s="155"/>
      <c r="T72" s="90"/>
      <c r="U72" s="156"/>
      <c r="V72" s="155"/>
      <c r="W72" s="90"/>
    </row>
    <row r="73" ht="21.95" customHeight="1">
      <c r="A73" s="152">
        <v>1980</v>
      </c>
      <c r="B73" s="127">
        <v>35</v>
      </c>
      <c r="C73" s="88">
        <v>433</v>
      </c>
      <c r="D73" s="92">
        <v>12.3714285714286</v>
      </c>
      <c r="E73" s="43"/>
      <c r="F73" s="153">
        <v>1980</v>
      </c>
      <c r="G73" s="127">
        <v>11</v>
      </c>
      <c r="H73" s="88">
        <v>120.5</v>
      </c>
      <c r="I73" s="92">
        <v>10.9545454545455</v>
      </c>
      <c r="J73" s="43"/>
      <c r="K73" s="153">
        <v>1980</v>
      </c>
      <c r="L73" s="127">
        <v>1</v>
      </c>
      <c r="M73" s="88">
        <v>8.5</v>
      </c>
      <c r="N73" s="94">
        <v>8.5</v>
      </c>
      <c r="O73" s="154"/>
      <c r="P73" s="155"/>
      <c r="Q73" s="90"/>
      <c r="R73" s="156"/>
      <c r="S73" s="155"/>
      <c r="T73" s="90"/>
      <c r="U73" s="156"/>
      <c r="V73" s="155"/>
      <c r="W73" s="90"/>
    </row>
    <row r="74" ht="21.95" customHeight="1">
      <c r="A74" s="152">
        <v>1981</v>
      </c>
      <c r="B74" s="127">
        <v>19</v>
      </c>
      <c r="C74" s="88">
        <v>237</v>
      </c>
      <c r="D74" s="92">
        <v>12.4736842105263</v>
      </c>
      <c r="E74" s="43"/>
      <c r="F74" s="153">
        <v>1981</v>
      </c>
      <c r="G74" s="127">
        <v>5</v>
      </c>
      <c r="H74" s="88">
        <v>55</v>
      </c>
      <c r="I74" s="92">
        <v>11</v>
      </c>
      <c r="J74" s="43"/>
      <c r="K74" s="153">
        <v>1981</v>
      </c>
      <c r="L74" s="127">
        <v>0</v>
      </c>
      <c r="M74" s="88">
        <v>0</v>
      </c>
      <c r="N74" s="94"/>
      <c r="O74" t="s" s="136">
        <v>107</v>
      </c>
      <c r="P74" s="155">
        <f>AVERAGE(B74:B93)</f>
        <v>22.9</v>
      </c>
      <c r="Q74" s="90">
        <f>AVERAGE(D74:D93)</f>
        <v>11.9973540556158</v>
      </c>
      <c r="R74" t="s" s="139">
        <v>107</v>
      </c>
      <c r="S74" s="155">
        <f>AVERAGE(G74:G93)</f>
        <v>9.9</v>
      </c>
      <c r="T74" s="90">
        <f>AVERAGE(I74:I93)</f>
        <v>10.6068621964455</v>
      </c>
      <c r="U74" t="s" s="139">
        <v>107</v>
      </c>
      <c r="V74" s="155">
        <f>AVERAGE(L74:L93)</f>
        <v>1.25</v>
      </c>
      <c r="W74" s="90">
        <f>AVERAGE(N74:N93)</f>
        <v>7.34027777777778</v>
      </c>
    </row>
    <row r="75" ht="21.95" customHeight="1">
      <c r="A75" s="152">
        <v>1982</v>
      </c>
      <c r="B75" s="127">
        <v>71</v>
      </c>
      <c r="C75" s="88">
        <v>839.5</v>
      </c>
      <c r="D75" s="92">
        <v>11.8239436619718</v>
      </c>
      <c r="E75" s="43"/>
      <c r="F75" s="153">
        <v>1982</v>
      </c>
      <c r="G75" s="127">
        <v>35</v>
      </c>
      <c r="H75" s="88">
        <v>369.5</v>
      </c>
      <c r="I75" s="92">
        <v>10.5571428571429</v>
      </c>
      <c r="J75" s="43"/>
      <c r="K75" s="153">
        <v>1982</v>
      </c>
      <c r="L75" s="127">
        <v>4</v>
      </c>
      <c r="M75" s="88">
        <v>29.5</v>
      </c>
      <c r="N75" s="94">
        <v>7.375</v>
      </c>
      <c r="O75" t="s" s="136">
        <v>108</v>
      </c>
      <c r="P75" s="155">
        <f>AVERAGE(B75:B93)</f>
        <v>23.1052631578947</v>
      </c>
      <c r="Q75" s="90">
        <f>AVERAGE(D75:D93)</f>
        <v>11.9693346347387</v>
      </c>
      <c r="R75" t="s" s="139">
        <v>108</v>
      </c>
      <c r="S75" s="155">
        <f>AVERAGE(G75:G93)</f>
        <v>10.1578947368421</v>
      </c>
      <c r="T75" s="90">
        <f>AVERAGE(I75:I93)</f>
        <v>10.5837364432953</v>
      </c>
      <c r="U75" t="s" s="139">
        <v>108</v>
      </c>
      <c r="V75" s="155">
        <f>AVERAGE(L75:L93)</f>
        <v>1.31578947368421</v>
      </c>
      <c r="W75" s="90">
        <f>AVERAGE(N75:N93)</f>
        <v>7.34027777777778</v>
      </c>
    </row>
    <row r="76" ht="21.95" customHeight="1">
      <c r="A76" s="152">
        <v>1983</v>
      </c>
      <c r="B76" s="127">
        <v>20</v>
      </c>
      <c r="C76" s="88">
        <v>233.5</v>
      </c>
      <c r="D76" s="92">
        <v>11.675</v>
      </c>
      <c r="E76" s="43"/>
      <c r="F76" s="153">
        <v>1983</v>
      </c>
      <c r="G76" s="127">
        <v>9</v>
      </c>
      <c r="H76" s="88">
        <v>89</v>
      </c>
      <c r="I76" s="92">
        <v>9.888888888888889</v>
      </c>
      <c r="J76" s="43"/>
      <c r="K76" s="153">
        <v>1983</v>
      </c>
      <c r="L76" s="127">
        <v>2</v>
      </c>
      <c r="M76" s="88">
        <v>13.5</v>
      </c>
      <c r="N76" s="94">
        <v>6.75</v>
      </c>
      <c r="O76" t="s" s="136">
        <v>109</v>
      </c>
      <c r="P76" s="155">
        <f>AVERAGE(B76:B93)</f>
        <v>20.4444444444444</v>
      </c>
      <c r="Q76" s="90">
        <f>AVERAGE(D76:D93)</f>
        <v>11.9784215705366</v>
      </c>
      <c r="R76" t="s" s="139">
        <v>109</v>
      </c>
      <c r="S76" s="155">
        <f>AVERAGE(G76:G93)</f>
        <v>8.77777777777778</v>
      </c>
      <c r="T76" s="90">
        <f>AVERAGE(I76:I93)</f>
        <v>10.5853985424298</v>
      </c>
      <c r="U76" t="s" s="139">
        <v>109</v>
      </c>
      <c r="V76" s="155">
        <f>AVERAGE(L76:L93)</f>
        <v>1.16666666666667</v>
      </c>
      <c r="W76" s="90">
        <f>AVERAGE(N76:N93)</f>
        <v>7.3359375</v>
      </c>
    </row>
    <row r="77" ht="21.95" customHeight="1">
      <c r="A77" s="152">
        <v>1984</v>
      </c>
      <c r="B77" s="127">
        <v>29</v>
      </c>
      <c r="C77" s="88">
        <v>310.5</v>
      </c>
      <c r="D77" s="92">
        <v>10.7068965517241</v>
      </c>
      <c r="E77" s="43"/>
      <c r="F77" s="153">
        <v>1984</v>
      </c>
      <c r="G77" s="127">
        <v>14</v>
      </c>
      <c r="H77" s="88">
        <v>115.5</v>
      </c>
      <c r="I77" s="92">
        <v>8.25</v>
      </c>
      <c r="J77" s="43"/>
      <c r="K77" s="153">
        <v>1984</v>
      </c>
      <c r="L77" s="127">
        <v>8</v>
      </c>
      <c r="M77" s="88">
        <v>49.5</v>
      </c>
      <c r="N77" s="94">
        <v>6.1875</v>
      </c>
      <c r="O77" t="s" s="136">
        <v>110</v>
      </c>
      <c r="P77" s="155">
        <f>AVERAGE(B77:B93)</f>
        <v>20.4705882352941</v>
      </c>
      <c r="Q77" s="90">
        <f>AVERAGE(D77:D93)</f>
        <v>11.9986496752391</v>
      </c>
      <c r="R77" t="s" s="139">
        <v>110</v>
      </c>
      <c r="S77" s="155">
        <f>AVERAGE(G77:G93)</f>
        <v>8.76470588235294</v>
      </c>
      <c r="T77" s="90">
        <f>AVERAGE(I77:I93)</f>
        <v>10.6318325193325</v>
      </c>
      <c r="U77" t="s" s="139">
        <v>110</v>
      </c>
      <c r="V77" s="155">
        <f>AVERAGE(L77:L93)</f>
        <v>1.11764705882353</v>
      </c>
      <c r="W77" s="90">
        <f>AVERAGE(N77:N93)</f>
        <v>7.41964285714286</v>
      </c>
    </row>
    <row r="78" ht="21.95" customHeight="1">
      <c r="A78" s="152">
        <v>1985</v>
      </c>
      <c r="B78" s="127">
        <v>44</v>
      </c>
      <c r="C78" s="88">
        <v>522</v>
      </c>
      <c r="D78" s="92">
        <v>11.8636363636364</v>
      </c>
      <c r="E78" s="43"/>
      <c r="F78" s="153">
        <v>1985</v>
      </c>
      <c r="G78" s="127">
        <v>21</v>
      </c>
      <c r="H78" s="88">
        <v>220.5</v>
      </c>
      <c r="I78" s="92">
        <v>10.5</v>
      </c>
      <c r="J78" s="43"/>
      <c r="K78" s="153">
        <v>1985</v>
      </c>
      <c r="L78" s="127">
        <v>2</v>
      </c>
      <c r="M78" s="88">
        <v>17</v>
      </c>
      <c r="N78" s="94">
        <v>8.5</v>
      </c>
      <c r="O78" t="s" s="136">
        <v>111</v>
      </c>
      <c r="P78" s="155">
        <f>AVERAGE(B78:B93)</f>
        <v>19.9375</v>
      </c>
      <c r="Q78" s="90">
        <f>AVERAGE(D78:D93)</f>
        <v>12.0909177554901</v>
      </c>
      <c r="R78" t="s" s="139">
        <v>111</v>
      </c>
      <c r="S78" s="155">
        <f>AVERAGE(G78:G93)</f>
        <v>8.4375</v>
      </c>
      <c r="T78" s="90">
        <f>AVERAGE(I78:I93)</f>
        <v>10.8019634135706</v>
      </c>
      <c r="U78" t="s" s="139">
        <v>111</v>
      </c>
      <c r="V78" s="155">
        <f>AVERAGE(L78:L93)</f>
        <v>0.6875</v>
      </c>
      <c r="W78" s="90">
        <f>AVERAGE(N78:N93)</f>
        <v>7.625</v>
      </c>
    </row>
    <row r="79" ht="21.95" customHeight="1">
      <c r="A79" s="152">
        <v>1986</v>
      </c>
      <c r="B79" s="127">
        <v>10</v>
      </c>
      <c r="C79" s="88">
        <v>113.7</v>
      </c>
      <c r="D79" s="92">
        <v>11.37</v>
      </c>
      <c r="E79" s="43"/>
      <c r="F79" s="153">
        <v>1986</v>
      </c>
      <c r="G79" s="127">
        <v>6</v>
      </c>
      <c r="H79" s="88">
        <v>62.5</v>
      </c>
      <c r="I79" s="92">
        <v>10.4166666666667</v>
      </c>
      <c r="J79" s="43"/>
      <c r="K79" s="153">
        <v>1986</v>
      </c>
      <c r="L79" s="127">
        <v>1</v>
      </c>
      <c r="M79" s="88">
        <v>7.5</v>
      </c>
      <c r="N79" s="94">
        <v>7.5</v>
      </c>
      <c r="O79" t="s" s="136">
        <v>112</v>
      </c>
      <c r="P79" s="155">
        <f>AVERAGE(B79:B93)</f>
        <v>18.3333333333333</v>
      </c>
      <c r="Q79" s="90">
        <f>AVERAGE(D79:D93)</f>
        <v>12.1084009394789</v>
      </c>
      <c r="R79" t="s" s="139">
        <v>112</v>
      </c>
      <c r="S79" s="155">
        <f>AVERAGE(G79:G93)</f>
        <v>7.6</v>
      </c>
      <c r="T79" s="90">
        <f>AVERAGE(I79:I93)</f>
        <v>10.8251913684606</v>
      </c>
      <c r="U79" t="s" s="139">
        <v>112</v>
      </c>
      <c r="V79" s="155">
        <f>AVERAGE(L79:L93)</f>
        <v>0.6</v>
      </c>
      <c r="W79" s="90">
        <f>AVERAGE(N79:N93)</f>
        <v>7.45</v>
      </c>
    </row>
    <row r="80" ht="21.95" customHeight="1">
      <c r="A80" s="152">
        <v>1987</v>
      </c>
      <c r="B80" s="127">
        <v>20</v>
      </c>
      <c r="C80" s="88">
        <v>258.5</v>
      </c>
      <c r="D80" s="92">
        <v>12.925</v>
      </c>
      <c r="E80" s="43"/>
      <c r="F80" s="153">
        <v>1987</v>
      </c>
      <c r="G80" s="127">
        <v>3</v>
      </c>
      <c r="H80" s="88">
        <v>34</v>
      </c>
      <c r="I80" s="92">
        <v>11.3333333333333</v>
      </c>
      <c r="J80" s="43"/>
      <c r="K80" s="153">
        <v>1987</v>
      </c>
      <c r="L80" s="127">
        <v>0</v>
      </c>
      <c r="M80" s="88">
        <v>0</v>
      </c>
      <c r="N80" s="94"/>
      <c r="O80" t="s" s="136">
        <v>113</v>
      </c>
      <c r="P80" s="155">
        <f>AVERAGE(B80:B93)</f>
        <v>18.9285714285714</v>
      </c>
      <c r="Q80" s="90">
        <f>AVERAGE(D80:D93)</f>
        <v>12.1699343511021</v>
      </c>
      <c r="R80" t="s" s="139">
        <v>113</v>
      </c>
      <c r="S80" s="155">
        <f>AVERAGE(G80:G93)</f>
        <v>7.71428571428571</v>
      </c>
      <c r="T80" s="90">
        <f>AVERAGE(I80:I93)</f>
        <v>10.8592350936101</v>
      </c>
      <c r="U80" t="s" s="139">
        <v>113</v>
      </c>
      <c r="V80" s="155">
        <f>AVERAGE(L80:L93)</f>
        <v>0.571428571428571</v>
      </c>
      <c r="W80" s="90">
        <f>AVERAGE(N80:N93)</f>
        <v>7.4375</v>
      </c>
    </row>
    <row r="81" ht="21.95" customHeight="1">
      <c r="A81" s="152">
        <v>1988</v>
      </c>
      <c r="B81" s="127">
        <v>14</v>
      </c>
      <c r="C81" s="88">
        <v>166.5</v>
      </c>
      <c r="D81" s="92">
        <v>11.8928571428571</v>
      </c>
      <c r="E81" s="43"/>
      <c r="F81" s="153">
        <v>1988</v>
      </c>
      <c r="G81" s="127">
        <v>4</v>
      </c>
      <c r="H81" s="88">
        <v>36.5</v>
      </c>
      <c r="I81" s="92">
        <v>9.125</v>
      </c>
      <c r="J81" s="43"/>
      <c r="K81" s="153">
        <v>1988</v>
      </c>
      <c r="L81" s="127">
        <v>2</v>
      </c>
      <c r="M81" s="88">
        <v>15.5</v>
      </c>
      <c r="N81" s="94">
        <v>7.75</v>
      </c>
      <c r="O81" t="s" s="136">
        <v>114</v>
      </c>
      <c r="P81" s="155">
        <f>AVERAGE(B81:B93)</f>
        <v>18.8461538461538</v>
      </c>
      <c r="Q81" s="90">
        <f>AVERAGE(D81:D93)</f>
        <v>12.1012920193841</v>
      </c>
      <c r="R81" t="s" s="139">
        <v>114</v>
      </c>
      <c r="S81" s="155">
        <f>AVERAGE(G81:G93)</f>
        <v>8.07692307692308</v>
      </c>
      <c r="T81" s="90">
        <f>AVERAGE(I81:I93)</f>
        <v>10.8161352536353</v>
      </c>
      <c r="U81" t="s" s="139">
        <v>114</v>
      </c>
      <c r="V81" s="155">
        <f>AVERAGE(L81:L93)</f>
        <v>0.615384615384615</v>
      </c>
      <c r="W81" s="90">
        <f>AVERAGE(N81:N93)</f>
        <v>7.4375</v>
      </c>
    </row>
    <row r="82" ht="21.95" customHeight="1">
      <c r="A82" s="152">
        <v>1989</v>
      </c>
      <c r="B82" s="127">
        <v>17</v>
      </c>
      <c r="C82" s="88">
        <v>204</v>
      </c>
      <c r="D82" s="92">
        <v>12</v>
      </c>
      <c r="E82" s="43"/>
      <c r="F82" s="153">
        <v>1989</v>
      </c>
      <c r="G82" s="127">
        <v>10</v>
      </c>
      <c r="H82" s="88">
        <v>112</v>
      </c>
      <c r="I82" s="92">
        <v>11.2</v>
      </c>
      <c r="J82" s="43"/>
      <c r="K82" s="153">
        <v>1989</v>
      </c>
      <c r="L82" s="127">
        <v>0</v>
      </c>
      <c r="M82" s="88">
        <v>0</v>
      </c>
      <c r="N82" s="94"/>
      <c r="O82" t="s" s="136">
        <v>115</v>
      </c>
      <c r="P82" s="155">
        <f>AVERAGE(B82:B93)</f>
        <v>19.25</v>
      </c>
      <c r="Q82" s="90">
        <f>AVERAGE(D82:D93)</f>
        <v>12.1221355070368</v>
      </c>
      <c r="R82" t="s" s="139">
        <v>115</v>
      </c>
      <c r="S82" s="155">
        <f>AVERAGE(G82:G93)</f>
        <v>8.41666666666667</v>
      </c>
      <c r="T82" s="90">
        <f>AVERAGE(I82:I93)</f>
        <v>10.9852487789988</v>
      </c>
      <c r="U82" t="s" s="139">
        <v>115</v>
      </c>
      <c r="V82" s="155">
        <f>AVERAGE(L82:L93)</f>
        <v>0.5</v>
      </c>
      <c r="W82" s="90">
        <f>AVERAGE(N82:N93)</f>
        <v>7.33333333333333</v>
      </c>
    </row>
    <row r="83" ht="21.95" customHeight="1">
      <c r="A83" s="152">
        <v>1990</v>
      </c>
      <c r="B83" s="127">
        <v>32</v>
      </c>
      <c r="C83" s="88">
        <v>373</v>
      </c>
      <c r="D83" s="92">
        <v>11.65625</v>
      </c>
      <c r="E83" s="43"/>
      <c r="F83" s="153">
        <v>1990</v>
      </c>
      <c r="G83" s="127">
        <v>16</v>
      </c>
      <c r="H83" s="88">
        <v>164</v>
      </c>
      <c r="I83" s="92">
        <v>10.25</v>
      </c>
      <c r="J83" s="43"/>
      <c r="K83" s="153">
        <v>1990</v>
      </c>
      <c r="L83" s="127">
        <v>2</v>
      </c>
      <c r="M83" s="88">
        <v>12</v>
      </c>
      <c r="N83" s="94">
        <v>6</v>
      </c>
      <c r="O83" t="s" s="136">
        <v>116</v>
      </c>
      <c r="P83" s="155">
        <f>AVERAGE(B83:B93)</f>
        <v>19.4545454545455</v>
      </c>
      <c r="Q83" s="90">
        <f>AVERAGE(D83:D93)</f>
        <v>12.1357061189298</v>
      </c>
      <c r="R83" t="s" s="139">
        <v>116</v>
      </c>
      <c r="S83" s="155">
        <f>AVERAGE(G83:G93)</f>
        <v>8.27272727272727</v>
      </c>
      <c r="T83" s="90">
        <f>AVERAGE(I83:I93)</f>
        <v>10.9613875322209</v>
      </c>
      <c r="U83" t="s" s="139">
        <v>116</v>
      </c>
      <c r="V83" s="155">
        <f>AVERAGE(L83:L93)</f>
        <v>0.545454545454545</v>
      </c>
      <c r="W83" s="90">
        <f>AVERAGE(N83:N93)</f>
        <v>7.33333333333333</v>
      </c>
    </row>
    <row r="84" ht="21.95" customHeight="1">
      <c r="A84" s="152">
        <v>1991</v>
      </c>
      <c r="B84" s="127">
        <v>34</v>
      </c>
      <c r="C84" s="88">
        <v>426.7</v>
      </c>
      <c r="D84" s="92">
        <v>12.55</v>
      </c>
      <c r="E84" s="43"/>
      <c r="F84" s="153">
        <v>1991</v>
      </c>
      <c r="G84" s="127">
        <v>10</v>
      </c>
      <c r="H84" s="88">
        <v>108</v>
      </c>
      <c r="I84" s="92">
        <v>10.8</v>
      </c>
      <c r="J84" s="43"/>
      <c r="K84" s="153">
        <v>1991</v>
      </c>
      <c r="L84" s="127">
        <v>0</v>
      </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AVERAGE(L84:L93)</f>
        <v>0.4</v>
      </c>
      <c r="W84" s="90">
        <f>AVERAGE(N84:N93)</f>
        <v>8</v>
      </c>
    </row>
    <row r="85" ht="21.95" customHeight="1">
      <c r="A85" s="152">
        <v>1992</v>
      </c>
      <c r="B85" s="127">
        <v>26</v>
      </c>
      <c r="C85" s="88">
        <v>311.5</v>
      </c>
      <c r="D85" s="92">
        <v>11.9807692307692</v>
      </c>
      <c r="E85" s="43"/>
      <c r="F85" s="153">
        <v>1992</v>
      </c>
      <c r="G85" s="127">
        <v>13</v>
      </c>
      <c r="H85" s="88">
        <v>144.5</v>
      </c>
      <c r="I85" s="92">
        <v>11.1153846153846</v>
      </c>
      <c r="J85" s="43"/>
      <c r="K85" s="153">
        <v>1992</v>
      </c>
      <c r="L85" s="127">
        <v>0</v>
      </c>
      <c r="M85" s="88">
        <v>0</v>
      </c>
      <c r="N85" s="94"/>
      <c r="O85" t="s" s="136">
        <v>118</v>
      </c>
      <c r="P85" s="155">
        <f>AVERAGE(B85:B93)</f>
        <v>16.4444444444444</v>
      </c>
      <c r="Q85" s="90">
        <f>AVERAGE(D85:D93)</f>
        <v>12.1450150100526</v>
      </c>
      <c r="R85" t="s" s="139">
        <v>118</v>
      </c>
      <c r="S85" s="155">
        <f>AVERAGE(G85:G93)</f>
        <v>7.22222222222222</v>
      </c>
      <c r="T85" s="90">
        <f>AVERAGE(I85:I93)</f>
        <v>11.086069684284</v>
      </c>
      <c r="U85" t="s" s="139">
        <v>118</v>
      </c>
      <c r="V85" s="155">
        <f>AVERAGE(L85:L93)</f>
        <v>0.444444444444444</v>
      </c>
      <c r="W85" s="90">
        <f>AVERAGE(N85:N93)</f>
        <v>8</v>
      </c>
    </row>
    <row r="86" ht="21.95" customHeight="1">
      <c r="A86" s="152">
        <v>1993</v>
      </c>
      <c r="B86" s="127">
        <v>15</v>
      </c>
      <c r="C86" s="88">
        <v>192</v>
      </c>
      <c r="D86" s="92">
        <v>12.8</v>
      </c>
      <c r="E86" s="43"/>
      <c r="F86" s="153">
        <v>1993</v>
      </c>
      <c r="G86" s="127">
        <v>3</v>
      </c>
      <c r="H86" s="88">
        <v>35</v>
      </c>
      <c r="I86" s="92">
        <v>11.6666666666667</v>
      </c>
      <c r="J86" s="43"/>
      <c r="K86" s="153">
        <v>1993</v>
      </c>
      <c r="L86" s="127">
        <v>0</v>
      </c>
      <c r="M86" s="88">
        <v>0</v>
      </c>
      <c r="N86" s="94"/>
      <c r="O86" t="s" s="136">
        <v>119</v>
      </c>
      <c r="P86" s="155">
        <f>AVERAGE(B86:B93)</f>
        <v>15.25</v>
      </c>
      <c r="Q86" s="90">
        <f>AVERAGE(D86:D93)</f>
        <v>12.1723893065998</v>
      </c>
      <c r="R86" t="s" s="139">
        <v>119</v>
      </c>
      <c r="S86" s="155">
        <f>AVERAGE(G86:G93)</f>
        <v>6.5</v>
      </c>
      <c r="T86" s="90">
        <f>AVERAGE(I86:I93)</f>
        <v>11.0811838624339</v>
      </c>
      <c r="U86" t="s" s="139">
        <v>119</v>
      </c>
      <c r="V86" s="155">
        <f>AVERAGE(L86:L93)</f>
        <v>0.5</v>
      </c>
      <c r="W86" s="90">
        <f>AVERAGE(N86:N93)</f>
        <v>8</v>
      </c>
    </row>
    <row r="87" ht="21.95" customHeight="1">
      <c r="A87" s="152">
        <v>1994</v>
      </c>
      <c r="B87" s="212">
        <v>33</v>
      </c>
      <c r="C87" s="213">
        <v>407</v>
      </c>
      <c r="D87" s="214">
        <v>12.3333333333333</v>
      </c>
      <c r="E87" s="43"/>
      <c r="F87" s="153">
        <v>1994</v>
      </c>
      <c r="G87" s="212">
        <v>13</v>
      </c>
      <c r="H87" s="213">
        <v>143</v>
      </c>
      <c r="I87" s="214">
        <v>11</v>
      </c>
      <c r="J87" s="43"/>
      <c r="K87" s="153">
        <v>1994</v>
      </c>
      <c r="L87" s="212">
        <v>0</v>
      </c>
      <c r="M87" s="213">
        <v>0</v>
      </c>
      <c r="N87" s="215"/>
      <c r="O87" t="s" s="136">
        <v>120</v>
      </c>
      <c r="P87" s="155">
        <f>AVERAGE(B87:B93)</f>
        <v>15.2857142857143</v>
      </c>
      <c r="Q87" s="90">
        <f>AVERAGE(D87:D93)</f>
        <v>12.0468671679198</v>
      </c>
      <c r="R87" t="s" s="139">
        <v>120</v>
      </c>
      <c r="S87" s="155">
        <f>AVERAGE(G87:G93)</f>
        <v>7</v>
      </c>
      <c r="T87" s="90">
        <f>AVERAGE(I87:I93)</f>
        <v>10.9640873015873</v>
      </c>
      <c r="U87" t="s" s="139">
        <v>120</v>
      </c>
      <c r="V87" s="155">
        <f>AVERAGE(L87:L93)</f>
        <v>0.571428571428571</v>
      </c>
      <c r="W87" s="90">
        <f>AVERAGE(N87:N93)</f>
        <v>8</v>
      </c>
    </row>
    <row r="88" ht="21.95" customHeight="1">
      <c r="A88" s="152">
        <v>1995</v>
      </c>
      <c r="B88" s="127">
        <v>19</v>
      </c>
      <c r="C88" s="88">
        <v>232</v>
      </c>
      <c r="D88" s="92">
        <v>12.2105263157895</v>
      </c>
      <c r="E88" s="43"/>
      <c r="F88" s="153">
        <v>1995</v>
      </c>
      <c r="G88" s="127">
        <v>9</v>
      </c>
      <c r="H88" s="88">
        <v>101</v>
      </c>
      <c r="I88" s="92">
        <v>11.2222222222222</v>
      </c>
      <c r="J88" s="43"/>
      <c r="K88" s="153">
        <v>1995</v>
      </c>
      <c r="L88" s="127">
        <v>0</v>
      </c>
      <c r="M88" s="88">
        <v>0</v>
      </c>
      <c r="N88" s="94"/>
      <c r="O88" t="s" s="136">
        <v>98</v>
      </c>
      <c r="P88" s="155">
        <f>AVERAGE(B88:B93)</f>
        <v>12.3333333333333</v>
      </c>
      <c r="Q88" s="90">
        <f>AVERAGE(D88:D93)</f>
        <v>11.9752506265664</v>
      </c>
      <c r="R88" t="s" s="139">
        <v>98</v>
      </c>
      <c r="S88" s="155">
        <f>AVERAGE(G88:G93)</f>
        <v>6</v>
      </c>
      <c r="T88" s="90">
        <f>AVERAGE(I88:I93)</f>
        <v>10.9551091269841</v>
      </c>
      <c r="U88" t="s" s="139">
        <v>98</v>
      </c>
      <c r="V88" s="155">
        <f>AVERAGE(L88:L93)</f>
        <v>0.666666666666667</v>
      </c>
      <c r="W88" s="90">
        <f>AVERAGE(N88:N93)</f>
        <v>8</v>
      </c>
    </row>
    <row r="89" ht="21.95" customHeight="1">
      <c r="A89" s="152">
        <v>1996</v>
      </c>
      <c r="B89" s="127">
        <v>35</v>
      </c>
      <c r="C89" s="88">
        <v>415</v>
      </c>
      <c r="D89" s="92">
        <v>11.8571428571429</v>
      </c>
      <c r="E89" s="43"/>
      <c r="F89" s="153">
        <v>1996</v>
      </c>
      <c r="G89" s="127">
        <v>16</v>
      </c>
      <c r="H89" s="88">
        <v>167</v>
      </c>
      <c r="I89" s="92">
        <v>10.4375</v>
      </c>
      <c r="J89" s="43"/>
      <c r="K89" s="153">
        <v>1996</v>
      </c>
      <c r="L89" s="127">
        <v>3</v>
      </c>
      <c r="M89" s="88">
        <v>24</v>
      </c>
      <c r="N89" s="94">
        <v>8</v>
      </c>
      <c r="O89" t="s" s="136">
        <v>121</v>
      </c>
      <c r="P89" s="155">
        <f>AVERAGE(B89:B93)</f>
        <v>11</v>
      </c>
      <c r="Q89" s="90">
        <f>AVERAGE(D89:D93)</f>
        <v>11.8968253968254</v>
      </c>
      <c r="R89" t="s" s="139">
        <v>121</v>
      </c>
      <c r="S89" s="155">
        <f>AVERAGE(G89:G93)</f>
        <v>5.4</v>
      </c>
      <c r="T89" s="90">
        <f>AVERAGE(I89:I93)</f>
        <v>10.8660714285714</v>
      </c>
      <c r="U89" t="s" s="139">
        <v>121</v>
      </c>
      <c r="V89" s="155">
        <f>AVERAGE(L89:L93)</f>
        <v>0.8</v>
      </c>
      <c r="W89" s="90">
        <f>AVERAGE(N89:N93)</f>
        <v>8</v>
      </c>
    </row>
    <row r="90" ht="21.95" customHeight="1">
      <c r="A90" s="152">
        <v>1997</v>
      </c>
      <c r="B90" s="127">
        <v>14</v>
      </c>
      <c r="C90" s="88">
        <v>164.5</v>
      </c>
      <c r="D90" s="92">
        <v>11.75</v>
      </c>
      <c r="E90" s="43"/>
      <c r="F90" s="153">
        <v>1997</v>
      </c>
      <c r="G90" s="127">
        <v>7</v>
      </c>
      <c r="H90" s="88">
        <v>75.5</v>
      </c>
      <c r="I90" s="92">
        <v>10.7857142857143</v>
      </c>
      <c r="J90" s="43"/>
      <c r="K90" s="153">
        <v>1997</v>
      </c>
      <c r="L90" s="127">
        <v>1</v>
      </c>
      <c r="M90" s="88">
        <v>8</v>
      </c>
      <c r="N90" s="94">
        <v>8</v>
      </c>
      <c r="O90" t="s" s="136">
        <v>122</v>
      </c>
      <c r="P90" s="155">
        <f>AVERAGE(B90:B93)</f>
        <v>5</v>
      </c>
      <c r="Q90" s="90"/>
      <c r="R90" t="s" s="139">
        <v>122</v>
      </c>
      <c r="S90" s="155">
        <f>AVERAGE(G90:G93)</f>
        <v>2.75</v>
      </c>
      <c r="T90" s="90"/>
      <c r="U90" t="s" s="139">
        <v>122</v>
      </c>
      <c r="V90" s="155">
        <f>AVERAGE(L90:L93)</f>
        <v>0.25</v>
      </c>
      <c r="W90" s="90">
        <f>AVERAGE(N90:N93)</f>
        <v>8</v>
      </c>
    </row>
    <row r="91" ht="21.95" customHeight="1">
      <c r="A91" s="152">
        <v>1998</v>
      </c>
      <c r="B91" s="127">
        <v>0</v>
      </c>
      <c r="C91" s="88">
        <v>0</v>
      </c>
      <c r="D91" s="92"/>
      <c r="E91" s="43"/>
      <c r="F91" s="153">
        <v>1998</v>
      </c>
      <c r="G91" s="127">
        <v>0</v>
      </c>
      <c r="H91" s="88">
        <v>0</v>
      </c>
      <c r="I91" s="92"/>
      <c r="J91" s="43"/>
      <c r="K91" s="153">
        <v>1998</v>
      </c>
      <c r="L91" s="127">
        <v>0</v>
      </c>
      <c r="M91" s="88">
        <v>0</v>
      </c>
      <c r="N91" s="94"/>
      <c r="O91" t="s" s="136">
        <v>123</v>
      </c>
      <c r="P91" s="155">
        <f>AVERAGE(B91:B93)</f>
        <v>2</v>
      </c>
      <c r="Q91" s="90"/>
      <c r="R91" t="s" s="139">
        <v>123</v>
      </c>
      <c r="S91" s="155">
        <f>AVERAGE(G91:G93)</f>
        <v>1.33333333333333</v>
      </c>
      <c r="T91" s="90"/>
      <c r="U91" t="s" s="139">
        <v>123</v>
      </c>
      <c r="V91" s="155">
        <f>AVERAGE(L91:L93)</f>
        <v>0</v>
      </c>
      <c r="W91" s="90"/>
    </row>
    <row r="92" ht="21.95" customHeight="1">
      <c r="A92" s="152">
        <v>1999</v>
      </c>
      <c r="B92" s="127">
        <v>6</v>
      </c>
      <c r="C92" s="88">
        <v>72.5</v>
      </c>
      <c r="D92" s="92">
        <v>12.0833333333333</v>
      </c>
      <c r="E92" s="43"/>
      <c r="F92" s="153">
        <v>1999</v>
      </c>
      <c r="G92" s="127">
        <v>4</v>
      </c>
      <c r="H92" s="88">
        <v>45.5</v>
      </c>
      <c r="I92" s="92">
        <v>11.375</v>
      </c>
      <c r="J92" s="43"/>
      <c r="K92" s="153">
        <v>1999</v>
      </c>
      <c r="L92" s="127">
        <v>0</v>
      </c>
      <c r="M92" s="88">
        <v>0</v>
      </c>
      <c r="N92" s="94"/>
      <c r="O92" t="s" s="136">
        <v>124</v>
      </c>
      <c r="P92" s="155">
        <f>AVERAGE(B92:B93)</f>
        <v>3</v>
      </c>
      <c r="Q92" s="90"/>
      <c r="R92" t="s" s="139">
        <v>124</v>
      </c>
      <c r="S92" s="155">
        <f>AVERAGE(G92:G93)</f>
        <v>2</v>
      </c>
      <c r="T92" s="90"/>
      <c r="U92" t="s" s="139">
        <v>124</v>
      </c>
      <c r="V92" s="155">
        <f>AVERAGE(L92:L93)</f>
        <v>0</v>
      </c>
      <c r="W92" s="90"/>
    </row>
    <row r="93" ht="21.95" customHeight="1">
      <c r="A93" s="152">
        <v>2000</v>
      </c>
      <c r="B93" s="127">
        <v>0</v>
      </c>
      <c r="C93" s="88">
        <v>0</v>
      </c>
      <c r="D93" s="92"/>
      <c r="E93" s="43"/>
      <c r="F93" s="153">
        <v>2000</v>
      </c>
      <c r="G93" s="127">
        <v>0</v>
      </c>
      <c r="H93" s="88">
        <v>0</v>
      </c>
      <c r="I93" s="92"/>
      <c r="J93" s="43"/>
      <c r="K93" s="153">
        <v>2000</v>
      </c>
      <c r="L93" s="127">
        <v>0</v>
      </c>
      <c r="M93" s="88">
        <v>0</v>
      </c>
      <c r="N93" s="94"/>
      <c r="O93" t="s" s="136">
        <v>125</v>
      </c>
      <c r="P93" s="155">
        <f>AVERAGE(B93)</f>
        <v>0</v>
      </c>
      <c r="Q93" s="90"/>
      <c r="R93" t="s" s="139">
        <v>125</v>
      </c>
      <c r="S93" s="155">
        <f>AVERAGE(G93)</f>
        <v>0</v>
      </c>
      <c r="T93" s="90"/>
      <c r="U93" t="s" s="139">
        <v>125</v>
      </c>
      <c r="V93" s="155">
        <f>AVERAGE(L93)</f>
        <v>0</v>
      </c>
      <c r="W93" s="90"/>
    </row>
    <row r="94" ht="21.95" customHeight="1">
      <c r="A94" s="152">
        <v>2001</v>
      </c>
      <c r="B94" s="157">
        <v>17</v>
      </c>
      <c r="C94" s="158">
        <v>191</v>
      </c>
      <c r="D94" s="159">
        <v>11.2352941176471</v>
      </c>
      <c r="E94" s="43"/>
      <c r="F94" s="153">
        <v>2001</v>
      </c>
      <c r="G94" s="157">
        <v>12</v>
      </c>
      <c r="H94" s="158">
        <v>126</v>
      </c>
      <c r="I94" s="159">
        <v>10.5</v>
      </c>
      <c r="J94" s="43"/>
      <c r="K94" s="153">
        <v>2001</v>
      </c>
      <c r="L94" s="157">
        <v>1</v>
      </c>
      <c r="M94" s="158">
        <v>6</v>
      </c>
      <c r="N94" s="160">
        <v>6</v>
      </c>
      <c r="O94" t="s" s="136">
        <v>126</v>
      </c>
      <c r="P94" s="161">
        <f>AVERAGE(B94)</f>
        <v>17</v>
      </c>
      <c r="Q94" s="162">
        <f>AVERAGE(D94)</f>
        <v>11.2352941176471</v>
      </c>
      <c r="R94" t="s" s="139">
        <v>126</v>
      </c>
      <c r="S94" s="161">
        <f>AVERAGE(G94)</f>
        <v>12</v>
      </c>
      <c r="T94" s="162">
        <f>AVERAGE(I94)</f>
        <v>10.5</v>
      </c>
      <c r="U94" t="s" s="139">
        <v>126</v>
      </c>
      <c r="V94" s="161">
        <f>AVERAGE(L94)</f>
        <v>1</v>
      </c>
      <c r="W94" s="162">
        <f>AVERAGE(N94)</f>
        <v>6</v>
      </c>
    </row>
    <row r="95" ht="21.95" customHeight="1">
      <c r="A95" s="152">
        <v>2002</v>
      </c>
      <c r="B95" s="127">
        <v>47</v>
      </c>
      <c r="C95" s="88">
        <v>524</v>
      </c>
      <c r="D95" s="92">
        <v>11.1489361702128</v>
      </c>
      <c r="E95" s="43"/>
      <c r="F95" s="153">
        <v>2002</v>
      </c>
      <c r="G95" s="127">
        <v>33</v>
      </c>
      <c r="H95" s="88">
        <v>342</v>
      </c>
      <c r="I95" s="92">
        <v>10.3636363636364</v>
      </c>
      <c r="J95" s="43"/>
      <c r="K95" s="153">
        <v>2002</v>
      </c>
      <c r="L95" s="127">
        <v>2</v>
      </c>
      <c r="M95" s="88">
        <v>11</v>
      </c>
      <c r="N95" s="94">
        <v>5.5</v>
      </c>
      <c r="O95" t="s" s="136">
        <v>125</v>
      </c>
      <c r="P95" s="155">
        <f>AVERAGE(B95)</f>
        <v>47</v>
      </c>
      <c r="Q95" s="90">
        <f>AVERAGE(D95)</f>
        <v>11.1489361702128</v>
      </c>
      <c r="R95" t="s" s="139">
        <v>125</v>
      </c>
      <c r="S95" s="155">
        <f>AVERAGE(G95)</f>
        <v>33</v>
      </c>
      <c r="T95" s="90">
        <f>AVERAGE(I95)</f>
        <v>10.3636363636364</v>
      </c>
      <c r="U95" t="s" s="139">
        <v>125</v>
      </c>
      <c r="V95" s="155">
        <f>AVERAGE(L95)</f>
        <v>2</v>
      </c>
      <c r="W95" s="90">
        <f>AVERAGE(N95)</f>
        <v>5.5</v>
      </c>
    </row>
    <row r="96" ht="21.95" customHeight="1">
      <c r="A96" s="152">
        <v>2003</v>
      </c>
      <c r="B96" s="127">
        <v>25</v>
      </c>
      <c r="C96" s="88">
        <v>293.6</v>
      </c>
      <c r="D96" s="92">
        <v>11.744</v>
      </c>
      <c r="E96" s="43"/>
      <c r="F96" s="153">
        <v>2003</v>
      </c>
      <c r="G96" s="127">
        <v>13</v>
      </c>
      <c r="H96" s="88">
        <v>138</v>
      </c>
      <c r="I96" s="92">
        <v>10.6153846153846</v>
      </c>
      <c r="J96" s="43"/>
      <c r="K96" s="153">
        <v>2003</v>
      </c>
      <c r="L96" s="127">
        <v>1</v>
      </c>
      <c r="M96" s="88">
        <v>7.9</v>
      </c>
      <c r="N96" s="94">
        <v>7.9</v>
      </c>
      <c r="O96" t="s" s="136">
        <v>124</v>
      </c>
      <c r="P96" s="155">
        <f>AVERAGE(B95:B96)</f>
        <v>36</v>
      </c>
      <c r="Q96" s="90">
        <f>AVERAGE(D95:D96)</f>
        <v>11.4464680851064</v>
      </c>
      <c r="R96" t="s" s="139">
        <v>124</v>
      </c>
      <c r="S96" s="155">
        <f>AVERAGE(G95:G96)</f>
        <v>23</v>
      </c>
      <c r="T96" s="90">
        <f>AVERAGE(I95:I96)</f>
        <v>10.4895104895105</v>
      </c>
      <c r="U96" t="s" s="139">
        <v>124</v>
      </c>
      <c r="V96" s="155">
        <f>AVERAGE(L95:L96)</f>
        <v>1.5</v>
      </c>
      <c r="W96" s="90">
        <f>AVERAGE(N95:N96)</f>
        <v>6.7</v>
      </c>
    </row>
    <row r="97" ht="21.95" customHeight="1">
      <c r="A97" s="152">
        <v>2004</v>
      </c>
      <c r="B97" s="127">
        <v>52</v>
      </c>
      <c r="C97" s="88">
        <v>588</v>
      </c>
      <c r="D97" s="92">
        <v>11.3076923076923</v>
      </c>
      <c r="E97" s="43"/>
      <c r="F97" s="153">
        <v>2004</v>
      </c>
      <c r="G97" s="127">
        <v>31</v>
      </c>
      <c r="H97" s="88">
        <v>315</v>
      </c>
      <c r="I97" s="92">
        <v>10.1612903225806</v>
      </c>
      <c r="J97" s="43"/>
      <c r="K97" s="153">
        <v>2004</v>
      </c>
      <c r="L97" s="127">
        <v>6</v>
      </c>
      <c r="M97" s="88">
        <v>46</v>
      </c>
      <c r="N97" s="94">
        <v>7.66666666666667</v>
      </c>
      <c r="O97" t="s" s="136">
        <v>123</v>
      </c>
      <c r="P97" s="155">
        <f>AVERAGE(B95:B97)</f>
        <v>41.3333333333333</v>
      </c>
      <c r="Q97" s="90">
        <f>AVERAGE(D95:D97)</f>
        <v>11.400209492635</v>
      </c>
      <c r="R97" t="s" s="139">
        <v>123</v>
      </c>
      <c r="S97" s="155">
        <f>AVERAGE(G95:G97)</f>
        <v>25.6666666666667</v>
      </c>
      <c r="T97" s="90">
        <f>AVERAGE(I95:I97)</f>
        <v>10.3801037672005</v>
      </c>
      <c r="U97" t="s" s="139">
        <v>123</v>
      </c>
      <c r="V97" s="155">
        <f>AVERAGE(L95:L97)</f>
        <v>3</v>
      </c>
      <c r="W97" s="90">
        <f>AVERAGE(N95:N97)</f>
        <v>7.02222222222222</v>
      </c>
    </row>
    <row r="98" ht="21.95" customHeight="1">
      <c r="A98" s="152">
        <v>2005</v>
      </c>
      <c r="B98" s="127">
        <v>28</v>
      </c>
      <c r="C98" s="88">
        <v>337.1</v>
      </c>
      <c r="D98" s="92">
        <v>12.0392857142857</v>
      </c>
      <c r="E98" s="43"/>
      <c r="F98" s="153">
        <v>2005</v>
      </c>
      <c r="G98" s="127">
        <v>13</v>
      </c>
      <c r="H98" s="88">
        <v>142.5</v>
      </c>
      <c r="I98" s="92">
        <v>10.9615384615385</v>
      </c>
      <c r="J98" s="43"/>
      <c r="K98" s="153">
        <v>2005</v>
      </c>
      <c r="L98" s="127">
        <v>2</v>
      </c>
      <c r="M98" s="88">
        <v>16</v>
      </c>
      <c r="N98" s="94">
        <v>8</v>
      </c>
      <c r="O98" t="s" s="136">
        <v>122</v>
      </c>
      <c r="P98" s="155">
        <f>AVERAGE(B95:B98)</f>
        <v>38</v>
      </c>
      <c r="Q98" s="90">
        <f>AVERAGE(D95:D98)</f>
        <v>11.5599785480477</v>
      </c>
      <c r="R98" t="s" s="139">
        <v>122</v>
      </c>
      <c r="S98" s="155">
        <f>AVERAGE(G95:G98)</f>
        <v>22.5</v>
      </c>
      <c r="T98" s="90">
        <f>AVERAGE(I95:I98)</f>
        <v>10.525462440785</v>
      </c>
      <c r="U98" t="s" s="139">
        <v>122</v>
      </c>
      <c r="V98" s="155">
        <f>AVERAGE(L95:L98)</f>
        <v>2.75</v>
      </c>
      <c r="W98" s="90">
        <f>AVERAGE(N95:N98)</f>
        <v>7.26666666666667</v>
      </c>
    </row>
    <row r="99" ht="21.95" customHeight="1">
      <c r="A99" s="152">
        <v>2006</v>
      </c>
      <c r="B99" s="127">
        <v>52</v>
      </c>
      <c r="C99" s="88">
        <v>612.9</v>
      </c>
      <c r="D99" s="92">
        <v>11.7865384615385</v>
      </c>
      <c r="E99" s="43"/>
      <c r="F99" s="153">
        <v>2006</v>
      </c>
      <c r="G99" s="127">
        <v>27</v>
      </c>
      <c r="H99" s="88">
        <v>288.6</v>
      </c>
      <c r="I99" s="92">
        <v>10.6888888888889</v>
      </c>
      <c r="J99" s="43"/>
      <c r="K99" s="153">
        <v>2006</v>
      </c>
      <c r="L99" s="127">
        <v>2</v>
      </c>
      <c r="M99" s="88">
        <v>16.4</v>
      </c>
      <c r="N99" s="94">
        <v>8.199999999999999</v>
      </c>
      <c r="O99" t="s" s="136">
        <v>121</v>
      </c>
      <c r="P99" s="155">
        <f>AVERAGE(B95:B99)</f>
        <v>40.8</v>
      </c>
      <c r="Q99" s="90">
        <f>AVERAGE(D95:D99)</f>
        <v>11.6052905307459</v>
      </c>
      <c r="R99" t="s" s="139">
        <v>121</v>
      </c>
      <c r="S99" s="155">
        <f>AVERAGE(G95:G99)</f>
        <v>23.4</v>
      </c>
      <c r="T99" s="90">
        <f>AVERAGE(I95:I99)</f>
        <v>10.5581477304058</v>
      </c>
      <c r="U99" t="s" s="139">
        <v>121</v>
      </c>
      <c r="V99" s="155">
        <f>AVERAGE(L95:L99)</f>
        <v>2.6</v>
      </c>
      <c r="W99" s="90">
        <f>AVERAGE(N95:N99)</f>
        <v>7.45333333333333</v>
      </c>
    </row>
    <row r="100" ht="21.95" customHeight="1">
      <c r="A100" s="152">
        <v>2007</v>
      </c>
      <c r="B100" s="127">
        <v>42</v>
      </c>
      <c r="C100" s="88">
        <v>447.2</v>
      </c>
      <c r="D100" s="92">
        <v>10.647619047619</v>
      </c>
      <c r="E100" s="43"/>
      <c r="F100" s="153">
        <v>2007</v>
      </c>
      <c r="G100" s="127">
        <v>26</v>
      </c>
      <c r="H100" s="88">
        <v>245.2</v>
      </c>
      <c r="I100" s="92">
        <v>9.430769230769229</v>
      </c>
      <c r="J100" s="43"/>
      <c r="K100" s="153">
        <v>2007</v>
      </c>
      <c r="L100" s="127">
        <v>10</v>
      </c>
      <c r="M100" s="88">
        <v>72.40000000000001</v>
      </c>
      <c r="N100" s="94">
        <v>7.24</v>
      </c>
      <c r="O100" t="s" s="136">
        <v>98</v>
      </c>
      <c r="P100" s="155">
        <f>AVERAGE(B95:B100)</f>
        <v>41</v>
      </c>
      <c r="Q100" s="90">
        <f>AVERAGE(D95:D100)</f>
        <v>11.4456786168914</v>
      </c>
      <c r="R100" t="s" s="139">
        <v>98</v>
      </c>
      <c r="S100" s="155">
        <f>AVERAGE(G95:G100)</f>
        <v>23.8333333333333</v>
      </c>
      <c r="T100" s="90">
        <f>AVERAGE(I95:I100)</f>
        <v>10.3702513137997</v>
      </c>
      <c r="U100" t="s" s="139">
        <v>98</v>
      </c>
      <c r="V100" s="155">
        <f>AVERAGE(L95:L100)</f>
        <v>3.83333333333333</v>
      </c>
      <c r="W100" s="90">
        <f>AVERAGE(N95:N100)</f>
        <v>7.41777777777778</v>
      </c>
    </row>
    <row r="101" ht="21.95" customHeight="1">
      <c r="A101" s="152">
        <v>2008</v>
      </c>
      <c r="B101" s="127">
        <v>45</v>
      </c>
      <c r="C101" s="88">
        <v>529.5</v>
      </c>
      <c r="D101" s="92">
        <v>11.7666666666667</v>
      </c>
      <c r="E101" s="43"/>
      <c r="F101" s="153">
        <v>2008</v>
      </c>
      <c r="G101" s="127">
        <v>24</v>
      </c>
      <c r="H101" s="88">
        <v>258.1</v>
      </c>
      <c r="I101" s="92">
        <v>10.7541666666667</v>
      </c>
      <c r="J101" s="43"/>
      <c r="K101" s="153">
        <v>2008</v>
      </c>
      <c r="L101" s="127">
        <v>3</v>
      </c>
      <c r="M101" s="88">
        <v>22.8</v>
      </c>
      <c r="N101" s="94">
        <v>7.6</v>
      </c>
      <c r="O101" t="s" s="136">
        <v>120</v>
      </c>
      <c r="P101" s="155">
        <f>AVERAGE(B95:B101)</f>
        <v>41.5714285714286</v>
      </c>
      <c r="Q101" s="90">
        <f>AVERAGE(D95:D101)</f>
        <v>11.4915340525736</v>
      </c>
      <c r="R101" t="s" s="139">
        <v>120</v>
      </c>
      <c r="S101" s="155">
        <f>AVERAGE(G95:G101)</f>
        <v>23.8571428571429</v>
      </c>
      <c r="T101" s="90">
        <f>AVERAGE(I95:I101)</f>
        <v>10.4250963642093</v>
      </c>
      <c r="U101" t="s" s="139">
        <v>120</v>
      </c>
      <c r="V101" s="155">
        <f>AVERAGE(L95:L101)</f>
        <v>3.71428571428571</v>
      </c>
      <c r="W101" s="90">
        <f>AVERAGE(N95:N101)</f>
        <v>7.44380952380952</v>
      </c>
    </row>
    <row r="102" ht="21.95" customHeight="1">
      <c r="A102" s="152">
        <v>2009</v>
      </c>
      <c r="B102" s="127">
        <v>39</v>
      </c>
      <c r="C102" s="88">
        <v>453.1</v>
      </c>
      <c r="D102" s="92">
        <v>11.6179487179487</v>
      </c>
      <c r="E102" s="43"/>
      <c r="F102" s="153">
        <v>2009</v>
      </c>
      <c r="G102" s="127">
        <v>18</v>
      </c>
      <c r="H102" s="88">
        <v>184.5</v>
      </c>
      <c r="I102" s="92">
        <v>10.25</v>
      </c>
      <c r="J102" s="43"/>
      <c r="K102" s="153">
        <v>2009</v>
      </c>
      <c r="L102" s="127">
        <v>4</v>
      </c>
      <c r="M102" s="88">
        <v>27.6</v>
      </c>
      <c r="N102" s="94">
        <v>6.9</v>
      </c>
      <c r="O102" t="s" s="136">
        <v>119</v>
      </c>
      <c r="P102" s="155">
        <f>AVERAGE(B95:B102)</f>
        <v>41.25</v>
      </c>
      <c r="Q102" s="90">
        <f>AVERAGE(D95:D102)</f>
        <v>11.5073358857455</v>
      </c>
      <c r="R102" t="s" s="139">
        <v>119</v>
      </c>
      <c r="S102" s="155">
        <f>AVERAGE(G95:G102)</f>
        <v>23.125</v>
      </c>
      <c r="T102" s="90">
        <f>AVERAGE(I95:I102)</f>
        <v>10.4032093186831</v>
      </c>
      <c r="U102" t="s" s="139">
        <v>119</v>
      </c>
      <c r="V102" s="155">
        <f>AVERAGE(L95:L102)</f>
        <v>3.75</v>
      </c>
      <c r="W102" s="90">
        <f>AVERAGE(N95:N102)</f>
        <v>7.37583333333333</v>
      </c>
    </row>
    <row r="103" ht="21.95" customHeight="1">
      <c r="A103" s="152">
        <v>2010</v>
      </c>
      <c r="B103" s="127">
        <v>2</v>
      </c>
      <c r="C103" s="88">
        <v>26.2</v>
      </c>
      <c r="D103" s="92">
        <v>13.1</v>
      </c>
      <c r="E103" s="43"/>
      <c r="F103" s="153">
        <v>2010</v>
      </c>
      <c r="G103" s="127">
        <v>0</v>
      </c>
      <c r="H103" s="88">
        <v>0</v>
      </c>
      <c r="I103" s="92"/>
      <c r="J103" s="43"/>
      <c r="K103" s="153">
        <v>2010</v>
      </c>
      <c r="L103" s="127">
        <v>0</v>
      </c>
      <c r="M103" s="88">
        <v>0</v>
      </c>
      <c r="N103" s="94"/>
      <c r="O103" t="s" s="136">
        <v>118</v>
      </c>
      <c r="P103" s="155">
        <f>AVERAGE(B95:B103)</f>
        <v>36.8888888888889</v>
      </c>
      <c r="Q103" s="90">
        <f>AVERAGE(D95:D103)</f>
        <v>11.6842985651071</v>
      </c>
      <c r="R103" t="s" s="139">
        <v>118</v>
      </c>
      <c r="S103" s="155">
        <f>AVERAGE(G95:G103)</f>
        <v>20.5555555555556</v>
      </c>
      <c r="T103" s="90">
        <f>AVERAGE(I95:I103)</f>
        <v>10.4032093186831</v>
      </c>
      <c r="U103" t="s" s="139">
        <v>118</v>
      </c>
      <c r="V103" s="155">
        <f>AVERAGE(L95:L103)</f>
        <v>3.33333333333333</v>
      </c>
      <c r="W103" s="90">
        <f>AVERAGE(N95:N103)</f>
        <v>7.37583333333333</v>
      </c>
    </row>
    <row r="104" ht="21.95" customHeight="1">
      <c r="A104" s="152">
        <v>2011</v>
      </c>
      <c r="B104" s="127">
        <v>87</v>
      </c>
      <c r="C104" s="88">
        <v>943.3</v>
      </c>
      <c r="D104" s="92">
        <v>10.8425287356322</v>
      </c>
      <c r="E104" s="43"/>
      <c r="F104" s="153">
        <v>2011</v>
      </c>
      <c r="G104" s="127">
        <v>61</v>
      </c>
      <c r="H104" s="88">
        <v>609.2</v>
      </c>
      <c r="I104" s="92">
        <v>9.98688524590164</v>
      </c>
      <c r="J104" s="43"/>
      <c r="K104" s="153">
        <v>2011</v>
      </c>
      <c r="L104" s="127">
        <v>15</v>
      </c>
      <c r="M104" s="88">
        <v>116.6</v>
      </c>
      <c r="N104" s="94">
        <v>7.77333333333333</v>
      </c>
      <c r="O104" t="s" s="136">
        <v>117</v>
      </c>
      <c r="P104" s="155">
        <f>AVERAGE(B95:B104)</f>
        <v>41.9</v>
      </c>
      <c r="Q104" s="90">
        <f>AVERAGE(D95:D104)</f>
        <v>11.6001215821596</v>
      </c>
      <c r="R104" t="s" s="139">
        <v>117</v>
      </c>
      <c r="S104" s="155">
        <f>AVERAGE(G95:G104)</f>
        <v>24.6</v>
      </c>
      <c r="T104" s="90">
        <f>AVERAGE(I95:I104)</f>
        <v>10.3569510883741</v>
      </c>
      <c r="U104" t="s" s="139">
        <v>117</v>
      </c>
      <c r="V104" s="155">
        <f>AVERAGE(L95:L104)</f>
        <v>4.5</v>
      </c>
      <c r="W104" s="90">
        <f>AVERAGE(N95:N104)</f>
        <v>7.42</v>
      </c>
    </row>
    <row r="105" ht="21.95" customHeight="1">
      <c r="A105" s="152">
        <v>2012</v>
      </c>
      <c r="B105" s="127">
        <v>50</v>
      </c>
      <c r="C105" s="88">
        <v>593.6</v>
      </c>
      <c r="D105" s="92">
        <v>11.872</v>
      </c>
      <c r="E105" s="43"/>
      <c r="F105" s="153">
        <v>2012</v>
      </c>
      <c r="G105" s="127">
        <v>19</v>
      </c>
      <c r="H105" s="88">
        <v>195.1</v>
      </c>
      <c r="I105" s="92">
        <v>10.2684210526316</v>
      </c>
      <c r="J105" s="43"/>
      <c r="K105" s="153">
        <v>2012</v>
      </c>
      <c r="L105" s="127">
        <v>3</v>
      </c>
      <c r="M105" s="88">
        <v>23.7</v>
      </c>
      <c r="N105" s="94">
        <v>7.9</v>
      </c>
      <c r="O105" t="s" s="136">
        <v>116</v>
      </c>
      <c r="P105" s="155">
        <f>AVERAGE(B95:B105)</f>
        <v>42.6363636363636</v>
      </c>
      <c r="Q105" s="90">
        <f>AVERAGE(D95:D105)</f>
        <v>11.6248378019633</v>
      </c>
      <c r="R105" t="s" s="139">
        <v>116</v>
      </c>
      <c r="S105" s="155">
        <f>AVERAGE(G95:G105)</f>
        <v>24.0909090909091</v>
      </c>
      <c r="T105" s="90">
        <f>AVERAGE(I95:I105)</f>
        <v>10.3480980847998</v>
      </c>
      <c r="U105" t="s" s="139">
        <v>116</v>
      </c>
      <c r="V105" s="155">
        <f>AVERAGE(L95:L105)</f>
        <v>4.36363636363636</v>
      </c>
      <c r="W105" s="90">
        <f>AVERAGE(N95:N105)</f>
        <v>7.468</v>
      </c>
    </row>
    <row r="106" ht="21.95" customHeight="1">
      <c r="A106" s="152">
        <v>2013</v>
      </c>
      <c r="B106" s="127">
        <v>34</v>
      </c>
      <c r="C106" s="88">
        <v>409.7</v>
      </c>
      <c r="D106" s="92">
        <v>12.05</v>
      </c>
      <c r="E106" s="43"/>
      <c r="F106" s="153">
        <v>2013</v>
      </c>
      <c r="G106" s="127">
        <v>15</v>
      </c>
      <c r="H106" s="88">
        <v>164.1</v>
      </c>
      <c r="I106" s="92">
        <v>10.94</v>
      </c>
      <c r="J106" s="43"/>
      <c r="K106" s="153">
        <v>2013</v>
      </c>
      <c r="L106" s="127">
        <v>2</v>
      </c>
      <c r="M106" s="88">
        <v>17.6</v>
      </c>
      <c r="N106" s="94">
        <v>8.800000000000001</v>
      </c>
      <c r="O106" t="s" s="136">
        <v>115</v>
      </c>
      <c r="P106" s="155">
        <f>AVERAGE(B95:B106)</f>
        <v>41.9166666666667</v>
      </c>
      <c r="Q106" s="90">
        <f>AVERAGE(D95:D106)</f>
        <v>11.660267985133</v>
      </c>
      <c r="R106" t="s" s="139">
        <v>115</v>
      </c>
      <c r="S106" s="155">
        <f>AVERAGE(G95:G106)</f>
        <v>23.3333333333333</v>
      </c>
      <c r="T106" s="90">
        <f>AVERAGE(I95:I106)</f>
        <v>10.401907349818</v>
      </c>
      <c r="U106" t="s" s="139">
        <v>115</v>
      </c>
      <c r="V106" s="155">
        <f>AVERAGE(L95:L106)</f>
        <v>4.16666666666667</v>
      </c>
      <c r="W106" s="90">
        <f>AVERAGE(N95:N106)</f>
        <v>7.58909090909091</v>
      </c>
    </row>
    <row r="107" ht="21.95" customHeight="1">
      <c r="A107" s="152">
        <v>2014</v>
      </c>
      <c r="B107" s="127">
        <v>43</v>
      </c>
      <c r="C107" s="88">
        <v>505.4</v>
      </c>
      <c r="D107" s="92">
        <v>11.753488372093</v>
      </c>
      <c r="E107" s="43"/>
      <c r="F107" s="153">
        <v>2014</v>
      </c>
      <c r="G107" s="127">
        <v>22</v>
      </c>
      <c r="H107" s="88">
        <v>236.4</v>
      </c>
      <c r="I107" s="92">
        <v>10.7454545454545</v>
      </c>
      <c r="J107" s="43"/>
      <c r="K107" s="153">
        <v>2014</v>
      </c>
      <c r="L107" s="127">
        <v>1</v>
      </c>
      <c r="M107" s="88">
        <v>8.5</v>
      </c>
      <c r="N107" s="94">
        <v>8.5</v>
      </c>
      <c r="O107" t="s" s="136">
        <v>114</v>
      </c>
      <c r="P107" s="155">
        <f>AVERAGE(B95:B107)</f>
        <v>42</v>
      </c>
      <c r="Q107" s="90">
        <f>AVERAGE(D95:D107)</f>
        <v>11.6674387841299</v>
      </c>
      <c r="R107" t="s" s="139">
        <v>114</v>
      </c>
      <c r="S107" s="155">
        <f>AVERAGE(G95:G107)</f>
        <v>23.2307692307692</v>
      </c>
      <c r="T107" s="90">
        <f>AVERAGE(I95:I107)</f>
        <v>10.4305362827877</v>
      </c>
      <c r="U107" t="s" s="139">
        <v>114</v>
      </c>
      <c r="V107" s="155">
        <f>AVERAGE(L95:L107)</f>
        <v>3.92307692307692</v>
      </c>
      <c r="W107" s="90">
        <f>AVERAGE(N95:N107)</f>
        <v>7.665</v>
      </c>
    </row>
    <row r="108" ht="21.95" customHeight="1">
      <c r="A108" s="152">
        <v>2015</v>
      </c>
      <c r="B108" s="127">
        <v>35</v>
      </c>
      <c r="C108" s="88">
        <v>405.2</v>
      </c>
      <c r="D108" s="92">
        <v>11.5771428571429</v>
      </c>
      <c r="E108" s="43"/>
      <c r="F108" s="153">
        <v>2015</v>
      </c>
      <c r="G108" s="127">
        <v>20</v>
      </c>
      <c r="H108" s="88">
        <v>212.1</v>
      </c>
      <c r="I108" s="92">
        <v>10.605</v>
      </c>
      <c r="J108" s="43"/>
      <c r="K108" s="153">
        <v>2015</v>
      </c>
      <c r="L108" s="127">
        <v>4</v>
      </c>
      <c r="M108" s="88">
        <v>33.7</v>
      </c>
      <c r="N108" s="94">
        <v>8.425000000000001</v>
      </c>
      <c r="O108" t="s" s="136">
        <v>113</v>
      </c>
      <c r="P108" s="155">
        <f>AVERAGE(B95:B108)</f>
        <v>41.5</v>
      </c>
      <c r="Q108" s="90">
        <f>AVERAGE(D95:D108)</f>
        <v>11.6609890750594</v>
      </c>
      <c r="R108" t="s" s="139">
        <v>113</v>
      </c>
      <c r="S108" s="155">
        <f>AVERAGE(G95:G108)</f>
        <v>23</v>
      </c>
      <c r="T108" s="90">
        <f>AVERAGE(I95:I108)</f>
        <v>10.4439565687271</v>
      </c>
      <c r="U108" t="s" s="139">
        <v>113</v>
      </c>
      <c r="V108" s="155">
        <f>AVERAGE(L95:L108)</f>
        <v>3.92857142857143</v>
      </c>
      <c r="W108" s="90">
        <f>AVERAGE(N95:N108)</f>
        <v>7.72346153846154</v>
      </c>
    </row>
    <row r="109" ht="21.95" customHeight="1">
      <c r="A109" s="152">
        <v>2016</v>
      </c>
      <c r="B109" s="127">
        <v>13</v>
      </c>
      <c r="C109" s="88">
        <v>155.6</v>
      </c>
      <c r="D109" s="92">
        <v>11.9692307692308</v>
      </c>
      <c r="E109" s="43"/>
      <c r="F109" s="153">
        <v>2016</v>
      </c>
      <c r="G109" s="127">
        <v>6</v>
      </c>
      <c r="H109" s="88">
        <v>65.40000000000001</v>
      </c>
      <c r="I109" s="92">
        <v>10.9</v>
      </c>
      <c r="J109" s="43"/>
      <c r="K109" s="153">
        <v>2016</v>
      </c>
      <c r="L109" s="127">
        <v>0</v>
      </c>
      <c r="M109" s="88">
        <v>0</v>
      </c>
      <c r="N109" s="94"/>
      <c r="O109" t="s" s="136">
        <v>112</v>
      </c>
      <c r="P109" s="155">
        <f>AVERAGE(B95:B109)</f>
        <v>39.6</v>
      </c>
      <c r="Q109" s="90">
        <f>AVERAGE(D95:D109)</f>
        <v>11.6815385213375</v>
      </c>
      <c r="R109" t="s" s="139">
        <v>112</v>
      </c>
      <c r="S109" s="155">
        <f>AVERAGE(G95:G109)</f>
        <v>21.8666666666667</v>
      </c>
      <c r="T109" s="90">
        <f>AVERAGE(I95:I109)</f>
        <v>10.4765310995323</v>
      </c>
      <c r="U109" t="s" s="139">
        <v>112</v>
      </c>
      <c r="V109" s="155">
        <f>AVERAGE(L95:L109)</f>
        <v>3.66666666666667</v>
      </c>
      <c r="W109" s="90">
        <f>AVERAGE(N95:N109)</f>
        <v>7.72346153846154</v>
      </c>
    </row>
    <row r="110" ht="21.95" customHeight="1">
      <c r="A110" s="152">
        <v>2017</v>
      </c>
      <c r="B110" s="127">
        <v>33</v>
      </c>
      <c r="C110" s="88">
        <v>415.2</v>
      </c>
      <c r="D110" s="92">
        <v>12.5818181818182</v>
      </c>
      <c r="E110" s="43"/>
      <c r="F110" s="153">
        <v>2017</v>
      </c>
      <c r="G110" s="127">
        <v>8</v>
      </c>
      <c r="H110" s="88">
        <v>89.59999999999999</v>
      </c>
      <c r="I110" s="92">
        <v>11.2</v>
      </c>
      <c r="J110" s="43"/>
      <c r="K110" s="153">
        <v>2017</v>
      </c>
      <c r="L110" s="127">
        <v>1</v>
      </c>
      <c r="M110" s="88">
        <v>8.5</v>
      </c>
      <c r="N110" s="94">
        <v>8.5</v>
      </c>
      <c r="O110" t="s" s="136">
        <v>111</v>
      </c>
      <c r="P110" s="155">
        <f>AVERAGE(B95:B110)</f>
        <v>39.1875</v>
      </c>
      <c r="Q110" s="90">
        <f>AVERAGE(D95:D110)</f>
        <v>11.7378060001176</v>
      </c>
      <c r="R110" t="s" s="139">
        <v>111</v>
      </c>
      <c r="S110" s="155">
        <f>AVERAGE(G95:G110)</f>
        <v>21</v>
      </c>
      <c r="T110" s="90">
        <f>AVERAGE(I95:I110)</f>
        <v>10.5247623595635</v>
      </c>
      <c r="U110" t="s" s="139">
        <v>111</v>
      </c>
      <c r="V110" s="155">
        <f>AVERAGE(L95:L110)</f>
        <v>3.5</v>
      </c>
      <c r="W110" s="90">
        <f>AVERAGE(N95:N110)</f>
        <v>7.77892857142857</v>
      </c>
    </row>
    <row r="111" ht="21.95" customHeight="1">
      <c r="A111" s="152">
        <v>2018</v>
      </c>
      <c r="B111" s="127">
        <v>55</v>
      </c>
      <c r="C111" s="88">
        <v>659.8</v>
      </c>
      <c r="D111" s="92">
        <v>11.9963636363636</v>
      </c>
      <c r="E111" s="43"/>
      <c r="F111" s="153">
        <v>2018</v>
      </c>
      <c r="G111" s="127">
        <v>23</v>
      </c>
      <c r="H111" s="88">
        <v>245.9</v>
      </c>
      <c r="I111" s="92">
        <v>10.6913043478261</v>
      </c>
      <c r="J111" s="43"/>
      <c r="K111" s="153">
        <v>2018</v>
      </c>
      <c r="L111" s="127">
        <v>4</v>
      </c>
      <c r="M111" s="88">
        <v>32.6</v>
      </c>
      <c r="N111" s="94">
        <v>8.15</v>
      </c>
      <c r="O111" t="s" s="136">
        <v>110</v>
      </c>
      <c r="P111" s="155">
        <f>AVERAGE(B95:B111)</f>
        <v>40.1176470588235</v>
      </c>
      <c r="Q111" s="90">
        <f>AVERAGE(D95:D111)</f>
        <v>11.7530152728379</v>
      </c>
      <c r="R111" t="s" s="139">
        <v>110</v>
      </c>
      <c r="S111" s="155">
        <f>AVERAGE(G95:G111)</f>
        <v>21.1176470588235</v>
      </c>
      <c r="T111" s="90">
        <f>AVERAGE(I95:I111)</f>
        <v>10.5351712338299</v>
      </c>
      <c r="U111" t="s" s="139">
        <v>110</v>
      </c>
      <c r="V111" s="155">
        <f>AVERAGE(L95:L111)</f>
        <v>3.52941176470588</v>
      </c>
      <c r="W111" s="90">
        <f>AVERAGE(N95:N111)</f>
        <v>7.80366666666667</v>
      </c>
    </row>
    <row r="112" ht="21.95" customHeight="1">
      <c r="A112" s="152">
        <v>2019</v>
      </c>
      <c r="B112" s="127">
        <v>72</v>
      </c>
      <c r="C112" s="88">
        <v>770.4</v>
      </c>
      <c r="D112" s="92">
        <v>10.7</v>
      </c>
      <c r="E112" s="43"/>
      <c r="F112" s="153">
        <v>2019</v>
      </c>
      <c r="G112" s="127">
        <v>50</v>
      </c>
      <c r="H112" s="88">
        <v>489</v>
      </c>
      <c r="I112" s="92">
        <v>9.779999999999999</v>
      </c>
      <c r="J112" s="43"/>
      <c r="K112" s="153">
        <v>2019</v>
      </c>
      <c r="L112" s="127">
        <v>16</v>
      </c>
      <c r="M112" s="88">
        <v>121.6</v>
      </c>
      <c r="N112" s="94">
        <v>7.6</v>
      </c>
      <c r="O112" t="s" s="136">
        <v>109</v>
      </c>
      <c r="P112" s="155">
        <f>AVERAGE(B95:B112)</f>
        <v>41.8888888888889</v>
      </c>
      <c r="Q112" s="90">
        <f>AVERAGE(D95:D112)</f>
        <v>11.6945144243469</v>
      </c>
      <c r="R112" t="s" s="139">
        <v>109</v>
      </c>
      <c r="S112" s="155">
        <f>AVERAGE(G95:G112)</f>
        <v>22.7222222222222</v>
      </c>
      <c r="T112" s="90">
        <f>AVERAGE(I95:I112)</f>
        <v>10.4907493965458</v>
      </c>
      <c r="U112" t="s" s="139">
        <v>109</v>
      </c>
      <c r="V112" s="155">
        <f>AVERAGE(L95:L112)</f>
        <v>4.22222222222222</v>
      </c>
      <c r="W112" s="90">
        <f>AVERAGE(N95:N112)</f>
        <v>7.7909375</v>
      </c>
    </row>
    <row r="113" ht="21.95" customHeight="1">
      <c r="A113" s="152">
        <v>2020</v>
      </c>
      <c r="B113" s="127">
        <v>33</v>
      </c>
      <c r="C113" s="88">
        <v>390.1</v>
      </c>
      <c r="D113" s="92">
        <v>11.8212121212121</v>
      </c>
      <c r="E113" s="43"/>
      <c r="F113" s="153">
        <v>2020</v>
      </c>
      <c r="G113" s="127">
        <v>14</v>
      </c>
      <c r="H113" s="88">
        <v>147</v>
      </c>
      <c r="I113" s="92">
        <v>10.5</v>
      </c>
      <c r="J113" s="43"/>
      <c r="K113" s="153">
        <v>2020</v>
      </c>
      <c r="L113" s="127">
        <v>4</v>
      </c>
      <c r="M113" s="88">
        <v>33.3</v>
      </c>
      <c r="N113" s="94">
        <v>8.324999999999999</v>
      </c>
      <c r="O113" t="s" s="136">
        <v>108</v>
      </c>
      <c r="P113" s="155">
        <f>AVERAGE(B95:B113)</f>
        <v>41.4210526315789</v>
      </c>
      <c r="Q113" s="90">
        <f>AVERAGE(D95:D113)</f>
        <v>11.7011827241819</v>
      </c>
      <c r="R113" t="s" s="139">
        <v>108</v>
      </c>
      <c r="S113" s="155">
        <f>AVERAGE(G95:G113)</f>
        <v>22.2631578947368</v>
      </c>
      <c r="T113" s="90">
        <f>AVERAGE(I95:I113)</f>
        <v>10.4912633189599</v>
      </c>
      <c r="U113" t="s" s="139">
        <v>108</v>
      </c>
      <c r="V113" s="155">
        <f>AVERAGE(L95:L113)</f>
        <v>4.21052631578947</v>
      </c>
      <c r="W113" s="90">
        <f>AVERAGE(N95:N113)</f>
        <v>7.82235294117647</v>
      </c>
    </row>
    <row r="114" ht="21.95" customHeight="1">
      <c r="A114" s="152">
        <v>2021</v>
      </c>
      <c r="B114" s="127">
        <v>13</v>
      </c>
      <c r="C114" s="88">
        <v>165.2</v>
      </c>
      <c r="D114" s="92">
        <v>12.7076923076923</v>
      </c>
      <c r="E114" s="43"/>
      <c r="F114" s="153">
        <v>2021</v>
      </c>
      <c r="G114" s="127">
        <v>3</v>
      </c>
      <c r="H114" s="88">
        <v>35.1</v>
      </c>
      <c r="I114" s="92">
        <v>11.7</v>
      </c>
      <c r="J114" s="43"/>
      <c r="K114" s="153">
        <v>2021</v>
      </c>
      <c r="L114" s="127">
        <v>0</v>
      </c>
      <c r="M114" s="88">
        <v>0</v>
      </c>
      <c r="N114" s="94"/>
      <c r="O114" t="s" s="136">
        <v>107</v>
      </c>
      <c r="P114" s="155">
        <f>AVERAGE(B95:B114)</f>
        <v>40</v>
      </c>
      <c r="Q114" s="90">
        <f>AVERAGE(D95:D114)</f>
        <v>11.7515082033574</v>
      </c>
      <c r="R114" t="s" s="139">
        <v>107</v>
      </c>
      <c r="S114" s="155">
        <f>AVERAGE(G95:G114)</f>
        <v>21.3</v>
      </c>
      <c r="T114" s="90">
        <f>AVERAGE(I95:I114)</f>
        <v>10.5548810390147</v>
      </c>
      <c r="U114" t="s" s="139">
        <v>107</v>
      </c>
      <c r="V114" s="155">
        <f>AVERAGE(L95:L114)</f>
        <v>4</v>
      </c>
      <c r="W114" s="90">
        <f>AVERAGE(N95:N114)</f>
        <v>7.82235294117647</v>
      </c>
    </row>
    <row r="115" ht="21.95" customHeight="1">
      <c r="A115" s="152">
        <v>2022</v>
      </c>
      <c r="B115" s="127">
        <v>22</v>
      </c>
      <c r="C115" s="88">
        <v>245.5</v>
      </c>
      <c r="D115" s="92">
        <v>11.1590909090909</v>
      </c>
      <c r="E115" s="43"/>
      <c r="F115" s="153">
        <v>2022</v>
      </c>
      <c r="G115" s="127">
        <v>14</v>
      </c>
      <c r="H115" s="88">
        <v>142</v>
      </c>
      <c r="I115" s="92">
        <v>10.1428571428571</v>
      </c>
      <c r="J115" s="43"/>
      <c r="K115" s="153">
        <v>2022</v>
      </c>
      <c r="L115" s="127">
        <v>2</v>
      </c>
      <c r="M115" s="88">
        <v>12.3</v>
      </c>
      <c r="N115" s="94">
        <v>6.15</v>
      </c>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323</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s="125"/>
      <c r="C137" s="88"/>
      <c r="D137" s="92"/>
      <c r="E137" s="43"/>
      <c r="F137" t="s" s="101">
        <v>117</v>
      </c>
      <c r="G137" s="125"/>
      <c r="H137" s="88"/>
      <c r="I137" s="92"/>
      <c r="J137" s="43"/>
      <c r="K137" t="s" s="101">
        <v>117</v>
      </c>
      <c r="L137" s="125"/>
      <c r="M137" s="88"/>
      <c r="N137" s="94"/>
      <c r="O137" s="87"/>
      <c r="P137" s="88"/>
      <c r="Q137" s="88"/>
      <c r="R137" s="89"/>
      <c r="S137" s="88"/>
      <c r="T137" s="88"/>
      <c r="U137" s="89"/>
      <c r="V137" s="88"/>
      <c r="W137" s="90"/>
    </row>
    <row r="138" ht="21.95" customHeight="1">
      <c r="A138" t="s" s="126">
        <v>127</v>
      </c>
      <c r="B138" s="88">
        <f>AVERAGE(B80:B89)</f>
        <v>24.5</v>
      </c>
      <c r="C138" s="88">
        <f>AVERAGE(C80:C89)</f>
        <v>298.62</v>
      </c>
      <c r="D138" s="92">
        <f>AVERAGE(D80:D89)</f>
        <v>12.2205878879892</v>
      </c>
      <c r="E138" s="43"/>
      <c r="F138" t="s" s="128">
        <v>127</v>
      </c>
      <c r="G138" s="88">
        <f>AVERAGE(G80:G89)</f>
        <v>9.699999999999999</v>
      </c>
      <c r="H138" s="88">
        <f>AVERAGE(H80:H89)</f>
        <v>104.5</v>
      </c>
      <c r="I138" s="92">
        <f>AVERAGE(I80:I89)</f>
        <v>10.8150106837607</v>
      </c>
      <c r="J138" s="43"/>
      <c r="K138" t="s" s="128">
        <v>127</v>
      </c>
      <c r="L138" s="88">
        <f>AVERAGE(L80:L89)</f>
        <v>0.7</v>
      </c>
      <c r="M138" s="88">
        <f>AVERAGE(M80:M89)</f>
        <v>5.15</v>
      </c>
      <c r="N138" s="94">
        <f>AVERAGE(N80:N89)</f>
        <v>7.25</v>
      </c>
      <c r="O138" s="87"/>
      <c r="P138" s="88"/>
      <c r="Q138" s="88"/>
      <c r="R138" s="89"/>
      <c r="S138" s="88"/>
      <c r="T138" s="88"/>
      <c r="U138" s="89"/>
      <c r="V138" s="88"/>
      <c r="W138" s="90"/>
    </row>
    <row r="139" ht="21.95" customHeight="1">
      <c r="A139" t="s" s="126">
        <v>128</v>
      </c>
      <c r="B139" s="88">
        <f>AVERAGE(B95:B104)</f>
        <v>41.9</v>
      </c>
      <c r="C139" s="88">
        <f>AVERAGE(C95:C104)</f>
        <v>475.49</v>
      </c>
      <c r="D139" s="92">
        <f>AVERAGE(D95:D104)</f>
        <v>11.6001215821596</v>
      </c>
      <c r="E139" s="43"/>
      <c r="F139" t="s" s="128">
        <v>128</v>
      </c>
      <c r="G139" s="88">
        <f>AVERAGE(G95:G104)</f>
        <v>24.6</v>
      </c>
      <c r="H139" s="88">
        <f>AVERAGE(H95:H104)</f>
        <v>252.31</v>
      </c>
      <c r="I139" s="92">
        <f>AVERAGE(I95:I104)</f>
        <v>10.3569510883741</v>
      </c>
      <c r="J139" s="43"/>
      <c r="K139" t="s" s="128">
        <v>128</v>
      </c>
      <c r="L139" s="88">
        <f>AVERAGE(L95:L104)</f>
        <v>4.5</v>
      </c>
      <c r="M139" s="88">
        <f>AVERAGE(M95:M104)</f>
        <v>33.67</v>
      </c>
      <c r="N139" s="94">
        <f>AVERAGE(N95:N104)</f>
        <v>7.42</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AVERAGE(B77:B86)</f>
        <v>24.1</v>
      </c>
      <c r="C141" s="88">
        <f>AVERAGE(C77:C86)</f>
        <v>287.84</v>
      </c>
      <c r="D141" s="92">
        <f>AVERAGE(D77:D86)</f>
        <v>11.9745409288987</v>
      </c>
      <c r="E141" s="43"/>
      <c r="F141" t="s" s="130">
        <v>129</v>
      </c>
      <c r="G141" s="88">
        <f>AVERAGE(G77:G86)</f>
        <v>10</v>
      </c>
      <c r="H141" s="88">
        <f>AVERAGE(H77:H86)</f>
        <v>103.25</v>
      </c>
      <c r="I141" s="92">
        <f>AVERAGE(I77:I86)</f>
        <v>10.4657051282051</v>
      </c>
      <c r="J141" s="43"/>
      <c r="K141" t="s" s="130">
        <v>129</v>
      </c>
      <c r="L141" s="88">
        <f>AVERAGE(L77:L86)</f>
        <v>1.5</v>
      </c>
      <c r="M141" s="88">
        <f>AVERAGE(M77:M86)</f>
        <v>10.15</v>
      </c>
      <c r="N141" s="94">
        <f>AVERAGE(N77:N86)</f>
        <v>7.1875</v>
      </c>
      <c r="O141" s="87"/>
      <c r="P141" s="88"/>
      <c r="Q141" s="88"/>
      <c r="R141" s="89"/>
      <c r="S141" s="88"/>
      <c r="T141" s="88"/>
      <c r="U141" s="89"/>
      <c r="V141" s="88"/>
      <c r="W141" s="90"/>
    </row>
    <row r="142" ht="21.95" customHeight="1">
      <c r="A142" t="s" s="129">
        <v>130</v>
      </c>
      <c r="B142" s="88">
        <f>AVERAGE(B88:B89,B94:B101)</f>
        <v>36.2</v>
      </c>
      <c r="C142" s="88">
        <f>AVERAGE(C88:C89,C94:C101)</f>
        <v>417.03</v>
      </c>
      <c r="D142" s="92">
        <f>AVERAGE(D88:D89,D94:D101)</f>
        <v>11.5743701658595</v>
      </c>
      <c r="E142" s="43"/>
      <c r="F142" t="s" s="130">
        <v>130</v>
      </c>
      <c r="G142" s="88">
        <f>AVERAGE(G88:G89,G94:G101)</f>
        <v>20.4</v>
      </c>
      <c r="H142" s="88">
        <f>AVERAGE(H88:H89,H94:H101)</f>
        <v>212.34</v>
      </c>
      <c r="I142" s="92">
        <f>AVERAGE(I88:I89,I94:I101)</f>
        <v>10.5135396771687</v>
      </c>
      <c r="J142" s="43"/>
      <c r="K142" t="s" s="130">
        <v>130</v>
      </c>
      <c r="L142" s="88">
        <f>AVERAGE(L88:L89,L94:L101)</f>
        <v>3</v>
      </c>
      <c r="M142" s="88">
        <f>AVERAGE(M88:M89,M94:M101)</f>
        <v>22.25</v>
      </c>
      <c r="N142" s="94">
        <f>AVERAGE(N88:N89,N94:N101)</f>
        <v>7.34518518518519</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AVERAGE(B85:B89)</f>
        <v>25.6</v>
      </c>
      <c r="C145" s="88">
        <f>AVERAGE(C85:C89)</f>
        <v>311.5</v>
      </c>
      <c r="D145" s="92">
        <f>AVERAGE(D85:D89)</f>
        <v>12.236354347407</v>
      </c>
      <c r="E145" s="43"/>
      <c r="F145" t="s" s="128">
        <v>127</v>
      </c>
      <c r="G145" s="88">
        <f>AVERAGE(G85:G89)</f>
        <v>10.8</v>
      </c>
      <c r="H145" s="88">
        <f>AVERAGE(H85:H89)</f>
        <v>118.1</v>
      </c>
      <c r="I145" s="92">
        <f>AVERAGE(I85:I89)</f>
        <v>11.0883547008547</v>
      </c>
      <c r="J145" s="43"/>
      <c r="K145" t="s" s="128">
        <v>127</v>
      </c>
      <c r="L145" s="88">
        <f>AVERAGE(L85:L89)</f>
        <v>0.6</v>
      </c>
      <c r="M145" s="88">
        <f>AVERAGE(M85:M89)</f>
        <v>4.8</v>
      </c>
      <c r="N145" s="94">
        <f>AVERAGE(N85:N89)</f>
        <v>8</v>
      </c>
      <c r="O145" s="87"/>
      <c r="P145" s="88"/>
      <c r="Q145" s="88"/>
      <c r="R145" s="89"/>
      <c r="S145" s="88"/>
      <c r="T145" s="88"/>
      <c r="U145" s="89"/>
      <c r="V145" s="88"/>
      <c r="W145" s="90"/>
    </row>
    <row r="146" ht="21.95" customHeight="1">
      <c r="A146" t="s" s="126">
        <v>128</v>
      </c>
      <c r="B146" s="88">
        <f>AVERAGE(B95:B99)</f>
        <v>40.8</v>
      </c>
      <c r="C146" s="88">
        <f>AVERAGE(C95:C99)</f>
        <v>471.12</v>
      </c>
      <c r="D146" s="92">
        <f>AVERAGE(D95:D99)</f>
        <v>11.6052905307459</v>
      </c>
      <c r="E146" s="43"/>
      <c r="F146" t="s" s="128">
        <v>128</v>
      </c>
      <c r="G146" s="88">
        <f>AVERAGE(G95:G99)</f>
        <v>23.4</v>
      </c>
      <c r="H146" s="88">
        <f>AVERAGE(H95:H99)</f>
        <v>245.22</v>
      </c>
      <c r="I146" s="92">
        <f>AVERAGE(I95:I99)</f>
        <v>10.5581477304058</v>
      </c>
      <c r="J146" s="43"/>
      <c r="K146" t="s" s="128">
        <v>128</v>
      </c>
      <c r="L146" s="88">
        <f>AVERAGE(L95:L99)</f>
        <v>2.6</v>
      </c>
      <c r="M146" s="88">
        <f>AVERAGE(M95:M99)</f>
        <v>19.46</v>
      </c>
      <c r="N146" s="94">
        <f>AVERAGE(N95:N99)</f>
        <v>7.45333333333333</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AVERAGE(B82:B86)</f>
        <v>24.8</v>
      </c>
      <c r="C148" s="88">
        <f>AVERAGE(C82:C86)</f>
        <v>301.44</v>
      </c>
      <c r="D148" s="92">
        <f>AVERAGE(D82:D86)</f>
        <v>12.1974038461538</v>
      </c>
      <c r="E148" s="43"/>
      <c r="F148" t="s" s="130">
        <v>129</v>
      </c>
      <c r="G148" s="88">
        <f>AVERAGE(G82:G86)</f>
        <v>10.4</v>
      </c>
      <c r="H148" s="88">
        <f>AVERAGE(H82:H86)</f>
        <v>112.7</v>
      </c>
      <c r="I148" s="92">
        <f>AVERAGE(I82:I86)</f>
        <v>11.0064102564103</v>
      </c>
      <c r="J148" s="43"/>
      <c r="K148" t="s" s="130">
        <v>129</v>
      </c>
      <c r="L148" s="88">
        <f>AVERAGE(L82:L86)</f>
        <v>0.4</v>
      </c>
      <c r="M148" s="88">
        <f>AVERAGE(M82:M86)</f>
        <v>2.4</v>
      </c>
      <c r="N148" s="94">
        <f>AVERAGE(N82:N86)</f>
        <v>6</v>
      </c>
      <c r="O148" s="87"/>
      <c r="P148" s="88"/>
      <c r="Q148" s="88"/>
      <c r="R148" s="89"/>
      <c r="S148" s="88"/>
      <c r="T148" s="88"/>
      <c r="U148" s="89"/>
      <c r="V148" s="88"/>
      <c r="W148" s="90"/>
    </row>
    <row r="149" ht="21.95" customHeight="1">
      <c r="A149" t="s" s="129">
        <v>130</v>
      </c>
      <c r="B149" s="88">
        <f>AVERAGE(B88:B89,B94:B96)</f>
        <v>28.6</v>
      </c>
      <c r="C149" s="88">
        <f>AVERAGE(C88:C89,C94:C96)</f>
        <v>331.12</v>
      </c>
      <c r="D149" s="92">
        <f>AVERAGE(D88:D89,D94:D96)</f>
        <v>11.6391798921585</v>
      </c>
      <c r="E149" s="43"/>
      <c r="F149" t="s" s="130">
        <v>130</v>
      </c>
      <c r="G149" s="88">
        <f>AVERAGE(G88:G89,G94:G96)</f>
        <v>16.6</v>
      </c>
      <c r="H149" s="88">
        <f>AVERAGE(H88:H89,H94:H96)</f>
        <v>174.8</v>
      </c>
      <c r="I149" s="92">
        <f>AVERAGE(I88:I89,I94:I96)</f>
        <v>10.6277486402486</v>
      </c>
      <c r="J149" s="43"/>
      <c r="K149" t="s" s="130">
        <v>130</v>
      </c>
      <c r="L149" s="88">
        <f>AVERAGE(L88:L89,L94:L96)</f>
        <v>1.4</v>
      </c>
      <c r="M149" s="88">
        <f>AVERAGE(M88:M89,M94:M96)</f>
        <v>9.779999999999999</v>
      </c>
      <c r="N149" s="94">
        <f>AVERAGE(N88:N89,N94:N96)</f>
        <v>6.85</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2" customWidth="1"/>
    <col min="2" max="4" width="12.1719" style="312" customWidth="1"/>
    <col min="5" max="5" width="1.35156" style="312" customWidth="1"/>
    <col min="6" max="6" width="10" style="312" customWidth="1"/>
    <col min="7" max="9" width="12.1719" style="312" customWidth="1"/>
    <col min="10" max="10" width="1.35156" style="312" customWidth="1"/>
    <col min="11" max="11" width="10" style="312" customWidth="1"/>
    <col min="12" max="14" width="12.1719" style="312" customWidth="1"/>
    <col min="15" max="15" width="10.8516" style="312" customWidth="1"/>
    <col min="16" max="17" width="6.5" style="312" customWidth="1"/>
    <col min="18" max="18" width="10.8516" style="312" customWidth="1"/>
    <col min="19" max="20" width="6.5" style="312" customWidth="1"/>
    <col min="21" max="21" width="10.8516" style="312" customWidth="1"/>
    <col min="22" max="23" width="6.5" style="312" customWidth="1"/>
    <col min="24" max="16384" width="16.3516" style="312" customWidth="1"/>
  </cols>
  <sheetData>
    <row r="1" ht="64.15" customHeight="1">
      <c r="A1" t="s" s="167">
        <v>218</v>
      </c>
      <c r="B1" t="s" s="30">
        <v>41</v>
      </c>
      <c r="C1" t="s" s="30">
        <v>42</v>
      </c>
      <c r="D1" t="s" s="31">
        <v>43</v>
      </c>
      <c r="E1" s="32"/>
      <c r="F1" t="s" s="33">
        <v>161</v>
      </c>
      <c r="G1" t="s" s="30">
        <v>45</v>
      </c>
      <c r="H1" t="s" s="30">
        <v>46</v>
      </c>
      <c r="I1" t="s" s="31">
        <v>47</v>
      </c>
      <c r="J1" s="32"/>
      <c r="K1" t="s" s="33">
        <v>365</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20</v>
      </c>
      <c r="C3" s="83">
        <v>125.8</v>
      </c>
      <c r="D3" s="84">
        <v>6.29</v>
      </c>
      <c r="E3" s="43"/>
      <c r="F3" s="147">
        <v>1910</v>
      </c>
      <c r="G3" s="146">
        <v>5</v>
      </c>
      <c r="H3" s="83">
        <v>26.7</v>
      </c>
      <c r="I3" s="84">
        <v>5.34</v>
      </c>
      <c r="J3" s="43"/>
      <c r="K3" s="147">
        <v>1910</v>
      </c>
      <c r="L3" s="146">
        <v>0</v>
      </c>
      <c r="M3" s="83">
        <v>0</v>
      </c>
      <c r="N3" s="86"/>
      <c r="O3" s="148"/>
      <c r="P3" s="149"/>
      <c r="Q3" s="150"/>
      <c r="R3" s="151"/>
      <c r="S3" s="149"/>
      <c r="T3" s="150"/>
      <c r="U3" s="151"/>
      <c r="V3" s="149"/>
      <c r="W3" s="150"/>
    </row>
    <row r="4" ht="21.95" customHeight="1">
      <c r="A4" s="152">
        <v>1911</v>
      </c>
      <c r="B4" s="127">
        <v>40</v>
      </c>
      <c r="C4" s="88">
        <v>214.1</v>
      </c>
      <c r="D4" s="92">
        <v>5.3525</v>
      </c>
      <c r="E4" s="43"/>
      <c r="F4" s="153">
        <v>1911</v>
      </c>
      <c r="G4" s="127">
        <v>20</v>
      </c>
      <c r="H4" s="88">
        <v>88.5</v>
      </c>
      <c r="I4" s="92">
        <v>4.425</v>
      </c>
      <c r="J4" s="43"/>
      <c r="K4" s="153">
        <v>1911</v>
      </c>
      <c r="L4" s="127">
        <v>2</v>
      </c>
      <c r="M4" s="88">
        <v>5.2</v>
      </c>
      <c r="N4" s="94">
        <v>2.6</v>
      </c>
      <c r="O4" s="154"/>
      <c r="P4" s="155"/>
      <c r="Q4" s="90"/>
      <c r="R4" s="156"/>
      <c r="S4" s="155"/>
      <c r="T4" s="90"/>
      <c r="U4" s="156"/>
      <c r="V4" s="155"/>
      <c r="W4" s="90"/>
    </row>
    <row r="5" ht="21.95" customHeight="1">
      <c r="A5" s="152">
        <v>1912</v>
      </c>
      <c r="B5" s="127">
        <v>23</v>
      </c>
      <c r="C5" s="88">
        <v>135.3</v>
      </c>
      <c r="D5" s="92">
        <v>5.88260869565217</v>
      </c>
      <c r="E5" s="43"/>
      <c r="F5" s="153">
        <v>1912</v>
      </c>
      <c r="G5" s="127">
        <v>7</v>
      </c>
      <c r="H5" s="88">
        <v>31.8</v>
      </c>
      <c r="I5" s="92">
        <v>4.54285714285714</v>
      </c>
      <c r="J5" s="43"/>
      <c r="K5" s="153">
        <v>1912</v>
      </c>
      <c r="L5" s="127">
        <v>1</v>
      </c>
      <c r="M5" s="88">
        <v>2.8</v>
      </c>
      <c r="N5" s="94">
        <v>2.8</v>
      </c>
      <c r="O5" s="154"/>
      <c r="P5" s="155"/>
      <c r="Q5" s="90"/>
      <c r="R5" s="156"/>
      <c r="S5" s="155"/>
      <c r="T5" s="90"/>
      <c r="U5" s="156"/>
      <c r="V5" s="155"/>
      <c r="W5" s="90"/>
    </row>
    <row r="6" ht="21.95" customHeight="1">
      <c r="A6" s="152">
        <v>1913</v>
      </c>
      <c r="B6" s="127">
        <v>29</v>
      </c>
      <c r="C6" s="88">
        <v>158.7</v>
      </c>
      <c r="D6" s="92">
        <v>5.47241379310345</v>
      </c>
      <c r="E6" s="43"/>
      <c r="F6" s="153">
        <v>1913</v>
      </c>
      <c r="G6" s="127">
        <v>13</v>
      </c>
      <c r="H6" s="88">
        <v>57.3</v>
      </c>
      <c r="I6" s="92">
        <v>4.40769230769231</v>
      </c>
      <c r="J6" s="43"/>
      <c r="K6" s="153">
        <v>1913</v>
      </c>
      <c r="L6" s="127">
        <v>2</v>
      </c>
      <c r="M6" s="88">
        <v>5.6</v>
      </c>
      <c r="N6" s="94">
        <v>2.8</v>
      </c>
      <c r="O6" s="154"/>
      <c r="P6" s="155"/>
      <c r="Q6" s="90"/>
      <c r="R6" s="156"/>
      <c r="S6" s="155"/>
      <c r="T6" s="90"/>
      <c r="U6" s="156"/>
      <c r="V6" s="155"/>
      <c r="W6" s="90"/>
    </row>
    <row r="7" ht="21.95" customHeight="1">
      <c r="A7" s="152">
        <v>1914</v>
      </c>
      <c r="B7" s="127">
        <v>34</v>
      </c>
      <c r="C7" s="88">
        <v>174.2</v>
      </c>
      <c r="D7" s="92">
        <v>5.12352941176471</v>
      </c>
      <c r="E7" s="43"/>
      <c r="F7" s="153">
        <v>1914</v>
      </c>
      <c r="G7" s="127">
        <v>20</v>
      </c>
      <c r="H7" s="88">
        <v>84.3</v>
      </c>
      <c r="I7" s="92">
        <v>4.215</v>
      </c>
      <c r="J7" s="43"/>
      <c r="K7" s="153">
        <v>1914</v>
      </c>
      <c r="L7" s="127">
        <v>3</v>
      </c>
      <c r="M7" s="88">
        <v>6.6</v>
      </c>
      <c r="N7" s="94">
        <v>2.2</v>
      </c>
      <c r="O7" s="154"/>
      <c r="P7" s="155"/>
      <c r="Q7" s="90"/>
      <c r="R7" s="156"/>
      <c r="S7" s="155"/>
      <c r="T7" s="90"/>
      <c r="U7" s="156"/>
      <c r="V7" s="155"/>
      <c r="W7" s="90"/>
    </row>
    <row r="8" ht="21.95" customHeight="1">
      <c r="A8" s="152">
        <v>1915</v>
      </c>
      <c r="B8" s="127">
        <v>13</v>
      </c>
      <c r="C8" s="88">
        <v>75.3</v>
      </c>
      <c r="D8" s="92">
        <v>5.79230769230769</v>
      </c>
      <c r="E8" s="43"/>
      <c r="F8" s="153">
        <v>1915</v>
      </c>
      <c r="G8" s="127">
        <v>5</v>
      </c>
      <c r="H8" s="88">
        <v>23.6</v>
      </c>
      <c r="I8" s="92">
        <v>4.72</v>
      </c>
      <c r="J8" s="43"/>
      <c r="K8" s="153">
        <v>1915</v>
      </c>
      <c r="L8" s="127">
        <v>0</v>
      </c>
      <c r="M8" s="88">
        <v>0</v>
      </c>
      <c r="N8" s="94"/>
      <c r="O8" s="154"/>
      <c r="P8" s="155"/>
      <c r="Q8" s="90"/>
      <c r="R8" s="156"/>
      <c r="S8" s="155"/>
      <c r="T8" s="90"/>
      <c r="U8" s="156"/>
      <c r="V8" s="155"/>
      <c r="W8" s="90"/>
    </row>
    <row r="9" ht="21.95" customHeight="1">
      <c r="A9" s="152">
        <v>1916</v>
      </c>
      <c r="B9" s="127">
        <v>36</v>
      </c>
      <c r="C9" s="88">
        <v>186.1</v>
      </c>
      <c r="D9" s="92">
        <v>5.16944444444444</v>
      </c>
      <c r="E9" s="43"/>
      <c r="F9" s="153">
        <v>1916</v>
      </c>
      <c r="G9" s="127">
        <v>20</v>
      </c>
      <c r="H9" s="88">
        <v>81.7</v>
      </c>
      <c r="I9" s="92">
        <v>4.085</v>
      </c>
      <c r="J9" s="43"/>
      <c r="K9" s="153">
        <v>1916</v>
      </c>
      <c r="L9" s="127">
        <v>4</v>
      </c>
      <c r="M9" s="88">
        <v>8.5</v>
      </c>
      <c r="N9" s="94">
        <v>2.125</v>
      </c>
      <c r="O9" s="154"/>
      <c r="P9" s="155"/>
      <c r="Q9" s="90"/>
      <c r="R9" s="156"/>
      <c r="S9" s="155"/>
      <c r="T9" s="90"/>
      <c r="U9" s="156"/>
      <c r="V9" s="155"/>
      <c r="W9" s="90"/>
    </row>
    <row r="10" ht="21.95" customHeight="1">
      <c r="A10" s="152">
        <v>1917</v>
      </c>
      <c r="B10" s="127">
        <v>34</v>
      </c>
      <c r="C10" s="88">
        <v>180.6</v>
      </c>
      <c r="D10" s="92">
        <v>5.31176470588235</v>
      </c>
      <c r="E10" s="43"/>
      <c r="F10" s="153">
        <v>1917</v>
      </c>
      <c r="G10" s="127">
        <v>21</v>
      </c>
      <c r="H10" s="88">
        <v>97.2</v>
      </c>
      <c r="I10" s="92">
        <v>4.62857142857143</v>
      </c>
      <c r="J10" s="43"/>
      <c r="K10" s="153">
        <v>1917</v>
      </c>
      <c r="L10" s="127">
        <v>2</v>
      </c>
      <c r="M10" s="88">
        <v>4.6</v>
      </c>
      <c r="N10" s="94">
        <v>2.3</v>
      </c>
      <c r="O10" s="154"/>
      <c r="P10" s="155"/>
      <c r="Q10" s="90"/>
      <c r="R10" s="156"/>
      <c r="S10" s="155"/>
      <c r="T10" s="90"/>
      <c r="U10" s="156"/>
      <c r="V10" s="155"/>
      <c r="W10" s="90"/>
    </row>
    <row r="11" ht="21.95" customHeight="1">
      <c r="A11" s="152">
        <v>1918</v>
      </c>
      <c r="B11" s="127">
        <v>19</v>
      </c>
      <c r="C11" s="88">
        <v>110</v>
      </c>
      <c r="D11" s="92">
        <v>5.78947368421053</v>
      </c>
      <c r="E11" s="43"/>
      <c r="F11" s="153">
        <v>1918</v>
      </c>
      <c r="G11" s="127">
        <v>6</v>
      </c>
      <c r="H11" s="88">
        <v>27</v>
      </c>
      <c r="I11" s="92">
        <v>4.5</v>
      </c>
      <c r="J11" s="43"/>
      <c r="K11" s="153">
        <v>1918</v>
      </c>
      <c r="L11" s="127">
        <v>0</v>
      </c>
      <c r="M11" s="88">
        <v>0</v>
      </c>
      <c r="N11" s="94"/>
      <c r="O11" s="154"/>
      <c r="P11" s="155"/>
      <c r="Q11" s="90"/>
      <c r="R11" s="156"/>
      <c r="S11" s="155"/>
      <c r="T11" s="90"/>
      <c r="U11" s="156"/>
      <c r="V11" s="155"/>
      <c r="W11" s="90"/>
    </row>
    <row r="12" ht="21.95" customHeight="1">
      <c r="A12" s="152">
        <v>1919</v>
      </c>
      <c r="B12" s="127">
        <v>36</v>
      </c>
      <c r="C12" s="88">
        <v>207.2</v>
      </c>
      <c r="D12" s="92">
        <v>5.75555555555556</v>
      </c>
      <c r="E12" s="43"/>
      <c r="F12" s="153">
        <v>1919</v>
      </c>
      <c r="G12" s="127">
        <v>14</v>
      </c>
      <c r="H12" s="88">
        <v>65.90000000000001</v>
      </c>
      <c r="I12" s="92">
        <v>4.70714285714286</v>
      </c>
      <c r="J12" s="43"/>
      <c r="K12" s="153">
        <v>1919</v>
      </c>
      <c r="L12" s="127">
        <v>0</v>
      </c>
      <c r="M12" s="88">
        <v>0</v>
      </c>
      <c r="N12" s="94"/>
      <c r="O12" s="154"/>
      <c r="P12" s="155"/>
      <c r="Q12" s="90"/>
      <c r="R12" s="156"/>
      <c r="S12" s="155"/>
      <c r="T12" s="90"/>
      <c r="U12" s="156"/>
      <c r="V12" s="155"/>
      <c r="W12" s="90"/>
    </row>
    <row r="13" ht="21.95" customHeight="1">
      <c r="A13" s="152">
        <v>1920</v>
      </c>
      <c r="B13" s="127">
        <v>23</v>
      </c>
      <c r="C13" s="88">
        <v>116.6</v>
      </c>
      <c r="D13" s="92">
        <v>5.0695652173913</v>
      </c>
      <c r="E13" s="43"/>
      <c r="F13" s="153">
        <v>1920</v>
      </c>
      <c r="G13" s="127">
        <v>12</v>
      </c>
      <c r="H13" s="88">
        <v>45.9</v>
      </c>
      <c r="I13" s="92">
        <v>3.825</v>
      </c>
      <c r="J13" s="43"/>
      <c r="K13" s="153">
        <v>1920</v>
      </c>
      <c r="L13" s="127">
        <v>3</v>
      </c>
      <c r="M13" s="88">
        <v>5.8</v>
      </c>
      <c r="N13" s="94">
        <v>1.93333333333333</v>
      </c>
      <c r="O13" s="154"/>
      <c r="P13" s="155"/>
      <c r="Q13" s="90"/>
      <c r="R13" s="156"/>
      <c r="S13" s="155"/>
      <c r="T13" s="90"/>
      <c r="U13" s="156"/>
      <c r="V13" s="155"/>
      <c r="W13" s="90"/>
    </row>
    <row r="14" ht="21.95" customHeight="1">
      <c r="A14" s="152">
        <v>1921</v>
      </c>
      <c r="B14" s="127">
        <v>18</v>
      </c>
      <c r="C14" s="88">
        <v>106.4</v>
      </c>
      <c r="D14" s="92">
        <v>5.91111111111111</v>
      </c>
      <c r="E14" s="43"/>
      <c r="F14" s="153">
        <v>1921</v>
      </c>
      <c r="G14" s="127">
        <v>7</v>
      </c>
      <c r="H14" s="88">
        <v>35.3</v>
      </c>
      <c r="I14" s="92">
        <v>5.04285714285714</v>
      </c>
      <c r="J14" s="43"/>
      <c r="K14" s="153">
        <v>1921</v>
      </c>
      <c r="L14" s="127">
        <v>0</v>
      </c>
      <c r="M14" s="88">
        <v>0</v>
      </c>
      <c r="N14" s="94"/>
      <c r="O14" s="154"/>
      <c r="P14" s="155"/>
      <c r="Q14" s="90"/>
      <c r="R14" s="156"/>
      <c r="S14" s="155"/>
      <c r="T14" s="90"/>
      <c r="U14" s="156"/>
      <c r="V14" s="155"/>
      <c r="W14" s="90"/>
    </row>
    <row r="15" ht="21.95" customHeight="1">
      <c r="A15" s="152">
        <v>1922</v>
      </c>
      <c r="B15" s="127">
        <v>30</v>
      </c>
      <c r="C15" s="88">
        <v>163.7</v>
      </c>
      <c r="D15" s="92">
        <v>5.45666666666667</v>
      </c>
      <c r="E15" s="43"/>
      <c r="F15" s="153">
        <v>1922</v>
      </c>
      <c r="G15" s="127">
        <v>17</v>
      </c>
      <c r="H15" s="88">
        <v>79.90000000000001</v>
      </c>
      <c r="I15" s="92">
        <v>4.7</v>
      </c>
      <c r="J15" s="43"/>
      <c r="K15" s="153">
        <v>1922</v>
      </c>
      <c r="L15" s="127">
        <v>2</v>
      </c>
      <c r="M15" s="88">
        <v>5.7</v>
      </c>
      <c r="N15" s="94">
        <v>2.85</v>
      </c>
      <c r="O15" s="154"/>
      <c r="P15" s="155"/>
      <c r="Q15" s="90"/>
      <c r="R15" s="156"/>
      <c r="S15" s="155"/>
      <c r="T15" s="90"/>
      <c r="U15" s="156"/>
      <c r="V15" s="155"/>
      <c r="W15" s="90"/>
    </row>
    <row r="16" ht="21.95" customHeight="1">
      <c r="A16" s="152">
        <v>1923</v>
      </c>
      <c r="B16" s="127">
        <v>17</v>
      </c>
      <c r="C16" s="88">
        <v>99.3</v>
      </c>
      <c r="D16" s="92">
        <v>5.84117647058824</v>
      </c>
      <c r="E16" s="43"/>
      <c r="F16" s="153">
        <v>1923</v>
      </c>
      <c r="G16" s="127">
        <v>8</v>
      </c>
      <c r="H16" s="88">
        <v>41.9</v>
      </c>
      <c r="I16" s="92">
        <v>5.2375</v>
      </c>
      <c r="J16" s="43"/>
      <c r="K16" s="153">
        <v>1923</v>
      </c>
      <c r="L16" s="127">
        <v>0</v>
      </c>
      <c r="M16" s="88">
        <v>0</v>
      </c>
      <c r="N16" s="94"/>
      <c r="O16" s="154"/>
      <c r="P16" s="155"/>
      <c r="Q16" s="90"/>
      <c r="R16" s="156"/>
      <c r="S16" s="155"/>
      <c r="T16" s="90"/>
      <c r="U16" s="156"/>
      <c r="V16" s="155"/>
      <c r="W16" s="90"/>
    </row>
    <row r="17" ht="21.95" customHeight="1">
      <c r="A17" s="152">
        <v>1924</v>
      </c>
      <c r="B17" s="127">
        <v>29</v>
      </c>
      <c r="C17" s="88">
        <v>175.4</v>
      </c>
      <c r="D17" s="92">
        <v>6.04827586206897</v>
      </c>
      <c r="E17" s="43"/>
      <c r="F17" s="153">
        <v>1924</v>
      </c>
      <c r="G17" s="127">
        <v>7</v>
      </c>
      <c r="H17" s="88">
        <v>32.8</v>
      </c>
      <c r="I17" s="92">
        <v>4.68571428571429</v>
      </c>
      <c r="J17" s="43"/>
      <c r="K17" s="153">
        <v>1924</v>
      </c>
      <c r="L17" s="127">
        <v>0</v>
      </c>
      <c r="M17" s="88">
        <v>0</v>
      </c>
      <c r="N17" s="94"/>
      <c r="O17" s="154"/>
      <c r="P17" s="155"/>
      <c r="Q17" s="90"/>
      <c r="R17" s="156"/>
      <c r="S17" s="155"/>
      <c r="T17" s="90"/>
      <c r="U17" s="156"/>
      <c r="V17" s="155"/>
      <c r="W17" s="90"/>
    </row>
    <row r="18" ht="21.95" customHeight="1">
      <c r="A18" s="152">
        <v>1925</v>
      </c>
      <c r="B18" s="127">
        <v>47</v>
      </c>
      <c r="C18" s="88">
        <v>268.9</v>
      </c>
      <c r="D18" s="92">
        <v>5.72127659574468</v>
      </c>
      <c r="E18" s="43"/>
      <c r="F18" s="153">
        <v>1925</v>
      </c>
      <c r="G18" s="127">
        <v>21</v>
      </c>
      <c r="H18" s="88">
        <v>103</v>
      </c>
      <c r="I18" s="92">
        <v>4.9047619047619</v>
      </c>
      <c r="J18" s="43"/>
      <c r="K18" s="153">
        <v>1925</v>
      </c>
      <c r="L18" s="127">
        <v>1</v>
      </c>
      <c r="M18" s="88">
        <v>2.8</v>
      </c>
      <c r="N18" s="94">
        <v>2.8</v>
      </c>
      <c r="O18" s="154"/>
      <c r="P18" s="155"/>
      <c r="Q18" s="90"/>
      <c r="R18" s="156"/>
      <c r="S18" s="155"/>
      <c r="T18" s="90"/>
      <c r="U18" s="156"/>
      <c r="V18" s="155"/>
      <c r="W18" s="90"/>
    </row>
    <row r="19" ht="21.95" customHeight="1">
      <c r="A19" s="152">
        <v>1926</v>
      </c>
      <c r="B19" s="127">
        <v>19</v>
      </c>
      <c r="C19" s="88">
        <v>109.5</v>
      </c>
      <c r="D19" s="92">
        <v>5.76315789473684</v>
      </c>
      <c r="E19" s="43"/>
      <c r="F19" s="153">
        <v>1926</v>
      </c>
      <c r="G19" s="127">
        <v>8</v>
      </c>
      <c r="H19" s="88">
        <v>39.6</v>
      </c>
      <c r="I19" s="92">
        <v>4.95</v>
      </c>
      <c r="J19" s="43"/>
      <c r="K19" s="153">
        <v>1926</v>
      </c>
      <c r="L19" s="127">
        <v>0</v>
      </c>
      <c r="M19" s="88">
        <v>0</v>
      </c>
      <c r="N19" s="94"/>
      <c r="O19" s="154"/>
      <c r="P19" s="155"/>
      <c r="Q19" s="90"/>
      <c r="R19" s="156"/>
      <c r="S19" s="155"/>
      <c r="T19" s="90"/>
      <c r="U19" s="156"/>
      <c r="V19" s="155"/>
      <c r="W19" s="90"/>
    </row>
    <row r="20" ht="21.95" customHeight="1">
      <c r="A20" s="152">
        <v>1927</v>
      </c>
      <c r="B20" s="127">
        <v>25</v>
      </c>
      <c r="C20" s="88">
        <v>135.4</v>
      </c>
      <c r="D20" s="92">
        <v>5.416</v>
      </c>
      <c r="E20" s="43"/>
      <c r="F20" s="153">
        <v>1927</v>
      </c>
      <c r="G20" s="127">
        <v>12</v>
      </c>
      <c r="H20" s="88">
        <v>53.5</v>
      </c>
      <c r="I20" s="92">
        <v>4.45833333333333</v>
      </c>
      <c r="J20" s="43"/>
      <c r="K20" s="153">
        <v>1927</v>
      </c>
      <c r="L20" s="127">
        <v>0</v>
      </c>
      <c r="M20" s="88">
        <v>0</v>
      </c>
      <c r="N20" s="94"/>
      <c r="O20" s="154"/>
      <c r="P20" s="155"/>
      <c r="Q20" s="90"/>
      <c r="R20" s="156"/>
      <c r="S20" s="155"/>
      <c r="T20" s="90"/>
      <c r="U20" s="156"/>
      <c r="V20" s="155"/>
      <c r="W20" s="90"/>
    </row>
    <row r="21" ht="21.95" customHeight="1">
      <c r="A21" s="152">
        <v>1928</v>
      </c>
      <c r="B21" s="127">
        <v>18</v>
      </c>
      <c r="C21" s="88">
        <v>108.3</v>
      </c>
      <c r="D21" s="92">
        <v>6.01666666666667</v>
      </c>
      <c r="E21" s="43"/>
      <c r="F21" s="153">
        <v>1928</v>
      </c>
      <c r="G21" s="127">
        <v>5</v>
      </c>
      <c r="H21" s="88">
        <v>24.5</v>
      </c>
      <c r="I21" s="92">
        <v>4.9</v>
      </c>
      <c r="J21" s="43"/>
      <c r="K21" s="153">
        <v>1928</v>
      </c>
      <c r="L21" s="127">
        <v>0</v>
      </c>
      <c r="M21" s="88">
        <v>0</v>
      </c>
      <c r="N21" s="94"/>
      <c r="O21" s="154"/>
      <c r="P21" s="155"/>
      <c r="Q21" s="90"/>
      <c r="R21" s="156"/>
      <c r="S21" s="155"/>
      <c r="T21" s="90"/>
      <c r="U21" s="156"/>
      <c r="V21" s="155"/>
      <c r="W21" s="90"/>
    </row>
    <row r="22" ht="21.95" customHeight="1">
      <c r="A22" s="152">
        <v>1929</v>
      </c>
      <c r="B22" s="127">
        <v>33</v>
      </c>
      <c r="C22" s="88">
        <v>198.4</v>
      </c>
      <c r="D22" s="92">
        <v>6.01212121212121</v>
      </c>
      <c r="E22" s="43"/>
      <c r="F22" s="153">
        <v>1929</v>
      </c>
      <c r="G22" s="127">
        <v>10</v>
      </c>
      <c r="H22" s="88">
        <v>50.9</v>
      </c>
      <c r="I22" s="92">
        <v>5.09</v>
      </c>
      <c r="J22" s="43"/>
      <c r="K22" s="153">
        <v>1929</v>
      </c>
      <c r="L22" s="127">
        <v>0</v>
      </c>
      <c r="M22" s="88">
        <v>0</v>
      </c>
      <c r="N22" s="94"/>
      <c r="O22" s="154"/>
      <c r="P22" s="155"/>
      <c r="Q22" s="90"/>
      <c r="R22" s="156"/>
      <c r="S22" s="155"/>
      <c r="T22" s="90"/>
      <c r="U22" s="156"/>
      <c r="V22" s="155"/>
      <c r="W22" s="90"/>
    </row>
    <row r="23" ht="21.95" customHeight="1">
      <c r="A23" s="152">
        <v>1930</v>
      </c>
      <c r="B23" s="127">
        <v>14</v>
      </c>
      <c r="C23" s="88">
        <v>83.90000000000001</v>
      </c>
      <c r="D23" s="92">
        <v>5.99285714285714</v>
      </c>
      <c r="E23" s="43"/>
      <c r="F23" s="153">
        <v>1930</v>
      </c>
      <c r="G23" s="127">
        <v>5</v>
      </c>
      <c r="H23" s="88">
        <v>26.4</v>
      </c>
      <c r="I23" s="92">
        <v>5.28</v>
      </c>
      <c r="J23" s="43"/>
      <c r="K23" s="153">
        <v>1930</v>
      </c>
      <c r="L23" s="127">
        <v>0</v>
      </c>
      <c r="M23" s="88">
        <v>0</v>
      </c>
      <c r="N23" s="94"/>
      <c r="O23" s="154"/>
      <c r="P23" s="155"/>
      <c r="Q23" s="90"/>
      <c r="R23" s="156"/>
      <c r="S23" s="155"/>
      <c r="T23" s="90"/>
      <c r="U23" s="156"/>
      <c r="V23" s="155"/>
      <c r="W23" s="90"/>
    </row>
    <row r="24" ht="21.95" customHeight="1">
      <c r="A24" s="152">
        <v>1931</v>
      </c>
      <c r="B24" s="127">
        <v>41</v>
      </c>
      <c r="C24" s="88">
        <v>223.7</v>
      </c>
      <c r="D24" s="92">
        <v>5.45609756097561</v>
      </c>
      <c r="E24" s="43"/>
      <c r="F24" s="153">
        <v>1931</v>
      </c>
      <c r="G24" s="127">
        <v>21</v>
      </c>
      <c r="H24" s="88">
        <v>95</v>
      </c>
      <c r="I24" s="92">
        <v>4.52380952380952</v>
      </c>
      <c r="J24" s="43"/>
      <c r="K24" s="153">
        <v>1931</v>
      </c>
      <c r="L24" s="127">
        <v>1</v>
      </c>
      <c r="M24" s="88">
        <v>2.9</v>
      </c>
      <c r="N24" s="94">
        <v>2.9</v>
      </c>
      <c r="O24" s="154"/>
      <c r="P24" s="155"/>
      <c r="Q24" s="90"/>
      <c r="R24" s="156"/>
      <c r="S24" s="155"/>
      <c r="T24" s="90"/>
      <c r="U24" s="156"/>
      <c r="V24" s="155"/>
      <c r="W24" s="90"/>
    </row>
    <row r="25" ht="21.95" customHeight="1">
      <c r="A25" s="152">
        <v>1932</v>
      </c>
      <c r="B25" s="127">
        <v>25</v>
      </c>
      <c r="C25" s="88">
        <v>141.6</v>
      </c>
      <c r="D25" s="92">
        <v>5.664</v>
      </c>
      <c r="E25" s="43"/>
      <c r="F25" s="153">
        <v>1932</v>
      </c>
      <c r="G25" s="127">
        <v>12</v>
      </c>
      <c r="H25" s="88">
        <v>57.5</v>
      </c>
      <c r="I25" s="92">
        <v>4.79166666666667</v>
      </c>
      <c r="J25" s="43"/>
      <c r="K25" s="153">
        <v>1932</v>
      </c>
      <c r="L25" s="127">
        <v>0</v>
      </c>
      <c r="M25" s="88">
        <v>0</v>
      </c>
      <c r="N25" s="94"/>
      <c r="O25" s="154"/>
      <c r="P25" s="155"/>
      <c r="Q25" s="90"/>
      <c r="R25" s="156"/>
      <c r="S25" s="155"/>
      <c r="T25" s="90"/>
      <c r="U25" s="156"/>
      <c r="V25" s="155"/>
      <c r="W25" s="90"/>
    </row>
    <row r="26" ht="21.95" customHeight="1">
      <c r="A26" s="152">
        <v>1933</v>
      </c>
      <c r="B26" s="127">
        <v>26</v>
      </c>
      <c r="C26" s="88">
        <v>144.2</v>
      </c>
      <c r="D26" s="92">
        <v>5.54615384615385</v>
      </c>
      <c r="E26" s="43"/>
      <c r="F26" s="153">
        <v>1933</v>
      </c>
      <c r="G26" s="127">
        <v>11</v>
      </c>
      <c r="H26" s="88">
        <v>49.1</v>
      </c>
      <c r="I26" s="92">
        <v>4.46363636363636</v>
      </c>
      <c r="J26" s="43"/>
      <c r="K26" s="153">
        <v>1933</v>
      </c>
      <c r="L26" s="127">
        <v>1</v>
      </c>
      <c r="M26" s="88">
        <v>3.1</v>
      </c>
      <c r="N26" s="94">
        <v>3.1</v>
      </c>
      <c r="O26" s="154"/>
      <c r="P26" s="155"/>
      <c r="Q26" s="90"/>
      <c r="R26" s="156"/>
      <c r="S26" s="155"/>
      <c r="T26" s="90"/>
      <c r="U26" s="156"/>
      <c r="V26" s="155"/>
      <c r="W26" s="90"/>
    </row>
    <row r="27" ht="21.95" customHeight="1">
      <c r="A27" s="152">
        <v>1934</v>
      </c>
      <c r="B27" s="127">
        <v>31</v>
      </c>
      <c r="C27" s="88">
        <v>173.2</v>
      </c>
      <c r="D27" s="92">
        <v>5.58709677419355</v>
      </c>
      <c r="E27" s="43"/>
      <c r="F27" s="153">
        <v>1934</v>
      </c>
      <c r="G27" s="127">
        <v>15</v>
      </c>
      <c r="H27" s="88">
        <v>73.2</v>
      </c>
      <c r="I27" s="92">
        <v>4.88</v>
      </c>
      <c r="J27" s="43"/>
      <c r="K27" s="153">
        <v>1934</v>
      </c>
      <c r="L27" s="127">
        <v>1</v>
      </c>
      <c r="M27" s="88">
        <v>2.9</v>
      </c>
      <c r="N27" s="94">
        <v>2.9</v>
      </c>
      <c r="O27" s="154"/>
      <c r="P27" s="155"/>
      <c r="Q27" s="90"/>
      <c r="R27" s="156"/>
      <c r="S27" s="155"/>
      <c r="T27" s="90"/>
      <c r="U27" s="156"/>
      <c r="V27" s="155"/>
      <c r="W27" s="90"/>
    </row>
    <row r="28" ht="21.95" customHeight="1">
      <c r="A28" s="152">
        <v>1935</v>
      </c>
      <c r="B28" s="127">
        <v>23</v>
      </c>
      <c r="C28" s="88">
        <v>131.4</v>
      </c>
      <c r="D28" s="92">
        <v>5.71304347826087</v>
      </c>
      <c r="E28" s="43"/>
      <c r="F28" s="153">
        <v>1935</v>
      </c>
      <c r="G28" s="127">
        <v>10</v>
      </c>
      <c r="H28" s="88">
        <v>47.7</v>
      </c>
      <c r="I28" s="92">
        <v>4.77</v>
      </c>
      <c r="J28" s="43"/>
      <c r="K28" s="153">
        <v>1935</v>
      </c>
      <c r="L28" s="127">
        <v>1</v>
      </c>
      <c r="M28" s="88">
        <v>3.1</v>
      </c>
      <c r="N28" s="94">
        <v>3.1</v>
      </c>
      <c r="O28" s="154"/>
      <c r="P28" s="155"/>
      <c r="Q28" s="90"/>
      <c r="R28" s="156"/>
      <c r="S28" s="155"/>
      <c r="T28" s="90"/>
      <c r="U28" s="156"/>
      <c r="V28" s="155"/>
      <c r="W28" s="90"/>
    </row>
    <row r="29" ht="21.95" customHeight="1">
      <c r="A29" s="152">
        <v>1936</v>
      </c>
      <c r="B29" s="127">
        <v>20</v>
      </c>
      <c r="C29" s="88">
        <v>111.8</v>
      </c>
      <c r="D29" s="92">
        <v>5.59</v>
      </c>
      <c r="E29" s="43"/>
      <c r="F29" s="153">
        <v>1936</v>
      </c>
      <c r="G29" s="127">
        <v>8</v>
      </c>
      <c r="H29" s="88">
        <v>36.9</v>
      </c>
      <c r="I29" s="92">
        <v>4.6125</v>
      </c>
      <c r="J29" s="43"/>
      <c r="K29" s="153">
        <v>1936</v>
      </c>
      <c r="L29" s="127">
        <v>0</v>
      </c>
      <c r="M29" s="88">
        <v>0</v>
      </c>
      <c r="N29" s="94"/>
      <c r="O29" s="154"/>
      <c r="P29" s="155"/>
      <c r="Q29" s="90"/>
      <c r="R29" s="156"/>
      <c r="S29" s="155"/>
      <c r="T29" s="90"/>
      <c r="U29" s="156"/>
      <c r="V29" s="155"/>
      <c r="W29" s="90"/>
    </row>
    <row r="30" ht="21.95" customHeight="1">
      <c r="A30" s="152">
        <v>1937</v>
      </c>
      <c r="B30" s="127">
        <v>32</v>
      </c>
      <c r="C30" s="88">
        <v>166.3</v>
      </c>
      <c r="D30" s="92">
        <v>5.196875</v>
      </c>
      <c r="E30" s="43"/>
      <c r="F30" s="153">
        <v>1937</v>
      </c>
      <c r="G30" s="127">
        <v>18</v>
      </c>
      <c r="H30" s="88">
        <v>76.59999999999999</v>
      </c>
      <c r="I30" s="92">
        <v>4.25555555555556</v>
      </c>
      <c r="J30" s="43"/>
      <c r="K30" s="153">
        <v>1937</v>
      </c>
      <c r="L30" s="127">
        <v>3</v>
      </c>
      <c r="M30" s="88">
        <v>7.7</v>
      </c>
      <c r="N30" s="94">
        <v>2.56666666666667</v>
      </c>
      <c r="O30" s="154"/>
      <c r="P30" s="155"/>
      <c r="Q30" s="90"/>
      <c r="R30" s="156"/>
      <c r="S30" s="155"/>
      <c r="T30" s="90"/>
      <c r="U30" s="156"/>
      <c r="V30" s="155"/>
      <c r="W30" s="90"/>
    </row>
    <row r="31" ht="21.95" customHeight="1">
      <c r="A31" s="152">
        <v>1938</v>
      </c>
      <c r="B31" s="127">
        <v>17</v>
      </c>
      <c r="C31" s="88">
        <v>104.2</v>
      </c>
      <c r="D31" s="92">
        <v>6.12941176470588</v>
      </c>
      <c r="E31" s="43"/>
      <c r="F31" s="153">
        <v>1938</v>
      </c>
      <c r="G31" s="127">
        <v>4</v>
      </c>
      <c r="H31" s="88">
        <v>21.6</v>
      </c>
      <c r="I31" s="92">
        <v>5.4</v>
      </c>
      <c r="J31" s="43"/>
      <c r="K31" s="153">
        <v>1938</v>
      </c>
      <c r="L31" s="127">
        <v>0</v>
      </c>
      <c r="M31" s="88">
        <v>0</v>
      </c>
      <c r="N31" s="94"/>
      <c r="O31" s="154"/>
      <c r="P31" s="155"/>
      <c r="Q31" s="90"/>
      <c r="R31" s="156"/>
      <c r="S31" s="155"/>
      <c r="T31" s="90"/>
      <c r="U31" s="156"/>
      <c r="V31" s="155"/>
      <c r="W31" s="90"/>
    </row>
    <row r="32" ht="21.95" customHeight="1">
      <c r="A32" s="152">
        <v>1939</v>
      </c>
      <c r="B32" s="127">
        <v>25</v>
      </c>
      <c r="C32" s="88">
        <v>147.7</v>
      </c>
      <c r="D32" s="92">
        <v>5.908</v>
      </c>
      <c r="E32" s="43"/>
      <c r="F32" s="153">
        <v>1939</v>
      </c>
      <c r="G32" s="127">
        <v>9</v>
      </c>
      <c r="H32" s="88">
        <v>43.9</v>
      </c>
      <c r="I32" s="92">
        <v>4.87777777777778</v>
      </c>
      <c r="J32" s="43"/>
      <c r="K32" s="153">
        <v>1939</v>
      </c>
      <c r="L32" s="127">
        <v>0</v>
      </c>
      <c r="M32" s="88">
        <v>0</v>
      </c>
      <c r="N32" s="94"/>
      <c r="O32" s="154"/>
      <c r="P32" s="155"/>
      <c r="Q32" s="90"/>
      <c r="R32" s="156"/>
      <c r="S32" s="155"/>
      <c r="T32" s="90"/>
      <c r="U32" s="156"/>
      <c r="V32" s="155"/>
      <c r="W32" s="90"/>
    </row>
    <row r="33" ht="21.95" customHeight="1">
      <c r="A33" s="152">
        <v>1940</v>
      </c>
      <c r="B33" s="127">
        <v>22</v>
      </c>
      <c r="C33" s="88">
        <v>128.4</v>
      </c>
      <c r="D33" s="92">
        <v>5.83636363636364</v>
      </c>
      <c r="E33" s="43"/>
      <c r="F33" s="153">
        <v>1940</v>
      </c>
      <c r="G33" s="127">
        <v>7</v>
      </c>
      <c r="H33" s="88">
        <v>32.6</v>
      </c>
      <c r="I33" s="92">
        <v>4.65714285714286</v>
      </c>
      <c r="J33" s="43"/>
      <c r="K33" s="153">
        <v>1940</v>
      </c>
      <c r="L33" s="127">
        <v>0</v>
      </c>
      <c r="M33" s="88">
        <v>0</v>
      </c>
      <c r="N33" s="94"/>
      <c r="O33" s="154"/>
      <c r="P33" s="155"/>
      <c r="Q33" s="90"/>
      <c r="R33" s="156"/>
      <c r="S33" s="155"/>
      <c r="T33" s="90"/>
      <c r="U33" s="156"/>
      <c r="V33" s="155"/>
      <c r="W33" s="90"/>
    </row>
    <row r="34" ht="21.95" customHeight="1">
      <c r="A34" s="152">
        <v>1941</v>
      </c>
      <c r="B34" s="127">
        <v>14</v>
      </c>
      <c r="C34" s="88">
        <v>87.40000000000001</v>
      </c>
      <c r="D34" s="92">
        <v>6.24285714285714</v>
      </c>
      <c r="E34" s="43"/>
      <c r="F34" s="153">
        <v>1941</v>
      </c>
      <c r="G34" s="127">
        <v>2</v>
      </c>
      <c r="H34" s="88">
        <v>10.9</v>
      </c>
      <c r="I34" s="92">
        <v>5.45</v>
      </c>
      <c r="J34" s="43"/>
      <c r="K34" s="153">
        <v>1941</v>
      </c>
      <c r="L34" s="127">
        <v>0</v>
      </c>
      <c r="M34" s="88">
        <v>0</v>
      </c>
      <c r="N34" s="94"/>
      <c r="O34" s="154"/>
      <c r="P34" s="155"/>
      <c r="Q34" s="90"/>
      <c r="R34" s="156"/>
      <c r="S34" s="155"/>
      <c r="T34" s="90"/>
      <c r="U34" s="156"/>
      <c r="V34" s="155"/>
      <c r="W34" s="90"/>
    </row>
    <row r="35" ht="21.95" customHeight="1">
      <c r="A35" s="152">
        <v>1942</v>
      </c>
      <c r="B35" s="127">
        <v>30</v>
      </c>
      <c r="C35" s="88">
        <v>178</v>
      </c>
      <c r="D35" s="92">
        <v>5.93333333333333</v>
      </c>
      <c r="E35" s="43"/>
      <c r="F35" s="153">
        <v>1942</v>
      </c>
      <c r="G35" s="127">
        <v>12</v>
      </c>
      <c r="H35" s="88">
        <v>58.9</v>
      </c>
      <c r="I35" s="92">
        <v>4.90833333333333</v>
      </c>
      <c r="J35" s="43"/>
      <c r="K35" s="153">
        <v>1942</v>
      </c>
      <c r="L35" s="127">
        <v>0</v>
      </c>
      <c r="M35" s="88">
        <v>0</v>
      </c>
      <c r="N35" s="94"/>
      <c r="O35" s="154"/>
      <c r="P35" s="155"/>
      <c r="Q35" s="90"/>
      <c r="R35" s="156"/>
      <c r="S35" s="155"/>
      <c r="T35" s="90"/>
      <c r="U35" s="156"/>
      <c r="V35" s="155"/>
      <c r="W35" s="90"/>
    </row>
    <row r="36" ht="21.95" customHeight="1">
      <c r="A36" s="152">
        <v>1943</v>
      </c>
      <c r="B36" s="127">
        <v>45</v>
      </c>
      <c r="C36" s="88">
        <v>261.5</v>
      </c>
      <c r="D36" s="92">
        <v>5.81111111111111</v>
      </c>
      <c r="E36" s="43"/>
      <c r="F36" s="153">
        <v>1943</v>
      </c>
      <c r="G36" s="127">
        <v>17</v>
      </c>
      <c r="H36" s="88">
        <v>77.59999999999999</v>
      </c>
      <c r="I36" s="92">
        <v>4.56470588235294</v>
      </c>
      <c r="J36" s="43"/>
      <c r="K36" s="153">
        <v>1943</v>
      </c>
      <c r="L36" s="127">
        <v>1</v>
      </c>
      <c r="M36" s="88">
        <v>2</v>
      </c>
      <c r="N36" s="94">
        <v>2</v>
      </c>
      <c r="O36" s="154"/>
      <c r="P36" s="155"/>
      <c r="Q36" s="90"/>
      <c r="R36" s="156"/>
      <c r="S36" s="155"/>
      <c r="T36" s="90"/>
      <c r="U36" s="156"/>
      <c r="V36" s="155"/>
      <c r="W36" s="90"/>
    </row>
    <row r="37" ht="21.95" customHeight="1">
      <c r="A37" s="152">
        <v>1944</v>
      </c>
      <c r="B37" s="127">
        <v>15</v>
      </c>
      <c r="C37" s="88">
        <v>88.40000000000001</v>
      </c>
      <c r="D37" s="92">
        <v>5.89333333333333</v>
      </c>
      <c r="E37" s="43"/>
      <c r="F37" s="153">
        <v>1944</v>
      </c>
      <c r="G37" s="127">
        <v>4</v>
      </c>
      <c r="H37" s="88">
        <v>17.9</v>
      </c>
      <c r="I37" s="92">
        <v>4.475</v>
      </c>
      <c r="J37" s="43"/>
      <c r="K37" s="153">
        <v>1944</v>
      </c>
      <c r="L37" s="127">
        <v>0</v>
      </c>
      <c r="M37" s="88">
        <v>0</v>
      </c>
      <c r="N37" s="94"/>
      <c r="O37" s="154"/>
      <c r="P37" s="155"/>
      <c r="Q37" s="90"/>
      <c r="R37" s="156"/>
      <c r="S37" s="155"/>
      <c r="T37" s="90"/>
      <c r="U37" s="156"/>
      <c r="V37" s="155"/>
      <c r="W37" s="90"/>
    </row>
    <row r="38" ht="21.95" customHeight="1">
      <c r="A38" s="152">
        <v>1945</v>
      </c>
      <c r="B38" s="127">
        <v>9</v>
      </c>
      <c r="C38" s="88">
        <v>54.3</v>
      </c>
      <c r="D38" s="92">
        <v>6.03333333333333</v>
      </c>
      <c r="E38" s="43"/>
      <c r="F38" s="153">
        <v>1945</v>
      </c>
      <c r="G38" s="127">
        <v>2</v>
      </c>
      <c r="H38" s="88">
        <v>9.300000000000001</v>
      </c>
      <c r="I38" s="92">
        <v>4.65</v>
      </c>
      <c r="J38" s="43"/>
      <c r="K38" s="153">
        <v>1945</v>
      </c>
      <c r="L38" s="127">
        <v>0</v>
      </c>
      <c r="M38" s="88">
        <v>0</v>
      </c>
      <c r="N38" s="94"/>
      <c r="O38" s="154"/>
      <c r="P38" s="155"/>
      <c r="Q38" s="90"/>
      <c r="R38" s="156"/>
      <c r="S38" s="155"/>
      <c r="T38" s="90"/>
      <c r="U38" s="156"/>
      <c r="V38" s="155"/>
      <c r="W38" s="90"/>
    </row>
    <row r="39" ht="21.95" customHeight="1">
      <c r="A39" s="152">
        <v>1946</v>
      </c>
      <c r="B39" s="127">
        <v>20</v>
      </c>
      <c r="C39" s="88">
        <v>110</v>
      </c>
      <c r="D39" s="92">
        <v>5.5</v>
      </c>
      <c r="E39" s="43"/>
      <c r="F39" s="153">
        <v>1946</v>
      </c>
      <c r="G39" s="127">
        <v>5</v>
      </c>
      <c r="H39" s="88">
        <v>17.3</v>
      </c>
      <c r="I39" s="92">
        <v>3.46</v>
      </c>
      <c r="J39" s="43"/>
      <c r="K39" s="153">
        <v>1946</v>
      </c>
      <c r="L39" s="127">
        <v>2</v>
      </c>
      <c r="M39" s="88">
        <v>4.9</v>
      </c>
      <c r="N39" s="94">
        <v>2.45</v>
      </c>
      <c r="O39" s="154"/>
      <c r="P39" s="155"/>
      <c r="Q39" s="90"/>
      <c r="R39" s="156"/>
      <c r="S39" s="155"/>
      <c r="T39" s="90"/>
      <c r="U39" s="156"/>
      <c r="V39" s="155"/>
      <c r="W39" s="90"/>
    </row>
    <row r="40" ht="21.95" customHeight="1">
      <c r="A40" s="152">
        <v>1947</v>
      </c>
      <c r="B40" s="127">
        <v>31</v>
      </c>
      <c r="C40" s="88">
        <v>171.3</v>
      </c>
      <c r="D40" s="92">
        <v>5.5258064516129</v>
      </c>
      <c r="E40" s="43"/>
      <c r="F40" s="153">
        <v>1947</v>
      </c>
      <c r="G40" s="127">
        <v>14</v>
      </c>
      <c r="H40" s="88">
        <v>61</v>
      </c>
      <c r="I40" s="92">
        <v>4.35714285714286</v>
      </c>
      <c r="J40" s="43"/>
      <c r="K40" s="153">
        <v>1947</v>
      </c>
      <c r="L40" s="127">
        <v>1</v>
      </c>
      <c r="M40" s="88">
        <v>2.9</v>
      </c>
      <c r="N40" s="94">
        <v>2.9</v>
      </c>
      <c r="O40" s="154"/>
      <c r="P40" s="155"/>
      <c r="Q40" s="90"/>
      <c r="R40" s="156"/>
      <c r="S40" s="155"/>
      <c r="T40" s="90"/>
      <c r="U40" s="156"/>
      <c r="V40" s="155"/>
      <c r="W40" s="90"/>
    </row>
    <row r="41" ht="21.95" customHeight="1">
      <c r="A41" s="152">
        <v>1948</v>
      </c>
      <c r="B41" s="127">
        <v>18</v>
      </c>
      <c r="C41" s="88">
        <v>102.5</v>
      </c>
      <c r="D41" s="92">
        <v>5.69444444444444</v>
      </c>
      <c r="E41" s="43"/>
      <c r="F41" s="153">
        <v>1948</v>
      </c>
      <c r="G41" s="127">
        <v>7</v>
      </c>
      <c r="H41" s="88">
        <v>30.9</v>
      </c>
      <c r="I41" s="92">
        <v>4.41428571428571</v>
      </c>
      <c r="J41" s="43"/>
      <c r="K41" s="153">
        <v>1948</v>
      </c>
      <c r="L41" s="127">
        <v>0</v>
      </c>
      <c r="M41" s="88">
        <v>0</v>
      </c>
      <c r="N41" s="94"/>
      <c r="O41" s="154"/>
      <c r="P41" s="155"/>
      <c r="Q41" s="90"/>
      <c r="R41" s="156"/>
      <c r="S41" s="155"/>
      <c r="T41" s="90"/>
      <c r="U41" s="156"/>
      <c r="V41" s="155"/>
      <c r="W41" s="90"/>
    </row>
    <row r="42" ht="21.95" customHeight="1">
      <c r="A42" s="152">
        <v>1949</v>
      </c>
      <c r="B42" s="127">
        <v>11</v>
      </c>
      <c r="C42" s="88">
        <v>65.59999999999999</v>
      </c>
      <c r="D42" s="92">
        <v>5.96363636363636</v>
      </c>
      <c r="E42" s="43"/>
      <c r="F42" s="153">
        <v>1949</v>
      </c>
      <c r="G42" s="127">
        <v>3</v>
      </c>
      <c r="H42" s="88">
        <v>13.7</v>
      </c>
      <c r="I42" s="92">
        <v>4.56666666666667</v>
      </c>
      <c r="J42" s="43"/>
      <c r="K42" s="153">
        <v>1949</v>
      </c>
      <c r="L42" s="127">
        <v>0</v>
      </c>
      <c r="M42" s="88">
        <v>0</v>
      </c>
      <c r="N42" s="94"/>
      <c r="O42" s="154"/>
      <c r="P42" s="155"/>
      <c r="Q42" s="90"/>
      <c r="R42" s="156"/>
      <c r="S42" s="155"/>
      <c r="T42" s="90"/>
      <c r="U42" s="156"/>
      <c r="V42" s="155"/>
      <c r="W42" s="90"/>
    </row>
    <row r="43" ht="21.95" customHeight="1">
      <c r="A43" s="152">
        <v>1950</v>
      </c>
      <c r="B43" s="127">
        <v>22</v>
      </c>
      <c r="C43" s="88">
        <v>124.8</v>
      </c>
      <c r="D43" s="92">
        <v>5.67272727272727</v>
      </c>
      <c r="E43" s="43"/>
      <c r="F43" s="153">
        <v>1950</v>
      </c>
      <c r="G43" s="127">
        <v>8</v>
      </c>
      <c r="H43" s="88">
        <v>35</v>
      </c>
      <c r="I43" s="92">
        <v>4.375</v>
      </c>
      <c r="J43" s="43"/>
      <c r="K43" s="153">
        <v>1950</v>
      </c>
      <c r="L43" s="127">
        <v>2</v>
      </c>
      <c r="M43" s="88">
        <v>5.2</v>
      </c>
      <c r="N43" s="94">
        <v>2.6</v>
      </c>
      <c r="O43" s="154"/>
      <c r="P43" s="155"/>
      <c r="Q43" s="90"/>
      <c r="R43" s="156"/>
      <c r="S43" s="155"/>
      <c r="T43" s="90"/>
      <c r="U43" s="156"/>
      <c r="V43" s="155"/>
      <c r="W43" s="90"/>
    </row>
    <row r="44" ht="21.95" customHeight="1">
      <c r="A44" s="152">
        <v>1951</v>
      </c>
      <c r="B44" s="127">
        <v>34</v>
      </c>
      <c r="C44" s="88">
        <v>183.5</v>
      </c>
      <c r="D44" s="92">
        <v>5.39705882352941</v>
      </c>
      <c r="E44" s="43"/>
      <c r="F44" s="153">
        <v>1951</v>
      </c>
      <c r="G44" s="127">
        <v>17</v>
      </c>
      <c r="H44" s="88">
        <v>76.59999999999999</v>
      </c>
      <c r="I44" s="92">
        <v>4.50588235294118</v>
      </c>
      <c r="J44" s="43"/>
      <c r="K44" s="153">
        <v>1951</v>
      </c>
      <c r="L44" s="127">
        <v>1</v>
      </c>
      <c r="M44" s="88">
        <v>3.1</v>
      </c>
      <c r="N44" s="94">
        <v>3.1</v>
      </c>
      <c r="O44" s="154"/>
      <c r="P44" s="155"/>
      <c r="Q44" s="90"/>
      <c r="R44" s="156"/>
      <c r="S44" s="155"/>
      <c r="T44" s="90"/>
      <c r="U44" s="156"/>
      <c r="V44" s="155"/>
      <c r="W44" s="90"/>
    </row>
    <row r="45" ht="21.95" customHeight="1">
      <c r="A45" s="152">
        <v>1952</v>
      </c>
      <c r="B45" s="127">
        <v>31</v>
      </c>
      <c r="C45" s="88">
        <v>176.2</v>
      </c>
      <c r="D45" s="92">
        <v>5.68387096774194</v>
      </c>
      <c r="E45" s="43"/>
      <c r="F45" s="153">
        <v>1952</v>
      </c>
      <c r="G45" s="127">
        <v>12</v>
      </c>
      <c r="H45" s="88">
        <v>53.9</v>
      </c>
      <c r="I45" s="92">
        <v>4.49166666666667</v>
      </c>
      <c r="J45" s="43"/>
      <c r="K45" s="153">
        <v>1952</v>
      </c>
      <c r="L45" s="127">
        <v>1</v>
      </c>
      <c r="M45" s="88">
        <v>3.1</v>
      </c>
      <c r="N45" s="94">
        <v>3.1</v>
      </c>
      <c r="O45" s="154"/>
      <c r="P45" s="155"/>
      <c r="Q45" s="90"/>
      <c r="R45" s="156"/>
      <c r="S45" s="155"/>
      <c r="T45" s="90"/>
      <c r="U45" s="156"/>
      <c r="V45" s="155"/>
      <c r="W45" s="90"/>
    </row>
    <row r="46" ht="21.95" customHeight="1">
      <c r="A46" s="152">
        <v>1953</v>
      </c>
      <c r="B46" s="127">
        <v>20</v>
      </c>
      <c r="C46" s="88">
        <v>111.5</v>
      </c>
      <c r="D46" s="92">
        <v>5.575</v>
      </c>
      <c r="E46" s="43"/>
      <c r="F46" s="153">
        <v>1953</v>
      </c>
      <c r="G46" s="127">
        <v>11</v>
      </c>
      <c r="H46" s="88">
        <v>54.7</v>
      </c>
      <c r="I46" s="92">
        <v>4.97272727272727</v>
      </c>
      <c r="J46" s="43"/>
      <c r="K46" s="153">
        <v>1953</v>
      </c>
      <c r="L46" s="127">
        <v>0</v>
      </c>
      <c r="M46" s="88">
        <v>0</v>
      </c>
      <c r="N46" s="94"/>
      <c r="O46" s="154"/>
      <c r="P46" s="155"/>
      <c r="Q46" s="90"/>
      <c r="R46" s="156"/>
      <c r="S46" s="155"/>
      <c r="T46" s="90"/>
      <c r="U46" s="156"/>
      <c r="V46" s="155"/>
      <c r="W46" s="90"/>
    </row>
    <row r="47" ht="21.95" customHeight="1">
      <c r="A47" s="152">
        <v>1954</v>
      </c>
      <c r="B47" s="127">
        <v>33</v>
      </c>
      <c r="C47" s="88">
        <v>195</v>
      </c>
      <c r="D47" s="92">
        <v>5.90909090909091</v>
      </c>
      <c r="E47" s="43"/>
      <c r="F47" s="153">
        <v>1954</v>
      </c>
      <c r="G47" s="127">
        <v>12</v>
      </c>
      <c r="H47" s="88">
        <v>60.4</v>
      </c>
      <c r="I47" s="92">
        <v>5.03333333333333</v>
      </c>
      <c r="J47" s="43"/>
      <c r="K47" s="153">
        <v>1954</v>
      </c>
      <c r="L47" s="127">
        <v>1</v>
      </c>
      <c r="M47" s="88">
        <v>3.1</v>
      </c>
      <c r="N47" s="94">
        <v>3.1</v>
      </c>
      <c r="O47" s="154"/>
      <c r="P47" s="155"/>
      <c r="Q47" s="90"/>
      <c r="R47" s="156"/>
      <c r="S47" s="155"/>
      <c r="T47" s="90"/>
      <c r="U47" s="156"/>
      <c r="V47" s="155"/>
      <c r="W47" s="90"/>
    </row>
    <row r="48" ht="21.95" customHeight="1">
      <c r="A48" s="152">
        <v>1955</v>
      </c>
      <c r="B48" s="127">
        <v>26</v>
      </c>
      <c r="C48" s="88">
        <v>133</v>
      </c>
      <c r="D48" s="92">
        <v>5.11538461538462</v>
      </c>
      <c r="E48" s="43"/>
      <c r="F48" s="153">
        <v>1955</v>
      </c>
      <c r="G48" s="127">
        <v>15</v>
      </c>
      <c r="H48" s="88">
        <v>64.5</v>
      </c>
      <c r="I48" s="92">
        <v>4.3</v>
      </c>
      <c r="J48" s="43"/>
      <c r="K48" s="153">
        <v>1955</v>
      </c>
      <c r="L48" s="127">
        <v>2</v>
      </c>
      <c r="M48" s="88">
        <v>4.6</v>
      </c>
      <c r="N48" s="94">
        <v>2.3</v>
      </c>
      <c r="O48" s="154"/>
      <c r="P48" s="155"/>
      <c r="Q48" s="90"/>
      <c r="R48" s="156"/>
      <c r="S48" s="155"/>
      <c r="T48" s="90"/>
      <c r="U48" s="156"/>
      <c r="V48" s="155"/>
      <c r="W48" s="90"/>
    </row>
    <row r="49" ht="21.95" customHeight="1">
      <c r="A49" s="152">
        <v>1956</v>
      </c>
      <c r="B49" s="127">
        <v>46</v>
      </c>
      <c r="C49" s="88">
        <v>250.6</v>
      </c>
      <c r="D49" s="92">
        <v>5.44782608695652</v>
      </c>
      <c r="E49" s="43"/>
      <c r="F49" s="153">
        <v>1956</v>
      </c>
      <c r="G49" s="127">
        <v>22</v>
      </c>
      <c r="H49" s="88">
        <v>99</v>
      </c>
      <c r="I49" s="92">
        <v>4.5</v>
      </c>
      <c r="J49" s="43"/>
      <c r="K49" s="153">
        <v>1956</v>
      </c>
      <c r="L49" s="127">
        <v>2</v>
      </c>
      <c r="M49" s="88">
        <v>4.9</v>
      </c>
      <c r="N49" s="94">
        <v>2.45</v>
      </c>
      <c r="O49" s="154"/>
      <c r="P49" s="155"/>
      <c r="Q49" s="90"/>
      <c r="R49" s="156"/>
      <c r="S49" s="155"/>
      <c r="T49" s="90"/>
      <c r="U49" s="156"/>
      <c r="V49" s="155"/>
      <c r="W49" s="90"/>
    </row>
    <row r="50" ht="21.95" customHeight="1">
      <c r="A50" s="152">
        <v>1957</v>
      </c>
      <c r="B50" s="127">
        <v>28</v>
      </c>
      <c r="C50" s="88">
        <v>157.4</v>
      </c>
      <c r="D50" s="92">
        <v>5.62142857142857</v>
      </c>
      <c r="E50" s="43"/>
      <c r="F50" s="153">
        <v>1957</v>
      </c>
      <c r="G50" s="127">
        <v>12</v>
      </c>
      <c r="H50" s="88">
        <v>54.5</v>
      </c>
      <c r="I50" s="92">
        <v>4.54166666666667</v>
      </c>
      <c r="J50" s="43"/>
      <c r="K50" s="153">
        <v>1957</v>
      </c>
      <c r="L50" s="127">
        <v>2</v>
      </c>
      <c r="M50" s="88">
        <v>5.6</v>
      </c>
      <c r="N50" s="94">
        <v>2.8</v>
      </c>
      <c r="O50" s="154"/>
      <c r="P50" s="155"/>
      <c r="Q50" s="90"/>
      <c r="R50" s="156"/>
      <c r="S50" s="155"/>
      <c r="T50" s="90"/>
      <c r="U50" s="156"/>
      <c r="V50" s="155"/>
      <c r="W50" s="90"/>
    </row>
    <row r="51" ht="21.95" customHeight="1">
      <c r="A51" s="152">
        <v>1958</v>
      </c>
      <c r="B51" s="127">
        <v>33</v>
      </c>
      <c r="C51" s="88">
        <v>191.7</v>
      </c>
      <c r="D51" s="92">
        <v>5.80909090909091</v>
      </c>
      <c r="E51" s="43"/>
      <c r="F51" s="153">
        <v>1958</v>
      </c>
      <c r="G51" s="127">
        <v>12</v>
      </c>
      <c r="H51" s="88">
        <v>57.5</v>
      </c>
      <c r="I51" s="92">
        <v>4.79166666666667</v>
      </c>
      <c r="J51" s="43"/>
      <c r="K51" s="153">
        <v>1958</v>
      </c>
      <c r="L51" s="127">
        <v>0</v>
      </c>
      <c r="M51" s="88">
        <v>0</v>
      </c>
      <c r="N51" s="94"/>
      <c r="O51" s="154"/>
      <c r="P51" s="155"/>
      <c r="Q51" s="90"/>
      <c r="R51" s="156"/>
      <c r="S51" s="155"/>
      <c r="T51" s="90"/>
      <c r="U51" s="156"/>
      <c r="V51" s="155"/>
      <c r="W51" s="90"/>
    </row>
    <row r="52" ht="21.95" customHeight="1">
      <c r="A52" s="152">
        <v>1959</v>
      </c>
      <c r="B52" s="127">
        <v>11</v>
      </c>
      <c r="C52" s="88">
        <v>62.7</v>
      </c>
      <c r="D52" s="92">
        <v>5.7</v>
      </c>
      <c r="E52" s="43"/>
      <c r="F52" s="153">
        <v>1959</v>
      </c>
      <c r="G52" s="127">
        <v>4</v>
      </c>
      <c r="H52" s="88">
        <v>17.9</v>
      </c>
      <c r="I52" s="92">
        <v>4.475</v>
      </c>
      <c r="J52" s="43"/>
      <c r="K52" s="153">
        <v>1959</v>
      </c>
      <c r="L52" s="127">
        <v>0</v>
      </c>
      <c r="M52" s="88">
        <v>0</v>
      </c>
      <c r="N52" s="94"/>
      <c r="O52" s="154"/>
      <c r="P52" s="155"/>
      <c r="Q52" s="90"/>
      <c r="R52" s="156"/>
      <c r="S52" s="155"/>
      <c r="T52" s="90"/>
      <c r="U52" s="156"/>
      <c r="V52" s="155"/>
      <c r="W52" s="90"/>
    </row>
    <row r="53" ht="21.95" customHeight="1">
      <c r="A53" s="152">
        <v>1960</v>
      </c>
      <c r="B53" s="127">
        <v>37</v>
      </c>
      <c r="C53" s="88">
        <v>206.2</v>
      </c>
      <c r="D53" s="92">
        <v>5.57297297297297</v>
      </c>
      <c r="E53" s="43"/>
      <c r="F53" s="153">
        <v>1960</v>
      </c>
      <c r="G53" s="127">
        <v>17</v>
      </c>
      <c r="H53" s="88">
        <v>75.59999999999999</v>
      </c>
      <c r="I53" s="92">
        <v>4.44705882352941</v>
      </c>
      <c r="J53" s="43"/>
      <c r="K53" s="153">
        <v>1960</v>
      </c>
      <c r="L53" s="127">
        <v>1</v>
      </c>
      <c r="M53" s="88">
        <v>2.7</v>
      </c>
      <c r="N53" s="94">
        <v>2.7</v>
      </c>
      <c r="O53" s="154"/>
      <c r="P53" s="155"/>
      <c r="Q53" s="90"/>
      <c r="R53" s="156"/>
      <c r="S53" s="155"/>
      <c r="T53" s="90"/>
      <c r="U53" s="156"/>
      <c r="V53" s="155"/>
      <c r="W53" s="90"/>
    </row>
    <row r="54" ht="21.95" customHeight="1">
      <c r="A54" s="152">
        <v>1961</v>
      </c>
      <c r="B54" s="127">
        <v>19</v>
      </c>
      <c r="C54" s="88">
        <v>108</v>
      </c>
      <c r="D54" s="92">
        <v>5.68421052631579</v>
      </c>
      <c r="E54" s="43"/>
      <c r="F54" s="153">
        <v>1961</v>
      </c>
      <c r="G54" s="127">
        <v>9</v>
      </c>
      <c r="H54" s="88">
        <v>44.5</v>
      </c>
      <c r="I54" s="92">
        <v>4.94444444444444</v>
      </c>
      <c r="J54" s="43"/>
      <c r="K54" s="153">
        <v>1961</v>
      </c>
      <c r="L54" s="127">
        <v>0</v>
      </c>
      <c r="M54" s="88">
        <v>0</v>
      </c>
      <c r="N54" s="94"/>
      <c r="O54" s="154"/>
      <c r="P54" s="155"/>
      <c r="Q54" s="90"/>
      <c r="R54" s="156"/>
      <c r="S54" s="155"/>
      <c r="T54" s="90"/>
      <c r="U54" s="156"/>
      <c r="V54" s="155"/>
      <c r="W54" s="90"/>
    </row>
    <row r="55" ht="21.95" customHeight="1">
      <c r="A55" s="152">
        <v>1962</v>
      </c>
      <c r="B55" s="127">
        <v>21</v>
      </c>
      <c r="C55" s="88">
        <v>119.9</v>
      </c>
      <c r="D55" s="92">
        <v>5.70952380952381</v>
      </c>
      <c r="E55" s="43"/>
      <c r="F55" s="153">
        <v>1962</v>
      </c>
      <c r="G55" s="127">
        <v>9</v>
      </c>
      <c r="H55" s="88">
        <v>44.6</v>
      </c>
      <c r="I55" s="92">
        <v>4.95555555555556</v>
      </c>
      <c r="J55" s="43"/>
      <c r="K55" s="153">
        <v>1962</v>
      </c>
      <c r="L55" s="127">
        <v>0</v>
      </c>
      <c r="M55" s="88">
        <v>0</v>
      </c>
      <c r="N55" s="94"/>
      <c r="O55" s="154"/>
      <c r="P55" s="155"/>
      <c r="Q55" s="90"/>
      <c r="R55" s="156"/>
      <c r="S55" s="155"/>
      <c r="T55" s="90"/>
      <c r="U55" s="156"/>
      <c r="V55" s="155"/>
      <c r="W55" s="90"/>
    </row>
    <row r="56" ht="21.95" customHeight="1">
      <c r="A56" s="152">
        <v>1963</v>
      </c>
      <c r="B56" s="127">
        <v>8</v>
      </c>
      <c r="C56" s="88">
        <v>48.5</v>
      </c>
      <c r="D56" s="92">
        <v>6.0625</v>
      </c>
      <c r="E56" s="43"/>
      <c r="F56" s="153">
        <v>1963</v>
      </c>
      <c r="G56" s="127">
        <v>2</v>
      </c>
      <c r="H56" s="88">
        <v>10.6</v>
      </c>
      <c r="I56" s="92">
        <v>5.3</v>
      </c>
      <c r="J56" s="43"/>
      <c r="K56" s="153">
        <v>1963</v>
      </c>
      <c r="L56" s="127">
        <v>0</v>
      </c>
      <c r="M56" s="88">
        <v>0</v>
      </c>
      <c r="N56" s="94"/>
      <c r="O56" s="154"/>
      <c r="P56" s="155"/>
      <c r="Q56" s="90"/>
      <c r="R56" s="156"/>
      <c r="S56" s="155"/>
      <c r="T56" s="90"/>
      <c r="U56" s="156"/>
      <c r="V56" s="155"/>
      <c r="W56" s="90"/>
    </row>
    <row r="57" ht="21.95" customHeight="1">
      <c r="A57" s="152">
        <v>1964</v>
      </c>
      <c r="B57" s="127">
        <v>38</v>
      </c>
      <c r="C57" s="88">
        <v>190</v>
      </c>
      <c r="D57" s="92">
        <v>5</v>
      </c>
      <c r="E57" s="43"/>
      <c r="F57" s="153">
        <v>1964</v>
      </c>
      <c r="G57" s="127">
        <v>17</v>
      </c>
      <c r="H57" s="88">
        <v>57.8</v>
      </c>
      <c r="I57" s="92">
        <v>3.4</v>
      </c>
      <c r="J57" s="43"/>
      <c r="K57" s="153">
        <v>1964</v>
      </c>
      <c r="L57" s="127">
        <v>6</v>
      </c>
      <c r="M57" s="88">
        <v>5.8</v>
      </c>
      <c r="N57" s="94">
        <v>0.966666666666667</v>
      </c>
      <c r="O57" s="154"/>
      <c r="P57" s="155"/>
      <c r="Q57" s="90"/>
      <c r="R57" s="156"/>
      <c r="S57" s="155"/>
      <c r="T57" s="90"/>
      <c r="U57" s="156"/>
      <c r="V57" s="155"/>
      <c r="W57" s="90"/>
    </row>
    <row r="58" ht="21.95" customHeight="1">
      <c r="A58" s="152">
        <v>1965</v>
      </c>
      <c r="B58" s="127">
        <v>34</v>
      </c>
      <c r="C58" s="88">
        <v>192.7</v>
      </c>
      <c r="D58" s="92">
        <v>5.66764705882353</v>
      </c>
      <c r="E58" s="43"/>
      <c r="F58" s="153">
        <v>1965</v>
      </c>
      <c r="G58" s="127">
        <v>13</v>
      </c>
      <c r="H58" s="88">
        <v>59.1</v>
      </c>
      <c r="I58" s="92">
        <v>4.54615384615385</v>
      </c>
      <c r="J58" s="43"/>
      <c r="K58" s="153">
        <v>1965</v>
      </c>
      <c r="L58" s="127">
        <v>3</v>
      </c>
      <c r="M58" s="88">
        <v>8.800000000000001</v>
      </c>
      <c r="N58" s="94">
        <v>2.93333333333333</v>
      </c>
      <c r="O58" s="154"/>
      <c r="P58" s="155"/>
      <c r="Q58" s="90"/>
      <c r="R58" s="156"/>
      <c r="S58" s="155"/>
      <c r="T58" s="90"/>
      <c r="U58" s="156"/>
      <c r="V58" s="155"/>
      <c r="W58" s="90"/>
    </row>
    <row r="59" ht="21.95" customHeight="1">
      <c r="A59" s="152">
        <v>1966</v>
      </c>
      <c r="B59" s="127">
        <v>49</v>
      </c>
      <c r="C59" s="88">
        <v>244</v>
      </c>
      <c r="D59" s="92">
        <v>4.97959183673469</v>
      </c>
      <c r="E59" s="43"/>
      <c r="F59" s="153">
        <v>1966</v>
      </c>
      <c r="G59" s="127">
        <v>28</v>
      </c>
      <c r="H59" s="88">
        <v>109.7</v>
      </c>
      <c r="I59" s="92">
        <v>3.91785714285714</v>
      </c>
      <c r="J59" s="43"/>
      <c r="K59" s="153">
        <v>1966</v>
      </c>
      <c r="L59" s="127">
        <v>7</v>
      </c>
      <c r="M59" s="88">
        <v>13.5</v>
      </c>
      <c r="N59" s="94">
        <v>1.92857142857143</v>
      </c>
      <c r="O59" s="154"/>
      <c r="P59" s="155"/>
      <c r="Q59" s="90"/>
      <c r="R59" s="156"/>
      <c r="S59" s="155"/>
      <c r="T59" s="90"/>
      <c r="U59" s="156"/>
      <c r="V59" s="155"/>
      <c r="W59" s="90"/>
    </row>
    <row r="60" ht="21.95" customHeight="1">
      <c r="A60" s="152">
        <v>1967</v>
      </c>
      <c r="B60" s="127">
        <v>33</v>
      </c>
      <c r="C60" s="88">
        <v>175.9</v>
      </c>
      <c r="D60" s="92">
        <v>5.33030303030303</v>
      </c>
      <c r="E60" s="43"/>
      <c r="F60" s="153">
        <v>1967</v>
      </c>
      <c r="G60" s="127">
        <v>18</v>
      </c>
      <c r="H60" s="88">
        <v>79.8</v>
      </c>
      <c r="I60" s="92">
        <v>4.43333333333333</v>
      </c>
      <c r="J60" s="43"/>
      <c r="K60" s="153">
        <v>1967</v>
      </c>
      <c r="L60" s="127">
        <v>3</v>
      </c>
      <c r="M60" s="88">
        <v>8.300000000000001</v>
      </c>
      <c r="N60" s="94">
        <v>2.76666666666667</v>
      </c>
      <c r="O60" s="154"/>
      <c r="P60" s="155"/>
      <c r="Q60" s="90"/>
      <c r="R60" s="156"/>
      <c r="S60" s="155"/>
      <c r="T60" s="90"/>
      <c r="U60" s="156"/>
      <c r="V60" s="155"/>
      <c r="W60" s="90"/>
    </row>
    <row r="61" ht="21.95" customHeight="1">
      <c r="A61" s="152">
        <v>1968</v>
      </c>
      <c r="B61" s="127">
        <v>62</v>
      </c>
      <c r="C61" s="88">
        <v>288.3</v>
      </c>
      <c r="D61" s="92">
        <v>4.65</v>
      </c>
      <c r="E61" s="43"/>
      <c r="F61" s="153">
        <v>1968</v>
      </c>
      <c r="G61" s="127">
        <v>46</v>
      </c>
      <c r="H61" s="88">
        <v>187.3</v>
      </c>
      <c r="I61" s="92">
        <v>4.07173913043478</v>
      </c>
      <c r="J61" s="43"/>
      <c r="K61" s="153">
        <v>1968</v>
      </c>
      <c r="L61" s="127">
        <v>10</v>
      </c>
      <c r="M61" s="88">
        <v>19.7</v>
      </c>
      <c r="N61" s="94">
        <v>1.97</v>
      </c>
      <c r="O61" s="154"/>
      <c r="P61" s="155"/>
      <c r="Q61" s="90"/>
      <c r="R61" s="156"/>
      <c r="S61" s="155"/>
      <c r="T61" s="90"/>
      <c r="U61" s="156"/>
      <c r="V61" s="155"/>
      <c r="W61" s="90"/>
    </row>
    <row r="62" ht="21.95" customHeight="1">
      <c r="A62" s="152">
        <v>1969</v>
      </c>
      <c r="B62" s="127">
        <v>56</v>
      </c>
      <c r="C62" s="88">
        <v>263.9</v>
      </c>
      <c r="D62" s="92">
        <v>4.7125</v>
      </c>
      <c r="E62" s="43"/>
      <c r="F62" s="153">
        <v>1969</v>
      </c>
      <c r="G62" s="127">
        <v>35</v>
      </c>
      <c r="H62" s="88">
        <v>129.6</v>
      </c>
      <c r="I62" s="92">
        <v>3.70285714285714</v>
      </c>
      <c r="J62" s="43"/>
      <c r="K62" s="153">
        <v>1969</v>
      </c>
      <c r="L62" s="127">
        <v>14</v>
      </c>
      <c r="M62" s="88">
        <v>30.5</v>
      </c>
      <c r="N62" s="94">
        <v>2.17857142857143</v>
      </c>
      <c r="O62" s="154"/>
      <c r="P62" s="155"/>
      <c r="Q62" s="90"/>
      <c r="R62" s="156"/>
      <c r="S62" s="155"/>
      <c r="T62" s="90"/>
      <c r="U62" s="156"/>
      <c r="V62" s="155"/>
      <c r="W62" s="90"/>
    </row>
    <row r="63" ht="21.95" customHeight="1">
      <c r="A63" s="152">
        <v>1970</v>
      </c>
      <c r="B63" s="127">
        <v>37</v>
      </c>
      <c r="C63" s="88">
        <v>205.7</v>
      </c>
      <c r="D63" s="92">
        <v>5.55945945945946</v>
      </c>
      <c r="E63" s="43"/>
      <c r="F63" s="153">
        <v>1970</v>
      </c>
      <c r="G63" s="127">
        <v>19</v>
      </c>
      <c r="H63" s="88">
        <v>88.8</v>
      </c>
      <c r="I63" s="92">
        <v>4.67368421052632</v>
      </c>
      <c r="J63" s="43"/>
      <c r="K63" s="153">
        <v>1970</v>
      </c>
      <c r="L63" s="127">
        <v>0</v>
      </c>
      <c r="M63" s="88">
        <v>0</v>
      </c>
      <c r="N63" s="94"/>
      <c r="O63" s="154"/>
      <c r="P63" s="155"/>
      <c r="Q63" s="90"/>
      <c r="R63" s="156"/>
      <c r="S63" s="155"/>
      <c r="T63" s="90"/>
      <c r="U63" s="156"/>
      <c r="V63" s="155"/>
      <c r="W63" s="90"/>
    </row>
    <row r="64" ht="21.95" customHeight="1">
      <c r="A64" s="152">
        <v>1971</v>
      </c>
      <c r="B64" s="127">
        <v>64</v>
      </c>
      <c r="C64" s="88">
        <v>338.1</v>
      </c>
      <c r="D64" s="92">
        <v>5.2828125</v>
      </c>
      <c r="E64" s="43"/>
      <c r="F64" s="153">
        <v>1971</v>
      </c>
      <c r="G64" s="127">
        <v>36</v>
      </c>
      <c r="H64" s="88">
        <v>158</v>
      </c>
      <c r="I64" s="92">
        <v>4.38888888888889</v>
      </c>
      <c r="J64" s="43"/>
      <c r="K64" s="153">
        <v>1971</v>
      </c>
      <c r="L64" s="127">
        <v>6</v>
      </c>
      <c r="M64" s="88">
        <v>15.8</v>
      </c>
      <c r="N64" s="94">
        <v>2.63333333333333</v>
      </c>
      <c r="O64" s="154"/>
      <c r="P64" s="155"/>
      <c r="Q64" s="90"/>
      <c r="R64" s="156"/>
      <c r="S64" s="155"/>
      <c r="T64" s="90"/>
      <c r="U64" s="156"/>
      <c r="V64" s="155"/>
      <c r="W64" s="90"/>
    </row>
    <row r="65" ht="21.95" customHeight="1">
      <c r="A65" s="152">
        <v>1972</v>
      </c>
      <c r="B65" s="127">
        <v>60</v>
      </c>
      <c r="C65" s="88">
        <v>286.8</v>
      </c>
      <c r="D65" s="92">
        <v>4.78</v>
      </c>
      <c r="E65" s="43"/>
      <c r="F65" s="153">
        <v>1972</v>
      </c>
      <c r="G65" s="127">
        <v>37</v>
      </c>
      <c r="H65" s="88">
        <v>140</v>
      </c>
      <c r="I65" s="92">
        <v>3.78378378378378</v>
      </c>
      <c r="J65" s="43"/>
      <c r="K65" s="153">
        <v>1972</v>
      </c>
      <c r="L65" s="127">
        <v>8</v>
      </c>
      <c r="M65" s="88">
        <v>14.8</v>
      </c>
      <c r="N65" s="94">
        <v>1.85</v>
      </c>
      <c r="O65" s="154"/>
      <c r="P65" s="155"/>
      <c r="Q65" s="90"/>
      <c r="R65" s="156"/>
      <c r="S65" s="155"/>
      <c r="T65" s="90"/>
      <c r="U65" s="156"/>
      <c r="V65" s="155"/>
      <c r="W65" s="90"/>
    </row>
    <row r="66" ht="21.95" customHeight="1">
      <c r="A66" s="152">
        <v>1973</v>
      </c>
      <c r="B66" s="127">
        <v>48</v>
      </c>
      <c r="C66" s="88">
        <v>252.1</v>
      </c>
      <c r="D66" s="92">
        <v>5.25208333333333</v>
      </c>
      <c r="E66" s="43"/>
      <c r="F66" s="153">
        <v>1973</v>
      </c>
      <c r="G66" s="127">
        <v>27</v>
      </c>
      <c r="H66" s="88">
        <v>116.6</v>
      </c>
      <c r="I66" s="92">
        <v>4.31851851851852</v>
      </c>
      <c r="J66" s="43"/>
      <c r="K66" s="153">
        <v>1973</v>
      </c>
      <c r="L66" s="127">
        <v>3</v>
      </c>
      <c r="M66" s="88">
        <v>6.4</v>
      </c>
      <c r="N66" s="94">
        <v>2.13333333333333</v>
      </c>
      <c r="O66" s="154"/>
      <c r="P66" s="155"/>
      <c r="Q66" s="90"/>
      <c r="R66" s="156"/>
      <c r="S66" s="155"/>
      <c r="T66" s="90"/>
      <c r="U66" s="156"/>
      <c r="V66" s="155"/>
      <c r="W66" s="90"/>
    </row>
    <row r="67" ht="21.95" customHeight="1">
      <c r="A67" s="152">
        <v>1974</v>
      </c>
      <c r="B67" s="127">
        <v>42</v>
      </c>
      <c r="C67" s="88">
        <v>230.5</v>
      </c>
      <c r="D67" s="92">
        <v>5.48809523809524</v>
      </c>
      <c r="E67" s="43"/>
      <c r="F67" s="153">
        <v>1974</v>
      </c>
      <c r="G67" s="127">
        <v>22</v>
      </c>
      <c r="H67" s="88">
        <v>99.59999999999999</v>
      </c>
      <c r="I67" s="92">
        <v>4.52727272727273</v>
      </c>
      <c r="J67" s="43"/>
      <c r="K67" s="153">
        <v>1974</v>
      </c>
      <c r="L67" s="127">
        <v>3</v>
      </c>
      <c r="M67" s="88">
        <v>8.4</v>
      </c>
      <c r="N67" s="94">
        <v>2.8</v>
      </c>
      <c r="O67" s="154"/>
      <c r="P67" s="155"/>
      <c r="Q67" s="90"/>
      <c r="R67" s="156"/>
      <c r="S67" s="155"/>
      <c r="T67" s="90"/>
      <c r="U67" s="156"/>
      <c r="V67" s="155"/>
      <c r="W67" s="90"/>
    </row>
    <row r="68" ht="21.95" customHeight="1">
      <c r="A68" s="152">
        <v>1975</v>
      </c>
      <c r="B68" s="127">
        <v>58</v>
      </c>
      <c r="C68" s="88">
        <v>319.9</v>
      </c>
      <c r="D68" s="92">
        <v>5.51551724137931</v>
      </c>
      <c r="E68" s="43"/>
      <c r="F68" s="153">
        <v>1975</v>
      </c>
      <c r="G68" s="127">
        <v>23</v>
      </c>
      <c r="H68" s="88">
        <v>93.40000000000001</v>
      </c>
      <c r="I68" s="92">
        <v>4.06086956521739</v>
      </c>
      <c r="J68" s="43"/>
      <c r="K68" s="153">
        <v>1975</v>
      </c>
      <c r="L68" s="127">
        <v>8</v>
      </c>
      <c r="M68" s="88">
        <v>18</v>
      </c>
      <c r="N68" s="94">
        <v>2.25</v>
      </c>
      <c r="O68" s="154"/>
      <c r="P68" s="155"/>
      <c r="Q68" s="90"/>
      <c r="R68" s="156"/>
      <c r="S68" s="155"/>
      <c r="T68" s="90"/>
      <c r="U68" s="156"/>
      <c r="V68" s="155"/>
      <c r="W68" s="90"/>
    </row>
    <row r="69" ht="21.95" customHeight="1">
      <c r="A69" s="152">
        <v>1976</v>
      </c>
      <c r="B69" s="127">
        <v>35</v>
      </c>
      <c r="C69" s="88">
        <v>183</v>
      </c>
      <c r="D69" s="92">
        <v>5.22857142857143</v>
      </c>
      <c r="E69" s="43"/>
      <c r="F69" s="153">
        <v>1976</v>
      </c>
      <c r="G69" s="127">
        <v>20</v>
      </c>
      <c r="H69" s="88">
        <v>88.09999999999999</v>
      </c>
      <c r="I69" s="92">
        <v>4.405</v>
      </c>
      <c r="J69" s="43"/>
      <c r="K69" s="153">
        <v>1976</v>
      </c>
      <c r="L69" s="127">
        <v>4</v>
      </c>
      <c r="M69" s="88">
        <v>8.800000000000001</v>
      </c>
      <c r="N69" s="94">
        <v>2.2</v>
      </c>
      <c r="O69" t="s" s="136">
        <v>107</v>
      </c>
      <c r="P69" s="155">
        <f>AVERAGE(B69:B88)</f>
        <v>42.65</v>
      </c>
      <c r="Q69" s="90">
        <f>AVERAGE(D69:D88)</f>
        <v>5.28046917294874</v>
      </c>
      <c r="R69" t="s" s="139">
        <v>107</v>
      </c>
      <c r="S69" s="155">
        <f>AVERAGE(G69:G88)</f>
        <v>22.9</v>
      </c>
      <c r="T69" s="90">
        <f>AVERAGE(I69:I88)</f>
        <v>4.25267264114145</v>
      </c>
      <c r="U69" t="s" s="139">
        <v>107</v>
      </c>
      <c r="V69" s="155">
        <f>AVERAGE(L69:L88)</f>
        <v>4.75</v>
      </c>
      <c r="W69" s="90">
        <f>AVERAGE(N69:N88)</f>
        <v>2.32733333333333</v>
      </c>
    </row>
    <row r="70" ht="21.95" customHeight="1">
      <c r="A70" s="152">
        <v>1977</v>
      </c>
      <c r="B70" s="127">
        <v>44</v>
      </c>
      <c r="C70" s="88">
        <v>227.4</v>
      </c>
      <c r="D70" s="92">
        <v>5.16818181818182</v>
      </c>
      <c r="E70" s="43"/>
      <c r="F70" s="153">
        <v>1977</v>
      </c>
      <c r="G70" s="127">
        <v>26</v>
      </c>
      <c r="H70" s="88">
        <v>111.5</v>
      </c>
      <c r="I70" s="92">
        <v>4.28846153846154</v>
      </c>
      <c r="J70" s="43"/>
      <c r="K70" s="153">
        <v>1977</v>
      </c>
      <c r="L70" s="127">
        <v>4</v>
      </c>
      <c r="M70" s="88">
        <v>9.800000000000001</v>
      </c>
      <c r="N70" s="94">
        <v>2.45</v>
      </c>
      <c r="O70" t="s" s="136">
        <v>108</v>
      </c>
      <c r="P70" s="155">
        <f>AVERAGE(B70:B88)</f>
        <v>43.0526315789474</v>
      </c>
      <c r="Q70" s="90">
        <f>AVERAGE(D70:D88)</f>
        <v>5.28320063317913</v>
      </c>
      <c r="R70" t="s" s="139">
        <v>108</v>
      </c>
      <c r="S70" s="155">
        <f>AVERAGE(G70:G88)</f>
        <v>23.0526315789474</v>
      </c>
      <c r="T70" s="90">
        <f>AVERAGE(I70:I88)</f>
        <v>4.24465541172784</v>
      </c>
      <c r="U70" t="s" s="139">
        <v>108</v>
      </c>
      <c r="V70" s="155">
        <f>AVERAGE(L70:L88)</f>
        <v>4.78947368421053</v>
      </c>
      <c r="W70" s="90">
        <f>AVERAGE(N70:N88)</f>
        <v>2.3340350877193</v>
      </c>
    </row>
    <row r="71" ht="21.95" customHeight="1">
      <c r="A71" s="152">
        <v>1978</v>
      </c>
      <c r="B71" s="127">
        <v>52</v>
      </c>
      <c r="C71" s="88">
        <v>279.9</v>
      </c>
      <c r="D71" s="92">
        <v>5.38269230769231</v>
      </c>
      <c r="E71" s="43"/>
      <c r="F71" s="153">
        <v>1978</v>
      </c>
      <c r="G71" s="127">
        <v>25</v>
      </c>
      <c r="H71" s="88">
        <v>108.3</v>
      </c>
      <c r="I71" s="92">
        <v>4.332</v>
      </c>
      <c r="J71" s="43"/>
      <c r="K71" s="153">
        <v>1978</v>
      </c>
      <c r="L71" s="127">
        <v>3</v>
      </c>
      <c r="M71" s="88">
        <v>7.8</v>
      </c>
      <c r="N71" s="94">
        <v>2.6</v>
      </c>
      <c r="O71" t="s" s="136">
        <v>109</v>
      </c>
      <c r="P71" s="155">
        <f>AVERAGE(B71:B88)</f>
        <v>43</v>
      </c>
      <c r="Q71" s="90">
        <f>AVERAGE(D71:D88)</f>
        <v>5.28959056734565</v>
      </c>
      <c r="R71" t="s" s="139">
        <v>109</v>
      </c>
      <c r="S71" s="155">
        <f>AVERAGE(G71:G88)</f>
        <v>22.8888888888889</v>
      </c>
      <c r="T71" s="90">
        <f>AVERAGE(I71:I88)</f>
        <v>4.24222173802041</v>
      </c>
      <c r="U71" t="s" s="139">
        <v>109</v>
      </c>
      <c r="V71" s="155">
        <f>AVERAGE(L71:L88)</f>
        <v>4.83333333333333</v>
      </c>
      <c r="W71" s="90">
        <f>AVERAGE(N71:N88)</f>
        <v>2.32759259259259</v>
      </c>
    </row>
    <row r="72" ht="21.95" customHeight="1">
      <c r="A72" s="152">
        <v>1979</v>
      </c>
      <c r="B72" s="127">
        <v>63</v>
      </c>
      <c r="C72" s="88">
        <v>307.6</v>
      </c>
      <c r="D72" s="92">
        <v>4.88253968253968</v>
      </c>
      <c r="E72" s="43"/>
      <c r="F72" s="153">
        <v>1979</v>
      </c>
      <c r="G72" s="127">
        <v>38</v>
      </c>
      <c r="H72" s="88">
        <v>147.5</v>
      </c>
      <c r="I72" s="92">
        <v>3.88157894736842</v>
      </c>
      <c r="J72" s="43"/>
      <c r="K72" s="153">
        <v>1979</v>
      </c>
      <c r="L72" s="127">
        <v>13</v>
      </c>
      <c r="M72" s="88">
        <v>26</v>
      </c>
      <c r="N72" s="94">
        <v>2</v>
      </c>
      <c r="O72" t="s" s="136">
        <v>110</v>
      </c>
      <c r="P72" s="155">
        <f>AVERAGE(B72:B88)</f>
        <v>42.4705882352941</v>
      </c>
      <c r="Q72" s="90">
        <f>AVERAGE(D72:D88)</f>
        <v>5.28411399438408</v>
      </c>
      <c r="R72" t="s" s="139">
        <v>110</v>
      </c>
      <c r="S72" s="155">
        <f>AVERAGE(G72:G88)</f>
        <v>22.7647058823529</v>
      </c>
      <c r="T72" s="90">
        <f>AVERAGE(I72:I88)</f>
        <v>4.23694066378632</v>
      </c>
      <c r="U72" t="s" s="139">
        <v>110</v>
      </c>
      <c r="V72" s="155">
        <f>AVERAGE(L72:L88)</f>
        <v>4.94117647058824</v>
      </c>
      <c r="W72" s="90">
        <f>AVERAGE(N72:N88)</f>
        <v>2.31156862745098</v>
      </c>
    </row>
    <row r="73" ht="21.95" customHeight="1">
      <c r="A73" s="152">
        <v>1980</v>
      </c>
      <c r="B73" s="127">
        <v>49</v>
      </c>
      <c r="C73" s="88">
        <v>255</v>
      </c>
      <c r="D73" s="92">
        <v>5.20408163265306</v>
      </c>
      <c r="E73" s="43"/>
      <c r="F73" s="153">
        <v>1980</v>
      </c>
      <c r="G73" s="127">
        <v>27</v>
      </c>
      <c r="H73" s="88">
        <v>114.2</v>
      </c>
      <c r="I73" s="92">
        <v>4.22962962962963</v>
      </c>
      <c r="J73" s="43"/>
      <c r="K73" s="153">
        <v>1980</v>
      </c>
      <c r="L73" s="127">
        <v>4</v>
      </c>
      <c r="M73" s="88">
        <v>9.800000000000001</v>
      </c>
      <c r="N73" s="94">
        <v>2.45</v>
      </c>
      <c r="O73" t="s" s="136">
        <v>111</v>
      </c>
      <c r="P73" s="155">
        <f>AVERAGE(B73:B88)</f>
        <v>41.1875</v>
      </c>
      <c r="Q73" s="90">
        <f>AVERAGE(D73:D88)</f>
        <v>5.30921238887435</v>
      </c>
      <c r="R73" t="s" s="139">
        <v>111</v>
      </c>
      <c r="S73" s="155">
        <f>AVERAGE(G73:G88)</f>
        <v>21.8125</v>
      </c>
      <c r="T73" s="90">
        <f>AVERAGE(I73:I88)</f>
        <v>4.25915077106244</v>
      </c>
      <c r="U73" t="s" s="139">
        <v>111</v>
      </c>
      <c r="V73" s="155">
        <f>AVERAGE(L73:L88)</f>
        <v>4.4375</v>
      </c>
      <c r="W73" s="90">
        <f>AVERAGE(N73:N88)</f>
        <v>2.33104166666667</v>
      </c>
    </row>
    <row r="74" ht="21.95" customHeight="1">
      <c r="A74" s="152">
        <v>1981</v>
      </c>
      <c r="B74" s="127">
        <v>43</v>
      </c>
      <c r="C74" s="88">
        <v>228.4</v>
      </c>
      <c r="D74" s="92">
        <v>5.31162790697674</v>
      </c>
      <c r="E74" s="43"/>
      <c r="F74" s="153">
        <v>1981</v>
      </c>
      <c r="G74" s="127">
        <v>25</v>
      </c>
      <c r="H74" s="88">
        <v>114</v>
      </c>
      <c r="I74" s="92">
        <v>4.56</v>
      </c>
      <c r="J74" s="43"/>
      <c r="K74" s="153">
        <v>1981</v>
      </c>
      <c r="L74" s="127">
        <v>3</v>
      </c>
      <c r="M74" s="88">
        <v>7.6</v>
      </c>
      <c r="N74" s="94">
        <v>2.53333333333333</v>
      </c>
      <c r="O74" t="s" s="136">
        <v>112</v>
      </c>
      <c r="P74" s="155">
        <f>AVERAGE(B74:B88)</f>
        <v>40.6666666666667</v>
      </c>
      <c r="Q74" s="90">
        <f>AVERAGE(D74:D88)</f>
        <v>5.31622110595577</v>
      </c>
      <c r="R74" t="s" s="139">
        <v>112</v>
      </c>
      <c r="S74" s="155">
        <f>AVERAGE(G74:G88)</f>
        <v>21.4666666666667</v>
      </c>
      <c r="T74" s="90">
        <f>AVERAGE(I74:I88)</f>
        <v>4.26111884715796</v>
      </c>
      <c r="U74" t="s" s="139">
        <v>112</v>
      </c>
      <c r="V74" s="155">
        <f>AVERAGE(L74:L88)</f>
        <v>4.46666666666667</v>
      </c>
      <c r="W74" s="90">
        <f>AVERAGE(N74:N88)</f>
        <v>2.32311111111111</v>
      </c>
    </row>
    <row r="75" ht="21.95" customHeight="1">
      <c r="A75" s="152">
        <v>1982</v>
      </c>
      <c r="B75" s="127">
        <v>50</v>
      </c>
      <c r="C75" s="88">
        <v>267</v>
      </c>
      <c r="D75" s="92">
        <v>5.34</v>
      </c>
      <c r="E75" s="43"/>
      <c r="F75" s="153">
        <v>1982</v>
      </c>
      <c r="G75" s="127">
        <v>27</v>
      </c>
      <c r="H75" s="88">
        <v>120.5</v>
      </c>
      <c r="I75" s="92">
        <v>4.46296296296296</v>
      </c>
      <c r="J75" s="43"/>
      <c r="K75" s="153">
        <v>1982</v>
      </c>
      <c r="L75" s="127">
        <v>2</v>
      </c>
      <c r="M75" s="88">
        <v>4.9</v>
      </c>
      <c r="N75" s="94">
        <v>2.45</v>
      </c>
      <c r="O75" t="s" s="136">
        <v>113</v>
      </c>
      <c r="P75" s="155">
        <f>AVERAGE(B75:B88)</f>
        <v>40.5</v>
      </c>
      <c r="Q75" s="90">
        <f>AVERAGE(D75:D88)</f>
        <v>5.31654919159713</v>
      </c>
      <c r="R75" t="s" s="139">
        <v>113</v>
      </c>
      <c r="S75" s="155">
        <f>AVERAGE(G75:G88)</f>
        <v>21.2142857142857</v>
      </c>
      <c r="T75" s="90">
        <f>AVERAGE(I75:I88)</f>
        <v>4.23977019338352</v>
      </c>
      <c r="U75" t="s" s="139">
        <v>113</v>
      </c>
      <c r="V75" s="155">
        <f>AVERAGE(L75:L88)</f>
        <v>4.57142857142857</v>
      </c>
      <c r="W75" s="90">
        <f>AVERAGE(N75:N88)</f>
        <v>2.30809523809524</v>
      </c>
    </row>
    <row r="76" ht="21.95" customHeight="1">
      <c r="A76" s="152">
        <v>1983</v>
      </c>
      <c r="B76" s="127">
        <v>27</v>
      </c>
      <c r="C76" s="88">
        <v>154</v>
      </c>
      <c r="D76" s="92">
        <v>5.7037037037037</v>
      </c>
      <c r="E76" s="43"/>
      <c r="F76" s="153">
        <v>1983</v>
      </c>
      <c r="G76" s="127">
        <v>11</v>
      </c>
      <c r="H76" s="88">
        <v>50.3</v>
      </c>
      <c r="I76" s="92">
        <v>4.57272727272727</v>
      </c>
      <c r="J76" s="43"/>
      <c r="K76" s="153">
        <v>1983</v>
      </c>
      <c r="L76" s="127">
        <v>2</v>
      </c>
      <c r="M76" s="88">
        <v>3.6</v>
      </c>
      <c r="N76" s="94">
        <v>1.8</v>
      </c>
      <c r="O76" t="s" s="136">
        <v>114</v>
      </c>
      <c r="P76" s="155">
        <f>AVERAGE(B76:B88)</f>
        <v>39.7692307692308</v>
      </c>
      <c r="Q76" s="90">
        <f>AVERAGE(D76:D88)</f>
        <v>5.31474528325845</v>
      </c>
      <c r="R76" t="s" s="139">
        <v>114</v>
      </c>
      <c r="S76" s="155">
        <f>AVERAGE(G76:G88)</f>
        <v>20.7692307692308</v>
      </c>
      <c r="T76" s="90">
        <f>AVERAGE(I76:I88)</f>
        <v>4.22260151880049</v>
      </c>
      <c r="U76" t="s" s="139">
        <v>114</v>
      </c>
      <c r="V76" s="155">
        <f>AVERAGE(L76:L88)</f>
        <v>4.76923076923077</v>
      </c>
      <c r="W76" s="90">
        <f>AVERAGE(N76:N88)</f>
        <v>2.29717948717949</v>
      </c>
    </row>
    <row r="77" ht="21.95" customHeight="1">
      <c r="A77" s="152">
        <v>1984</v>
      </c>
      <c r="B77" s="127">
        <v>39</v>
      </c>
      <c r="C77" s="88">
        <v>191.7</v>
      </c>
      <c r="D77" s="92">
        <v>4.91538461538462</v>
      </c>
      <c r="E77" s="43"/>
      <c r="F77" s="153">
        <v>1984</v>
      </c>
      <c r="G77" s="127">
        <v>25</v>
      </c>
      <c r="H77" s="88">
        <v>101.5</v>
      </c>
      <c r="I77" s="92">
        <v>4.06</v>
      </c>
      <c r="J77" s="43"/>
      <c r="K77" s="153">
        <v>1984</v>
      </c>
      <c r="L77" s="127">
        <v>5</v>
      </c>
      <c r="M77" s="88">
        <v>10.2</v>
      </c>
      <c r="N77" s="94">
        <v>2.04</v>
      </c>
      <c r="O77" t="s" s="136">
        <v>115</v>
      </c>
      <c r="P77" s="155">
        <f>AVERAGE(B77:B88)</f>
        <v>40.8333333333333</v>
      </c>
      <c r="Q77" s="90">
        <f>AVERAGE(D77:D88)</f>
        <v>5.28233208155468</v>
      </c>
      <c r="R77" t="s" s="139">
        <v>115</v>
      </c>
      <c r="S77" s="155">
        <f>AVERAGE(G77:G88)</f>
        <v>21.5833333333333</v>
      </c>
      <c r="T77" s="90">
        <f>AVERAGE(I77:I88)</f>
        <v>4.19342437263993</v>
      </c>
      <c r="U77" t="s" s="139">
        <v>115</v>
      </c>
      <c r="V77" s="155">
        <f>AVERAGE(L77:L88)</f>
        <v>5</v>
      </c>
      <c r="W77" s="90">
        <f>AVERAGE(N77:N88)</f>
        <v>2.33861111111111</v>
      </c>
    </row>
    <row r="78" ht="21.95" customHeight="1">
      <c r="A78" s="152">
        <v>1985</v>
      </c>
      <c r="B78" s="127">
        <v>39</v>
      </c>
      <c r="C78" s="88">
        <v>195.6</v>
      </c>
      <c r="D78" s="92">
        <v>5.01538461538462</v>
      </c>
      <c r="E78" s="43"/>
      <c r="F78" s="153">
        <v>1985</v>
      </c>
      <c r="G78" s="127">
        <v>23</v>
      </c>
      <c r="H78" s="88">
        <v>93.3</v>
      </c>
      <c r="I78" s="92">
        <v>4.05652173913043</v>
      </c>
      <c r="J78" s="43"/>
      <c r="K78" s="153">
        <v>1985</v>
      </c>
      <c r="L78" s="127">
        <v>5</v>
      </c>
      <c r="M78" s="88">
        <v>12.2</v>
      </c>
      <c r="N78" s="94">
        <v>2.44</v>
      </c>
      <c r="O78" t="s" s="136">
        <v>116</v>
      </c>
      <c r="P78" s="155">
        <f>AVERAGE(B78:B88)</f>
        <v>41</v>
      </c>
      <c r="Q78" s="90">
        <f>AVERAGE(D78:D88)</f>
        <v>5.31569094211559</v>
      </c>
      <c r="R78" t="s" s="139">
        <v>116</v>
      </c>
      <c r="S78" s="155">
        <f>AVERAGE(G78:G88)</f>
        <v>21.2727272727273</v>
      </c>
      <c r="T78" s="90">
        <f>AVERAGE(I78:I88)</f>
        <v>4.20555386106174</v>
      </c>
      <c r="U78" t="s" s="139">
        <v>116</v>
      </c>
      <c r="V78" s="155">
        <f>AVERAGE(L78:L88)</f>
        <v>5</v>
      </c>
      <c r="W78" s="90">
        <f>AVERAGE(N78:N88)</f>
        <v>2.36575757575758</v>
      </c>
    </row>
    <row r="79" ht="21.95" customHeight="1">
      <c r="A79" s="152">
        <v>1986</v>
      </c>
      <c r="B79" s="127">
        <v>62</v>
      </c>
      <c r="C79" s="88">
        <v>313.6</v>
      </c>
      <c r="D79" s="92">
        <v>5.05806451612903</v>
      </c>
      <c r="E79" s="43"/>
      <c r="F79" s="153">
        <v>1986</v>
      </c>
      <c r="G79" s="127">
        <v>37</v>
      </c>
      <c r="H79" s="88">
        <v>151.8</v>
      </c>
      <c r="I79" s="92">
        <v>4.1027027027027</v>
      </c>
      <c r="J79" s="43"/>
      <c r="K79" s="153">
        <v>1986</v>
      </c>
      <c r="L79" s="127">
        <v>8</v>
      </c>
      <c r="M79" s="88">
        <v>15.2</v>
      </c>
      <c r="N79" s="94">
        <v>1.9</v>
      </c>
      <c r="O79" t="s" s="136">
        <v>117</v>
      </c>
      <c r="P79" s="155">
        <f>AVERAGE(B79:B88)</f>
        <v>41.2</v>
      </c>
      <c r="Q79" s="90">
        <f>AVERAGE(D79:D88)</f>
        <v>5.34572157478869</v>
      </c>
      <c r="R79" t="s" s="139">
        <v>117</v>
      </c>
      <c r="S79" s="155">
        <f>AVERAGE(G79:G88)</f>
        <v>21.1</v>
      </c>
      <c r="T79" s="90">
        <f>AVERAGE(I79:I88)</f>
        <v>4.22045707325487</v>
      </c>
      <c r="U79" t="s" s="139">
        <v>117</v>
      </c>
      <c r="V79" s="155">
        <f>AVERAGE(L79:L88)</f>
        <v>5</v>
      </c>
      <c r="W79" s="90">
        <f>AVERAGE(N79:N88)</f>
        <v>2.35833333333333</v>
      </c>
    </row>
    <row r="80" ht="21.95" customHeight="1">
      <c r="A80" s="152">
        <v>1987</v>
      </c>
      <c r="B80" s="127">
        <v>44</v>
      </c>
      <c r="C80" s="88">
        <v>223.3</v>
      </c>
      <c r="D80" s="92">
        <v>5.075</v>
      </c>
      <c r="E80" s="43"/>
      <c r="F80" s="153">
        <v>1987</v>
      </c>
      <c r="G80" s="127">
        <v>26</v>
      </c>
      <c r="H80" s="88">
        <v>108</v>
      </c>
      <c r="I80" s="92">
        <v>4.15384615384615</v>
      </c>
      <c r="J80" s="43"/>
      <c r="K80" s="153">
        <v>1987</v>
      </c>
      <c r="L80" s="127">
        <v>5</v>
      </c>
      <c r="M80" s="88">
        <v>12</v>
      </c>
      <c r="N80" s="94">
        <v>2.4</v>
      </c>
      <c r="O80" t="s" s="136">
        <v>118</v>
      </c>
      <c r="P80" s="155">
        <f>AVERAGE(B80:B88)</f>
        <v>38.8888888888889</v>
      </c>
      <c r="Q80" s="90">
        <f>AVERAGE(D80:D88)</f>
        <v>5.37768347019532</v>
      </c>
      <c r="R80" t="s" s="139">
        <v>118</v>
      </c>
      <c r="S80" s="155">
        <f>AVERAGE(G80:G88)</f>
        <v>19.3333333333333</v>
      </c>
      <c r="T80" s="90">
        <f>AVERAGE(I80:I88)</f>
        <v>4.23354089220511</v>
      </c>
      <c r="U80" t="s" s="139">
        <v>118</v>
      </c>
      <c r="V80" s="155">
        <f>AVERAGE(L80:L88)</f>
        <v>4.66666666666667</v>
      </c>
      <c r="W80" s="90">
        <f>AVERAGE(N80:N88)</f>
        <v>2.40925925925926</v>
      </c>
    </row>
    <row r="81" ht="21.95" customHeight="1">
      <c r="A81" s="152">
        <v>1988</v>
      </c>
      <c r="B81" s="127">
        <v>24</v>
      </c>
      <c r="C81" s="88">
        <v>136.4</v>
      </c>
      <c r="D81" s="92">
        <v>5.68333333333333</v>
      </c>
      <c r="E81" s="43"/>
      <c r="F81" s="153">
        <v>1988</v>
      </c>
      <c r="G81" s="127">
        <v>13</v>
      </c>
      <c r="H81" s="88">
        <v>63.4</v>
      </c>
      <c r="I81" s="92">
        <v>4.87692307692308</v>
      </c>
      <c r="J81" s="43"/>
      <c r="K81" s="153">
        <v>1988</v>
      </c>
      <c r="L81" s="127">
        <v>1</v>
      </c>
      <c r="M81" s="88">
        <v>2.7</v>
      </c>
      <c r="N81" s="94">
        <v>2.7</v>
      </c>
      <c r="O81" t="s" s="136">
        <v>119</v>
      </c>
      <c r="P81" s="155">
        <f>AVERAGE(B81:B88)</f>
        <v>38.25</v>
      </c>
      <c r="Q81" s="90">
        <f>AVERAGE(D81:D88)</f>
        <v>5.41551890396973</v>
      </c>
      <c r="R81" t="s" s="139">
        <v>119</v>
      </c>
      <c r="S81" s="155">
        <f>AVERAGE(G81:G88)</f>
        <v>18.5</v>
      </c>
      <c r="T81" s="90">
        <f>AVERAGE(I81:I88)</f>
        <v>4.24350273449998</v>
      </c>
      <c r="U81" t="s" s="139">
        <v>119</v>
      </c>
      <c r="V81" s="155">
        <f>AVERAGE(L81:L88)</f>
        <v>4.625</v>
      </c>
      <c r="W81" s="90">
        <f>AVERAGE(N81:N88)</f>
        <v>2.41041666666667</v>
      </c>
    </row>
    <row r="82" ht="21.95" customHeight="1">
      <c r="A82" s="152">
        <v>1989</v>
      </c>
      <c r="B82" s="127">
        <v>47</v>
      </c>
      <c r="C82" s="88">
        <v>242.9</v>
      </c>
      <c r="D82" s="92">
        <v>5.16808510638298</v>
      </c>
      <c r="E82" s="43"/>
      <c r="F82" s="153">
        <v>1989</v>
      </c>
      <c r="G82" s="127">
        <v>26</v>
      </c>
      <c r="H82" s="88">
        <v>108.1</v>
      </c>
      <c r="I82" s="92">
        <v>4.15769230769231</v>
      </c>
      <c r="J82" s="43"/>
      <c r="K82" s="153">
        <v>1989</v>
      </c>
      <c r="L82" s="127">
        <v>6</v>
      </c>
      <c r="M82" s="88">
        <v>15.4</v>
      </c>
      <c r="N82" s="94">
        <v>2.56666666666667</v>
      </c>
      <c r="O82" t="s" s="136">
        <v>120</v>
      </c>
      <c r="P82" s="155">
        <f>AVERAGE(B82:B88)</f>
        <v>40.2857142857143</v>
      </c>
      <c r="Q82" s="90">
        <f>AVERAGE(D82:D88)</f>
        <v>5.37725969977493</v>
      </c>
      <c r="R82" t="s" s="139">
        <v>120</v>
      </c>
      <c r="S82" s="155">
        <f>AVERAGE(G82:G88)</f>
        <v>19.2857142857143</v>
      </c>
      <c r="T82" s="90">
        <f>AVERAGE(I82:I88)</f>
        <v>4.15301411415382</v>
      </c>
      <c r="U82" t="s" s="139">
        <v>120</v>
      </c>
      <c r="V82" s="155">
        <f>AVERAGE(L82:L88)</f>
        <v>5.14285714285714</v>
      </c>
      <c r="W82" s="90">
        <f>AVERAGE(N82:N88)</f>
        <v>2.36904761904762</v>
      </c>
    </row>
    <row r="83" ht="21.95" customHeight="1">
      <c r="A83" s="152">
        <v>1990</v>
      </c>
      <c r="B83" s="127">
        <v>56</v>
      </c>
      <c r="C83" s="88">
        <v>263</v>
      </c>
      <c r="D83" s="92">
        <v>4.69642857142857</v>
      </c>
      <c r="E83" s="43"/>
      <c r="F83" s="153">
        <v>1990</v>
      </c>
      <c r="G83" s="127">
        <v>32</v>
      </c>
      <c r="H83" s="88">
        <v>106.7</v>
      </c>
      <c r="I83" s="92">
        <v>3.334375</v>
      </c>
      <c r="J83" s="43"/>
      <c r="K83" s="153">
        <v>1990</v>
      </c>
      <c r="L83" s="127">
        <v>15</v>
      </c>
      <c r="M83" s="88">
        <v>25.4</v>
      </c>
      <c r="N83" s="94">
        <v>1.69333333333333</v>
      </c>
      <c r="O83" t="s" s="136">
        <v>98</v>
      </c>
      <c r="P83" s="155">
        <f>AVERAGE(B83:B88)</f>
        <v>39.1666666666667</v>
      </c>
      <c r="Q83" s="90">
        <f>AVERAGE(D83:D88)</f>
        <v>5.41212213200693</v>
      </c>
      <c r="R83" t="s" s="139">
        <v>98</v>
      </c>
      <c r="S83" s="155">
        <f>AVERAGE(G83:G88)</f>
        <v>18.1666666666667</v>
      </c>
      <c r="T83" s="90">
        <f>AVERAGE(I83:I88)</f>
        <v>4.15223441523074</v>
      </c>
      <c r="U83" t="s" s="139">
        <v>98</v>
      </c>
      <c r="V83" s="155">
        <f>AVERAGE(L83:L88)</f>
        <v>5</v>
      </c>
      <c r="W83" s="90">
        <f>AVERAGE(N83:N88)</f>
        <v>2.33611111111111</v>
      </c>
    </row>
    <row r="84" ht="21.95" customHeight="1">
      <c r="A84" s="152">
        <v>1991</v>
      </c>
      <c r="B84" s="127">
        <v>30</v>
      </c>
      <c r="C84" s="88">
        <v>169.4</v>
      </c>
      <c r="D84" s="92">
        <v>5.64666666666667</v>
      </c>
      <c r="E84" s="43"/>
      <c r="F84" s="153">
        <v>1991</v>
      </c>
      <c r="G84" s="127">
        <v>11</v>
      </c>
      <c r="H84" s="88">
        <v>47.5</v>
      </c>
      <c r="I84" s="92">
        <v>4.31818181818182</v>
      </c>
      <c r="J84" s="43"/>
      <c r="K84" s="153">
        <v>1991</v>
      </c>
      <c r="L84" s="127">
        <v>2</v>
      </c>
      <c r="M84" s="88">
        <v>5.2</v>
      </c>
      <c r="N84" s="94">
        <v>2.6</v>
      </c>
      <c r="O84" t="s" s="136">
        <v>121</v>
      </c>
      <c r="P84" s="155">
        <f>AVERAGE(B84:B88)</f>
        <v>35.8</v>
      </c>
      <c r="Q84" s="90">
        <f>AVERAGE(D84:D88)</f>
        <v>5.5552608441226</v>
      </c>
      <c r="R84" t="s" s="139">
        <v>121</v>
      </c>
      <c r="S84" s="155">
        <f>AVERAGE(G84:G88)</f>
        <v>15.4</v>
      </c>
      <c r="T84" s="90">
        <f>AVERAGE(I84:I88)</f>
        <v>4.31580629827689</v>
      </c>
      <c r="U84" t="s" s="139">
        <v>121</v>
      </c>
      <c r="V84" s="155">
        <f>AVERAGE(L84:L88)</f>
        <v>3</v>
      </c>
      <c r="W84" s="90">
        <f>AVERAGE(N84:N88)</f>
        <v>2.46466666666667</v>
      </c>
    </row>
    <row r="85" ht="21.95" customHeight="1">
      <c r="A85" s="152">
        <v>1992</v>
      </c>
      <c r="B85" s="127">
        <v>33</v>
      </c>
      <c r="C85" s="88">
        <v>179.3</v>
      </c>
      <c r="D85" s="92">
        <v>5.43333333333333</v>
      </c>
      <c r="E85" s="43"/>
      <c r="F85" s="153">
        <v>1992</v>
      </c>
      <c r="G85" s="127">
        <v>17</v>
      </c>
      <c r="H85" s="88">
        <v>77.09999999999999</v>
      </c>
      <c r="I85" s="92">
        <v>4.53529411764706</v>
      </c>
      <c r="J85" s="43"/>
      <c r="K85" s="153">
        <v>1992</v>
      </c>
      <c r="L85" s="127">
        <v>3</v>
      </c>
      <c r="M85" s="88">
        <v>6.5</v>
      </c>
      <c r="N85" s="94">
        <v>2.16666666666667</v>
      </c>
      <c r="O85" t="s" s="136">
        <v>122</v>
      </c>
      <c r="P85" s="155">
        <f>AVERAGE(B85:B88)</f>
        <v>37.25</v>
      </c>
      <c r="Q85" s="90">
        <f>AVERAGE(D85:D88)</f>
        <v>5.53240938848658</v>
      </c>
      <c r="R85" t="s" s="139">
        <v>122</v>
      </c>
      <c r="S85" s="155">
        <f>AVERAGE(G85:G88)</f>
        <v>16.5</v>
      </c>
      <c r="T85" s="90">
        <f>AVERAGE(I85:I88)</f>
        <v>4.31521241830066</v>
      </c>
      <c r="U85" t="s" s="139">
        <v>122</v>
      </c>
      <c r="V85" s="155">
        <f>AVERAGE(L85:L88)</f>
        <v>3.25</v>
      </c>
      <c r="W85" s="90">
        <f>AVERAGE(N85:N88)</f>
        <v>2.43083333333334</v>
      </c>
    </row>
    <row r="86" ht="21.95" customHeight="1">
      <c r="A86" s="152">
        <v>1993</v>
      </c>
      <c r="B86" s="127">
        <v>49</v>
      </c>
      <c r="C86" s="88">
        <v>250.9</v>
      </c>
      <c r="D86" s="92">
        <v>5.12040816326531</v>
      </c>
      <c r="E86" s="43"/>
      <c r="F86" s="153">
        <v>1993</v>
      </c>
      <c r="G86" s="127">
        <v>27</v>
      </c>
      <c r="H86" s="88">
        <v>112.2</v>
      </c>
      <c r="I86" s="92">
        <v>4.15555555555556</v>
      </c>
      <c r="J86" s="43"/>
      <c r="K86" s="153">
        <v>1993</v>
      </c>
      <c r="L86" s="127">
        <v>5</v>
      </c>
      <c r="M86" s="88">
        <v>11.2</v>
      </c>
      <c r="N86" s="94">
        <v>2.24</v>
      </c>
      <c r="O86" t="s" s="136">
        <v>123</v>
      </c>
      <c r="P86" s="155">
        <f>AVERAGE(B86:B88)</f>
        <v>38.6666666666667</v>
      </c>
      <c r="Q86" s="90">
        <f>AVERAGE(D86:D88)</f>
        <v>5.56543474020433</v>
      </c>
      <c r="R86" t="s" s="139">
        <v>123</v>
      </c>
      <c r="S86" s="155">
        <f>AVERAGE(G86:G88)</f>
        <v>16.3333333333333</v>
      </c>
      <c r="T86" s="90">
        <f>AVERAGE(I86:I88)</f>
        <v>4.24185185185185</v>
      </c>
      <c r="U86" t="s" s="139">
        <v>123</v>
      </c>
      <c r="V86" s="155">
        <f>AVERAGE(L86:L88)</f>
        <v>3.33333333333333</v>
      </c>
      <c r="W86" s="90">
        <f>AVERAGE(N86:N88)</f>
        <v>2.51888888888889</v>
      </c>
    </row>
    <row r="87" ht="21.95" customHeight="1">
      <c r="A87" s="152">
        <v>1994</v>
      </c>
      <c r="B87" s="157">
        <v>36</v>
      </c>
      <c r="C87" s="158">
        <v>211.3</v>
      </c>
      <c r="D87" s="159">
        <v>5.86944444444444</v>
      </c>
      <c r="E87" s="43"/>
      <c r="F87" s="153">
        <v>1994</v>
      </c>
      <c r="G87" s="157">
        <v>12</v>
      </c>
      <c r="H87" s="158">
        <v>52.8</v>
      </c>
      <c r="I87" s="159">
        <v>4.4</v>
      </c>
      <c r="J87" s="43"/>
      <c r="K87" s="153">
        <v>1994</v>
      </c>
      <c r="L87" s="157">
        <v>3</v>
      </c>
      <c r="M87" s="158">
        <v>8.300000000000001</v>
      </c>
      <c r="N87" s="160">
        <v>2.76666666666667</v>
      </c>
      <c r="O87" t="s" s="136">
        <v>124</v>
      </c>
      <c r="P87" s="155">
        <f>AVERAGE(B87:B88)</f>
        <v>33.5</v>
      </c>
      <c r="Q87" s="90">
        <f>AVERAGE(D87:D88)</f>
        <v>5.78794802867384</v>
      </c>
      <c r="R87" t="s" s="139">
        <v>124</v>
      </c>
      <c r="S87" s="155">
        <f>AVERAGE(G87:G88)</f>
        <v>11</v>
      </c>
      <c r="T87" s="90">
        <f>AVERAGE(I87:I88)</f>
        <v>4.285</v>
      </c>
      <c r="U87" t="s" s="139">
        <v>124</v>
      </c>
      <c r="V87" s="155">
        <f>AVERAGE(L87:L88)</f>
        <v>2.5</v>
      </c>
      <c r="W87" s="90">
        <f>AVERAGE(N87:N88)</f>
        <v>2.65833333333334</v>
      </c>
    </row>
    <row r="88" ht="21.95" customHeight="1">
      <c r="A88" s="152">
        <v>1995</v>
      </c>
      <c r="B88" s="127">
        <v>31</v>
      </c>
      <c r="C88" s="88">
        <v>176.9</v>
      </c>
      <c r="D88" s="92">
        <v>5.70645161290323</v>
      </c>
      <c r="E88" s="43"/>
      <c r="F88" s="153">
        <v>1995</v>
      </c>
      <c r="G88" s="127">
        <v>10</v>
      </c>
      <c r="H88" s="88">
        <v>41.7</v>
      </c>
      <c r="I88" s="92">
        <v>4.17</v>
      </c>
      <c r="J88" s="43"/>
      <c r="K88" s="153">
        <v>1995</v>
      </c>
      <c r="L88" s="127">
        <v>2</v>
      </c>
      <c r="M88" s="88">
        <v>5.1</v>
      </c>
      <c r="N88" s="94">
        <v>2.55</v>
      </c>
      <c r="O88" t="s" s="136">
        <v>125</v>
      </c>
      <c r="P88" s="155">
        <f>AVERAGE(B88)</f>
        <v>31</v>
      </c>
      <c r="Q88" s="90">
        <f>AVERAGE(D88)</f>
        <v>5.70645161290323</v>
      </c>
      <c r="R88" t="s" s="139">
        <v>125</v>
      </c>
      <c r="S88" s="155">
        <f>AVERAGE(G88)</f>
        <v>10</v>
      </c>
      <c r="T88" s="90">
        <f>AVERAGE(I88)</f>
        <v>4.17</v>
      </c>
      <c r="U88" t="s" s="139">
        <v>125</v>
      </c>
      <c r="V88" s="155">
        <f>AVERAGE(L88)</f>
        <v>2</v>
      </c>
      <c r="W88" s="90">
        <f>AVERAGE(N88)</f>
        <v>2.55</v>
      </c>
    </row>
    <row r="89" ht="21.95" customHeight="1">
      <c r="A89" s="152">
        <v>1996</v>
      </c>
      <c r="B89" s="127">
        <v>26</v>
      </c>
      <c r="C89" s="88">
        <v>149.9</v>
      </c>
      <c r="D89" s="92">
        <v>5.76538461538462</v>
      </c>
      <c r="E89" s="43"/>
      <c r="F89" s="153">
        <v>1996</v>
      </c>
      <c r="G89" s="127">
        <v>10</v>
      </c>
      <c r="H89" s="88">
        <v>46.2</v>
      </c>
      <c r="I89" s="92">
        <v>4.62</v>
      </c>
      <c r="J89" s="43"/>
      <c r="K89" s="153">
        <v>1996</v>
      </c>
      <c r="L89" s="127">
        <v>1</v>
      </c>
      <c r="M89" s="88">
        <v>2.9</v>
      </c>
      <c r="N89" s="94">
        <v>2.9</v>
      </c>
      <c r="O89" t="s" s="136">
        <v>126</v>
      </c>
      <c r="P89" s="161">
        <f>AVERAGE(B89)</f>
        <v>26</v>
      </c>
      <c r="Q89" s="162">
        <f>AVERAGE(D89)</f>
        <v>5.76538461538462</v>
      </c>
      <c r="R89" t="s" s="139">
        <v>126</v>
      </c>
      <c r="S89" s="161">
        <f>AVERAGE(G89)</f>
        <v>10</v>
      </c>
      <c r="T89" s="162">
        <f>AVERAGE(I89)</f>
        <v>4.62</v>
      </c>
      <c r="U89" t="s" s="139">
        <v>126</v>
      </c>
      <c r="V89" s="161">
        <f>AVERAGE(L89)</f>
        <v>1</v>
      </c>
      <c r="W89" s="162">
        <f>AVERAGE(N89)</f>
        <v>2.9</v>
      </c>
    </row>
    <row r="90" ht="21.95" customHeight="1">
      <c r="A90" s="152">
        <v>1997</v>
      </c>
      <c r="B90" s="212">
        <v>40</v>
      </c>
      <c r="C90" s="213">
        <v>198.7</v>
      </c>
      <c r="D90" s="214">
        <v>4.9675</v>
      </c>
      <c r="E90" s="43"/>
      <c r="F90" s="153">
        <v>1997</v>
      </c>
      <c r="G90" s="212">
        <v>19</v>
      </c>
      <c r="H90" s="213">
        <v>68</v>
      </c>
      <c r="I90" s="214">
        <v>3.57894736842105</v>
      </c>
      <c r="J90" s="43"/>
      <c r="K90" s="153">
        <v>1997</v>
      </c>
      <c r="L90" s="212">
        <v>8</v>
      </c>
      <c r="M90" s="213">
        <v>18.2</v>
      </c>
      <c r="N90" s="215">
        <v>2.275</v>
      </c>
      <c r="O90" t="s" s="136">
        <v>125</v>
      </c>
      <c r="P90" s="155">
        <f>AVERAGE(B90)</f>
        <v>40</v>
      </c>
      <c r="Q90" s="90">
        <f>AVERAGE(D90)</f>
        <v>4.9675</v>
      </c>
      <c r="R90" t="s" s="139">
        <v>125</v>
      </c>
      <c r="S90" s="155">
        <f>AVERAGE(G90)</f>
        <v>19</v>
      </c>
      <c r="T90" s="90">
        <f>AVERAGE(I90)</f>
        <v>3.57894736842105</v>
      </c>
      <c r="U90" t="s" s="139">
        <v>125</v>
      </c>
      <c r="V90" s="155">
        <f>AVERAGE(L90)</f>
        <v>8</v>
      </c>
      <c r="W90" s="90">
        <f>AVERAGE(N90)</f>
        <v>2.275</v>
      </c>
    </row>
    <row r="91" ht="21.95" customHeight="1">
      <c r="A91" s="152">
        <v>1998</v>
      </c>
      <c r="B91" s="127">
        <v>49</v>
      </c>
      <c r="C91" s="88">
        <v>233.9</v>
      </c>
      <c r="D91" s="92">
        <v>4.7734693877551</v>
      </c>
      <c r="E91" s="43"/>
      <c r="F91" s="153">
        <v>1998</v>
      </c>
      <c r="G91" s="127">
        <v>31</v>
      </c>
      <c r="H91" s="88">
        <v>120.2</v>
      </c>
      <c r="I91" s="92">
        <v>3.87741935483871</v>
      </c>
      <c r="J91" s="43"/>
      <c r="K91" s="153">
        <v>1998</v>
      </c>
      <c r="L91" s="127">
        <v>7</v>
      </c>
      <c r="M91" s="88">
        <v>11.6</v>
      </c>
      <c r="N91" s="94">
        <v>1.65714285714286</v>
      </c>
      <c r="O91" t="s" s="136">
        <v>124</v>
      </c>
      <c r="P91" s="155">
        <f>AVERAGE(B90:B91)</f>
        <v>44.5</v>
      </c>
      <c r="Q91" s="90">
        <f>AVERAGE(D90:D91)</f>
        <v>4.87048469387755</v>
      </c>
      <c r="R91" t="s" s="139">
        <v>124</v>
      </c>
      <c r="S91" s="155">
        <f>AVERAGE(G90:G91)</f>
        <v>25</v>
      </c>
      <c r="T91" s="90">
        <f>AVERAGE(I90:I91)</f>
        <v>3.72818336162988</v>
      </c>
      <c r="U91" t="s" s="139">
        <v>124</v>
      </c>
      <c r="V91" s="155">
        <f>AVERAGE(L90:L91)</f>
        <v>7.5</v>
      </c>
      <c r="W91" s="90">
        <f>AVERAGE(N90:N91)</f>
        <v>1.96607142857143</v>
      </c>
    </row>
    <row r="92" ht="21.95" customHeight="1">
      <c r="A92" s="152">
        <v>1999</v>
      </c>
      <c r="B92" s="127">
        <v>47</v>
      </c>
      <c r="C92" s="88">
        <v>234</v>
      </c>
      <c r="D92" s="92">
        <v>4.97872340425532</v>
      </c>
      <c r="E92" s="43"/>
      <c r="F92" s="153">
        <v>1999</v>
      </c>
      <c r="G92" s="127">
        <v>27</v>
      </c>
      <c r="H92" s="88">
        <v>105.1</v>
      </c>
      <c r="I92" s="92">
        <v>3.89259259259259</v>
      </c>
      <c r="J92" s="43"/>
      <c r="K92" s="153">
        <v>1999</v>
      </c>
      <c r="L92" s="127">
        <v>7</v>
      </c>
      <c r="M92" s="88">
        <v>16.7</v>
      </c>
      <c r="N92" s="94">
        <v>2.38571428571429</v>
      </c>
      <c r="O92" t="s" s="136">
        <v>123</v>
      </c>
      <c r="P92" s="155">
        <f>AVERAGE(B90:B92)</f>
        <v>45.3333333333333</v>
      </c>
      <c r="Q92" s="90">
        <f>AVERAGE(D90:D92)</f>
        <v>4.90656426400347</v>
      </c>
      <c r="R92" t="s" s="139">
        <v>123</v>
      </c>
      <c r="S92" s="155">
        <f>AVERAGE(G90:G92)</f>
        <v>25.6666666666667</v>
      </c>
      <c r="T92" s="90">
        <f>AVERAGE(I90:I92)</f>
        <v>3.78298643861745</v>
      </c>
      <c r="U92" t="s" s="139">
        <v>123</v>
      </c>
      <c r="V92" s="155">
        <f>AVERAGE(L90:L92)</f>
        <v>7.33333333333333</v>
      </c>
      <c r="W92" s="90">
        <f>AVERAGE(N90:N92)</f>
        <v>2.10595238095238</v>
      </c>
    </row>
    <row r="93" ht="21.95" customHeight="1">
      <c r="A93" s="152">
        <v>2000</v>
      </c>
      <c r="B93" s="127">
        <v>46</v>
      </c>
      <c r="C93" s="88">
        <v>243.4</v>
      </c>
      <c r="D93" s="92">
        <v>5.29130434782609</v>
      </c>
      <c r="E93" s="43"/>
      <c r="F93" s="153">
        <v>2000</v>
      </c>
      <c r="G93" s="127">
        <v>25</v>
      </c>
      <c r="H93" s="88">
        <v>108.5</v>
      </c>
      <c r="I93" s="92">
        <v>4.34</v>
      </c>
      <c r="J93" s="43"/>
      <c r="K93" s="153">
        <v>2000</v>
      </c>
      <c r="L93" s="127">
        <v>4</v>
      </c>
      <c r="M93" s="88">
        <v>8.199999999999999</v>
      </c>
      <c r="N93" s="94">
        <v>2.05</v>
      </c>
      <c r="O93" t="s" s="136">
        <v>122</v>
      </c>
      <c r="P93" s="155">
        <f>AVERAGE(B90:B93)</f>
        <v>45.5</v>
      </c>
      <c r="Q93" s="90">
        <f>AVERAGE(D90:D93)</f>
        <v>5.00274928495913</v>
      </c>
      <c r="R93" t="s" s="139">
        <v>122</v>
      </c>
      <c r="S93" s="155">
        <f>AVERAGE(G90:G93)</f>
        <v>25.5</v>
      </c>
      <c r="T93" s="90">
        <f>AVERAGE(I90:I93)</f>
        <v>3.92223982896309</v>
      </c>
      <c r="U93" t="s" s="139">
        <v>122</v>
      </c>
      <c r="V93" s="155">
        <f>AVERAGE(L90:L93)</f>
        <v>6.5</v>
      </c>
      <c r="W93" s="90">
        <f>AVERAGE(N90:N93)</f>
        <v>2.09196428571429</v>
      </c>
    </row>
    <row r="94" ht="21.95" customHeight="1">
      <c r="A94" s="152">
        <v>2001</v>
      </c>
      <c r="B94" s="127">
        <v>83</v>
      </c>
      <c r="C94" s="88">
        <v>398.3</v>
      </c>
      <c r="D94" s="92">
        <v>4.79879518072289</v>
      </c>
      <c r="E94" s="43"/>
      <c r="F94" s="153">
        <v>2001</v>
      </c>
      <c r="G94" s="127">
        <v>52</v>
      </c>
      <c r="H94" s="88">
        <v>199.6</v>
      </c>
      <c r="I94" s="92">
        <v>3.83846153846154</v>
      </c>
      <c r="J94" s="43"/>
      <c r="K94" s="153">
        <v>2001</v>
      </c>
      <c r="L94" s="127">
        <v>15</v>
      </c>
      <c r="M94" s="88">
        <v>32.7</v>
      </c>
      <c r="N94" s="94">
        <v>2.18</v>
      </c>
      <c r="O94" t="s" s="136">
        <v>121</v>
      </c>
      <c r="P94" s="155">
        <f>AVERAGE(B90:B94)</f>
        <v>53</v>
      </c>
      <c r="Q94" s="90">
        <f>AVERAGE(D90:D94)</f>
        <v>4.96195846411188</v>
      </c>
      <c r="R94" t="s" s="139">
        <v>121</v>
      </c>
      <c r="S94" s="155">
        <f>AVERAGE(G90:G94)</f>
        <v>30.8</v>
      </c>
      <c r="T94" s="90">
        <f>AVERAGE(I90:I94)</f>
        <v>3.90548417086278</v>
      </c>
      <c r="U94" t="s" s="139">
        <v>121</v>
      </c>
      <c r="V94" s="155">
        <f>AVERAGE(L90:L94)</f>
        <v>8.199999999999999</v>
      </c>
      <c r="W94" s="90">
        <f>AVERAGE(N90:N94)</f>
        <v>2.10957142857143</v>
      </c>
    </row>
    <row r="95" ht="21.95" customHeight="1">
      <c r="A95" s="152">
        <v>2002</v>
      </c>
      <c r="B95" s="127">
        <v>51</v>
      </c>
      <c r="C95" s="88">
        <v>250.8</v>
      </c>
      <c r="D95" s="92">
        <v>4.91764705882353</v>
      </c>
      <c r="E95" s="43"/>
      <c r="F95" s="153">
        <v>2002</v>
      </c>
      <c r="G95" s="127">
        <v>32</v>
      </c>
      <c r="H95" s="88">
        <v>128.7</v>
      </c>
      <c r="I95" s="92">
        <v>4.021875</v>
      </c>
      <c r="J95" s="43"/>
      <c r="K95" s="153">
        <v>2002</v>
      </c>
      <c r="L95" s="127">
        <v>6</v>
      </c>
      <c r="M95" s="88">
        <v>14.8</v>
      </c>
      <c r="N95" s="94">
        <v>2.46666666666667</v>
      </c>
      <c r="O95" t="s" s="136">
        <v>98</v>
      </c>
      <c r="P95" s="155">
        <f>AVERAGE(B90:B95)</f>
        <v>52.6666666666667</v>
      </c>
      <c r="Q95" s="90">
        <f>AVERAGE(D90:D95)</f>
        <v>4.95457322989716</v>
      </c>
      <c r="R95" t="s" s="139">
        <v>98</v>
      </c>
      <c r="S95" s="155">
        <f>AVERAGE(G90:G95)</f>
        <v>31</v>
      </c>
      <c r="T95" s="90">
        <f>AVERAGE(I90:I95)</f>
        <v>3.92488264238565</v>
      </c>
      <c r="U95" t="s" s="139">
        <v>98</v>
      </c>
      <c r="V95" s="155">
        <f>AVERAGE(L90:L95)</f>
        <v>7.83333333333333</v>
      </c>
      <c r="W95" s="90">
        <f>AVERAGE(N90:N95)</f>
        <v>2.1690873015873</v>
      </c>
    </row>
    <row r="96" ht="21.95" customHeight="1">
      <c r="A96" s="152">
        <v>2003</v>
      </c>
      <c r="B96" s="127">
        <v>57</v>
      </c>
      <c r="C96" s="88">
        <v>279.8</v>
      </c>
      <c r="D96" s="92">
        <v>4.90877192982456</v>
      </c>
      <c r="E96" s="43"/>
      <c r="F96" s="153">
        <v>2003</v>
      </c>
      <c r="G96" s="127">
        <v>33</v>
      </c>
      <c r="H96" s="88">
        <v>126.4</v>
      </c>
      <c r="I96" s="92">
        <v>3.83030303030303</v>
      </c>
      <c r="J96" s="43"/>
      <c r="K96" s="153">
        <v>2003</v>
      </c>
      <c r="L96" s="127">
        <v>11</v>
      </c>
      <c r="M96" s="88">
        <v>25.5</v>
      </c>
      <c r="N96" s="94">
        <v>2.31818181818182</v>
      </c>
      <c r="O96" t="s" s="136">
        <v>120</v>
      </c>
      <c r="P96" s="155">
        <f>AVERAGE(B90:B96)</f>
        <v>53.2857142857143</v>
      </c>
      <c r="Q96" s="90">
        <f>AVERAGE(D90:D96)</f>
        <v>4.94803018702964</v>
      </c>
      <c r="R96" t="s" s="139">
        <v>120</v>
      </c>
      <c r="S96" s="155">
        <f>AVERAGE(G90:G96)</f>
        <v>31.2857142857143</v>
      </c>
      <c r="T96" s="90">
        <f>AVERAGE(I90:I96)</f>
        <v>3.91137126923099</v>
      </c>
      <c r="U96" t="s" s="139">
        <v>120</v>
      </c>
      <c r="V96" s="155">
        <f>AVERAGE(L90:L96)</f>
        <v>8.28571428571429</v>
      </c>
      <c r="W96" s="90">
        <f>AVERAGE(N90:N96)</f>
        <v>2.19038651824366</v>
      </c>
    </row>
    <row r="97" ht="21.95" customHeight="1">
      <c r="A97" s="152">
        <v>2004</v>
      </c>
      <c r="B97" s="127">
        <v>64</v>
      </c>
      <c r="C97" s="88">
        <v>263.3</v>
      </c>
      <c r="D97" s="92">
        <v>4.1140625</v>
      </c>
      <c r="E97" s="43"/>
      <c r="F97" s="153">
        <v>2004</v>
      </c>
      <c r="G97" s="127">
        <v>48</v>
      </c>
      <c r="H97" s="88">
        <v>162</v>
      </c>
      <c r="I97" s="92">
        <v>3.375</v>
      </c>
      <c r="J97" s="43"/>
      <c r="K97" s="153">
        <v>2004</v>
      </c>
      <c r="L97" s="127">
        <v>19</v>
      </c>
      <c r="M97" s="88">
        <v>38.5</v>
      </c>
      <c r="N97" s="94">
        <v>2.02631578947368</v>
      </c>
      <c r="O97" t="s" s="136">
        <v>119</v>
      </c>
      <c r="P97" s="155">
        <f>AVERAGE(B90:B97)</f>
        <v>54.625</v>
      </c>
      <c r="Q97" s="90">
        <f>AVERAGE(D90:D97)</f>
        <v>4.84378422615094</v>
      </c>
      <c r="R97" t="s" s="139">
        <v>119</v>
      </c>
      <c r="S97" s="155">
        <f>AVERAGE(G90:G97)</f>
        <v>33.375</v>
      </c>
      <c r="T97" s="90">
        <f>AVERAGE(I90:I97)</f>
        <v>3.84432486057712</v>
      </c>
      <c r="U97" t="s" s="139">
        <v>119</v>
      </c>
      <c r="V97" s="155">
        <f>AVERAGE(L90:L97)</f>
        <v>9.625</v>
      </c>
      <c r="W97" s="90">
        <f>AVERAGE(N90:N97)</f>
        <v>2.16987767714742</v>
      </c>
    </row>
    <row r="98" ht="21.95" customHeight="1">
      <c r="A98" s="152">
        <v>2005</v>
      </c>
      <c r="B98" s="127">
        <v>62</v>
      </c>
      <c r="C98" s="88">
        <v>314</v>
      </c>
      <c r="D98" s="92">
        <v>5.06451612903226</v>
      </c>
      <c r="E98" s="43"/>
      <c r="F98" s="153">
        <v>2005</v>
      </c>
      <c r="G98" s="127">
        <v>32</v>
      </c>
      <c r="H98" s="88">
        <v>122.1</v>
      </c>
      <c r="I98" s="92">
        <v>3.815625</v>
      </c>
      <c r="J98" s="43"/>
      <c r="K98" s="153">
        <v>2005</v>
      </c>
      <c r="L98" s="127">
        <v>8</v>
      </c>
      <c r="M98" s="88">
        <v>15.2</v>
      </c>
      <c r="N98" s="94">
        <v>1.9</v>
      </c>
      <c r="O98" t="s" s="136">
        <v>118</v>
      </c>
      <c r="P98" s="155">
        <f>AVERAGE(B90:B98)</f>
        <v>55.4444444444444</v>
      </c>
      <c r="Q98" s="90">
        <f>AVERAGE(D90:D98)</f>
        <v>4.86830999313775</v>
      </c>
      <c r="R98" t="s" s="139">
        <v>118</v>
      </c>
      <c r="S98" s="155">
        <f>AVERAGE(G90:G98)</f>
        <v>33.2222222222222</v>
      </c>
      <c r="T98" s="90">
        <f>AVERAGE(I90:I98)</f>
        <v>3.84113598717966</v>
      </c>
      <c r="U98" t="s" s="139">
        <v>118</v>
      </c>
      <c r="V98" s="155">
        <f>AVERAGE(L90:L98)</f>
        <v>9.444444444444439</v>
      </c>
      <c r="W98" s="90">
        <f>AVERAGE(N90:N98)</f>
        <v>2.13989126857548</v>
      </c>
    </row>
    <row r="99" ht="21.95" customHeight="1">
      <c r="A99" s="152">
        <v>2006</v>
      </c>
      <c r="B99" s="127">
        <v>82</v>
      </c>
      <c r="C99" s="88">
        <v>407</v>
      </c>
      <c r="D99" s="92">
        <v>4.96341463414634</v>
      </c>
      <c r="E99" s="43"/>
      <c r="F99" s="153">
        <v>2006</v>
      </c>
      <c r="G99" s="127">
        <v>48</v>
      </c>
      <c r="H99" s="88">
        <v>190.9</v>
      </c>
      <c r="I99" s="92">
        <v>3.97708333333333</v>
      </c>
      <c r="J99" s="43"/>
      <c r="K99" s="153">
        <v>2006</v>
      </c>
      <c r="L99" s="127">
        <v>10</v>
      </c>
      <c r="M99" s="88">
        <v>14.9</v>
      </c>
      <c r="N99" s="94">
        <v>1.49</v>
      </c>
      <c r="O99" t="s" s="136">
        <v>117</v>
      </c>
      <c r="P99" s="155">
        <f>AVERAGE(B90:B99)</f>
        <v>58.1</v>
      </c>
      <c r="Q99" s="90">
        <f>AVERAGE(D90:D99)</f>
        <v>4.87782045723861</v>
      </c>
      <c r="R99" t="s" s="139">
        <v>117</v>
      </c>
      <c r="S99" s="155">
        <f>AVERAGE(G90:G99)</f>
        <v>34.7</v>
      </c>
      <c r="T99" s="90">
        <f>AVERAGE(I90:I99)</f>
        <v>3.85473072179503</v>
      </c>
      <c r="U99" t="s" s="139">
        <v>117</v>
      </c>
      <c r="V99" s="155">
        <f>AVERAGE(L90:L99)</f>
        <v>9.5</v>
      </c>
      <c r="W99" s="90">
        <f>AVERAGE(N90:N99)</f>
        <v>2.07490214171793</v>
      </c>
    </row>
    <row r="100" ht="21.95" customHeight="1">
      <c r="A100" s="152">
        <v>2007</v>
      </c>
      <c r="B100" s="127">
        <v>56</v>
      </c>
      <c r="C100" s="88">
        <v>300.4</v>
      </c>
      <c r="D100" s="92">
        <v>5.36428571428571</v>
      </c>
      <c r="E100" s="43"/>
      <c r="F100" s="153">
        <v>2007</v>
      </c>
      <c r="G100" s="127">
        <v>25</v>
      </c>
      <c r="H100" s="88">
        <v>103.5</v>
      </c>
      <c r="I100" s="92">
        <v>4.14</v>
      </c>
      <c r="J100" s="43"/>
      <c r="K100" s="153">
        <v>2007</v>
      </c>
      <c r="L100" s="127">
        <v>5</v>
      </c>
      <c r="M100" s="88">
        <v>13.8</v>
      </c>
      <c r="N100" s="94">
        <v>2.76</v>
      </c>
      <c r="O100" t="s" s="136">
        <v>116</v>
      </c>
      <c r="P100" s="155">
        <f>AVERAGE(B90:B100)</f>
        <v>57.9090909090909</v>
      </c>
      <c r="Q100" s="90">
        <f>AVERAGE(D90:D100)</f>
        <v>4.92204457151562</v>
      </c>
      <c r="R100" t="s" s="139">
        <v>116</v>
      </c>
      <c r="S100" s="155">
        <f>AVERAGE(G90:G100)</f>
        <v>33.8181818181818</v>
      </c>
      <c r="T100" s="90">
        <f>AVERAGE(I90:I100)</f>
        <v>3.88066429254093</v>
      </c>
      <c r="U100" t="s" s="139">
        <v>116</v>
      </c>
      <c r="V100" s="155">
        <f>AVERAGE(L90:L100)</f>
        <v>9.09090909090909</v>
      </c>
      <c r="W100" s="90">
        <f>AVERAGE(N90:N100)</f>
        <v>2.13718376519812</v>
      </c>
    </row>
    <row r="101" ht="21.95" customHeight="1">
      <c r="A101" s="152">
        <v>2008</v>
      </c>
      <c r="B101" s="127">
        <v>65</v>
      </c>
      <c r="C101" s="88">
        <v>334.6</v>
      </c>
      <c r="D101" s="92">
        <v>5.14769230769231</v>
      </c>
      <c r="E101" s="43"/>
      <c r="F101" s="153">
        <v>2008</v>
      </c>
      <c r="G101" s="127">
        <v>33</v>
      </c>
      <c r="H101" s="88">
        <v>131</v>
      </c>
      <c r="I101" s="92">
        <v>3.96969696969697</v>
      </c>
      <c r="J101" s="43"/>
      <c r="K101" s="153">
        <v>2008</v>
      </c>
      <c r="L101" s="127">
        <v>9</v>
      </c>
      <c r="M101" s="88">
        <v>18.3</v>
      </c>
      <c r="N101" s="94">
        <v>2.03333333333333</v>
      </c>
      <c r="O101" t="s" s="136">
        <v>115</v>
      </c>
      <c r="P101" s="155">
        <f>AVERAGE(B90:B101)</f>
        <v>58.5</v>
      </c>
      <c r="Q101" s="90">
        <f>AVERAGE(D90:D101)</f>
        <v>4.94084854953034</v>
      </c>
      <c r="R101" t="s" s="139">
        <v>115</v>
      </c>
      <c r="S101" s="155">
        <f>AVERAGE(G90:G101)</f>
        <v>33.75</v>
      </c>
      <c r="T101" s="90">
        <f>AVERAGE(I90:I101)</f>
        <v>3.88808368230394</v>
      </c>
      <c r="U101" t="s" s="139">
        <v>115</v>
      </c>
      <c r="V101" s="155">
        <f>AVERAGE(L90:L101)</f>
        <v>9.08333333333333</v>
      </c>
      <c r="W101" s="90">
        <f>AVERAGE(N90:N101)</f>
        <v>2.12852956254272</v>
      </c>
    </row>
    <row r="102" ht="21.95" customHeight="1">
      <c r="A102" s="152">
        <v>2009</v>
      </c>
      <c r="B102" s="127">
        <v>52</v>
      </c>
      <c r="C102" s="88">
        <v>244.4</v>
      </c>
      <c r="D102" s="92">
        <v>4.7</v>
      </c>
      <c r="E102" s="43"/>
      <c r="F102" s="153">
        <v>2009</v>
      </c>
      <c r="G102" s="127">
        <v>34</v>
      </c>
      <c r="H102" s="88">
        <v>131.2</v>
      </c>
      <c r="I102" s="92">
        <v>3.85882352941176</v>
      </c>
      <c r="J102" s="43"/>
      <c r="K102" s="153">
        <v>2009</v>
      </c>
      <c r="L102" s="127">
        <v>7</v>
      </c>
      <c r="M102" s="88">
        <v>15.4</v>
      </c>
      <c r="N102" s="94">
        <v>2.2</v>
      </c>
      <c r="O102" t="s" s="136">
        <v>114</v>
      </c>
      <c r="P102" s="155">
        <f>AVERAGE(B90:B102)</f>
        <v>58</v>
      </c>
      <c r="Q102" s="90">
        <f>AVERAGE(D90:D102)</f>
        <v>4.92232173802801</v>
      </c>
      <c r="R102" t="s" s="139">
        <v>114</v>
      </c>
      <c r="S102" s="155">
        <f>AVERAGE(G90:G102)</f>
        <v>33.7692307692308</v>
      </c>
      <c r="T102" s="90">
        <f>AVERAGE(I90:I102)</f>
        <v>3.88583290131223</v>
      </c>
      <c r="U102" t="s" s="139">
        <v>114</v>
      </c>
      <c r="V102" s="155">
        <f>AVERAGE(L90:L102)</f>
        <v>8.92307692307692</v>
      </c>
      <c r="W102" s="90">
        <f>AVERAGE(N90:N102)</f>
        <v>2.13402728850097</v>
      </c>
    </row>
    <row r="103" ht="21.95" customHeight="1">
      <c r="A103" s="152">
        <v>2010</v>
      </c>
      <c r="B103" s="127">
        <v>87</v>
      </c>
      <c r="C103" s="88">
        <v>380.4</v>
      </c>
      <c r="D103" s="92">
        <v>4.37241379310345</v>
      </c>
      <c r="E103" s="43"/>
      <c r="F103" s="153">
        <v>2010</v>
      </c>
      <c r="G103" s="127">
        <v>56</v>
      </c>
      <c r="H103" s="88">
        <v>182.3</v>
      </c>
      <c r="I103" s="92">
        <v>3.25535714285714</v>
      </c>
      <c r="J103" s="43"/>
      <c r="K103" s="153">
        <v>2010</v>
      </c>
      <c r="L103" s="127">
        <v>21</v>
      </c>
      <c r="M103" s="88">
        <v>29.5</v>
      </c>
      <c r="N103" s="94">
        <v>1.4047619047619</v>
      </c>
      <c r="O103" t="s" s="136">
        <v>113</v>
      </c>
      <c r="P103" s="155">
        <f>AVERAGE(B90:B103)</f>
        <v>60.0714285714286</v>
      </c>
      <c r="Q103" s="90">
        <f>AVERAGE(D90:D103)</f>
        <v>4.88304259910483</v>
      </c>
      <c r="R103" t="s" s="139">
        <v>113</v>
      </c>
      <c r="S103" s="155">
        <f>AVERAGE(G90:G103)</f>
        <v>35.3571428571429</v>
      </c>
      <c r="T103" s="90">
        <f>AVERAGE(I90:I103)</f>
        <v>3.84079891856544</v>
      </c>
      <c r="U103" t="s" s="139">
        <v>113</v>
      </c>
      <c r="V103" s="155">
        <f>AVERAGE(L90:L103)</f>
        <v>9.78571428571429</v>
      </c>
      <c r="W103" s="90">
        <f>AVERAGE(N90:N103)</f>
        <v>2.08193690394818</v>
      </c>
    </row>
    <row r="104" ht="21.95" customHeight="1">
      <c r="A104" s="152">
        <v>2011</v>
      </c>
      <c r="B104" s="127">
        <v>35</v>
      </c>
      <c r="C104" s="88">
        <v>166.7</v>
      </c>
      <c r="D104" s="92">
        <v>4.76285714285714</v>
      </c>
      <c r="E104" s="43"/>
      <c r="F104" s="153">
        <v>2011</v>
      </c>
      <c r="G104" s="127">
        <v>22</v>
      </c>
      <c r="H104" s="88">
        <v>82.5</v>
      </c>
      <c r="I104" s="92">
        <v>3.75</v>
      </c>
      <c r="J104" s="43"/>
      <c r="K104" s="153">
        <v>2011</v>
      </c>
      <c r="L104" s="127">
        <v>7</v>
      </c>
      <c r="M104" s="88">
        <v>15.1</v>
      </c>
      <c r="N104" s="94">
        <v>2.15714285714286</v>
      </c>
      <c r="O104" t="s" s="136">
        <v>112</v>
      </c>
      <c r="P104" s="155">
        <f>AVERAGE(B90:B104)</f>
        <v>58.4</v>
      </c>
      <c r="Q104" s="90">
        <f>AVERAGE(D90:D104)</f>
        <v>4.87503023535498</v>
      </c>
      <c r="R104" t="s" s="139">
        <v>112</v>
      </c>
      <c r="S104" s="155">
        <f>AVERAGE(G90:G104)</f>
        <v>34.4666666666667</v>
      </c>
      <c r="T104" s="90">
        <f>AVERAGE(I90:I104)</f>
        <v>3.83474565732774</v>
      </c>
      <c r="U104" t="s" s="139">
        <v>112</v>
      </c>
      <c r="V104" s="155">
        <f>AVERAGE(L90:L104)</f>
        <v>9.6</v>
      </c>
      <c r="W104" s="90">
        <f>AVERAGE(N90:N104)</f>
        <v>2.08695063416116</v>
      </c>
    </row>
    <row r="105" ht="21.95" customHeight="1">
      <c r="A105" s="152">
        <v>2012</v>
      </c>
      <c r="B105" s="127">
        <v>60</v>
      </c>
      <c r="C105" s="88">
        <v>280.4</v>
      </c>
      <c r="D105" s="92">
        <v>4.67333333333333</v>
      </c>
      <c r="E105" s="43"/>
      <c r="F105" s="153">
        <v>2012</v>
      </c>
      <c r="G105" s="127">
        <v>38</v>
      </c>
      <c r="H105" s="88">
        <v>135.1</v>
      </c>
      <c r="I105" s="92">
        <v>3.55526315789474</v>
      </c>
      <c r="J105" s="43"/>
      <c r="K105" s="153">
        <v>2012</v>
      </c>
      <c r="L105" s="127">
        <v>12</v>
      </c>
      <c r="M105" s="88">
        <v>21.4</v>
      </c>
      <c r="N105" s="94">
        <v>1.78333333333333</v>
      </c>
      <c r="O105" t="s" s="136">
        <v>111</v>
      </c>
      <c r="P105" s="155">
        <f>AVERAGE(B90:B105)</f>
        <v>58.5</v>
      </c>
      <c r="Q105" s="90">
        <f>AVERAGE(D90:D105)</f>
        <v>4.86242417897863</v>
      </c>
      <c r="R105" t="s" s="139">
        <v>111</v>
      </c>
      <c r="S105" s="155">
        <f>AVERAGE(G90:G105)</f>
        <v>34.6875</v>
      </c>
      <c r="T105" s="90">
        <f>AVERAGE(I90:I105)</f>
        <v>3.81727800111318</v>
      </c>
      <c r="U105" t="s" s="139">
        <v>111</v>
      </c>
      <c r="V105" s="155">
        <f>AVERAGE(L90:L105)</f>
        <v>9.75</v>
      </c>
      <c r="W105" s="90">
        <f>AVERAGE(N90:N105)</f>
        <v>2.06797455285942</v>
      </c>
    </row>
    <row r="106" ht="21.95" customHeight="1">
      <c r="A106" s="152">
        <v>2013</v>
      </c>
      <c r="B106" s="127">
        <v>47</v>
      </c>
      <c r="C106" s="88">
        <v>225.9</v>
      </c>
      <c r="D106" s="92">
        <v>4.8063829787234</v>
      </c>
      <c r="E106" s="43"/>
      <c r="F106" s="153">
        <v>2013</v>
      </c>
      <c r="G106" s="127">
        <v>27</v>
      </c>
      <c r="H106" s="88">
        <v>97.8</v>
      </c>
      <c r="I106" s="92">
        <v>3.62222222222222</v>
      </c>
      <c r="J106" s="43"/>
      <c r="K106" s="153">
        <v>2013</v>
      </c>
      <c r="L106" s="127">
        <v>8</v>
      </c>
      <c r="M106" s="88">
        <v>12.4</v>
      </c>
      <c r="N106" s="94">
        <v>1.55</v>
      </c>
      <c r="O106" t="s" s="136">
        <v>110</v>
      </c>
      <c r="P106" s="155">
        <f>AVERAGE(B90:B106)</f>
        <v>57.8235294117647</v>
      </c>
      <c r="Q106" s="90">
        <f>AVERAGE(D90:D106)</f>
        <v>4.85912763778714</v>
      </c>
      <c r="R106" t="s" s="139">
        <v>110</v>
      </c>
      <c r="S106" s="155">
        <f>AVERAGE(G90:G106)</f>
        <v>34.2352941176471</v>
      </c>
      <c r="T106" s="90">
        <f>AVERAGE(I90:I106)</f>
        <v>3.80580413176665</v>
      </c>
      <c r="U106" t="s" s="139">
        <v>110</v>
      </c>
      <c r="V106" s="155">
        <f>AVERAGE(L90:L106)</f>
        <v>9.647058823529409</v>
      </c>
      <c r="W106" s="90">
        <f>AVERAGE(N90:N106)</f>
        <v>2.03750546151475</v>
      </c>
    </row>
    <row r="107" ht="21.95" customHeight="1">
      <c r="A107" s="152">
        <v>2014</v>
      </c>
      <c r="B107" s="127">
        <v>41</v>
      </c>
      <c r="C107" s="88">
        <v>191.4</v>
      </c>
      <c r="D107" s="92">
        <v>4.66829268292683</v>
      </c>
      <c r="E107" s="43"/>
      <c r="F107" s="153">
        <v>2014</v>
      </c>
      <c r="G107" s="127">
        <v>26</v>
      </c>
      <c r="H107" s="88">
        <v>93.8</v>
      </c>
      <c r="I107" s="92">
        <v>3.60769230769231</v>
      </c>
      <c r="J107" s="43"/>
      <c r="K107" s="153">
        <v>2014</v>
      </c>
      <c r="L107" s="127">
        <v>11</v>
      </c>
      <c r="M107" s="88">
        <v>26.4</v>
      </c>
      <c r="N107" s="94">
        <v>2.4</v>
      </c>
      <c r="O107" t="s" s="136">
        <v>109</v>
      </c>
      <c r="P107" s="155">
        <f>AVERAGE(B90:B107)</f>
        <v>56.8888888888889</v>
      </c>
      <c r="Q107" s="90">
        <f>AVERAGE(D90:D107)</f>
        <v>4.84852569585046</v>
      </c>
      <c r="R107" t="s" s="139">
        <v>109</v>
      </c>
      <c r="S107" s="155">
        <f>AVERAGE(G90:G107)</f>
        <v>33.7777777777778</v>
      </c>
      <c r="T107" s="90">
        <f>AVERAGE(I90:I107)</f>
        <v>3.79479791931808</v>
      </c>
      <c r="U107" t="s" s="139">
        <v>109</v>
      </c>
      <c r="V107" s="155">
        <f>AVERAGE(L90:L107)</f>
        <v>9.72222222222222</v>
      </c>
      <c r="W107" s="90">
        <f>AVERAGE(N90:N107)</f>
        <v>2.05764404698615</v>
      </c>
    </row>
    <row r="108" ht="21.95" customHeight="1">
      <c r="A108" s="152">
        <v>2015</v>
      </c>
      <c r="B108" s="127">
        <v>41</v>
      </c>
      <c r="C108" s="88">
        <v>194.9</v>
      </c>
      <c r="D108" s="92">
        <v>4.75365853658537</v>
      </c>
      <c r="E108" s="43"/>
      <c r="F108" s="153">
        <v>2015</v>
      </c>
      <c r="G108" s="127">
        <v>25</v>
      </c>
      <c r="H108" s="88">
        <v>93.7</v>
      </c>
      <c r="I108" s="92">
        <v>3.748</v>
      </c>
      <c r="J108" s="43"/>
      <c r="K108" s="153">
        <v>2015</v>
      </c>
      <c r="L108" s="127">
        <v>5</v>
      </c>
      <c r="M108" s="88">
        <v>7.6</v>
      </c>
      <c r="N108" s="94">
        <v>1.52</v>
      </c>
      <c r="O108" t="s" s="136">
        <v>108</v>
      </c>
      <c r="P108" s="155">
        <f>AVERAGE(B90:B108)</f>
        <v>56.0526315789474</v>
      </c>
      <c r="Q108" s="90">
        <f>AVERAGE(D90:D108)</f>
        <v>4.84353268746809</v>
      </c>
      <c r="R108" t="s" s="139">
        <v>108</v>
      </c>
      <c r="S108" s="155">
        <f>AVERAGE(G90:G108)</f>
        <v>33.3157894736842</v>
      </c>
      <c r="T108" s="90">
        <f>AVERAGE(I90:I108)</f>
        <v>3.79233487093292</v>
      </c>
      <c r="U108" t="s" s="139">
        <v>108</v>
      </c>
      <c r="V108" s="155">
        <f>AVERAGE(L90:L108)</f>
        <v>9.47368421052632</v>
      </c>
      <c r="W108" s="90">
        <f>AVERAGE(N90:N108)</f>
        <v>2.02934699188162</v>
      </c>
    </row>
    <row r="109" ht="21.95" customHeight="1">
      <c r="A109" s="152">
        <v>2016</v>
      </c>
      <c r="B109" s="127">
        <v>68</v>
      </c>
      <c r="C109" s="88">
        <v>343</v>
      </c>
      <c r="D109" s="92">
        <v>5.04411764705882</v>
      </c>
      <c r="E109" s="43"/>
      <c r="F109" s="153">
        <v>2016</v>
      </c>
      <c r="G109" s="127">
        <v>39</v>
      </c>
      <c r="H109" s="88">
        <v>158.6</v>
      </c>
      <c r="I109" s="92">
        <v>4.06666666666667</v>
      </c>
      <c r="J109" s="43"/>
      <c r="K109" s="153">
        <v>2016</v>
      </c>
      <c r="L109" s="127">
        <v>7</v>
      </c>
      <c r="M109" s="88">
        <v>14.4</v>
      </c>
      <c r="N109" s="94">
        <v>2.05714285714286</v>
      </c>
      <c r="O109" t="s" s="136">
        <v>107</v>
      </c>
      <c r="P109" s="155">
        <f>AVERAGE(B90:B109)</f>
        <v>56.65</v>
      </c>
      <c r="Q109" s="90">
        <f>AVERAGE(D90:D109)</f>
        <v>4.85356193544762</v>
      </c>
      <c r="R109" t="s" s="139">
        <v>107</v>
      </c>
      <c r="S109" s="155">
        <f>AVERAGE(G90:G109)</f>
        <v>33.6</v>
      </c>
      <c r="T109" s="90">
        <f>AVERAGE(I90:I109)</f>
        <v>3.8060514607196</v>
      </c>
      <c r="U109" t="s" s="139">
        <v>107</v>
      </c>
      <c r="V109" s="155">
        <f>AVERAGE(L90:L109)</f>
        <v>9.35</v>
      </c>
      <c r="W109" s="90">
        <f>AVERAGE(N90:N109)</f>
        <v>2.03073678514468</v>
      </c>
    </row>
    <row r="110" ht="21.95" customHeight="1">
      <c r="A110" s="152">
        <v>2017</v>
      </c>
      <c r="B110" s="127">
        <v>42</v>
      </c>
      <c r="C110" s="88">
        <v>214.9</v>
      </c>
      <c r="D110" s="92">
        <v>5.11666666666667</v>
      </c>
      <c r="E110" s="43"/>
      <c r="F110" s="153">
        <v>2017</v>
      </c>
      <c r="G110" s="127">
        <v>24</v>
      </c>
      <c r="H110" s="88">
        <v>98.2</v>
      </c>
      <c r="I110" s="92">
        <v>4.09166666666667</v>
      </c>
      <c r="J110" s="43"/>
      <c r="K110" s="153">
        <v>2017</v>
      </c>
      <c r="L110" s="127">
        <v>3</v>
      </c>
      <c r="M110" s="88">
        <v>5.6</v>
      </c>
      <c r="N110" s="94">
        <v>1.86666666666667</v>
      </c>
      <c r="O110" s="87"/>
      <c r="P110" s="88"/>
      <c r="Q110" s="88"/>
      <c r="R110" s="89"/>
      <c r="S110" s="88"/>
      <c r="T110" s="88"/>
      <c r="U110" s="89"/>
      <c r="V110" s="88"/>
      <c r="W110" s="90"/>
    </row>
    <row r="111" ht="21.95" customHeight="1">
      <c r="A111" s="152">
        <v>2018</v>
      </c>
      <c r="B111" s="127">
        <v>50</v>
      </c>
      <c r="C111" s="88">
        <v>267</v>
      </c>
      <c r="D111" s="92">
        <v>5.34</v>
      </c>
      <c r="E111" s="43"/>
      <c r="F111" s="153">
        <v>2018</v>
      </c>
      <c r="G111" s="127">
        <v>28</v>
      </c>
      <c r="H111" s="88">
        <v>125.4</v>
      </c>
      <c r="I111" s="92">
        <v>4.47857142857143</v>
      </c>
      <c r="J111" s="43"/>
      <c r="K111" s="153">
        <v>2018</v>
      </c>
      <c r="L111" s="127">
        <v>4</v>
      </c>
      <c r="M111" s="88">
        <v>11</v>
      </c>
      <c r="N111" s="94">
        <v>2.75</v>
      </c>
      <c r="O111" s="87"/>
      <c r="P111" s="88"/>
      <c r="Q111" s="88"/>
      <c r="R111" s="89"/>
      <c r="S111" s="88"/>
      <c r="T111" s="88"/>
      <c r="U111" s="89"/>
      <c r="V111" s="88"/>
      <c r="W111" s="90"/>
    </row>
    <row r="112" ht="21.95" customHeight="1">
      <c r="A112" s="152">
        <v>2019</v>
      </c>
      <c r="B112" s="127">
        <v>62</v>
      </c>
      <c r="C112" s="88">
        <v>305.2</v>
      </c>
      <c r="D112" s="92">
        <v>4.92258064516129</v>
      </c>
      <c r="E112" s="43"/>
      <c r="F112" s="153">
        <v>2019</v>
      </c>
      <c r="G112" s="127">
        <v>36</v>
      </c>
      <c r="H112" s="88">
        <v>140.1</v>
      </c>
      <c r="I112" s="92">
        <v>3.89166666666667</v>
      </c>
      <c r="J112" s="43"/>
      <c r="K112" s="153">
        <v>2019</v>
      </c>
      <c r="L112" s="127">
        <v>10</v>
      </c>
      <c r="M112" s="88">
        <v>22</v>
      </c>
      <c r="N112" s="94">
        <v>2.2</v>
      </c>
      <c r="O112" s="87"/>
      <c r="P112" s="88"/>
      <c r="Q112" s="88"/>
      <c r="R112" s="89"/>
      <c r="S112" s="88"/>
      <c r="T112" s="88"/>
      <c r="U112" s="89"/>
      <c r="V112" s="88"/>
      <c r="W112" s="90"/>
    </row>
    <row r="113" ht="21.95" customHeight="1">
      <c r="A113" s="152">
        <v>2020</v>
      </c>
      <c r="B113" s="127">
        <v>45</v>
      </c>
      <c r="C113" s="88">
        <v>228.1</v>
      </c>
      <c r="D113" s="92">
        <v>5.06888888888889</v>
      </c>
      <c r="E113" s="43"/>
      <c r="F113" s="153">
        <v>2020</v>
      </c>
      <c r="G113" s="127">
        <v>31</v>
      </c>
      <c r="H113" s="88">
        <v>138.8</v>
      </c>
      <c r="I113" s="92">
        <v>4.47741935483871</v>
      </c>
      <c r="J113" s="43"/>
      <c r="K113" s="153">
        <v>2020</v>
      </c>
      <c r="L113" s="127">
        <v>2</v>
      </c>
      <c r="M113" s="88">
        <v>5.1</v>
      </c>
      <c r="N113" s="94">
        <v>2.55</v>
      </c>
      <c r="O113" s="87"/>
      <c r="P113" s="88"/>
      <c r="Q113" s="88"/>
      <c r="R113" s="89"/>
      <c r="S113" s="88"/>
      <c r="T113" s="88"/>
      <c r="U113" s="89"/>
      <c r="V113" s="88"/>
      <c r="W113" s="90"/>
    </row>
    <row r="114" ht="21.95" customHeight="1">
      <c r="A114" s="152">
        <v>2021</v>
      </c>
      <c r="B114" s="127">
        <v>45</v>
      </c>
      <c r="C114" s="88">
        <v>225.9</v>
      </c>
      <c r="D114" s="92">
        <v>5.02</v>
      </c>
      <c r="E114" s="43"/>
      <c r="F114" s="153">
        <v>2021</v>
      </c>
      <c r="G114" s="127">
        <v>27</v>
      </c>
      <c r="H114" s="88">
        <v>113.5</v>
      </c>
      <c r="I114" s="92">
        <v>4.2037037037037</v>
      </c>
      <c r="J114" s="43"/>
      <c r="K114" s="153">
        <v>2021</v>
      </c>
      <c r="L114" s="127">
        <v>5</v>
      </c>
      <c r="M114" s="88">
        <v>9.5</v>
      </c>
      <c r="N114" s="94">
        <v>1.9</v>
      </c>
      <c r="O114" s="87"/>
      <c r="P114" s="88"/>
      <c r="Q114" s="88"/>
      <c r="R114" s="89"/>
      <c r="S114" s="88"/>
      <c r="T114" s="88"/>
      <c r="U114" s="89"/>
      <c r="V114" s="88"/>
      <c r="W114" s="90"/>
    </row>
    <row r="115" ht="21.95" customHeight="1">
      <c r="A115" s="152">
        <v>2022</v>
      </c>
      <c r="B115" s="127">
        <v>54</v>
      </c>
      <c r="C115" s="88">
        <v>267.9</v>
      </c>
      <c r="D115" s="92">
        <v>4.96111111111111</v>
      </c>
      <c r="E115" s="43"/>
      <c r="F115" s="153">
        <v>2022</v>
      </c>
      <c r="G115" s="127">
        <v>33</v>
      </c>
      <c r="H115" s="88">
        <v>133.1</v>
      </c>
      <c r="I115" s="92">
        <v>4.03333333333333</v>
      </c>
      <c r="J115" s="43"/>
      <c r="K115" s="153">
        <v>2022</v>
      </c>
      <c r="L115" s="127">
        <v>6</v>
      </c>
      <c r="M115" s="88">
        <v>15.8</v>
      </c>
      <c r="N115" s="94">
        <v>2.63333333333333</v>
      </c>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s="125"/>
      <c r="C137" s="88"/>
      <c r="D137" s="92"/>
      <c r="E137" s="43"/>
      <c r="F137" t="s" s="101">
        <v>117</v>
      </c>
      <c r="G137" s="125"/>
      <c r="H137" s="88"/>
      <c r="I137" s="92"/>
      <c r="J137" s="43"/>
      <c r="K137" t="s" s="101">
        <v>117</v>
      </c>
      <c r="L137" s="125"/>
      <c r="M137" s="88"/>
      <c r="N137" s="94"/>
      <c r="O137" s="87"/>
      <c r="P137" s="88"/>
      <c r="Q137" s="88"/>
      <c r="R137" s="89"/>
      <c r="S137" s="88"/>
      <c r="T137" s="88"/>
      <c r="U137" s="89"/>
      <c r="V137" s="88"/>
      <c r="W137" s="90"/>
    </row>
    <row r="138" ht="21.95" customHeight="1">
      <c r="A138" t="s" s="126">
        <v>127</v>
      </c>
      <c r="B138" s="88">
        <f>AVERAGE(B79:B88)</f>
        <v>41.2</v>
      </c>
      <c r="C138" s="88">
        <f>AVERAGE(C79:C88)</f>
        <v>216.7</v>
      </c>
      <c r="D138" s="92">
        <f>AVERAGE(D79:D88)</f>
        <v>5.34572157478869</v>
      </c>
      <c r="E138" s="43"/>
      <c r="F138" t="s" s="128">
        <v>127</v>
      </c>
      <c r="G138" s="88">
        <f>AVERAGE(G79:G88)</f>
        <v>21.1</v>
      </c>
      <c r="H138" s="88">
        <f>AVERAGE(H79:H88)</f>
        <v>86.93000000000001</v>
      </c>
      <c r="I138" s="92">
        <f>AVERAGE(I79:I88)</f>
        <v>4.22045707325487</v>
      </c>
      <c r="J138" s="43"/>
      <c r="K138" t="s" s="128">
        <v>127</v>
      </c>
      <c r="L138" s="88">
        <f>AVERAGE(L79:L88)</f>
        <v>5</v>
      </c>
      <c r="M138" s="88">
        <f>AVERAGE(M79:M88)</f>
        <v>10.7</v>
      </c>
      <c r="N138" s="94">
        <f>AVERAGE(N79:N88)</f>
        <v>2.35833333333333</v>
      </c>
      <c r="O138" s="87"/>
      <c r="P138" s="88"/>
      <c r="Q138" s="88"/>
      <c r="R138" s="89"/>
      <c r="S138" s="88"/>
      <c r="T138" s="88"/>
      <c r="U138" s="89"/>
      <c r="V138" s="88"/>
      <c r="W138" s="90"/>
    </row>
    <row r="139" ht="21.95" customHeight="1">
      <c r="A139" t="s" s="126">
        <v>128</v>
      </c>
      <c r="B139" s="88">
        <f>AVERAGE(B90:B99)</f>
        <v>58.1</v>
      </c>
      <c r="C139" s="88">
        <f>AVERAGE(C90:C99)</f>
        <v>282.32</v>
      </c>
      <c r="D139" s="92">
        <f>AVERAGE(D90:D99)</f>
        <v>4.87782045723861</v>
      </c>
      <c r="E139" s="43"/>
      <c r="F139" t="s" s="128">
        <v>128</v>
      </c>
      <c r="G139" s="88">
        <f>AVERAGE(G90:G99)</f>
        <v>34.7</v>
      </c>
      <c r="H139" s="88">
        <f>AVERAGE(H90:H99)</f>
        <v>133.15</v>
      </c>
      <c r="I139" s="92">
        <f>AVERAGE(I90:I99)</f>
        <v>3.85473072179503</v>
      </c>
      <c r="J139" s="43"/>
      <c r="K139" t="s" s="128">
        <v>128</v>
      </c>
      <c r="L139" s="88">
        <f>AVERAGE(L90:L99)</f>
        <v>9.5</v>
      </c>
      <c r="M139" s="88">
        <f>AVERAGE(M90:M99)</f>
        <v>19.63</v>
      </c>
      <c r="N139" s="94">
        <f>AVERAGE(N90:N99)</f>
        <v>2.07490214171793</v>
      </c>
      <c r="O139" s="87"/>
      <c r="P139" s="88"/>
      <c r="Q139" s="88"/>
      <c r="R139" s="89"/>
      <c r="S139" s="88"/>
      <c r="T139" s="88"/>
      <c r="U139" s="89"/>
      <c r="V139" s="88"/>
      <c r="W139" s="90"/>
    </row>
    <row r="140" ht="21.95" customHeight="1">
      <c r="A140" t="s" s="289">
        <v>344</v>
      </c>
      <c r="B140" s="89"/>
      <c r="C140" s="89"/>
      <c r="D140" s="97"/>
      <c r="E140" s="43"/>
      <c r="F140" t="s" s="290">
        <v>344</v>
      </c>
      <c r="G140" s="89"/>
      <c r="H140" s="89"/>
      <c r="I140" s="97"/>
      <c r="J140" s="43"/>
      <c r="K140" t="s" s="290">
        <v>344</v>
      </c>
      <c r="L140" s="89"/>
      <c r="M140" s="89"/>
      <c r="N140" s="98"/>
      <c r="O140" s="87"/>
      <c r="P140" s="88"/>
      <c r="Q140" s="88"/>
      <c r="R140" s="89"/>
      <c r="S140" s="88"/>
      <c r="T140" s="88"/>
      <c r="U140" s="89"/>
      <c r="V140" s="88"/>
      <c r="W140" s="90"/>
    </row>
    <row r="141" ht="21.95" customHeight="1">
      <c r="A141" t="s" s="129">
        <v>129</v>
      </c>
      <c r="B141" s="88">
        <f>AVERAGE(B80:B89)</f>
        <v>37.6</v>
      </c>
      <c r="C141" s="88">
        <f>AVERAGE(C80:C89)</f>
        <v>200.33</v>
      </c>
      <c r="D141" s="92">
        <f>AVERAGE(D80:D89)</f>
        <v>5.41645358471425</v>
      </c>
      <c r="E141" s="43"/>
      <c r="F141" t="s" s="130">
        <v>129</v>
      </c>
      <c r="G141" s="88">
        <f>AVERAGE(G80:G89)</f>
        <v>18.4</v>
      </c>
      <c r="H141" s="88">
        <f>AVERAGE(H80:H89)</f>
        <v>76.37</v>
      </c>
      <c r="I141" s="92">
        <f>AVERAGE(I80:I89)</f>
        <v>4.2721868029846</v>
      </c>
      <c r="J141" s="43"/>
      <c r="K141" t="s" s="130">
        <v>129</v>
      </c>
      <c r="L141" s="88">
        <f>AVERAGE(L80:L89)</f>
        <v>4.3</v>
      </c>
      <c r="M141" s="88">
        <f>AVERAGE(M80:M89)</f>
        <v>9.470000000000001</v>
      </c>
      <c r="N141" s="94">
        <f>AVERAGE(N80:N89)</f>
        <v>2.45833333333333</v>
      </c>
      <c r="O141" s="87"/>
      <c r="P141" s="88"/>
      <c r="Q141" s="88"/>
      <c r="R141" s="89"/>
      <c r="S141" s="88"/>
      <c r="T141" s="88"/>
      <c r="U141" s="89"/>
      <c r="V141" s="88"/>
      <c r="W141" s="90"/>
    </row>
    <row r="142" ht="21.95" customHeight="1">
      <c r="A142" t="s" s="129">
        <v>130</v>
      </c>
      <c r="B142" s="88">
        <f>AVERAGE(B91:B100)</f>
        <v>59.7</v>
      </c>
      <c r="C142" s="88">
        <f>AVERAGE(C91:C100)</f>
        <v>292.49</v>
      </c>
      <c r="D142" s="92">
        <f>AVERAGE(D91:D100)</f>
        <v>4.91749902866718</v>
      </c>
      <c r="E142" s="43"/>
      <c r="F142" t="s" s="130">
        <v>130</v>
      </c>
      <c r="G142" s="88">
        <f>AVERAGE(G91:G100)</f>
        <v>35.3</v>
      </c>
      <c r="H142" s="88">
        <f>AVERAGE(H91:H100)</f>
        <v>136.7</v>
      </c>
      <c r="I142" s="92">
        <f>AVERAGE(I91:I100)</f>
        <v>3.91083598495292</v>
      </c>
      <c r="J142" s="43"/>
      <c r="K142" t="s" s="130">
        <v>130</v>
      </c>
      <c r="L142" s="88">
        <f>AVERAGE(L91:L100)</f>
        <v>9.199999999999999</v>
      </c>
      <c r="M142" s="88">
        <f>AVERAGE(M91:M100)</f>
        <v>19.19</v>
      </c>
      <c r="N142" s="94">
        <f>AVERAGE(N91:N100)</f>
        <v>2.12340214171793</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AVERAGE(B84:B88)</f>
        <v>35.8</v>
      </c>
      <c r="C145" s="88">
        <f>AVERAGE(C84:C88)</f>
        <v>197.56</v>
      </c>
      <c r="D145" s="92">
        <f>AVERAGE(D84:D88)</f>
        <v>5.5552608441226</v>
      </c>
      <c r="E145" s="43"/>
      <c r="F145" t="s" s="128">
        <v>127</v>
      </c>
      <c r="G145" s="88">
        <f>AVERAGE(G84:G88)</f>
        <v>15.4</v>
      </c>
      <c r="H145" s="88">
        <f>AVERAGE(H84:H88)</f>
        <v>66.26000000000001</v>
      </c>
      <c r="I145" s="92">
        <f>AVERAGE(I84:I88)</f>
        <v>4.31580629827689</v>
      </c>
      <c r="J145" s="43"/>
      <c r="K145" t="s" s="128">
        <v>127</v>
      </c>
      <c r="L145" s="88">
        <f>AVERAGE(L84:L88)</f>
        <v>3</v>
      </c>
      <c r="M145" s="88">
        <f>AVERAGE(M84:M88)</f>
        <v>7.26</v>
      </c>
      <c r="N145" s="94">
        <f>AVERAGE(N84:N88)</f>
        <v>2.46466666666667</v>
      </c>
      <c r="O145" s="87"/>
      <c r="P145" s="88"/>
      <c r="Q145" s="88"/>
      <c r="R145" s="89"/>
      <c r="S145" s="88"/>
      <c r="T145" s="88"/>
      <c r="U145" s="89"/>
      <c r="V145" s="88"/>
      <c r="W145" s="90"/>
    </row>
    <row r="146" ht="21.95" customHeight="1">
      <c r="A146" t="s" s="126">
        <v>128</v>
      </c>
      <c r="B146" s="88">
        <f>AVERAGE(B90:B94)</f>
        <v>53</v>
      </c>
      <c r="C146" s="88">
        <f>AVERAGE(C90:C94)</f>
        <v>261.66</v>
      </c>
      <c r="D146" s="92">
        <f>AVERAGE(D90:D94)</f>
        <v>4.96195846411188</v>
      </c>
      <c r="E146" s="43"/>
      <c r="F146" t="s" s="128">
        <v>128</v>
      </c>
      <c r="G146" s="88">
        <f>AVERAGE(G90:G94)</f>
        <v>30.8</v>
      </c>
      <c r="H146" s="88">
        <f>AVERAGE(H90:H94)</f>
        <v>120.28</v>
      </c>
      <c r="I146" s="92">
        <f>AVERAGE(I90:I94)</f>
        <v>3.90548417086278</v>
      </c>
      <c r="J146" s="43"/>
      <c r="K146" t="s" s="128">
        <v>128</v>
      </c>
      <c r="L146" s="88">
        <f>AVERAGE(L90:L94)</f>
        <v>8.199999999999999</v>
      </c>
      <c r="M146" s="88">
        <f>AVERAGE(M90:M94)</f>
        <v>17.48</v>
      </c>
      <c r="N146" s="94">
        <f>AVERAGE(N90:N94)</f>
        <v>2.10957142857143</v>
      </c>
      <c r="O146" s="87"/>
      <c r="P146" s="88"/>
      <c r="Q146" s="88"/>
      <c r="R146" s="89"/>
      <c r="S146" s="88"/>
      <c r="T146" s="88"/>
      <c r="U146" s="89"/>
      <c r="V146" s="88"/>
      <c r="W146" s="90"/>
    </row>
    <row r="147" ht="21.95" customHeight="1">
      <c r="A147" t="s" s="289">
        <v>344</v>
      </c>
      <c r="B147" s="89"/>
      <c r="C147" s="89"/>
      <c r="D147" s="97"/>
      <c r="E147" s="43"/>
      <c r="F147" t="s" s="290">
        <v>344</v>
      </c>
      <c r="G147" s="89"/>
      <c r="H147" s="89"/>
      <c r="I147" s="97"/>
      <c r="J147" s="43"/>
      <c r="K147" t="s" s="290">
        <v>344</v>
      </c>
      <c r="L147" s="89"/>
      <c r="M147" s="89"/>
      <c r="N147" s="98"/>
      <c r="O147" s="87"/>
      <c r="P147" s="88"/>
      <c r="Q147" s="88"/>
      <c r="R147" s="89"/>
      <c r="S147" s="88"/>
      <c r="T147" s="88"/>
      <c r="U147" s="89"/>
      <c r="V147" s="88"/>
      <c r="W147" s="90"/>
    </row>
    <row r="148" ht="21.95" customHeight="1">
      <c r="A148" t="s" s="129">
        <v>129</v>
      </c>
      <c r="B148" s="88">
        <f>AVERAGE(B85:B89)</f>
        <v>35</v>
      </c>
      <c r="C148" s="88">
        <f>AVERAGE(C85:C89)</f>
        <v>193.66</v>
      </c>
      <c r="D148" s="92">
        <f>AVERAGE(D85:D89)</f>
        <v>5.57900443386619</v>
      </c>
      <c r="E148" s="43"/>
      <c r="F148" t="s" s="130">
        <v>129</v>
      </c>
      <c r="G148" s="88">
        <f>AVERAGE(G85:G89)</f>
        <v>15.2</v>
      </c>
      <c r="H148" s="88">
        <f>AVERAGE(H85:H89)</f>
        <v>66</v>
      </c>
      <c r="I148" s="92">
        <f>AVERAGE(I85:I89)</f>
        <v>4.37616993464052</v>
      </c>
      <c r="J148" s="43"/>
      <c r="K148" t="s" s="130">
        <v>129</v>
      </c>
      <c r="L148" s="88">
        <f>AVERAGE(L85:L89)</f>
        <v>2.8</v>
      </c>
      <c r="M148" s="88">
        <f>AVERAGE(M85:M89)</f>
        <v>6.8</v>
      </c>
      <c r="N148" s="94">
        <f>AVERAGE(N85:N89)</f>
        <v>2.52466666666667</v>
      </c>
      <c r="O148" s="87"/>
      <c r="P148" s="88"/>
      <c r="Q148" s="88"/>
      <c r="R148" s="89"/>
      <c r="S148" s="88"/>
      <c r="T148" s="88"/>
      <c r="U148" s="89"/>
      <c r="V148" s="88"/>
      <c r="W148" s="90"/>
    </row>
    <row r="149" ht="21.95" customHeight="1">
      <c r="A149" t="s" s="129">
        <v>130</v>
      </c>
      <c r="B149" s="88">
        <f>AVERAGE(B91:B95)</f>
        <v>55.2</v>
      </c>
      <c r="C149" s="88">
        <f>AVERAGE(C91:C95)</f>
        <v>272.08</v>
      </c>
      <c r="D149" s="92">
        <f>AVERAGE(D91:D95)</f>
        <v>4.95198787587659</v>
      </c>
      <c r="E149" s="43"/>
      <c r="F149" t="s" s="130">
        <v>130</v>
      </c>
      <c r="G149" s="88">
        <f>AVERAGE(G91:G95)</f>
        <v>33.4</v>
      </c>
      <c r="H149" s="88">
        <f>AVERAGE(H91:H95)</f>
        <v>132.42</v>
      </c>
      <c r="I149" s="92">
        <f>AVERAGE(I91:I95)</f>
        <v>3.99406969717857</v>
      </c>
      <c r="J149" s="43"/>
      <c r="K149" t="s" s="130">
        <v>130</v>
      </c>
      <c r="L149" s="88">
        <f>AVERAGE(L91:L95)</f>
        <v>7.8</v>
      </c>
      <c r="M149" s="88">
        <f>AVERAGE(M91:M95)</f>
        <v>16.8</v>
      </c>
      <c r="N149" s="94">
        <f>AVERAGE(N91:N95)</f>
        <v>2.14790476190476</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5.xml><?xml version="1.0" encoding="utf-8"?>
<worksheet xmlns:r="http://schemas.openxmlformats.org/officeDocument/2006/relationships" xmlns="http://schemas.openxmlformats.org/spreadsheetml/2006/main">
  <dimension ref="A1:W107"/>
  <sheetViews>
    <sheetView workbookViewId="0" showGridLines="0" defaultGridColor="1"/>
  </sheetViews>
  <sheetFormatPr defaultColWidth="16.3333" defaultRowHeight="19.9" customHeight="1" outlineLevelRow="0" outlineLevelCol="0"/>
  <cols>
    <col min="1" max="1" width="10" style="313" customWidth="1"/>
    <col min="2" max="4" width="12.1719" style="313" customWidth="1"/>
    <col min="5" max="5" width="1.35156" style="313" customWidth="1"/>
    <col min="6" max="6" width="10" style="313" customWidth="1"/>
    <col min="7" max="9" width="12.1719" style="313" customWidth="1"/>
    <col min="10" max="10" width="1.35156" style="313" customWidth="1"/>
    <col min="11" max="11" width="10" style="313" customWidth="1"/>
    <col min="12" max="14" width="12.1719" style="313" customWidth="1"/>
    <col min="15" max="15" width="10.8516" style="313" customWidth="1"/>
    <col min="16" max="17" width="6.5" style="313" customWidth="1"/>
    <col min="18" max="18" width="10.8516" style="313" customWidth="1"/>
    <col min="19" max="20" width="6.5" style="313" customWidth="1"/>
    <col min="21" max="21" width="10.8516" style="313" customWidth="1"/>
    <col min="22" max="23" width="6.5" style="313" customWidth="1"/>
    <col min="24" max="16384" width="16.3516" style="313" customWidth="1"/>
  </cols>
  <sheetData>
    <row r="1" ht="64.15" customHeight="1">
      <c r="A1" t="s" s="167">
        <v>173</v>
      </c>
      <c r="B1" t="s" s="30">
        <v>41</v>
      </c>
      <c r="C1" t="s" s="30">
        <v>42</v>
      </c>
      <c r="D1" t="s" s="31">
        <v>43</v>
      </c>
      <c r="E1" s="32"/>
      <c r="F1" t="s" s="33">
        <v>411</v>
      </c>
      <c r="G1" t="s" s="30">
        <v>45</v>
      </c>
      <c r="H1" t="s" s="30">
        <v>46</v>
      </c>
      <c r="I1" t="s" s="31">
        <v>47</v>
      </c>
      <c r="J1" s="32"/>
      <c r="K1" t="s" s="33">
        <v>412</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1946</v>
      </c>
      <c r="B3" s="146">
        <v>74</v>
      </c>
      <c r="C3" s="83">
        <v>526.6</v>
      </c>
      <c r="D3" s="84">
        <v>7.11621621621622</v>
      </c>
      <c r="E3" s="43"/>
      <c r="F3" s="147">
        <v>1946</v>
      </c>
      <c r="G3" s="146">
        <v>52</v>
      </c>
      <c r="H3" s="83">
        <v>336.8</v>
      </c>
      <c r="I3" s="84">
        <v>6.47692307692308</v>
      </c>
      <c r="J3" s="43"/>
      <c r="K3" s="147">
        <v>1946</v>
      </c>
      <c r="L3" s="146">
        <v>20</v>
      </c>
      <c r="M3" s="83">
        <v>100.3</v>
      </c>
      <c r="N3" s="86">
        <v>5.015</v>
      </c>
      <c r="O3" s="154"/>
      <c r="P3" s="155"/>
      <c r="Q3" s="90"/>
      <c r="R3" s="156"/>
      <c r="S3" s="155"/>
      <c r="T3" s="90"/>
      <c r="U3" s="156"/>
      <c r="V3" s="155"/>
      <c r="W3" s="90"/>
    </row>
    <row r="4" ht="21.95" customHeight="1">
      <c r="A4" s="152">
        <v>1947</v>
      </c>
      <c r="B4" s="127">
        <v>54</v>
      </c>
      <c r="C4" s="88">
        <v>413.3</v>
      </c>
      <c r="D4" s="92">
        <v>7.6537037037037</v>
      </c>
      <c r="E4" s="43"/>
      <c r="F4" s="153">
        <v>1947</v>
      </c>
      <c r="G4" s="127">
        <v>30</v>
      </c>
      <c r="H4" s="88">
        <v>207.5</v>
      </c>
      <c r="I4" s="92">
        <v>6.91666666666667</v>
      </c>
      <c r="J4" s="43"/>
      <c r="K4" s="153">
        <v>1947</v>
      </c>
      <c r="L4" s="127">
        <v>7</v>
      </c>
      <c r="M4" s="88">
        <v>40.6</v>
      </c>
      <c r="N4" s="94">
        <v>5.8</v>
      </c>
      <c r="O4" s="154"/>
      <c r="P4" s="155"/>
      <c r="Q4" s="90"/>
      <c r="R4" s="156"/>
      <c r="S4" s="155"/>
      <c r="T4" s="90"/>
      <c r="U4" s="156"/>
      <c r="V4" s="155"/>
      <c r="W4" s="90"/>
    </row>
    <row r="5" ht="21.95" customHeight="1">
      <c r="A5" s="152">
        <v>1948</v>
      </c>
      <c r="B5" s="127">
        <v>50</v>
      </c>
      <c r="C5" s="88">
        <v>383.5</v>
      </c>
      <c r="D5" s="92">
        <v>7.67</v>
      </c>
      <c r="E5" s="43"/>
      <c r="F5" s="153">
        <v>1948</v>
      </c>
      <c r="G5" s="127">
        <v>30</v>
      </c>
      <c r="H5" s="88">
        <v>209.7</v>
      </c>
      <c r="I5" s="92">
        <v>6.99</v>
      </c>
      <c r="J5" s="43"/>
      <c r="K5" s="153">
        <v>1948</v>
      </c>
      <c r="L5" s="127">
        <v>7</v>
      </c>
      <c r="M5" s="88">
        <v>41.2</v>
      </c>
      <c r="N5" s="94">
        <v>5.88571428571429</v>
      </c>
      <c r="O5" s="154"/>
      <c r="P5" s="155"/>
      <c r="Q5" s="90"/>
      <c r="R5" s="156"/>
      <c r="S5" s="155"/>
      <c r="T5" s="90"/>
      <c r="U5" s="156"/>
      <c r="V5" s="155"/>
      <c r="W5" s="90"/>
    </row>
    <row r="6" ht="21.95" customHeight="1">
      <c r="A6" s="152">
        <v>1949</v>
      </c>
      <c r="B6" s="127">
        <v>44</v>
      </c>
      <c r="C6" s="88">
        <v>342.2</v>
      </c>
      <c r="D6" s="92">
        <v>7.77727272727273</v>
      </c>
      <c r="E6" s="43"/>
      <c r="F6" s="153">
        <v>1949</v>
      </c>
      <c r="G6" s="127">
        <v>25</v>
      </c>
      <c r="H6" s="88">
        <v>176.7</v>
      </c>
      <c r="I6" s="92">
        <v>7.068</v>
      </c>
      <c r="J6" s="43"/>
      <c r="K6" s="153">
        <v>1949</v>
      </c>
      <c r="L6" s="127">
        <v>4</v>
      </c>
      <c r="M6" s="88">
        <v>22.2</v>
      </c>
      <c r="N6" s="94">
        <v>5.55</v>
      </c>
      <c r="O6" s="154"/>
      <c r="P6" s="155"/>
      <c r="Q6" s="90"/>
      <c r="R6" s="156"/>
      <c r="S6" s="155"/>
      <c r="T6" s="90"/>
      <c r="U6" s="156"/>
      <c r="V6" s="155"/>
      <c r="W6" s="90"/>
    </row>
    <row r="7" ht="21.95" customHeight="1">
      <c r="A7" s="152">
        <v>1950</v>
      </c>
      <c r="B7" s="127">
        <v>19</v>
      </c>
      <c r="C7" s="88">
        <v>146.9</v>
      </c>
      <c r="D7" s="92">
        <v>7.73157894736842</v>
      </c>
      <c r="E7" s="43"/>
      <c r="F7" s="153">
        <v>1950</v>
      </c>
      <c r="G7" s="127">
        <v>10</v>
      </c>
      <c r="H7" s="88">
        <v>68</v>
      </c>
      <c r="I7" s="92">
        <v>6.8</v>
      </c>
      <c r="J7" s="43"/>
      <c r="K7" s="153">
        <v>1950</v>
      </c>
      <c r="L7" s="127">
        <v>2</v>
      </c>
      <c r="M7" s="88">
        <v>10.6</v>
      </c>
      <c r="N7" s="94">
        <v>5.3</v>
      </c>
      <c r="O7" s="154"/>
      <c r="P7" s="155"/>
      <c r="Q7" s="90"/>
      <c r="R7" s="156"/>
      <c r="S7" s="155"/>
      <c r="T7" s="90"/>
      <c r="U7" s="156"/>
      <c r="V7" s="155"/>
      <c r="W7" s="90"/>
    </row>
    <row r="8" ht="21.95" customHeight="1">
      <c r="A8" s="152">
        <v>1951</v>
      </c>
      <c r="B8" s="127">
        <v>56</v>
      </c>
      <c r="C8" s="88">
        <v>449.1</v>
      </c>
      <c r="D8" s="92">
        <v>8.019642857142861</v>
      </c>
      <c r="E8" s="43"/>
      <c r="F8" s="153">
        <v>1951</v>
      </c>
      <c r="G8" s="127">
        <v>24</v>
      </c>
      <c r="H8" s="88">
        <v>172.1</v>
      </c>
      <c r="I8" s="92">
        <v>7.17083333333333</v>
      </c>
      <c r="J8" s="43"/>
      <c r="K8" s="153">
        <v>1951</v>
      </c>
      <c r="L8" s="127">
        <v>3</v>
      </c>
      <c r="M8" s="88">
        <v>16.7</v>
      </c>
      <c r="N8" s="94">
        <v>5.56666666666667</v>
      </c>
      <c r="O8" s="154"/>
      <c r="P8" s="155"/>
      <c r="Q8" s="90"/>
      <c r="R8" s="156"/>
      <c r="S8" s="155"/>
      <c r="T8" s="90"/>
      <c r="U8" s="156"/>
      <c r="V8" s="155"/>
      <c r="W8" s="90"/>
    </row>
    <row r="9" ht="21.95" customHeight="1">
      <c r="A9" s="152">
        <v>1952</v>
      </c>
      <c r="B9" s="127">
        <v>55</v>
      </c>
      <c r="C9" s="88">
        <v>424.3</v>
      </c>
      <c r="D9" s="92">
        <v>7.71454545454545</v>
      </c>
      <c r="E9" s="43"/>
      <c r="F9" s="153">
        <v>1952</v>
      </c>
      <c r="G9" s="127">
        <v>29</v>
      </c>
      <c r="H9" s="88">
        <v>199.5</v>
      </c>
      <c r="I9" s="92">
        <v>6.87931034482759</v>
      </c>
      <c r="J9" s="43"/>
      <c r="K9" s="153">
        <v>1952</v>
      </c>
      <c r="L9" s="127">
        <v>6</v>
      </c>
      <c r="M9" s="88">
        <v>32.8</v>
      </c>
      <c r="N9" s="94">
        <v>5.46666666666667</v>
      </c>
      <c r="O9" s="154"/>
      <c r="P9" s="155"/>
      <c r="Q9" s="90"/>
      <c r="R9" s="156"/>
      <c r="S9" s="155"/>
      <c r="T9" s="90"/>
      <c r="U9" s="156"/>
      <c r="V9" s="155"/>
      <c r="W9" s="90"/>
    </row>
    <row r="10" ht="21.95" customHeight="1">
      <c r="A10" s="152">
        <v>1953</v>
      </c>
      <c r="B10" s="127">
        <v>53</v>
      </c>
      <c r="C10" s="88">
        <v>414</v>
      </c>
      <c r="D10" s="92">
        <v>7.81132075471698</v>
      </c>
      <c r="E10" s="43"/>
      <c r="F10" s="153">
        <v>1953</v>
      </c>
      <c r="G10" s="127">
        <v>27</v>
      </c>
      <c r="H10" s="88">
        <v>187.4</v>
      </c>
      <c r="I10" s="92">
        <v>6.94074074074074</v>
      </c>
      <c r="J10" s="43"/>
      <c r="K10" s="153">
        <v>1953</v>
      </c>
      <c r="L10" s="127">
        <v>6</v>
      </c>
      <c r="M10" s="88">
        <v>33.9</v>
      </c>
      <c r="N10" s="94">
        <v>5.65</v>
      </c>
      <c r="O10" s="154"/>
      <c r="P10" s="155"/>
      <c r="Q10" s="90"/>
      <c r="R10" s="156"/>
      <c r="S10" s="155"/>
      <c r="T10" s="90"/>
      <c r="U10" s="156"/>
      <c r="V10" s="155"/>
      <c r="W10" s="90"/>
    </row>
    <row r="11" ht="21.95" customHeight="1">
      <c r="A11" s="152">
        <v>1954</v>
      </c>
      <c r="B11" s="127">
        <v>48</v>
      </c>
      <c r="C11" s="88">
        <v>382.5</v>
      </c>
      <c r="D11" s="92">
        <v>7.96875</v>
      </c>
      <c r="E11" s="43"/>
      <c r="F11" s="153">
        <v>1954</v>
      </c>
      <c r="G11" s="127">
        <v>19</v>
      </c>
      <c r="H11" s="88">
        <v>132.8</v>
      </c>
      <c r="I11" s="92">
        <v>6.98947368421053</v>
      </c>
      <c r="J11" s="43"/>
      <c r="K11" s="153">
        <v>1954</v>
      </c>
      <c r="L11" s="127">
        <v>3</v>
      </c>
      <c r="M11" s="88">
        <v>16.7</v>
      </c>
      <c r="N11" s="94">
        <v>5.56666666666667</v>
      </c>
      <c r="O11" s="154"/>
      <c r="P11" s="155"/>
      <c r="Q11" s="90"/>
      <c r="R11" s="156"/>
      <c r="S11" s="155"/>
      <c r="T11" s="90"/>
      <c r="U11" s="156"/>
      <c r="V11" s="155"/>
      <c r="W11" s="90"/>
    </row>
    <row r="12" ht="21.95" customHeight="1">
      <c r="A12" s="152">
        <v>1955</v>
      </c>
      <c r="B12" s="127">
        <v>51</v>
      </c>
      <c r="C12" s="88">
        <v>406.7</v>
      </c>
      <c r="D12" s="92">
        <v>7.97450980392157</v>
      </c>
      <c r="E12" s="43"/>
      <c r="F12" s="153">
        <v>1955</v>
      </c>
      <c r="G12" s="127">
        <v>21</v>
      </c>
      <c r="H12" s="88">
        <v>143.9</v>
      </c>
      <c r="I12" s="92">
        <v>6.85238095238095</v>
      </c>
      <c r="J12" s="43"/>
      <c r="K12" s="153">
        <v>1955</v>
      </c>
      <c r="L12" s="127">
        <v>9</v>
      </c>
      <c r="M12" s="88">
        <v>54.4</v>
      </c>
      <c r="N12" s="94">
        <v>6.04444444444444</v>
      </c>
      <c r="O12" s="154"/>
      <c r="P12" s="155"/>
      <c r="Q12" s="90"/>
      <c r="R12" s="156"/>
      <c r="S12" s="155"/>
      <c r="T12" s="90"/>
      <c r="U12" s="156"/>
      <c r="V12" s="155"/>
      <c r="W12" s="90"/>
    </row>
    <row r="13" ht="21.95" customHeight="1">
      <c r="A13" s="152">
        <v>1956</v>
      </c>
      <c r="B13" s="127">
        <v>74</v>
      </c>
      <c r="C13" s="88">
        <v>574.6</v>
      </c>
      <c r="D13" s="92">
        <v>7.76486486486486</v>
      </c>
      <c r="E13" s="43"/>
      <c r="F13" s="153">
        <v>1956</v>
      </c>
      <c r="G13" s="127">
        <v>35</v>
      </c>
      <c r="H13" s="88">
        <v>238.3</v>
      </c>
      <c r="I13" s="92">
        <v>6.80857142857143</v>
      </c>
      <c r="J13" s="43"/>
      <c r="K13" s="153">
        <v>1956</v>
      </c>
      <c r="L13" s="127">
        <v>10</v>
      </c>
      <c r="M13" s="88">
        <v>55.7</v>
      </c>
      <c r="N13" s="94">
        <v>5.57</v>
      </c>
      <c r="O13" s="154"/>
      <c r="P13" s="155"/>
      <c r="Q13" s="90"/>
      <c r="R13" s="156"/>
      <c r="S13" s="155"/>
      <c r="T13" s="90"/>
      <c r="U13" s="156"/>
      <c r="V13" s="155"/>
      <c r="W13" s="90"/>
    </row>
    <row r="14" ht="21.95" customHeight="1">
      <c r="A14" s="152">
        <v>1957</v>
      </c>
      <c r="B14" s="127">
        <v>53</v>
      </c>
      <c r="C14" s="88">
        <v>406.2</v>
      </c>
      <c r="D14" s="92">
        <v>7.66415094339623</v>
      </c>
      <c r="E14" s="43"/>
      <c r="F14" s="153">
        <v>1957</v>
      </c>
      <c r="G14" s="127">
        <v>31</v>
      </c>
      <c r="H14" s="88">
        <v>215.8</v>
      </c>
      <c r="I14" s="92">
        <v>6.96129032258065</v>
      </c>
      <c r="J14" s="43"/>
      <c r="K14" s="153">
        <v>1957</v>
      </c>
      <c r="L14" s="127">
        <v>8</v>
      </c>
      <c r="M14" s="88">
        <v>45.6</v>
      </c>
      <c r="N14" s="94">
        <v>5.7</v>
      </c>
      <c r="O14" s="154"/>
      <c r="P14" s="155"/>
      <c r="Q14" s="90"/>
      <c r="R14" s="156"/>
      <c r="S14" s="155"/>
      <c r="T14" s="90"/>
      <c r="U14" s="156"/>
      <c r="V14" s="155"/>
      <c r="W14" s="90"/>
    </row>
    <row r="15" ht="21.95" customHeight="1">
      <c r="A15" s="152">
        <v>1958</v>
      </c>
      <c r="B15" s="127">
        <v>55</v>
      </c>
      <c r="C15" s="88">
        <v>408.4</v>
      </c>
      <c r="D15" s="92">
        <v>7.42545454545455</v>
      </c>
      <c r="E15" s="43"/>
      <c r="F15" s="153">
        <v>1958</v>
      </c>
      <c r="G15" s="127">
        <v>38</v>
      </c>
      <c r="H15" s="88">
        <v>258.9</v>
      </c>
      <c r="I15" s="92">
        <v>6.81315789473684</v>
      </c>
      <c r="J15" s="43"/>
      <c r="K15" s="153">
        <v>1958</v>
      </c>
      <c r="L15" s="127">
        <v>11</v>
      </c>
      <c r="M15" s="88">
        <v>61.2</v>
      </c>
      <c r="N15" s="94">
        <v>5.56363636363636</v>
      </c>
      <c r="O15" s="154"/>
      <c r="P15" s="155"/>
      <c r="Q15" s="90"/>
      <c r="R15" s="156"/>
      <c r="S15" s="155"/>
      <c r="T15" s="90"/>
      <c r="U15" s="156"/>
      <c r="V15" s="155"/>
      <c r="W15" s="90"/>
    </row>
    <row r="16" ht="21.95" customHeight="1">
      <c r="A16" s="152">
        <v>1959</v>
      </c>
      <c r="B16" s="127">
        <v>26</v>
      </c>
      <c r="C16" s="88">
        <v>203.8</v>
      </c>
      <c r="D16" s="92">
        <v>7.83846153846154</v>
      </c>
      <c r="E16" s="43"/>
      <c r="F16" s="153">
        <v>1959</v>
      </c>
      <c r="G16" s="127">
        <v>11</v>
      </c>
      <c r="H16" s="88">
        <v>74.5</v>
      </c>
      <c r="I16" s="92">
        <v>6.77272727272727</v>
      </c>
      <c r="J16" s="43"/>
      <c r="K16" s="153">
        <v>1959</v>
      </c>
      <c r="L16" s="127">
        <v>3</v>
      </c>
      <c r="M16" s="88">
        <v>16.1</v>
      </c>
      <c r="N16" s="94">
        <v>5.36666666666667</v>
      </c>
      <c r="O16" s="154"/>
      <c r="P16" s="155"/>
      <c r="Q16" s="90"/>
      <c r="R16" s="156"/>
      <c r="S16" s="155"/>
      <c r="T16" s="90"/>
      <c r="U16" s="156"/>
      <c r="V16" s="155"/>
      <c r="W16" s="90"/>
    </row>
    <row r="17" ht="21.95" customHeight="1">
      <c r="A17" s="152">
        <v>1960</v>
      </c>
      <c r="B17" s="127">
        <v>59</v>
      </c>
      <c r="C17" s="88">
        <v>456.4</v>
      </c>
      <c r="D17" s="92">
        <v>7.73559322033898</v>
      </c>
      <c r="E17" s="43"/>
      <c r="F17" s="153">
        <v>1960</v>
      </c>
      <c r="G17" s="127">
        <v>31</v>
      </c>
      <c r="H17" s="88">
        <v>215.3</v>
      </c>
      <c r="I17" s="92">
        <v>6.94516129032258</v>
      </c>
      <c r="J17" s="43"/>
      <c r="K17" s="153">
        <v>1960</v>
      </c>
      <c r="L17" s="127">
        <v>9</v>
      </c>
      <c r="M17" s="88">
        <v>51.3</v>
      </c>
      <c r="N17" s="94">
        <v>5.7</v>
      </c>
      <c r="O17" s="154"/>
      <c r="P17" s="155"/>
      <c r="Q17" s="90"/>
      <c r="R17" s="156"/>
      <c r="S17" s="155"/>
      <c r="T17" s="90"/>
      <c r="U17" s="156"/>
      <c r="V17" s="155"/>
      <c r="W17" s="90"/>
    </row>
    <row r="18" ht="21.95" customHeight="1">
      <c r="A18" s="152">
        <v>1961</v>
      </c>
      <c r="B18" s="127">
        <v>36</v>
      </c>
      <c r="C18" s="88">
        <v>288.3</v>
      </c>
      <c r="D18" s="92">
        <v>8.008333333333329</v>
      </c>
      <c r="E18" s="43"/>
      <c r="F18" s="153">
        <v>1961</v>
      </c>
      <c r="G18" s="127">
        <v>16</v>
      </c>
      <c r="H18" s="88">
        <v>115.7</v>
      </c>
      <c r="I18" s="92">
        <v>7.23125</v>
      </c>
      <c r="J18" s="43"/>
      <c r="K18" s="153">
        <v>1961</v>
      </c>
      <c r="L18" s="127">
        <v>1</v>
      </c>
      <c r="M18" s="88">
        <v>5.6</v>
      </c>
      <c r="N18" s="94">
        <v>5.6</v>
      </c>
      <c r="O18" s="154"/>
      <c r="P18" s="155"/>
      <c r="Q18" s="90"/>
      <c r="R18" s="156"/>
      <c r="S18" s="155"/>
      <c r="T18" s="90"/>
      <c r="U18" s="156"/>
      <c r="V18" s="155"/>
      <c r="W18" s="90"/>
    </row>
    <row r="19" ht="21.95" customHeight="1">
      <c r="A19" s="152">
        <v>1962</v>
      </c>
      <c r="B19" s="127">
        <v>49</v>
      </c>
      <c r="C19" s="88">
        <v>387.1</v>
      </c>
      <c r="D19" s="92">
        <v>7.9</v>
      </c>
      <c r="E19" s="43"/>
      <c r="F19" s="153">
        <v>1962</v>
      </c>
      <c r="G19" s="127">
        <v>21</v>
      </c>
      <c r="H19" s="88">
        <v>147.5</v>
      </c>
      <c r="I19" s="92">
        <v>7.02380952380952</v>
      </c>
      <c r="J19" s="43"/>
      <c r="K19" s="153">
        <v>1962</v>
      </c>
      <c r="L19" s="127">
        <v>3</v>
      </c>
      <c r="M19" s="88">
        <v>17.8</v>
      </c>
      <c r="N19" s="94">
        <v>5.93333333333333</v>
      </c>
      <c r="O19" s="154"/>
      <c r="P19" s="155"/>
      <c r="Q19" s="90"/>
      <c r="R19" s="156"/>
      <c r="S19" s="155"/>
      <c r="T19" s="90"/>
      <c r="U19" s="156"/>
      <c r="V19" s="155"/>
      <c r="W19" s="90"/>
    </row>
    <row r="20" ht="21.95" customHeight="1">
      <c r="A20" s="152">
        <v>1963</v>
      </c>
      <c r="B20" s="127">
        <v>39</v>
      </c>
      <c r="C20" s="88">
        <v>313.1</v>
      </c>
      <c r="D20" s="92">
        <v>8.02820512820513</v>
      </c>
      <c r="E20" s="43"/>
      <c r="F20" s="153">
        <v>1963</v>
      </c>
      <c r="G20" s="127">
        <v>15</v>
      </c>
      <c r="H20" s="88">
        <v>107.9</v>
      </c>
      <c r="I20" s="92">
        <v>7.19333333333333</v>
      </c>
      <c r="J20" s="43"/>
      <c r="K20" s="153">
        <v>1963</v>
      </c>
      <c r="L20" s="127">
        <v>2</v>
      </c>
      <c r="M20" s="88">
        <v>11.7</v>
      </c>
      <c r="N20" s="94">
        <v>5.85</v>
      </c>
      <c r="O20" s="154"/>
      <c r="P20" s="155"/>
      <c r="Q20" s="90"/>
      <c r="R20" s="156"/>
      <c r="S20" s="155"/>
      <c r="T20" s="90"/>
      <c r="U20" s="156"/>
      <c r="V20" s="155"/>
      <c r="W20" s="90"/>
    </row>
    <row r="21" ht="21.95" customHeight="1">
      <c r="A21" s="152">
        <v>1964</v>
      </c>
      <c r="B21" s="127">
        <v>52</v>
      </c>
      <c r="C21" s="88">
        <v>407.3</v>
      </c>
      <c r="D21" s="92">
        <v>7.83269230769231</v>
      </c>
      <c r="E21" s="43"/>
      <c r="F21" s="153">
        <v>1964</v>
      </c>
      <c r="G21" s="127">
        <v>22</v>
      </c>
      <c r="H21" s="88">
        <v>149.3</v>
      </c>
      <c r="I21" s="92">
        <v>6.78636363636364</v>
      </c>
      <c r="J21" s="43"/>
      <c r="K21" s="153">
        <v>1964</v>
      </c>
      <c r="L21" s="127">
        <v>8</v>
      </c>
      <c r="M21" s="88">
        <v>45.3</v>
      </c>
      <c r="N21" s="94">
        <v>5.6625</v>
      </c>
      <c r="O21" s="154"/>
      <c r="P21" s="155"/>
      <c r="Q21" s="90"/>
      <c r="R21" s="156"/>
      <c r="S21" s="155"/>
      <c r="T21" s="90"/>
      <c r="U21" s="156"/>
      <c r="V21" s="155"/>
      <c r="W21" s="90"/>
    </row>
    <row r="22" ht="21.95" customHeight="1">
      <c r="A22" s="152">
        <v>1965</v>
      </c>
      <c r="B22" s="127">
        <v>40</v>
      </c>
      <c r="C22" s="88">
        <v>316.2</v>
      </c>
      <c r="D22" s="92">
        <v>7.905</v>
      </c>
      <c r="E22" s="43"/>
      <c r="F22" s="153">
        <v>1965</v>
      </c>
      <c r="G22" s="127">
        <v>21</v>
      </c>
      <c r="H22" s="88">
        <v>151.9</v>
      </c>
      <c r="I22" s="92">
        <v>7.23333333333333</v>
      </c>
      <c r="J22" s="43"/>
      <c r="K22" s="153">
        <v>1965</v>
      </c>
      <c r="L22" s="127">
        <v>1</v>
      </c>
      <c r="M22" s="88">
        <v>6.1</v>
      </c>
      <c r="N22" s="94">
        <v>6.1</v>
      </c>
      <c r="O22" s="154"/>
      <c r="P22" s="155"/>
      <c r="Q22" s="90"/>
      <c r="R22" s="156"/>
      <c r="S22" s="155"/>
      <c r="T22" s="90"/>
      <c r="U22" s="156"/>
      <c r="V22" s="155"/>
      <c r="W22" s="90"/>
    </row>
    <row r="23" ht="21.95" customHeight="1">
      <c r="A23" s="152">
        <v>1966</v>
      </c>
      <c r="B23" s="127">
        <v>57</v>
      </c>
      <c r="C23" s="88">
        <v>454.6</v>
      </c>
      <c r="D23" s="92">
        <v>7.97543859649123</v>
      </c>
      <c r="E23" s="43"/>
      <c r="F23" s="153">
        <v>1966</v>
      </c>
      <c r="G23" s="127">
        <v>27</v>
      </c>
      <c r="H23" s="88">
        <v>195.4</v>
      </c>
      <c r="I23" s="92">
        <v>7.23703703703704</v>
      </c>
      <c r="J23" s="43"/>
      <c r="K23" s="153">
        <v>1966</v>
      </c>
      <c r="L23" s="127">
        <v>4</v>
      </c>
      <c r="M23" s="88">
        <v>21.7</v>
      </c>
      <c r="N23" s="94">
        <v>5.425</v>
      </c>
      <c r="O23" s="154"/>
      <c r="P23" s="155"/>
      <c r="Q23" s="90"/>
      <c r="R23" s="156"/>
      <c r="S23" s="155"/>
      <c r="T23" s="90"/>
      <c r="U23" s="156"/>
      <c r="V23" s="155"/>
      <c r="W23" s="90"/>
    </row>
    <row r="24" ht="21.95" customHeight="1">
      <c r="A24" s="152">
        <v>1967</v>
      </c>
      <c r="B24" s="127">
        <v>37</v>
      </c>
      <c r="C24" s="88">
        <v>293.1</v>
      </c>
      <c r="D24" s="92">
        <v>7.92162162162162</v>
      </c>
      <c r="E24" s="43"/>
      <c r="F24" s="153">
        <v>1967</v>
      </c>
      <c r="G24" s="127">
        <v>18</v>
      </c>
      <c r="H24" s="88">
        <v>130.6</v>
      </c>
      <c r="I24" s="92">
        <v>7.25555555555556</v>
      </c>
      <c r="J24" s="43"/>
      <c r="K24" s="153">
        <v>1967</v>
      </c>
      <c r="L24" s="127">
        <v>1</v>
      </c>
      <c r="M24" s="88">
        <v>6.1</v>
      </c>
      <c r="N24" s="94">
        <v>6.1</v>
      </c>
      <c r="O24" s="154"/>
      <c r="P24" s="155"/>
      <c r="Q24" s="90"/>
      <c r="R24" s="156"/>
      <c r="S24" s="155"/>
      <c r="T24" s="90"/>
      <c r="U24" s="156"/>
      <c r="V24" s="155"/>
      <c r="W24" s="90"/>
    </row>
    <row r="25" ht="21.95" customHeight="1">
      <c r="A25" s="152">
        <v>1968</v>
      </c>
      <c r="B25" s="127">
        <v>55</v>
      </c>
      <c r="C25" s="88">
        <v>421.1</v>
      </c>
      <c r="D25" s="92">
        <v>7.65636363636364</v>
      </c>
      <c r="E25" s="43"/>
      <c r="F25" s="153">
        <v>1968</v>
      </c>
      <c r="G25" s="127">
        <v>23</v>
      </c>
      <c r="H25" s="88">
        <v>151.2</v>
      </c>
      <c r="I25" s="92">
        <v>6.57391304347826</v>
      </c>
      <c r="J25" s="43"/>
      <c r="K25" s="153">
        <v>1968</v>
      </c>
      <c r="L25" s="127">
        <v>8</v>
      </c>
      <c r="M25" s="88">
        <v>41.6</v>
      </c>
      <c r="N25" s="94">
        <v>5.2</v>
      </c>
      <c r="O25" s="154"/>
      <c r="P25" s="155"/>
      <c r="Q25" s="90"/>
      <c r="R25" s="156"/>
      <c r="S25" s="155"/>
      <c r="T25" s="90"/>
      <c r="U25" s="156"/>
      <c r="V25" s="155"/>
      <c r="W25" s="90"/>
    </row>
    <row r="26" ht="21.95" customHeight="1">
      <c r="A26" s="152">
        <v>1969</v>
      </c>
      <c r="B26" s="127">
        <v>41</v>
      </c>
      <c r="C26" s="88">
        <v>323.1</v>
      </c>
      <c r="D26" s="92">
        <v>7.88048780487805</v>
      </c>
      <c r="E26" s="43"/>
      <c r="F26" s="153">
        <v>1969</v>
      </c>
      <c r="G26" s="127">
        <v>20</v>
      </c>
      <c r="H26" s="88">
        <v>142.7</v>
      </c>
      <c r="I26" s="92">
        <v>7.135</v>
      </c>
      <c r="J26" s="43"/>
      <c r="K26" s="153">
        <v>1969</v>
      </c>
      <c r="L26" s="127">
        <v>1</v>
      </c>
      <c r="M26" s="88">
        <v>6.1</v>
      </c>
      <c r="N26" s="94">
        <v>6.1</v>
      </c>
      <c r="O26" s="154"/>
      <c r="P26" s="155"/>
      <c r="Q26" s="90"/>
      <c r="R26" s="156"/>
      <c r="S26" s="155"/>
      <c r="T26" s="90"/>
      <c r="U26" s="156"/>
      <c r="V26" s="155"/>
      <c r="W26" s="90"/>
    </row>
    <row r="27" ht="21.95" customHeight="1">
      <c r="A27" s="152">
        <v>1970</v>
      </c>
      <c r="B27" s="127">
        <v>54</v>
      </c>
      <c r="C27" s="88">
        <v>409.6</v>
      </c>
      <c r="D27" s="92">
        <v>7.58518518518519</v>
      </c>
      <c r="E27" s="43"/>
      <c r="F27" s="153">
        <v>1970</v>
      </c>
      <c r="G27" s="127">
        <v>30</v>
      </c>
      <c r="H27" s="88">
        <v>203.7</v>
      </c>
      <c r="I27" s="92">
        <v>6.79</v>
      </c>
      <c r="J27" s="43"/>
      <c r="K27" s="153">
        <v>1970</v>
      </c>
      <c r="L27" s="127">
        <v>8</v>
      </c>
      <c r="M27" s="88">
        <v>43.9</v>
      </c>
      <c r="N27" s="94">
        <v>5.4875</v>
      </c>
      <c r="O27" s="154"/>
      <c r="P27" s="155"/>
      <c r="Q27" s="90"/>
      <c r="R27" s="156"/>
      <c r="S27" s="155"/>
      <c r="T27" s="90"/>
      <c r="U27" s="156"/>
      <c r="V27" s="155"/>
      <c r="W27" s="90"/>
    </row>
    <row r="28" ht="21.95" customHeight="1">
      <c r="A28" s="152">
        <v>1971</v>
      </c>
      <c r="B28" s="127">
        <v>64</v>
      </c>
      <c r="C28" s="88">
        <v>492.1</v>
      </c>
      <c r="D28" s="92">
        <v>7.6890625</v>
      </c>
      <c r="E28" s="43"/>
      <c r="F28" s="153">
        <v>1971</v>
      </c>
      <c r="G28" s="127">
        <v>33</v>
      </c>
      <c r="H28" s="88">
        <v>228.4</v>
      </c>
      <c r="I28" s="92">
        <v>6.92121212121212</v>
      </c>
      <c r="J28" s="43"/>
      <c r="K28" s="153">
        <v>1971</v>
      </c>
      <c r="L28" s="127">
        <v>9</v>
      </c>
      <c r="M28" s="88">
        <v>52.4</v>
      </c>
      <c r="N28" s="94">
        <v>5.82222222222222</v>
      </c>
      <c r="O28" s="154"/>
      <c r="P28" s="155"/>
      <c r="Q28" s="90"/>
      <c r="R28" s="156"/>
      <c r="S28" s="155"/>
      <c r="T28" s="90"/>
      <c r="U28" s="156"/>
      <c r="V28" s="155"/>
      <c r="W28" s="90"/>
    </row>
    <row r="29" ht="21.95" customHeight="1">
      <c r="A29" s="152">
        <v>1972</v>
      </c>
      <c r="B29" s="127">
        <v>23</v>
      </c>
      <c r="C29" s="88">
        <v>180.8</v>
      </c>
      <c r="D29" s="92">
        <v>7.86086956521739</v>
      </c>
      <c r="E29" s="43"/>
      <c r="F29" s="153">
        <v>1972</v>
      </c>
      <c r="G29" s="127">
        <v>11</v>
      </c>
      <c r="H29" s="88">
        <v>77.59999999999999</v>
      </c>
      <c r="I29" s="92">
        <v>7.05454545454545</v>
      </c>
      <c r="J29" s="43"/>
      <c r="K29" s="153">
        <v>1972</v>
      </c>
      <c r="L29" s="127">
        <v>2</v>
      </c>
      <c r="M29" s="88">
        <v>11.9</v>
      </c>
      <c r="N29" s="94">
        <v>5.95</v>
      </c>
      <c r="O29" s="154"/>
      <c r="P29" s="155"/>
      <c r="Q29" s="90"/>
      <c r="R29" s="156"/>
      <c r="S29" s="155"/>
      <c r="T29" s="90"/>
      <c r="U29" s="156"/>
      <c r="V29" s="155"/>
      <c r="W29" s="90"/>
    </row>
    <row r="30" ht="21.95" customHeight="1">
      <c r="A30" s="152">
        <v>1973</v>
      </c>
      <c r="B30" s="127">
        <v>23</v>
      </c>
      <c r="C30" s="88">
        <v>188.8</v>
      </c>
      <c r="D30" s="92">
        <v>8.20869565217391</v>
      </c>
      <c r="E30" s="43"/>
      <c r="F30" s="153">
        <v>1973</v>
      </c>
      <c r="G30" s="127">
        <v>6</v>
      </c>
      <c r="H30" s="88">
        <v>45</v>
      </c>
      <c r="I30" s="92">
        <v>7.5</v>
      </c>
      <c r="J30" s="43"/>
      <c r="K30" s="153">
        <v>1973</v>
      </c>
      <c r="L30" s="127">
        <v>0</v>
      </c>
      <c r="M30" s="88">
        <v>0</v>
      </c>
      <c r="N30" s="94"/>
      <c r="O30" s="154"/>
      <c r="P30" s="155"/>
      <c r="Q30" s="90"/>
      <c r="R30" s="156"/>
      <c r="S30" s="155"/>
      <c r="T30" s="90"/>
      <c r="U30" s="156"/>
      <c r="V30" s="155"/>
      <c r="W30" s="90"/>
    </row>
    <row r="31" ht="21.95" customHeight="1">
      <c r="A31" s="152">
        <v>1974</v>
      </c>
      <c r="B31" s="127">
        <v>42</v>
      </c>
      <c r="C31" s="88">
        <v>308.1</v>
      </c>
      <c r="D31" s="92">
        <v>7.33571428571429</v>
      </c>
      <c r="E31" s="43"/>
      <c r="F31" s="153">
        <v>1974</v>
      </c>
      <c r="G31" s="127">
        <v>24</v>
      </c>
      <c r="H31" s="88">
        <v>160.1</v>
      </c>
      <c r="I31" s="92">
        <v>6.67083333333333</v>
      </c>
      <c r="J31" s="43"/>
      <c r="K31" s="153">
        <v>1974</v>
      </c>
      <c r="L31" s="127">
        <v>5</v>
      </c>
      <c r="M31" s="88">
        <v>23.9</v>
      </c>
      <c r="N31" s="94">
        <v>4.78</v>
      </c>
      <c r="O31" s="154"/>
      <c r="P31" s="155"/>
      <c r="Q31" s="90"/>
      <c r="R31" s="156"/>
      <c r="S31" s="155"/>
      <c r="T31" s="90"/>
      <c r="U31" s="156"/>
      <c r="V31" s="155"/>
      <c r="W31" s="90"/>
    </row>
    <row r="32" ht="21.95" customHeight="1">
      <c r="A32" s="152">
        <v>1975</v>
      </c>
      <c r="B32" s="127">
        <v>31</v>
      </c>
      <c r="C32" s="88">
        <v>228.5</v>
      </c>
      <c r="D32" s="92">
        <v>7.37096774193548</v>
      </c>
      <c r="E32" s="43"/>
      <c r="F32" s="153">
        <v>1975</v>
      </c>
      <c r="G32" s="127">
        <v>19</v>
      </c>
      <c r="H32" s="88">
        <v>126.3</v>
      </c>
      <c r="I32" s="92">
        <v>6.64736842105263</v>
      </c>
      <c r="J32" s="43"/>
      <c r="K32" s="153">
        <v>1975</v>
      </c>
      <c r="L32" s="127">
        <v>6</v>
      </c>
      <c r="M32" s="88">
        <v>31.1</v>
      </c>
      <c r="N32" s="94">
        <v>5.18333333333333</v>
      </c>
      <c r="O32" s="154"/>
      <c r="P32" s="155"/>
      <c r="Q32" s="90"/>
      <c r="R32" s="156"/>
      <c r="S32" s="155"/>
      <c r="T32" s="90"/>
      <c r="U32" s="156"/>
      <c r="V32" s="155"/>
      <c r="W32" s="90"/>
    </row>
    <row r="33" ht="21.95" customHeight="1">
      <c r="A33" s="152">
        <v>1976</v>
      </c>
      <c r="B33" s="127">
        <v>44</v>
      </c>
      <c r="C33" s="88">
        <v>312.9</v>
      </c>
      <c r="D33" s="92">
        <v>7.11136363636364</v>
      </c>
      <c r="E33" s="43"/>
      <c r="F33" s="153">
        <v>1976</v>
      </c>
      <c r="G33" s="127">
        <v>25</v>
      </c>
      <c r="H33" s="88">
        <v>154.2</v>
      </c>
      <c r="I33" s="92">
        <v>6.168</v>
      </c>
      <c r="J33" s="43"/>
      <c r="K33" s="153">
        <v>1976</v>
      </c>
      <c r="L33" s="127">
        <v>8</v>
      </c>
      <c r="M33" s="88">
        <v>33</v>
      </c>
      <c r="N33" s="94">
        <v>4.125</v>
      </c>
      <c r="O33" s="154"/>
      <c r="P33" s="155"/>
      <c r="Q33" s="90"/>
      <c r="R33" s="156"/>
      <c r="S33" s="155"/>
      <c r="T33" s="90"/>
      <c r="U33" s="156"/>
      <c r="V33" s="155"/>
      <c r="W33" s="90"/>
    </row>
    <row r="34" ht="21.95" customHeight="1">
      <c r="A34" s="152">
        <v>1977</v>
      </c>
      <c r="B34" s="127">
        <v>49</v>
      </c>
      <c r="C34" s="88">
        <v>354.8</v>
      </c>
      <c r="D34" s="92">
        <v>7.24081632653061</v>
      </c>
      <c r="E34" s="43"/>
      <c r="F34" s="153">
        <v>1977</v>
      </c>
      <c r="G34" s="127">
        <v>31</v>
      </c>
      <c r="H34" s="88">
        <v>203.9</v>
      </c>
      <c r="I34" s="92">
        <v>6.57741935483871</v>
      </c>
      <c r="J34" s="43"/>
      <c r="K34" s="153">
        <v>1977</v>
      </c>
      <c r="L34" s="127">
        <v>8</v>
      </c>
      <c r="M34" s="88">
        <v>38.5</v>
      </c>
      <c r="N34" s="94">
        <v>4.8125</v>
      </c>
      <c r="O34" s="154"/>
      <c r="P34" s="155"/>
      <c r="Q34" s="90"/>
      <c r="R34" s="156"/>
      <c r="S34" s="155"/>
      <c r="T34" s="90"/>
      <c r="U34" s="156"/>
      <c r="V34" s="155"/>
      <c r="W34" s="90"/>
    </row>
    <row r="35" ht="21.95" customHeight="1">
      <c r="A35" s="152">
        <v>1978</v>
      </c>
      <c r="B35" s="127">
        <v>50</v>
      </c>
      <c r="C35" s="88">
        <v>352.7</v>
      </c>
      <c r="D35" s="92">
        <v>7.054</v>
      </c>
      <c r="E35" s="43"/>
      <c r="F35" s="153">
        <v>1978</v>
      </c>
      <c r="G35" s="127">
        <v>29</v>
      </c>
      <c r="H35" s="88">
        <v>176.1</v>
      </c>
      <c r="I35" s="92">
        <v>6.07241379310345</v>
      </c>
      <c r="J35" s="43"/>
      <c r="K35" s="153">
        <v>1978</v>
      </c>
      <c r="L35" s="127">
        <v>15</v>
      </c>
      <c r="M35" s="88">
        <v>79.3</v>
      </c>
      <c r="N35" s="94">
        <v>5.28666666666667</v>
      </c>
      <c r="O35" s="154"/>
      <c r="P35" s="155"/>
      <c r="Q35" s="90"/>
      <c r="R35" s="156"/>
      <c r="S35" s="155"/>
      <c r="T35" s="90"/>
      <c r="U35" s="156"/>
      <c r="V35" s="155"/>
      <c r="W35" s="90"/>
    </row>
    <row r="36" ht="21.95" customHeight="1">
      <c r="A36" s="152">
        <v>1979</v>
      </c>
      <c r="B36" s="127">
        <v>32</v>
      </c>
      <c r="C36" s="88">
        <v>240.9</v>
      </c>
      <c r="D36" s="92">
        <v>7.528125</v>
      </c>
      <c r="E36" s="43"/>
      <c r="F36" s="153">
        <v>1979</v>
      </c>
      <c r="G36" s="127">
        <v>18</v>
      </c>
      <c r="H36" s="88">
        <v>125</v>
      </c>
      <c r="I36" s="92">
        <v>6.94444444444444</v>
      </c>
      <c r="J36" s="43"/>
      <c r="K36" s="153">
        <v>1979</v>
      </c>
      <c r="L36" s="127">
        <v>1</v>
      </c>
      <c r="M36" s="88">
        <v>6.1</v>
      </c>
      <c r="N36" s="94">
        <v>6.1</v>
      </c>
      <c r="O36" s="154"/>
      <c r="P36" s="155"/>
      <c r="Q36" s="90"/>
      <c r="R36" s="156"/>
      <c r="S36" s="155"/>
      <c r="T36" s="90"/>
      <c r="U36" s="156"/>
      <c r="V36" s="155"/>
      <c r="W36" s="90"/>
    </row>
    <row r="37" ht="21.95" customHeight="1">
      <c r="A37" s="152">
        <v>1980</v>
      </c>
      <c r="B37" s="127">
        <v>21</v>
      </c>
      <c r="C37" s="88">
        <v>167.3</v>
      </c>
      <c r="D37" s="92">
        <v>7.96666666666667</v>
      </c>
      <c r="E37" s="43"/>
      <c r="F37" s="153">
        <v>1980</v>
      </c>
      <c r="G37" s="127">
        <v>6</v>
      </c>
      <c r="H37" s="88">
        <v>40.6</v>
      </c>
      <c r="I37" s="92">
        <v>6.76666666666667</v>
      </c>
      <c r="J37" s="43"/>
      <c r="K37" s="153">
        <v>1980</v>
      </c>
      <c r="L37" s="127">
        <v>2</v>
      </c>
      <c r="M37" s="88">
        <v>9.800000000000001</v>
      </c>
      <c r="N37" s="94">
        <v>4.9</v>
      </c>
      <c r="O37" s="154"/>
      <c r="P37" s="155"/>
      <c r="Q37" s="90"/>
      <c r="R37" s="156"/>
      <c r="S37" s="155"/>
      <c r="T37" s="90"/>
      <c r="U37" s="156"/>
      <c r="V37" s="155"/>
      <c r="W37" s="90"/>
    </row>
    <row r="38" ht="21.95" customHeight="1">
      <c r="A38" s="152">
        <v>1981</v>
      </c>
      <c r="B38" s="127">
        <v>35</v>
      </c>
      <c r="C38" s="88">
        <v>257.9</v>
      </c>
      <c r="D38" s="92">
        <v>7.36857142857143</v>
      </c>
      <c r="E38" s="43"/>
      <c r="F38" s="153">
        <v>1981</v>
      </c>
      <c r="G38" s="127">
        <v>22</v>
      </c>
      <c r="H38" s="88">
        <v>149.1</v>
      </c>
      <c r="I38" s="92">
        <v>6.77727272727273</v>
      </c>
      <c r="J38" s="43"/>
      <c r="K38" s="153">
        <v>1981</v>
      </c>
      <c r="L38" s="127">
        <v>2</v>
      </c>
      <c r="M38" s="88">
        <v>11.1</v>
      </c>
      <c r="N38" s="94">
        <v>5.55</v>
      </c>
      <c r="O38" s="154"/>
      <c r="P38" s="155"/>
      <c r="Q38" s="90"/>
      <c r="R38" s="156"/>
      <c r="S38" s="155"/>
      <c r="T38" s="90"/>
      <c r="U38" s="156"/>
      <c r="V38" s="155"/>
      <c r="W38" s="90"/>
    </row>
    <row r="39" ht="21.95" customHeight="1">
      <c r="A39" s="152">
        <v>1982</v>
      </c>
      <c r="B39" s="127">
        <v>38</v>
      </c>
      <c r="C39" s="88">
        <v>301.1</v>
      </c>
      <c r="D39" s="92">
        <v>7.92368421052632</v>
      </c>
      <c r="E39" s="43"/>
      <c r="F39" s="153">
        <v>1982</v>
      </c>
      <c r="G39" s="127">
        <v>14</v>
      </c>
      <c r="H39" s="88">
        <v>99.5</v>
      </c>
      <c r="I39" s="92">
        <v>7.10714285714286</v>
      </c>
      <c r="J39" s="43"/>
      <c r="K39" s="153">
        <v>1982</v>
      </c>
      <c r="L39" s="127">
        <v>2</v>
      </c>
      <c r="M39" s="88">
        <v>10</v>
      </c>
      <c r="N39" s="94">
        <v>5</v>
      </c>
      <c r="O39" s="154"/>
      <c r="P39" s="155"/>
      <c r="Q39" s="90"/>
      <c r="R39" s="156"/>
      <c r="S39" s="155"/>
      <c r="T39" s="90"/>
      <c r="U39" s="156"/>
      <c r="V39" s="155"/>
      <c r="W39" s="90"/>
    </row>
    <row r="40" ht="21.95" customHeight="1">
      <c r="A40" s="152">
        <v>1983</v>
      </c>
      <c r="B40" s="127">
        <v>38</v>
      </c>
      <c r="C40" s="88">
        <v>283.3</v>
      </c>
      <c r="D40" s="92">
        <v>7.45526315789474</v>
      </c>
      <c r="E40" s="43"/>
      <c r="F40" s="153">
        <v>1983</v>
      </c>
      <c r="G40" s="127">
        <v>23</v>
      </c>
      <c r="H40" s="88">
        <v>156.7</v>
      </c>
      <c r="I40" s="92">
        <v>6.81304347826087</v>
      </c>
      <c r="J40" s="43"/>
      <c r="K40" s="153">
        <v>1983</v>
      </c>
      <c r="L40" s="127">
        <v>5</v>
      </c>
      <c r="M40" s="88">
        <v>28.8</v>
      </c>
      <c r="N40" s="94">
        <v>5.76</v>
      </c>
      <c r="O40" s="154"/>
      <c r="P40" s="155"/>
      <c r="Q40" s="90"/>
      <c r="R40" s="156"/>
      <c r="S40" s="155"/>
      <c r="T40" s="90"/>
      <c r="U40" s="156"/>
      <c r="V40" s="155"/>
      <c r="W40" s="90"/>
    </row>
    <row r="41" ht="21.95" customHeight="1">
      <c r="A41" s="152">
        <v>1984</v>
      </c>
      <c r="B41" s="127">
        <v>31</v>
      </c>
      <c r="C41" s="88">
        <v>244.4</v>
      </c>
      <c r="D41" s="92">
        <v>7.88387096774194</v>
      </c>
      <c r="E41" s="43"/>
      <c r="F41" s="153">
        <v>1984</v>
      </c>
      <c r="G41" s="127">
        <v>13</v>
      </c>
      <c r="H41" s="88">
        <v>91.3</v>
      </c>
      <c r="I41" s="92">
        <v>7.02307692307692</v>
      </c>
      <c r="J41" s="43"/>
      <c r="K41" s="153">
        <v>1984</v>
      </c>
      <c r="L41" s="127">
        <v>1</v>
      </c>
      <c r="M41" s="88">
        <v>5</v>
      </c>
      <c r="N41" s="94">
        <v>5</v>
      </c>
      <c r="O41" s="154"/>
      <c r="P41" s="155"/>
      <c r="Q41" s="90"/>
      <c r="R41" s="156"/>
      <c r="S41" s="155"/>
      <c r="T41" s="90"/>
      <c r="U41" s="156"/>
      <c r="V41" s="155"/>
      <c r="W41" s="90"/>
    </row>
    <row r="42" ht="21.95" customHeight="1">
      <c r="A42" s="152">
        <v>1985</v>
      </c>
      <c r="B42" s="127">
        <v>33</v>
      </c>
      <c r="C42" s="88">
        <v>250.3</v>
      </c>
      <c r="D42" s="92">
        <v>7.58484848484848</v>
      </c>
      <c r="E42" s="43"/>
      <c r="F42" s="153">
        <v>1985</v>
      </c>
      <c r="G42" s="127">
        <v>18</v>
      </c>
      <c r="H42" s="88">
        <v>126.1</v>
      </c>
      <c r="I42" s="92">
        <v>7.00555555555556</v>
      </c>
      <c r="J42" s="43"/>
      <c r="K42" s="153">
        <v>1985</v>
      </c>
      <c r="L42" s="127">
        <v>0</v>
      </c>
      <c r="M42" s="88">
        <v>0</v>
      </c>
      <c r="N42" s="94"/>
      <c r="O42" s="154"/>
      <c r="P42" s="155"/>
      <c r="Q42" s="90"/>
      <c r="R42" s="156"/>
      <c r="S42" s="155"/>
      <c r="T42" s="90"/>
      <c r="U42" s="156"/>
      <c r="V42" s="155"/>
      <c r="W42" s="90"/>
    </row>
    <row r="43" ht="21.95" customHeight="1">
      <c r="A43" s="152">
        <v>1986</v>
      </c>
      <c r="B43" s="127">
        <v>39</v>
      </c>
      <c r="C43" s="88">
        <v>292</v>
      </c>
      <c r="D43" s="92">
        <v>7.48717948717949</v>
      </c>
      <c r="E43" s="43"/>
      <c r="F43" s="153">
        <v>1986</v>
      </c>
      <c r="G43" s="127">
        <v>22</v>
      </c>
      <c r="H43" s="88">
        <v>150.3</v>
      </c>
      <c r="I43" s="92">
        <v>6.83181818181818</v>
      </c>
      <c r="J43" s="43"/>
      <c r="K43" s="153">
        <v>1986</v>
      </c>
      <c r="L43" s="127">
        <v>3</v>
      </c>
      <c r="M43" s="88">
        <v>15.3</v>
      </c>
      <c r="N43" s="94">
        <v>5.1</v>
      </c>
      <c r="O43" s="154"/>
      <c r="P43" s="155"/>
      <c r="Q43" s="90"/>
      <c r="R43" s="156"/>
      <c r="S43" s="155"/>
      <c r="T43" s="90"/>
      <c r="U43" s="156"/>
      <c r="V43" s="155"/>
      <c r="W43" s="90"/>
    </row>
    <row r="44" ht="21.95" customHeight="1">
      <c r="A44" s="152">
        <v>1987</v>
      </c>
      <c r="B44" s="127">
        <v>26</v>
      </c>
      <c r="C44" s="88">
        <v>196.8</v>
      </c>
      <c r="D44" s="92">
        <v>7.56923076923077</v>
      </c>
      <c r="E44" s="43"/>
      <c r="F44" s="153">
        <v>1987</v>
      </c>
      <c r="G44" s="127">
        <v>14</v>
      </c>
      <c r="H44" s="88">
        <v>96.09999999999999</v>
      </c>
      <c r="I44" s="92">
        <v>6.86428571428571</v>
      </c>
      <c r="J44" s="43"/>
      <c r="K44" s="153">
        <v>1987</v>
      </c>
      <c r="L44" s="127">
        <v>2</v>
      </c>
      <c r="M44" s="88">
        <v>10.9</v>
      </c>
      <c r="N44" s="94">
        <v>5.45</v>
      </c>
      <c r="O44" s="154"/>
      <c r="P44" s="155"/>
      <c r="Q44" s="90"/>
      <c r="R44" s="156"/>
      <c r="S44" s="155"/>
      <c r="T44" s="90"/>
      <c r="U44" s="156"/>
      <c r="V44" s="155"/>
      <c r="W44" s="90"/>
    </row>
    <row r="45" ht="21.95" customHeight="1">
      <c r="A45" s="152">
        <v>1988</v>
      </c>
      <c r="B45" s="127">
        <v>14</v>
      </c>
      <c r="C45" s="88">
        <v>107.2</v>
      </c>
      <c r="D45" s="92">
        <v>7.65714285714286</v>
      </c>
      <c r="E45" s="43"/>
      <c r="F45" s="153">
        <v>1988</v>
      </c>
      <c r="G45" s="127">
        <v>5</v>
      </c>
      <c r="H45" s="88">
        <v>31.6</v>
      </c>
      <c r="I45" s="92">
        <v>6.32</v>
      </c>
      <c r="J45" s="43"/>
      <c r="K45" s="153">
        <v>1988</v>
      </c>
      <c r="L45" s="127">
        <v>1</v>
      </c>
      <c r="M45" s="88">
        <v>4.2</v>
      </c>
      <c r="N45" s="94">
        <v>4.2</v>
      </c>
      <c r="O45" s="154"/>
      <c r="P45" s="155"/>
      <c r="Q45" s="90"/>
      <c r="R45" s="156"/>
      <c r="S45" s="155"/>
      <c r="T45" s="90"/>
      <c r="U45" s="156"/>
      <c r="V45" s="155"/>
      <c r="W45" s="90"/>
    </row>
    <row r="46" ht="21.95" customHeight="1">
      <c r="A46" s="152">
        <v>1989</v>
      </c>
      <c r="B46" s="127">
        <v>44</v>
      </c>
      <c r="C46" s="88">
        <v>336.3</v>
      </c>
      <c r="D46" s="92">
        <v>7.64318181818182</v>
      </c>
      <c r="E46" s="43"/>
      <c r="F46" s="153">
        <v>1989</v>
      </c>
      <c r="G46" s="127">
        <v>22</v>
      </c>
      <c r="H46" s="88">
        <v>146.9</v>
      </c>
      <c r="I46" s="92">
        <v>6.67727272727273</v>
      </c>
      <c r="J46" s="43"/>
      <c r="K46" s="153">
        <v>1989</v>
      </c>
      <c r="L46" s="127">
        <v>4</v>
      </c>
      <c r="M46" s="88">
        <v>17.7</v>
      </c>
      <c r="N46" s="94">
        <v>4.425</v>
      </c>
      <c r="O46" s="154"/>
      <c r="P46" s="155"/>
      <c r="Q46" s="90"/>
      <c r="R46" s="156"/>
      <c r="S46" s="155"/>
      <c r="T46" s="90"/>
      <c r="U46" s="156"/>
      <c r="V46" s="155"/>
      <c r="W46" s="90"/>
    </row>
    <row r="47" ht="21.95" customHeight="1">
      <c r="A47" s="152">
        <v>1990</v>
      </c>
      <c r="B47" s="127">
        <v>43</v>
      </c>
      <c r="C47" s="88">
        <v>343.1</v>
      </c>
      <c r="D47" s="92">
        <v>7.97906976744186</v>
      </c>
      <c r="E47" s="43"/>
      <c r="F47" s="153">
        <v>1990</v>
      </c>
      <c r="G47" s="127">
        <v>16</v>
      </c>
      <c r="H47" s="88">
        <v>114.6</v>
      </c>
      <c r="I47" s="92">
        <v>7.1625</v>
      </c>
      <c r="J47" s="43"/>
      <c r="K47" s="153">
        <v>1990</v>
      </c>
      <c r="L47" s="127">
        <v>1</v>
      </c>
      <c r="M47" s="88">
        <v>5</v>
      </c>
      <c r="N47" s="94">
        <v>5</v>
      </c>
      <c r="O47" s="154"/>
      <c r="P47" s="155"/>
      <c r="Q47" s="90"/>
      <c r="R47" s="156"/>
      <c r="S47" s="155"/>
      <c r="T47" s="90"/>
      <c r="U47" s="156"/>
      <c r="V47" s="155"/>
      <c r="W47" s="90"/>
    </row>
    <row r="48" ht="21.95" customHeight="1">
      <c r="A48" s="152">
        <v>1991</v>
      </c>
      <c r="B48" s="127">
        <v>31</v>
      </c>
      <c r="C48" s="88">
        <v>234.4</v>
      </c>
      <c r="D48" s="92">
        <v>7.56129032258065</v>
      </c>
      <c r="E48" s="43"/>
      <c r="F48" s="153">
        <v>1991</v>
      </c>
      <c r="G48" s="127">
        <v>18</v>
      </c>
      <c r="H48" s="88">
        <v>125.4</v>
      </c>
      <c r="I48" s="92">
        <v>6.96666666666667</v>
      </c>
      <c r="J48" s="43"/>
      <c r="K48" s="153">
        <v>1991</v>
      </c>
      <c r="L48" s="127">
        <v>1</v>
      </c>
      <c r="M48" s="88">
        <v>4.2</v>
      </c>
      <c r="N48" s="94">
        <v>4.2</v>
      </c>
      <c r="O48" s="154"/>
      <c r="P48" s="155"/>
      <c r="Q48" s="90"/>
      <c r="R48" s="156"/>
      <c r="S48" s="155"/>
      <c r="T48" s="90"/>
      <c r="U48" s="156"/>
      <c r="V48" s="155"/>
      <c r="W48" s="90"/>
    </row>
    <row r="49" ht="21.95" customHeight="1">
      <c r="A49" s="152">
        <v>1992</v>
      </c>
      <c r="B49" s="127">
        <v>34</v>
      </c>
      <c r="C49" s="88">
        <v>262.4</v>
      </c>
      <c r="D49" s="92">
        <v>7.71764705882353</v>
      </c>
      <c r="E49" s="43"/>
      <c r="F49" s="153">
        <v>1992</v>
      </c>
      <c r="G49" s="127">
        <v>17</v>
      </c>
      <c r="H49" s="88">
        <v>121.4</v>
      </c>
      <c r="I49" s="92">
        <v>7.14117647058824</v>
      </c>
      <c r="J49" s="43"/>
      <c r="K49" s="153">
        <v>1992</v>
      </c>
      <c r="L49" s="127">
        <v>1</v>
      </c>
      <c r="M49" s="88">
        <v>6.1</v>
      </c>
      <c r="N49" s="94">
        <v>6.1</v>
      </c>
      <c r="O49" s="154"/>
      <c r="P49" s="155"/>
      <c r="Q49" s="90"/>
      <c r="R49" s="156"/>
      <c r="S49" s="155"/>
      <c r="T49" s="90"/>
      <c r="U49" s="156"/>
      <c r="V49" s="155"/>
      <c r="W49" s="90"/>
    </row>
    <row r="50" ht="21.95" customHeight="1">
      <c r="A50" s="152">
        <v>1993</v>
      </c>
      <c r="B50" s="127">
        <v>19</v>
      </c>
      <c r="C50" s="88">
        <v>143.1</v>
      </c>
      <c r="D50" s="92">
        <v>7.53157894736842</v>
      </c>
      <c r="E50" s="43"/>
      <c r="F50" s="153">
        <v>1993</v>
      </c>
      <c r="G50" s="127">
        <v>9</v>
      </c>
      <c r="H50" s="88">
        <v>59.3</v>
      </c>
      <c r="I50" s="92">
        <v>6.58888888888889</v>
      </c>
      <c r="J50" s="43"/>
      <c r="K50" s="153">
        <v>1993</v>
      </c>
      <c r="L50" s="127">
        <v>2</v>
      </c>
      <c r="M50" s="88">
        <v>10.7</v>
      </c>
      <c r="N50" s="94">
        <v>5.35</v>
      </c>
      <c r="O50" s="154"/>
      <c r="P50" s="155"/>
      <c r="Q50" s="90"/>
      <c r="R50" s="156"/>
      <c r="S50" s="155"/>
      <c r="T50" s="90"/>
      <c r="U50" s="156"/>
      <c r="V50" s="155"/>
      <c r="W50" s="90"/>
    </row>
    <row r="51" ht="21.95" customHeight="1">
      <c r="A51" s="152">
        <v>1994</v>
      </c>
      <c r="B51" s="127">
        <v>51</v>
      </c>
      <c r="C51" s="88">
        <v>374.3</v>
      </c>
      <c r="D51" s="92">
        <v>7.33921568627451</v>
      </c>
      <c r="E51" s="43"/>
      <c r="F51" s="153">
        <v>1994</v>
      </c>
      <c r="G51" s="127">
        <v>33</v>
      </c>
      <c r="H51" s="88">
        <v>222.5</v>
      </c>
      <c r="I51" s="92">
        <v>6.74242424242424</v>
      </c>
      <c r="J51" s="43"/>
      <c r="K51" s="153">
        <v>1994</v>
      </c>
      <c r="L51" s="127">
        <v>4</v>
      </c>
      <c r="M51" s="88">
        <v>20.3</v>
      </c>
      <c r="N51" s="94">
        <v>5.075</v>
      </c>
      <c r="O51" s="154"/>
      <c r="P51" s="155"/>
      <c r="Q51" s="90"/>
      <c r="R51" s="156"/>
      <c r="S51" s="155"/>
      <c r="T51" s="90"/>
      <c r="U51" s="156"/>
      <c r="V51" s="155"/>
      <c r="W51" s="90"/>
    </row>
    <row r="52" ht="21.95" customHeight="1">
      <c r="A52" s="152">
        <v>1995</v>
      </c>
      <c r="B52" s="127">
        <v>48</v>
      </c>
      <c r="C52" s="88">
        <v>346.9</v>
      </c>
      <c r="D52" s="92">
        <v>7.22708333333333</v>
      </c>
      <c r="E52" s="43"/>
      <c r="F52" s="153">
        <v>1995</v>
      </c>
      <c r="G52" s="127">
        <v>33</v>
      </c>
      <c r="H52" s="88">
        <v>219.9</v>
      </c>
      <c r="I52" s="92">
        <v>6.66363636363636</v>
      </c>
      <c r="J52" s="43"/>
      <c r="K52" s="153">
        <v>1995</v>
      </c>
      <c r="L52" s="127">
        <v>10</v>
      </c>
      <c r="M52" s="88">
        <v>56.5</v>
      </c>
      <c r="N52" s="94">
        <v>5.65</v>
      </c>
      <c r="O52" t="s" s="136">
        <v>107</v>
      </c>
      <c r="P52" s="155">
        <f>AVERAGE(B52:B71)</f>
        <v>29.8</v>
      </c>
      <c r="Q52" s="90">
        <f>AVERAGE(D52:D71)</f>
        <v>7.60381521144131</v>
      </c>
      <c r="R52" t="s" s="139">
        <v>107</v>
      </c>
      <c r="S52" s="155">
        <f>AVERAGE(G52:G71)</f>
        <v>14.4</v>
      </c>
      <c r="T52" s="90">
        <f>AVERAGE(I52:I71)</f>
        <v>6.72179888357257</v>
      </c>
      <c r="U52" t="s" s="139">
        <v>107</v>
      </c>
      <c r="V52" s="155">
        <f>AVERAGE(L52:L71)</f>
        <v>3.35</v>
      </c>
      <c r="W52" s="90">
        <f>AVERAGE(N52:N71)</f>
        <v>4.92124098124098</v>
      </c>
    </row>
    <row r="53" ht="21.95" customHeight="1">
      <c r="A53" s="152">
        <v>1996</v>
      </c>
      <c r="B53" s="127">
        <v>38</v>
      </c>
      <c r="C53" s="88">
        <v>264.9</v>
      </c>
      <c r="D53" s="92">
        <v>6.97105263157895</v>
      </c>
      <c r="E53" s="43"/>
      <c r="F53" s="153">
        <v>1996</v>
      </c>
      <c r="G53" s="127">
        <v>20</v>
      </c>
      <c r="H53" s="88">
        <v>114.1</v>
      </c>
      <c r="I53" s="92">
        <v>5.705</v>
      </c>
      <c r="J53" s="43"/>
      <c r="K53" s="153">
        <v>1996</v>
      </c>
      <c r="L53" s="127">
        <v>7</v>
      </c>
      <c r="M53" s="88">
        <v>23.4</v>
      </c>
      <c r="N53" s="94">
        <v>3.34285714285714</v>
      </c>
      <c r="O53" t="s" s="136">
        <v>108</v>
      </c>
      <c r="P53" s="155">
        <f>AVERAGE(B53:B71)</f>
        <v>28.8421052631579</v>
      </c>
      <c r="Q53" s="90">
        <f>AVERAGE(D53:D71)</f>
        <v>7.62364320502594</v>
      </c>
      <c r="R53" t="s" s="139">
        <v>108</v>
      </c>
      <c r="S53" s="155">
        <f>AVERAGE(G53:G71)</f>
        <v>13.4210526315789</v>
      </c>
      <c r="T53" s="90">
        <f>AVERAGE(I53:I71)</f>
        <v>6.72486006883237</v>
      </c>
      <c r="U53" t="s" s="139">
        <v>108</v>
      </c>
      <c r="V53" s="155">
        <f>AVERAGE(L53:L71)</f>
        <v>3</v>
      </c>
      <c r="W53" s="90">
        <f>AVERAGE(N53:N71)</f>
        <v>4.86918676561534</v>
      </c>
    </row>
    <row r="54" ht="21.95" customHeight="1">
      <c r="A54" s="152">
        <v>1997</v>
      </c>
      <c r="B54" s="127">
        <v>44</v>
      </c>
      <c r="C54" s="88">
        <v>325.4</v>
      </c>
      <c r="D54" s="92">
        <v>7.39545454545455</v>
      </c>
      <c r="E54" s="43"/>
      <c r="F54" s="153">
        <v>1997</v>
      </c>
      <c r="G54" s="127">
        <v>18</v>
      </c>
      <c r="H54" s="88">
        <v>106.5</v>
      </c>
      <c r="I54" s="92">
        <v>5.91666666666667</v>
      </c>
      <c r="J54" s="43"/>
      <c r="K54" s="153">
        <v>1997</v>
      </c>
      <c r="L54" s="127">
        <v>6</v>
      </c>
      <c r="M54" s="88">
        <v>19.7</v>
      </c>
      <c r="N54" s="94">
        <v>3.28333333333333</v>
      </c>
      <c r="O54" t="s" s="136">
        <v>109</v>
      </c>
      <c r="P54" s="155">
        <f>AVERAGE(B54:B71)</f>
        <v>28.3333333333333</v>
      </c>
      <c r="Q54" s="90">
        <f>AVERAGE(D54:D71)</f>
        <v>7.65989823688411</v>
      </c>
      <c r="R54" t="s" s="139">
        <v>109</v>
      </c>
      <c r="S54" s="155">
        <f>AVERAGE(G54:G71)</f>
        <v>13.0555555555556</v>
      </c>
      <c r="T54" s="90">
        <f>AVERAGE(I54:I71)</f>
        <v>6.78151896154528</v>
      </c>
      <c r="U54" t="s" s="139">
        <v>109</v>
      </c>
      <c r="V54" s="155">
        <f>AVERAGE(L54:L71)</f>
        <v>2.77777777777778</v>
      </c>
      <c r="W54" s="90">
        <f>AVERAGE(N54:N71)</f>
        <v>4.98659673659674</v>
      </c>
    </row>
    <row r="55" ht="21.95" customHeight="1">
      <c r="A55" s="152">
        <v>1998</v>
      </c>
      <c r="B55" s="127">
        <v>32</v>
      </c>
      <c r="C55" s="88">
        <v>216.8</v>
      </c>
      <c r="D55" s="92">
        <v>6.775</v>
      </c>
      <c r="E55" s="43"/>
      <c r="F55" s="153">
        <v>1998</v>
      </c>
      <c r="G55" s="127">
        <v>19</v>
      </c>
      <c r="H55" s="88">
        <v>106</v>
      </c>
      <c r="I55" s="92">
        <v>5.57894736842105</v>
      </c>
      <c r="J55" s="43"/>
      <c r="K55" s="153">
        <v>1998</v>
      </c>
      <c r="L55" s="127">
        <v>8</v>
      </c>
      <c r="M55" s="88">
        <v>29</v>
      </c>
      <c r="N55" s="94">
        <v>3.625</v>
      </c>
      <c r="O55" t="s" s="136">
        <v>110</v>
      </c>
      <c r="P55" s="155">
        <f>AVERAGE(B55:B71)</f>
        <v>27.4117647058824</v>
      </c>
      <c r="Q55" s="90">
        <f>AVERAGE(D55:D71)</f>
        <v>7.67545374814467</v>
      </c>
      <c r="R55" t="s" s="139">
        <v>110</v>
      </c>
      <c r="S55" s="155">
        <f>AVERAGE(G55:G71)</f>
        <v>12.7647058823529</v>
      </c>
      <c r="T55" s="90">
        <f>AVERAGE(I55:I71)</f>
        <v>6.8323926259499</v>
      </c>
      <c r="U55" t="s" s="139">
        <v>110</v>
      </c>
      <c r="V55" s="155">
        <f>AVERAGE(L55:L71)</f>
        <v>2.58823529411765</v>
      </c>
      <c r="W55" s="90">
        <f>AVERAGE(N55:N71)</f>
        <v>5.12853535353535</v>
      </c>
    </row>
    <row r="56" ht="21.95" customHeight="1">
      <c r="A56" s="152">
        <v>1999</v>
      </c>
      <c r="B56" s="127">
        <v>21</v>
      </c>
      <c r="C56" s="88">
        <v>155.8</v>
      </c>
      <c r="D56" s="92">
        <v>7.41904761904762</v>
      </c>
      <c r="E56" s="43"/>
      <c r="F56" s="153">
        <v>1999</v>
      </c>
      <c r="G56" s="127">
        <v>8</v>
      </c>
      <c r="H56" s="88">
        <v>46.8</v>
      </c>
      <c r="I56" s="92">
        <v>5.85</v>
      </c>
      <c r="J56" s="43"/>
      <c r="K56" s="153">
        <v>1999</v>
      </c>
      <c r="L56" s="127">
        <v>3</v>
      </c>
      <c r="M56" s="88">
        <v>11.6</v>
      </c>
      <c r="N56" s="94">
        <v>3.86666666666667</v>
      </c>
      <c r="O56" t="s" s="136">
        <v>111</v>
      </c>
      <c r="P56" s="155">
        <f>AVERAGE(B56:B71)</f>
        <v>27.125</v>
      </c>
      <c r="Q56" s="90">
        <f>AVERAGE(D56:D71)</f>
        <v>7.73173210740371</v>
      </c>
      <c r="R56" t="s" s="139">
        <v>111</v>
      </c>
      <c r="S56" s="155">
        <f>AVERAGE(G56:G71)</f>
        <v>12.375</v>
      </c>
      <c r="T56" s="90">
        <f>AVERAGE(I56:I71)</f>
        <v>6.91073295454545</v>
      </c>
      <c r="U56" t="s" s="139">
        <v>111</v>
      </c>
      <c r="V56" s="155">
        <f>AVERAGE(L56:L71)</f>
        <v>2.25</v>
      </c>
      <c r="W56" s="90">
        <f>AVERAGE(N56:N71)</f>
        <v>5.26522038567493</v>
      </c>
    </row>
    <row r="57" ht="21.95" customHeight="1">
      <c r="A57" s="152">
        <v>2000</v>
      </c>
      <c r="B57" s="127">
        <v>52</v>
      </c>
      <c r="C57" s="88">
        <v>386.9</v>
      </c>
      <c r="D57" s="92">
        <v>7.44038461538462</v>
      </c>
      <c r="E57" s="43"/>
      <c r="F57" s="153">
        <v>2000</v>
      </c>
      <c r="G57" s="127">
        <v>25</v>
      </c>
      <c r="H57" s="88">
        <v>160.1</v>
      </c>
      <c r="I57" s="92">
        <v>6.404</v>
      </c>
      <c r="J57" s="43"/>
      <c r="K57" s="153">
        <v>2000</v>
      </c>
      <c r="L57" s="127">
        <v>6</v>
      </c>
      <c r="M57" s="88">
        <v>25.8</v>
      </c>
      <c r="N57" s="94">
        <v>4.3</v>
      </c>
      <c r="O57" t="s" s="136">
        <v>112</v>
      </c>
      <c r="P57" s="155">
        <f>AVERAGE(B57:B71)</f>
        <v>27.5333333333333</v>
      </c>
      <c r="Q57" s="90">
        <f>AVERAGE(D57:D71)</f>
        <v>7.75257773996078</v>
      </c>
      <c r="R57" t="s" s="139">
        <v>112</v>
      </c>
      <c r="S57" s="155">
        <f>AVERAGE(G57:G71)</f>
        <v>12.6666666666667</v>
      </c>
      <c r="T57" s="90">
        <f>AVERAGE(I57:I71)</f>
        <v>6.98144848484848</v>
      </c>
      <c r="U57" t="s" s="139">
        <v>112</v>
      </c>
      <c r="V57" s="155">
        <f>AVERAGE(L57:L71)</f>
        <v>2.2</v>
      </c>
      <c r="W57" s="90">
        <f>AVERAGE(N57:N71)</f>
        <v>5.40507575757576</v>
      </c>
    </row>
    <row r="58" ht="21.95" customHeight="1">
      <c r="A58" s="152">
        <v>2001</v>
      </c>
      <c r="B58" s="157">
        <v>30</v>
      </c>
      <c r="C58" s="158">
        <v>196.8</v>
      </c>
      <c r="D58" s="159">
        <v>6.56</v>
      </c>
      <c r="E58" s="43"/>
      <c r="F58" s="153">
        <v>2001</v>
      </c>
      <c r="G58" s="157">
        <v>20</v>
      </c>
      <c r="H58" s="158">
        <v>111.7</v>
      </c>
      <c r="I58" s="159">
        <v>5.585</v>
      </c>
      <c r="J58" s="43"/>
      <c r="K58" s="153">
        <v>2001</v>
      </c>
      <c r="L58" s="157">
        <v>11</v>
      </c>
      <c r="M58" s="158">
        <v>47.4</v>
      </c>
      <c r="N58" s="160">
        <v>4.30909090909091</v>
      </c>
      <c r="O58" t="s" s="136">
        <v>113</v>
      </c>
      <c r="P58" s="155">
        <f>AVERAGE(B58:B71)</f>
        <v>25.7857142857143</v>
      </c>
      <c r="Q58" s="90">
        <f>AVERAGE(D58:D71)</f>
        <v>7.77487724885908</v>
      </c>
      <c r="R58" t="s" s="139">
        <v>113</v>
      </c>
      <c r="S58" s="155">
        <f>AVERAGE(G58:G71)</f>
        <v>11.7857142857143</v>
      </c>
      <c r="T58" s="90">
        <f>AVERAGE(I58:I71)</f>
        <v>7.02269480519481</v>
      </c>
      <c r="U58" t="s" s="139">
        <v>113</v>
      </c>
      <c r="V58" s="155">
        <f>AVERAGE(L58:L71)</f>
        <v>1.92857142857143</v>
      </c>
      <c r="W58" s="90">
        <f>AVERAGE(N58:N71)</f>
        <v>5.52786195286195</v>
      </c>
    </row>
    <row r="59" ht="21.95" customHeight="1">
      <c r="A59" s="152">
        <v>2002</v>
      </c>
      <c r="B59" s="127">
        <v>22</v>
      </c>
      <c r="C59" s="88">
        <v>158</v>
      </c>
      <c r="D59" s="92">
        <v>7.18181818181818</v>
      </c>
      <c r="E59" s="43"/>
      <c r="F59" s="153">
        <v>2002</v>
      </c>
      <c r="G59" s="127">
        <v>15</v>
      </c>
      <c r="H59" s="88">
        <v>102</v>
      </c>
      <c r="I59" s="92">
        <v>6.8</v>
      </c>
      <c r="J59" s="43"/>
      <c r="K59" s="153">
        <v>2002</v>
      </c>
      <c r="L59" s="127">
        <v>3</v>
      </c>
      <c r="M59" s="88">
        <v>18</v>
      </c>
      <c r="N59" s="94">
        <v>6</v>
      </c>
      <c r="O59" t="s" s="136">
        <v>114</v>
      </c>
      <c r="P59" s="155">
        <f>AVERAGE(B59:B71)</f>
        <v>25.4615384615385</v>
      </c>
      <c r="Q59" s="90">
        <f>AVERAGE(D59:D71)</f>
        <v>7.86832934492516</v>
      </c>
      <c r="R59" t="s" s="139">
        <v>114</v>
      </c>
      <c r="S59" s="155">
        <f>AVERAGE(G59:G71)</f>
        <v>11.1538461538462</v>
      </c>
      <c r="T59" s="90">
        <f>AVERAGE(I59:I71)</f>
        <v>7.13328671328671</v>
      </c>
      <c r="U59" t="s" s="139">
        <v>114</v>
      </c>
      <c r="V59" s="155">
        <f>AVERAGE(L59:L71)</f>
        <v>1.23076923076923</v>
      </c>
      <c r="W59" s="90">
        <f>AVERAGE(N59:N71)</f>
        <v>5.68020833333333</v>
      </c>
    </row>
    <row r="60" ht="21.95" customHeight="1">
      <c r="A60" s="152">
        <v>2003</v>
      </c>
      <c r="B60" s="127">
        <v>25</v>
      </c>
      <c r="C60" s="88">
        <v>192.8</v>
      </c>
      <c r="D60" s="92">
        <v>7.712</v>
      </c>
      <c r="E60" s="43"/>
      <c r="F60" s="153">
        <v>2003</v>
      </c>
      <c r="G60" s="127">
        <v>11</v>
      </c>
      <c r="H60" s="88">
        <v>76.7</v>
      </c>
      <c r="I60" s="92">
        <v>6.97272727272727</v>
      </c>
      <c r="J60" s="43"/>
      <c r="K60" s="153">
        <v>2003</v>
      </c>
      <c r="L60" s="127">
        <v>1</v>
      </c>
      <c r="M60" s="88">
        <v>5.8</v>
      </c>
      <c r="N60" s="94">
        <v>5.8</v>
      </c>
      <c r="O60" t="s" s="136">
        <v>115</v>
      </c>
      <c r="P60" s="155">
        <f>AVERAGE(B60:B71)</f>
        <v>25.75</v>
      </c>
      <c r="Q60" s="90">
        <f>AVERAGE(D60:D71)</f>
        <v>7.92553860851741</v>
      </c>
      <c r="R60" t="s" s="139">
        <v>115</v>
      </c>
      <c r="S60" s="155">
        <f>AVERAGE(G60:G71)</f>
        <v>10.8333333333333</v>
      </c>
      <c r="T60" s="90">
        <f>AVERAGE(I60:I71)</f>
        <v>7.16106060606061</v>
      </c>
      <c r="U60" t="s" s="139">
        <v>115</v>
      </c>
      <c r="V60" s="155">
        <f>AVERAGE(L60:L71)</f>
        <v>1.08333333333333</v>
      </c>
      <c r="W60" s="90">
        <f>AVERAGE(N60:N71)</f>
        <v>5.63452380952381</v>
      </c>
    </row>
    <row r="61" ht="21.95" customHeight="1">
      <c r="A61" s="152">
        <v>2004</v>
      </c>
      <c r="B61" s="127">
        <v>34</v>
      </c>
      <c r="C61" s="88">
        <v>270.8</v>
      </c>
      <c r="D61" s="92">
        <v>7.96470588235294</v>
      </c>
      <c r="E61" s="43"/>
      <c r="F61" s="153">
        <v>2004</v>
      </c>
      <c r="G61" s="127">
        <v>13</v>
      </c>
      <c r="H61" s="88">
        <v>96.2</v>
      </c>
      <c r="I61" s="92">
        <v>7.4</v>
      </c>
      <c r="J61" s="43"/>
      <c r="K61" s="153">
        <v>2004</v>
      </c>
      <c r="L61" s="127">
        <v>0</v>
      </c>
      <c r="M61" s="88">
        <v>0</v>
      </c>
      <c r="N61" s="94"/>
      <c r="O61" t="s" s="136">
        <v>116</v>
      </c>
      <c r="P61" s="155">
        <f>AVERAGE(B61:B71)</f>
        <v>25.8181818181818</v>
      </c>
      <c r="Q61" s="90">
        <f>AVERAGE(D61:D71)</f>
        <v>7.94495120929172</v>
      </c>
      <c r="R61" t="s" s="139">
        <v>116</v>
      </c>
      <c r="S61" s="155">
        <f>AVERAGE(G61:G71)</f>
        <v>10.8181818181818</v>
      </c>
      <c r="T61" s="90">
        <f>AVERAGE(I61:I71)</f>
        <v>7.17818181818182</v>
      </c>
      <c r="U61" t="s" s="139">
        <v>116</v>
      </c>
      <c r="V61" s="155">
        <f>AVERAGE(L61:L71)</f>
        <v>1.09090909090909</v>
      </c>
      <c r="W61" s="90">
        <f>AVERAGE(N61:N71)</f>
        <v>5.60694444444445</v>
      </c>
    </row>
    <row r="62" ht="21.95" customHeight="1">
      <c r="A62" s="152">
        <v>2005</v>
      </c>
      <c r="B62" s="127">
        <v>31</v>
      </c>
      <c r="C62" s="88">
        <v>248.6</v>
      </c>
      <c r="D62" s="92">
        <v>8.019354838709679</v>
      </c>
      <c r="E62" s="43"/>
      <c r="F62" s="153">
        <v>2005</v>
      </c>
      <c r="G62" s="127">
        <v>9</v>
      </c>
      <c r="H62" s="88">
        <v>62.2</v>
      </c>
      <c r="I62" s="92">
        <v>6.91111111111111</v>
      </c>
      <c r="J62" s="43"/>
      <c r="K62" s="153">
        <v>2005</v>
      </c>
      <c r="L62" s="127">
        <v>1</v>
      </c>
      <c r="M62" s="88">
        <v>4.7</v>
      </c>
      <c r="N62" s="94">
        <v>4.7</v>
      </c>
      <c r="O62" t="s" s="136">
        <v>117</v>
      </c>
      <c r="P62" s="155">
        <f>AVERAGE(B62:B71)</f>
        <v>25</v>
      </c>
      <c r="Q62" s="90">
        <f>AVERAGE(D62:D71)</f>
        <v>7.9429757419856</v>
      </c>
      <c r="R62" t="s" s="139">
        <v>117</v>
      </c>
      <c r="S62" s="155">
        <f>AVERAGE(G62:G71)</f>
        <v>10.6</v>
      </c>
      <c r="T62" s="90">
        <f>AVERAGE(I62:I71)</f>
        <v>7.156</v>
      </c>
      <c r="U62" t="s" s="139">
        <v>117</v>
      </c>
      <c r="V62" s="155">
        <f>AVERAGE(L62:L71)</f>
        <v>1.2</v>
      </c>
      <c r="W62" s="90">
        <f>AVERAGE(N62:N71)</f>
        <v>5.60694444444445</v>
      </c>
    </row>
    <row r="63" ht="21.95" customHeight="1">
      <c r="A63" s="152">
        <v>2006</v>
      </c>
      <c r="B63" s="127">
        <v>26</v>
      </c>
      <c r="C63" s="88">
        <v>204.2</v>
      </c>
      <c r="D63" s="92">
        <v>7.85384615384615</v>
      </c>
      <c r="E63" s="43"/>
      <c r="F63" s="153">
        <v>2006</v>
      </c>
      <c r="G63" s="127">
        <v>10</v>
      </c>
      <c r="H63" s="88">
        <v>70.2</v>
      </c>
      <c r="I63" s="92">
        <v>7.02</v>
      </c>
      <c r="J63" s="43"/>
      <c r="K63" s="153">
        <v>2006</v>
      </c>
      <c r="L63" s="127">
        <v>1</v>
      </c>
      <c r="M63" s="88">
        <v>5.8</v>
      </c>
      <c r="N63" s="94">
        <v>5.8</v>
      </c>
      <c r="O63" t="s" s="136">
        <v>118</v>
      </c>
      <c r="P63" s="155">
        <f>AVERAGE(B63:B71)</f>
        <v>24.3333333333333</v>
      </c>
      <c r="Q63" s="90">
        <f>AVERAGE(D63:D71)</f>
        <v>7.93448917568292</v>
      </c>
      <c r="R63" t="s" s="139">
        <v>118</v>
      </c>
      <c r="S63" s="155">
        <f>AVERAGE(G63:G71)</f>
        <v>10.7777777777778</v>
      </c>
      <c r="T63" s="90">
        <f>AVERAGE(I63:I71)</f>
        <v>7.18320987654321</v>
      </c>
      <c r="U63" t="s" s="139">
        <v>118</v>
      </c>
      <c r="V63" s="155">
        <f>AVERAGE(L63:L71)</f>
        <v>1.22222222222222</v>
      </c>
      <c r="W63" s="90">
        <f>AVERAGE(N63:N71)</f>
        <v>5.78833333333333</v>
      </c>
    </row>
    <row r="64" ht="21.95" customHeight="1">
      <c r="A64" s="152">
        <v>2007</v>
      </c>
      <c r="B64" s="127">
        <v>27</v>
      </c>
      <c r="C64" s="88">
        <v>212.1</v>
      </c>
      <c r="D64" s="92">
        <v>7.85555555555556</v>
      </c>
      <c r="E64" s="43"/>
      <c r="F64" s="153">
        <v>2007</v>
      </c>
      <c r="G64" s="127">
        <v>12</v>
      </c>
      <c r="H64" s="88">
        <v>82.40000000000001</v>
      </c>
      <c r="I64" s="92">
        <v>6.86666666666667</v>
      </c>
      <c r="J64" s="43"/>
      <c r="K64" s="153">
        <v>2007</v>
      </c>
      <c r="L64" s="127">
        <v>3</v>
      </c>
      <c r="M64" s="88">
        <v>16.4</v>
      </c>
      <c r="N64" s="94">
        <v>5.46666666666667</v>
      </c>
      <c r="O64" t="s" s="136">
        <v>119</v>
      </c>
      <c r="P64" s="155">
        <f>AVERAGE(B64:B71)</f>
        <v>24.125</v>
      </c>
      <c r="Q64" s="90">
        <f>AVERAGE(D64:D71)</f>
        <v>7.94456955341252</v>
      </c>
      <c r="R64" t="s" s="139">
        <v>119</v>
      </c>
      <c r="S64" s="155">
        <f>AVERAGE(G64:G71)</f>
        <v>10.875</v>
      </c>
      <c r="T64" s="90">
        <f>AVERAGE(I64:I71)</f>
        <v>7.20361111111111</v>
      </c>
      <c r="U64" t="s" s="139">
        <v>119</v>
      </c>
      <c r="V64" s="155">
        <f>AVERAGE(L64:L71)</f>
        <v>1.25</v>
      </c>
      <c r="W64" s="90">
        <f>AVERAGE(N64:N71)</f>
        <v>5.78541666666667</v>
      </c>
    </row>
    <row r="65" ht="21.95" customHeight="1">
      <c r="A65" s="152">
        <v>2008</v>
      </c>
      <c r="B65" s="127">
        <v>40</v>
      </c>
      <c r="C65" s="88">
        <v>311.4</v>
      </c>
      <c r="D65" s="92">
        <v>7.785</v>
      </c>
      <c r="E65" s="43"/>
      <c r="F65" s="153">
        <v>2008</v>
      </c>
      <c r="G65" s="127">
        <v>20</v>
      </c>
      <c r="H65" s="88">
        <v>139.4</v>
      </c>
      <c r="I65" s="92">
        <v>6.97</v>
      </c>
      <c r="J65" s="43"/>
      <c r="K65" s="153">
        <v>2008</v>
      </c>
      <c r="L65" s="127">
        <v>4</v>
      </c>
      <c r="M65" s="88">
        <v>23.1</v>
      </c>
      <c r="N65" s="94">
        <v>5.775</v>
      </c>
      <c r="O65" t="s" s="136">
        <v>120</v>
      </c>
      <c r="P65" s="155">
        <f>AVERAGE(B65:B71)</f>
        <v>23.7142857142857</v>
      </c>
      <c r="Q65" s="90">
        <f>AVERAGE(D65:D71)</f>
        <v>7.95728583882066</v>
      </c>
      <c r="R65" t="s" s="139">
        <v>120</v>
      </c>
      <c r="S65" s="155">
        <f>AVERAGE(G65:G71)</f>
        <v>10.7142857142857</v>
      </c>
      <c r="T65" s="90">
        <f>AVERAGE(I65:I71)</f>
        <v>7.25174603174603</v>
      </c>
      <c r="U65" t="s" s="139">
        <v>120</v>
      </c>
      <c r="V65" s="155">
        <f>AVERAGE(L65:L71)</f>
        <v>1</v>
      </c>
      <c r="W65" s="90">
        <f>AVERAGE(N65:N71)</f>
        <v>5.89166666666667</v>
      </c>
    </row>
    <row r="66" ht="21.95" customHeight="1">
      <c r="A66" s="152">
        <v>2009</v>
      </c>
      <c r="B66" s="127">
        <v>19</v>
      </c>
      <c r="C66" s="88">
        <v>148.6</v>
      </c>
      <c r="D66" s="92">
        <v>7.82105263157895</v>
      </c>
      <c r="E66" s="43"/>
      <c r="F66" s="153">
        <v>2009</v>
      </c>
      <c r="G66" s="127">
        <v>8</v>
      </c>
      <c r="H66" s="88">
        <v>56.8</v>
      </c>
      <c r="I66" s="92">
        <v>7.1</v>
      </c>
      <c r="J66" s="43"/>
      <c r="K66" s="153">
        <v>2009</v>
      </c>
      <c r="L66" s="127">
        <v>1</v>
      </c>
      <c r="M66" s="88">
        <v>6.1</v>
      </c>
      <c r="N66" s="94">
        <v>6.1</v>
      </c>
      <c r="O66" t="s" s="136">
        <v>98</v>
      </c>
      <c r="P66" s="155">
        <f>AVERAGE(B66:B71)</f>
        <v>21</v>
      </c>
      <c r="Q66" s="90">
        <f>AVERAGE(D66:D71)</f>
        <v>7.98600014529077</v>
      </c>
      <c r="R66" t="s" s="139">
        <v>98</v>
      </c>
      <c r="S66" s="155">
        <f>AVERAGE(G66:G71)</f>
        <v>9.16666666666667</v>
      </c>
      <c r="T66" s="90">
        <f>AVERAGE(I66:I71)</f>
        <v>7.2987037037037</v>
      </c>
      <c r="U66" t="s" s="139">
        <v>98</v>
      </c>
      <c r="V66" s="155">
        <f>AVERAGE(L66:L71)</f>
        <v>0.5</v>
      </c>
      <c r="W66" s="90">
        <f>AVERAGE(N66:N71)</f>
        <v>5.95</v>
      </c>
    </row>
    <row r="67" ht="21.95" customHeight="1">
      <c r="A67" s="152">
        <v>2010</v>
      </c>
      <c r="B67" s="127">
        <v>21</v>
      </c>
      <c r="C67" s="88">
        <v>165.8</v>
      </c>
      <c r="D67" s="92">
        <v>7.8952380952381</v>
      </c>
      <c r="E67" s="43"/>
      <c r="F67" s="153">
        <v>2010</v>
      </c>
      <c r="G67" s="127">
        <v>9</v>
      </c>
      <c r="H67" s="88">
        <v>64.90000000000001</v>
      </c>
      <c r="I67" s="92">
        <v>7.21111111111111</v>
      </c>
      <c r="J67" s="43"/>
      <c r="K67" s="153">
        <v>2010</v>
      </c>
      <c r="L67" s="127">
        <v>0</v>
      </c>
      <c r="M67" s="88">
        <v>0</v>
      </c>
      <c r="N67" s="94"/>
      <c r="O67" t="s" s="136">
        <v>121</v>
      </c>
      <c r="P67" s="155">
        <f>AVERAGE(B67:B71)</f>
        <v>21.4</v>
      </c>
      <c r="Q67" s="90">
        <f>AVERAGE(D67:D71)</f>
        <v>8.018989648033131</v>
      </c>
      <c r="R67" t="s" s="139">
        <v>121</v>
      </c>
      <c r="S67" s="155">
        <f>AVERAGE(G67:G71)</f>
        <v>9.4</v>
      </c>
      <c r="T67" s="90">
        <f>AVERAGE(I67:I71)</f>
        <v>7.33844444444444</v>
      </c>
      <c r="U67" t="s" s="139">
        <v>121</v>
      </c>
      <c r="V67" s="155">
        <f>AVERAGE(L67:L71)</f>
        <v>0.4</v>
      </c>
      <c r="W67" s="90">
        <f>AVERAGE(N67:N71)</f>
        <v>5.8</v>
      </c>
    </row>
    <row r="68" ht="21.95" customHeight="1">
      <c r="A68" s="152">
        <v>2011</v>
      </c>
      <c r="B68" s="127">
        <v>23</v>
      </c>
      <c r="C68" s="88">
        <v>184.3</v>
      </c>
      <c r="D68" s="92">
        <v>8.013043478260871</v>
      </c>
      <c r="E68" s="43"/>
      <c r="F68" s="153">
        <v>2011</v>
      </c>
      <c r="G68" s="127">
        <v>9</v>
      </c>
      <c r="H68" s="88">
        <v>66</v>
      </c>
      <c r="I68" s="92">
        <v>7.33333333333333</v>
      </c>
      <c r="J68" s="43"/>
      <c r="K68" s="153">
        <v>2011</v>
      </c>
      <c r="L68" s="127">
        <v>0</v>
      </c>
      <c r="M68" s="88">
        <v>0</v>
      </c>
      <c r="N68" s="94"/>
      <c r="O68" t="s" s="136">
        <v>122</v>
      </c>
      <c r="P68" s="155">
        <f>AVERAGE(B68:B71)</f>
        <v>21.5</v>
      </c>
      <c r="Q68" s="90">
        <f>AVERAGE(D68:D71)</f>
        <v>8.049927536231889</v>
      </c>
      <c r="R68" t="s" s="139">
        <v>122</v>
      </c>
      <c r="S68" s="155">
        <f>AVERAGE(G68:G71)</f>
        <v>9.5</v>
      </c>
      <c r="T68" s="90">
        <f>AVERAGE(I68:I71)</f>
        <v>7.37027777777778</v>
      </c>
      <c r="U68" t="s" s="139">
        <v>122</v>
      </c>
      <c r="V68" s="155">
        <f>AVERAGE(L68:L71)</f>
        <v>0.5</v>
      </c>
      <c r="W68" s="90">
        <f>AVERAGE(N68:N71)</f>
        <v>5.8</v>
      </c>
    </row>
    <row r="69" ht="21.95" customHeight="1">
      <c r="A69" s="152">
        <v>2012</v>
      </c>
      <c r="B69" s="127">
        <v>30</v>
      </c>
      <c r="C69" s="88">
        <v>231.2</v>
      </c>
      <c r="D69" s="92">
        <v>7.70666666666667</v>
      </c>
      <c r="E69" s="43"/>
      <c r="F69" s="153">
        <v>2012</v>
      </c>
      <c r="G69" s="127">
        <v>18</v>
      </c>
      <c r="H69" s="88">
        <v>129.2</v>
      </c>
      <c r="I69" s="92">
        <v>7.17777777777778</v>
      </c>
      <c r="J69" s="43"/>
      <c r="K69" s="153">
        <v>2012</v>
      </c>
      <c r="L69" s="127">
        <v>2</v>
      </c>
      <c r="M69" s="88">
        <v>11.6</v>
      </c>
      <c r="N69" s="94">
        <v>5.8</v>
      </c>
      <c r="O69" t="s" s="136">
        <v>123</v>
      </c>
      <c r="P69" s="155">
        <f>AVERAGE(B69:B71)</f>
        <v>21</v>
      </c>
      <c r="Q69" s="90">
        <f>AVERAGE(D69:D71)</f>
        <v>8.06222222222222</v>
      </c>
      <c r="R69" t="s" s="139">
        <v>123</v>
      </c>
      <c r="S69" s="155">
        <f>AVERAGE(G69:G71)</f>
        <v>9.66666666666667</v>
      </c>
      <c r="T69" s="90">
        <f>AVERAGE(I69:I71)</f>
        <v>7.38259259259259</v>
      </c>
      <c r="U69" t="s" s="139">
        <v>123</v>
      </c>
      <c r="V69" s="155">
        <f>AVERAGE(L69:L71)</f>
        <v>0.666666666666667</v>
      </c>
      <c r="W69" s="90">
        <f>AVERAGE(N69:N71)</f>
        <v>5.8</v>
      </c>
    </row>
    <row r="70" ht="21.95" customHeight="1">
      <c r="A70" s="152">
        <v>2013</v>
      </c>
      <c r="B70" s="127">
        <v>18</v>
      </c>
      <c r="C70" s="88">
        <v>149.4</v>
      </c>
      <c r="D70" s="92">
        <v>8.300000000000001</v>
      </c>
      <c r="E70" s="43"/>
      <c r="F70" s="153">
        <v>2013</v>
      </c>
      <c r="G70" s="127">
        <v>6</v>
      </c>
      <c r="H70" s="88">
        <v>45.3</v>
      </c>
      <c r="I70" s="92">
        <v>7.55</v>
      </c>
      <c r="J70" s="43"/>
      <c r="K70" s="153">
        <v>2013</v>
      </c>
      <c r="L70" s="127">
        <v>0</v>
      </c>
      <c r="M70" s="88">
        <v>0</v>
      </c>
      <c r="N70" s="94"/>
      <c r="O70" t="s" s="136">
        <v>124</v>
      </c>
      <c r="P70" s="155">
        <f>AVERAGE(B70:B71)</f>
        <v>16.5</v>
      </c>
      <c r="Q70" s="90">
        <f>AVERAGE(D70:D71)</f>
        <v>8.24</v>
      </c>
      <c r="R70" t="s" s="139">
        <v>124</v>
      </c>
      <c r="S70" s="155">
        <f>AVERAGE(G70:G71)</f>
        <v>5.5</v>
      </c>
      <c r="T70" s="90">
        <f>AVERAGE(I70:I71)</f>
        <v>7.485</v>
      </c>
      <c r="U70" t="s" s="139">
        <v>124</v>
      </c>
      <c r="V70" s="155">
        <f>AVERAGE(L70:L71)</f>
        <v>0</v>
      </c>
      <c r="W70" s="90"/>
    </row>
    <row r="71" ht="21.95" customHeight="1">
      <c r="A71" s="152">
        <v>2014</v>
      </c>
      <c r="B71" s="127">
        <v>15</v>
      </c>
      <c r="C71" s="88">
        <v>122.7</v>
      </c>
      <c r="D71" s="92">
        <v>8.18</v>
      </c>
      <c r="E71" s="43"/>
      <c r="F71" s="153">
        <v>2014</v>
      </c>
      <c r="G71" s="127">
        <v>5</v>
      </c>
      <c r="H71" s="88">
        <v>37.1</v>
      </c>
      <c r="I71" s="92">
        <v>7.42</v>
      </c>
      <c r="J71" s="43"/>
      <c r="K71" s="153">
        <v>2014</v>
      </c>
      <c r="L71" s="127">
        <v>0</v>
      </c>
      <c r="M71" s="88">
        <v>0</v>
      </c>
      <c r="N71" s="94"/>
      <c r="O71" t="s" s="136">
        <v>125</v>
      </c>
      <c r="P71" s="155">
        <f>AVERAGE(B71)</f>
        <v>15</v>
      </c>
      <c r="Q71" s="90">
        <f>AVERAGE(D71)</f>
        <v>8.18</v>
      </c>
      <c r="R71" t="s" s="139">
        <v>125</v>
      </c>
      <c r="S71" s="155">
        <f>AVERAGE(G71)</f>
        <v>5</v>
      </c>
      <c r="T71" s="90">
        <f>AVERAGE(I71)</f>
        <v>7.42</v>
      </c>
      <c r="U71" t="s" s="139">
        <v>125</v>
      </c>
      <c r="V71" s="155">
        <f>AVERAGE(L71)</f>
        <v>0</v>
      </c>
      <c r="W71" s="90"/>
    </row>
    <row r="72" ht="21.95" customHeight="1">
      <c r="A72" s="152">
        <v>2015</v>
      </c>
      <c r="B72" s="206">
        <v>38</v>
      </c>
      <c r="C72" s="207">
        <v>293.9</v>
      </c>
      <c r="D72" s="208">
        <v>7.73421052631579</v>
      </c>
      <c r="E72" s="43"/>
      <c r="F72" s="153">
        <v>2015</v>
      </c>
      <c r="G72" s="206">
        <v>17</v>
      </c>
      <c r="H72" s="207">
        <v>118.4</v>
      </c>
      <c r="I72" s="208">
        <v>6.96470588235294</v>
      </c>
      <c r="J72" s="43"/>
      <c r="K72" s="153">
        <v>2015</v>
      </c>
      <c r="L72" s="206">
        <v>2</v>
      </c>
      <c r="M72" s="207">
        <v>11.8</v>
      </c>
      <c r="N72" s="209">
        <v>5.9</v>
      </c>
      <c r="O72" t="s" s="136">
        <v>126</v>
      </c>
      <c r="P72" s="161">
        <f>AVERAGE(B72)</f>
        <v>38</v>
      </c>
      <c r="Q72" s="162">
        <f>AVERAGE(D72)</f>
        <v>7.73421052631579</v>
      </c>
      <c r="R72" t="s" s="139">
        <v>126</v>
      </c>
      <c r="S72" s="161">
        <f>AVERAGE(G72)</f>
        <v>17</v>
      </c>
      <c r="T72" s="162">
        <f>AVERAGE(I72)</f>
        <v>6.96470588235294</v>
      </c>
      <c r="U72" t="s" s="139">
        <v>126</v>
      </c>
      <c r="V72" s="161">
        <f>AVERAGE(L72)</f>
        <v>2</v>
      </c>
      <c r="W72" s="162">
        <f>AVERAGE(N72)</f>
        <v>5.9</v>
      </c>
    </row>
    <row r="73" ht="21.95" customHeight="1">
      <c r="A73" s="152">
        <v>2016</v>
      </c>
      <c r="B73" s="127">
        <v>24</v>
      </c>
      <c r="C73" s="88">
        <v>191.2</v>
      </c>
      <c r="D73" s="92">
        <v>7.96666666666667</v>
      </c>
      <c r="E73" s="43"/>
      <c r="F73" s="153">
        <v>2016</v>
      </c>
      <c r="G73" s="127">
        <v>8</v>
      </c>
      <c r="H73" s="88">
        <v>58.5</v>
      </c>
      <c r="I73" s="92">
        <v>7.3125</v>
      </c>
      <c r="J73" s="43"/>
      <c r="K73" s="153">
        <v>2016</v>
      </c>
      <c r="L73" s="127">
        <v>0</v>
      </c>
      <c r="M73" s="88">
        <v>0</v>
      </c>
      <c r="N73" s="94"/>
      <c r="O73" t="s" s="136">
        <v>125</v>
      </c>
      <c r="P73" s="155">
        <f>AVERAGE(B73)</f>
        <v>24</v>
      </c>
      <c r="Q73" s="90">
        <f>AVERAGE(D73)</f>
        <v>7.96666666666667</v>
      </c>
      <c r="R73" t="s" s="139">
        <v>125</v>
      </c>
      <c r="S73" s="155">
        <f>AVERAGE(G73)</f>
        <v>8</v>
      </c>
      <c r="T73" s="90">
        <f>AVERAGE(I73)</f>
        <v>7.3125</v>
      </c>
      <c r="U73" t="s" s="139">
        <v>125</v>
      </c>
      <c r="V73" s="155">
        <f>AVERAGE(L73)</f>
        <v>0</v>
      </c>
      <c r="W73" s="90"/>
    </row>
    <row r="74" ht="21.95" customHeight="1">
      <c r="A74" s="152">
        <v>2017</v>
      </c>
      <c r="B74" s="127">
        <v>19</v>
      </c>
      <c r="C74" s="88">
        <v>150</v>
      </c>
      <c r="D74" s="92">
        <v>7.89473684210526</v>
      </c>
      <c r="E74" s="43"/>
      <c r="F74" s="153">
        <v>2017</v>
      </c>
      <c r="G74" s="127">
        <v>10</v>
      </c>
      <c r="H74" s="88">
        <v>74.2</v>
      </c>
      <c r="I74" s="92">
        <v>7.42</v>
      </c>
      <c r="J74" s="43"/>
      <c r="K74" s="153">
        <v>2017</v>
      </c>
      <c r="L74" s="127">
        <v>0</v>
      </c>
      <c r="M74" s="88">
        <v>0</v>
      </c>
      <c r="N74" s="94"/>
      <c r="O74" t="s" s="136">
        <v>124</v>
      </c>
      <c r="P74" s="155">
        <f>AVERAGE(B73:B74)</f>
        <v>21.5</v>
      </c>
      <c r="Q74" s="90">
        <f>AVERAGE(D73:D74)</f>
        <v>7.93070175438597</v>
      </c>
      <c r="R74" t="s" s="139">
        <v>124</v>
      </c>
      <c r="S74" s="155">
        <f>AVERAGE(G73:G74)</f>
        <v>9</v>
      </c>
      <c r="T74" s="90">
        <f>AVERAGE(I73:I74)</f>
        <v>7.36625</v>
      </c>
      <c r="U74" t="s" s="139">
        <v>124</v>
      </c>
      <c r="V74" s="155">
        <f>AVERAGE(L73:L74)</f>
        <v>0</v>
      </c>
      <c r="W74" s="90"/>
    </row>
    <row r="75" ht="21.95" customHeight="1">
      <c r="A75" s="152">
        <v>2018</v>
      </c>
      <c r="B75" s="127">
        <v>30</v>
      </c>
      <c r="C75" s="88">
        <v>237.3</v>
      </c>
      <c r="D75" s="92">
        <v>7.91</v>
      </c>
      <c r="E75" s="43"/>
      <c r="F75" s="153">
        <v>2018</v>
      </c>
      <c r="G75" s="127">
        <v>12</v>
      </c>
      <c r="H75" s="88">
        <v>86.40000000000001</v>
      </c>
      <c r="I75" s="92">
        <v>7.2</v>
      </c>
      <c r="J75" s="43"/>
      <c r="K75" s="153">
        <v>2018</v>
      </c>
      <c r="L75" s="127">
        <v>0</v>
      </c>
      <c r="M75" s="88">
        <v>0</v>
      </c>
      <c r="N75" s="94"/>
      <c r="O75" t="s" s="136">
        <v>123</v>
      </c>
      <c r="P75" s="155">
        <f>AVERAGE(B73:B75)</f>
        <v>24.3333333333333</v>
      </c>
      <c r="Q75" s="90">
        <f>AVERAGE(D73:D75)</f>
        <v>7.92380116959064</v>
      </c>
      <c r="R75" t="s" s="139">
        <v>123</v>
      </c>
      <c r="S75" s="155">
        <f>AVERAGE(G73:G75)</f>
        <v>10</v>
      </c>
      <c r="T75" s="90">
        <f>AVERAGE(I73:I75)</f>
        <v>7.31083333333333</v>
      </c>
      <c r="U75" t="s" s="139">
        <v>123</v>
      </c>
      <c r="V75" s="155">
        <f>AVERAGE(L73:L75)</f>
        <v>0</v>
      </c>
      <c r="W75" s="90"/>
    </row>
    <row r="76" ht="21.95" customHeight="1">
      <c r="A76" s="152">
        <v>2019</v>
      </c>
      <c r="B76" s="127">
        <v>17</v>
      </c>
      <c r="C76" s="88">
        <v>139.3</v>
      </c>
      <c r="D76" s="92">
        <v>8.194117647058819</v>
      </c>
      <c r="E76" s="43"/>
      <c r="F76" s="153">
        <v>2019</v>
      </c>
      <c r="G76" s="127">
        <v>6</v>
      </c>
      <c r="H76" s="88">
        <v>45.8</v>
      </c>
      <c r="I76" s="92">
        <v>7.63333333333333</v>
      </c>
      <c r="J76" s="43"/>
      <c r="K76" s="153">
        <v>2019</v>
      </c>
      <c r="L76" s="127">
        <v>0</v>
      </c>
      <c r="M76" s="88">
        <v>0</v>
      </c>
      <c r="N76" s="94"/>
      <c r="O76" t="s" s="136">
        <v>122</v>
      </c>
      <c r="P76" s="155">
        <f>AVERAGE(B73:B76)</f>
        <v>22.5</v>
      </c>
      <c r="Q76" s="90">
        <f>AVERAGE(D73:D76)</f>
        <v>7.99138028895769</v>
      </c>
      <c r="R76" t="s" s="139">
        <v>122</v>
      </c>
      <c r="S76" s="155">
        <f>AVERAGE(G73:G76)</f>
        <v>9</v>
      </c>
      <c r="T76" s="90">
        <f>AVERAGE(I73:I76)</f>
        <v>7.39145833333333</v>
      </c>
      <c r="U76" t="s" s="139">
        <v>122</v>
      </c>
      <c r="V76" s="155">
        <f>AVERAGE(L73:L76)</f>
        <v>0</v>
      </c>
      <c r="W76" s="90"/>
    </row>
    <row r="77" ht="21.95" customHeight="1">
      <c r="A77" s="152">
        <v>2020</v>
      </c>
      <c r="B77" s="127">
        <v>10</v>
      </c>
      <c r="C77" s="88">
        <v>79.2</v>
      </c>
      <c r="D77" s="92">
        <v>7.92</v>
      </c>
      <c r="E77" s="43"/>
      <c r="F77" s="153">
        <v>2020</v>
      </c>
      <c r="G77" s="127">
        <v>5</v>
      </c>
      <c r="H77" s="88">
        <v>36.9</v>
      </c>
      <c r="I77" s="92">
        <v>7.38</v>
      </c>
      <c r="J77" s="43"/>
      <c r="K77" s="153">
        <v>2020</v>
      </c>
      <c r="L77" s="127">
        <v>0</v>
      </c>
      <c r="M77" s="88">
        <v>0</v>
      </c>
      <c r="N77" s="94"/>
      <c r="O77" t="s" s="136">
        <v>121</v>
      </c>
      <c r="P77" s="155">
        <f>AVERAGE(B73:B77)</f>
        <v>20</v>
      </c>
      <c r="Q77" s="90">
        <f>AVERAGE(D73:D77)</f>
        <v>7.97710423116615</v>
      </c>
      <c r="R77" t="s" s="139">
        <v>121</v>
      </c>
      <c r="S77" s="155">
        <f>AVERAGE(G73:G77)</f>
        <v>8.199999999999999</v>
      </c>
      <c r="T77" s="90">
        <f>AVERAGE(I73:I77)</f>
        <v>7.38916666666667</v>
      </c>
      <c r="U77" t="s" s="139">
        <v>121</v>
      </c>
      <c r="V77" s="155">
        <f>AVERAGE(L73:L77)</f>
        <v>0</v>
      </c>
      <c r="W77" s="90"/>
    </row>
    <row r="78" ht="21.95" customHeight="1">
      <c r="A78" s="152">
        <v>2021</v>
      </c>
      <c r="B78" s="127">
        <v>19</v>
      </c>
      <c r="C78" s="88">
        <v>152.2</v>
      </c>
      <c r="D78" s="92">
        <v>8.01052631578947</v>
      </c>
      <c r="E78" s="43"/>
      <c r="F78" s="153">
        <v>2021</v>
      </c>
      <c r="G78" s="127">
        <v>8</v>
      </c>
      <c r="H78" s="88">
        <v>56.5</v>
      </c>
      <c r="I78" s="92">
        <v>7.0625</v>
      </c>
      <c r="J78" s="43"/>
      <c r="K78" s="153">
        <v>2021</v>
      </c>
      <c r="L78" s="127">
        <v>1</v>
      </c>
      <c r="M78" s="88">
        <v>5.9</v>
      </c>
      <c r="N78" s="94">
        <v>5.9</v>
      </c>
      <c r="O78" t="s" s="136">
        <v>98</v>
      </c>
      <c r="P78" s="155">
        <f>AVERAGE(B73:B78)</f>
        <v>19.8333333333333</v>
      </c>
      <c r="Q78" s="90">
        <f>AVERAGE(D73:D78)</f>
        <v>7.98267457860337</v>
      </c>
      <c r="R78" t="s" s="139">
        <v>98</v>
      </c>
      <c r="S78" s="155">
        <f>AVERAGE(G73:G78)</f>
        <v>8.16666666666667</v>
      </c>
      <c r="T78" s="90">
        <f>AVERAGE(I73:I78)</f>
        <v>7.33472222222222</v>
      </c>
      <c r="U78" t="s" s="139">
        <v>98</v>
      </c>
      <c r="V78" s="155">
        <f>AVERAGE(L73:L78)</f>
        <v>0.166666666666667</v>
      </c>
      <c r="W78" s="90">
        <f>AVERAGE(N73:N78)</f>
        <v>5.9</v>
      </c>
    </row>
    <row r="79" ht="21.95" customHeight="1">
      <c r="A79" s="152">
        <v>2022</v>
      </c>
      <c r="B79" s="127">
        <v>16</v>
      </c>
      <c r="C79" s="88">
        <v>132.7</v>
      </c>
      <c r="D79" s="92">
        <v>8.293749999999999</v>
      </c>
      <c r="E79" s="43"/>
      <c r="F79" s="153">
        <v>2022</v>
      </c>
      <c r="G79" s="127">
        <v>2</v>
      </c>
      <c r="H79" s="88">
        <v>15</v>
      </c>
      <c r="I79" s="92">
        <v>7.5</v>
      </c>
      <c r="J79" s="43"/>
      <c r="K79" s="153">
        <v>2022</v>
      </c>
      <c r="L79" s="127">
        <v>0</v>
      </c>
      <c r="M79" s="88">
        <v>0</v>
      </c>
      <c r="N79" s="94"/>
      <c r="O79" t="s" s="136">
        <v>120</v>
      </c>
      <c r="P79" s="155">
        <f>AVERAGE(B73:B79)</f>
        <v>19.2857142857143</v>
      </c>
      <c r="Q79" s="90">
        <f>AVERAGE(D73:D79)</f>
        <v>8.02711392451717</v>
      </c>
      <c r="R79" t="s" s="139">
        <v>120</v>
      </c>
      <c r="S79" s="155">
        <f>AVERAGE(G73:G79)</f>
        <v>7.28571428571429</v>
      </c>
      <c r="T79" s="90">
        <f>AVERAGE(I73:I79)</f>
        <v>7.35833333333333</v>
      </c>
      <c r="U79" t="s" s="139">
        <v>120</v>
      </c>
      <c r="V79" s="155">
        <f>AVERAGE(L73:L79)</f>
        <v>0.142857142857143</v>
      </c>
      <c r="W79" s="90">
        <f>AVERAGE(N73:N79)</f>
        <v>5.9</v>
      </c>
    </row>
    <row r="80" ht="21.95" customHeight="1">
      <c r="A80" s="91"/>
      <c r="B80" s="125"/>
      <c r="C80" s="88"/>
      <c r="D80" s="92"/>
      <c r="E80" s="43"/>
      <c r="F80" s="93"/>
      <c r="G80" s="125"/>
      <c r="H80" s="88"/>
      <c r="I80" s="92"/>
      <c r="J80" s="43"/>
      <c r="K80" s="93"/>
      <c r="L80" s="125"/>
      <c r="M80" s="88"/>
      <c r="N80" s="94"/>
      <c r="O80" s="87"/>
      <c r="P80" s="88"/>
      <c r="Q80" s="88"/>
      <c r="R80" s="89"/>
      <c r="S80" s="88"/>
      <c r="T80" s="88"/>
      <c r="U80" s="89"/>
      <c r="V80" s="88"/>
      <c r="W80" s="90"/>
    </row>
    <row r="81" ht="21.95" customHeight="1">
      <c r="A81" s="91"/>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s="91"/>
      <c r="B82" s="125"/>
      <c r="C82" s="88"/>
      <c r="D82" s="92"/>
      <c r="E82" s="43"/>
      <c r="F82" s="93"/>
      <c r="G82" s="125"/>
      <c r="H82" s="88"/>
      <c r="I82" s="92"/>
      <c r="J82" s="43"/>
      <c r="K82" s="93"/>
      <c r="L82" s="125"/>
      <c r="M82" s="88"/>
      <c r="N82" s="94"/>
      <c r="O82" s="87"/>
      <c r="P82" s="88"/>
      <c r="Q82" s="88"/>
      <c r="R82" s="89"/>
      <c r="S82" s="88"/>
      <c r="T82" s="88"/>
      <c r="U82" s="89"/>
      <c r="V82" s="88"/>
      <c r="W82" s="90"/>
    </row>
    <row r="83" ht="21.95" customHeight="1">
      <c r="A83" s="91"/>
      <c r="B83" s="125"/>
      <c r="C83" s="88"/>
      <c r="D83" s="92"/>
      <c r="E83" s="43"/>
      <c r="F83" s="93"/>
      <c r="G83" s="125"/>
      <c r="H83" s="88"/>
      <c r="I83" s="92"/>
      <c r="J83" s="43"/>
      <c r="K83" s="93"/>
      <c r="L83" s="125"/>
      <c r="M83" s="88"/>
      <c r="N83" s="94"/>
      <c r="O83" s="87"/>
      <c r="P83" s="88"/>
      <c r="Q83" s="88"/>
      <c r="R83" s="89"/>
      <c r="S83" s="88"/>
      <c r="T83" s="88"/>
      <c r="U83" s="89"/>
      <c r="V83" s="88"/>
      <c r="W83" s="90"/>
    </row>
    <row r="84" ht="21.95" customHeight="1">
      <c r="A84" s="91"/>
      <c r="B84" s="125"/>
      <c r="C84" s="88"/>
      <c r="D84" s="92"/>
      <c r="E84" s="43"/>
      <c r="F84" s="93"/>
      <c r="G84" s="125"/>
      <c r="H84" s="88"/>
      <c r="I84" s="92"/>
      <c r="J84" s="43"/>
      <c r="K84" s="93"/>
      <c r="L84" s="125"/>
      <c r="M84" s="88"/>
      <c r="N84" s="94"/>
      <c r="O84" s="87"/>
      <c r="P84" s="88"/>
      <c r="Q84" s="88"/>
      <c r="R84" s="89"/>
      <c r="S84" s="88"/>
      <c r="T84" s="88"/>
      <c r="U84" s="89"/>
      <c r="V84" s="88"/>
      <c r="W84" s="90"/>
    </row>
    <row r="85" ht="21.95" customHeight="1">
      <c r="A85" s="91"/>
      <c r="B85" s="125"/>
      <c r="C85" s="88"/>
      <c r="D85" s="92"/>
      <c r="E85" s="43"/>
      <c r="F85" s="93"/>
      <c r="G85" s="125"/>
      <c r="H85" s="88"/>
      <c r="I85" s="92"/>
      <c r="J85" s="43"/>
      <c r="K85" s="93"/>
      <c r="L85" s="125"/>
      <c r="M85" s="88"/>
      <c r="N85" s="94"/>
      <c r="O85" s="87"/>
      <c r="P85" s="88"/>
      <c r="Q85" s="88"/>
      <c r="R85" s="89"/>
      <c r="S85" s="88"/>
      <c r="T85" s="88"/>
      <c r="U85" s="89"/>
      <c r="V85" s="88"/>
      <c r="W85" s="90"/>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s="91"/>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s="91"/>
      <c r="B90" s="125"/>
      <c r="C90" s="88"/>
      <c r="D90" s="92"/>
      <c r="E90" s="43"/>
      <c r="F90" s="93"/>
      <c r="G90" s="125"/>
      <c r="H90" s="88"/>
      <c r="I90" s="92"/>
      <c r="J90" s="43"/>
      <c r="K90" s="93"/>
      <c r="L90" s="125"/>
      <c r="M90" s="88"/>
      <c r="N90" s="94"/>
      <c r="O90" s="87"/>
      <c r="P90" s="88"/>
      <c r="Q90" s="88"/>
      <c r="R90" s="89"/>
      <c r="S90" s="88"/>
      <c r="T90" s="88"/>
      <c r="U90" s="89"/>
      <c r="V90" s="88"/>
      <c r="W90" s="90"/>
    </row>
    <row r="91" ht="21.95" customHeight="1">
      <c r="A91" s="91"/>
      <c r="B91" s="125"/>
      <c r="C91" s="88"/>
      <c r="D91" s="92"/>
      <c r="E91" s="43"/>
      <c r="F91" s="93"/>
      <c r="G91" s="125"/>
      <c r="H91" s="88"/>
      <c r="I91" s="92"/>
      <c r="J91" s="43"/>
      <c r="K91" s="93"/>
      <c r="L91" s="125"/>
      <c r="M91" s="88"/>
      <c r="N91" s="94"/>
      <c r="O91" s="87"/>
      <c r="P91" s="88"/>
      <c r="Q91" s="88"/>
      <c r="R91" s="89"/>
      <c r="S91" s="88"/>
      <c r="T91" s="88"/>
      <c r="U91" s="89"/>
      <c r="V91" s="88"/>
      <c r="W91" s="90"/>
    </row>
    <row r="92" ht="21.95" customHeight="1">
      <c r="A92" s="91"/>
      <c r="B92" s="125"/>
      <c r="C92" s="88"/>
      <c r="D92" s="92"/>
      <c r="E92" s="43"/>
      <c r="F92" s="93"/>
      <c r="G92" s="125"/>
      <c r="H92" s="88"/>
      <c r="I92" s="92"/>
      <c r="J92" s="43"/>
      <c r="K92" s="93"/>
      <c r="L92" s="125"/>
      <c r="M92" s="88"/>
      <c r="N92" s="94"/>
      <c r="O92" s="87"/>
      <c r="P92" s="88"/>
      <c r="Q92" s="88"/>
      <c r="R92" s="89"/>
      <c r="S92" s="88"/>
      <c r="T92" s="88"/>
      <c r="U92" s="89"/>
      <c r="V92" s="88"/>
      <c r="W92" s="90"/>
    </row>
    <row r="93" ht="21.95" customHeight="1">
      <c r="A93" s="91"/>
      <c r="B93" s="125"/>
      <c r="C93" s="88"/>
      <c r="D93" s="92"/>
      <c r="E93" s="43"/>
      <c r="F93" s="93"/>
      <c r="G93" s="125"/>
      <c r="H93" s="88"/>
      <c r="I93" s="92"/>
      <c r="J93" s="43"/>
      <c r="K93" s="93"/>
      <c r="L93" s="125"/>
      <c r="M93" s="88"/>
      <c r="N93" s="94"/>
      <c r="O93" s="87"/>
      <c r="P93" s="88"/>
      <c r="Q93" s="88"/>
      <c r="R93" s="89"/>
      <c r="S93" s="88"/>
      <c r="T93" s="88"/>
      <c r="U93" s="89"/>
      <c r="V93" s="88"/>
      <c r="W93" s="90"/>
    </row>
    <row r="94" ht="21.95" customHeight="1">
      <c r="A94" s="91"/>
      <c r="B94" s="125"/>
      <c r="C94" s="88"/>
      <c r="D94" s="92"/>
      <c r="E94" s="43"/>
      <c r="F94" s="93"/>
      <c r="G94" s="125"/>
      <c r="H94" s="88"/>
      <c r="I94" s="92"/>
      <c r="J94" s="43"/>
      <c r="K94" s="93"/>
      <c r="L94" s="125"/>
      <c r="M94" s="88"/>
      <c r="N94" s="94"/>
      <c r="O94" s="87"/>
      <c r="P94" s="88"/>
      <c r="Q94" s="88"/>
      <c r="R94" s="89"/>
      <c r="S94" s="88"/>
      <c r="T94" s="88"/>
      <c r="U94" s="89"/>
      <c r="V94" s="88"/>
      <c r="W94" s="90"/>
    </row>
    <row r="95" ht="21.95" customHeight="1">
      <c r="A95" s="91"/>
      <c r="B95" s="125"/>
      <c r="C95" s="88"/>
      <c r="D95" s="92"/>
      <c r="E95" s="43"/>
      <c r="F95" s="93"/>
      <c r="G95" s="125"/>
      <c r="H95" s="88"/>
      <c r="I95" s="92"/>
      <c r="J95" s="43"/>
      <c r="K95" s="93"/>
      <c r="L95" s="125"/>
      <c r="M95" s="88"/>
      <c r="N95" s="94"/>
      <c r="O95" s="87"/>
      <c r="P95" s="88"/>
      <c r="Q95" s="88"/>
      <c r="R95" s="89"/>
      <c r="S95" s="88"/>
      <c r="T95" s="88"/>
      <c r="U95" s="89"/>
      <c r="V95" s="88"/>
      <c r="W95" s="90"/>
    </row>
    <row r="96" ht="21.95" customHeight="1">
      <c r="A96" s="91"/>
      <c r="B96" s="125"/>
      <c r="C96" s="88"/>
      <c r="D96" s="92"/>
      <c r="E96" s="43"/>
      <c r="F96" s="93"/>
      <c r="G96" s="125"/>
      <c r="H96" s="88"/>
      <c r="I96" s="92"/>
      <c r="J96" s="43"/>
      <c r="K96" s="93"/>
      <c r="L96" s="125"/>
      <c r="M96" s="88"/>
      <c r="N96" s="94"/>
      <c r="O96" s="87"/>
      <c r="P96" s="88"/>
      <c r="Q96" s="88"/>
      <c r="R96" s="89"/>
      <c r="S96" s="88"/>
      <c r="T96" s="88"/>
      <c r="U96" s="89"/>
      <c r="V96" s="88"/>
      <c r="W96" s="90"/>
    </row>
    <row r="97" ht="21.95" customHeight="1">
      <c r="A97" s="91"/>
      <c r="B97" s="125"/>
      <c r="C97" s="88"/>
      <c r="D97" s="92"/>
      <c r="E97" s="43"/>
      <c r="F97" s="93"/>
      <c r="G97" s="125"/>
      <c r="H97" s="88"/>
      <c r="I97" s="92"/>
      <c r="J97" s="43"/>
      <c r="K97" s="93"/>
      <c r="L97" s="125"/>
      <c r="M97" s="88"/>
      <c r="N97" s="94"/>
      <c r="O97" s="87"/>
      <c r="P97" s="88"/>
      <c r="Q97" s="88"/>
      <c r="R97" s="89"/>
      <c r="S97" s="88"/>
      <c r="T97" s="88"/>
      <c r="U97" s="89"/>
      <c r="V97" s="88"/>
      <c r="W97" s="90"/>
    </row>
    <row r="98" ht="21.95" customHeight="1">
      <c r="A98" s="91"/>
      <c r="B98" s="125"/>
      <c r="C98" s="88"/>
      <c r="D98" s="92"/>
      <c r="E98" s="43"/>
      <c r="F98" s="93"/>
      <c r="G98" s="125"/>
      <c r="H98" s="88"/>
      <c r="I98" s="92"/>
      <c r="J98" s="43"/>
      <c r="K98" s="93"/>
      <c r="L98" s="125"/>
      <c r="M98" s="88"/>
      <c r="N98" s="94"/>
      <c r="O98" s="87"/>
      <c r="P98" s="88"/>
      <c r="Q98" s="88"/>
      <c r="R98" s="89"/>
      <c r="S98" s="88"/>
      <c r="T98" s="88"/>
      <c r="U98" s="89"/>
      <c r="V98" s="88"/>
      <c r="W98" s="90"/>
    </row>
    <row r="99" ht="21.95" customHeight="1">
      <c r="A99" s="91"/>
      <c r="B99" s="89"/>
      <c r="C99" s="88"/>
      <c r="D99" s="97"/>
      <c r="E99" s="43"/>
      <c r="F99" s="93"/>
      <c r="G99" s="89"/>
      <c r="H99" s="88"/>
      <c r="I99" s="97"/>
      <c r="J99" s="43"/>
      <c r="K99" s="93"/>
      <c r="L99" s="89"/>
      <c r="M99" s="88"/>
      <c r="N99" s="98"/>
      <c r="O99" s="87"/>
      <c r="P99" s="88"/>
      <c r="Q99" s="88"/>
      <c r="R99" s="89"/>
      <c r="S99" s="88"/>
      <c r="T99" s="88"/>
      <c r="U99" s="89"/>
      <c r="V99" s="88"/>
      <c r="W99" s="90"/>
    </row>
    <row r="100" ht="21.95" customHeight="1">
      <c r="A100" t="s" s="99">
        <v>97</v>
      </c>
      <c r="B100" s="125"/>
      <c r="C100" s="88"/>
      <c r="D100" s="92"/>
      <c r="E100" s="43"/>
      <c r="F100" s="93"/>
      <c r="G100" s="125"/>
      <c r="H100" s="88"/>
      <c r="I100" s="92"/>
      <c r="J100" s="43"/>
      <c r="K100" s="93"/>
      <c r="L100" s="125"/>
      <c r="M100" s="88"/>
      <c r="N100" s="94"/>
      <c r="O100" s="87"/>
      <c r="P100" s="88"/>
      <c r="Q100" s="88"/>
      <c r="R100" s="89"/>
      <c r="S100" s="88"/>
      <c r="T100" s="88"/>
      <c r="U100" s="89"/>
      <c r="V100" s="88"/>
      <c r="W100" s="90"/>
    </row>
    <row r="101" ht="21.95" customHeight="1">
      <c r="A101" t="s" s="100">
        <v>98</v>
      </c>
      <c r="B101" s="89"/>
      <c r="C101" s="89"/>
      <c r="D101" s="97"/>
      <c r="E101" s="43"/>
      <c r="F101" t="s" s="101">
        <v>98</v>
      </c>
      <c r="G101" s="89"/>
      <c r="H101" s="89"/>
      <c r="I101" s="97"/>
      <c r="J101" s="43"/>
      <c r="K101" t="s" s="101">
        <v>98</v>
      </c>
      <c r="L101" s="89"/>
      <c r="M101" s="89"/>
      <c r="N101" s="94"/>
      <c r="O101" s="87"/>
      <c r="P101" s="88"/>
      <c r="Q101" s="88"/>
      <c r="R101" s="89"/>
      <c r="S101" s="88"/>
      <c r="T101" s="88"/>
      <c r="U101" s="89"/>
      <c r="V101" s="88"/>
      <c r="W101" s="90"/>
    </row>
    <row r="102" ht="21.95" customHeight="1">
      <c r="A102" t="s" s="102">
        <v>99</v>
      </c>
      <c r="B102" s="88">
        <f>AVERAGE(B66:B71)</f>
        <v>21</v>
      </c>
      <c r="C102" s="88">
        <f>AVERAGE(C66:C71)</f>
        <v>167</v>
      </c>
      <c r="D102" s="92">
        <f>AVERAGE(D66:D71)</f>
        <v>7.98600014529077</v>
      </c>
      <c r="E102" s="43"/>
      <c r="F102" t="s" s="103">
        <v>99</v>
      </c>
      <c r="G102" s="88">
        <f>AVERAGE(G66:G71)</f>
        <v>9.16666666666667</v>
      </c>
      <c r="H102" s="88">
        <f>AVERAGE(H66:H71)</f>
        <v>66.55</v>
      </c>
      <c r="I102" s="92">
        <f>AVERAGE(I66:I71)</f>
        <v>7.2987037037037</v>
      </c>
      <c r="J102" s="43"/>
      <c r="K102" t="s" s="103">
        <v>99</v>
      </c>
      <c r="L102" s="88">
        <f>AVERAGE(L66:L71)</f>
        <v>0.5</v>
      </c>
      <c r="M102" s="88">
        <f>AVERAGE(M66:M71)</f>
        <v>2.95</v>
      </c>
      <c r="N102" s="94">
        <f>AVERAGE(N66:N71)</f>
        <v>5.95</v>
      </c>
      <c r="O102" s="87"/>
      <c r="P102" s="88"/>
      <c r="Q102" s="88"/>
      <c r="R102" s="89"/>
      <c r="S102" s="88"/>
      <c r="T102" s="88"/>
      <c r="U102" s="89"/>
      <c r="V102" s="88"/>
      <c r="W102" s="90"/>
    </row>
    <row r="103" ht="21.95" customHeight="1">
      <c r="A103" t="s" s="102">
        <v>100</v>
      </c>
      <c r="B103" s="88">
        <f>AVERAGE(B73:B78)</f>
        <v>19.8333333333333</v>
      </c>
      <c r="C103" s="88">
        <f>AVERAGE(C73:C78)</f>
        <v>158.2</v>
      </c>
      <c r="D103" s="92">
        <f>AVERAGE(D73:D78)</f>
        <v>7.98267457860337</v>
      </c>
      <c r="E103" s="43"/>
      <c r="F103" t="s" s="103">
        <v>100</v>
      </c>
      <c r="G103" s="88">
        <f>AVERAGE(G73:G78)</f>
        <v>8.16666666666667</v>
      </c>
      <c r="H103" s="88">
        <f>AVERAGE(H73:H78)</f>
        <v>59.7166666666667</v>
      </c>
      <c r="I103" s="92">
        <f>AVERAGE(I73:I78)</f>
        <v>7.33472222222222</v>
      </c>
      <c r="J103" s="43"/>
      <c r="K103" t="s" s="103">
        <v>100</v>
      </c>
      <c r="L103" s="88">
        <f>AVERAGE(L73:L78)</f>
        <v>0.166666666666667</v>
      </c>
      <c r="M103" s="88">
        <f>AVERAGE(M73:M78)</f>
        <v>0.9833333333333329</v>
      </c>
      <c r="N103" s="94">
        <f>AVERAGE(N73:N78)</f>
        <v>5.9</v>
      </c>
      <c r="O103" s="87"/>
      <c r="P103" s="88"/>
      <c r="Q103" s="88"/>
      <c r="R103" s="89"/>
      <c r="S103" s="88"/>
      <c r="T103" s="88"/>
      <c r="U103" s="89"/>
      <c r="V103" s="88"/>
      <c r="W103" s="90"/>
    </row>
    <row r="104" ht="21.95" customHeight="1">
      <c r="A104" s="104"/>
      <c r="B104" s="89"/>
      <c r="C104" s="89"/>
      <c r="D104" s="97"/>
      <c r="E104" s="43"/>
      <c r="F104" s="105"/>
      <c r="G104" s="89"/>
      <c r="H104" s="89"/>
      <c r="I104" s="97"/>
      <c r="J104" s="43"/>
      <c r="K104" s="105"/>
      <c r="L104" s="89"/>
      <c r="M104" s="89"/>
      <c r="N104" s="98"/>
      <c r="O104" s="87"/>
      <c r="P104" s="88"/>
      <c r="Q104" s="88"/>
      <c r="R104" s="89"/>
      <c r="S104" s="88"/>
      <c r="T104" s="88"/>
      <c r="U104" s="89"/>
      <c r="V104" s="88"/>
      <c r="W104" s="90"/>
    </row>
    <row r="105" ht="21.95" customHeight="1">
      <c r="A105" s="106"/>
      <c r="B105" s="107"/>
      <c r="C105" t="s" s="108">
        <v>101</v>
      </c>
      <c r="D105" s="92"/>
      <c r="E105" s="43"/>
      <c r="F105" s="109"/>
      <c r="G105" s="107"/>
      <c r="H105" t="s" s="108">
        <v>101</v>
      </c>
      <c r="I105" s="92"/>
      <c r="J105" s="43"/>
      <c r="K105" s="109"/>
      <c r="L105" s="107"/>
      <c r="M105" t="s" s="108">
        <v>101</v>
      </c>
      <c r="N105" s="234"/>
      <c r="O105" s="87"/>
      <c r="P105" s="88"/>
      <c r="Q105" s="88"/>
      <c r="R105" s="89"/>
      <c r="S105" s="88"/>
      <c r="T105" s="88"/>
      <c r="U105" s="89"/>
      <c r="V105" s="88"/>
      <c r="W105" s="90"/>
    </row>
    <row r="106" ht="21.95" customHeight="1">
      <c r="A106" s="106"/>
      <c r="B106" s="110"/>
      <c r="C106" t="s" s="108">
        <v>102</v>
      </c>
      <c r="D106" s="92"/>
      <c r="E106" s="43"/>
      <c r="F106" s="109"/>
      <c r="G106" s="110"/>
      <c r="H106" t="s" s="108">
        <v>102</v>
      </c>
      <c r="I106" s="92"/>
      <c r="J106" s="43"/>
      <c r="K106" s="109"/>
      <c r="L106" s="110"/>
      <c r="M106" t="s" s="108">
        <v>102</v>
      </c>
      <c r="N106" s="234"/>
      <c r="O106" s="87"/>
      <c r="P106" s="88"/>
      <c r="Q106" s="88"/>
      <c r="R106" s="89"/>
      <c r="S106" s="88"/>
      <c r="T106" s="88"/>
      <c r="U106" s="89"/>
      <c r="V106" s="88"/>
      <c r="W106" s="90"/>
    </row>
    <row r="107" ht="22.75" customHeight="1">
      <c r="A107" s="111"/>
      <c r="B107" s="112"/>
      <c r="C107" t="s" s="113">
        <v>103</v>
      </c>
      <c r="D107" s="114"/>
      <c r="E107" s="115"/>
      <c r="F107" s="116"/>
      <c r="G107" s="112"/>
      <c r="H107" t="s" s="113">
        <v>103</v>
      </c>
      <c r="I107" s="114"/>
      <c r="J107" s="115"/>
      <c r="K107" s="116"/>
      <c r="L107" s="112"/>
      <c r="M107" t="s" s="113">
        <v>103</v>
      </c>
      <c r="N107" s="210"/>
      <c r="O107" s="118"/>
      <c r="P107" s="119"/>
      <c r="Q107" s="119"/>
      <c r="R107" s="120"/>
      <c r="S107" s="119"/>
      <c r="T107" s="119"/>
      <c r="U107" s="120"/>
      <c r="V107" s="119"/>
      <c r="W107"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05:N105"/>
    <mergeCell ref="M106:N106"/>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6.xml><?xml version="1.0" encoding="utf-8"?>
<worksheet xmlns:r="http://schemas.openxmlformats.org/officeDocument/2006/relationships" xmlns="http://schemas.openxmlformats.org/spreadsheetml/2006/main">
  <dimension ref="A1:W140"/>
  <sheetViews>
    <sheetView workbookViewId="0" showGridLines="0" defaultGridColor="1"/>
  </sheetViews>
  <sheetFormatPr defaultColWidth="16.3333" defaultRowHeight="19.9" customHeight="1" outlineLevelRow="0" outlineLevelCol="0"/>
  <cols>
    <col min="1" max="1" width="10" style="314" customWidth="1"/>
    <col min="2" max="4" width="12.1719" style="314" customWidth="1"/>
    <col min="5" max="5" width="1.35156" style="314" customWidth="1"/>
    <col min="6" max="6" width="10" style="314" customWidth="1"/>
    <col min="7" max="9" width="12.1719" style="314" customWidth="1"/>
    <col min="10" max="10" width="1.35156" style="314" customWidth="1"/>
    <col min="11" max="11" width="10" style="314" customWidth="1"/>
    <col min="12" max="14" width="12.1719" style="314" customWidth="1"/>
    <col min="15" max="15" width="10.8516" style="314" customWidth="1"/>
    <col min="16" max="17" width="6.5" style="314" customWidth="1"/>
    <col min="18" max="18" width="10.8516" style="314" customWidth="1"/>
    <col min="19" max="20" width="6.5" style="314" customWidth="1"/>
    <col min="21" max="21" width="10.8516" style="314" customWidth="1"/>
    <col min="22" max="23" width="6.5" style="314" customWidth="1"/>
    <col min="24" max="16384" width="16.3516" style="314" customWidth="1"/>
  </cols>
  <sheetData>
    <row r="1" ht="64.15" customHeight="1">
      <c r="A1" t="s" s="167">
        <v>414</v>
      </c>
      <c r="B1" t="s" s="30">
        <v>41</v>
      </c>
      <c r="C1" t="s" s="30">
        <v>42</v>
      </c>
      <c r="D1" t="s" s="31">
        <v>43</v>
      </c>
      <c r="E1" s="32"/>
      <c r="F1" t="s" s="33">
        <v>415</v>
      </c>
      <c r="G1" t="s" s="30">
        <v>45</v>
      </c>
      <c r="H1" t="s" s="30">
        <v>46</v>
      </c>
      <c r="I1" t="s" s="31">
        <v>47</v>
      </c>
      <c r="J1" s="32"/>
      <c r="K1" t="s" s="33">
        <v>416</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1913</v>
      </c>
      <c r="B3" s="146">
        <v>35</v>
      </c>
      <c r="C3" s="83">
        <v>380.9</v>
      </c>
      <c r="D3" s="84">
        <v>10.8828571428571</v>
      </c>
      <c r="E3" s="43"/>
      <c r="F3" s="147">
        <v>1913</v>
      </c>
      <c r="G3" s="146">
        <v>14</v>
      </c>
      <c r="H3" s="83">
        <v>138.6</v>
      </c>
      <c r="I3" s="84">
        <v>9.9</v>
      </c>
      <c r="J3" s="43"/>
      <c r="K3" s="147">
        <v>1913</v>
      </c>
      <c r="L3" s="146">
        <v>0</v>
      </c>
      <c r="M3" s="83">
        <v>0</v>
      </c>
      <c r="N3" s="86"/>
      <c r="O3" s="154"/>
      <c r="P3" s="155"/>
      <c r="Q3" s="90"/>
      <c r="R3" s="156"/>
      <c r="S3" s="155"/>
      <c r="T3" s="90"/>
      <c r="U3" s="156"/>
      <c r="V3" s="155"/>
      <c r="W3" s="90"/>
    </row>
    <row r="4" ht="21.95" customHeight="1">
      <c r="A4" s="152">
        <v>1914</v>
      </c>
      <c r="B4" s="127">
        <v>23</v>
      </c>
      <c r="C4" s="88">
        <v>245.4</v>
      </c>
      <c r="D4" s="92">
        <v>10.6695652173913</v>
      </c>
      <c r="E4" s="43"/>
      <c r="F4" s="153">
        <v>1914</v>
      </c>
      <c r="G4" s="127">
        <v>11</v>
      </c>
      <c r="H4" s="88">
        <v>106.9</v>
      </c>
      <c r="I4" s="92">
        <v>9.71818181818182</v>
      </c>
      <c r="J4" s="43"/>
      <c r="K4" s="153">
        <v>1914</v>
      </c>
      <c r="L4" s="127">
        <v>0</v>
      </c>
      <c r="M4" s="88">
        <v>0</v>
      </c>
      <c r="N4" s="94"/>
      <c r="O4" s="154"/>
      <c r="P4" s="155"/>
      <c r="Q4" s="90"/>
      <c r="R4" s="156"/>
      <c r="S4" s="155"/>
      <c r="T4" s="90"/>
      <c r="U4" s="156"/>
      <c r="V4" s="155"/>
      <c r="W4" s="90"/>
    </row>
    <row r="5" ht="21.95" customHeight="1">
      <c r="A5" s="152">
        <v>1915</v>
      </c>
      <c r="B5" s="127">
        <v>25</v>
      </c>
      <c r="C5" s="88">
        <v>288.7</v>
      </c>
      <c r="D5" s="92">
        <v>11.548</v>
      </c>
      <c r="E5" s="43"/>
      <c r="F5" s="153">
        <v>1915</v>
      </c>
      <c r="G5" s="127">
        <v>2</v>
      </c>
      <c r="H5" s="88">
        <v>19.4</v>
      </c>
      <c r="I5" s="92">
        <v>9.699999999999999</v>
      </c>
      <c r="J5" s="43"/>
      <c r="K5" s="153">
        <v>1915</v>
      </c>
      <c r="L5" s="127">
        <v>0</v>
      </c>
      <c r="M5" s="88">
        <v>0</v>
      </c>
      <c r="N5" s="94"/>
      <c r="O5" s="154"/>
      <c r="P5" s="155"/>
      <c r="Q5" s="90"/>
      <c r="R5" s="156"/>
      <c r="S5" s="155"/>
      <c r="T5" s="90"/>
      <c r="U5" s="156"/>
      <c r="V5" s="155"/>
      <c r="W5" s="90"/>
    </row>
    <row r="6" ht="21.95" customHeight="1">
      <c r="A6" s="152">
        <v>1916</v>
      </c>
      <c r="B6" s="127">
        <v>37</v>
      </c>
      <c r="C6" s="88">
        <v>369.6</v>
      </c>
      <c r="D6" s="92">
        <v>9.98918918918919</v>
      </c>
      <c r="E6" s="43"/>
      <c r="F6" s="153">
        <v>1916</v>
      </c>
      <c r="G6" s="127">
        <v>21</v>
      </c>
      <c r="H6" s="88">
        <v>182.9</v>
      </c>
      <c r="I6" s="92">
        <v>8.709523809523811</v>
      </c>
      <c r="J6" s="43"/>
      <c r="K6" s="153">
        <v>1916</v>
      </c>
      <c r="L6" s="127">
        <v>8</v>
      </c>
      <c r="M6" s="88">
        <v>54.9</v>
      </c>
      <c r="N6" s="94">
        <v>6.8625</v>
      </c>
      <c r="O6" s="154"/>
      <c r="P6" s="155"/>
      <c r="Q6" s="90"/>
      <c r="R6" s="156"/>
      <c r="S6" s="155"/>
      <c r="T6" s="90"/>
      <c r="U6" s="156"/>
      <c r="V6" s="155"/>
      <c r="W6" s="90"/>
    </row>
    <row r="7" ht="21.95" customHeight="1">
      <c r="A7" s="152">
        <v>1917</v>
      </c>
      <c r="B7" s="127">
        <v>34</v>
      </c>
      <c r="C7" s="88">
        <v>365.3</v>
      </c>
      <c r="D7" s="92">
        <v>10.7441176470588</v>
      </c>
      <c r="E7" s="43"/>
      <c r="F7" s="153">
        <v>1917</v>
      </c>
      <c r="G7" s="127">
        <v>16</v>
      </c>
      <c r="H7" s="88">
        <v>156.6</v>
      </c>
      <c r="I7" s="92">
        <v>9.7875</v>
      </c>
      <c r="J7" s="43"/>
      <c r="K7" s="153">
        <v>1917</v>
      </c>
      <c r="L7" s="127">
        <v>0</v>
      </c>
      <c r="M7" s="88">
        <v>0</v>
      </c>
      <c r="N7" s="94"/>
      <c r="O7" s="154"/>
      <c r="P7" s="155"/>
      <c r="Q7" s="90"/>
      <c r="R7" s="156"/>
      <c r="S7" s="155"/>
      <c r="T7" s="90"/>
      <c r="U7" s="156"/>
      <c r="V7" s="155"/>
      <c r="W7" s="90"/>
    </row>
    <row r="8" ht="21.95" customHeight="1">
      <c r="A8" s="152">
        <v>1918</v>
      </c>
      <c r="B8" s="127">
        <v>26</v>
      </c>
      <c r="C8" s="88">
        <v>279.5</v>
      </c>
      <c r="D8" s="92">
        <v>10.75</v>
      </c>
      <c r="E8" s="43"/>
      <c r="F8" s="153">
        <v>1918</v>
      </c>
      <c r="G8" s="127">
        <v>13</v>
      </c>
      <c r="H8" s="88">
        <v>129.8</v>
      </c>
      <c r="I8" s="92">
        <v>9.984615384615379</v>
      </c>
      <c r="J8" s="43"/>
      <c r="K8" s="153">
        <v>1918</v>
      </c>
      <c r="L8" s="127">
        <v>0</v>
      </c>
      <c r="M8" s="88">
        <v>0</v>
      </c>
      <c r="N8" s="94"/>
      <c r="O8" s="154"/>
      <c r="P8" s="155"/>
      <c r="Q8" s="90"/>
      <c r="R8" s="156"/>
      <c r="S8" s="155"/>
      <c r="T8" s="90"/>
      <c r="U8" s="156"/>
      <c r="V8" s="155"/>
      <c r="W8" s="90"/>
    </row>
    <row r="9" ht="21.95" customHeight="1">
      <c r="A9" s="152">
        <v>1919</v>
      </c>
      <c r="B9" s="127">
        <v>19</v>
      </c>
      <c r="C9" s="88">
        <v>208.7</v>
      </c>
      <c r="D9" s="92">
        <v>10.9842105263158</v>
      </c>
      <c r="E9" s="43"/>
      <c r="F9" s="153">
        <v>1919</v>
      </c>
      <c r="G9" s="127">
        <v>6</v>
      </c>
      <c r="H9" s="88">
        <v>56.3</v>
      </c>
      <c r="I9" s="92">
        <v>9.383333333333329</v>
      </c>
      <c r="J9" s="43"/>
      <c r="K9" s="153">
        <v>1919</v>
      </c>
      <c r="L9" s="127">
        <v>0</v>
      </c>
      <c r="M9" s="88">
        <v>0</v>
      </c>
      <c r="N9" s="94"/>
      <c r="O9" s="154"/>
      <c r="P9" s="155"/>
      <c r="Q9" s="90"/>
      <c r="R9" s="156"/>
      <c r="S9" s="155"/>
      <c r="T9" s="90"/>
      <c r="U9" s="156"/>
      <c r="V9" s="155"/>
      <c r="W9" s="90"/>
    </row>
    <row r="10" ht="21.95" customHeight="1">
      <c r="A10" s="152">
        <v>1920</v>
      </c>
      <c r="B10" s="127">
        <v>29</v>
      </c>
      <c r="C10" s="88">
        <v>307.5</v>
      </c>
      <c r="D10" s="92">
        <v>10.6034482758621</v>
      </c>
      <c r="E10" s="43"/>
      <c r="F10" s="153">
        <v>1920</v>
      </c>
      <c r="G10" s="127">
        <v>13</v>
      </c>
      <c r="H10" s="88">
        <v>121.3</v>
      </c>
      <c r="I10" s="92">
        <v>9.33076923076923</v>
      </c>
      <c r="J10" s="43"/>
      <c r="K10" s="153">
        <v>1920</v>
      </c>
      <c r="L10" s="127">
        <v>3</v>
      </c>
      <c r="M10" s="88">
        <v>23.8</v>
      </c>
      <c r="N10" s="94">
        <v>7.93333333333333</v>
      </c>
      <c r="O10" s="154"/>
      <c r="P10" s="155"/>
      <c r="Q10" s="90"/>
      <c r="R10" s="156"/>
      <c r="S10" s="155"/>
      <c r="T10" s="90"/>
      <c r="U10" s="156"/>
      <c r="V10" s="155"/>
      <c r="W10" s="90"/>
    </row>
    <row r="11" ht="21.95" customHeight="1">
      <c r="A11" s="152">
        <v>1921</v>
      </c>
      <c r="B11" s="127">
        <v>15</v>
      </c>
      <c r="C11" s="88">
        <v>169.3</v>
      </c>
      <c r="D11" s="92">
        <v>11.2866666666667</v>
      </c>
      <c r="E11" s="43"/>
      <c r="F11" s="153">
        <v>1921</v>
      </c>
      <c r="G11" s="127">
        <v>5</v>
      </c>
      <c r="H11" s="88">
        <v>50.3</v>
      </c>
      <c r="I11" s="92">
        <v>10.06</v>
      </c>
      <c r="J11" s="43"/>
      <c r="K11" s="153">
        <v>1921</v>
      </c>
      <c r="L11" s="127">
        <v>0</v>
      </c>
      <c r="M11" s="88">
        <v>0</v>
      </c>
      <c r="N11" s="94"/>
      <c r="O11" s="154"/>
      <c r="P11" s="155"/>
      <c r="Q11" s="90"/>
      <c r="R11" s="156"/>
      <c r="S11" s="155"/>
      <c r="T11" s="90"/>
      <c r="U11" s="156"/>
      <c r="V11" s="155"/>
      <c r="W11" s="90"/>
    </row>
    <row r="12" ht="21.95" customHeight="1">
      <c r="A12" s="152">
        <v>1922</v>
      </c>
      <c r="B12" s="127">
        <v>39</v>
      </c>
      <c r="C12" s="88">
        <v>401</v>
      </c>
      <c r="D12" s="92">
        <v>10.2820512820513</v>
      </c>
      <c r="E12" s="43"/>
      <c r="F12" s="153">
        <v>1922</v>
      </c>
      <c r="G12" s="127">
        <v>19</v>
      </c>
      <c r="H12" s="88">
        <v>171.4</v>
      </c>
      <c r="I12" s="92">
        <v>9.02105263157895</v>
      </c>
      <c r="J12" s="43"/>
      <c r="K12" s="153">
        <v>1922</v>
      </c>
      <c r="L12" s="127">
        <v>5</v>
      </c>
      <c r="M12" s="88">
        <v>39.6</v>
      </c>
      <c r="N12" s="94">
        <v>7.92</v>
      </c>
      <c r="O12" s="154"/>
      <c r="P12" s="155"/>
      <c r="Q12" s="90"/>
      <c r="R12" s="156"/>
      <c r="S12" s="155"/>
      <c r="T12" s="90"/>
      <c r="U12" s="156"/>
      <c r="V12" s="155"/>
      <c r="W12" s="90"/>
    </row>
    <row r="13" ht="21.95" customHeight="1">
      <c r="A13" s="152">
        <v>1923</v>
      </c>
      <c r="B13" s="127">
        <v>22</v>
      </c>
      <c r="C13" s="88">
        <v>240.9</v>
      </c>
      <c r="D13" s="92">
        <v>10.95</v>
      </c>
      <c r="E13" s="43"/>
      <c r="F13" s="153">
        <v>1923</v>
      </c>
      <c r="G13" s="127">
        <v>7</v>
      </c>
      <c r="H13" s="88">
        <v>66.40000000000001</v>
      </c>
      <c r="I13" s="92">
        <v>9.485714285714289</v>
      </c>
      <c r="J13" s="43"/>
      <c r="K13" s="153">
        <v>1923</v>
      </c>
      <c r="L13" s="127">
        <v>0</v>
      </c>
      <c r="M13" s="88">
        <v>0</v>
      </c>
      <c r="N13" s="94"/>
      <c r="O13" s="154"/>
      <c r="P13" s="155"/>
      <c r="Q13" s="90"/>
      <c r="R13" s="156"/>
      <c r="S13" s="155"/>
      <c r="T13" s="90"/>
      <c r="U13" s="156"/>
      <c r="V13" s="155"/>
      <c r="W13" s="90"/>
    </row>
    <row r="14" ht="21.95" customHeight="1">
      <c r="A14" s="152">
        <v>1924</v>
      </c>
      <c r="B14" s="127">
        <v>14</v>
      </c>
      <c r="C14" s="88">
        <v>162.4</v>
      </c>
      <c r="D14" s="92">
        <v>11.6</v>
      </c>
      <c r="E14" s="43"/>
      <c r="F14" s="153">
        <v>1924</v>
      </c>
      <c r="G14" s="127">
        <v>1</v>
      </c>
      <c r="H14" s="88">
        <v>10.6</v>
      </c>
      <c r="I14" s="92">
        <v>10.6</v>
      </c>
      <c r="J14" s="43"/>
      <c r="K14" s="153">
        <v>1924</v>
      </c>
      <c r="L14" s="127">
        <v>0</v>
      </c>
      <c r="M14" s="88">
        <v>0</v>
      </c>
      <c r="N14" s="94"/>
      <c r="O14" s="154"/>
      <c r="P14" s="155"/>
      <c r="Q14" s="90"/>
      <c r="R14" s="156"/>
      <c r="S14" s="155"/>
      <c r="T14" s="90"/>
      <c r="U14" s="156"/>
      <c r="V14" s="155"/>
      <c r="W14" s="90"/>
    </row>
    <row r="15" ht="21.95" customHeight="1">
      <c r="A15" s="152">
        <v>1925</v>
      </c>
      <c r="B15" s="127">
        <v>49</v>
      </c>
      <c r="C15" s="88">
        <v>548.3</v>
      </c>
      <c r="D15" s="92">
        <v>11.1897959183673</v>
      </c>
      <c r="E15" s="43"/>
      <c r="F15" s="153">
        <v>1925</v>
      </c>
      <c r="G15" s="127">
        <v>12</v>
      </c>
      <c r="H15" s="88">
        <v>113</v>
      </c>
      <c r="I15" s="92">
        <v>9.41666666666667</v>
      </c>
      <c r="J15" s="43"/>
      <c r="K15" s="153">
        <v>1925</v>
      </c>
      <c r="L15" s="127">
        <v>3</v>
      </c>
      <c r="M15" s="88">
        <v>21.7</v>
      </c>
      <c r="N15" s="94">
        <v>7.23333333333333</v>
      </c>
      <c r="O15" s="154"/>
      <c r="P15" s="155"/>
      <c r="Q15" s="90"/>
      <c r="R15" s="156"/>
      <c r="S15" s="155"/>
      <c r="T15" s="90"/>
      <c r="U15" s="156"/>
      <c r="V15" s="155"/>
      <c r="W15" s="90"/>
    </row>
    <row r="16" ht="21.95" customHeight="1">
      <c r="A16" s="152">
        <v>1926</v>
      </c>
      <c r="B16" s="127">
        <v>39</v>
      </c>
      <c r="C16" s="88">
        <v>415.4</v>
      </c>
      <c r="D16" s="92">
        <v>10.6512820512821</v>
      </c>
      <c r="E16" s="43"/>
      <c r="F16" s="153">
        <v>1926</v>
      </c>
      <c r="G16" s="127">
        <v>18</v>
      </c>
      <c r="H16" s="88">
        <v>168.1</v>
      </c>
      <c r="I16" s="92">
        <v>9.33888888888889</v>
      </c>
      <c r="J16" s="43"/>
      <c r="K16" s="153">
        <v>1926</v>
      </c>
      <c r="L16" s="127">
        <v>4</v>
      </c>
      <c r="M16" s="88">
        <v>29</v>
      </c>
      <c r="N16" s="94">
        <v>7.25</v>
      </c>
      <c r="O16" s="154"/>
      <c r="P16" s="155"/>
      <c r="Q16" s="90"/>
      <c r="R16" s="156"/>
      <c r="S16" s="155"/>
      <c r="T16" s="90"/>
      <c r="U16" s="156"/>
      <c r="V16" s="155"/>
      <c r="W16" s="90"/>
    </row>
    <row r="17" ht="21.95" customHeight="1">
      <c r="A17" s="152">
        <v>1927</v>
      </c>
      <c r="B17" s="127">
        <v>27</v>
      </c>
      <c r="C17" s="88">
        <v>285.4</v>
      </c>
      <c r="D17" s="92">
        <v>10.5703703703704</v>
      </c>
      <c r="E17" s="43"/>
      <c r="F17" s="153">
        <v>1927</v>
      </c>
      <c r="G17" s="127">
        <v>14</v>
      </c>
      <c r="H17" s="88">
        <v>131.1</v>
      </c>
      <c r="I17" s="92">
        <v>9.36428571428571</v>
      </c>
      <c r="J17" s="43"/>
      <c r="K17" s="153">
        <v>1927</v>
      </c>
      <c r="L17" s="127">
        <v>1</v>
      </c>
      <c r="M17" s="88">
        <v>7.8</v>
      </c>
      <c r="N17" s="94">
        <v>7.8</v>
      </c>
      <c r="O17" s="154"/>
      <c r="P17" s="155"/>
      <c r="Q17" s="90"/>
      <c r="R17" s="156"/>
      <c r="S17" s="155"/>
      <c r="T17" s="90"/>
      <c r="U17" s="156"/>
      <c r="V17" s="155"/>
      <c r="W17" s="90"/>
    </row>
    <row r="18" ht="21.95" customHeight="1">
      <c r="A18" s="152">
        <v>1928</v>
      </c>
      <c r="B18" s="127">
        <v>42</v>
      </c>
      <c r="C18" s="88">
        <v>464.8</v>
      </c>
      <c r="D18" s="92">
        <v>11.0666666666667</v>
      </c>
      <c r="E18" s="43"/>
      <c r="F18" s="153">
        <v>1928</v>
      </c>
      <c r="G18" s="127">
        <v>13</v>
      </c>
      <c r="H18" s="88">
        <v>126.3</v>
      </c>
      <c r="I18" s="92">
        <v>9.71538461538462</v>
      </c>
      <c r="J18" s="43"/>
      <c r="K18" s="153">
        <v>1928</v>
      </c>
      <c r="L18" s="127">
        <v>1</v>
      </c>
      <c r="M18" s="88">
        <v>7.8</v>
      </c>
      <c r="N18" s="94">
        <v>7.8</v>
      </c>
      <c r="O18" s="154"/>
      <c r="P18" s="155"/>
      <c r="Q18" s="90"/>
      <c r="R18" s="156"/>
      <c r="S18" s="155"/>
      <c r="T18" s="90"/>
      <c r="U18" s="156"/>
      <c r="V18" s="155"/>
      <c r="W18" s="90"/>
    </row>
    <row r="19" ht="21.95" customHeight="1">
      <c r="A19" s="152">
        <v>1929</v>
      </c>
      <c r="B19" s="127">
        <v>41</v>
      </c>
      <c r="C19" s="88">
        <v>439.3</v>
      </c>
      <c r="D19" s="92">
        <v>10.7146341463415</v>
      </c>
      <c r="E19" s="43"/>
      <c r="F19" s="153">
        <v>1929</v>
      </c>
      <c r="G19" s="127">
        <v>19</v>
      </c>
      <c r="H19" s="88">
        <v>186.3</v>
      </c>
      <c r="I19" s="92">
        <v>9.805263157894739</v>
      </c>
      <c r="J19" s="43"/>
      <c r="K19" s="153">
        <v>1929</v>
      </c>
      <c r="L19" s="127">
        <v>1</v>
      </c>
      <c r="M19" s="88">
        <v>7.8</v>
      </c>
      <c r="N19" s="94">
        <v>7.8</v>
      </c>
      <c r="O19" s="154"/>
      <c r="P19" s="155"/>
      <c r="Q19" s="90"/>
      <c r="R19" s="156"/>
      <c r="S19" s="155"/>
      <c r="T19" s="90"/>
      <c r="U19" s="156"/>
      <c r="V19" s="155"/>
      <c r="W19" s="90"/>
    </row>
    <row r="20" ht="21.95" customHeight="1">
      <c r="A20" s="152">
        <v>1930</v>
      </c>
      <c r="B20" s="127">
        <v>7</v>
      </c>
      <c r="C20" s="88">
        <v>83.90000000000001</v>
      </c>
      <c r="D20" s="92">
        <v>11.9857142857143</v>
      </c>
      <c r="E20" s="43"/>
      <c r="F20" s="153">
        <v>1930</v>
      </c>
      <c r="G20" s="127">
        <v>0</v>
      </c>
      <c r="H20" s="88">
        <v>0</v>
      </c>
      <c r="I20" s="92"/>
      <c r="J20" s="43"/>
      <c r="K20" s="153">
        <v>1930</v>
      </c>
      <c r="L20" s="127">
        <v>0</v>
      </c>
      <c r="M20" s="88">
        <v>0</v>
      </c>
      <c r="N20" s="94"/>
      <c r="O20" s="154"/>
      <c r="P20" s="155"/>
      <c r="Q20" s="90"/>
      <c r="R20" s="156"/>
      <c r="S20" s="155"/>
      <c r="T20" s="90"/>
      <c r="U20" s="156"/>
      <c r="V20" s="155"/>
      <c r="W20" s="90"/>
    </row>
    <row r="21" ht="21.95" customHeight="1">
      <c r="A21" s="152">
        <v>1931</v>
      </c>
      <c r="B21" s="127">
        <v>26</v>
      </c>
      <c r="C21" s="88">
        <v>299.6</v>
      </c>
      <c r="D21" s="92">
        <v>11.5230769230769</v>
      </c>
      <c r="E21" s="43"/>
      <c r="F21" s="153">
        <v>1931</v>
      </c>
      <c r="G21" s="127">
        <v>3</v>
      </c>
      <c r="H21" s="88">
        <v>31.4</v>
      </c>
      <c r="I21" s="92">
        <v>10.4666666666667</v>
      </c>
      <c r="J21" s="43"/>
      <c r="K21" s="153">
        <v>1931</v>
      </c>
      <c r="L21" s="127">
        <v>0</v>
      </c>
      <c r="M21" s="88">
        <v>0</v>
      </c>
      <c r="N21" s="94"/>
      <c r="O21" s="154"/>
      <c r="P21" s="155"/>
      <c r="Q21" s="90"/>
      <c r="R21" s="156"/>
      <c r="S21" s="155"/>
      <c r="T21" s="90"/>
      <c r="U21" s="156"/>
      <c r="V21" s="155"/>
      <c r="W21" s="90"/>
    </row>
    <row r="22" ht="21.95" customHeight="1">
      <c r="A22" s="152">
        <v>1932</v>
      </c>
      <c r="B22" s="127">
        <v>22</v>
      </c>
      <c r="C22" s="88">
        <v>252.6</v>
      </c>
      <c r="D22" s="92">
        <v>11.4818181818182</v>
      </c>
      <c r="E22" s="43"/>
      <c r="F22" s="153">
        <v>1932</v>
      </c>
      <c r="G22" s="127">
        <v>2</v>
      </c>
      <c r="H22" s="88">
        <v>20.3</v>
      </c>
      <c r="I22" s="92">
        <v>10.15</v>
      </c>
      <c r="J22" s="43"/>
      <c r="K22" s="153">
        <v>1932</v>
      </c>
      <c r="L22" s="127">
        <v>0</v>
      </c>
      <c r="M22" s="88">
        <v>0</v>
      </c>
      <c r="N22" s="94"/>
      <c r="O22" s="154"/>
      <c r="P22" s="155"/>
      <c r="Q22" s="90"/>
      <c r="R22" s="156"/>
      <c r="S22" s="155"/>
      <c r="T22" s="90"/>
      <c r="U22" s="156"/>
      <c r="V22" s="155"/>
      <c r="W22" s="90"/>
    </row>
    <row r="23" ht="21.95" customHeight="1">
      <c r="A23" s="152">
        <v>1933</v>
      </c>
      <c r="B23" s="127">
        <v>35</v>
      </c>
      <c r="C23" s="88">
        <v>374.5</v>
      </c>
      <c r="D23" s="92">
        <v>10.7</v>
      </c>
      <c r="E23" s="43"/>
      <c r="F23" s="153">
        <v>1933</v>
      </c>
      <c r="G23" s="127">
        <v>15</v>
      </c>
      <c r="H23" s="88">
        <v>144.8</v>
      </c>
      <c r="I23" s="92">
        <v>9.653333333333331</v>
      </c>
      <c r="J23" s="43"/>
      <c r="K23" s="153">
        <v>1933</v>
      </c>
      <c r="L23" s="127">
        <v>1</v>
      </c>
      <c r="M23" s="88">
        <v>7.3</v>
      </c>
      <c r="N23" s="94">
        <v>7.3</v>
      </c>
      <c r="O23" s="154"/>
      <c r="P23" s="155"/>
      <c r="Q23" s="90"/>
      <c r="R23" s="156"/>
      <c r="S23" s="155"/>
      <c r="T23" s="90"/>
      <c r="U23" s="156"/>
      <c r="V23" s="155"/>
      <c r="W23" s="90"/>
    </row>
    <row r="24" ht="21.95" customHeight="1">
      <c r="A24" s="152">
        <v>1934</v>
      </c>
      <c r="B24" s="127">
        <v>29</v>
      </c>
      <c r="C24" s="88">
        <v>313.7</v>
      </c>
      <c r="D24" s="92">
        <v>10.8172413793103</v>
      </c>
      <c r="E24" s="43"/>
      <c r="F24" s="153">
        <v>1934</v>
      </c>
      <c r="G24" s="127">
        <v>15</v>
      </c>
      <c r="H24" s="88">
        <v>149.8</v>
      </c>
      <c r="I24" s="92">
        <v>9.98666666666667</v>
      </c>
      <c r="J24" s="43"/>
      <c r="K24" s="153">
        <v>1934</v>
      </c>
      <c r="L24" s="127">
        <v>0</v>
      </c>
      <c r="M24" s="88">
        <v>0</v>
      </c>
      <c r="N24" s="94"/>
      <c r="O24" s="154"/>
      <c r="P24" s="155"/>
      <c r="Q24" s="90"/>
      <c r="R24" s="156"/>
      <c r="S24" s="155"/>
      <c r="T24" s="90"/>
      <c r="U24" s="156"/>
      <c r="V24" s="155"/>
      <c r="W24" s="90"/>
    </row>
    <row r="25" ht="21.95" customHeight="1">
      <c r="A25" s="152">
        <v>1935</v>
      </c>
      <c r="B25" s="127">
        <v>40</v>
      </c>
      <c r="C25" s="88">
        <v>419.5</v>
      </c>
      <c r="D25" s="92">
        <v>10.4875</v>
      </c>
      <c r="E25" s="43"/>
      <c r="F25" s="153">
        <v>1935</v>
      </c>
      <c r="G25" s="127">
        <v>18</v>
      </c>
      <c r="H25" s="88">
        <v>165</v>
      </c>
      <c r="I25" s="92">
        <v>9.16666666666667</v>
      </c>
      <c r="J25" s="43"/>
      <c r="K25" s="153">
        <v>1935</v>
      </c>
      <c r="L25" s="127">
        <v>3</v>
      </c>
      <c r="M25" s="88">
        <v>22</v>
      </c>
      <c r="N25" s="94">
        <v>7.33333333333333</v>
      </c>
      <c r="O25" s="154"/>
      <c r="P25" s="155"/>
      <c r="Q25" s="90"/>
      <c r="R25" s="156"/>
      <c r="S25" s="155"/>
      <c r="T25" s="90"/>
      <c r="U25" s="156"/>
      <c r="V25" s="155"/>
      <c r="W25" s="90"/>
    </row>
    <row r="26" ht="21.95" customHeight="1">
      <c r="A26" s="152">
        <v>1936</v>
      </c>
      <c r="B26" s="127">
        <v>33</v>
      </c>
      <c r="C26" s="88">
        <v>351</v>
      </c>
      <c r="D26" s="92">
        <v>10.6363636363636</v>
      </c>
      <c r="E26" s="43"/>
      <c r="F26" s="153">
        <v>1936</v>
      </c>
      <c r="G26" s="127">
        <v>11</v>
      </c>
      <c r="H26" s="88">
        <v>100.6</v>
      </c>
      <c r="I26" s="92">
        <v>9.14545454545455</v>
      </c>
      <c r="J26" s="43"/>
      <c r="K26" s="153">
        <v>1936</v>
      </c>
      <c r="L26" s="127">
        <v>1</v>
      </c>
      <c r="M26" s="88">
        <v>7.2</v>
      </c>
      <c r="N26" s="94">
        <v>7.2</v>
      </c>
      <c r="O26" s="154"/>
      <c r="P26" s="155"/>
      <c r="Q26" s="90"/>
      <c r="R26" s="156"/>
      <c r="S26" s="155"/>
      <c r="T26" s="90"/>
      <c r="U26" s="156"/>
      <c r="V26" s="155"/>
      <c r="W26" s="90"/>
    </row>
    <row r="27" ht="21.95" customHeight="1">
      <c r="A27" s="152">
        <v>1937</v>
      </c>
      <c r="B27" s="127">
        <v>47</v>
      </c>
      <c r="C27" s="88">
        <v>501.9</v>
      </c>
      <c r="D27" s="92">
        <v>10.6787234042553</v>
      </c>
      <c r="E27" s="43"/>
      <c r="F27" s="153">
        <v>1937</v>
      </c>
      <c r="G27" s="127">
        <v>17</v>
      </c>
      <c r="H27" s="88">
        <v>155.8</v>
      </c>
      <c r="I27" s="92">
        <v>9.164705882352941</v>
      </c>
      <c r="J27" s="43"/>
      <c r="K27" s="153">
        <v>1937</v>
      </c>
      <c r="L27" s="127">
        <v>1</v>
      </c>
      <c r="M27" s="88">
        <v>7.2</v>
      </c>
      <c r="N27" s="94">
        <v>7.2</v>
      </c>
      <c r="O27" s="154"/>
      <c r="P27" s="155"/>
      <c r="Q27" s="90"/>
      <c r="R27" s="156"/>
      <c r="S27" s="155"/>
      <c r="T27" s="90"/>
      <c r="U27" s="156"/>
      <c r="V27" s="155"/>
      <c r="W27" s="90"/>
    </row>
    <row r="28" ht="21.95" customHeight="1">
      <c r="A28" s="152">
        <v>1938</v>
      </c>
      <c r="B28" s="127">
        <v>25</v>
      </c>
      <c r="C28" s="88">
        <v>280.1</v>
      </c>
      <c r="D28" s="92">
        <v>11.204</v>
      </c>
      <c r="E28" s="43"/>
      <c r="F28" s="153">
        <v>1938</v>
      </c>
      <c r="G28" s="127">
        <v>6</v>
      </c>
      <c r="H28" s="88">
        <v>58.7</v>
      </c>
      <c r="I28" s="92">
        <v>9.78333333333333</v>
      </c>
      <c r="J28" s="43"/>
      <c r="K28" s="153">
        <v>1938</v>
      </c>
      <c r="L28" s="127">
        <v>0</v>
      </c>
      <c r="M28" s="88">
        <v>0</v>
      </c>
      <c r="N28" s="94"/>
      <c r="O28" s="154"/>
      <c r="P28" s="155"/>
      <c r="Q28" s="90"/>
      <c r="R28" s="156"/>
      <c r="S28" s="155"/>
      <c r="T28" s="90"/>
      <c r="U28" s="156"/>
      <c r="V28" s="155"/>
      <c r="W28" s="90"/>
    </row>
    <row r="29" ht="21.95" customHeight="1">
      <c r="A29" s="152">
        <v>1939</v>
      </c>
      <c r="B29" s="127">
        <v>48</v>
      </c>
      <c r="C29" s="88">
        <v>504.8</v>
      </c>
      <c r="D29" s="92">
        <v>10.5166666666667</v>
      </c>
      <c r="E29" s="43"/>
      <c r="F29" s="153">
        <v>1939</v>
      </c>
      <c r="G29" s="127">
        <v>28</v>
      </c>
      <c r="H29" s="88">
        <v>272</v>
      </c>
      <c r="I29" s="92">
        <v>9.71428571428571</v>
      </c>
      <c r="J29" s="43"/>
      <c r="K29" s="153">
        <v>1939</v>
      </c>
      <c r="L29" s="127">
        <v>1</v>
      </c>
      <c r="M29" s="88">
        <v>7.8</v>
      </c>
      <c r="N29" s="94">
        <v>7.8</v>
      </c>
      <c r="O29" s="154"/>
      <c r="P29" s="155"/>
      <c r="Q29" s="90"/>
      <c r="R29" s="156"/>
      <c r="S29" s="155"/>
      <c r="T29" s="90"/>
      <c r="U29" s="156"/>
      <c r="V29" s="155"/>
      <c r="W29" s="90"/>
    </row>
    <row r="30" ht="21.95" customHeight="1">
      <c r="A30" s="152">
        <v>1940</v>
      </c>
      <c r="B30" s="127">
        <v>29</v>
      </c>
      <c r="C30" s="88">
        <v>329</v>
      </c>
      <c r="D30" s="92">
        <v>11.3448275862069</v>
      </c>
      <c r="E30" s="43"/>
      <c r="F30" s="153">
        <v>1940</v>
      </c>
      <c r="G30" s="127">
        <v>5</v>
      </c>
      <c r="H30" s="88">
        <v>51.8</v>
      </c>
      <c r="I30" s="92">
        <v>10.36</v>
      </c>
      <c r="J30" s="43"/>
      <c r="K30" s="153">
        <v>1940</v>
      </c>
      <c r="L30" s="127">
        <v>0</v>
      </c>
      <c r="M30" s="88">
        <v>0</v>
      </c>
      <c r="N30" s="94"/>
      <c r="O30" s="154"/>
      <c r="P30" s="155"/>
      <c r="Q30" s="90"/>
      <c r="R30" s="156"/>
      <c r="S30" s="155"/>
      <c r="T30" s="90"/>
      <c r="U30" s="156"/>
      <c r="V30" s="155"/>
      <c r="W30" s="90"/>
    </row>
    <row r="31" ht="21.95" customHeight="1">
      <c r="A31" s="152">
        <v>1941</v>
      </c>
      <c r="B31" s="127">
        <v>13</v>
      </c>
      <c r="C31" s="88">
        <v>144</v>
      </c>
      <c r="D31" s="92">
        <v>11.0769230769231</v>
      </c>
      <c r="E31" s="43"/>
      <c r="F31" s="153">
        <v>1941</v>
      </c>
      <c r="G31" s="127">
        <v>4</v>
      </c>
      <c r="H31" s="88">
        <v>40.1</v>
      </c>
      <c r="I31" s="92">
        <v>10.025</v>
      </c>
      <c r="J31" s="43"/>
      <c r="K31" s="153">
        <v>1941</v>
      </c>
      <c r="L31" s="127">
        <v>0</v>
      </c>
      <c r="M31" s="88">
        <v>0</v>
      </c>
      <c r="N31" s="94"/>
      <c r="O31" s="154"/>
      <c r="P31" s="155"/>
      <c r="Q31" s="90"/>
      <c r="R31" s="156"/>
      <c r="S31" s="155"/>
      <c r="T31" s="90"/>
      <c r="U31" s="156"/>
      <c r="V31" s="155"/>
      <c r="W31" s="90"/>
    </row>
    <row r="32" ht="21.95" customHeight="1">
      <c r="A32" s="152">
        <v>1942</v>
      </c>
      <c r="B32" s="127">
        <v>11</v>
      </c>
      <c r="C32" s="88">
        <v>121.9</v>
      </c>
      <c r="D32" s="92">
        <v>11.0818181818182</v>
      </c>
      <c r="E32" s="43"/>
      <c r="F32" s="153">
        <v>1942</v>
      </c>
      <c r="G32" s="127">
        <v>4</v>
      </c>
      <c r="H32" s="88">
        <v>41.4</v>
      </c>
      <c r="I32" s="92">
        <v>10.35</v>
      </c>
      <c r="J32" s="43"/>
      <c r="K32" s="153">
        <v>1942</v>
      </c>
      <c r="L32" s="127">
        <v>0</v>
      </c>
      <c r="M32" s="88">
        <v>0</v>
      </c>
      <c r="N32" s="94"/>
      <c r="O32" s="154"/>
      <c r="P32" s="155"/>
      <c r="Q32" s="90"/>
      <c r="R32" s="156"/>
      <c r="S32" s="155"/>
      <c r="T32" s="90"/>
      <c r="U32" s="156"/>
      <c r="V32" s="155"/>
      <c r="W32" s="90"/>
    </row>
    <row r="33" ht="21.95" customHeight="1">
      <c r="A33" s="152">
        <v>1943</v>
      </c>
      <c r="B33" s="127">
        <v>46</v>
      </c>
      <c r="C33" s="88">
        <v>480.9</v>
      </c>
      <c r="D33" s="92">
        <v>10.454347826087</v>
      </c>
      <c r="E33" s="43"/>
      <c r="F33" s="153">
        <v>1943</v>
      </c>
      <c r="G33" s="127">
        <v>23</v>
      </c>
      <c r="H33" s="88">
        <v>210.1</v>
      </c>
      <c r="I33" s="92">
        <v>9.13478260869565</v>
      </c>
      <c r="J33" s="43"/>
      <c r="K33" s="153">
        <v>1943</v>
      </c>
      <c r="L33" s="127">
        <v>5</v>
      </c>
      <c r="M33" s="88">
        <v>37.4</v>
      </c>
      <c r="N33" s="94">
        <v>7.48</v>
      </c>
      <c r="O33" s="154"/>
      <c r="P33" s="155"/>
      <c r="Q33" s="90"/>
      <c r="R33" s="156"/>
      <c r="S33" s="155"/>
      <c r="T33" s="90"/>
      <c r="U33" s="156"/>
      <c r="V33" s="155"/>
      <c r="W33" s="90"/>
    </row>
    <row r="34" ht="21.95" customHeight="1">
      <c r="A34" s="152">
        <v>1944</v>
      </c>
      <c r="B34" s="127">
        <v>37</v>
      </c>
      <c r="C34" s="88">
        <v>376</v>
      </c>
      <c r="D34" s="92">
        <v>10.1621621621622</v>
      </c>
      <c r="E34" s="43"/>
      <c r="F34" s="153">
        <v>1944</v>
      </c>
      <c r="G34" s="127">
        <v>19</v>
      </c>
      <c r="H34" s="88">
        <v>170.3</v>
      </c>
      <c r="I34" s="92">
        <v>8.96315789473684</v>
      </c>
      <c r="J34" s="43"/>
      <c r="K34" s="153">
        <v>1944</v>
      </c>
      <c r="L34" s="127">
        <v>2</v>
      </c>
      <c r="M34" s="88">
        <v>13.9</v>
      </c>
      <c r="N34" s="94">
        <v>6.95</v>
      </c>
      <c r="O34" s="154"/>
      <c r="P34" s="155"/>
      <c r="Q34" s="90"/>
      <c r="R34" s="156"/>
      <c r="S34" s="155"/>
      <c r="T34" s="90"/>
      <c r="U34" s="156"/>
      <c r="V34" s="155"/>
      <c r="W34" s="90"/>
    </row>
    <row r="35" ht="21.95" customHeight="1">
      <c r="A35" s="152">
        <v>1945</v>
      </c>
      <c r="B35" s="127">
        <v>36</v>
      </c>
      <c r="C35" s="88">
        <v>374</v>
      </c>
      <c r="D35" s="92">
        <v>10.3888888888889</v>
      </c>
      <c r="E35" s="43"/>
      <c r="F35" s="153">
        <v>1945</v>
      </c>
      <c r="G35" s="127">
        <v>22</v>
      </c>
      <c r="H35" s="88">
        <v>208.9</v>
      </c>
      <c r="I35" s="92">
        <v>9.49545454545455</v>
      </c>
      <c r="J35" s="43"/>
      <c r="K35" s="153">
        <v>1945</v>
      </c>
      <c r="L35" s="127">
        <v>1</v>
      </c>
      <c r="M35" s="88">
        <v>7.8</v>
      </c>
      <c r="N35" s="94">
        <v>7.8</v>
      </c>
      <c r="O35" s="154"/>
      <c r="P35" s="155"/>
      <c r="Q35" s="90"/>
      <c r="R35" s="156"/>
      <c r="S35" s="155"/>
      <c r="T35" s="90"/>
      <c r="U35" s="156"/>
      <c r="V35" s="155"/>
      <c r="W35" s="90"/>
    </row>
    <row r="36" ht="21.95" customHeight="1">
      <c r="A36" s="152">
        <v>1946</v>
      </c>
      <c r="B36" s="127">
        <v>14</v>
      </c>
      <c r="C36" s="88">
        <v>129</v>
      </c>
      <c r="D36" s="92">
        <v>9.21428571428571</v>
      </c>
      <c r="E36" s="43"/>
      <c r="F36" s="153">
        <v>1946</v>
      </c>
      <c r="G36" s="127">
        <v>11</v>
      </c>
      <c r="H36" s="88">
        <v>95.3</v>
      </c>
      <c r="I36" s="92">
        <v>8.66363636363636</v>
      </c>
      <c r="J36" s="43"/>
      <c r="K36" s="153">
        <v>1946</v>
      </c>
      <c r="L36" s="127">
        <v>3</v>
      </c>
      <c r="M36" s="88">
        <v>18.9</v>
      </c>
      <c r="N36" s="94">
        <v>6.3</v>
      </c>
      <c r="O36" s="154"/>
      <c r="P36" s="155"/>
      <c r="Q36" s="90"/>
      <c r="R36" s="156"/>
      <c r="S36" s="155"/>
      <c r="T36" s="90"/>
      <c r="U36" s="156"/>
      <c r="V36" s="155"/>
      <c r="W36" s="90"/>
    </row>
    <row r="37" ht="21.95" customHeight="1">
      <c r="A37" s="152">
        <v>1947</v>
      </c>
      <c r="B37" s="127">
        <v>10</v>
      </c>
      <c r="C37" s="88">
        <v>115.9</v>
      </c>
      <c r="D37" s="92">
        <v>11.59</v>
      </c>
      <c r="E37" s="43"/>
      <c r="F37" s="153">
        <v>1947</v>
      </c>
      <c r="G37" s="127">
        <v>0</v>
      </c>
      <c r="H37" s="88">
        <v>0</v>
      </c>
      <c r="I37" s="92"/>
      <c r="J37" s="43"/>
      <c r="K37" s="153">
        <v>1947</v>
      </c>
      <c r="L37" s="127">
        <v>0</v>
      </c>
      <c r="M37" s="88">
        <v>0</v>
      </c>
      <c r="N37" s="94"/>
      <c r="O37" s="154"/>
      <c r="P37" s="155"/>
      <c r="Q37" s="90"/>
      <c r="R37" s="156"/>
      <c r="S37" s="155"/>
      <c r="T37" s="90"/>
      <c r="U37" s="156"/>
      <c r="V37" s="155"/>
      <c r="W37" s="90"/>
    </row>
    <row r="38" ht="21.95" customHeight="1">
      <c r="A38" s="152">
        <v>1948</v>
      </c>
      <c r="B38" s="127">
        <v>0</v>
      </c>
      <c r="C38" s="88">
        <v>0</v>
      </c>
      <c r="D38" s="92"/>
      <c r="E38" s="43"/>
      <c r="F38" s="153">
        <v>1948</v>
      </c>
      <c r="G38" s="127">
        <v>0</v>
      </c>
      <c r="H38" s="88">
        <v>0</v>
      </c>
      <c r="I38" s="92"/>
      <c r="J38" s="43"/>
      <c r="K38" s="153">
        <v>1948</v>
      </c>
      <c r="L38" s="127">
        <v>0</v>
      </c>
      <c r="M38" s="88">
        <v>0</v>
      </c>
      <c r="N38" s="94"/>
      <c r="O38" s="154"/>
      <c r="P38" s="155"/>
      <c r="Q38" s="90"/>
      <c r="R38" s="156"/>
      <c r="S38" s="155"/>
      <c r="T38" s="90"/>
      <c r="U38" s="156"/>
      <c r="V38" s="155"/>
      <c r="W38" s="90"/>
    </row>
    <row r="39" ht="21.95" customHeight="1">
      <c r="A39" s="152">
        <v>1949</v>
      </c>
      <c r="B39" s="127">
        <v>58</v>
      </c>
      <c r="C39" s="88">
        <v>562.9</v>
      </c>
      <c r="D39" s="92">
        <v>9.7051724137931</v>
      </c>
      <c r="E39" s="43"/>
      <c r="F39" s="153">
        <v>1949</v>
      </c>
      <c r="G39" s="127">
        <v>36</v>
      </c>
      <c r="H39" s="88">
        <v>312.6</v>
      </c>
      <c r="I39" s="92">
        <v>8.68333333333333</v>
      </c>
      <c r="J39" s="43"/>
      <c r="K39" s="153">
        <v>1949</v>
      </c>
      <c r="L39" s="127">
        <v>13</v>
      </c>
      <c r="M39" s="88">
        <v>93.5</v>
      </c>
      <c r="N39" s="94">
        <v>7.19230769230769</v>
      </c>
      <c r="O39" s="154"/>
      <c r="P39" s="155"/>
      <c r="Q39" s="90"/>
      <c r="R39" s="156"/>
      <c r="S39" s="155"/>
      <c r="T39" s="90"/>
      <c r="U39" s="156"/>
      <c r="V39" s="155"/>
      <c r="W39" s="90"/>
    </row>
    <row r="40" ht="21.95" customHeight="1">
      <c r="A40" s="152">
        <v>1950</v>
      </c>
      <c r="B40" s="127">
        <v>61</v>
      </c>
      <c r="C40" s="88">
        <v>551.4</v>
      </c>
      <c r="D40" s="92">
        <v>9.03934426229508</v>
      </c>
      <c r="E40" s="43"/>
      <c r="F40" s="153">
        <v>1950</v>
      </c>
      <c r="G40" s="127">
        <v>45</v>
      </c>
      <c r="H40" s="88">
        <v>372.2</v>
      </c>
      <c r="I40" s="92">
        <v>8.271111111111111</v>
      </c>
      <c r="J40" s="43"/>
      <c r="K40" s="153">
        <v>1950</v>
      </c>
      <c r="L40" s="127">
        <v>18</v>
      </c>
      <c r="M40" s="88">
        <v>123.6</v>
      </c>
      <c r="N40" s="94">
        <v>6.86666666666667</v>
      </c>
      <c r="O40" s="154"/>
      <c r="P40" s="155"/>
      <c r="Q40" s="90"/>
      <c r="R40" s="156"/>
      <c r="S40" s="155"/>
      <c r="T40" s="90"/>
      <c r="U40" s="156"/>
      <c r="V40" s="155"/>
      <c r="W40" s="90"/>
    </row>
    <row r="41" ht="21.95" customHeight="1">
      <c r="A41" s="152">
        <v>1951</v>
      </c>
      <c r="B41" s="127">
        <v>47</v>
      </c>
      <c r="C41" s="88">
        <v>470.9</v>
      </c>
      <c r="D41" s="92">
        <v>10.0191489361702</v>
      </c>
      <c r="E41" s="43"/>
      <c r="F41" s="153">
        <v>1951</v>
      </c>
      <c r="G41" s="127">
        <v>24</v>
      </c>
      <c r="H41" s="88">
        <v>207.9</v>
      </c>
      <c r="I41" s="92">
        <v>8.6625</v>
      </c>
      <c r="J41" s="43"/>
      <c r="K41" s="153">
        <v>1951</v>
      </c>
      <c r="L41" s="127">
        <v>7</v>
      </c>
      <c r="M41" s="88">
        <v>45.5</v>
      </c>
      <c r="N41" s="94">
        <v>6.5</v>
      </c>
      <c r="O41" s="154"/>
      <c r="P41" s="155"/>
      <c r="Q41" s="90"/>
      <c r="R41" s="156"/>
      <c r="S41" s="155"/>
      <c r="T41" s="90"/>
      <c r="U41" s="156"/>
      <c r="V41" s="155"/>
      <c r="W41" s="90"/>
    </row>
    <row r="42" ht="21.95" customHeight="1">
      <c r="A42" s="152">
        <v>1952</v>
      </c>
      <c r="B42" s="127">
        <v>70</v>
      </c>
      <c r="C42" s="88">
        <v>688.6</v>
      </c>
      <c r="D42" s="92">
        <v>9.83714285714286</v>
      </c>
      <c r="E42" s="43"/>
      <c r="F42" s="153">
        <v>1952</v>
      </c>
      <c r="G42" s="127">
        <v>45</v>
      </c>
      <c r="H42" s="88">
        <v>397.1</v>
      </c>
      <c r="I42" s="92">
        <v>8.82444444444444</v>
      </c>
      <c r="J42" s="43"/>
      <c r="K42" s="153">
        <v>1952</v>
      </c>
      <c r="L42" s="127">
        <v>13</v>
      </c>
      <c r="M42" s="88">
        <v>93.2</v>
      </c>
      <c r="N42" s="94">
        <v>7.16923076923077</v>
      </c>
      <c r="O42" s="154"/>
      <c r="P42" s="155"/>
      <c r="Q42" s="90"/>
      <c r="R42" s="156"/>
      <c r="S42" s="155"/>
      <c r="T42" s="90"/>
      <c r="U42" s="156"/>
      <c r="V42" s="155"/>
      <c r="W42" s="90"/>
    </row>
    <row r="43" ht="21.95" customHeight="1">
      <c r="A43" s="152">
        <v>1953</v>
      </c>
      <c r="B43" s="127">
        <v>55</v>
      </c>
      <c r="C43" s="88">
        <v>523.8</v>
      </c>
      <c r="D43" s="92">
        <v>9.52363636363636</v>
      </c>
      <c r="E43" s="43"/>
      <c r="F43" s="153">
        <v>1953</v>
      </c>
      <c r="G43" s="127">
        <v>33</v>
      </c>
      <c r="H43" s="88">
        <v>267.6</v>
      </c>
      <c r="I43" s="92">
        <v>8.109090909090909</v>
      </c>
      <c r="J43" s="43"/>
      <c r="K43" s="153">
        <v>1953</v>
      </c>
      <c r="L43" s="127">
        <v>15</v>
      </c>
      <c r="M43" s="88">
        <v>97.8</v>
      </c>
      <c r="N43" s="94">
        <v>6.52</v>
      </c>
      <c r="O43" s="154"/>
      <c r="P43" s="155"/>
      <c r="Q43" s="90"/>
      <c r="R43" s="156"/>
      <c r="S43" s="155"/>
      <c r="T43" s="90"/>
      <c r="U43" s="156"/>
      <c r="V43" s="155"/>
      <c r="W43" s="90"/>
    </row>
    <row r="44" ht="21.95" customHeight="1">
      <c r="A44" s="152">
        <v>1954</v>
      </c>
      <c r="B44" s="127">
        <v>44</v>
      </c>
      <c r="C44" s="88">
        <v>445.3</v>
      </c>
      <c r="D44" s="92">
        <v>10.1204545454545</v>
      </c>
      <c r="E44" s="43"/>
      <c r="F44" s="153">
        <v>1954</v>
      </c>
      <c r="G44" s="127">
        <v>26</v>
      </c>
      <c r="H44" s="88">
        <v>237.1</v>
      </c>
      <c r="I44" s="92">
        <v>9.11923076923077</v>
      </c>
      <c r="J44" s="43"/>
      <c r="K44" s="153">
        <v>1954</v>
      </c>
      <c r="L44" s="127">
        <v>6</v>
      </c>
      <c r="M44" s="88">
        <v>46.7</v>
      </c>
      <c r="N44" s="94">
        <v>7.78333333333333</v>
      </c>
      <c r="O44" s="154"/>
      <c r="P44" s="155"/>
      <c r="Q44" s="90"/>
      <c r="R44" s="156"/>
      <c r="S44" s="155"/>
      <c r="T44" s="90"/>
      <c r="U44" s="156"/>
      <c r="V44" s="155"/>
      <c r="W44" s="90"/>
    </row>
    <row r="45" ht="21.95" customHeight="1">
      <c r="A45" s="152">
        <v>1955</v>
      </c>
      <c r="B45" s="127">
        <v>36</v>
      </c>
      <c r="C45" s="88">
        <v>345.9</v>
      </c>
      <c r="D45" s="92">
        <v>9.608333333333331</v>
      </c>
      <c r="E45" s="43"/>
      <c r="F45" s="153">
        <v>1955</v>
      </c>
      <c r="G45" s="127">
        <v>23</v>
      </c>
      <c r="H45" s="88">
        <v>193.3</v>
      </c>
      <c r="I45" s="92">
        <v>8.40434782608696</v>
      </c>
      <c r="J45" s="43"/>
      <c r="K45" s="153">
        <v>1955</v>
      </c>
      <c r="L45" s="127">
        <v>9</v>
      </c>
      <c r="M45" s="88">
        <v>59.3</v>
      </c>
      <c r="N45" s="94">
        <v>6.58888888888889</v>
      </c>
      <c r="O45" s="154"/>
      <c r="P45" s="155"/>
      <c r="Q45" s="90"/>
      <c r="R45" s="156"/>
      <c r="S45" s="155"/>
      <c r="T45" s="90"/>
      <c r="U45" s="156"/>
      <c r="V45" s="155"/>
      <c r="W45" s="90"/>
    </row>
    <row r="46" ht="21.95" customHeight="1">
      <c r="A46" s="152">
        <v>1956</v>
      </c>
      <c r="B46" s="127">
        <v>63</v>
      </c>
      <c r="C46" s="88">
        <v>620.3</v>
      </c>
      <c r="D46" s="92">
        <v>9.84603174603175</v>
      </c>
      <c r="E46" s="43"/>
      <c r="F46" s="153">
        <v>1956</v>
      </c>
      <c r="G46" s="127">
        <v>32</v>
      </c>
      <c r="H46" s="88">
        <v>265.7</v>
      </c>
      <c r="I46" s="92">
        <v>8.303125</v>
      </c>
      <c r="J46" s="43"/>
      <c r="K46" s="153">
        <v>1956</v>
      </c>
      <c r="L46" s="127">
        <v>12</v>
      </c>
      <c r="M46" s="88">
        <v>76.5</v>
      </c>
      <c r="N46" s="94">
        <v>6.375</v>
      </c>
      <c r="O46" s="154"/>
      <c r="P46" s="155"/>
      <c r="Q46" s="90"/>
      <c r="R46" s="156"/>
      <c r="S46" s="155"/>
      <c r="T46" s="90"/>
      <c r="U46" s="156"/>
      <c r="V46" s="155"/>
      <c r="W46" s="90"/>
    </row>
    <row r="47" ht="21.95" customHeight="1">
      <c r="A47" s="152">
        <v>1957</v>
      </c>
      <c r="B47" s="127">
        <v>56</v>
      </c>
      <c r="C47" s="88">
        <v>534.9</v>
      </c>
      <c r="D47" s="92">
        <v>9.55178571428571</v>
      </c>
      <c r="E47" s="43"/>
      <c r="F47" s="153">
        <v>1957</v>
      </c>
      <c r="G47" s="127">
        <v>38</v>
      </c>
      <c r="H47" s="88">
        <v>327.6</v>
      </c>
      <c r="I47" s="92">
        <v>8.62105263157895</v>
      </c>
      <c r="J47" s="43"/>
      <c r="K47" s="153">
        <v>1957</v>
      </c>
      <c r="L47" s="127">
        <v>15</v>
      </c>
      <c r="M47" s="88">
        <v>98.59999999999999</v>
      </c>
      <c r="N47" s="94">
        <v>6.57333333333333</v>
      </c>
      <c r="O47" s="154"/>
      <c r="P47" s="155"/>
      <c r="Q47" s="90"/>
      <c r="R47" s="156"/>
      <c r="S47" s="155"/>
      <c r="T47" s="90"/>
      <c r="U47" s="156"/>
      <c r="V47" s="155"/>
      <c r="W47" s="90"/>
    </row>
    <row r="48" ht="21.95" customHeight="1">
      <c r="A48" s="152">
        <v>1958</v>
      </c>
      <c r="B48" s="127">
        <v>40</v>
      </c>
      <c r="C48" s="88">
        <v>413.8</v>
      </c>
      <c r="D48" s="92">
        <v>10.345</v>
      </c>
      <c r="E48" s="43"/>
      <c r="F48" s="153">
        <v>1958</v>
      </c>
      <c r="G48" s="127">
        <v>21</v>
      </c>
      <c r="H48" s="88">
        <v>196.3</v>
      </c>
      <c r="I48" s="92">
        <v>9.34761904761905</v>
      </c>
      <c r="J48" s="43"/>
      <c r="K48" s="153">
        <v>1958</v>
      </c>
      <c r="L48" s="127">
        <v>1</v>
      </c>
      <c r="M48" s="88">
        <v>6.7</v>
      </c>
      <c r="N48" s="94">
        <v>6.7</v>
      </c>
      <c r="O48" s="154"/>
      <c r="P48" s="155"/>
      <c r="Q48" s="90"/>
      <c r="R48" s="156"/>
      <c r="S48" s="155"/>
      <c r="T48" s="90"/>
      <c r="U48" s="156"/>
      <c r="V48" s="155"/>
      <c r="W48" s="90"/>
    </row>
    <row r="49" ht="21.95" customHeight="1">
      <c r="A49" s="152">
        <v>1959</v>
      </c>
      <c r="B49" s="127">
        <v>37</v>
      </c>
      <c r="C49" s="88">
        <v>391.7</v>
      </c>
      <c r="D49" s="92">
        <v>10.5864864864865</v>
      </c>
      <c r="E49" s="43"/>
      <c r="F49" s="153">
        <v>1959</v>
      </c>
      <c r="G49" s="127">
        <v>19</v>
      </c>
      <c r="H49" s="88">
        <v>182.8</v>
      </c>
      <c r="I49" s="92">
        <v>9.62105263157895</v>
      </c>
      <c r="J49" s="43"/>
      <c r="K49" s="153">
        <v>1959</v>
      </c>
      <c r="L49" s="127">
        <v>1</v>
      </c>
      <c r="M49" s="88">
        <v>8</v>
      </c>
      <c r="N49" s="94">
        <v>8</v>
      </c>
      <c r="O49" s="154"/>
      <c r="P49" s="155"/>
      <c r="Q49" s="90"/>
      <c r="R49" s="156"/>
      <c r="S49" s="155"/>
      <c r="T49" s="90"/>
      <c r="U49" s="156"/>
      <c r="V49" s="155"/>
      <c r="W49" s="90"/>
    </row>
    <row r="50" ht="21.95" customHeight="1">
      <c r="A50" s="152">
        <v>1960</v>
      </c>
      <c r="B50" s="127">
        <v>45</v>
      </c>
      <c r="C50" s="88">
        <v>446.8</v>
      </c>
      <c r="D50" s="92">
        <v>9.92888888888889</v>
      </c>
      <c r="E50" s="43"/>
      <c r="F50" s="153">
        <v>1960</v>
      </c>
      <c r="G50" s="127">
        <v>25</v>
      </c>
      <c r="H50" s="88">
        <v>211.7</v>
      </c>
      <c r="I50" s="92">
        <v>8.468</v>
      </c>
      <c r="J50" s="43"/>
      <c r="K50" s="153">
        <v>1960</v>
      </c>
      <c r="L50" s="127">
        <v>7</v>
      </c>
      <c r="M50" s="88">
        <v>47</v>
      </c>
      <c r="N50" s="94">
        <v>6.71428571428571</v>
      </c>
      <c r="O50" s="154"/>
      <c r="P50" s="155"/>
      <c r="Q50" s="90"/>
      <c r="R50" s="156"/>
      <c r="S50" s="155"/>
      <c r="T50" s="90"/>
      <c r="U50" s="156"/>
      <c r="V50" s="155"/>
      <c r="W50" s="90"/>
    </row>
    <row r="51" ht="21.95" customHeight="1">
      <c r="A51" s="152">
        <v>1961</v>
      </c>
      <c r="B51" s="127">
        <v>72</v>
      </c>
      <c r="C51" s="88">
        <v>675.5</v>
      </c>
      <c r="D51" s="92">
        <v>9.381944444444439</v>
      </c>
      <c r="E51" s="43"/>
      <c r="F51" s="153">
        <v>1961</v>
      </c>
      <c r="G51" s="127">
        <v>48</v>
      </c>
      <c r="H51" s="88">
        <v>397.3</v>
      </c>
      <c r="I51" s="92">
        <v>8.27708333333333</v>
      </c>
      <c r="J51" s="43"/>
      <c r="K51" s="153">
        <v>1961</v>
      </c>
      <c r="L51" s="127">
        <v>16</v>
      </c>
      <c r="M51" s="88">
        <v>98.2</v>
      </c>
      <c r="N51" s="94">
        <v>6.1375</v>
      </c>
      <c r="O51" s="154"/>
      <c r="P51" s="155"/>
      <c r="Q51" s="90"/>
      <c r="R51" s="156"/>
      <c r="S51" s="155"/>
      <c r="T51" s="90"/>
      <c r="U51" s="156"/>
      <c r="V51" s="155"/>
      <c r="W51" s="90"/>
    </row>
    <row r="52" ht="21.95" customHeight="1">
      <c r="A52" s="152">
        <v>1962</v>
      </c>
      <c r="B52" s="127">
        <v>54</v>
      </c>
      <c r="C52" s="88">
        <v>558.3</v>
      </c>
      <c r="D52" s="92">
        <v>10.3388888888889</v>
      </c>
      <c r="E52" s="43"/>
      <c r="F52" s="153">
        <v>1962</v>
      </c>
      <c r="G52" s="127">
        <v>25</v>
      </c>
      <c r="H52" s="88">
        <v>228.6</v>
      </c>
      <c r="I52" s="92">
        <v>9.144</v>
      </c>
      <c r="J52" s="43"/>
      <c r="K52" s="153">
        <v>1962</v>
      </c>
      <c r="L52" s="127">
        <v>5</v>
      </c>
      <c r="M52" s="88">
        <v>35.6</v>
      </c>
      <c r="N52" s="94">
        <v>7.12</v>
      </c>
      <c r="O52" s="154"/>
      <c r="P52" s="155"/>
      <c r="Q52" s="90"/>
      <c r="R52" s="156"/>
      <c r="S52" s="155"/>
      <c r="T52" s="90"/>
      <c r="U52" s="156"/>
      <c r="V52" s="155"/>
      <c r="W52" s="90"/>
    </row>
    <row r="53" ht="21.95" customHeight="1">
      <c r="A53" s="152">
        <v>1963</v>
      </c>
      <c r="B53" s="127">
        <v>62</v>
      </c>
      <c r="C53" s="88">
        <v>636.6</v>
      </c>
      <c r="D53" s="92">
        <v>10.2677419354839</v>
      </c>
      <c r="E53" s="43"/>
      <c r="F53" s="153">
        <v>1963</v>
      </c>
      <c r="G53" s="127">
        <v>30</v>
      </c>
      <c r="H53" s="88">
        <v>269.4</v>
      </c>
      <c r="I53" s="92">
        <v>8.98</v>
      </c>
      <c r="J53" s="43"/>
      <c r="K53" s="153">
        <v>1963</v>
      </c>
      <c r="L53" s="127">
        <v>6</v>
      </c>
      <c r="M53" s="88">
        <v>43.3</v>
      </c>
      <c r="N53" s="94">
        <v>7.21666666666667</v>
      </c>
      <c r="O53" s="154"/>
      <c r="P53" s="155"/>
      <c r="Q53" s="90"/>
      <c r="R53" s="156"/>
      <c r="S53" s="155"/>
      <c r="T53" s="90"/>
      <c r="U53" s="156"/>
      <c r="V53" s="155"/>
      <c r="W53" s="90"/>
    </row>
    <row r="54" ht="21.95" customHeight="1">
      <c r="A54" s="152">
        <v>1964</v>
      </c>
      <c r="B54" s="127">
        <v>41</v>
      </c>
      <c r="C54" s="88">
        <v>426.5</v>
      </c>
      <c r="D54" s="92">
        <v>10.4024390243902</v>
      </c>
      <c r="E54" s="43"/>
      <c r="F54" s="153">
        <v>1964</v>
      </c>
      <c r="G54" s="127">
        <v>16</v>
      </c>
      <c r="H54" s="88">
        <v>139.6</v>
      </c>
      <c r="I54" s="92">
        <v>8.725</v>
      </c>
      <c r="J54" s="43"/>
      <c r="K54" s="153">
        <v>1964</v>
      </c>
      <c r="L54" s="127">
        <v>4</v>
      </c>
      <c r="M54" s="88">
        <v>25.3</v>
      </c>
      <c r="N54" s="94">
        <v>6.325</v>
      </c>
      <c r="O54" s="154"/>
      <c r="P54" s="155"/>
      <c r="Q54" s="90"/>
      <c r="R54" s="156"/>
      <c r="S54" s="155"/>
      <c r="T54" s="90"/>
      <c r="U54" s="156"/>
      <c r="V54" s="155"/>
      <c r="W54" s="90"/>
    </row>
    <row r="55" ht="21.95" customHeight="1">
      <c r="A55" s="152">
        <v>1965</v>
      </c>
      <c r="B55" s="127">
        <v>34</v>
      </c>
      <c r="C55" s="88">
        <v>344.8</v>
      </c>
      <c r="D55" s="92">
        <v>10.1411764705882</v>
      </c>
      <c r="E55" s="43"/>
      <c r="F55" s="153">
        <v>1965</v>
      </c>
      <c r="G55" s="127">
        <v>15</v>
      </c>
      <c r="H55" s="88">
        <v>127.1</v>
      </c>
      <c r="I55" s="92">
        <v>8.473333333333329</v>
      </c>
      <c r="J55" s="43"/>
      <c r="K55" s="153">
        <v>1965</v>
      </c>
      <c r="L55" s="127">
        <v>5</v>
      </c>
      <c r="M55" s="88">
        <v>28.9</v>
      </c>
      <c r="N55" s="94">
        <v>5.78</v>
      </c>
      <c r="O55" s="154"/>
      <c r="P55" s="155"/>
      <c r="Q55" s="90"/>
      <c r="R55" s="156"/>
      <c r="S55" s="155"/>
      <c r="T55" s="90"/>
      <c r="U55" s="156"/>
      <c r="V55" s="155"/>
      <c r="W55" s="90"/>
    </row>
    <row r="56" ht="21.95" customHeight="1">
      <c r="A56" s="152">
        <v>1966</v>
      </c>
      <c r="B56" s="127">
        <v>64</v>
      </c>
      <c r="C56" s="88">
        <v>637.1</v>
      </c>
      <c r="D56" s="92">
        <v>9.9546875</v>
      </c>
      <c r="E56" s="43"/>
      <c r="F56" s="153">
        <v>1966</v>
      </c>
      <c r="G56" s="127">
        <v>34</v>
      </c>
      <c r="H56" s="88">
        <v>293.9</v>
      </c>
      <c r="I56" s="92">
        <v>8.64411764705882</v>
      </c>
      <c r="J56" s="43"/>
      <c r="K56" s="153">
        <v>1966</v>
      </c>
      <c r="L56" s="127">
        <v>10</v>
      </c>
      <c r="M56" s="88">
        <v>73.09999999999999</v>
      </c>
      <c r="N56" s="94">
        <v>7.31</v>
      </c>
      <c r="O56" s="154"/>
      <c r="P56" s="155"/>
      <c r="Q56" s="90"/>
      <c r="R56" s="156"/>
      <c r="S56" s="155"/>
      <c r="T56" s="90"/>
      <c r="U56" s="156"/>
      <c r="V56" s="155"/>
      <c r="W56" s="90"/>
    </row>
    <row r="57" ht="21.95" customHeight="1">
      <c r="A57" s="152">
        <v>1967</v>
      </c>
      <c r="B57" s="127">
        <v>70</v>
      </c>
      <c r="C57" s="88">
        <v>670.1</v>
      </c>
      <c r="D57" s="92">
        <v>9.57285714285714</v>
      </c>
      <c r="E57" s="43"/>
      <c r="F57" s="153">
        <v>1967</v>
      </c>
      <c r="G57" s="127">
        <v>44</v>
      </c>
      <c r="H57" s="88">
        <v>374</v>
      </c>
      <c r="I57" s="92">
        <v>8.5</v>
      </c>
      <c r="J57" s="43"/>
      <c r="K57" s="153">
        <v>1967</v>
      </c>
      <c r="L57" s="127">
        <v>19</v>
      </c>
      <c r="M57" s="88">
        <v>127.4</v>
      </c>
      <c r="N57" s="94">
        <v>6.70526315789474</v>
      </c>
      <c r="O57" s="154"/>
      <c r="P57" s="155"/>
      <c r="Q57" s="90"/>
      <c r="R57" s="156"/>
      <c r="S57" s="155"/>
      <c r="T57" s="90"/>
      <c r="U57" s="156"/>
      <c r="V57" s="155"/>
      <c r="W57" s="90"/>
    </row>
    <row r="58" ht="21.95" customHeight="1">
      <c r="A58" s="152">
        <v>1968</v>
      </c>
      <c r="B58" s="127">
        <v>43</v>
      </c>
      <c r="C58" s="88">
        <v>431.5</v>
      </c>
      <c r="D58" s="92">
        <v>10.0348837209302</v>
      </c>
      <c r="E58" s="43"/>
      <c r="F58" s="153">
        <v>1968</v>
      </c>
      <c r="G58" s="127">
        <v>23</v>
      </c>
      <c r="H58" s="88">
        <v>200.9</v>
      </c>
      <c r="I58" s="92">
        <v>8.734782608695649</v>
      </c>
      <c r="J58" s="43"/>
      <c r="K58" s="153">
        <v>1968</v>
      </c>
      <c r="L58" s="127">
        <v>7</v>
      </c>
      <c r="M58" s="88">
        <v>51.9</v>
      </c>
      <c r="N58" s="94">
        <v>7.41428571428571</v>
      </c>
      <c r="O58" s="154"/>
      <c r="P58" s="155"/>
      <c r="Q58" s="90"/>
      <c r="R58" s="156"/>
      <c r="S58" s="155"/>
      <c r="T58" s="90"/>
      <c r="U58" s="156"/>
      <c r="V58" s="155"/>
      <c r="W58" s="90"/>
    </row>
    <row r="59" ht="21.95" customHeight="1">
      <c r="A59" s="152">
        <v>1969</v>
      </c>
      <c r="B59" s="127">
        <v>67</v>
      </c>
      <c r="C59" s="88">
        <v>667.7</v>
      </c>
      <c r="D59" s="92">
        <v>9.96567164179104</v>
      </c>
      <c r="E59" s="43"/>
      <c r="F59" s="153">
        <v>1969</v>
      </c>
      <c r="G59" s="127">
        <v>41</v>
      </c>
      <c r="H59" s="88">
        <v>370.9</v>
      </c>
      <c r="I59" s="92">
        <v>9.046341463414629</v>
      </c>
      <c r="J59" s="43"/>
      <c r="K59" s="153">
        <v>1969</v>
      </c>
      <c r="L59" s="127">
        <v>9</v>
      </c>
      <c r="M59" s="88">
        <v>60</v>
      </c>
      <c r="N59" s="94">
        <v>6.66666666666667</v>
      </c>
      <c r="O59" s="154"/>
      <c r="P59" s="155"/>
      <c r="Q59" s="90"/>
      <c r="R59" s="156"/>
      <c r="S59" s="155"/>
      <c r="T59" s="90"/>
      <c r="U59" s="156"/>
      <c r="V59" s="155"/>
      <c r="W59" s="90"/>
    </row>
    <row r="60" ht="21.95" customHeight="1">
      <c r="A60" s="152">
        <v>1970</v>
      </c>
      <c r="B60" s="127">
        <v>43</v>
      </c>
      <c r="C60" s="88">
        <v>439.3</v>
      </c>
      <c r="D60" s="92">
        <v>10.2162790697674</v>
      </c>
      <c r="E60" s="43"/>
      <c r="F60" s="153">
        <v>1970</v>
      </c>
      <c r="G60" s="127">
        <v>26</v>
      </c>
      <c r="H60" s="88">
        <v>241.6</v>
      </c>
      <c r="I60" s="92">
        <v>9.292307692307689</v>
      </c>
      <c r="J60" s="43"/>
      <c r="K60" s="153">
        <v>1970</v>
      </c>
      <c r="L60" s="127">
        <v>3</v>
      </c>
      <c r="M60" s="88">
        <v>22.1</v>
      </c>
      <c r="N60" s="94">
        <v>7.36666666666667</v>
      </c>
      <c r="O60" s="154"/>
      <c r="P60" s="155"/>
      <c r="Q60" s="90"/>
      <c r="R60" s="156"/>
      <c r="S60" s="155"/>
      <c r="T60" s="90"/>
      <c r="U60" s="156"/>
      <c r="V60" s="155"/>
      <c r="W60" s="90"/>
    </row>
    <row r="61" ht="21.95" customHeight="1">
      <c r="A61" s="152">
        <v>1971</v>
      </c>
      <c r="B61" s="127">
        <v>71</v>
      </c>
      <c r="C61" s="88">
        <v>693.1</v>
      </c>
      <c r="D61" s="92">
        <v>9.761971830985919</v>
      </c>
      <c r="E61" s="43"/>
      <c r="F61" s="153">
        <v>1971</v>
      </c>
      <c r="G61" s="127">
        <v>49</v>
      </c>
      <c r="H61" s="88">
        <v>440</v>
      </c>
      <c r="I61" s="92">
        <v>8.97959183673469</v>
      </c>
      <c r="J61" s="43"/>
      <c r="K61" s="153">
        <v>1971</v>
      </c>
      <c r="L61" s="127">
        <v>12</v>
      </c>
      <c r="M61" s="88">
        <v>88.7</v>
      </c>
      <c r="N61" s="94">
        <v>7.39166666666667</v>
      </c>
      <c r="O61" s="154"/>
      <c r="P61" s="155"/>
      <c r="Q61" s="90"/>
      <c r="R61" s="156"/>
      <c r="S61" s="155"/>
      <c r="T61" s="90"/>
      <c r="U61" s="156"/>
      <c r="V61" s="155"/>
      <c r="W61" s="90"/>
    </row>
    <row r="62" ht="21.95" customHeight="1">
      <c r="A62" s="152">
        <v>1972</v>
      </c>
      <c r="B62" s="127">
        <v>29</v>
      </c>
      <c r="C62" s="88">
        <v>305.8</v>
      </c>
      <c r="D62" s="92">
        <v>10.5448275862069</v>
      </c>
      <c r="E62" s="43"/>
      <c r="F62" s="153">
        <v>1972</v>
      </c>
      <c r="G62" s="127">
        <v>11</v>
      </c>
      <c r="H62" s="88">
        <v>99.5</v>
      </c>
      <c r="I62" s="92">
        <v>9.04545454545455</v>
      </c>
      <c r="J62" s="43"/>
      <c r="K62" s="153">
        <v>1972</v>
      </c>
      <c r="L62" s="127">
        <v>3</v>
      </c>
      <c r="M62" s="88">
        <v>21.1</v>
      </c>
      <c r="N62" s="94">
        <v>7.03333333333333</v>
      </c>
      <c r="O62" s="154"/>
      <c r="P62" s="155"/>
      <c r="Q62" s="90"/>
      <c r="R62" s="156"/>
      <c r="S62" s="155"/>
      <c r="T62" s="90"/>
      <c r="U62" s="156"/>
      <c r="V62" s="155"/>
      <c r="W62" s="90"/>
    </row>
    <row r="63" ht="21.95" customHeight="1">
      <c r="A63" s="152">
        <v>1973</v>
      </c>
      <c r="B63" s="127">
        <v>13</v>
      </c>
      <c r="C63" s="88">
        <v>147.6</v>
      </c>
      <c r="D63" s="92">
        <v>11.3538461538462</v>
      </c>
      <c r="E63" s="43"/>
      <c r="F63" s="153">
        <v>1973</v>
      </c>
      <c r="G63" s="127">
        <v>2</v>
      </c>
      <c r="H63" s="88">
        <v>20.3</v>
      </c>
      <c r="I63" s="92">
        <v>10.15</v>
      </c>
      <c r="J63" s="43"/>
      <c r="K63" s="153">
        <v>1973</v>
      </c>
      <c r="L63" s="127">
        <v>0</v>
      </c>
      <c r="M63" s="88">
        <v>0</v>
      </c>
      <c r="N63" s="94"/>
      <c r="O63" s="154"/>
      <c r="P63" s="155"/>
      <c r="Q63" s="90"/>
      <c r="R63" s="156"/>
      <c r="S63" s="155"/>
      <c r="T63" s="90"/>
      <c r="U63" s="156"/>
      <c r="V63" s="155"/>
      <c r="W63" s="90"/>
    </row>
    <row r="64" ht="21.95" customHeight="1">
      <c r="A64" s="152">
        <v>1974</v>
      </c>
      <c r="B64" s="127">
        <v>36</v>
      </c>
      <c r="C64" s="88">
        <v>379.1</v>
      </c>
      <c r="D64" s="92">
        <v>10.5305555555556</v>
      </c>
      <c r="E64" s="43"/>
      <c r="F64" s="153">
        <v>1974</v>
      </c>
      <c r="G64" s="127">
        <v>17</v>
      </c>
      <c r="H64" s="88">
        <v>160.7</v>
      </c>
      <c r="I64" s="92">
        <v>9.45294117647059</v>
      </c>
      <c r="J64" s="43"/>
      <c r="K64" s="153">
        <v>1974</v>
      </c>
      <c r="L64" s="127">
        <v>3</v>
      </c>
      <c r="M64" s="88">
        <v>21.7</v>
      </c>
      <c r="N64" s="94">
        <v>7.23333333333333</v>
      </c>
      <c r="O64" s="154"/>
      <c r="P64" s="155"/>
      <c r="Q64" s="90"/>
      <c r="R64" s="156"/>
      <c r="S64" s="155"/>
      <c r="T64" s="90"/>
      <c r="U64" s="156"/>
      <c r="V64" s="155"/>
      <c r="W64" s="90"/>
    </row>
    <row r="65" ht="21.95" customHeight="1">
      <c r="A65" s="152">
        <v>1975</v>
      </c>
      <c r="B65" s="127">
        <v>31</v>
      </c>
      <c r="C65" s="88">
        <v>314.3</v>
      </c>
      <c r="D65" s="92">
        <v>10.1387096774194</v>
      </c>
      <c r="E65" s="43"/>
      <c r="F65" s="153">
        <v>1975</v>
      </c>
      <c r="G65" s="127">
        <v>18</v>
      </c>
      <c r="H65" s="88">
        <v>162.2</v>
      </c>
      <c r="I65" s="92">
        <v>9.011111111111109</v>
      </c>
      <c r="J65" s="43"/>
      <c r="K65" s="153">
        <v>1975</v>
      </c>
      <c r="L65" s="127">
        <v>4</v>
      </c>
      <c r="M65" s="88">
        <v>29.5</v>
      </c>
      <c r="N65" s="94">
        <v>7.375</v>
      </c>
      <c r="O65" s="154"/>
      <c r="P65" s="155"/>
      <c r="Q65" s="90"/>
      <c r="R65" s="156"/>
      <c r="S65" s="155"/>
      <c r="T65" s="90"/>
      <c r="U65" s="156"/>
      <c r="V65" s="155"/>
      <c r="W65" s="90"/>
    </row>
    <row r="66" ht="21.95" customHeight="1">
      <c r="A66" s="152">
        <v>1976</v>
      </c>
      <c r="B66" s="127">
        <v>62</v>
      </c>
      <c r="C66" s="88">
        <v>634.9</v>
      </c>
      <c r="D66" s="92">
        <v>10.2403225806452</v>
      </c>
      <c r="E66" s="43"/>
      <c r="F66" s="153">
        <v>1976</v>
      </c>
      <c r="G66" s="127">
        <v>38</v>
      </c>
      <c r="H66" s="88">
        <v>354.4</v>
      </c>
      <c r="I66" s="92">
        <v>9.32631578947368</v>
      </c>
      <c r="J66" s="43"/>
      <c r="K66" s="153">
        <v>1976</v>
      </c>
      <c r="L66" s="127">
        <v>5</v>
      </c>
      <c r="M66" s="88">
        <v>37.2</v>
      </c>
      <c r="N66" s="94">
        <v>7.44</v>
      </c>
      <c r="O66" s="154"/>
      <c r="P66" s="155"/>
      <c r="Q66" s="90"/>
      <c r="R66" s="156"/>
      <c r="S66" s="155"/>
      <c r="T66" s="90"/>
      <c r="U66" s="156"/>
      <c r="V66" s="155"/>
      <c r="W66" s="90"/>
    </row>
    <row r="67" ht="21.95" customHeight="1">
      <c r="A67" s="152">
        <v>1977</v>
      </c>
      <c r="B67" s="127">
        <v>52</v>
      </c>
      <c r="C67" s="88">
        <v>532.3</v>
      </c>
      <c r="D67" s="92">
        <v>10.2365384615385</v>
      </c>
      <c r="E67" s="43"/>
      <c r="F67" s="153">
        <v>1977</v>
      </c>
      <c r="G67" s="127">
        <v>34</v>
      </c>
      <c r="H67" s="88">
        <v>326.1</v>
      </c>
      <c r="I67" s="92">
        <v>9.591176470588239</v>
      </c>
      <c r="J67" s="43"/>
      <c r="K67" s="153">
        <v>1977</v>
      </c>
      <c r="L67" s="127">
        <v>4</v>
      </c>
      <c r="M67" s="88">
        <v>31.6</v>
      </c>
      <c r="N67" s="94">
        <v>7.9</v>
      </c>
      <c r="O67" s="154"/>
      <c r="P67" s="155"/>
      <c r="Q67" s="90"/>
      <c r="R67" s="156"/>
      <c r="S67" s="155"/>
      <c r="T67" s="90"/>
      <c r="U67" s="156"/>
      <c r="V67" s="155"/>
      <c r="W67" s="90"/>
    </row>
    <row r="68" ht="21.95" customHeight="1">
      <c r="A68" s="152">
        <v>1978</v>
      </c>
      <c r="B68" s="127">
        <v>55</v>
      </c>
      <c r="C68" s="88">
        <v>555.2</v>
      </c>
      <c r="D68" s="92">
        <v>10.0945454545455</v>
      </c>
      <c r="E68" s="43"/>
      <c r="F68" s="153">
        <v>1978</v>
      </c>
      <c r="G68" s="127">
        <v>27</v>
      </c>
      <c r="H68" s="88">
        <v>234.1</v>
      </c>
      <c r="I68" s="92">
        <v>8.670370370370369</v>
      </c>
      <c r="J68" s="43"/>
      <c r="K68" s="153">
        <v>1978</v>
      </c>
      <c r="L68" s="127">
        <v>7</v>
      </c>
      <c r="M68" s="88">
        <v>46</v>
      </c>
      <c r="N68" s="94">
        <v>6.57142857142857</v>
      </c>
      <c r="O68" s="154"/>
      <c r="P68" s="155"/>
      <c r="Q68" s="90"/>
      <c r="R68" s="156"/>
      <c r="S68" s="155"/>
      <c r="T68" s="90"/>
      <c r="U68" s="156"/>
      <c r="V68" s="155"/>
      <c r="W68" s="90"/>
    </row>
    <row r="69" ht="21.95" customHeight="1">
      <c r="A69" s="152">
        <v>1979</v>
      </c>
      <c r="B69" s="127">
        <v>41</v>
      </c>
      <c r="C69" s="88">
        <v>398.5</v>
      </c>
      <c r="D69" s="92">
        <v>9.719512195121951</v>
      </c>
      <c r="E69" s="43"/>
      <c r="F69" s="153">
        <v>1979</v>
      </c>
      <c r="G69" s="127">
        <v>29</v>
      </c>
      <c r="H69" s="88">
        <v>262.5</v>
      </c>
      <c r="I69" s="92">
        <v>9.05172413793103</v>
      </c>
      <c r="J69" s="43"/>
      <c r="K69" s="153">
        <v>1979</v>
      </c>
      <c r="L69" s="127">
        <v>4</v>
      </c>
      <c r="M69" s="88">
        <v>27.9</v>
      </c>
      <c r="N69" s="94">
        <v>6.975</v>
      </c>
      <c r="O69" s="154"/>
      <c r="P69" s="155"/>
      <c r="Q69" s="90"/>
      <c r="R69" s="156"/>
      <c r="S69" s="155"/>
      <c r="T69" s="90"/>
      <c r="U69" s="156"/>
      <c r="V69" s="155"/>
      <c r="W69" s="90"/>
    </row>
    <row r="70" ht="21.95" customHeight="1">
      <c r="A70" s="152">
        <v>1980</v>
      </c>
      <c r="B70" s="127">
        <v>23</v>
      </c>
      <c r="C70" s="88">
        <v>229</v>
      </c>
      <c r="D70" s="92">
        <v>9.95652173913043</v>
      </c>
      <c r="E70" s="43"/>
      <c r="F70" s="153">
        <v>1980</v>
      </c>
      <c r="G70" s="127">
        <v>15</v>
      </c>
      <c r="H70" s="88">
        <v>137.9</v>
      </c>
      <c r="I70" s="92">
        <v>9.19333333333333</v>
      </c>
      <c r="J70" s="43"/>
      <c r="K70" s="153">
        <v>1980</v>
      </c>
      <c r="L70" s="127">
        <v>2</v>
      </c>
      <c r="M70" s="88">
        <v>14.7</v>
      </c>
      <c r="N70" s="94">
        <v>7.35</v>
      </c>
      <c r="O70" t="s" s="136">
        <v>107</v>
      </c>
      <c r="P70" s="155">
        <f>AVERAGE(B70:B89)</f>
        <v>35.7</v>
      </c>
      <c r="Q70" s="90">
        <f>AVERAGE(D70:D89)</f>
        <v>10.3887650586653</v>
      </c>
      <c r="R70" t="s" s="139">
        <v>107</v>
      </c>
      <c r="S70" s="155">
        <f>AVERAGE(G70:G89)</f>
        <v>17.8</v>
      </c>
      <c r="T70" s="90">
        <f>AVERAGE(I70:I89)</f>
        <v>9.249364994414661</v>
      </c>
      <c r="U70" t="s" s="139">
        <v>107</v>
      </c>
      <c r="V70" s="155">
        <f>AVERAGE(L70:L89)</f>
        <v>2.8</v>
      </c>
      <c r="W70" s="90">
        <f>AVERAGE(N70:N89)</f>
        <v>7.14471988795518</v>
      </c>
    </row>
    <row r="71" ht="21.95" customHeight="1">
      <c r="A71" s="152">
        <v>1981</v>
      </c>
      <c r="B71" s="127">
        <v>41</v>
      </c>
      <c r="C71" s="88">
        <v>420</v>
      </c>
      <c r="D71" s="92">
        <v>10.2439024390244</v>
      </c>
      <c r="E71" s="43"/>
      <c r="F71" s="153">
        <v>1981</v>
      </c>
      <c r="G71" s="127">
        <v>21</v>
      </c>
      <c r="H71" s="88">
        <v>193.3</v>
      </c>
      <c r="I71" s="92">
        <v>9.2047619047619</v>
      </c>
      <c r="J71" s="43"/>
      <c r="K71" s="153">
        <v>1981</v>
      </c>
      <c r="L71" s="127">
        <v>5</v>
      </c>
      <c r="M71" s="88">
        <v>35.6</v>
      </c>
      <c r="N71" s="94">
        <v>7.12</v>
      </c>
      <c r="O71" t="s" s="136">
        <v>108</v>
      </c>
      <c r="P71" s="155">
        <f>AVERAGE(B71:B89)</f>
        <v>36.3684210526316</v>
      </c>
      <c r="Q71" s="90">
        <f>AVERAGE(D71:D89)</f>
        <v>10.4115147070618</v>
      </c>
      <c r="R71" t="s" s="139">
        <v>108</v>
      </c>
      <c r="S71" s="155">
        <f>AVERAGE(G71:G89)</f>
        <v>17.9473684210526</v>
      </c>
      <c r="T71" s="90">
        <f>AVERAGE(I71:I89)</f>
        <v>9.25231402920841</v>
      </c>
      <c r="U71" t="s" s="139">
        <v>108</v>
      </c>
      <c r="V71" s="155">
        <f>AVERAGE(L71:L89)</f>
        <v>2.84210526315789</v>
      </c>
      <c r="W71" s="90">
        <f>AVERAGE(N71:N89)</f>
        <v>7.13188988095238</v>
      </c>
    </row>
    <row r="72" ht="21.95" customHeight="1">
      <c r="A72" s="152">
        <v>1982</v>
      </c>
      <c r="B72" s="127">
        <v>42</v>
      </c>
      <c r="C72" s="88">
        <v>426.9</v>
      </c>
      <c r="D72" s="92">
        <v>10.1642857142857</v>
      </c>
      <c r="E72" s="43"/>
      <c r="F72" s="153">
        <v>1982</v>
      </c>
      <c r="G72" s="127">
        <v>25</v>
      </c>
      <c r="H72" s="88">
        <v>230.6</v>
      </c>
      <c r="I72" s="92">
        <v>9.224</v>
      </c>
      <c r="J72" s="43"/>
      <c r="K72" s="153">
        <v>1982</v>
      </c>
      <c r="L72" s="127">
        <v>5</v>
      </c>
      <c r="M72" s="88">
        <v>37.6</v>
      </c>
      <c r="N72" s="94">
        <v>7.52</v>
      </c>
      <c r="O72" t="s" s="136">
        <v>109</v>
      </c>
      <c r="P72" s="155">
        <f>AVERAGE(B72:B89)</f>
        <v>36.1111111111111</v>
      </c>
      <c r="Q72" s="90">
        <f>AVERAGE(D72:D89)</f>
        <v>10.4208264997306</v>
      </c>
      <c r="R72" t="s" s="139">
        <v>109</v>
      </c>
      <c r="S72" s="155">
        <f>AVERAGE(G72:G89)</f>
        <v>17.7777777777778</v>
      </c>
      <c r="T72" s="90">
        <f>AVERAGE(I72:I89)</f>
        <v>9.25495581389988</v>
      </c>
      <c r="U72" t="s" s="139">
        <v>109</v>
      </c>
      <c r="V72" s="155">
        <f>AVERAGE(L72:L89)</f>
        <v>2.72222222222222</v>
      </c>
      <c r="W72" s="90">
        <f>AVERAGE(N72:N89)</f>
        <v>7.13268253968254</v>
      </c>
    </row>
    <row r="73" ht="21.95" customHeight="1">
      <c r="A73" s="152">
        <v>1983</v>
      </c>
      <c r="B73" s="127">
        <v>42</v>
      </c>
      <c r="C73" s="88">
        <v>428.6</v>
      </c>
      <c r="D73" s="92">
        <v>10.2047619047619</v>
      </c>
      <c r="E73" s="43"/>
      <c r="F73" s="153">
        <v>1983</v>
      </c>
      <c r="G73" s="127">
        <v>24</v>
      </c>
      <c r="H73" s="88">
        <v>225.6</v>
      </c>
      <c r="I73" s="92">
        <v>9.4</v>
      </c>
      <c r="J73" s="43"/>
      <c r="K73" s="153">
        <v>1983</v>
      </c>
      <c r="L73" s="127">
        <v>2</v>
      </c>
      <c r="M73" s="88">
        <v>13.1</v>
      </c>
      <c r="N73" s="94">
        <v>6.55</v>
      </c>
      <c r="O73" t="s" s="136">
        <v>110</v>
      </c>
      <c r="P73" s="155">
        <f>AVERAGE(B73:B89)</f>
        <v>35.7647058823529</v>
      </c>
      <c r="Q73" s="90">
        <f>AVERAGE(D73:D89)</f>
        <v>10.4359171341685</v>
      </c>
      <c r="R73" t="s" s="139">
        <v>110</v>
      </c>
      <c r="S73" s="155">
        <f>AVERAGE(G73:G89)</f>
        <v>17.3529411764706</v>
      </c>
      <c r="T73" s="90">
        <f>AVERAGE(I73:I89)</f>
        <v>9.25677674412929</v>
      </c>
      <c r="U73" t="s" s="139">
        <v>110</v>
      </c>
      <c r="V73" s="155">
        <f>AVERAGE(L73:L89)</f>
        <v>2.58823529411765</v>
      </c>
      <c r="W73" s="90">
        <f>AVERAGE(N73:N89)</f>
        <v>7.10501700680272</v>
      </c>
    </row>
    <row r="74" ht="21.95" customHeight="1">
      <c r="A74" s="152">
        <v>1984</v>
      </c>
      <c r="B74" s="127">
        <v>48</v>
      </c>
      <c r="C74" s="88">
        <v>498.1</v>
      </c>
      <c r="D74" s="92">
        <v>10.3770833333333</v>
      </c>
      <c r="E74" s="43"/>
      <c r="F74" s="153">
        <v>1984</v>
      </c>
      <c r="G74" s="127">
        <v>23</v>
      </c>
      <c r="H74" s="88">
        <v>213.2</v>
      </c>
      <c r="I74" s="92">
        <v>9.2695652173913</v>
      </c>
      <c r="J74" s="43"/>
      <c r="K74" s="153">
        <v>1984</v>
      </c>
      <c r="L74" s="127">
        <v>4</v>
      </c>
      <c r="M74" s="88">
        <v>28.9</v>
      </c>
      <c r="N74" s="94">
        <v>7.225</v>
      </c>
      <c r="O74" t="s" s="136">
        <v>111</v>
      </c>
      <c r="P74" s="155">
        <f>AVERAGE(B74:B89)</f>
        <v>35.375</v>
      </c>
      <c r="Q74" s="90">
        <f>AVERAGE(D74:D89)</f>
        <v>10.4503643360064</v>
      </c>
      <c r="R74" t="s" s="139">
        <v>111</v>
      </c>
      <c r="S74" s="155">
        <f>AVERAGE(G74:G89)</f>
        <v>16.9375</v>
      </c>
      <c r="T74" s="90">
        <f>AVERAGE(I74:I89)</f>
        <v>9.247825290637371</v>
      </c>
      <c r="U74" t="s" s="139">
        <v>111</v>
      </c>
      <c r="V74" s="155">
        <f>AVERAGE(L74:L89)</f>
        <v>2.625</v>
      </c>
      <c r="W74" s="90">
        <f>AVERAGE(N74:N89)</f>
        <v>7.14771062271062</v>
      </c>
    </row>
    <row r="75" ht="21.95" customHeight="1">
      <c r="A75" s="152">
        <v>1985</v>
      </c>
      <c r="B75" s="127">
        <v>40</v>
      </c>
      <c r="C75" s="88">
        <v>419.3</v>
      </c>
      <c r="D75" s="92">
        <v>10.4825</v>
      </c>
      <c r="E75" s="43"/>
      <c r="F75" s="153">
        <v>1985</v>
      </c>
      <c r="G75" s="127">
        <v>19</v>
      </c>
      <c r="H75" s="88">
        <v>177.9</v>
      </c>
      <c r="I75" s="92">
        <v>9.36315789473684</v>
      </c>
      <c r="J75" s="43"/>
      <c r="K75" s="153">
        <v>1985</v>
      </c>
      <c r="L75" s="127">
        <v>4</v>
      </c>
      <c r="M75" s="88">
        <v>31</v>
      </c>
      <c r="N75" s="94">
        <v>7.75</v>
      </c>
      <c r="O75" t="s" s="136">
        <v>112</v>
      </c>
      <c r="P75" s="155">
        <f>AVERAGE(B75:B89)</f>
        <v>34.5333333333333</v>
      </c>
      <c r="Q75" s="90">
        <f>AVERAGE(D75:D89)</f>
        <v>10.4552497361846</v>
      </c>
      <c r="R75" t="s" s="139">
        <v>112</v>
      </c>
      <c r="S75" s="155">
        <f>AVERAGE(G75:G89)</f>
        <v>16.5333333333333</v>
      </c>
      <c r="T75" s="90">
        <f>AVERAGE(I75:I89)</f>
        <v>9.246375962187111</v>
      </c>
      <c r="U75" t="s" s="139">
        <v>112</v>
      </c>
      <c r="V75" s="155">
        <f>AVERAGE(L75:L89)</f>
        <v>2.53333333333333</v>
      </c>
      <c r="W75" s="90">
        <f>AVERAGE(N75:N89)</f>
        <v>7.14126984126984</v>
      </c>
    </row>
    <row r="76" ht="21.95" customHeight="1">
      <c r="A76" s="152">
        <v>1986</v>
      </c>
      <c r="B76" s="127">
        <v>41</v>
      </c>
      <c r="C76" s="88">
        <v>430.7</v>
      </c>
      <c r="D76" s="92">
        <v>10.5048780487805</v>
      </c>
      <c r="E76" s="43"/>
      <c r="F76" s="153">
        <v>1986</v>
      </c>
      <c r="G76" s="127">
        <v>21</v>
      </c>
      <c r="H76" s="88">
        <v>198.1</v>
      </c>
      <c r="I76" s="92">
        <v>9.43333333333333</v>
      </c>
      <c r="J76" s="43"/>
      <c r="K76" s="153">
        <v>1986</v>
      </c>
      <c r="L76" s="127">
        <v>2</v>
      </c>
      <c r="M76" s="88">
        <v>15.6</v>
      </c>
      <c r="N76" s="94">
        <v>7.8</v>
      </c>
      <c r="O76" t="s" s="136">
        <v>113</v>
      </c>
      <c r="P76" s="155">
        <f>AVERAGE(B76:B89)</f>
        <v>34.1428571428571</v>
      </c>
      <c r="Q76" s="90">
        <f>AVERAGE(D76:D89)</f>
        <v>10.4533032887692</v>
      </c>
      <c r="R76" t="s" s="139">
        <v>113</v>
      </c>
      <c r="S76" s="155">
        <f>AVERAGE(G76:G89)</f>
        <v>16.3571428571429</v>
      </c>
      <c r="T76" s="90">
        <f>AVERAGE(I76:I89)</f>
        <v>9.23803439557641</v>
      </c>
      <c r="U76" t="s" s="139">
        <v>113</v>
      </c>
      <c r="V76" s="155">
        <f>AVERAGE(L76:L89)</f>
        <v>2.42857142857143</v>
      </c>
      <c r="W76" s="90">
        <f>AVERAGE(N76:N89)</f>
        <v>7.08593073593074</v>
      </c>
    </row>
    <row r="77" ht="21.95" customHeight="1">
      <c r="A77" s="152">
        <v>1987</v>
      </c>
      <c r="B77" s="127">
        <v>33</v>
      </c>
      <c r="C77" s="88">
        <v>361.3</v>
      </c>
      <c r="D77" s="92">
        <v>10.9484848484848</v>
      </c>
      <c r="E77" s="43"/>
      <c r="F77" s="153">
        <v>1987</v>
      </c>
      <c r="G77" s="127">
        <v>10</v>
      </c>
      <c r="H77" s="88">
        <v>99.3</v>
      </c>
      <c r="I77" s="92">
        <v>9.93</v>
      </c>
      <c r="J77" s="43"/>
      <c r="K77" s="153">
        <v>1987</v>
      </c>
      <c r="L77" s="127">
        <v>0</v>
      </c>
      <c r="M77" s="88">
        <v>0</v>
      </c>
      <c r="N77" s="94"/>
      <c r="O77" t="s" s="136">
        <v>114</v>
      </c>
      <c r="P77" s="155">
        <f>AVERAGE(B77:B89)</f>
        <v>33.6153846153846</v>
      </c>
      <c r="Q77" s="90">
        <f>AVERAGE(D77:D89)</f>
        <v>10.4493359995376</v>
      </c>
      <c r="R77" t="s" s="139">
        <v>114</v>
      </c>
      <c r="S77" s="155">
        <f>AVERAGE(G77:G89)</f>
        <v>16</v>
      </c>
      <c r="T77" s="90">
        <f>AVERAGE(I77:I89)</f>
        <v>9.22301140036434</v>
      </c>
      <c r="U77" t="s" s="139">
        <v>114</v>
      </c>
      <c r="V77" s="155">
        <f>AVERAGE(L77:L89)</f>
        <v>2.46153846153846</v>
      </c>
      <c r="W77" s="90">
        <f>AVERAGE(N77:N89)</f>
        <v>7.01452380952381</v>
      </c>
    </row>
    <row r="78" ht="21.95" customHeight="1">
      <c r="A78" s="152">
        <v>1988</v>
      </c>
      <c r="B78" s="127">
        <v>27</v>
      </c>
      <c r="C78" s="88">
        <v>292.2</v>
      </c>
      <c r="D78" s="92">
        <v>10.8222222222222</v>
      </c>
      <c r="E78" s="43"/>
      <c r="F78" s="153">
        <v>1988</v>
      </c>
      <c r="G78" s="127">
        <v>9</v>
      </c>
      <c r="H78" s="88">
        <v>85</v>
      </c>
      <c r="I78" s="92">
        <v>9.444444444444439</v>
      </c>
      <c r="J78" s="43"/>
      <c r="K78" s="153">
        <v>1988</v>
      </c>
      <c r="L78" s="127">
        <v>0</v>
      </c>
      <c r="M78" s="88">
        <v>0</v>
      </c>
      <c r="N78" s="94"/>
      <c r="O78" t="s" s="136">
        <v>115</v>
      </c>
      <c r="P78" s="155">
        <f>AVERAGE(B78:B89)</f>
        <v>33.6666666666667</v>
      </c>
      <c r="Q78" s="90">
        <f>AVERAGE(D78:D89)</f>
        <v>10.4077402621253</v>
      </c>
      <c r="R78" t="s" s="139">
        <v>115</v>
      </c>
      <c r="S78" s="155">
        <f>AVERAGE(G78:G89)</f>
        <v>16.5</v>
      </c>
      <c r="T78" s="90">
        <f>AVERAGE(I78:I89)</f>
        <v>9.164095683728039</v>
      </c>
      <c r="U78" t="s" s="139">
        <v>115</v>
      </c>
      <c r="V78" s="155">
        <f>AVERAGE(L78:L89)</f>
        <v>2.66666666666667</v>
      </c>
      <c r="W78" s="90">
        <f>AVERAGE(N78:N89)</f>
        <v>7.01452380952381</v>
      </c>
    </row>
    <row r="79" ht="21.95" customHeight="1">
      <c r="A79" s="152">
        <v>1989</v>
      </c>
      <c r="B79" s="127">
        <v>37</v>
      </c>
      <c r="C79" s="88">
        <v>365.6</v>
      </c>
      <c r="D79" s="92">
        <v>9.88108108108108</v>
      </c>
      <c r="E79" s="43"/>
      <c r="F79" s="153">
        <v>1989</v>
      </c>
      <c r="G79" s="127">
        <v>24</v>
      </c>
      <c r="H79" s="88">
        <v>217.8</v>
      </c>
      <c r="I79" s="92">
        <v>9.074999999999999</v>
      </c>
      <c r="J79" s="43"/>
      <c r="K79" s="153">
        <v>1989</v>
      </c>
      <c r="L79" s="127">
        <v>3</v>
      </c>
      <c r="M79" s="88">
        <v>21.2</v>
      </c>
      <c r="N79" s="94">
        <v>7.06666666666667</v>
      </c>
      <c r="O79" t="s" s="136">
        <v>116</v>
      </c>
      <c r="P79" s="155">
        <f>AVERAGE(B79:B89)</f>
        <v>34.2727272727273</v>
      </c>
      <c r="Q79" s="90">
        <f>AVERAGE(D79:D89)</f>
        <v>10.3700600839347</v>
      </c>
      <c r="R79" t="s" s="139">
        <v>116</v>
      </c>
      <c r="S79" s="155">
        <f>AVERAGE(G79:G89)</f>
        <v>17.1818181818182</v>
      </c>
      <c r="T79" s="90">
        <f>AVERAGE(I79:I89)</f>
        <v>9.138609432753819</v>
      </c>
      <c r="U79" t="s" s="139">
        <v>116</v>
      </c>
      <c r="V79" s="155">
        <f>AVERAGE(L79:L89)</f>
        <v>2.90909090909091</v>
      </c>
      <c r="W79" s="90">
        <f>AVERAGE(N79:N89)</f>
        <v>7.01452380952381</v>
      </c>
    </row>
    <row r="80" ht="21.95" customHeight="1">
      <c r="A80" s="152">
        <v>1990</v>
      </c>
      <c r="B80" s="127">
        <v>42</v>
      </c>
      <c r="C80" s="88">
        <v>440.2</v>
      </c>
      <c r="D80" s="92">
        <v>10.4809523809524</v>
      </c>
      <c r="E80" s="43"/>
      <c r="F80" s="153">
        <v>1990</v>
      </c>
      <c r="G80" s="127">
        <v>17</v>
      </c>
      <c r="H80" s="88">
        <v>157.4</v>
      </c>
      <c r="I80" s="92">
        <v>9.25882352941176</v>
      </c>
      <c r="J80" s="43"/>
      <c r="K80" s="153">
        <v>1990</v>
      </c>
      <c r="L80" s="127">
        <v>2</v>
      </c>
      <c r="M80" s="88">
        <v>9.199999999999999</v>
      </c>
      <c r="N80" s="94">
        <v>4.6</v>
      </c>
      <c r="O80" t="s" s="136">
        <v>117</v>
      </c>
      <c r="P80" s="155">
        <f>AVERAGE(B80:B89)</f>
        <v>34</v>
      </c>
      <c r="Q80" s="90">
        <f>AVERAGE(D80:D89)</f>
        <v>10.4189579842201</v>
      </c>
      <c r="R80" t="s" s="139">
        <v>117</v>
      </c>
      <c r="S80" s="155">
        <f>AVERAGE(G80:G89)</f>
        <v>16.5</v>
      </c>
      <c r="T80" s="90">
        <f>AVERAGE(I80:I89)</f>
        <v>9.1449703760292</v>
      </c>
      <c r="U80" t="s" s="139">
        <v>117</v>
      </c>
      <c r="V80" s="155">
        <f>AVERAGE(L80:L89)</f>
        <v>2.9</v>
      </c>
      <c r="W80" s="90">
        <f>AVERAGE(N80:N89)</f>
        <v>7.00873015873016</v>
      </c>
    </row>
    <row r="81" ht="21.95" customHeight="1">
      <c r="A81" s="152">
        <v>1991</v>
      </c>
      <c r="B81" s="127">
        <v>36</v>
      </c>
      <c r="C81" s="88">
        <v>395.1</v>
      </c>
      <c r="D81" s="92">
        <v>10.975</v>
      </c>
      <c r="E81" s="43"/>
      <c r="F81" s="153">
        <v>1991</v>
      </c>
      <c r="G81" s="127">
        <v>9</v>
      </c>
      <c r="H81" s="88">
        <v>83.59999999999999</v>
      </c>
      <c r="I81" s="92">
        <v>9.28888888888889</v>
      </c>
      <c r="J81" s="43"/>
      <c r="K81" s="153">
        <v>1991</v>
      </c>
      <c r="L81" s="127">
        <v>1</v>
      </c>
      <c r="M81" s="88">
        <v>7.2</v>
      </c>
      <c r="N81" s="94">
        <v>7.2</v>
      </c>
      <c r="O81" t="s" s="136">
        <v>118</v>
      </c>
      <c r="P81" s="155">
        <f>AVERAGE(B81:B89)</f>
        <v>33.1111111111111</v>
      </c>
      <c r="Q81" s="90">
        <f>AVERAGE(D81:D89)</f>
        <v>10.4120697179165</v>
      </c>
      <c r="R81" t="s" s="139">
        <v>118</v>
      </c>
      <c r="S81" s="155">
        <f>AVERAGE(G81:G89)</f>
        <v>16.4444444444444</v>
      </c>
      <c r="T81" s="90">
        <f>AVERAGE(I81:I89)</f>
        <v>9.13232002565336</v>
      </c>
      <c r="U81" t="s" s="139">
        <v>118</v>
      </c>
      <c r="V81" s="155">
        <f>AVERAGE(L81:L89)</f>
        <v>3</v>
      </c>
      <c r="W81" s="90">
        <f>AVERAGE(N81:N89)</f>
        <v>7.30982142857143</v>
      </c>
    </row>
    <row r="82" ht="21.95" customHeight="1">
      <c r="A82" s="152">
        <v>1992</v>
      </c>
      <c r="B82" s="127">
        <v>21</v>
      </c>
      <c r="C82" s="88">
        <v>228.7</v>
      </c>
      <c r="D82" s="92">
        <v>10.8904761904762</v>
      </c>
      <c r="E82" s="43"/>
      <c r="F82" s="153">
        <v>1992</v>
      </c>
      <c r="G82" s="127">
        <v>8</v>
      </c>
      <c r="H82" s="88">
        <v>75.8</v>
      </c>
      <c r="I82" s="92">
        <v>9.475</v>
      </c>
      <c r="J82" s="43"/>
      <c r="K82" s="153">
        <v>1992</v>
      </c>
      <c r="L82" s="127">
        <v>1</v>
      </c>
      <c r="M82" s="88">
        <v>7.4</v>
      </c>
      <c r="N82" s="94">
        <v>7.4</v>
      </c>
      <c r="O82" t="s" s="136">
        <v>119</v>
      </c>
      <c r="P82" s="155">
        <f>AVERAGE(B82:B89)</f>
        <v>32.75</v>
      </c>
      <c r="Q82" s="90">
        <f>AVERAGE(D82:D89)</f>
        <v>10.3417034326561</v>
      </c>
      <c r="R82" t="s" s="139">
        <v>119</v>
      </c>
      <c r="S82" s="155">
        <f>AVERAGE(G82:G89)</f>
        <v>17.375</v>
      </c>
      <c r="T82" s="90">
        <f>AVERAGE(I82:I89)</f>
        <v>9.11274891774892</v>
      </c>
      <c r="U82" t="s" s="139">
        <v>119</v>
      </c>
      <c r="V82" s="155">
        <f>AVERAGE(L82:L89)</f>
        <v>3.25</v>
      </c>
      <c r="W82" s="90">
        <f>AVERAGE(N82:N89)</f>
        <v>7.32551020408163</v>
      </c>
    </row>
    <row r="83" ht="21.95" customHeight="1">
      <c r="A83" s="152">
        <v>1993</v>
      </c>
      <c r="B83" s="127">
        <v>36</v>
      </c>
      <c r="C83" s="88">
        <v>369.2</v>
      </c>
      <c r="D83" s="92">
        <v>10.2555555555556</v>
      </c>
      <c r="E83" s="43"/>
      <c r="F83" s="153">
        <v>1993</v>
      </c>
      <c r="G83" s="127">
        <v>20</v>
      </c>
      <c r="H83" s="88">
        <v>185.7</v>
      </c>
      <c r="I83" s="92">
        <v>9.285</v>
      </c>
      <c r="J83" s="43"/>
      <c r="K83" s="153">
        <v>1993</v>
      </c>
      <c r="L83" s="127">
        <v>3</v>
      </c>
      <c r="M83" s="88">
        <v>22.2</v>
      </c>
      <c r="N83" s="94">
        <v>7.4</v>
      </c>
      <c r="O83" t="s" s="136">
        <v>120</v>
      </c>
      <c r="P83" s="155">
        <f>AVERAGE(B83:B89)</f>
        <v>34.4285714285714</v>
      </c>
      <c r="Q83" s="90">
        <f>AVERAGE(D83:D89)</f>
        <v>10.263307324396</v>
      </c>
      <c r="R83" t="s" s="139">
        <v>120</v>
      </c>
      <c r="S83" s="155">
        <f>AVERAGE(G83:G89)</f>
        <v>18.7142857142857</v>
      </c>
      <c r="T83" s="90">
        <f>AVERAGE(I83:I89)</f>
        <v>9.060998763141621</v>
      </c>
      <c r="U83" t="s" s="139">
        <v>120</v>
      </c>
      <c r="V83" s="155">
        <f>AVERAGE(L83:L89)</f>
        <v>3.57142857142857</v>
      </c>
      <c r="W83" s="90">
        <f>AVERAGE(N83:N89)</f>
        <v>7.31309523809524</v>
      </c>
    </row>
    <row r="84" ht="21.95" customHeight="1">
      <c r="A84" s="152">
        <v>1994</v>
      </c>
      <c r="B84" s="157">
        <v>66</v>
      </c>
      <c r="C84" s="158">
        <v>658</v>
      </c>
      <c r="D84" s="159">
        <v>9.969696969696971</v>
      </c>
      <c r="E84" s="43"/>
      <c r="F84" s="153">
        <v>1994</v>
      </c>
      <c r="G84" s="157">
        <v>42</v>
      </c>
      <c r="H84" s="158">
        <v>382.6</v>
      </c>
      <c r="I84" s="159">
        <v>9.109523809523809</v>
      </c>
      <c r="J84" s="43"/>
      <c r="K84" s="153">
        <v>1994</v>
      </c>
      <c r="L84" s="157">
        <v>7</v>
      </c>
      <c r="M84" s="158">
        <v>52</v>
      </c>
      <c r="N84" s="160">
        <v>7.42857142857143</v>
      </c>
      <c r="O84" t="s" s="136">
        <v>98</v>
      </c>
      <c r="P84" s="155">
        <f>AVERAGE(B84:B89)</f>
        <v>34.1666666666667</v>
      </c>
      <c r="Q84" s="90">
        <f>AVERAGE(D84:D89)</f>
        <v>10.2645992858694</v>
      </c>
      <c r="R84" t="s" s="139">
        <v>98</v>
      </c>
      <c r="S84" s="155">
        <f>AVERAGE(G84:G89)</f>
        <v>18.5</v>
      </c>
      <c r="T84" s="90">
        <f>AVERAGE(I84:I89)</f>
        <v>9.023665223665221</v>
      </c>
      <c r="U84" t="s" s="139">
        <v>98</v>
      </c>
      <c r="V84" s="155">
        <f>AVERAGE(L84:L89)</f>
        <v>3.66666666666667</v>
      </c>
      <c r="W84" s="90">
        <f>AVERAGE(N84:N89)</f>
        <v>7.29571428571429</v>
      </c>
    </row>
    <row r="85" ht="21.95" customHeight="1">
      <c r="A85" s="152">
        <v>1995</v>
      </c>
      <c r="B85" s="127">
        <v>38</v>
      </c>
      <c r="C85" s="88">
        <v>391.4</v>
      </c>
      <c r="D85" s="92">
        <v>10.3</v>
      </c>
      <c r="E85" s="43"/>
      <c r="F85" s="153">
        <v>1995</v>
      </c>
      <c r="G85" s="127">
        <v>18</v>
      </c>
      <c r="H85" s="88">
        <v>163</v>
      </c>
      <c r="I85" s="92">
        <v>9.055555555555561</v>
      </c>
      <c r="J85" s="43"/>
      <c r="K85" s="153">
        <v>1995</v>
      </c>
      <c r="L85" s="127">
        <v>3</v>
      </c>
      <c r="M85" s="88">
        <v>21.3</v>
      </c>
      <c r="N85" s="94">
        <v>7.1</v>
      </c>
      <c r="O85" t="s" s="136">
        <v>121</v>
      </c>
      <c r="P85" s="155">
        <f>AVERAGE(B85:B89)</f>
        <v>27.8</v>
      </c>
      <c r="Q85" s="90">
        <f>AVERAGE(D85:D89)</f>
        <v>10.3235797491039</v>
      </c>
      <c r="R85" t="s" s="139">
        <v>121</v>
      </c>
      <c r="S85" s="155">
        <f>AVERAGE(G85:G89)</f>
        <v>13.8</v>
      </c>
      <c r="T85" s="90">
        <f>AVERAGE(I85:I89)</f>
        <v>9.006493506493509</v>
      </c>
      <c r="U85" t="s" s="139">
        <v>121</v>
      </c>
      <c r="V85" s="155">
        <f>AVERAGE(L85:L89)</f>
        <v>3</v>
      </c>
      <c r="W85" s="90">
        <f>AVERAGE(N85:N89)</f>
        <v>7.2625</v>
      </c>
    </row>
    <row r="86" ht="21.95" customHeight="1">
      <c r="A86" s="152">
        <v>1996</v>
      </c>
      <c r="B86" s="127">
        <v>18</v>
      </c>
      <c r="C86" s="88">
        <v>200.3</v>
      </c>
      <c r="D86" s="92">
        <v>11.1277777777778</v>
      </c>
      <c r="E86" s="43"/>
      <c r="F86" s="153">
        <v>1996</v>
      </c>
      <c r="G86" s="127">
        <v>4</v>
      </c>
      <c r="H86" s="88">
        <v>37.2</v>
      </c>
      <c r="I86" s="92">
        <v>9.300000000000001</v>
      </c>
      <c r="J86" s="43"/>
      <c r="K86" s="153">
        <v>1996</v>
      </c>
      <c r="L86" s="127">
        <v>0</v>
      </c>
      <c r="M86" s="88">
        <v>0</v>
      </c>
      <c r="N86" s="94"/>
      <c r="O86" t="s" s="136">
        <v>122</v>
      </c>
      <c r="P86" s="155">
        <f>AVERAGE(B86:B89)</f>
        <v>25.25</v>
      </c>
      <c r="Q86" s="90">
        <f>AVERAGE(D86:D89)</f>
        <v>10.3294746863799</v>
      </c>
      <c r="R86" t="s" s="139">
        <v>122</v>
      </c>
      <c r="S86" s="155">
        <f>AVERAGE(G86:G89)</f>
        <v>12.75</v>
      </c>
      <c r="T86" s="90">
        <f>AVERAGE(I86:I89)</f>
        <v>8.994227994227989</v>
      </c>
      <c r="U86" t="s" s="139">
        <v>122</v>
      </c>
      <c r="V86" s="155">
        <f>AVERAGE(L86:L89)</f>
        <v>3</v>
      </c>
      <c r="W86" s="90">
        <f>AVERAGE(N86:N89)</f>
        <v>7.31666666666667</v>
      </c>
    </row>
    <row r="87" ht="21.95" customHeight="1">
      <c r="A87" s="152">
        <v>1997</v>
      </c>
      <c r="B87" s="212">
        <v>36</v>
      </c>
      <c r="C87" s="213">
        <v>352.8</v>
      </c>
      <c r="D87" s="214">
        <v>9.800000000000001</v>
      </c>
      <c r="E87" s="43"/>
      <c r="F87" s="153">
        <v>1997</v>
      </c>
      <c r="G87" s="212">
        <v>22</v>
      </c>
      <c r="H87" s="213">
        <v>192.9</v>
      </c>
      <c r="I87" s="214">
        <v>8.768181818181819</v>
      </c>
      <c r="J87" s="43"/>
      <c r="K87" s="153">
        <v>1997</v>
      </c>
      <c r="L87" s="212">
        <v>5</v>
      </c>
      <c r="M87" s="213">
        <v>36.5</v>
      </c>
      <c r="N87" s="215">
        <v>7.3</v>
      </c>
      <c r="O87" t="s" s="136">
        <v>123</v>
      </c>
      <c r="P87" s="155">
        <f>AVERAGE(B87:B89)</f>
        <v>27.6666666666667</v>
      </c>
      <c r="Q87" s="90">
        <f>AVERAGE(D87:D89)</f>
        <v>10.063373655914</v>
      </c>
      <c r="R87" t="s" s="139">
        <v>123</v>
      </c>
      <c r="S87" s="155">
        <f>AVERAGE(G87:G89)</f>
        <v>15.6666666666667</v>
      </c>
      <c r="T87" s="90">
        <f>AVERAGE(I87:I89)</f>
        <v>8.89230399230399</v>
      </c>
      <c r="U87" t="s" s="139">
        <v>123</v>
      </c>
      <c r="V87" s="155">
        <f>AVERAGE(L87:L89)</f>
        <v>4</v>
      </c>
      <c r="W87" s="90">
        <f>AVERAGE(N87:N89)</f>
        <v>7.31666666666667</v>
      </c>
    </row>
    <row r="88" ht="21.95" customHeight="1">
      <c r="A88" s="152">
        <v>1998</v>
      </c>
      <c r="B88" s="127">
        <v>16</v>
      </c>
      <c r="C88" s="88">
        <v>164.9</v>
      </c>
      <c r="D88" s="92">
        <v>10.30625</v>
      </c>
      <c r="E88" s="43"/>
      <c r="F88" s="153">
        <v>1998</v>
      </c>
      <c r="G88" s="127">
        <v>7</v>
      </c>
      <c r="H88" s="88">
        <v>61.7</v>
      </c>
      <c r="I88" s="92">
        <v>8.81428571428571</v>
      </c>
      <c r="J88" s="43"/>
      <c r="K88" s="153">
        <v>1998</v>
      </c>
      <c r="L88" s="127">
        <v>2</v>
      </c>
      <c r="M88" s="88">
        <v>13.9</v>
      </c>
      <c r="N88" s="94">
        <v>6.95</v>
      </c>
      <c r="O88" t="s" s="136">
        <v>124</v>
      </c>
      <c r="P88" s="155">
        <f>AVERAGE(B88:B89)</f>
        <v>23.5</v>
      </c>
      <c r="Q88" s="90">
        <f>AVERAGE(D88:D89)</f>
        <v>10.195060483871</v>
      </c>
      <c r="R88" t="s" s="139">
        <v>124</v>
      </c>
      <c r="S88" s="155">
        <f>AVERAGE(G88:G89)</f>
        <v>12.5</v>
      </c>
      <c r="T88" s="90">
        <f>AVERAGE(I88:I89)</f>
        <v>8.954365079365081</v>
      </c>
      <c r="U88" t="s" s="139">
        <v>124</v>
      </c>
      <c r="V88" s="155">
        <f>AVERAGE(L88:L89)</f>
        <v>3.5</v>
      </c>
      <c r="W88" s="90">
        <f>AVERAGE(N88:N89)</f>
        <v>7.325</v>
      </c>
    </row>
    <row r="89" ht="21.95" customHeight="1">
      <c r="A89" s="152">
        <v>1999</v>
      </c>
      <c r="B89" s="127">
        <v>31</v>
      </c>
      <c r="C89" s="88">
        <v>312.6</v>
      </c>
      <c r="D89" s="92">
        <v>10.0838709677419</v>
      </c>
      <c r="E89" s="43"/>
      <c r="F89" s="153">
        <v>1999</v>
      </c>
      <c r="G89" s="127">
        <v>18</v>
      </c>
      <c r="H89" s="88">
        <v>163.7</v>
      </c>
      <c r="I89" s="92">
        <v>9.09444444444444</v>
      </c>
      <c r="J89" s="43"/>
      <c r="K89" s="153">
        <v>1999</v>
      </c>
      <c r="L89" s="127">
        <v>5</v>
      </c>
      <c r="M89" s="88">
        <v>38.5</v>
      </c>
      <c r="N89" s="94">
        <v>7.7</v>
      </c>
      <c r="O89" t="s" s="136">
        <v>125</v>
      </c>
      <c r="P89" s="155">
        <f>AVERAGE(B89)</f>
        <v>31</v>
      </c>
      <c r="Q89" s="90">
        <f>AVERAGE(D89)</f>
        <v>10.0838709677419</v>
      </c>
      <c r="R89" t="s" s="139">
        <v>125</v>
      </c>
      <c r="S89" s="155">
        <f>AVERAGE(G89)</f>
        <v>18</v>
      </c>
      <c r="T89" s="90">
        <f>AVERAGE(I89)</f>
        <v>9.09444444444444</v>
      </c>
      <c r="U89" t="s" s="139">
        <v>125</v>
      </c>
      <c r="V89" s="155">
        <f>AVERAGE(L89)</f>
        <v>5</v>
      </c>
      <c r="W89" s="90">
        <f>AVERAGE(N89)</f>
        <v>7.7</v>
      </c>
    </row>
    <row r="90" ht="21.95" customHeight="1">
      <c r="A90" s="152">
        <v>2000</v>
      </c>
      <c r="B90" s="206">
        <v>50</v>
      </c>
      <c r="C90" s="207">
        <v>528.9</v>
      </c>
      <c r="D90" s="208">
        <v>10.578</v>
      </c>
      <c r="E90" s="43"/>
      <c r="F90" s="153">
        <v>2000</v>
      </c>
      <c r="G90" s="206">
        <v>25</v>
      </c>
      <c r="H90" s="207">
        <v>241.9</v>
      </c>
      <c r="I90" s="208">
        <v>9.676</v>
      </c>
      <c r="J90" s="43"/>
      <c r="K90" s="153">
        <v>2000</v>
      </c>
      <c r="L90" s="206">
        <v>1</v>
      </c>
      <c r="M90" s="207">
        <v>7.5</v>
      </c>
      <c r="N90" s="209">
        <v>7.5</v>
      </c>
      <c r="O90" t="s" s="136">
        <v>126</v>
      </c>
      <c r="P90" s="161">
        <f>AVERAGE(B90)</f>
        <v>50</v>
      </c>
      <c r="Q90" s="162">
        <f>AVERAGE(D90)</f>
        <v>10.578</v>
      </c>
      <c r="R90" t="s" s="139">
        <v>126</v>
      </c>
      <c r="S90" s="161">
        <f>AVERAGE(G90)</f>
        <v>25</v>
      </c>
      <c r="T90" s="162">
        <f>AVERAGE(I90)</f>
        <v>9.676</v>
      </c>
      <c r="U90" t="s" s="139">
        <v>126</v>
      </c>
      <c r="V90" s="161">
        <f>AVERAGE(L90)</f>
        <v>1</v>
      </c>
      <c r="W90" s="162">
        <f>AVERAGE(N90)</f>
        <v>7.5</v>
      </c>
    </row>
    <row r="91" ht="21.95" customHeight="1">
      <c r="A91" s="152">
        <v>2001</v>
      </c>
      <c r="B91" s="127">
        <v>34</v>
      </c>
      <c r="C91" s="88">
        <v>351.7</v>
      </c>
      <c r="D91" s="92">
        <v>10.3441176470588</v>
      </c>
      <c r="E91" s="43"/>
      <c r="F91" s="153">
        <v>2001</v>
      </c>
      <c r="G91" s="127">
        <v>17</v>
      </c>
      <c r="H91" s="88">
        <v>157</v>
      </c>
      <c r="I91" s="92">
        <v>9.23529411764706</v>
      </c>
      <c r="J91" s="43"/>
      <c r="K91" s="153">
        <v>2001</v>
      </c>
      <c r="L91" s="127">
        <v>3</v>
      </c>
      <c r="M91" s="88">
        <v>23.3</v>
      </c>
      <c r="N91" s="94">
        <v>7.76666666666667</v>
      </c>
      <c r="O91" t="s" s="136">
        <v>125</v>
      </c>
      <c r="P91" s="155">
        <f>AVERAGE(B91)</f>
        <v>34</v>
      </c>
      <c r="Q91" s="90">
        <f>AVERAGE(D91)</f>
        <v>10.3441176470588</v>
      </c>
      <c r="R91" t="s" s="139">
        <v>125</v>
      </c>
      <c r="S91" s="155">
        <f>AVERAGE(G91)</f>
        <v>17</v>
      </c>
      <c r="T91" s="90">
        <f>AVERAGE(I91)</f>
        <v>9.23529411764706</v>
      </c>
      <c r="U91" t="s" s="139">
        <v>125</v>
      </c>
      <c r="V91" s="155">
        <f>AVERAGE(L91)</f>
        <v>3</v>
      </c>
      <c r="W91" s="90">
        <f>AVERAGE(N91)</f>
        <v>7.76666666666667</v>
      </c>
    </row>
    <row r="92" ht="21.95" customHeight="1">
      <c r="A92" s="152">
        <v>2002</v>
      </c>
      <c r="B92" s="127">
        <v>42</v>
      </c>
      <c r="C92" s="88">
        <v>427.4</v>
      </c>
      <c r="D92" s="92">
        <v>10.1761904761905</v>
      </c>
      <c r="E92" s="43"/>
      <c r="F92" s="153">
        <v>2002</v>
      </c>
      <c r="G92" s="127">
        <v>22</v>
      </c>
      <c r="H92" s="88">
        <v>199.8</v>
      </c>
      <c r="I92" s="92">
        <v>9.08181818181818</v>
      </c>
      <c r="J92" s="43"/>
      <c r="K92" s="153">
        <v>2002</v>
      </c>
      <c r="L92" s="127">
        <v>5</v>
      </c>
      <c r="M92" s="88">
        <v>37.4</v>
      </c>
      <c r="N92" s="94">
        <v>7.48</v>
      </c>
      <c r="O92" t="s" s="136">
        <v>124</v>
      </c>
      <c r="P92" s="155">
        <f>AVERAGE(B91:B92)</f>
        <v>38</v>
      </c>
      <c r="Q92" s="90">
        <f>AVERAGE(D91:D92)</f>
        <v>10.2601540616247</v>
      </c>
      <c r="R92" t="s" s="139">
        <v>124</v>
      </c>
      <c r="S92" s="155">
        <f>AVERAGE(G91:G92)</f>
        <v>19.5</v>
      </c>
      <c r="T92" s="90">
        <f>AVERAGE(I91:I92)</f>
        <v>9.15855614973262</v>
      </c>
      <c r="U92" t="s" s="139">
        <v>124</v>
      </c>
      <c r="V92" s="155">
        <f>AVERAGE(L91:L92)</f>
        <v>4</v>
      </c>
      <c r="W92" s="90">
        <f>AVERAGE(N91:N92)</f>
        <v>7.62333333333334</v>
      </c>
    </row>
    <row r="93" ht="21.95" customHeight="1">
      <c r="A93" s="152">
        <v>2003</v>
      </c>
      <c r="B93" s="127">
        <v>31</v>
      </c>
      <c r="C93" s="88">
        <v>325.5</v>
      </c>
      <c r="D93" s="92">
        <v>10.5</v>
      </c>
      <c r="E93" s="43"/>
      <c r="F93" s="153">
        <v>2003</v>
      </c>
      <c r="G93" s="127">
        <v>15</v>
      </c>
      <c r="H93" s="88">
        <v>139.9</v>
      </c>
      <c r="I93" s="92">
        <v>9.32666666666667</v>
      </c>
      <c r="J93" s="43"/>
      <c r="K93" s="153">
        <v>2003</v>
      </c>
      <c r="L93" s="127">
        <v>1</v>
      </c>
      <c r="M93" s="88">
        <v>6.7</v>
      </c>
      <c r="N93" s="94">
        <v>6.7</v>
      </c>
      <c r="O93" t="s" s="136">
        <v>123</v>
      </c>
      <c r="P93" s="155">
        <f>AVERAGE(B91:B93)</f>
        <v>35.6666666666667</v>
      </c>
      <c r="Q93" s="90">
        <f>AVERAGE(D91:D93)</f>
        <v>10.3401027077498</v>
      </c>
      <c r="R93" t="s" s="139">
        <v>123</v>
      </c>
      <c r="S93" s="155">
        <f>AVERAGE(G91:G93)</f>
        <v>18</v>
      </c>
      <c r="T93" s="90">
        <f>AVERAGE(I91:I93)</f>
        <v>9.21459298871064</v>
      </c>
      <c r="U93" t="s" s="139">
        <v>123</v>
      </c>
      <c r="V93" s="155">
        <f>AVERAGE(L91:L93)</f>
        <v>3</v>
      </c>
      <c r="W93" s="90">
        <f>AVERAGE(N91:N93)</f>
        <v>7.31555555555556</v>
      </c>
    </row>
    <row r="94" ht="21.95" customHeight="1">
      <c r="A94" s="152">
        <v>2004</v>
      </c>
      <c r="B94" s="127">
        <v>38</v>
      </c>
      <c r="C94" s="88">
        <v>393.3</v>
      </c>
      <c r="D94" s="92">
        <v>10.35</v>
      </c>
      <c r="E94" s="43"/>
      <c r="F94" s="153">
        <v>2004</v>
      </c>
      <c r="G94" s="127">
        <v>18</v>
      </c>
      <c r="H94" s="88">
        <v>162.1</v>
      </c>
      <c r="I94" s="92">
        <v>9.00555555555556</v>
      </c>
      <c r="J94" s="43"/>
      <c r="K94" s="153">
        <v>2004</v>
      </c>
      <c r="L94" s="127">
        <v>4</v>
      </c>
      <c r="M94" s="88">
        <v>29.7</v>
      </c>
      <c r="N94" s="94">
        <v>7.425</v>
      </c>
      <c r="O94" t="s" s="136">
        <v>122</v>
      </c>
      <c r="P94" s="155">
        <f>AVERAGE(B91:B94)</f>
        <v>36.25</v>
      </c>
      <c r="Q94" s="90">
        <f>AVERAGE(D91:D94)</f>
        <v>10.3425770308123</v>
      </c>
      <c r="R94" t="s" s="139">
        <v>122</v>
      </c>
      <c r="S94" s="155">
        <f>AVERAGE(G91:G94)</f>
        <v>18</v>
      </c>
      <c r="T94" s="90">
        <f>AVERAGE(I91:I94)</f>
        <v>9.16233363042187</v>
      </c>
      <c r="U94" t="s" s="139">
        <v>122</v>
      </c>
      <c r="V94" s="155">
        <f>AVERAGE(L91:L94)</f>
        <v>3.25</v>
      </c>
      <c r="W94" s="90">
        <f>AVERAGE(N91:N94)</f>
        <v>7.34291666666667</v>
      </c>
    </row>
    <row r="95" ht="21.95" customHeight="1">
      <c r="A95" s="152">
        <v>2005</v>
      </c>
      <c r="B95" s="127">
        <v>23</v>
      </c>
      <c r="C95" s="88">
        <v>257.8</v>
      </c>
      <c r="D95" s="92">
        <v>11.2086956521739</v>
      </c>
      <c r="E95" s="43"/>
      <c r="F95" s="153">
        <v>2005</v>
      </c>
      <c r="G95" s="127">
        <v>4</v>
      </c>
      <c r="H95" s="88">
        <v>38.8</v>
      </c>
      <c r="I95" s="92">
        <v>9.699999999999999</v>
      </c>
      <c r="J95" s="43"/>
      <c r="K95" s="153">
        <v>2005</v>
      </c>
      <c r="L95" s="127">
        <v>0</v>
      </c>
      <c r="M95" s="88">
        <v>0</v>
      </c>
      <c r="N95" s="94"/>
      <c r="O95" t="s" s="136">
        <v>121</v>
      </c>
      <c r="P95" s="155">
        <f>AVERAGE(B91:B95)</f>
        <v>33.6</v>
      </c>
      <c r="Q95" s="90">
        <f>AVERAGE(D91:D95)</f>
        <v>10.5158007550846</v>
      </c>
      <c r="R95" t="s" s="139">
        <v>121</v>
      </c>
      <c r="S95" s="155">
        <f>AVERAGE(G91:G95)</f>
        <v>15.2</v>
      </c>
      <c r="T95" s="90">
        <f>AVERAGE(I91:I95)</f>
        <v>9.269866904337491</v>
      </c>
      <c r="U95" t="s" s="139">
        <v>121</v>
      </c>
      <c r="V95" s="155">
        <f>AVERAGE(L91:L95)</f>
        <v>2.6</v>
      </c>
      <c r="W95" s="90">
        <f>AVERAGE(N91:N95)</f>
        <v>7.34291666666667</v>
      </c>
    </row>
    <row r="96" ht="21.95" customHeight="1">
      <c r="A96" s="152">
        <v>2006</v>
      </c>
      <c r="B96" s="127">
        <v>60</v>
      </c>
      <c r="C96" s="88">
        <v>592.5</v>
      </c>
      <c r="D96" s="92">
        <v>9.875</v>
      </c>
      <c r="E96" s="43"/>
      <c r="F96" s="153">
        <v>2006</v>
      </c>
      <c r="G96" s="127">
        <v>38</v>
      </c>
      <c r="H96" s="88">
        <v>336.6</v>
      </c>
      <c r="I96" s="92">
        <v>8.857894736842111</v>
      </c>
      <c r="J96" s="43"/>
      <c r="K96" s="153">
        <v>2006</v>
      </c>
      <c r="L96" s="127">
        <v>11</v>
      </c>
      <c r="M96" s="88">
        <v>78.3</v>
      </c>
      <c r="N96" s="94">
        <v>7.11818181818182</v>
      </c>
      <c r="O96" t="s" s="136">
        <v>98</v>
      </c>
      <c r="P96" s="155">
        <f>AVERAGE(B91:B96)</f>
        <v>38</v>
      </c>
      <c r="Q96" s="90">
        <f>AVERAGE(D91:D96)</f>
        <v>10.4090006292372</v>
      </c>
      <c r="R96" t="s" s="139">
        <v>98</v>
      </c>
      <c r="S96" s="155">
        <f>AVERAGE(G91:G96)</f>
        <v>19</v>
      </c>
      <c r="T96" s="90">
        <f>AVERAGE(I91:I96)</f>
        <v>9.201204876421601</v>
      </c>
      <c r="U96" t="s" s="139">
        <v>98</v>
      </c>
      <c r="V96" s="155">
        <f>AVERAGE(L91:L96)</f>
        <v>4</v>
      </c>
      <c r="W96" s="90">
        <f>AVERAGE(N91:N96)</f>
        <v>7.2979696969697</v>
      </c>
    </row>
    <row r="97" ht="21.95" customHeight="1">
      <c r="A97" s="152">
        <v>2007</v>
      </c>
      <c r="B97" s="127">
        <v>49</v>
      </c>
      <c r="C97" s="88">
        <v>518.7</v>
      </c>
      <c r="D97" s="92">
        <v>10.5857142857143</v>
      </c>
      <c r="E97" s="43"/>
      <c r="F97" s="153">
        <v>2007</v>
      </c>
      <c r="G97" s="127">
        <v>24</v>
      </c>
      <c r="H97" s="88">
        <v>226.7</v>
      </c>
      <c r="I97" s="92">
        <v>9.445833333333329</v>
      </c>
      <c r="J97" s="43"/>
      <c r="K97" s="153">
        <v>2007</v>
      </c>
      <c r="L97" s="127">
        <v>2</v>
      </c>
      <c r="M97" s="88">
        <v>15.8</v>
      </c>
      <c r="N97" s="94">
        <v>7.9</v>
      </c>
      <c r="O97" t="s" s="136">
        <v>120</v>
      </c>
      <c r="P97" s="155">
        <f>AVERAGE(B91:B97)</f>
        <v>39.5714285714286</v>
      </c>
      <c r="Q97" s="90">
        <f>AVERAGE(D91:D97)</f>
        <v>10.4342454373054</v>
      </c>
      <c r="R97" t="s" s="139">
        <v>120</v>
      </c>
      <c r="S97" s="155">
        <f>AVERAGE(G91:G97)</f>
        <v>19.7142857142857</v>
      </c>
      <c r="T97" s="90">
        <f>AVERAGE(I91:I97)</f>
        <v>9.236151798837559</v>
      </c>
      <c r="U97" t="s" s="139">
        <v>120</v>
      </c>
      <c r="V97" s="155">
        <f>AVERAGE(L91:L97)</f>
        <v>3.71428571428571</v>
      </c>
      <c r="W97" s="90">
        <f>AVERAGE(N91:N97)</f>
        <v>7.39830808080808</v>
      </c>
    </row>
    <row r="98" ht="21.95" customHeight="1">
      <c r="A98" s="152">
        <v>2008</v>
      </c>
      <c r="B98" s="127">
        <v>36</v>
      </c>
      <c r="C98" s="88">
        <v>350.8</v>
      </c>
      <c r="D98" s="92">
        <v>9.74444444444444</v>
      </c>
      <c r="E98" s="43"/>
      <c r="F98" s="153">
        <v>2008</v>
      </c>
      <c r="G98" s="127">
        <v>25</v>
      </c>
      <c r="H98" s="88">
        <v>223.6</v>
      </c>
      <c r="I98" s="92">
        <v>8.944000000000001</v>
      </c>
      <c r="J98" s="43"/>
      <c r="K98" s="153">
        <v>2008</v>
      </c>
      <c r="L98" s="127">
        <v>6</v>
      </c>
      <c r="M98" s="88">
        <v>42.6</v>
      </c>
      <c r="N98" s="94">
        <v>7.1</v>
      </c>
      <c r="O98" t="s" s="136">
        <v>119</v>
      </c>
      <c r="P98" s="155">
        <f>AVERAGE(B91:B98)</f>
        <v>39.125</v>
      </c>
      <c r="Q98" s="90">
        <f>AVERAGE(D91:D98)</f>
        <v>10.3480203131977</v>
      </c>
      <c r="R98" t="s" s="139">
        <v>119</v>
      </c>
      <c r="S98" s="155">
        <f>AVERAGE(G91:G98)</f>
        <v>20.375</v>
      </c>
      <c r="T98" s="90">
        <f>AVERAGE(I91:I98)</f>
        <v>9.19963282398286</v>
      </c>
      <c r="U98" t="s" s="139">
        <v>119</v>
      </c>
      <c r="V98" s="155">
        <f>AVERAGE(L91:L98)</f>
        <v>4</v>
      </c>
      <c r="W98" s="90">
        <f>AVERAGE(N91:N98)</f>
        <v>7.35569264069264</v>
      </c>
    </row>
    <row r="99" ht="21.95" customHeight="1">
      <c r="A99" s="152">
        <v>2009</v>
      </c>
      <c r="B99" s="127">
        <v>32</v>
      </c>
      <c r="C99" s="88">
        <v>326.9</v>
      </c>
      <c r="D99" s="92">
        <v>10.215625</v>
      </c>
      <c r="E99" s="43"/>
      <c r="F99" s="153">
        <v>2009</v>
      </c>
      <c r="G99" s="127">
        <v>17</v>
      </c>
      <c r="H99" s="88">
        <v>156.1</v>
      </c>
      <c r="I99" s="92">
        <v>9.18235294117647</v>
      </c>
      <c r="J99" s="43"/>
      <c r="K99" s="153">
        <v>2009</v>
      </c>
      <c r="L99" s="127">
        <v>4</v>
      </c>
      <c r="M99" s="88">
        <v>29.4</v>
      </c>
      <c r="N99" s="94">
        <v>7.35</v>
      </c>
      <c r="O99" t="s" s="136">
        <v>118</v>
      </c>
      <c r="P99" s="155">
        <f>AVERAGE(B91:B99)</f>
        <v>38.3333333333333</v>
      </c>
      <c r="Q99" s="90">
        <f>AVERAGE(D91:D99)</f>
        <v>10.3333097228424</v>
      </c>
      <c r="R99" t="s" s="139">
        <v>118</v>
      </c>
      <c r="S99" s="155">
        <f>AVERAGE(G91:G99)</f>
        <v>20</v>
      </c>
      <c r="T99" s="90">
        <f>AVERAGE(I91:I99)</f>
        <v>9.19771283700438</v>
      </c>
      <c r="U99" t="s" s="139">
        <v>118</v>
      </c>
      <c r="V99" s="155">
        <f>AVERAGE(L91:L99)</f>
        <v>4</v>
      </c>
      <c r="W99" s="90">
        <f>AVERAGE(N91:N99)</f>
        <v>7.35498106060606</v>
      </c>
    </row>
    <row r="100" ht="21.95" customHeight="1">
      <c r="A100" s="152">
        <v>2010</v>
      </c>
      <c r="B100" s="127">
        <v>11</v>
      </c>
      <c r="C100" s="88">
        <v>123.3</v>
      </c>
      <c r="D100" s="92">
        <v>11.2090909090909</v>
      </c>
      <c r="E100" s="43"/>
      <c r="F100" s="153">
        <v>2010</v>
      </c>
      <c r="G100" s="127">
        <v>2</v>
      </c>
      <c r="H100" s="88">
        <v>18.9</v>
      </c>
      <c r="I100" s="92">
        <v>9.449999999999999</v>
      </c>
      <c r="J100" s="43"/>
      <c r="K100" s="153">
        <v>2010</v>
      </c>
      <c r="L100" s="127">
        <v>0</v>
      </c>
      <c r="M100" s="88">
        <v>0</v>
      </c>
      <c r="N100" s="94"/>
      <c r="O100" t="s" s="136">
        <v>117</v>
      </c>
      <c r="P100" s="155">
        <f>AVERAGE(B91:B100)</f>
        <v>35.6</v>
      </c>
      <c r="Q100" s="90">
        <f>AVERAGE(D91:D100)</f>
        <v>10.4208878414673</v>
      </c>
      <c r="R100" t="s" s="139">
        <v>117</v>
      </c>
      <c r="S100" s="155">
        <f>AVERAGE(G91:G100)</f>
        <v>18.2</v>
      </c>
      <c r="T100" s="90">
        <f>AVERAGE(I91:I100)</f>
        <v>9.22294155330394</v>
      </c>
      <c r="U100" t="s" s="139">
        <v>117</v>
      </c>
      <c r="V100" s="155">
        <f>AVERAGE(L91:L100)</f>
        <v>3.6</v>
      </c>
      <c r="W100" s="90">
        <f>AVERAGE(N91:N100)</f>
        <v>7.35498106060606</v>
      </c>
    </row>
    <row r="101" ht="21.95" customHeight="1">
      <c r="A101" s="152">
        <v>2011</v>
      </c>
      <c r="B101" s="127">
        <v>43</v>
      </c>
      <c r="C101" s="88">
        <v>466.2</v>
      </c>
      <c r="D101" s="92">
        <v>10.8418604651163</v>
      </c>
      <c r="E101" s="43"/>
      <c r="F101" s="153">
        <v>2011</v>
      </c>
      <c r="G101" s="127">
        <v>17</v>
      </c>
      <c r="H101" s="88">
        <v>164.2</v>
      </c>
      <c r="I101" s="92">
        <v>9.658823529411761</v>
      </c>
      <c r="J101" s="43"/>
      <c r="K101" s="153">
        <v>2011</v>
      </c>
      <c r="L101" s="127">
        <v>2</v>
      </c>
      <c r="M101" s="88">
        <v>13.4</v>
      </c>
      <c r="N101" s="94">
        <v>6.7</v>
      </c>
      <c r="O101" t="s" s="136">
        <v>116</v>
      </c>
      <c r="P101" s="155">
        <f>AVERAGE(B91:B101)</f>
        <v>36.2727272727273</v>
      </c>
      <c r="Q101" s="90">
        <f>AVERAGE(D91:D101)</f>
        <v>10.4591580799808</v>
      </c>
      <c r="R101" t="s" s="139">
        <v>116</v>
      </c>
      <c r="S101" s="155">
        <f>AVERAGE(G91:G101)</f>
        <v>18.0909090909091</v>
      </c>
      <c r="T101" s="90">
        <f>AVERAGE(I91:I101)</f>
        <v>9.262567187495559</v>
      </c>
      <c r="U101" t="s" s="139">
        <v>116</v>
      </c>
      <c r="V101" s="155">
        <f>AVERAGE(L91:L101)</f>
        <v>3.45454545454545</v>
      </c>
      <c r="W101" s="90">
        <f>AVERAGE(N91:N101)</f>
        <v>7.28220538720539</v>
      </c>
    </row>
    <row r="102" ht="21.95" customHeight="1">
      <c r="A102" s="152">
        <v>2012</v>
      </c>
      <c r="B102" s="127">
        <v>55</v>
      </c>
      <c r="C102" s="88">
        <v>552.2</v>
      </c>
      <c r="D102" s="92">
        <v>10.04</v>
      </c>
      <c r="E102" s="43"/>
      <c r="F102" s="153">
        <v>2012</v>
      </c>
      <c r="G102" s="127">
        <v>28</v>
      </c>
      <c r="H102" s="88">
        <v>243.2</v>
      </c>
      <c r="I102" s="92">
        <v>8.68571428571429</v>
      </c>
      <c r="J102" s="43"/>
      <c r="K102" s="153">
        <v>2012</v>
      </c>
      <c r="L102" s="127">
        <v>8</v>
      </c>
      <c r="M102" s="88">
        <v>53.9</v>
      </c>
      <c r="N102" s="94">
        <v>6.7375</v>
      </c>
      <c r="O102" t="s" s="136">
        <v>115</v>
      </c>
      <c r="P102" s="155">
        <f>AVERAGE(B91:B102)</f>
        <v>37.8333333333333</v>
      </c>
      <c r="Q102" s="90">
        <f>AVERAGE(D91:D102)</f>
        <v>10.4242282399824</v>
      </c>
      <c r="R102" t="s" s="139">
        <v>115</v>
      </c>
      <c r="S102" s="155">
        <f>AVERAGE(G91:G102)</f>
        <v>18.9166666666667</v>
      </c>
      <c r="T102" s="90">
        <f>AVERAGE(I91:I102)</f>
        <v>9.214496112347121</v>
      </c>
      <c r="U102" t="s" s="139">
        <v>115</v>
      </c>
      <c r="V102" s="155">
        <f>AVERAGE(L91:L102)</f>
        <v>3.83333333333333</v>
      </c>
      <c r="W102" s="90">
        <f>AVERAGE(N91:N102)</f>
        <v>7.22773484848485</v>
      </c>
    </row>
    <row r="103" ht="21.95" customHeight="1">
      <c r="A103" s="152">
        <v>2013</v>
      </c>
      <c r="B103" s="127">
        <v>29</v>
      </c>
      <c r="C103" s="88">
        <v>314.2</v>
      </c>
      <c r="D103" s="92">
        <v>10.8344827586207</v>
      </c>
      <c r="E103" s="43"/>
      <c r="F103" s="153">
        <v>2013</v>
      </c>
      <c r="G103" s="127">
        <v>10</v>
      </c>
      <c r="H103" s="88">
        <v>95.8</v>
      </c>
      <c r="I103" s="92">
        <v>9.58</v>
      </c>
      <c r="J103" s="43"/>
      <c r="K103" s="153">
        <v>2013</v>
      </c>
      <c r="L103" s="127">
        <v>0</v>
      </c>
      <c r="M103" s="88">
        <v>0</v>
      </c>
      <c r="N103" s="94"/>
      <c r="O103" t="s" s="136">
        <v>114</v>
      </c>
      <c r="P103" s="155">
        <f>AVERAGE(B91:B103)</f>
        <v>37.1538461538462</v>
      </c>
      <c r="Q103" s="90">
        <f>AVERAGE(D91:D103)</f>
        <v>10.4557862798777</v>
      </c>
      <c r="R103" t="s" s="139">
        <v>114</v>
      </c>
      <c r="S103" s="155">
        <f>AVERAGE(G91:G103)</f>
        <v>18.2307692307692</v>
      </c>
      <c r="T103" s="90">
        <f>AVERAGE(I91:I103)</f>
        <v>9.24261179601273</v>
      </c>
      <c r="U103" t="s" s="139">
        <v>114</v>
      </c>
      <c r="V103" s="155">
        <f>AVERAGE(L91:L103)</f>
        <v>3.53846153846154</v>
      </c>
      <c r="W103" s="90">
        <f>AVERAGE(N91:N103)</f>
        <v>7.22773484848485</v>
      </c>
    </row>
    <row r="104" ht="21.95" customHeight="1">
      <c r="A104" s="152">
        <v>2014</v>
      </c>
      <c r="B104" s="127">
        <v>43</v>
      </c>
      <c r="C104" s="88">
        <v>450.6</v>
      </c>
      <c r="D104" s="92">
        <v>10.4790697674419</v>
      </c>
      <c r="E104" s="43"/>
      <c r="F104" s="153">
        <v>2014</v>
      </c>
      <c r="G104" s="127">
        <v>20</v>
      </c>
      <c r="H104" s="88">
        <v>187</v>
      </c>
      <c r="I104" s="92">
        <v>9.35</v>
      </c>
      <c r="J104" s="43"/>
      <c r="K104" s="153">
        <v>2014</v>
      </c>
      <c r="L104" s="127">
        <v>1</v>
      </c>
      <c r="M104" s="88">
        <v>7</v>
      </c>
      <c r="N104" s="94">
        <v>7</v>
      </c>
      <c r="O104" t="s" s="136">
        <v>113</v>
      </c>
      <c r="P104" s="155">
        <f>AVERAGE(B91:B104)</f>
        <v>37.5714285714286</v>
      </c>
      <c r="Q104" s="90">
        <f>AVERAGE(D91:D104)</f>
        <v>10.4574493861323</v>
      </c>
      <c r="R104" t="s" s="139">
        <v>113</v>
      </c>
      <c r="S104" s="155">
        <f>AVERAGE(G91:G104)</f>
        <v>18.3571428571429</v>
      </c>
      <c r="T104" s="90">
        <f>AVERAGE(I91:I104)</f>
        <v>9.25028238201182</v>
      </c>
      <c r="U104" t="s" s="139">
        <v>113</v>
      </c>
      <c r="V104" s="155">
        <f>AVERAGE(L91:L104)</f>
        <v>3.35714285714286</v>
      </c>
      <c r="W104" s="90">
        <f>AVERAGE(N91:N104)</f>
        <v>7.20703168044077</v>
      </c>
    </row>
    <row r="105" ht="21.95" customHeight="1">
      <c r="A105" s="152">
        <v>2015</v>
      </c>
      <c r="B105" s="127">
        <v>12</v>
      </c>
      <c r="C105" s="88">
        <v>131.9</v>
      </c>
      <c r="D105" s="92">
        <v>10.9916666666667</v>
      </c>
      <c r="E105" s="43"/>
      <c r="F105" s="153">
        <v>2015</v>
      </c>
      <c r="G105" s="127">
        <v>2</v>
      </c>
      <c r="H105" s="88">
        <v>20.2</v>
      </c>
      <c r="I105" s="92">
        <v>10.1</v>
      </c>
      <c r="J105" s="43"/>
      <c r="K105" s="153">
        <v>2015</v>
      </c>
      <c r="L105" s="127">
        <v>0</v>
      </c>
      <c r="M105" s="88">
        <v>0</v>
      </c>
      <c r="N105" s="94"/>
      <c r="O105" t="s" s="136">
        <v>112</v>
      </c>
      <c r="P105" s="155">
        <f>AVERAGE(B91:B105)</f>
        <v>35.8666666666667</v>
      </c>
      <c r="Q105" s="90">
        <f>AVERAGE(D91:D105)</f>
        <v>10.4930638715012</v>
      </c>
      <c r="R105" t="s" s="139">
        <v>112</v>
      </c>
      <c r="S105" s="155">
        <f>AVERAGE(G91:G105)</f>
        <v>17.2666666666667</v>
      </c>
      <c r="T105" s="90">
        <f>AVERAGE(I91:I105)</f>
        <v>9.30693022321103</v>
      </c>
      <c r="U105" t="s" s="139">
        <v>112</v>
      </c>
      <c r="V105" s="155">
        <f>AVERAGE(L91:L105)</f>
        <v>3.13333333333333</v>
      </c>
      <c r="W105" s="90">
        <f>AVERAGE(N91:N105)</f>
        <v>7.20703168044077</v>
      </c>
    </row>
    <row r="106" ht="21.95" customHeight="1">
      <c r="A106" s="152">
        <v>2016</v>
      </c>
      <c r="B106" s="127">
        <v>13</v>
      </c>
      <c r="C106" s="88">
        <v>147.9</v>
      </c>
      <c r="D106" s="92">
        <v>11.3769230769231</v>
      </c>
      <c r="E106" s="43"/>
      <c r="F106" s="153">
        <v>2016</v>
      </c>
      <c r="G106" s="127">
        <v>1</v>
      </c>
      <c r="H106" s="88">
        <v>10.4</v>
      </c>
      <c r="I106" s="92">
        <v>10.4</v>
      </c>
      <c r="J106" s="43"/>
      <c r="K106" s="153">
        <v>2016</v>
      </c>
      <c r="L106" s="127">
        <v>0</v>
      </c>
      <c r="M106" s="88">
        <v>0</v>
      </c>
      <c r="N106" s="94"/>
      <c r="O106" t="s" s="136">
        <v>111</v>
      </c>
      <c r="P106" s="155">
        <f>AVERAGE(B91:B106)</f>
        <v>34.4375</v>
      </c>
      <c r="Q106" s="90">
        <f>AVERAGE(D91:D106)</f>
        <v>10.5483050718401</v>
      </c>
      <c r="R106" t="s" s="139">
        <v>111</v>
      </c>
      <c r="S106" s="155">
        <f>AVERAGE(G91:G106)</f>
        <v>16.25</v>
      </c>
      <c r="T106" s="90">
        <f>AVERAGE(I91:I106)</f>
        <v>9.375247084260341</v>
      </c>
      <c r="U106" t="s" s="139">
        <v>111</v>
      </c>
      <c r="V106" s="155">
        <f>AVERAGE(L91:L106)</f>
        <v>2.9375</v>
      </c>
      <c r="W106" s="90">
        <f>AVERAGE(N91:N106)</f>
        <v>7.20703168044077</v>
      </c>
    </row>
    <row r="107" ht="21.95" customHeight="1">
      <c r="A107" s="152">
        <v>2017</v>
      </c>
      <c r="B107" s="127">
        <v>25</v>
      </c>
      <c r="C107" s="88">
        <v>246.5</v>
      </c>
      <c r="D107" s="92">
        <v>9.859999999999999</v>
      </c>
      <c r="E107" s="43"/>
      <c r="F107" s="153">
        <v>2017</v>
      </c>
      <c r="G107" s="127">
        <v>17</v>
      </c>
      <c r="H107" s="88">
        <v>153.5</v>
      </c>
      <c r="I107" s="92">
        <v>9.02941176470588</v>
      </c>
      <c r="J107" s="43"/>
      <c r="K107" s="153">
        <v>2017</v>
      </c>
      <c r="L107" s="127">
        <v>5</v>
      </c>
      <c r="M107" s="88">
        <v>34.8</v>
      </c>
      <c r="N107" s="94">
        <v>6.96</v>
      </c>
      <c r="O107" t="s" s="136">
        <v>110</v>
      </c>
      <c r="P107" s="155">
        <f>AVERAGE(B91:B107)</f>
        <v>33.8823529411765</v>
      </c>
      <c r="Q107" s="90">
        <f>AVERAGE(D91:D107)</f>
        <v>10.5078165382024</v>
      </c>
      <c r="R107" t="s" s="139">
        <v>110</v>
      </c>
      <c r="S107" s="155">
        <f>AVERAGE(G91:G107)</f>
        <v>16.2941176470588</v>
      </c>
      <c r="T107" s="90">
        <f>AVERAGE(I91:I107)</f>
        <v>9.354903830168899</v>
      </c>
      <c r="U107" t="s" s="139">
        <v>110</v>
      </c>
      <c r="V107" s="155">
        <f>AVERAGE(L91:L107)</f>
        <v>3.05882352941176</v>
      </c>
      <c r="W107" s="90">
        <f>AVERAGE(N91:N107)</f>
        <v>7.18644570707071</v>
      </c>
    </row>
    <row r="108" ht="21.95" customHeight="1">
      <c r="A108" s="152">
        <v>2018</v>
      </c>
      <c r="B108" s="127">
        <v>51</v>
      </c>
      <c r="C108" s="88">
        <v>524.8</v>
      </c>
      <c r="D108" s="92">
        <v>10.2901960784314</v>
      </c>
      <c r="E108" s="43"/>
      <c r="F108" s="153">
        <v>2018</v>
      </c>
      <c r="G108" s="127">
        <v>26</v>
      </c>
      <c r="H108" s="88">
        <v>237.7</v>
      </c>
      <c r="I108" s="92">
        <v>9.142307692307689</v>
      </c>
      <c r="J108" s="43"/>
      <c r="K108" s="153">
        <v>2018</v>
      </c>
      <c r="L108" s="127">
        <v>7</v>
      </c>
      <c r="M108" s="88">
        <v>53.2</v>
      </c>
      <c r="N108" s="94">
        <v>7.6</v>
      </c>
      <c r="O108" t="s" s="136">
        <v>109</v>
      </c>
      <c r="P108" s="155">
        <f>AVERAGE(B91:B108)</f>
        <v>34.8333333333333</v>
      </c>
      <c r="Q108" s="90">
        <f>AVERAGE(D91:D108)</f>
        <v>10.4957265126596</v>
      </c>
      <c r="R108" t="s" s="139">
        <v>109</v>
      </c>
      <c r="S108" s="155">
        <f>AVERAGE(G91:G108)</f>
        <v>16.8333333333333</v>
      </c>
      <c r="T108" s="90">
        <f>AVERAGE(I91:I108)</f>
        <v>9.34309293362106</v>
      </c>
      <c r="U108" t="s" s="139">
        <v>109</v>
      </c>
      <c r="V108" s="155">
        <f>AVERAGE(L91:L108)</f>
        <v>3.27777777777778</v>
      </c>
      <c r="W108" s="90">
        <f>AVERAGE(N91:N108)</f>
        <v>7.21825757575758</v>
      </c>
    </row>
    <row r="109" ht="21.95" customHeight="1">
      <c r="A109" s="152">
        <v>2019</v>
      </c>
      <c r="B109" s="127">
        <v>43</v>
      </c>
      <c r="C109" s="88">
        <v>472.5</v>
      </c>
      <c r="D109" s="92">
        <v>10.9883720930233</v>
      </c>
      <c r="E109" s="43"/>
      <c r="F109" s="153">
        <v>2019</v>
      </c>
      <c r="G109" s="127">
        <v>14</v>
      </c>
      <c r="H109" s="88">
        <v>137</v>
      </c>
      <c r="I109" s="92">
        <v>9.78571428571429</v>
      </c>
      <c r="J109" s="43"/>
      <c r="K109" s="153">
        <v>2019</v>
      </c>
      <c r="L109" s="127">
        <v>0</v>
      </c>
      <c r="M109" s="88">
        <v>0</v>
      </c>
      <c r="N109" s="94"/>
      <c r="O109" t="s" s="136">
        <v>108</v>
      </c>
      <c r="P109" s="155">
        <f>AVERAGE(B91:B109)</f>
        <v>35.2631578947368</v>
      </c>
      <c r="Q109" s="90">
        <f>AVERAGE(D91:D109)</f>
        <v>10.5216552274156</v>
      </c>
      <c r="R109" t="s" s="139">
        <v>108</v>
      </c>
      <c r="S109" s="155">
        <f>AVERAGE(G91:G109)</f>
        <v>16.6842105263158</v>
      </c>
      <c r="T109" s="90">
        <f>AVERAGE(I91:I109)</f>
        <v>9.36638879425754</v>
      </c>
      <c r="U109" t="s" s="139">
        <v>108</v>
      </c>
      <c r="V109" s="155">
        <f>AVERAGE(L91:L109)</f>
        <v>3.10526315789474</v>
      </c>
      <c r="W109" s="90">
        <f>AVERAGE(N91:N109)</f>
        <v>7.21825757575758</v>
      </c>
    </row>
    <row r="110" ht="21.95" customHeight="1">
      <c r="A110" s="152">
        <v>2020</v>
      </c>
      <c r="B110" s="127">
        <v>23</v>
      </c>
      <c r="C110" s="88">
        <v>253.8</v>
      </c>
      <c r="D110" s="92">
        <v>11.0347826086957</v>
      </c>
      <c r="E110" s="43"/>
      <c r="F110" s="153">
        <v>2020</v>
      </c>
      <c r="G110" s="127">
        <v>4</v>
      </c>
      <c r="H110" s="88">
        <v>38.8</v>
      </c>
      <c r="I110" s="92">
        <v>9.699999999999999</v>
      </c>
      <c r="J110" s="43"/>
      <c r="K110" s="153">
        <v>2020</v>
      </c>
      <c r="L110" s="127">
        <v>0</v>
      </c>
      <c r="M110" s="88">
        <v>0</v>
      </c>
      <c r="N110" s="94"/>
      <c r="O110" t="s" s="136">
        <v>107</v>
      </c>
      <c r="P110" s="155">
        <f>AVERAGE(B91:B110)</f>
        <v>34.65</v>
      </c>
      <c r="Q110" s="90">
        <f>AVERAGE(D91:D110)</f>
        <v>10.5473115964796</v>
      </c>
      <c r="R110" t="s" s="139">
        <v>107</v>
      </c>
      <c r="S110" s="155">
        <f>AVERAGE(G91:G110)</f>
        <v>16.05</v>
      </c>
      <c r="T110" s="90">
        <f>AVERAGE(I91:I110)</f>
        <v>9.383069354544659</v>
      </c>
      <c r="U110" t="s" s="139">
        <v>107</v>
      </c>
      <c r="V110" s="155">
        <f>AVERAGE(L91:L110)</f>
        <v>2.95</v>
      </c>
      <c r="W110" s="90">
        <f>AVERAGE(N91:N110)</f>
        <v>7.21825757575758</v>
      </c>
    </row>
    <row r="111" ht="21.95" customHeight="1">
      <c r="A111" s="152">
        <v>2021</v>
      </c>
      <c r="B111" s="127">
        <v>15</v>
      </c>
      <c r="C111" s="88">
        <v>154.1</v>
      </c>
      <c r="D111" s="92">
        <v>10.2733333333333</v>
      </c>
      <c r="E111" s="43"/>
      <c r="F111" s="153">
        <v>2021</v>
      </c>
      <c r="G111" s="127">
        <v>8</v>
      </c>
      <c r="H111" s="88">
        <v>73.5</v>
      </c>
      <c r="I111" s="92">
        <v>9.1875</v>
      </c>
      <c r="J111" s="43"/>
      <c r="K111" s="153">
        <v>2021</v>
      </c>
      <c r="L111" s="127">
        <v>1</v>
      </c>
      <c r="M111" s="88">
        <v>6.9</v>
      </c>
      <c r="N111" s="94">
        <v>6.9</v>
      </c>
      <c r="O111" s="87"/>
      <c r="P111" s="88"/>
      <c r="Q111" s="88"/>
      <c r="R111" s="89"/>
      <c r="S111" s="88"/>
      <c r="T111" s="88"/>
      <c r="U111" s="89"/>
      <c r="V111" s="88"/>
      <c r="W111" s="90"/>
    </row>
    <row r="112" ht="21.95" customHeight="1">
      <c r="A112" s="152">
        <v>2022</v>
      </c>
      <c r="B112" s="127">
        <v>27</v>
      </c>
      <c r="C112" s="88">
        <v>275.3</v>
      </c>
      <c r="D112" s="92">
        <v>10.1962962962963</v>
      </c>
      <c r="E112" s="43"/>
      <c r="F112" s="153">
        <v>2022</v>
      </c>
      <c r="G112" s="127">
        <v>15</v>
      </c>
      <c r="H112" s="88">
        <v>140.1</v>
      </c>
      <c r="I112" s="92">
        <v>9.34</v>
      </c>
      <c r="J112" s="43"/>
      <c r="K112" s="153">
        <v>2022</v>
      </c>
      <c r="L112" s="127">
        <v>3</v>
      </c>
      <c r="M112" s="88">
        <v>23</v>
      </c>
      <c r="N112" s="94">
        <v>7.66666666666667</v>
      </c>
      <c r="O112" s="87"/>
      <c r="P112" s="88"/>
      <c r="Q112" s="88"/>
      <c r="R112" s="89"/>
      <c r="S112" s="88"/>
      <c r="T112" s="88"/>
      <c r="U112" s="89"/>
      <c r="V112" s="88"/>
      <c r="W112" s="90"/>
    </row>
    <row r="113" ht="21.95" customHeight="1">
      <c r="A113" s="91"/>
      <c r="B113" s="125"/>
      <c r="C113" s="88"/>
      <c r="D113" s="92"/>
      <c r="E113" s="43"/>
      <c r="F113" s="93"/>
      <c r="G113" s="125"/>
      <c r="H113" s="88"/>
      <c r="I113" s="92"/>
      <c r="J113" s="43"/>
      <c r="K113" s="93"/>
      <c r="L113" s="125"/>
      <c r="M113" s="88"/>
      <c r="N113" s="94"/>
      <c r="O113" s="87"/>
      <c r="P113" s="88"/>
      <c r="Q113" s="88"/>
      <c r="R113" s="89"/>
      <c r="S113" s="88"/>
      <c r="T113" s="88"/>
      <c r="U113" s="89"/>
      <c r="V113" s="88"/>
      <c r="W113" s="90"/>
    </row>
    <row r="114" ht="21.95" customHeight="1">
      <c r="A114" s="91"/>
      <c r="B114" s="125"/>
      <c r="C114" s="88"/>
      <c r="D114" s="92"/>
      <c r="E114" s="43"/>
      <c r="F114" s="93"/>
      <c r="G114" s="125"/>
      <c r="H114" s="88"/>
      <c r="I114" s="92"/>
      <c r="J114" s="43"/>
      <c r="K114" s="93"/>
      <c r="L114" s="125"/>
      <c r="M114" s="88"/>
      <c r="N114" s="94"/>
      <c r="O114" s="87"/>
      <c r="P114" s="88"/>
      <c r="Q114" s="88"/>
      <c r="R114" s="89"/>
      <c r="S114" s="88"/>
      <c r="T114" s="88"/>
      <c r="U114" s="89"/>
      <c r="V114" s="88"/>
      <c r="W114" s="90"/>
    </row>
    <row r="115" ht="21.95" customHeight="1">
      <c r="A115" s="91"/>
      <c r="B115" s="125"/>
      <c r="C115" s="88"/>
      <c r="D115" s="92"/>
      <c r="E115" s="43"/>
      <c r="F115" s="93"/>
      <c r="G115" s="125"/>
      <c r="H115" s="88"/>
      <c r="I115" s="92"/>
      <c r="J115" s="43"/>
      <c r="K115" s="93"/>
      <c r="L115" s="125"/>
      <c r="M115" s="88"/>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89"/>
      <c r="C132" s="88"/>
      <c r="D132" s="97"/>
      <c r="E132" s="43"/>
      <c r="F132" s="93"/>
      <c r="G132" s="89"/>
      <c r="H132" s="88"/>
      <c r="I132" s="97"/>
      <c r="J132" s="43"/>
      <c r="K132" s="93"/>
      <c r="L132" s="89"/>
      <c r="M132" s="88"/>
      <c r="N132" s="98"/>
      <c r="O132" s="87"/>
      <c r="P132" s="88"/>
      <c r="Q132" s="88"/>
      <c r="R132" s="89"/>
      <c r="S132" s="88"/>
      <c r="T132" s="88"/>
      <c r="U132" s="89"/>
      <c r="V132" s="88"/>
      <c r="W132" s="90"/>
    </row>
    <row r="133" ht="21.95" customHeight="1">
      <c r="A133" t="s" s="99">
        <v>221</v>
      </c>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t="s" s="100">
        <v>98</v>
      </c>
      <c r="B134" s="89"/>
      <c r="C134" s="89"/>
      <c r="D134" s="97"/>
      <c r="E134" s="43"/>
      <c r="F134" t="s" s="101">
        <v>98</v>
      </c>
      <c r="G134" s="89"/>
      <c r="H134" s="89"/>
      <c r="I134" s="97"/>
      <c r="J134" s="43"/>
      <c r="K134" t="s" s="101">
        <v>98</v>
      </c>
      <c r="L134" s="89"/>
      <c r="M134" s="89"/>
      <c r="N134" s="94"/>
      <c r="O134" s="87"/>
      <c r="P134" s="88"/>
      <c r="Q134" s="88"/>
      <c r="R134" s="89"/>
      <c r="S134" s="88"/>
      <c r="T134" s="88"/>
      <c r="U134" s="89"/>
      <c r="V134" s="88"/>
      <c r="W134" s="90"/>
    </row>
    <row r="135" ht="21.95" customHeight="1">
      <c r="A135" t="s" s="102">
        <v>99</v>
      </c>
      <c r="B135" s="88">
        <f>AVERAGE(B84:B89)</f>
        <v>34.1666666666667</v>
      </c>
      <c r="C135" s="88">
        <f>AVERAGE(C84:C89)</f>
        <v>346.666666666667</v>
      </c>
      <c r="D135" s="92">
        <f>AVERAGE(D84:D89)</f>
        <v>10.2645992858694</v>
      </c>
      <c r="E135" s="43"/>
      <c r="F135" t="s" s="103">
        <v>99</v>
      </c>
      <c r="G135" s="88">
        <f>AVERAGE(G84:G89)</f>
        <v>18.5</v>
      </c>
      <c r="H135" s="88">
        <f>AVERAGE(H84:H89)</f>
        <v>166.85</v>
      </c>
      <c r="I135" s="92">
        <f>AVERAGE(I84:I89)</f>
        <v>9.023665223665221</v>
      </c>
      <c r="J135" s="43"/>
      <c r="K135" t="s" s="103">
        <v>99</v>
      </c>
      <c r="L135" s="88">
        <f>AVERAGE(L84:L89)</f>
        <v>3.66666666666667</v>
      </c>
      <c r="M135" s="88">
        <f>AVERAGE(M84:M89)</f>
        <v>27.0333333333333</v>
      </c>
      <c r="N135" s="94">
        <f>AVERAGE(N84:N89)</f>
        <v>7.29571428571429</v>
      </c>
      <c r="O135" s="87"/>
      <c r="P135" s="88"/>
      <c r="Q135" s="88"/>
      <c r="R135" s="89"/>
      <c r="S135" s="88"/>
      <c r="T135" s="88"/>
      <c r="U135" s="89"/>
      <c r="V135" s="88"/>
      <c r="W135" s="90"/>
    </row>
    <row r="136" ht="21.95" customHeight="1">
      <c r="A136" t="s" s="102">
        <v>100</v>
      </c>
      <c r="B136" s="88">
        <f>AVERAGE(B91:B96)</f>
        <v>38</v>
      </c>
      <c r="C136" s="88">
        <f>AVERAGE(C91:C96)</f>
        <v>391.366666666667</v>
      </c>
      <c r="D136" s="92">
        <f>AVERAGE(D91:D96)</f>
        <v>10.4090006292372</v>
      </c>
      <c r="E136" s="43"/>
      <c r="F136" t="s" s="103">
        <v>100</v>
      </c>
      <c r="G136" s="88">
        <f>AVERAGE(G91:G96)</f>
        <v>19</v>
      </c>
      <c r="H136" s="88">
        <f>AVERAGE(H91:H96)</f>
        <v>172.366666666667</v>
      </c>
      <c r="I136" s="92">
        <f>AVERAGE(I91:I96)</f>
        <v>9.201204876421601</v>
      </c>
      <c r="J136" s="43"/>
      <c r="K136" t="s" s="103">
        <v>100</v>
      </c>
      <c r="L136" s="88">
        <f>AVERAGE(L91:L96)</f>
        <v>4</v>
      </c>
      <c r="M136" s="88">
        <f>AVERAGE(M91:M96)</f>
        <v>29.2333333333333</v>
      </c>
      <c r="N136" s="94">
        <f>AVERAGE(N91:N96)</f>
        <v>7.2979696969697</v>
      </c>
      <c r="O136" s="87"/>
      <c r="P136" s="88"/>
      <c r="Q136" s="88"/>
      <c r="R136" s="89"/>
      <c r="S136" s="88"/>
      <c r="T136" s="88"/>
      <c r="U136" s="89"/>
      <c r="V136" s="88"/>
      <c r="W136" s="90"/>
    </row>
    <row r="137" ht="21.95" customHeight="1">
      <c r="A137" s="104"/>
      <c r="B137" s="89"/>
      <c r="C137" s="89"/>
      <c r="D137" s="97"/>
      <c r="E137" s="43"/>
      <c r="F137" s="105"/>
      <c r="G137" s="89"/>
      <c r="H137" s="89"/>
      <c r="I137" s="97"/>
      <c r="J137" s="43"/>
      <c r="K137" s="105"/>
      <c r="L137" s="89"/>
      <c r="M137" s="89"/>
      <c r="N137" s="98"/>
      <c r="O137" s="87"/>
      <c r="P137" s="88"/>
      <c r="Q137" s="88"/>
      <c r="R137" s="89"/>
      <c r="S137" s="88"/>
      <c r="T137" s="88"/>
      <c r="U137" s="89"/>
      <c r="V137" s="88"/>
      <c r="W137" s="90"/>
    </row>
    <row r="138" ht="21.95" customHeight="1">
      <c r="A138" s="106"/>
      <c r="B138" s="107"/>
      <c r="C138" t="s" s="108">
        <v>101</v>
      </c>
      <c r="D138" s="92"/>
      <c r="E138" s="43"/>
      <c r="F138" s="109"/>
      <c r="G138" s="107"/>
      <c r="H138" t="s" s="108">
        <v>101</v>
      </c>
      <c r="I138" s="92"/>
      <c r="J138" s="43"/>
      <c r="K138" s="109"/>
      <c r="L138" s="107"/>
      <c r="M138" t="s" s="108">
        <v>101</v>
      </c>
      <c r="N138" s="234"/>
      <c r="O138" s="87"/>
      <c r="P138" s="88"/>
      <c r="Q138" s="88"/>
      <c r="R138" s="89"/>
      <c r="S138" s="88"/>
      <c r="T138" s="88"/>
      <c r="U138" s="89"/>
      <c r="V138" s="88"/>
      <c r="W138" s="90"/>
    </row>
    <row r="139" ht="21.95" customHeight="1">
      <c r="A139" s="106"/>
      <c r="B139" s="110"/>
      <c r="C139" t="s" s="108">
        <v>102</v>
      </c>
      <c r="D139" s="92"/>
      <c r="E139" s="43"/>
      <c r="F139" s="109"/>
      <c r="G139" s="110"/>
      <c r="H139" t="s" s="108">
        <v>102</v>
      </c>
      <c r="I139" s="92"/>
      <c r="J139" s="43"/>
      <c r="K139" s="109"/>
      <c r="L139" s="110"/>
      <c r="M139" t="s" s="108">
        <v>102</v>
      </c>
      <c r="N139" s="234"/>
      <c r="O139" s="87"/>
      <c r="P139" s="88"/>
      <c r="Q139" s="88"/>
      <c r="R139" s="89"/>
      <c r="S139" s="88"/>
      <c r="T139" s="88"/>
      <c r="U139" s="89"/>
      <c r="V139" s="88"/>
      <c r="W139" s="90"/>
    </row>
    <row r="140" ht="22.75" customHeight="1">
      <c r="A140" s="111"/>
      <c r="B140" s="112"/>
      <c r="C140" t="s" s="113">
        <v>103</v>
      </c>
      <c r="D140" s="114"/>
      <c r="E140" s="115"/>
      <c r="F140" s="116"/>
      <c r="G140" s="112"/>
      <c r="H140" t="s" s="113">
        <v>103</v>
      </c>
      <c r="I140" s="114"/>
      <c r="J140" s="115"/>
      <c r="K140" s="116"/>
      <c r="L140" s="112"/>
      <c r="M140" t="s" s="113">
        <v>103</v>
      </c>
      <c r="N140" s="210"/>
      <c r="O140" s="118"/>
      <c r="P140" s="119"/>
      <c r="Q140" s="119"/>
      <c r="R140" s="120"/>
      <c r="S140" s="119"/>
      <c r="T140" s="119"/>
      <c r="U140" s="120"/>
      <c r="V140" s="119"/>
      <c r="W140"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38:N138"/>
    <mergeCell ref="M139:N139"/>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7.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15" customWidth="1"/>
    <col min="2" max="4" width="12.1719" style="315" customWidth="1"/>
    <col min="5" max="5" width="1.35156" style="315" customWidth="1"/>
    <col min="6" max="6" width="10" style="315" customWidth="1"/>
    <col min="7" max="9" width="12.1719" style="315" customWidth="1"/>
    <col min="10" max="10" width="1.35156" style="315" customWidth="1"/>
    <col min="11" max="11" width="10" style="315" customWidth="1"/>
    <col min="12" max="14" width="12.1719" style="315" customWidth="1"/>
    <col min="15" max="15" width="10.8516" style="315" customWidth="1"/>
    <col min="16" max="17" width="6.5" style="315" customWidth="1"/>
    <col min="18" max="18" width="10.8516" style="315" customWidth="1"/>
    <col min="19" max="20" width="6.5" style="315" customWidth="1"/>
    <col min="21" max="21" width="10.8516" style="315" customWidth="1"/>
    <col min="22" max="23" width="6.5" style="315" customWidth="1"/>
    <col min="24" max="16384" width="16.3516" style="315" customWidth="1"/>
  </cols>
  <sheetData>
    <row r="1" ht="64.15" customHeight="1">
      <c r="A1" t="s" s="167">
        <v>418</v>
      </c>
      <c r="B1" t="s" s="30">
        <v>41</v>
      </c>
      <c r="C1" t="s" s="30">
        <v>42</v>
      </c>
      <c r="D1" t="s" s="31">
        <v>43</v>
      </c>
      <c r="E1" s="32"/>
      <c r="F1" t="s" s="33">
        <v>419</v>
      </c>
      <c r="G1" t="s" s="30">
        <v>45</v>
      </c>
      <c r="H1" t="s" s="30">
        <v>46</v>
      </c>
      <c r="I1" t="s" s="31">
        <v>47</v>
      </c>
      <c r="J1" s="32"/>
      <c r="K1" t="s" s="33">
        <v>420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32</v>
      </c>
      <c r="C3" s="83">
        <v>181.5</v>
      </c>
      <c r="D3" s="84">
        <v>5.671875</v>
      </c>
      <c r="E3" s="43"/>
      <c r="F3" s="147">
        <v>1910</v>
      </c>
      <c r="G3" s="146">
        <v>17</v>
      </c>
      <c r="H3" s="83">
        <v>83.09999999999999</v>
      </c>
      <c r="I3" s="84">
        <v>4.88823529411765</v>
      </c>
      <c r="J3" s="43"/>
      <c r="K3" s="147">
        <v>1910</v>
      </c>
      <c r="L3" s="146">
        <v>2</v>
      </c>
      <c r="M3" s="83">
        <v>6.8</v>
      </c>
      <c r="N3" s="86">
        <v>3.4</v>
      </c>
      <c r="O3" s="148"/>
      <c r="P3" s="149"/>
      <c r="Q3" s="150"/>
      <c r="R3" s="151"/>
      <c r="S3" s="149"/>
      <c r="T3" s="150"/>
      <c r="U3" s="151"/>
      <c r="V3" s="149"/>
      <c r="W3" s="150"/>
    </row>
    <row r="4" ht="21.95" customHeight="1">
      <c r="A4" s="152">
        <v>1911</v>
      </c>
      <c r="B4" s="127">
        <v>37</v>
      </c>
      <c r="C4" s="88">
        <v>223.1</v>
      </c>
      <c r="D4" s="92">
        <v>6.02972972972973</v>
      </c>
      <c r="E4" s="43"/>
      <c r="F4" s="153">
        <v>1911</v>
      </c>
      <c r="G4" s="127">
        <v>15</v>
      </c>
      <c r="H4" s="88">
        <v>79.5</v>
      </c>
      <c r="I4" s="92">
        <v>5.3</v>
      </c>
      <c r="J4" s="43"/>
      <c r="K4" s="153">
        <v>1911</v>
      </c>
      <c r="L4" s="127">
        <v>1</v>
      </c>
      <c r="M4" s="88">
        <v>3.3</v>
      </c>
      <c r="N4" s="94">
        <v>3.3</v>
      </c>
      <c r="O4" s="154"/>
      <c r="P4" s="155"/>
      <c r="Q4" s="90"/>
      <c r="R4" s="156"/>
      <c r="S4" s="155"/>
      <c r="T4" s="90"/>
      <c r="U4" s="156"/>
      <c r="V4" s="155"/>
      <c r="W4" s="90"/>
    </row>
    <row r="5" ht="21.95" customHeight="1">
      <c r="A5" s="152">
        <v>1912</v>
      </c>
      <c r="B5" s="127">
        <v>35</v>
      </c>
      <c r="C5" s="88">
        <v>187</v>
      </c>
      <c r="D5" s="92">
        <v>5.34285714285714</v>
      </c>
      <c r="E5" s="43"/>
      <c r="F5" s="153">
        <v>1912</v>
      </c>
      <c r="G5" s="127">
        <v>23</v>
      </c>
      <c r="H5" s="88">
        <v>109.2</v>
      </c>
      <c r="I5" s="92">
        <v>4.74782608695652</v>
      </c>
      <c r="J5" s="43"/>
      <c r="K5" s="153">
        <v>1912</v>
      </c>
      <c r="L5" s="127">
        <v>5</v>
      </c>
      <c r="M5" s="88">
        <v>14.7</v>
      </c>
      <c r="N5" s="94">
        <v>2.94</v>
      </c>
      <c r="O5" s="154"/>
      <c r="P5" s="155"/>
      <c r="Q5" s="90"/>
      <c r="R5" s="156"/>
      <c r="S5" s="155"/>
      <c r="T5" s="90"/>
      <c r="U5" s="156"/>
      <c r="V5" s="155"/>
      <c r="W5" s="90"/>
    </row>
    <row r="6" ht="21.95" customHeight="1">
      <c r="A6" s="152">
        <v>1913</v>
      </c>
      <c r="B6" s="127">
        <v>40</v>
      </c>
      <c r="C6" s="88">
        <v>199.7</v>
      </c>
      <c r="D6" s="92">
        <v>4.9925</v>
      </c>
      <c r="E6" s="43"/>
      <c r="F6" s="153">
        <v>1913</v>
      </c>
      <c r="G6" s="127">
        <v>27</v>
      </c>
      <c r="H6" s="88">
        <v>116.1</v>
      </c>
      <c r="I6" s="92">
        <v>4.3</v>
      </c>
      <c r="J6" s="43"/>
      <c r="K6" s="153">
        <v>1913</v>
      </c>
      <c r="L6" s="127">
        <v>12</v>
      </c>
      <c r="M6" s="88">
        <v>37.7</v>
      </c>
      <c r="N6" s="94">
        <v>3.14166666666667</v>
      </c>
      <c r="O6" s="154"/>
      <c r="P6" s="155"/>
      <c r="Q6" s="90"/>
      <c r="R6" s="156"/>
      <c r="S6" s="155"/>
      <c r="T6" s="90"/>
      <c r="U6" s="156"/>
      <c r="V6" s="155"/>
      <c r="W6" s="90"/>
    </row>
    <row r="7" ht="21.95" customHeight="1">
      <c r="A7" s="152">
        <v>1914</v>
      </c>
      <c r="B7" s="127">
        <v>45</v>
      </c>
      <c r="C7" s="88">
        <v>254.1</v>
      </c>
      <c r="D7" s="92">
        <v>5.64666666666667</v>
      </c>
      <c r="E7" s="43"/>
      <c r="F7" s="153">
        <v>1914</v>
      </c>
      <c r="G7" s="127">
        <v>22</v>
      </c>
      <c r="H7" s="88">
        <v>102.8</v>
      </c>
      <c r="I7" s="92">
        <v>4.67272727272727</v>
      </c>
      <c r="J7" s="43"/>
      <c r="K7" s="153">
        <v>1914</v>
      </c>
      <c r="L7" s="127">
        <v>5</v>
      </c>
      <c r="M7" s="88">
        <v>16.1</v>
      </c>
      <c r="N7" s="94">
        <v>3.22</v>
      </c>
      <c r="O7" s="154"/>
      <c r="P7" s="155"/>
      <c r="Q7" s="90"/>
      <c r="R7" s="156"/>
      <c r="S7" s="155"/>
      <c r="T7" s="90"/>
      <c r="U7" s="156"/>
      <c r="V7" s="155"/>
      <c r="W7" s="90"/>
    </row>
    <row r="8" ht="21.95" customHeight="1">
      <c r="A8" s="152">
        <v>1915</v>
      </c>
      <c r="B8" s="127">
        <v>21</v>
      </c>
      <c r="C8" s="88">
        <v>128.2</v>
      </c>
      <c r="D8" s="92">
        <v>6.1047619047619</v>
      </c>
      <c r="E8" s="43"/>
      <c r="F8" s="153">
        <v>1915</v>
      </c>
      <c r="G8" s="127">
        <v>5</v>
      </c>
      <c r="H8" s="88">
        <v>25.5</v>
      </c>
      <c r="I8" s="92">
        <v>5.1</v>
      </c>
      <c r="J8" s="43"/>
      <c r="K8" s="153">
        <v>1915</v>
      </c>
      <c r="L8" s="127">
        <v>0</v>
      </c>
      <c r="M8" s="88">
        <v>0</v>
      </c>
      <c r="N8" s="94"/>
      <c r="O8" s="154"/>
      <c r="P8" s="155"/>
      <c r="Q8" s="90"/>
      <c r="R8" s="156"/>
      <c r="S8" s="155"/>
      <c r="T8" s="90"/>
      <c r="U8" s="156"/>
      <c r="V8" s="155"/>
      <c r="W8" s="90"/>
    </row>
    <row r="9" ht="21.95" customHeight="1">
      <c r="A9" s="152">
        <v>1916</v>
      </c>
      <c r="B9" s="127">
        <v>43</v>
      </c>
      <c r="C9" s="88">
        <v>248.6</v>
      </c>
      <c r="D9" s="92">
        <v>5.78139534883721</v>
      </c>
      <c r="E9" s="43"/>
      <c r="F9" s="153">
        <v>1916</v>
      </c>
      <c r="G9" s="127">
        <v>21</v>
      </c>
      <c r="H9" s="88">
        <v>106.1</v>
      </c>
      <c r="I9" s="92">
        <v>5.05238095238095</v>
      </c>
      <c r="J9" s="43"/>
      <c r="K9" s="153">
        <v>1916</v>
      </c>
      <c r="L9" s="127">
        <v>2</v>
      </c>
      <c r="M9" s="88">
        <v>6.5</v>
      </c>
      <c r="N9" s="94">
        <v>3.25</v>
      </c>
      <c r="O9" s="154"/>
      <c r="P9" s="155"/>
      <c r="Q9" s="90"/>
      <c r="R9" s="156"/>
      <c r="S9" s="155"/>
      <c r="T9" s="90"/>
      <c r="U9" s="156"/>
      <c r="V9" s="155"/>
      <c r="W9" s="90"/>
    </row>
    <row r="10" ht="21.95" customHeight="1">
      <c r="A10" s="152">
        <v>1917</v>
      </c>
      <c r="B10" s="127">
        <v>52</v>
      </c>
      <c r="C10" s="88">
        <v>297.2</v>
      </c>
      <c r="D10" s="92">
        <v>5.71538461538462</v>
      </c>
      <c r="E10" s="43"/>
      <c r="F10" s="153">
        <v>1917</v>
      </c>
      <c r="G10" s="127">
        <v>26</v>
      </c>
      <c r="H10" s="88">
        <v>126.7</v>
      </c>
      <c r="I10" s="92">
        <v>4.87307692307692</v>
      </c>
      <c r="J10" s="43"/>
      <c r="K10" s="153">
        <v>1917</v>
      </c>
      <c r="L10" s="127">
        <v>3</v>
      </c>
      <c r="M10" s="88">
        <v>10.8</v>
      </c>
      <c r="N10" s="94">
        <v>3.6</v>
      </c>
      <c r="O10" s="154"/>
      <c r="P10" s="155"/>
      <c r="Q10" s="90"/>
      <c r="R10" s="156"/>
      <c r="S10" s="155"/>
      <c r="T10" s="90"/>
      <c r="U10" s="156"/>
      <c r="V10" s="155"/>
      <c r="W10" s="90"/>
    </row>
    <row r="11" ht="21.95" customHeight="1">
      <c r="A11" s="152">
        <v>1918</v>
      </c>
      <c r="B11" s="127">
        <v>49</v>
      </c>
      <c r="C11" s="88">
        <v>260.6</v>
      </c>
      <c r="D11" s="92">
        <v>5.31836734693878</v>
      </c>
      <c r="E11" s="43"/>
      <c r="F11" s="153">
        <v>1918</v>
      </c>
      <c r="G11" s="127">
        <v>27</v>
      </c>
      <c r="H11" s="88">
        <v>116.4</v>
      </c>
      <c r="I11" s="92">
        <v>4.31111111111111</v>
      </c>
      <c r="J11" s="43"/>
      <c r="K11" s="153">
        <v>1918</v>
      </c>
      <c r="L11" s="127">
        <v>9</v>
      </c>
      <c r="M11" s="88">
        <v>22.7</v>
      </c>
      <c r="N11" s="94">
        <v>2.52222222222222</v>
      </c>
      <c r="O11" s="154"/>
      <c r="P11" s="155"/>
      <c r="Q11" s="90"/>
      <c r="R11" s="156"/>
      <c r="S11" s="155"/>
      <c r="T11" s="90"/>
      <c r="U11" s="156"/>
      <c r="V11" s="155"/>
      <c r="W11" s="90"/>
    </row>
    <row r="12" ht="21.95" customHeight="1">
      <c r="A12" s="152">
        <v>1919</v>
      </c>
      <c r="B12" s="127">
        <v>90</v>
      </c>
      <c r="C12" s="88">
        <v>422.4</v>
      </c>
      <c r="D12" s="92">
        <v>4.69333333333333</v>
      </c>
      <c r="E12" s="43"/>
      <c r="F12" s="153">
        <v>1919</v>
      </c>
      <c r="G12" s="127">
        <v>67</v>
      </c>
      <c r="H12" s="88">
        <v>275.5</v>
      </c>
      <c r="I12" s="92">
        <v>4.11194029850746</v>
      </c>
      <c r="J12" s="43"/>
      <c r="K12" s="153">
        <v>1919</v>
      </c>
      <c r="L12" s="127">
        <v>30</v>
      </c>
      <c r="M12" s="88">
        <v>85.09999999999999</v>
      </c>
      <c r="N12" s="94">
        <v>2.83666666666667</v>
      </c>
      <c r="O12" s="154"/>
      <c r="P12" s="155"/>
      <c r="Q12" s="90"/>
      <c r="R12" s="156"/>
      <c r="S12" s="155"/>
      <c r="T12" s="90"/>
      <c r="U12" s="156"/>
      <c r="V12" s="155"/>
      <c r="W12" s="90"/>
    </row>
    <row r="13" ht="21.95" customHeight="1">
      <c r="A13" s="152">
        <v>1920</v>
      </c>
      <c r="B13" s="127">
        <v>43</v>
      </c>
      <c r="C13" s="88">
        <v>237</v>
      </c>
      <c r="D13" s="92">
        <v>5.51162790697674</v>
      </c>
      <c r="E13" s="43"/>
      <c r="F13" s="153">
        <v>1920</v>
      </c>
      <c r="G13" s="127">
        <v>26</v>
      </c>
      <c r="H13" s="88">
        <v>128.3</v>
      </c>
      <c r="I13" s="92">
        <v>4.93461538461538</v>
      </c>
      <c r="J13" s="43"/>
      <c r="K13" s="153">
        <v>1920</v>
      </c>
      <c r="L13" s="127">
        <v>5</v>
      </c>
      <c r="M13" s="88">
        <v>16.7</v>
      </c>
      <c r="N13" s="94">
        <v>3.34</v>
      </c>
      <c r="O13" s="154"/>
      <c r="P13" s="155"/>
      <c r="Q13" s="90"/>
      <c r="R13" s="156"/>
      <c r="S13" s="155"/>
      <c r="T13" s="90"/>
      <c r="U13" s="156"/>
      <c r="V13" s="155"/>
      <c r="W13" s="90"/>
    </row>
    <row r="14" ht="21.95" customHeight="1">
      <c r="A14" s="152">
        <v>1921</v>
      </c>
      <c r="B14" s="127">
        <v>39</v>
      </c>
      <c r="C14" s="88">
        <v>209.7</v>
      </c>
      <c r="D14" s="92">
        <v>5.37692307692308</v>
      </c>
      <c r="E14" s="43"/>
      <c r="F14" s="153">
        <v>1921</v>
      </c>
      <c r="G14" s="127">
        <v>23</v>
      </c>
      <c r="H14" s="88">
        <v>107.8</v>
      </c>
      <c r="I14" s="92">
        <v>4.68695652173913</v>
      </c>
      <c r="J14" s="43"/>
      <c r="K14" s="153">
        <v>1921</v>
      </c>
      <c r="L14" s="127">
        <v>4</v>
      </c>
      <c r="M14" s="88">
        <v>13.7</v>
      </c>
      <c r="N14" s="94">
        <v>3.425</v>
      </c>
      <c r="O14" s="154"/>
      <c r="P14" s="155"/>
      <c r="Q14" s="90"/>
      <c r="R14" s="156"/>
      <c r="S14" s="155"/>
      <c r="T14" s="90"/>
      <c r="U14" s="156"/>
      <c r="V14" s="155"/>
      <c r="W14" s="90"/>
    </row>
    <row r="15" ht="21.95" customHeight="1">
      <c r="A15" s="152">
        <v>1922</v>
      </c>
      <c r="B15" s="127">
        <v>46</v>
      </c>
      <c r="C15" s="88">
        <v>255.5</v>
      </c>
      <c r="D15" s="92">
        <v>5.55434782608696</v>
      </c>
      <c r="E15" s="43"/>
      <c r="F15" s="153">
        <v>1922</v>
      </c>
      <c r="G15" s="127">
        <v>25</v>
      </c>
      <c r="H15" s="88">
        <v>120.6</v>
      </c>
      <c r="I15" s="92">
        <v>4.824</v>
      </c>
      <c r="J15" s="43"/>
      <c r="K15" s="153">
        <v>1922</v>
      </c>
      <c r="L15" s="127">
        <v>3</v>
      </c>
      <c r="M15" s="88">
        <v>10.1</v>
      </c>
      <c r="N15" s="94">
        <v>3.36666666666667</v>
      </c>
      <c r="O15" s="154"/>
      <c r="P15" s="155"/>
      <c r="Q15" s="90"/>
      <c r="R15" s="156"/>
      <c r="S15" s="155"/>
      <c r="T15" s="90"/>
      <c r="U15" s="156"/>
      <c r="V15" s="155"/>
      <c r="W15" s="90"/>
    </row>
    <row r="16" ht="21.95" customHeight="1">
      <c r="A16" s="152">
        <v>1923</v>
      </c>
      <c r="B16" s="127">
        <v>26</v>
      </c>
      <c r="C16" s="88">
        <v>144.7</v>
      </c>
      <c r="D16" s="92">
        <v>5.56538461538462</v>
      </c>
      <c r="E16" s="43"/>
      <c r="F16" s="153">
        <v>1923</v>
      </c>
      <c r="G16" s="127">
        <v>13</v>
      </c>
      <c r="H16" s="88">
        <v>62.4</v>
      </c>
      <c r="I16" s="92">
        <v>4.8</v>
      </c>
      <c r="J16" s="43"/>
      <c r="K16" s="153">
        <v>1923</v>
      </c>
      <c r="L16" s="127">
        <v>1</v>
      </c>
      <c r="M16" s="88">
        <v>2.9</v>
      </c>
      <c r="N16" s="94">
        <v>2.9</v>
      </c>
      <c r="O16" s="154"/>
      <c r="P16" s="155"/>
      <c r="Q16" s="90"/>
      <c r="R16" s="156"/>
      <c r="S16" s="155"/>
      <c r="T16" s="90"/>
      <c r="U16" s="156"/>
      <c r="V16" s="155"/>
      <c r="W16" s="90"/>
    </row>
    <row r="17" ht="21.95" customHeight="1">
      <c r="A17" s="152">
        <v>1924</v>
      </c>
      <c r="B17" s="127">
        <v>52</v>
      </c>
      <c r="C17" s="88">
        <v>288.2</v>
      </c>
      <c r="D17" s="92">
        <v>5.54230769230769</v>
      </c>
      <c r="E17" s="43"/>
      <c r="F17" s="153">
        <v>1924</v>
      </c>
      <c r="G17" s="127">
        <v>28</v>
      </c>
      <c r="H17" s="88">
        <v>133.4</v>
      </c>
      <c r="I17" s="92">
        <v>4.76428571428571</v>
      </c>
      <c r="J17" s="43"/>
      <c r="K17" s="153">
        <v>1924</v>
      </c>
      <c r="L17" s="127">
        <v>6</v>
      </c>
      <c r="M17" s="88">
        <v>20.1</v>
      </c>
      <c r="N17" s="94">
        <v>3.35</v>
      </c>
      <c r="O17" s="154"/>
      <c r="P17" s="155"/>
      <c r="Q17" s="90"/>
      <c r="R17" s="156"/>
      <c r="S17" s="155"/>
      <c r="T17" s="90"/>
      <c r="U17" s="156"/>
      <c r="V17" s="155"/>
      <c r="W17" s="90"/>
    </row>
    <row r="18" ht="21.95" customHeight="1">
      <c r="A18" s="152">
        <v>1925</v>
      </c>
      <c r="B18" s="127">
        <v>40</v>
      </c>
      <c r="C18" s="88">
        <v>223.8</v>
      </c>
      <c r="D18" s="92">
        <v>5.595</v>
      </c>
      <c r="E18" s="43"/>
      <c r="F18" s="153">
        <v>1925</v>
      </c>
      <c r="G18" s="127">
        <v>18</v>
      </c>
      <c r="H18" s="88">
        <v>83.7</v>
      </c>
      <c r="I18" s="92">
        <v>4.65</v>
      </c>
      <c r="J18" s="43"/>
      <c r="K18" s="153">
        <v>1925</v>
      </c>
      <c r="L18" s="127">
        <v>4</v>
      </c>
      <c r="M18" s="88">
        <v>14.1</v>
      </c>
      <c r="N18" s="94">
        <v>3.525</v>
      </c>
      <c r="O18" s="154"/>
      <c r="P18" s="155"/>
      <c r="Q18" s="90"/>
      <c r="R18" s="156"/>
      <c r="S18" s="155"/>
      <c r="T18" s="90"/>
      <c r="U18" s="156"/>
      <c r="V18" s="155"/>
      <c r="W18" s="90"/>
    </row>
    <row r="19" ht="21.95" customHeight="1">
      <c r="A19" s="152">
        <v>1926</v>
      </c>
      <c r="B19" s="127">
        <v>33</v>
      </c>
      <c r="C19" s="88">
        <v>178.7</v>
      </c>
      <c r="D19" s="92">
        <v>5.41515151515152</v>
      </c>
      <c r="E19" s="43"/>
      <c r="F19" s="153">
        <v>1926</v>
      </c>
      <c r="G19" s="127">
        <v>21</v>
      </c>
      <c r="H19" s="88">
        <v>101.3</v>
      </c>
      <c r="I19" s="92">
        <v>4.82380952380952</v>
      </c>
      <c r="J19" s="43"/>
      <c r="K19" s="153">
        <v>1926</v>
      </c>
      <c r="L19" s="127">
        <v>2</v>
      </c>
      <c r="M19" s="88">
        <v>7.2</v>
      </c>
      <c r="N19" s="94">
        <v>3.6</v>
      </c>
      <c r="O19" s="154"/>
      <c r="P19" s="155"/>
      <c r="Q19" s="90"/>
      <c r="R19" s="156"/>
      <c r="S19" s="155"/>
      <c r="T19" s="90"/>
      <c r="U19" s="156"/>
      <c r="V19" s="155"/>
      <c r="W19" s="90"/>
    </row>
    <row r="20" ht="21.95" customHeight="1">
      <c r="A20" s="152">
        <v>1927</v>
      </c>
      <c r="B20" s="127">
        <v>36</v>
      </c>
      <c r="C20" s="88">
        <v>194.3</v>
      </c>
      <c r="D20" s="92">
        <v>5.39722222222222</v>
      </c>
      <c r="E20" s="43"/>
      <c r="F20" s="153">
        <v>1927</v>
      </c>
      <c r="G20" s="127">
        <v>20</v>
      </c>
      <c r="H20" s="88">
        <v>90.7</v>
      </c>
      <c r="I20" s="92">
        <v>4.535</v>
      </c>
      <c r="J20" s="43"/>
      <c r="K20" s="153">
        <v>1927</v>
      </c>
      <c r="L20" s="127">
        <v>7</v>
      </c>
      <c r="M20" s="88">
        <v>23.9</v>
      </c>
      <c r="N20" s="94">
        <v>3.41428571428571</v>
      </c>
      <c r="O20" s="154"/>
      <c r="P20" s="155"/>
      <c r="Q20" s="90"/>
      <c r="R20" s="156"/>
      <c r="S20" s="155"/>
      <c r="T20" s="90"/>
      <c r="U20" s="156"/>
      <c r="V20" s="155"/>
      <c r="W20" s="90"/>
    </row>
    <row r="21" ht="21.95" customHeight="1">
      <c r="A21" s="152">
        <v>1928</v>
      </c>
      <c r="B21" s="127">
        <v>38</v>
      </c>
      <c r="C21" s="88">
        <v>208.5</v>
      </c>
      <c r="D21" s="92">
        <v>5.48684210526316</v>
      </c>
      <c r="E21" s="43"/>
      <c r="F21" s="153">
        <v>1928</v>
      </c>
      <c r="G21" s="127">
        <v>18</v>
      </c>
      <c r="H21" s="88">
        <v>81.09999999999999</v>
      </c>
      <c r="I21" s="92">
        <v>4.50555555555556</v>
      </c>
      <c r="J21" s="43"/>
      <c r="K21" s="153">
        <v>1928</v>
      </c>
      <c r="L21" s="127">
        <v>5</v>
      </c>
      <c r="M21" s="88">
        <v>15.5</v>
      </c>
      <c r="N21" s="94">
        <v>3.1</v>
      </c>
      <c r="O21" s="154"/>
      <c r="P21" s="155"/>
      <c r="Q21" s="90"/>
      <c r="R21" s="156"/>
      <c r="S21" s="155"/>
      <c r="T21" s="90"/>
      <c r="U21" s="156"/>
      <c r="V21" s="155"/>
      <c r="W21" s="90"/>
    </row>
    <row r="22" ht="21.95" customHeight="1">
      <c r="A22" s="152">
        <v>1929</v>
      </c>
      <c r="B22" s="127">
        <v>50</v>
      </c>
      <c r="C22" s="88">
        <v>277.6</v>
      </c>
      <c r="D22" s="92">
        <v>5.552</v>
      </c>
      <c r="E22" s="43"/>
      <c r="F22" s="153">
        <v>1929</v>
      </c>
      <c r="G22" s="127">
        <v>26</v>
      </c>
      <c r="H22" s="88">
        <v>123.9</v>
      </c>
      <c r="I22" s="92">
        <v>4.76538461538462</v>
      </c>
      <c r="J22" s="43"/>
      <c r="K22" s="153">
        <v>1929</v>
      </c>
      <c r="L22" s="127">
        <v>3</v>
      </c>
      <c r="M22" s="88">
        <v>8.300000000000001</v>
      </c>
      <c r="N22" s="94">
        <v>2.76666666666667</v>
      </c>
      <c r="O22" s="154"/>
      <c r="P22" s="155"/>
      <c r="Q22" s="90"/>
      <c r="R22" s="156"/>
      <c r="S22" s="155"/>
      <c r="T22" s="90"/>
      <c r="U22" s="156"/>
      <c r="V22" s="155"/>
      <c r="W22" s="90"/>
    </row>
    <row r="23" ht="21.95" customHeight="1">
      <c r="A23" s="152">
        <v>1930</v>
      </c>
      <c r="B23" s="127">
        <v>23</v>
      </c>
      <c r="C23" s="88">
        <v>141.5</v>
      </c>
      <c r="D23" s="92">
        <v>6.15217391304348</v>
      </c>
      <c r="E23" s="43"/>
      <c r="F23" s="153">
        <v>1930</v>
      </c>
      <c r="G23" s="127">
        <v>5</v>
      </c>
      <c r="H23" s="88">
        <v>25.7</v>
      </c>
      <c r="I23" s="92">
        <v>5.14</v>
      </c>
      <c r="J23" s="43"/>
      <c r="K23" s="153">
        <v>1930</v>
      </c>
      <c r="L23" s="127">
        <v>1</v>
      </c>
      <c r="M23" s="88">
        <v>3.9</v>
      </c>
      <c r="N23" s="94">
        <v>3.9</v>
      </c>
      <c r="O23" s="154"/>
      <c r="P23" s="155"/>
      <c r="Q23" s="90"/>
      <c r="R23" s="156"/>
      <c r="S23" s="155"/>
      <c r="T23" s="90"/>
      <c r="U23" s="156"/>
      <c r="V23" s="155"/>
      <c r="W23" s="90"/>
    </row>
    <row r="24" ht="21.95" customHeight="1">
      <c r="A24" s="152">
        <v>1931</v>
      </c>
      <c r="B24" s="127">
        <v>33</v>
      </c>
      <c r="C24" s="88">
        <v>207.3</v>
      </c>
      <c r="D24" s="92">
        <v>6.28181818181818</v>
      </c>
      <c r="E24" s="43"/>
      <c r="F24" s="153">
        <v>1931</v>
      </c>
      <c r="G24" s="127">
        <v>5</v>
      </c>
      <c r="H24" s="88">
        <v>25.7</v>
      </c>
      <c r="I24" s="92">
        <v>5.14</v>
      </c>
      <c r="J24" s="43"/>
      <c r="K24" s="153">
        <v>1931</v>
      </c>
      <c r="L24" s="127">
        <v>1</v>
      </c>
      <c r="M24" s="88">
        <v>3.9</v>
      </c>
      <c r="N24" s="94">
        <v>3.9</v>
      </c>
      <c r="O24" s="154"/>
      <c r="P24" s="155"/>
      <c r="Q24" s="90"/>
      <c r="R24" s="156"/>
      <c r="S24" s="155"/>
      <c r="T24" s="90"/>
      <c r="U24" s="156"/>
      <c r="V24" s="155"/>
      <c r="W24" s="90"/>
    </row>
    <row r="25" ht="21.95" customHeight="1">
      <c r="A25" s="152">
        <v>1932</v>
      </c>
      <c r="B25" s="127">
        <v>27</v>
      </c>
      <c r="C25" s="88">
        <v>159.3</v>
      </c>
      <c r="D25" s="92">
        <v>5.9</v>
      </c>
      <c r="E25" s="43"/>
      <c r="F25" s="153">
        <v>1932</v>
      </c>
      <c r="G25" s="127">
        <v>9</v>
      </c>
      <c r="H25" s="88">
        <v>42.9</v>
      </c>
      <c r="I25" s="92">
        <v>4.76666666666667</v>
      </c>
      <c r="J25" s="43"/>
      <c r="K25" s="153">
        <v>1932</v>
      </c>
      <c r="L25" s="127">
        <v>2</v>
      </c>
      <c r="M25" s="88">
        <v>6.1</v>
      </c>
      <c r="N25" s="94">
        <v>3.05</v>
      </c>
      <c r="O25" s="154"/>
      <c r="P25" s="155"/>
      <c r="Q25" s="90"/>
      <c r="R25" s="156"/>
      <c r="S25" s="155"/>
      <c r="T25" s="90"/>
      <c r="U25" s="156"/>
      <c r="V25" s="155"/>
      <c r="W25" s="90"/>
    </row>
    <row r="26" ht="21.95" customHeight="1">
      <c r="A26" s="152">
        <v>1933</v>
      </c>
      <c r="B26" s="127">
        <v>23</v>
      </c>
      <c r="C26" s="88">
        <v>135.4</v>
      </c>
      <c r="D26" s="92">
        <v>5.88695652173913</v>
      </c>
      <c r="E26" s="43"/>
      <c r="F26" s="153">
        <v>1933</v>
      </c>
      <c r="G26" s="127">
        <v>10</v>
      </c>
      <c r="H26" s="88">
        <v>50.1</v>
      </c>
      <c r="I26" s="92">
        <v>5.01</v>
      </c>
      <c r="J26" s="43"/>
      <c r="K26" s="153">
        <v>1933</v>
      </c>
      <c r="L26" s="127">
        <v>1</v>
      </c>
      <c r="M26" s="88">
        <v>3.9</v>
      </c>
      <c r="N26" s="94">
        <v>3.9</v>
      </c>
      <c r="O26" s="154"/>
      <c r="P26" s="155"/>
      <c r="Q26" s="90"/>
      <c r="R26" s="156"/>
      <c r="S26" s="155"/>
      <c r="T26" s="90"/>
      <c r="U26" s="156"/>
      <c r="V26" s="155"/>
      <c r="W26" s="90"/>
    </row>
    <row r="27" ht="21.95" customHeight="1">
      <c r="A27" s="152">
        <v>1934</v>
      </c>
      <c r="B27" s="127">
        <v>21</v>
      </c>
      <c r="C27" s="88">
        <v>121.4</v>
      </c>
      <c r="D27" s="92">
        <v>5.78095238095238</v>
      </c>
      <c r="E27" s="43"/>
      <c r="F27" s="153">
        <v>1934</v>
      </c>
      <c r="G27" s="127">
        <v>9</v>
      </c>
      <c r="H27" s="88">
        <v>44</v>
      </c>
      <c r="I27" s="92">
        <v>4.88888888888889</v>
      </c>
      <c r="J27" s="43"/>
      <c r="K27" s="153">
        <v>1934</v>
      </c>
      <c r="L27" s="127">
        <v>2</v>
      </c>
      <c r="M27" s="88">
        <v>7.8</v>
      </c>
      <c r="N27" s="94">
        <v>3.9</v>
      </c>
      <c r="O27" s="154"/>
      <c r="P27" s="155"/>
      <c r="Q27" s="90"/>
      <c r="R27" s="156"/>
      <c r="S27" s="155"/>
      <c r="T27" s="90"/>
      <c r="U27" s="156"/>
      <c r="V27" s="155"/>
      <c r="W27" s="90"/>
    </row>
    <row r="28" ht="21.95" customHeight="1">
      <c r="A28" s="152">
        <v>1935</v>
      </c>
      <c r="B28" s="127">
        <v>20</v>
      </c>
      <c r="C28" s="88">
        <v>110.8</v>
      </c>
      <c r="D28" s="92">
        <v>5.54</v>
      </c>
      <c r="E28" s="43"/>
      <c r="F28" s="153">
        <v>1935</v>
      </c>
      <c r="G28" s="127">
        <v>11</v>
      </c>
      <c r="H28" s="88">
        <v>52.9</v>
      </c>
      <c r="I28" s="92">
        <v>4.80909090909091</v>
      </c>
      <c r="J28" s="43"/>
      <c r="K28" s="153">
        <v>1935</v>
      </c>
      <c r="L28" s="127">
        <v>3</v>
      </c>
      <c r="M28" s="88">
        <v>11.1</v>
      </c>
      <c r="N28" s="94">
        <v>3.7</v>
      </c>
      <c r="O28" s="154"/>
      <c r="P28" s="155"/>
      <c r="Q28" s="90"/>
      <c r="R28" s="156"/>
      <c r="S28" s="155"/>
      <c r="T28" s="90"/>
      <c r="U28" s="156"/>
      <c r="V28" s="155"/>
      <c r="W28" s="90"/>
    </row>
    <row r="29" ht="21.95" customHeight="1">
      <c r="A29" s="152">
        <v>1936</v>
      </c>
      <c r="B29" s="127">
        <v>21</v>
      </c>
      <c r="C29" s="88">
        <v>119.2</v>
      </c>
      <c r="D29" s="92">
        <v>5.67619047619048</v>
      </c>
      <c r="E29" s="43"/>
      <c r="F29" s="153">
        <v>1936</v>
      </c>
      <c r="G29" s="127">
        <v>12</v>
      </c>
      <c r="H29" s="88">
        <v>61.3</v>
      </c>
      <c r="I29" s="92">
        <v>5.10833333333333</v>
      </c>
      <c r="J29" s="43"/>
      <c r="K29" s="153">
        <v>1936</v>
      </c>
      <c r="L29" s="127">
        <v>1</v>
      </c>
      <c r="M29" s="88">
        <v>3.9</v>
      </c>
      <c r="N29" s="94">
        <v>3.9</v>
      </c>
      <c r="O29" s="154"/>
      <c r="P29" s="155"/>
      <c r="Q29" s="90"/>
      <c r="R29" s="156"/>
      <c r="S29" s="155"/>
      <c r="T29" s="90"/>
      <c r="U29" s="156"/>
      <c r="V29" s="155"/>
      <c r="W29" s="90"/>
    </row>
    <row r="30" ht="21.95" customHeight="1">
      <c r="A30" s="152">
        <v>1937</v>
      </c>
      <c r="B30" s="127">
        <v>26</v>
      </c>
      <c r="C30" s="88">
        <v>154.9</v>
      </c>
      <c r="D30" s="92">
        <v>5.95769230769231</v>
      </c>
      <c r="E30" s="43"/>
      <c r="F30" s="153">
        <v>1937</v>
      </c>
      <c r="G30" s="127">
        <v>11</v>
      </c>
      <c r="H30" s="88">
        <v>59.2</v>
      </c>
      <c r="I30" s="92">
        <v>5.38181818181818</v>
      </c>
      <c r="J30" s="43"/>
      <c r="K30" s="153">
        <v>1937</v>
      </c>
      <c r="L30" s="127">
        <v>0</v>
      </c>
      <c r="M30" s="88">
        <v>0</v>
      </c>
      <c r="N30" s="94"/>
      <c r="O30" s="154"/>
      <c r="P30" s="155"/>
      <c r="Q30" s="90"/>
      <c r="R30" s="156"/>
      <c r="S30" s="155"/>
      <c r="T30" s="90"/>
      <c r="U30" s="156"/>
      <c r="V30" s="155"/>
      <c r="W30" s="90"/>
    </row>
    <row r="31" ht="21.95" customHeight="1">
      <c r="A31" s="152">
        <v>1938</v>
      </c>
      <c r="B31" s="127">
        <v>31</v>
      </c>
      <c r="C31" s="88">
        <v>186.4</v>
      </c>
      <c r="D31" s="92">
        <v>6.01290322580645</v>
      </c>
      <c r="E31" s="43"/>
      <c r="F31" s="153">
        <v>1938</v>
      </c>
      <c r="G31" s="127">
        <v>6</v>
      </c>
      <c r="H31" s="88">
        <v>27.3</v>
      </c>
      <c r="I31" s="92">
        <v>4.55</v>
      </c>
      <c r="J31" s="43"/>
      <c r="K31" s="153">
        <v>1938</v>
      </c>
      <c r="L31" s="127">
        <v>2</v>
      </c>
      <c r="M31" s="88">
        <v>6.1</v>
      </c>
      <c r="N31" s="94">
        <v>3.05</v>
      </c>
      <c r="O31" s="154"/>
      <c r="P31" s="155"/>
      <c r="Q31" s="90"/>
      <c r="R31" s="156"/>
      <c r="S31" s="155"/>
      <c r="T31" s="90"/>
      <c r="U31" s="156"/>
      <c r="V31" s="155"/>
      <c r="W31" s="90"/>
    </row>
    <row r="32" ht="21.95" customHeight="1">
      <c r="A32" s="152">
        <v>1939</v>
      </c>
      <c r="B32" s="127">
        <v>21</v>
      </c>
      <c r="C32" s="88">
        <v>117.8</v>
      </c>
      <c r="D32" s="92">
        <v>5.60952380952381</v>
      </c>
      <c r="E32" s="43"/>
      <c r="F32" s="153">
        <v>1939</v>
      </c>
      <c r="G32" s="127">
        <v>11</v>
      </c>
      <c r="H32" s="88">
        <v>53.2</v>
      </c>
      <c r="I32" s="92">
        <v>4.83636363636364</v>
      </c>
      <c r="J32" s="43"/>
      <c r="K32" s="153">
        <v>1939</v>
      </c>
      <c r="L32" s="127">
        <v>2</v>
      </c>
      <c r="M32" s="88">
        <v>6.4</v>
      </c>
      <c r="N32" s="94">
        <v>3.2</v>
      </c>
      <c r="O32" s="154"/>
      <c r="P32" s="155"/>
      <c r="Q32" s="90"/>
      <c r="R32" s="156"/>
      <c r="S32" s="155"/>
      <c r="T32" s="90"/>
      <c r="U32" s="156"/>
      <c r="V32" s="155"/>
      <c r="W32" s="90"/>
    </row>
    <row r="33" ht="21.95" customHeight="1">
      <c r="A33" s="152">
        <v>1940</v>
      </c>
      <c r="B33" s="127">
        <v>29</v>
      </c>
      <c r="C33" s="88">
        <v>164.8</v>
      </c>
      <c r="D33" s="92">
        <v>5.68275862068966</v>
      </c>
      <c r="E33" s="43"/>
      <c r="F33" s="153">
        <v>1940</v>
      </c>
      <c r="G33" s="127">
        <v>17</v>
      </c>
      <c r="H33" s="88">
        <v>86.2</v>
      </c>
      <c r="I33" s="92">
        <v>5.07058823529412</v>
      </c>
      <c r="J33" s="43"/>
      <c r="K33" s="153">
        <v>1940</v>
      </c>
      <c r="L33" s="127">
        <v>0</v>
      </c>
      <c r="M33" s="88">
        <v>0</v>
      </c>
      <c r="N33" s="94"/>
      <c r="O33" s="154"/>
      <c r="P33" s="155"/>
      <c r="Q33" s="90"/>
      <c r="R33" s="156"/>
      <c r="S33" s="155"/>
      <c r="T33" s="90"/>
      <c r="U33" s="156"/>
      <c r="V33" s="155"/>
      <c r="W33" s="90"/>
    </row>
    <row r="34" ht="21.95" customHeight="1">
      <c r="A34" s="152">
        <v>1941</v>
      </c>
      <c r="B34" s="127">
        <v>29</v>
      </c>
      <c r="C34" s="88">
        <v>171.1</v>
      </c>
      <c r="D34" s="92">
        <v>5.9</v>
      </c>
      <c r="E34" s="43"/>
      <c r="F34" s="153">
        <v>1941</v>
      </c>
      <c r="G34" s="127">
        <v>10</v>
      </c>
      <c r="H34" s="88">
        <v>50.7</v>
      </c>
      <c r="I34" s="92">
        <v>5.07</v>
      </c>
      <c r="J34" s="43"/>
      <c r="K34" s="153">
        <v>1941</v>
      </c>
      <c r="L34" s="127">
        <v>1</v>
      </c>
      <c r="M34" s="88">
        <v>3.9</v>
      </c>
      <c r="N34" s="94">
        <v>3.9</v>
      </c>
      <c r="O34" s="154"/>
      <c r="P34" s="155"/>
      <c r="Q34" s="90"/>
      <c r="R34" s="156"/>
      <c r="S34" s="155"/>
      <c r="T34" s="90"/>
      <c r="U34" s="156"/>
      <c r="V34" s="155"/>
      <c r="W34" s="90"/>
    </row>
    <row r="35" ht="21.95" customHeight="1">
      <c r="A35" s="152">
        <v>1942</v>
      </c>
      <c r="B35" s="127">
        <v>26</v>
      </c>
      <c r="C35" s="88">
        <v>157</v>
      </c>
      <c r="D35" s="92">
        <v>6.03846153846154</v>
      </c>
      <c r="E35" s="43"/>
      <c r="F35" s="153">
        <v>1942</v>
      </c>
      <c r="G35" s="127">
        <v>11</v>
      </c>
      <c r="H35" s="88">
        <v>59.2</v>
      </c>
      <c r="I35" s="92">
        <v>5.38181818181818</v>
      </c>
      <c r="J35" s="43"/>
      <c r="K35" s="153">
        <v>1942</v>
      </c>
      <c r="L35" s="127">
        <v>0</v>
      </c>
      <c r="M35" s="88">
        <v>0</v>
      </c>
      <c r="N35" s="94"/>
      <c r="O35" s="154"/>
      <c r="P35" s="155"/>
      <c r="Q35" s="90"/>
      <c r="R35" s="156"/>
      <c r="S35" s="155"/>
      <c r="T35" s="90"/>
      <c r="U35" s="156"/>
      <c r="V35" s="155"/>
      <c r="W35" s="90"/>
    </row>
    <row r="36" ht="21.95" customHeight="1">
      <c r="A36" s="152">
        <v>1943</v>
      </c>
      <c r="B36" s="127">
        <v>39</v>
      </c>
      <c r="C36" s="88">
        <v>237.3</v>
      </c>
      <c r="D36" s="92">
        <v>6.08461538461538</v>
      </c>
      <c r="E36" s="43"/>
      <c r="F36" s="153">
        <v>1943</v>
      </c>
      <c r="G36" s="127">
        <v>13</v>
      </c>
      <c r="H36" s="88">
        <v>67.8</v>
      </c>
      <c r="I36" s="92">
        <v>5.21538461538462</v>
      </c>
      <c r="J36" s="43"/>
      <c r="K36" s="153">
        <v>1943</v>
      </c>
      <c r="L36" s="127">
        <v>1</v>
      </c>
      <c r="M36" s="88">
        <v>3.9</v>
      </c>
      <c r="N36" s="94">
        <v>3.9</v>
      </c>
      <c r="O36" s="154"/>
      <c r="P36" s="155"/>
      <c r="Q36" s="90"/>
      <c r="R36" s="156"/>
      <c r="S36" s="155"/>
      <c r="T36" s="90"/>
      <c r="U36" s="156"/>
      <c r="V36" s="155"/>
      <c r="W36" s="90"/>
    </row>
    <row r="37" ht="21.95" customHeight="1">
      <c r="A37" s="152">
        <v>1944</v>
      </c>
      <c r="B37" s="127">
        <v>43</v>
      </c>
      <c r="C37" s="88">
        <v>256.3</v>
      </c>
      <c r="D37" s="92">
        <v>5.96046511627907</v>
      </c>
      <c r="E37" s="43"/>
      <c r="F37" s="153">
        <v>1944</v>
      </c>
      <c r="G37" s="127">
        <v>17</v>
      </c>
      <c r="H37" s="88">
        <v>83.8</v>
      </c>
      <c r="I37" s="92">
        <v>4.92941176470588</v>
      </c>
      <c r="J37" s="43"/>
      <c r="K37" s="153">
        <v>1944</v>
      </c>
      <c r="L37" s="127">
        <v>2</v>
      </c>
      <c r="M37" s="88">
        <v>7</v>
      </c>
      <c r="N37" s="94">
        <v>3.5</v>
      </c>
      <c r="O37" s="154"/>
      <c r="P37" s="155"/>
      <c r="Q37" s="90"/>
      <c r="R37" s="156"/>
      <c r="S37" s="155"/>
      <c r="T37" s="90"/>
      <c r="U37" s="156"/>
      <c r="V37" s="155"/>
      <c r="W37" s="90"/>
    </row>
    <row r="38" ht="21.95" customHeight="1">
      <c r="A38" s="152">
        <v>1945</v>
      </c>
      <c r="B38" s="127">
        <v>26</v>
      </c>
      <c r="C38" s="88">
        <v>142.1</v>
      </c>
      <c r="D38" s="92">
        <v>5.46538461538462</v>
      </c>
      <c r="E38" s="43"/>
      <c r="F38" s="153">
        <v>1945</v>
      </c>
      <c r="G38" s="127">
        <v>13</v>
      </c>
      <c r="H38" s="88">
        <v>58.1</v>
      </c>
      <c r="I38" s="92">
        <v>4.46923076923077</v>
      </c>
      <c r="J38" s="43"/>
      <c r="K38" s="153">
        <v>1945</v>
      </c>
      <c r="L38" s="127">
        <v>2</v>
      </c>
      <c r="M38" s="88">
        <v>3.4</v>
      </c>
      <c r="N38" s="94">
        <v>1.7</v>
      </c>
      <c r="O38" s="154"/>
      <c r="P38" s="155"/>
      <c r="Q38" s="90"/>
      <c r="R38" s="156"/>
      <c r="S38" s="155"/>
      <c r="T38" s="90"/>
      <c r="U38" s="156"/>
      <c r="V38" s="155"/>
      <c r="W38" s="90"/>
    </row>
    <row r="39" ht="21.95" customHeight="1">
      <c r="A39" s="152">
        <v>1946</v>
      </c>
      <c r="B39" s="127">
        <v>23</v>
      </c>
      <c r="C39" s="88">
        <v>131.5</v>
      </c>
      <c r="D39" s="92">
        <v>5.71739130434783</v>
      </c>
      <c r="E39" s="43"/>
      <c r="F39" s="153">
        <v>1946</v>
      </c>
      <c r="G39" s="127">
        <v>11</v>
      </c>
      <c r="H39" s="88">
        <v>52.2</v>
      </c>
      <c r="I39" s="92">
        <v>4.74545454545455</v>
      </c>
      <c r="J39" s="43"/>
      <c r="K39" s="153">
        <v>1946</v>
      </c>
      <c r="L39" s="127">
        <v>3</v>
      </c>
      <c r="M39" s="88">
        <v>10.2</v>
      </c>
      <c r="N39" s="94">
        <v>3.4</v>
      </c>
      <c r="O39" s="154"/>
      <c r="P39" s="155"/>
      <c r="Q39" s="90"/>
      <c r="R39" s="156"/>
      <c r="S39" s="155"/>
      <c r="T39" s="90"/>
      <c r="U39" s="156"/>
      <c r="V39" s="155"/>
      <c r="W39" s="90"/>
    </row>
    <row r="40" ht="21.95" customHeight="1">
      <c r="A40" s="152">
        <v>1947</v>
      </c>
      <c r="B40" s="127">
        <v>27</v>
      </c>
      <c r="C40" s="88">
        <v>154.2</v>
      </c>
      <c r="D40" s="92">
        <v>5.71111111111111</v>
      </c>
      <c r="E40" s="43"/>
      <c r="F40" s="153">
        <v>1947</v>
      </c>
      <c r="G40" s="127">
        <v>14</v>
      </c>
      <c r="H40" s="88">
        <v>70.7</v>
      </c>
      <c r="I40" s="92">
        <v>5.05</v>
      </c>
      <c r="J40" s="43"/>
      <c r="K40" s="153">
        <v>1947</v>
      </c>
      <c r="L40" s="127">
        <v>1</v>
      </c>
      <c r="M40" s="88">
        <v>3.9</v>
      </c>
      <c r="N40" s="94">
        <v>3.9</v>
      </c>
      <c r="O40" s="154"/>
      <c r="P40" s="155"/>
      <c r="Q40" s="90"/>
      <c r="R40" s="156"/>
      <c r="S40" s="155"/>
      <c r="T40" s="90"/>
      <c r="U40" s="156"/>
      <c r="V40" s="155"/>
      <c r="W40" s="90"/>
    </row>
    <row r="41" ht="21.95" customHeight="1">
      <c r="A41" s="152">
        <v>1948</v>
      </c>
      <c r="B41" s="127">
        <v>24</v>
      </c>
      <c r="C41" s="88">
        <v>145.9</v>
      </c>
      <c r="D41" s="92">
        <v>6.07916666666667</v>
      </c>
      <c r="E41" s="43"/>
      <c r="F41" s="153">
        <v>1948</v>
      </c>
      <c r="G41" s="127">
        <v>7</v>
      </c>
      <c r="H41" s="88">
        <v>36.2</v>
      </c>
      <c r="I41" s="92">
        <v>5.17142857142857</v>
      </c>
      <c r="J41" s="43"/>
      <c r="K41" s="153">
        <v>1948</v>
      </c>
      <c r="L41" s="127">
        <v>0</v>
      </c>
      <c r="M41" s="88">
        <v>0</v>
      </c>
      <c r="N41" s="94"/>
      <c r="O41" s="154"/>
      <c r="P41" s="155"/>
      <c r="Q41" s="90"/>
      <c r="R41" s="156"/>
      <c r="S41" s="155"/>
      <c r="T41" s="90"/>
      <c r="U41" s="156"/>
      <c r="V41" s="155"/>
      <c r="W41" s="90"/>
    </row>
    <row r="42" ht="21.95" customHeight="1">
      <c r="A42" s="152">
        <v>1949</v>
      </c>
      <c r="B42" s="127">
        <v>30</v>
      </c>
      <c r="C42" s="88">
        <v>175.9</v>
      </c>
      <c r="D42" s="92">
        <v>5.86333333333333</v>
      </c>
      <c r="E42" s="43"/>
      <c r="F42" s="153">
        <v>1949</v>
      </c>
      <c r="G42" s="127">
        <v>12</v>
      </c>
      <c r="H42" s="88">
        <v>60.7</v>
      </c>
      <c r="I42" s="92">
        <v>5.05833333333333</v>
      </c>
      <c r="J42" s="43"/>
      <c r="K42" s="153">
        <v>1949</v>
      </c>
      <c r="L42" s="127">
        <v>1</v>
      </c>
      <c r="M42" s="88">
        <v>3.9</v>
      </c>
      <c r="N42" s="94">
        <v>3.9</v>
      </c>
      <c r="O42" s="154"/>
      <c r="P42" s="155"/>
      <c r="Q42" s="90"/>
      <c r="R42" s="156"/>
      <c r="S42" s="155"/>
      <c r="T42" s="90"/>
      <c r="U42" s="156"/>
      <c r="V42" s="155"/>
      <c r="W42" s="90"/>
    </row>
    <row r="43" ht="21.95" customHeight="1">
      <c r="A43" s="152">
        <v>1950</v>
      </c>
      <c r="B43" s="127">
        <v>21</v>
      </c>
      <c r="C43" s="88">
        <v>125.7</v>
      </c>
      <c r="D43" s="92">
        <v>5.98571428571429</v>
      </c>
      <c r="E43" s="43"/>
      <c r="F43" s="153">
        <v>1950</v>
      </c>
      <c r="G43" s="127">
        <v>6</v>
      </c>
      <c r="H43" s="88">
        <v>30.6</v>
      </c>
      <c r="I43" s="92">
        <v>5.1</v>
      </c>
      <c r="J43" s="43"/>
      <c r="K43" s="153">
        <v>1950</v>
      </c>
      <c r="L43" s="127">
        <v>0</v>
      </c>
      <c r="M43" s="88">
        <v>0</v>
      </c>
      <c r="N43" s="94"/>
      <c r="O43" s="154"/>
      <c r="P43" s="155"/>
      <c r="Q43" s="90"/>
      <c r="R43" s="156"/>
      <c r="S43" s="155"/>
      <c r="T43" s="90"/>
      <c r="U43" s="156"/>
      <c r="V43" s="155"/>
      <c r="W43" s="90"/>
    </row>
    <row r="44" ht="21.95" customHeight="1">
      <c r="A44" s="152">
        <v>1951</v>
      </c>
      <c r="B44" s="127">
        <v>26</v>
      </c>
      <c r="C44" s="88">
        <v>151.5</v>
      </c>
      <c r="D44" s="92">
        <v>5.82692307692308</v>
      </c>
      <c r="E44" s="43"/>
      <c r="F44" s="153">
        <v>1951</v>
      </c>
      <c r="G44" s="127">
        <v>13</v>
      </c>
      <c r="H44" s="88">
        <v>69.2</v>
      </c>
      <c r="I44" s="92">
        <v>5.32307692307692</v>
      </c>
      <c r="J44" s="43"/>
      <c r="K44" s="153">
        <v>1951</v>
      </c>
      <c r="L44" s="127">
        <v>0</v>
      </c>
      <c r="M44" s="88">
        <v>0</v>
      </c>
      <c r="N44" s="94"/>
      <c r="O44" s="154"/>
      <c r="P44" s="155"/>
      <c r="Q44" s="90"/>
      <c r="R44" s="156"/>
      <c r="S44" s="155"/>
      <c r="T44" s="90"/>
      <c r="U44" s="156"/>
      <c r="V44" s="155"/>
      <c r="W44" s="90"/>
    </row>
    <row r="45" ht="21.95" customHeight="1">
      <c r="A45" s="152">
        <v>1952</v>
      </c>
      <c r="B45" s="127">
        <v>36</v>
      </c>
      <c r="C45" s="88">
        <v>194.2</v>
      </c>
      <c r="D45" s="92">
        <v>5.39444444444444</v>
      </c>
      <c r="E45" s="43"/>
      <c r="F45" s="153">
        <v>1952</v>
      </c>
      <c r="G45" s="127">
        <v>22</v>
      </c>
      <c r="H45" s="88">
        <v>103.4</v>
      </c>
      <c r="I45" s="92">
        <v>4.7</v>
      </c>
      <c r="J45" s="43"/>
      <c r="K45" s="153">
        <v>1952</v>
      </c>
      <c r="L45" s="127">
        <v>5</v>
      </c>
      <c r="M45" s="88">
        <v>17.8</v>
      </c>
      <c r="N45" s="94">
        <v>3.56</v>
      </c>
      <c r="O45" s="154"/>
      <c r="P45" s="155"/>
      <c r="Q45" s="90"/>
      <c r="R45" s="156"/>
      <c r="S45" s="155"/>
      <c r="T45" s="90"/>
      <c r="U45" s="156"/>
      <c r="V45" s="155"/>
      <c r="W45" s="90"/>
    </row>
    <row r="46" ht="21.95" customHeight="1">
      <c r="A46" s="152">
        <v>1953</v>
      </c>
      <c r="B46" s="127">
        <v>30</v>
      </c>
      <c r="C46" s="88">
        <v>185.8</v>
      </c>
      <c r="D46" s="92">
        <v>6.19333333333333</v>
      </c>
      <c r="E46" s="43"/>
      <c r="F46" s="153">
        <v>1953</v>
      </c>
      <c r="G46" s="127">
        <v>6</v>
      </c>
      <c r="H46" s="88">
        <v>31</v>
      </c>
      <c r="I46" s="92">
        <v>5.16666666666667</v>
      </c>
      <c r="J46" s="43"/>
      <c r="K46" s="153">
        <v>1953</v>
      </c>
      <c r="L46" s="127">
        <v>1</v>
      </c>
      <c r="M46" s="88">
        <v>3.9</v>
      </c>
      <c r="N46" s="94">
        <v>3.9</v>
      </c>
      <c r="O46" s="154"/>
      <c r="P46" s="155"/>
      <c r="Q46" s="90"/>
      <c r="R46" s="156"/>
      <c r="S46" s="155"/>
      <c r="T46" s="90"/>
      <c r="U46" s="156"/>
      <c r="V46" s="155"/>
      <c r="W46" s="90"/>
    </row>
    <row r="47" ht="21.95" customHeight="1">
      <c r="A47" s="152">
        <v>1954</v>
      </c>
      <c r="B47" s="127">
        <v>26</v>
      </c>
      <c r="C47" s="88">
        <v>154.5</v>
      </c>
      <c r="D47" s="92">
        <v>5.94230769230769</v>
      </c>
      <c r="E47" s="43"/>
      <c r="F47" s="153">
        <v>1954</v>
      </c>
      <c r="G47" s="127">
        <v>8</v>
      </c>
      <c r="H47" s="88">
        <v>37.9</v>
      </c>
      <c r="I47" s="92">
        <v>4.7375</v>
      </c>
      <c r="J47" s="43"/>
      <c r="K47" s="153">
        <v>1954</v>
      </c>
      <c r="L47" s="127">
        <v>3</v>
      </c>
      <c r="M47" s="88">
        <v>11.1</v>
      </c>
      <c r="N47" s="94">
        <v>3.7</v>
      </c>
      <c r="O47" s="154"/>
      <c r="P47" s="155"/>
      <c r="Q47" s="90"/>
      <c r="R47" s="156"/>
      <c r="S47" s="155"/>
      <c r="T47" s="90"/>
      <c r="U47" s="156"/>
      <c r="V47" s="155"/>
      <c r="W47" s="90"/>
    </row>
    <row r="48" ht="21.95" customHeight="1">
      <c r="A48" s="152">
        <v>1955</v>
      </c>
      <c r="B48" s="127">
        <v>10</v>
      </c>
      <c r="C48" s="88">
        <v>56.7</v>
      </c>
      <c r="D48" s="92">
        <v>5.67</v>
      </c>
      <c r="E48" s="43"/>
      <c r="F48" s="153">
        <v>1955</v>
      </c>
      <c r="G48" s="127">
        <v>4</v>
      </c>
      <c r="H48" s="88">
        <v>19.5</v>
      </c>
      <c r="I48" s="92">
        <v>4.875</v>
      </c>
      <c r="J48" s="43"/>
      <c r="K48" s="153">
        <v>1955</v>
      </c>
      <c r="L48" s="127">
        <v>1</v>
      </c>
      <c r="M48" s="88">
        <v>3.9</v>
      </c>
      <c r="N48" s="94">
        <v>3.9</v>
      </c>
      <c r="O48" s="154"/>
      <c r="P48" s="155"/>
      <c r="Q48" s="90"/>
      <c r="R48" s="156"/>
      <c r="S48" s="155"/>
      <c r="T48" s="90"/>
      <c r="U48" s="156"/>
      <c r="V48" s="155"/>
      <c r="W48" s="90"/>
    </row>
    <row r="49" ht="21.95" customHeight="1">
      <c r="A49" s="152">
        <v>1956</v>
      </c>
      <c r="B49" s="127">
        <v>28</v>
      </c>
      <c r="C49" s="88">
        <v>167.4</v>
      </c>
      <c r="D49" s="92">
        <v>5.97857142857143</v>
      </c>
      <c r="E49" s="43"/>
      <c r="F49" s="153">
        <v>1956</v>
      </c>
      <c r="G49" s="127">
        <v>8</v>
      </c>
      <c r="H49" s="88">
        <v>40.6</v>
      </c>
      <c r="I49" s="92">
        <v>5.075</v>
      </c>
      <c r="J49" s="43"/>
      <c r="K49" s="153">
        <v>1956</v>
      </c>
      <c r="L49" s="127">
        <v>0</v>
      </c>
      <c r="M49" s="88">
        <v>0</v>
      </c>
      <c r="N49" s="94"/>
      <c r="O49" s="154"/>
      <c r="P49" s="155"/>
      <c r="Q49" s="90"/>
      <c r="R49" s="156"/>
      <c r="S49" s="155"/>
      <c r="T49" s="90"/>
      <c r="U49" s="156"/>
      <c r="V49" s="155"/>
      <c r="W49" s="90"/>
    </row>
    <row r="50" ht="21.95" customHeight="1">
      <c r="A50" s="152">
        <v>1957</v>
      </c>
      <c r="B50" s="127">
        <v>28</v>
      </c>
      <c r="C50" s="88">
        <v>173.8</v>
      </c>
      <c r="D50" s="92">
        <v>6.20714285714286</v>
      </c>
      <c r="E50" s="43"/>
      <c r="F50" s="153">
        <v>1957</v>
      </c>
      <c r="G50" s="127">
        <v>6</v>
      </c>
      <c r="H50" s="88">
        <v>31.8</v>
      </c>
      <c r="I50" s="92">
        <v>5.3</v>
      </c>
      <c r="J50" s="43"/>
      <c r="K50" s="153">
        <v>1957</v>
      </c>
      <c r="L50" s="127">
        <v>0</v>
      </c>
      <c r="M50" s="88">
        <v>0</v>
      </c>
      <c r="N50" s="94"/>
      <c r="O50" s="154"/>
      <c r="P50" s="155"/>
      <c r="Q50" s="90"/>
      <c r="R50" s="156"/>
      <c r="S50" s="155"/>
      <c r="T50" s="90"/>
      <c r="U50" s="156"/>
      <c r="V50" s="155"/>
      <c r="W50" s="90"/>
    </row>
    <row r="51" ht="21.95" customHeight="1">
      <c r="A51" s="152">
        <v>1958</v>
      </c>
      <c r="B51" s="127">
        <v>22</v>
      </c>
      <c r="C51" s="88">
        <v>128.6</v>
      </c>
      <c r="D51" s="92">
        <v>5.84545454545455</v>
      </c>
      <c r="E51" s="43"/>
      <c r="F51" s="153">
        <v>1958</v>
      </c>
      <c r="G51" s="127">
        <v>10</v>
      </c>
      <c r="H51" s="88">
        <v>50</v>
      </c>
      <c r="I51" s="92">
        <v>5</v>
      </c>
      <c r="J51" s="43"/>
      <c r="K51" s="153">
        <v>1958</v>
      </c>
      <c r="L51" s="127">
        <v>0</v>
      </c>
      <c r="M51" s="88">
        <v>0</v>
      </c>
      <c r="N51" s="94"/>
      <c r="O51" s="154"/>
      <c r="P51" s="155"/>
      <c r="Q51" s="90"/>
      <c r="R51" s="156"/>
      <c r="S51" s="155"/>
      <c r="T51" s="90"/>
      <c r="U51" s="156"/>
      <c r="V51" s="155"/>
      <c r="W51" s="90"/>
    </row>
    <row r="52" ht="21.95" customHeight="1">
      <c r="A52" s="152">
        <v>1959</v>
      </c>
      <c r="B52" s="127">
        <v>7</v>
      </c>
      <c r="C52" s="88">
        <v>44.6</v>
      </c>
      <c r="D52" s="92">
        <v>6.37142857142857</v>
      </c>
      <c r="E52" s="43"/>
      <c r="F52" s="153">
        <v>1959</v>
      </c>
      <c r="G52" s="127">
        <v>1</v>
      </c>
      <c r="H52" s="88">
        <v>5</v>
      </c>
      <c r="I52" s="92">
        <v>5</v>
      </c>
      <c r="J52" s="43"/>
      <c r="K52" s="153">
        <v>1959</v>
      </c>
      <c r="L52" s="127">
        <v>0</v>
      </c>
      <c r="M52" s="88">
        <v>0</v>
      </c>
      <c r="N52" s="94"/>
      <c r="O52" s="154"/>
      <c r="P52" s="155"/>
      <c r="Q52" s="90"/>
      <c r="R52" s="156"/>
      <c r="S52" s="155"/>
      <c r="T52" s="90"/>
      <c r="U52" s="156"/>
      <c r="V52" s="155"/>
      <c r="W52" s="90"/>
    </row>
    <row r="53" ht="21.95" customHeight="1">
      <c r="A53" s="152">
        <v>1960</v>
      </c>
      <c r="B53" s="127">
        <v>33</v>
      </c>
      <c r="C53" s="88">
        <v>191.4</v>
      </c>
      <c r="D53" s="92">
        <v>5.8</v>
      </c>
      <c r="E53" s="43"/>
      <c r="F53" s="153">
        <v>1960</v>
      </c>
      <c r="G53" s="127">
        <v>15</v>
      </c>
      <c r="H53" s="88">
        <v>75.59999999999999</v>
      </c>
      <c r="I53" s="92">
        <v>5.04</v>
      </c>
      <c r="J53" s="43"/>
      <c r="K53" s="153">
        <v>1960</v>
      </c>
      <c r="L53" s="127">
        <v>0</v>
      </c>
      <c r="M53" s="88">
        <v>0</v>
      </c>
      <c r="N53" s="94"/>
      <c r="O53" s="154"/>
      <c r="P53" s="155"/>
      <c r="Q53" s="90"/>
      <c r="R53" s="156"/>
      <c r="S53" s="155"/>
      <c r="T53" s="90"/>
      <c r="U53" s="156"/>
      <c r="V53" s="155"/>
      <c r="W53" s="90"/>
    </row>
    <row r="54" ht="21.95" customHeight="1">
      <c r="A54" s="152">
        <v>1961</v>
      </c>
      <c r="B54" s="127">
        <v>8</v>
      </c>
      <c r="C54" s="88">
        <v>47.3</v>
      </c>
      <c r="D54" s="92">
        <v>5.9125</v>
      </c>
      <c r="E54" s="43"/>
      <c r="F54" s="153">
        <v>1961</v>
      </c>
      <c r="G54" s="127">
        <v>3</v>
      </c>
      <c r="H54" s="88">
        <v>16.2</v>
      </c>
      <c r="I54" s="92">
        <v>5.4</v>
      </c>
      <c r="J54" s="43"/>
      <c r="K54" s="153">
        <v>1961</v>
      </c>
      <c r="L54" s="127">
        <v>0</v>
      </c>
      <c r="M54" s="88">
        <v>0</v>
      </c>
      <c r="N54" s="94"/>
      <c r="O54" s="154"/>
      <c r="P54" s="155"/>
      <c r="Q54" s="90"/>
      <c r="R54" s="156"/>
      <c r="S54" s="155"/>
      <c r="T54" s="90"/>
      <c r="U54" s="156"/>
      <c r="V54" s="155"/>
      <c r="W54" s="90"/>
    </row>
    <row r="55" ht="21.95" customHeight="1">
      <c r="A55" s="152">
        <v>1962</v>
      </c>
      <c r="B55" s="127">
        <v>10</v>
      </c>
      <c r="C55" s="88">
        <v>60.4</v>
      </c>
      <c r="D55" s="92">
        <v>6.04</v>
      </c>
      <c r="E55" s="43"/>
      <c r="F55" s="153">
        <v>1962</v>
      </c>
      <c r="G55" s="127">
        <v>5</v>
      </c>
      <c r="H55" s="88">
        <v>27.5</v>
      </c>
      <c r="I55" s="92">
        <v>5.5</v>
      </c>
      <c r="J55" s="43"/>
      <c r="K55" s="153">
        <v>1962</v>
      </c>
      <c r="L55" s="127">
        <v>0</v>
      </c>
      <c r="M55" s="88">
        <v>0</v>
      </c>
      <c r="N55" s="94"/>
      <c r="O55" s="154"/>
      <c r="P55" s="155"/>
      <c r="Q55" s="90"/>
      <c r="R55" s="156"/>
      <c r="S55" s="155"/>
      <c r="T55" s="90"/>
      <c r="U55" s="156"/>
      <c r="V55" s="155"/>
      <c r="W55" s="90"/>
    </row>
    <row r="56" ht="21.95" customHeight="1">
      <c r="A56" s="152">
        <v>1963</v>
      </c>
      <c r="B56" s="127">
        <v>17</v>
      </c>
      <c r="C56" s="88">
        <v>93.40000000000001</v>
      </c>
      <c r="D56" s="92">
        <v>5.49411764705882</v>
      </c>
      <c r="E56" s="43"/>
      <c r="F56" s="153">
        <v>1963</v>
      </c>
      <c r="G56" s="127">
        <v>8</v>
      </c>
      <c r="H56" s="88">
        <v>35.5</v>
      </c>
      <c r="I56" s="92">
        <v>4.4375</v>
      </c>
      <c r="J56" s="43"/>
      <c r="K56" s="153">
        <v>1963</v>
      </c>
      <c r="L56" s="127">
        <v>2</v>
      </c>
      <c r="M56" s="88">
        <v>5.5</v>
      </c>
      <c r="N56" s="94">
        <v>2.75</v>
      </c>
      <c r="O56" s="154"/>
      <c r="P56" s="155"/>
      <c r="Q56" s="90"/>
      <c r="R56" s="156"/>
      <c r="S56" s="155"/>
      <c r="T56" s="90"/>
      <c r="U56" s="156"/>
      <c r="V56" s="155"/>
      <c r="W56" s="90"/>
    </row>
    <row r="57" ht="21.95" customHeight="1">
      <c r="A57" s="152">
        <v>1964</v>
      </c>
      <c r="B57" s="127">
        <v>28</v>
      </c>
      <c r="C57" s="88">
        <v>162.4</v>
      </c>
      <c r="D57" s="92">
        <v>5.8</v>
      </c>
      <c r="E57" s="43"/>
      <c r="F57" s="153">
        <v>1964</v>
      </c>
      <c r="G57" s="127">
        <v>12</v>
      </c>
      <c r="H57" s="88">
        <v>59.1</v>
      </c>
      <c r="I57" s="92">
        <v>4.925</v>
      </c>
      <c r="J57" s="43"/>
      <c r="K57" s="153">
        <v>1964</v>
      </c>
      <c r="L57" s="127">
        <v>3</v>
      </c>
      <c r="M57" s="88">
        <v>11.1</v>
      </c>
      <c r="N57" s="94">
        <v>3.7</v>
      </c>
      <c r="O57" s="154"/>
      <c r="P57" s="155"/>
      <c r="Q57" s="90"/>
      <c r="R57" s="156"/>
      <c r="S57" s="155"/>
      <c r="T57" s="90"/>
      <c r="U57" s="156"/>
      <c r="V57" s="155"/>
      <c r="W57" s="90"/>
    </row>
    <row r="58" ht="21.95" customHeight="1">
      <c r="A58" s="152">
        <v>1965</v>
      </c>
      <c r="B58" s="127">
        <v>33</v>
      </c>
      <c r="C58" s="88">
        <v>193.1</v>
      </c>
      <c r="D58" s="92">
        <v>5.85151515151515</v>
      </c>
      <c r="E58" s="43"/>
      <c r="F58" s="153">
        <v>1965</v>
      </c>
      <c r="G58" s="127">
        <v>13</v>
      </c>
      <c r="H58" s="88">
        <v>63.6</v>
      </c>
      <c r="I58" s="92">
        <v>4.89230769230769</v>
      </c>
      <c r="J58" s="43"/>
      <c r="K58" s="153">
        <v>1965</v>
      </c>
      <c r="L58" s="127">
        <v>3</v>
      </c>
      <c r="M58" s="88">
        <v>11</v>
      </c>
      <c r="N58" s="94">
        <v>3.66666666666667</v>
      </c>
      <c r="O58" s="154"/>
      <c r="P58" s="155"/>
      <c r="Q58" s="90"/>
      <c r="R58" s="156"/>
      <c r="S58" s="155"/>
      <c r="T58" s="90"/>
      <c r="U58" s="156"/>
      <c r="V58" s="155"/>
      <c r="W58" s="90"/>
    </row>
    <row r="59" ht="21.95" customHeight="1">
      <c r="A59" s="152">
        <v>1966</v>
      </c>
      <c r="B59" s="127">
        <v>28</v>
      </c>
      <c r="C59" s="88">
        <v>170.4</v>
      </c>
      <c r="D59" s="92">
        <v>6.08571428571429</v>
      </c>
      <c r="E59" s="43"/>
      <c r="F59" s="153">
        <v>1966</v>
      </c>
      <c r="G59" s="127">
        <v>8</v>
      </c>
      <c r="H59" s="88">
        <v>40</v>
      </c>
      <c r="I59" s="92">
        <v>5</v>
      </c>
      <c r="J59" s="43"/>
      <c r="K59" s="153">
        <v>1966</v>
      </c>
      <c r="L59" s="127">
        <v>1</v>
      </c>
      <c r="M59" s="88">
        <v>3.3</v>
      </c>
      <c r="N59" s="94">
        <v>3.3</v>
      </c>
      <c r="O59" s="154"/>
      <c r="P59" s="155"/>
      <c r="Q59" s="90"/>
      <c r="R59" s="156"/>
      <c r="S59" s="155"/>
      <c r="T59" s="90"/>
      <c r="U59" s="156"/>
      <c r="V59" s="155"/>
      <c r="W59" s="90"/>
    </row>
    <row r="60" ht="21.95" customHeight="1">
      <c r="A60" s="152">
        <v>1967</v>
      </c>
      <c r="B60" s="127">
        <v>24</v>
      </c>
      <c r="C60" s="88">
        <v>142.2</v>
      </c>
      <c r="D60" s="92">
        <v>5.925</v>
      </c>
      <c r="E60" s="43"/>
      <c r="F60" s="153">
        <v>1967</v>
      </c>
      <c r="G60" s="127">
        <v>8</v>
      </c>
      <c r="H60" s="88">
        <v>40.4</v>
      </c>
      <c r="I60" s="92">
        <v>5.05</v>
      </c>
      <c r="J60" s="43"/>
      <c r="K60" s="153">
        <v>1967</v>
      </c>
      <c r="L60" s="127">
        <v>1</v>
      </c>
      <c r="M60" s="88">
        <v>3.9</v>
      </c>
      <c r="N60" s="94">
        <v>3.9</v>
      </c>
      <c r="O60" s="154"/>
      <c r="P60" s="155"/>
      <c r="Q60" s="90"/>
      <c r="R60" s="156"/>
      <c r="S60" s="155"/>
      <c r="T60" s="90"/>
      <c r="U60" s="156"/>
      <c r="V60" s="155"/>
      <c r="W60" s="90"/>
    </row>
    <row r="61" ht="21.95" customHeight="1">
      <c r="A61" s="152">
        <v>1968</v>
      </c>
      <c r="B61" s="127">
        <v>29</v>
      </c>
      <c r="C61" s="88">
        <v>177.8</v>
      </c>
      <c r="D61" s="92">
        <v>6.13103448275862</v>
      </c>
      <c r="E61" s="43"/>
      <c r="F61" s="153">
        <v>1968</v>
      </c>
      <c r="G61" s="127">
        <v>7</v>
      </c>
      <c r="H61" s="88">
        <v>36.9</v>
      </c>
      <c r="I61" s="92">
        <v>5.27142857142857</v>
      </c>
      <c r="J61" s="43"/>
      <c r="K61" s="153">
        <v>1968</v>
      </c>
      <c r="L61" s="127">
        <v>0</v>
      </c>
      <c r="M61" s="88">
        <v>0</v>
      </c>
      <c r="N61" s="94"/>
      <c r="O61" s="154"/>
      <c r="P61" s="155"/>
      <c r="Q61" s="90"/>
      <c r="R61" s="156"/>
      <c r="S61" s="155"/>
      <c r="T61" s="90"/>
      <c r="U61" s="156"/>
      <c r="V61" s="155"/>
      <c r="W61" s="90"/>
    </row>
    <row r="62" ht="21.95" customHeight="1">
      <c r="A62" s="152">
        <v>1969</v>
      </c>
      <c r="B62" s="127">
        <v>28</v>
      </c>
      <c r="C62" s="88">
        <v>162.9</v>
      </c>
      <c r="D62" s="92">
        <v>5.81785714285714</v>
      </c>
      <c r="E62" s="43"/>
      <c r="F62" s="153">
        <v>1969</v>
      </c>
      <c r="G62" s="127">
        <v>13</v>
      </c>
      <c r="H62" s="88">
        <v>66.2</v>
      </c>
      <c r="I62" s="92">
        <v>5.09230769230769</v>
      </c>
      <c r="J62" s="43"/>
      <c r="K62" s="153">
        <v>1969</v>
      </c>
      <c r="L62" s="127">
        <v>1</v>
      </c>
      <c r="M62" s="88">
        <v>2.8</v>
      </c>
      <c r="N62" s="94">
        <v>2.8</v>
      </c>
      <c r="O62" s="154"/>
      <c r="P62" s="155"/>
      <c r="Q62" s="90"/>
      <c r="R62" s="156"/>
      <c r="S62" s="155"/>
      <c r="T62" s="90"/>
      <c r="U62" s="156"/>
      <c r="V62" s="155"/>
      <c r="W62" s="90"/>
    </row>
    <row r="63" ht="21.95" customHeight="1">
      <c r="A63" s="152">
        <v>1970</v>
      </c>
      <c r="B63" s="127">
        <v>27</v>
      </c>
      <c r="C63" s="88">
        <v>153.9</v>
      </c>
      <c r="D63" s="92">
        <v>5.7</v>
      </c>
      <c r="E63" s="43"/>
      <c r="F63" s="153">
        <v>1970</v>
      </c>
      <c r="G63" s="127">
        <v>12</v>
      </c>
      <c r="H63" s="88">
        <v>56.7</v>
      </c>
      <c r="I63" s="92">
        <v>4.725</v>
      </c>
      <c r="J63" s="43"/>
      <c r="K63" s="153">
        <v>1970</v>
      </c>
      <c r="L63" s="127">
        <v>2</v>
      </c>
      <c r="M63" s="88">
        <v>6.8</v>
      </c>
      <c r="N63" s="94">
        <v>3.4</v>
      </c>
      <c r="O63" s="154"/>
      <c r="P63" s="155"/>
      <c r="Q63" s="90"/>
      <c r="R63" s="156"/>
      <c r="S63" s="155"/>
      <c r="T63" s="90"/>
      <c r="U63" s="156"/>
      <c r="V63" s="155"/>
      <c r="W63" s="90"/>
    </row>
    <row r="64" ht="21.95" customHeight="1">
      <c r="A64" s="152">
        <v>1971</v>
      </c>
      <c r="B64" s="127">
        <v>35</v>
      </c>
      <c r="C64" s="88">
        <v>211.2</v>
      </c>
      <c r="D64" s="92">
        <v>6.03428571428571</v>
      </c>
      <c r="E64" s="43"/>
      <c r="F64" s="153">
        <v>1971</v>
      </c>
      <c r="G64" s="127">
        <v>13</v>
      </c>
      <c r="H64" s="88">
        <v>66.90000000000001</v>
      </c>
      <c r="I64" s="92">
        <v>5.14615384615385</v>
      </c>
      <c r="J64" s="43"/>
      <c r="K64" s="153">
        <v>1971</v>
      </c>
      <c r="L64" s="127">
        <v>0</v>
      </c>
      <c r="M64" s="88">
        <v>0</v>
      </c>
      <c r="N64" s="94"/>
      <c r="O64" s="154"/>
      <c r="P64" s="155"/>
      <c r="Q64" s="90"/>
      <c r="R64" s="156"/>
      <c r="S64" s="155"/>
      <c r="T64" s="90"/>
      <c r="U64" s="156"/>
      <c r="V64" s="155"/>
      <c r="W64" s="90"/>
    </row>
    <row r="65" ht="21.95" customHeight="1">
      <c r="A65" s="152">
        <v>1972</v>
      </c>
      <c r="B65" s="127">
        <v>31</v>
      </c>
      <c r="C65" s="88">
        <v>183.8</v>
      </c>
      <c r="D65" s="92">
        <v>5.92903225806452</v>
      </c>
      <c r="E65" s="43"/>
      <c r="F65" s="153">
        <v>1972</v>
      </c>
      <c r="G65" s="127">
        <v>14</v>
      </c>
      <c r="H65" s="88">
        <v>73.7</v>
      </c>
      <c r="I65" s="92">
        <v>5.26428571428571</v>
      </c>
      <c r="J65" s="43"/>
      <c r="K65" s="153">
        <v>1972</v>
      </c>
      <c r="L65" s="127">
        <v>0</v>
      </c>
      <c r="M65" s="88">
        <v>0</v>
      </c>
      <c r="N65" s="94"/>
      <c r="O65" s="154"/>
      <c r="P65" s="155"/>
      <c r="Q65" s="90"/>
      <c r="R65" s="156"/>
      <c r="S65" s="155"/>
      <c r="T65" s="90"/>
      <c r="U65" s="156"/>
      <c r="V65" s="155"/>
      <c r="W65" s="90"/>
    </row>
    <row r="66" ht="21.95" customHeight="1">
      <c r="A66" s="152">
        <v>1973</v>
      </c>
      <c r="B66" s="127">
        <v>20</v>
      </c>
      <c r="C66" s="88">
        <v>117.7</v>
      </c>
      <c r="D66" s="92">
        <v>5.885</v>
      </c>
      <c r="E66" s="43"/>
      <c r="F66" s="153">
        <v>1973</v>
      </c>
      <c r="G66" s="127">
        <v>9</v>
      </c>
      <c r="H66" s="88">
        <v>47.2</v>
      </c>
      <c r="I66" s="92">
        <v>5.24444444444444</v>
      </c>
      <c r="J66" s="43"/>
      <c r="K66" s="153">
        <v>1973</v>
      </c>
      <c r="L66" s="127">
        <v>0</v>
      </c>
      <c r="M66" s="88">
        <v>0</v>
      </c>
      <c r="N66" s="94"/>
      <c r="O66" s="154"/>
      <c r="P66" s="155"/>
      <c r="Q66" s="90"/>
      <c r="R66" s="156"/>
      <c r="S66" s="155"/>
      <c r="T66" s="90"/>
      <c r="U66" s="156"/>
      <c r="V66" s="155"/>
      <c r="W66" s="90"/>
    </row>
    <row r="67" ht="21.95" customHeight="1">
      <c r="A67" s="152">
        <v>1974</v>
      </c>
      <c r="B67" s="127">
        <v>14</v>
      </c>
      <c r="C67" s="88">
        <v>87.8</v>
      </c>
      <c r="D67" s="92">
        <v>6.27142857142857</v>
      </c>
      <c r="E67" s="43"/>
      <c r="F67" s="153">
        <v>1974</v>
      </c>
      <c r="G67" s="127">
        <v>3</v>
      </c>
      <c r="H67" s="88">
        <v>16.9</v>
      </c>
      <c r="I67" s="92">
        <v>5.63333333333333</v>
      </c>
      <c r="J67" s="43"/>
      <c r="K67" s="153">
        <v>1974</v>
      </c>
      <c r="L67" s="127">
        <v>0</v>
      </c>
      <c r="M67" s="88">
        <v>0</v>
      </c>
      <c r="N67" s="94"/>
      <c r="O67" s="154"/>
      <c r="P67" s="155"/>
      <c r="Q67" s="90"/>
      <c r="R67" s="156"/>
      <c r="S67" s="155"/>
      <c r="T67" s="90"/>
      <c r="U67" s="156"/>
      <c r="V67" s="155"/>
      <c r="W67" s="90"/>
    </row>
    <row r="68" ht="21.95" customHeight="1">
      <c r="A68" s="152">
        <v>1975</v>
      </c>
      <c r="B68" s="127">
        <v>19</v>
      </c>
      <c r="C68" s="88">
        <v>108.1</v>
      </c>
      <c r="D68" s="92">
        <v>5.68947368421053</v>
      </c>
      <c r="E68" s="43"/>
      <c r="F68" s="153">
        <v>1975</v>
      </c>
      <c r="G68" s="127">
        <v>12</v>
      </c>
      <c r="H68" s="88">
        <v>64.59999999999999</v>
      </c>
      <c r="I68" s="92">
        <v>5.38333333333333</v>
      </c>
      <c r="J68" s="43"/>
      <c r="K68" s="153">
        <v>1975</v>
      </c>
      <c r="L68" s="127">
        <v>0</v>
      </c>
      <c r="M68" s="88">
        <v>0</v>
      </c>
      <c r="N68" s="94"/>
      <c r="O68" s="154"/>
      <c r="P68" s="155"/>
      <c r="Q68" s="90"/>
      <c r="R68" s="156"/>
      <c r="S68" s="155"/>
      <c r="T68" s="90"/>
      <c r="U68" s="156"/>
      <c r="V68" s="155"/>
      <c r="W68" s="90"/>
    </row>
    <row r="69" ht="21.95" customHeight="1">
      <c r="A69" s="152">
        <v>1976</v>
      </c>
      <c r="B69" s="127">
        <v>27</v>
      </c>
      <c r="C69" s="88">
        <v>139.1</v>
      </c>
      <c r="D69" s="92">
        <v>5.15185185185185</v>
      </c>
      <c r="E69" s="43"/>
      <c r="F69" s="153">
        <v>1976</v>
      </c>
      <c r="G69" s="127">
        <v>15</v>
      </c>
      <c r="H69" s="88">
        <v>62.5</v>
      </c>
      <c r="I69" s="92">
        <v>4.16666666666667</v>
      </c>
      <c r="J69" s="43"/>
      <c r="K69" s="153">
        <v>1976</v>
      </c>
      <c r="L69" s="127">
        <v>5</v>
      </c>
      <c r="M69" s="88">
        <v>12.2</v>
      </c>
      <c r="N69" s="94">
        <v>2.44</v>
      </c>
      <c r="O69" s="154"/>
      <c r="P69" s="155"/>
      <c r="Q69" s="90"/>
      <c r="R69" s="156"/>
      <c r="S69" s="155"/>
      <c r="T69" s="90"/>
      <c r="U69" s="156"/>
      <c r="V69" s="155"/>
      <c r="W69" s="90"/>
    </row>
    <row r="70" ht="21.95" customHeight="1">
      <c r="A70" s="152">
        <v>1977</v>
      </c>
      <c r="B70" s="127">
        <v>19</v>
      </c>
      <c r="C70" s="88">
        <v>114</v>
      </c>
      <c r="D70" s="92">
        <v>6</v>
      </c>
      <c r="E70" s="43"/>
      <c r="F70" s="153">
        <v>1977</v>
      </c>
      <c r="G70" s="127">
        <v>7</v>
      </c>
      <c r="H70" s="88">
        <v>37.1</v>
      </c>
      <c r="I70" s="92">
        <v>5.3</v>
      </c>
      <c r="J70" s="43"/>
      <c r="K70" s="153">
        <v>1977</v>
      </c>
      <c r="L70" s="127">
        <v>0</v>
      </c>
      <c r="M70" s="88">
        <v>0</v>
      </c>
      <c r="N70" s="94"/>
      <c r="O70" s="154"/>
      <c r="P70" s="155"/>
      <c r="Q70" s="90"/>
      <c r="R70" s="156"/>
      <c r="S70" s="155"/>
      <c r="T70" s="90"/>
      <c r="U70" s="156"/>
      <c r="V70" s="155"/>
      <c r="W70" s="90"/>
    </row>
    <row r="71" ht="21.95" customHeight="1">
      <c r="A71" s="152">
        <v>1978</v>
      </c>
      <c r="B71" s="127">
        <v>15</v>
      </c>
      <c r="C71" s="88">
        <v>91.09999999999999</v>
      </c>
      <c r="D71" s="92">
        <v>6.07333333333333</v>
      </c>
      <c r="E71" s="43"/>
      <c r="F71" s="153">
        <v>1978</v>
      </c>
      <c r="G71" s="127">
        <v>4</v>
      </c>
      <c r="H71" s="88">
        <v>20.8</v>
      </c>
      <c r="I71" s="92">
        <v>5.2</v>
      </c>
      <c r="J71" s="43"/>
      <c r="K71" s="153">
        <v>1978</v>
      </c>
      <c r="L71" s="127">
        <v>0</v>
      </c>
      <c r="M71" s="88">
        <v>0</v>
      </c>
      <c r="N71" s="94"/>
      <c r="O71" s="154"/>
      <c r="P71" s="155"/>
      <c r="Q71" s="90"/>
      <c r="R71" s="156"/>
      <c r="S71" s="155"/>
      <c r="T71" s="90"/>
      <c r="U71" s="156"/>
      <c r="V71" s="155"/>
      <c r="W71" s="90"/>
    </row>
    <row r="72" ht="21.95" customHeight="1">
      <c r="A72" s="152">
        <v>1979</v>
      </c>
      <c r="B72" s="127">
        <v>20</v>
      </c>
      <c r="C72" s="88">
        <v>118.9</v>
      </c>
      <c r="D72" s="92">
        <v>5.945</v>
      </c>
      <c r="E72" s="43"/>
      <c r="F72" s="153">
        <v>1979</v>
      </c>
      <c r="G72" s="127">
        <v>9</v>
      </c>
      <c r="H72" s="88">
        <v>48</v>
      </c>
      <c r="I72" s="92">
        <v>5.33333333333333</v>
      </c>
      <c r="J72" s="43"/>
      <c r="K72" s="153">
        <v>1979</v>
      </c>
      <c r="L72" s="127">
        <v>0</v>
      </c>
      <c r="M72" s="88">
        <v>0</v>
      </c>
      <c r="N72" s="94"/>
      <c r="O72" s="154"/>
      <c r="P72" s="155"/>
      <c r="Q72" s="90"/>
      <c r="R72" s="156"/>
      <c r="S72" s="155"/>
      <c r="T72" s="90"/>
      <c r="U72" s="156"/>
      <c r="V72" s="155"/>
      <c r="W72" s="90"/>
    </row>
    <row r="73" ht="21.95" customHeight="1">
      <c r="A73" s="152">
        <v>1980</v>
      </c>
      <c r="B73" s="127">
        <v>19</v>
      </c>
      <c r="C73" s="88">
        <v>115.4</v>
      </c>
      <c r="D73" s="92">
        <v>6.07368421052632</v>
      </c>
      <c r="E73" s="43"/>
      <c r="F73" s="153">
        <v>1980</v>
      </c>
      <c r="G73" s="127">
        <v>6</v>
      </c>
      <c r="H73" s="88">
        <v>32.4</v>
      </c>
      <c r="I73" s="92">
        <v>5.4</v>
      </c>
      <c r="J73" s="43"/>
      <c r="K73" s="153">
        <v>1980</v>
      </c>
      <c r="L73" s="127">
        <v>0</v>
      </c>
      <c r="M73" s="88">
        <v>0</v>
      </c>
      <c r="N73" s="94"/>
      <c r="O73" s="154"/>
      <c r="P73" s="155"/>
      <c r="Q73" s="90"/>
      <c r="R73" s="156"/>
      <c r="S73" s="155"/>
      <c r="T73" s="90"/>
      <c r="U73" s="156"/>
      <c r="V73" s="155"/>
      <c r="W73" s="90"/>
    </row>
    <row r="74" ht="21.95" customHeight="1">
      <c r="A74" s="152">
        <v>1981</v>
      </c>
      <c r="B74" s="127">
        <v>23</v>
      </c>
      <c r="C74" s="88">
        <v>127.6</v>
      </c>
      <c r="D74" s="92">
        <v>5.54782608695652</v>
      </c>
      <c r="E74" s="43"/>
      <c r="F74" s="153">
        <v>1981</v>
      </c>
      <c r="G74" s="127">
        <v>13</v>
      </c>
      <c r="H74" s="88">
        <v>65.2</v>
      </c>
      <c r="I74" s="92">
        <v>5.01538461538462</v>
      </c>
      <c r="J74" s="43"/>
      <c r="K74" s="153">
        <v>1981</v>
      </c>
      <c r="L74" s="127">
        <v>1</v>
      </c>
      <c r="M74" s="88">
        <v>3.4</v>
      </c>
      <c r="N74" s="94">
        <v>3.4</v>
      </c>
      <c r="O74" s="154"/>
      <c r="P74" s="155"/>
      <c r="Q74" s="90"/>
      <c r="R74" s="156"/>
      <c r="S74" s="155"/>
      <c r="T74" s="90"/>
      <c r="U74" s="156"/>
      <c r="V74" s="155"/>
      <c r="W74" s="90"/>
    </row>
    <row r="75" ht="21.95" customHeight="1">
      <c r="A75" s="152">
        <v>1982</v>
      </c>
      <c r="B75" s="127">
        <v>30</v>
      </c>
      <c r="C75" s="88">
        <v>166</v>
      </c>
      <c r="D75" s="92">
        <v>5.53333333333333</v>
      </c>
      <c r="E75" s="43"/>
      <c r="F75" s="153">
        <v>1982</v>
      </c>
      <c r="G75" s="127">
        <v>17</v>
      </c>
      <c r="H75" s="88">
        <v>82.40000000000001</v>
      </c>
      <c r="I75" s="92">
        <v>4.84705882352941</v>
      </c>
      <c r="J75" s="43"/>
      <c r="K75" s="153">
        <v>1982</v>
      </c>
      <c r="L75" s="127">
        <v>3</v>
      </c>
      <c r="M75" s="88">
        <v>10.6</v>
      </c>
      <c r="N75" s="94">
        <v>3.53333333333333</v>
      </c>
      <c r="O75" t="s" s="136">
        <v>107</v>
      </c>
      <c r="P75" s="155">
        <f>AVERAGE(B75:B94)</f>
        <v>33.35</v>
      </c>
      <c r="Q75" s="90">
        <f>AVERAGE(D75:D94)</f>
        <v>5.70620827998946</v>
      </c>
      <c r="R75" t="s" s="139">
        <v>107</v>
      </c>
      <c r="S75" s="155">
        <f>AVERAGE(G75:G94)</f>
        <v>16.75</v>
      </c>
      <c r="T75" s="90">
        <f>AVERAGE(I75:I94)</f>
        <v>4.90600783068665</v>
      </c>
      <c r="U75" t="s" s="139">
        <v>107</v>
      </c>
      <c r="V75" s="155">
        <f>AVERAGE(L75:L94)</f>
        <v>3.05</v>
      </c>
      <c r="W75" s="90">
        <f>AVERAGE(N75:N94)</f>
        <v>3.2181148018648</v>
      </c>
    </row>
    <row r="76" ht="21.95" customHeight="1">
      <c r="A76" s="152">
        <v>1983</v>
      </c>
      <c r="B76" s="127">
        <v>28</v>
      </c>
      <c r="C76" s="88">
        <v>160</v>
      </c>
      <c r="D76" s="92">
        <v>5.71428571428571</v>
      </c>
      <c r="E76" s="43"/>
      <c r="F76" s="153">
        <v>1983</v>
      </c>
      <c r="G76" s="127">
        <v>12</v>
      </c>
      <c r="H76" s="88">
        <v>56.1</v>
      </c>
      <c r="I76" s="92">
        <v>4.675</v>
      </c>
      <c r="J76" s="43"/>
      <c r="K76" s="153">
        <v>1983</v>
      </c>
      <c r="L76" s="127">
        <v>3</v>
      </c>
      <c r="M76" s="88">
        <v>10.7</v>
      </c>
      <c r="N76" s="94">
        <v>3.56666666666667</v>
      </c>
      <c r="O76" t="s" s="136">
        <v>108</v>
      </c>
      <c r="P76" s="155">
        <f>AVERAGE(B76:B94)</f>
        <v>33.5263157894737</v>
      </c>
      <c r="Q76" s="90">
        <f>AVERAGE(D76:D94)</f>
        <v>5.71637739449864</v>
      </c>
      <c r="R76" t="s" s="139">
        <v>108</v>
      </c>
      <c r="S76" s="155">
        <f>AVERAGE(G76:G94)</f>
        <v>16.7368421052632</v>
      </c>
      <c r="T76" s="90">
        <f>AVERAGE(I76:I94)</f>
        <v>4.90947541934296</v>
      </c>
      <c r="U76" t="s" s="139">
        <v>108</v>
      </c>
      <c r="V76" s="155">
        <f>AVERAGE(L76:L94)</f>
        <v>3.05263157894737</v>
      </c>
      <c r="W76" s="90">
        <f>AVERAGE(N76:N94)</f>
        <v>3.18659294871795</v>
      </c>
    </row>
    <row r="77" ht="21.95" customHeight="1">
      <c r="A77" s="152">
        <v>1984</v>
      </c>
      <c r="B77" s="127">
        <v>29</v>
      </c>
      <c r="C77" s="88">
        <v>170.3</v>
      </c>
      <c r="D77" s="92">
        <v>5.87241379310345</v>
      </c>
      <c r="E77" s="43"/>
      <c r="F77" s="153">
        <v>1984</v>
      </c>
      <c r="G77" s="127">
        <v>10</v>
      </c>
      <c r="H77" s="88">
        <v>49.1</v>
      </c>
      <c r="I77" s="92">
        <v>4.91</v>
      </c>
      <c r="J77" s="43"/>
      <c r="K77" s="153">
        <v>1984</v>
      </c>
      <c r="L77" s="127">
        <v>0</v>
      </c>
      <c r="M77" s="88">
        <v>0</v>
      </c>
      <c r="N77" s="94"/>
      <c r="O77" t="s" s="136">
        <v>109</v>
      </c>
      <c r="P77" s="155">
        <f>AVERAGE(B77:B94)</f>
        <v>33.8333333333333</v>
      </c>
      <c r="Q77" s="90">
        <f>AVERAGE(D77:D94)</f>
        <v>5.71650812451195</v>
      </c>
      <c r="R77" t="s" s="139">
        <v>109</v>
      </c>
      <c r="S77" s="155">
        <f>AVERAGE(G77:G94)</f>
        <v>17</v>
      </c>
      <c r="T77" s="90">
        <f>AVERAGE(I77:I94)</f>
        <v>4.9241301330519</v>
      </c>
      <c r="U77" t="s" s="139">
        <v>109</v>
      </c>
      <c r="V77" s="155">
        <f>AVERAGE(L77:L94)</f>
        <v>3.05555555555556</v>
      </c>
      <c r="W77" s="90">
        <f>AVERAGE(N77:N94)</f>
        <v>3.14436253561253</v>
      </c>
    </row>
    <row r="78" ht="21.95" customHeight="1">
      <c r="A78" s="152">
        <v>1985</v>
      </c>
      <c r="B78" s="127">
        <v>23</v>
      </c>
      <c r="C78" s="88">
        <v>136.5</v>
      </c>
      <c r="D78" s="92">
        <v>5.93478260869565</v>
      </c>
      <c r="E78" s="43"/>
      <c r="F78" s="153">
        <v>1985</v>
      </c>
      <c r="G78" s="127">
        <v>10</v>
      </c>
      <c r="H78" s="88">
        <v>50.7</v>
      </c>
      <c r="I78" s="92">
        <v>5.07</v>
      </c>
      <c r="J78" s="43"/>
      <c r="K78" s="153">
        <v>1985</v>
      </c>
      <c r="L78" s="127">
        <v>0</v>
      </c>
      <c r="M78" s="88">
        <v>0</v>
      </c>
      <c r="N78" s="94"/>
      <c r="O78" t="s" s="136">
        <v>110</v>
      </c>
      <c r="P78" s="155">
        <f>AVERAGE(B78:B94)</f>
        <v>34.1176470588235</v>
      </c>
      <c r="Q78" s="90">
        <f>AVERAGE(D78:D94)</f>
        <v>5.70611441327252</v>
      </c>
      <c r="R78" t="s" s="139">
        <v>110</v>
      </c>
      <c r="S78" s="155">
        <f>AVERAGE(G78:G94)</f>
        <v>17.4117647058824</v>
      </c>
      <c r="T78" s="90">
        <f>AVERAGE(I78:I94)</f>
        <v>4.92507214192202</v>
      </c>
      <c r="U78" t="s" s="139">
        <v>110</v>
      </c>
      <c r="V78" s="155">
        <f>AVERAGE(L78:L94)</f>
        <v>3.23529411764706</v>
      </c>
      <c r="W78" s="90">
        <f>AVERAGE(N78:N94)</f>
        <v>3.14436253561253</v>
      </c>
    </row>
    <row r="79" ht="21.95" customHeight="1">
      <c r="A79" s="152">
        <v>1986</v>
      </c>
      <c r="B79" s="127">
        <v>17</v>
      </c>
      <c r="C79" s="88">
        <v>103.5</v>
      </c>
      <c r="D79" s="92">
        <v>6.08823529411765</v>
      </c>
      <c r="E79" s="43"/>
      <c r="F79" s="153">
        <v>1986</v>
      </c>
      <c r="G79" s="127">
        <v>8</v>
      </c>
      <c r="H79" s="88">
        <v>44.3</v>
      </c>
      <c r="I79" s="92">
        <v>5.5375</v>
      </c>
      <c r="J79" s="43"/>
      <c r="K79" s="153">
        <v>1986</v>
      </c>
      <c r="L79" s="127">
        <v>0</v>
      </c>
      <c r="M79" s="88">
        <v>0</v>
      </c>
      <c r="N79" s="94"/>
      <c r="O79" t="s" s="136">
        <v>111</v>
      </c>
      <c r="P79" s="155">
        <f>AVERAGE(B79:B94)</f>
        <v>34.8125</v>
      </c>
      <c r="Q79" s="90">
        <f>AVERAGE(D79:D94)</f>
        <v>5.68978097074229</v>
      </c>
      <c r="R79" t="s" s="139">
        <v>111</v>
      </c>
      <c r="S79" s="155">
        <f>AVERAGE(G79:G94)</f>
        <v>17.875</v>
      </c>
      <c r="T79" s="90">
        <f>AVERAGE(I79:I94)</f>
        <v>4.91472015205931</v>
      </c>
      <c r="U79" t="s" s="139">
        <v>111</v>
      </c>
      <c r="V79" s="155">
        <f>AVERAGE(L79:L94)</f>
        <v>3.4375</v>
      </c>
      <c r="W79" s="90">
        <f>AVERAGE(N79:N94)</f>
        <v>3.14436253561253</v>
      </c>
    </row>
    <row r="80" ht="21.95" customHeight="1">
      <c r="A80" s="152">
        <v>1987</v>
      </c>
      <c r="B80" s="127">
        <v>16</v>
      </c>
      <c r="C80" s="88">
        <v>96.2</v>
      </c>
      <c r="D80" s="92">
        <v>6.0125</v>
      </c>
      <c r="E80" s="43"/>
      <c r="F80" s="153">
        <v>1987</v>
      </c>
      <c r="G80" s="127">
        <v>6</v>
      </c>
      <c r="H80" s="88">
        <v>31.6</v>
      </c>
      <c r="I80" s="92">
        <v>5.26666666666667</v>
      </c>
      <c r="J80" s="43"/>
      <c r="K80" s="153">
        <v>1987</v>
      </c>
      <c r="L80" s="127">
        <v>0</v>
      </c>
      <c r="M80" s="88">
        <v>0</v>
      </c>
      <c r="N80" s="94"/>
      <c r="O80" t="s" s="136">
        <v>112</v>
      </c>
      <c r="P80" s="155">
        <f>AVERAGE(B80:B94)</f>
        <v>36</v>
      </c>
      <c r="Q80" s="90">
        <f>AVERAGE(D80:D94)</f>
        <v>5.65913063817496</v>
      </c>
      <c r="R80" t="s" s="139">
        <v>112</v>
      </c>
      <c r="S80" s="155">
        <f>AVERAGE(G80:G94)</f>
        <v>18.5333333333333</v>
      </c>
      <c r="T80" s="90">
        <f>AVERAGE(I80:I94)</f>
        <v>4.86681400991003</v>
      </c>
      <c r="U80" t="s" s="139">
        <v>112</v>
      </c>
      <c r="V80" s="155">
        <f>AVERAGE(L80:L94)</f>
        <v>3.66666666666667</v>
      </c>
      <c r="W80" s="90">
        <f>AVERAGE(N80:N94)</f>
        <v>3.14436253561253</v>
      </c>
    </row>
    <row r="81" ht="21.95" customHeight="1">
      <c r="A81" s="152">
        <v>1988</v>
      </c>
      <c r="B81" s="127">
        <v>13</v>
      </c>
      <c r="C81" s="88">
        <v>80.90000000000001</v>
      </c>
      <c r="D81" s="92">
        <v>6.22307692307692</v>
      </c>
      <c r="E81" s="43"/>
      <c r="F81" s="153">
        <v>1988</v>
      </c>
      <c r="G81" s="127">
        <v>3</v>
      </c>
      <c r="H81" s="88">
        <v>16.8</v>
      </c>
      <c r="I81" s="92">
        <v>5.6</v>
      </c>
      <c r="J81" s="43"/>
      <c r="K81" s="153">
        <v>1988</v>
      </c>
      <c r="L81" s="127">
        <v>0</v>
      </c>
      <c r="M81" s="88">
        <v>0</v>
      </c>
      <c r="N81" s="94"/>
      <c r="O81" t="s" s="136">
        <v>113</v>
      </c>
      <c r="P81" s="155">
        <f>AVERAGE(B81:B94)</f>
        <v>37.4285714285714</v>
      </c>
      <c r="Q81" s="90">
        <f>AVERAGE(D81:D94)</f>
        <v>5.6296831913562</v>
      </c>
      <c r="R81" t="s" s="139">
        <v>113</v>
      </c>
      <c r="S81" s="155">
        <f>AVERAGE(G81:G94)</f>
        <v>19.4285714285714</v>
      </c>
      <c r="T81" s="90">
        <f>AVERAGE(I81:I94)</f>
        <v>4.83349295518031</v>
      </c>
      <c r="U81" t="s" s="139">
        <v>113</v>
      </c>
      <c r="V81" s="155">
        <f>AVERAGE(L81:L94)</f>
        <v>3.92857142857143</v>
      </c>
      <c r="W81" s="90">
        <f>AVERAGE(N81:N94)</f>
        <v>3.14436253561253</v>
      </c>
    </row>
    <row r="82" ht="21.95" customHeight="1">
      <c r="A82" s="152">
        <v>1989</v>
      </c>
      <c r="B82" s="127">
        <v>29</v>
      </c>
      <c r="C82" s="88">
        <v>170.6</v>
      </c>
      <c r="D82" s="92">
        <v>5.88275862068966</v>
      </c>
      <c r="E82" s="43"/>
      <c r="F82" s="153">
        <v>1989</v>
      </c>
      <c r="G82" s="127">
        <v>12</v>
      </c>
      <c r="H82" s="88">
        <v>61.6</v>
      </c>
      <c r="I82" s="92">
        <v>5.13333333333333</v>
      </c>
      <c r="J82" s="43"/>
      <c r="K82" s="153">
        <v>1989</v>
      </c>
      <c r="L82" s="127">
        <v>0</v>
      </c>
      <c r="M82" s="88">
        <v>0</v>
      </c>
      <c r="N82" s="94"/>
      <c r="O82" t="s" s="136">
        <v>114</v>
      </c>
      <c r="P82" s="155">
        <f>AVERAGE(B82:B94)</f>
        <v>39.3076923076923</v>
      </c>
      <c r="Q82" s="90">
        <f>AVERAGE(D82:D94)</f>
        <v>5.57573830665432</v>
      </c>
      <c r="R82" t="s" s="139">
        <v>114</v>
      </c>
      <c r="S82" s="155">
        <f>AVERAGE(G82:G94)</f>
        <v>20.6923076923077</v>
      </c>
      <c r="T82" s="90">
        <f>AVERAGE(I82:I94)</f>
        <v>4.76381049656034</v>
      </c>
      <c r="U82" t="s" s="139">
        <v>114</v>
      </c>
      <c r="V82" s="155">
        <f>AVERAGE(L82:L94)</f>
        <v>4.23076923076923</v>
      </c>
      <c r="W82" s="90">
        <f>AVERAGE(N82:N94)</f>
        <v>3.14436253561253</v>
      </c>
    </row>
    <row r="83" ht="21.95" customHeight="1">
      <c r="A83" s="152">
        <v>1990</v>
      </c>
      <c r="B83" s="127">
        <v>13</v>
      </c>
      <c r="C83" s="88">
        <v>80.8</v>
      </c>
      <c r="D83" s="92">
        <v>6.21538461538462</v>
      </c>
      <c r="E83" s="43"/>
      <c r="F83" s="153">
        <v>1990</v>
      </c>
      <c r="G83" s="127">
        <v>1</v>
      </c>
      <c r="H83" s="88">
        <v>5</v>
      </c>
      <c r="I83" s="92">
        <v>5</v>
      </c>
      <c r="J83" s="43"/>
      <c r="K83" s="153">
        <v>1990</v>
      </c>
      <c r="L83" s="127">
        <v>0</v>
      </c>
      <c r="M83" s="88">
        <v>0</v>
      </c>
      <c r="N83" s="94"/>
      <c r="O83" t="s" s="136">
        <v>115</v>
      </c>
      <c r="P83" s="155">
        <f>AVERAGE(B83:B94)</f>
        <v>40.1666666666667</v>
      </c>
      <c r="Q83" s="90">
        <f>AVERAGE(D83:D94)</f>
        <v>5.54503627525079</v>
      </c>
      <c r="R83" t="s" s="139">
        <v>115</v>
      </c>
      <c r="S83" s="155">
        <f>AVERAGE(G83:G94)</f>
        <v>21.4166666666667</v>
      </c>
      <c r="T83" s="90">
        <f>AVERAGE(I83:I94)</f>
        <v>4.72685821288304</v>
      </c>
      <c r="U83" t="s" s="139">
        <v>115</v>
      </c>
      <c r="V83" s="155">
        <f>AVERAGE(L83:L94)</f>
        <v>4.58333333333333</v>
      </c>
      <c r="W83" s="90">
        <f>AVERAGE(N83:N94)</f>
        <v>3.14436253561253</v>
      </c>
    </row>
    <row r="84" ht="21.95" customHeight="1">
      <c r="A84" s="152">
        <v>1991</v>
      </c>
      <c r="B84" s="127">
        <v>0</v>
      </c>
      <c r="C84" s="88">
        <v>0</v>
      </c>
      <c r="D84" s="92"/>
      <c r="E84" s="43"/>
      <c r="F84" s="153">
        <v>1991</v>
      </c>
      <c r="G84" s="127">
        <v>0</v>
      </c>
      <c r="H84" s="88">
        <v>0</v>
      </c>
      <c r="I84" s="92"/>
      <c r="J84" s="43"/>
      <c r="K84" s="153">
        <v>1991</v>
      </c>
      <c r="L84" s="127">
        <v>0</v>
      </c>
      <c r="M84" s="88">
        <v>0</v>
      </c>
      <c r="N84" s="94"/>
      <c r="O84" t="s" s="136">
        <v>116</v>
      </c>
      <c r="P84" s="155">
        <f>AVERAGE(B84:B94)</f>
        <v>42.6363636363636</v>
      </c>
      <c r="Q84" s="90">
        <f>AVERAGE(D84:D94)</f>
        <v>5.47055312634703</v>
      </c>
      <c r="R84" t="s" s="139">
        <v>116</v>
      </c>
      <c r="S84" s="155">
        <f>AVERAGE(G84:G94)</f>
        <v>23.2727272727273</v>
      </c>
      <c r="T84" s="90">
        <f>AVERAGE(I84:I94)</f>
        <v>4.6965091254256</v>
      </c>
      <c r="U84" t="s" s="139">
        <v>116</v>
      </c>
      <c r="V84" s="155">
        <f>AVERAGE(L84:L94)</f>
        <v>5</v>
      </c>
      <c r="W84" s="90">
        <f>AVERAGE(N84:N94)</f>
        <v>3.14436253561253</v>
      </c>
    </row>
    <row r="85" ht="21.95" customHeight="1">
      <c r="A85" s="152">
        <v>1992</v>
      </c>
      <c r="B85" s="157">
        <v>0</v>
      </c>
      <c r="C85" s="158">
        <v>0</v>
      </c>
      <c r="D85" s="159"/>
      <c r="E85" s="43"/>
      <c r="F85" s="153">
        <v>1992</v>
      </c>
      <c r="G85" s="157">
        <v>0</v>
      </c>
      <c r="H85" s="158">
        <v>0</v>
      </c>
      <c r="I85" s="159"/>
      <c r="J85" s="43"/>
      <c r="K85" s="153">
        <v>1992</v>
      </c>
      <c r="L85" s="157">
        <v>0</v>
      </c>
      <c r="M85" s="158">
        <v>0</v>
      </c>
      <c r="N85" s="160"/>
      <c r="O85" t="s" s="136">
        <v>117</v>
      </c>
      <c r="P85" s="155">
        <f>AVERAGE(B85:B94)</f>
        <v>46.9</v>
      </c>
      <c r="Q85" s="90">
        <f>AVERAGE(D85:D94)</f>
        <v>5.47055312634703</v>
      </c>
      <c r="R85" t="s" s="139">
        <v>117</v>
      </c>
      <c r="S85" s="155">
        <f>AVERAGE(G85:G94)</f>
        <v>25.6</v>
      </c>
      <c r="T85" s="90">
        <f>AVERAGE(I85:I94)</f>
        <v>4.6965091254256</v>
      </c>
      <c r="U85" t="s" s="139">
        <v>117</v>
      </c>
      <c r="V85" s="155">
        <f>AVERAGE(L85:L94)</f>
        <v>5.5</v>
      </c>
      <c r="W85" s="90">
        <f>AVERAGE(N85:N94)</f>
        <v>3.14436253561253</v>
      </c>
    </row>
    <row r="86" ht="21.95" customHeight="1">
      <c r="A86" s="152">
        <v>1993</v>
      </c>
      <c r="B86" s="127">
        <v>47</v>
      </c>
      <c r="C86" s="88">
        <v>271.8</v>
      </c>
      <c r="D86" s="92">
        <v>5.78297872340426</v>
      </c>
      <c r="E86" s="43"/>
      <c r="F86" s="153">
        <v>1993</v>
      </c>
      <c r="G86" s="127">
        <v>25</v>
      </c>
      <c r="H86" s="88">
        <v>130.6</v>
      </c>
      <c r="I86" s="92">
        <v>5.224</v>
      </c>
      <c r="J86" s="43"/>
      <c r="K86" s="153">
        <v>1993</v>
      </c>
      <c r="L86" s="127">
        <v>1</v>
      </c>
      <c r="M86" s="88">
        <v>3.9</v>
      </c>
      <c r="N86" s="94">
        <v>3.9</v>
      </c>
      <c r="O86" t="s" s="136">
        <v>118</v>
      </c>
      <c r="P86" s="155">
        <f>AVERAGE(B86:B94)</f>
        <v>52.1111111111111</v>
      </c>
      <c r="Q86" s="90">
        <f>AVERAGE(D86:D94)</f>
        <v>5.47055312634703</v>
      </c>
      <c r="R86" t="s" s="139">
        <v>118</v>
      </c>
      <c r="S86" s="155">
        <f>AVERAGE(G86:G94)</f>
        <v>28.4444444444444</v>
      </c>
      <c r="T86" s="90">
        <f>AVERAGE(I86:I94)</f>
        <v>4.6965091254256</v>
      </c>
      <c r="U86" t="s" s="139">
        <v>118</v>
      </c>
      <c r="V86" s="155">
        <f>AVERAGE(L86:L94)</f>
        <v>6.11111111111111</v>
      </c>
      <c r="W86" s="90">
        <f>AVERAGE(N86:N94)</f>
        <v>3.14436253561253</v>
      </c>
    </row>
    <row r="87" ht="21.95" customHeight="1">
      <c r="A87" s="152">
        <v>1994</v>
      </c>
      <c r="B87" s="127">
        <v>68</v>
      </c>
      <c r="C87" s="88">
        <v>341</v>
      </c>
      <c r="D87" s="92">
        <v>5.01470588235294</v>
      </c>
      <c r="E87" s="43"/>
      <c r="F87" s="153">
        <v>1994</v>
      </c>
      <c r="G87" s="127">
        <v>41</v>
      </c>
      <c r="H87" s="88">
        <v>166.6</v>
      </c>
      <c r="I87" s="92">
        <v>4.06341463414634</v>
      </c>
      <c r="J87" s="43"/>
      <c r="K87" s="153">
        <v>1994</v>
      </c>
      <c r="L87" s="127">
        <v>16</v>
      </c>
      <c r="M87" s="88">
        <v>41.5</v>
      </c>
      <c r="N87" s="94">
        <v>2.59375</v>
      </c>
      <c r="O87" t="s" s="136">
        <v>119</v>
      </c>
      <c r="P87" s="155">
        <f>AVERAGE(B87:B94)</f>
        <v>52.75</v>
      </c>
      <c r="Q87" s="90">
        <f>AVERAGE(D87:D94)</f>
        <v>5.43149992671487</v>
      </c>
      <c r="R87" t="s" s="139">
        <v>119</v>
      </c>
      <c r="S87" s="155">
        <f>AVERAGE(G87:G94)</f>
        <v>28.875</v>
      </c>
      <c r="T87" s="90">
        <f>AVERAGE(I87:I94)</f>
        <v>4.6305727661038</v>
      </c>
      <c r="U87" t="s" s="139">
        <v>119</v>
      </c>
      <c r="V87" s="155">
        <f>AVERAGE(L87:L94)</f>
        <v>6.75</v>
      </c>
      <c r="W87" s="90">
        <f>AVERAGE(N87:N94)</f>
        <v>3.0499078525641</v>
      </c>
    </row>
    <row r="88" ht="21.95" customHeight="1">
      <c r="A88" s="152">
        <v>1995</v>
      </c>
      <c r="B88" s="127">
        <v>60</v>
      </c>
      <c r="C88" s="88">
        <v>338.7</v>
      </c>
      <c r="D88" s="92">
        <v>5.645</v>
      </c>
      <c r="E88" s="43"/>
      <c r="F88" s="153">
        <v>1995</v>
      </c>
      <c r="G88" s="127">
        <v>32</v>
      </c>
      <c r="H88" s="88">
        <v>158.4</v>
      </c>
      <c r="I88" s="92">
        <v>4.95</v>
      </c>
      <c r="J88" s="43"/>
      <c r="K88" s="153">
        <v>1995</v>
      </c>
      <c r="L88" s="127">
        <v>3</v>
      </c>
      <c r="M88" s="88">
        <v>9.699999999999999</v>
      </c>
      <c r="N88" s="94">
        <v>3.23333333333333</v>
      </c>
      <c r="O88" t="s" s="136">
        <v>120</v>
      </c>
      <c r="P88" s="155">
        <f>AVERAGE(B88:B94)</f>
        <v>50.5714285714286</v>
      </c>
      <c r="Q88" s="90">
        <f>AVERAGE(D88:D94)</f>
        <v>5.49104193305229</v>
      </c>
      <c r="R88" t="s" s="139">
        <v>120</v>
      </c>
      <c r="S88" s="155">
        <f>AVERAGE(G88:G94)</f>
        <v>27.1428571428571</v>
      </c>
      <c r="T88" s="90">
        <f>AVERAGE(I88:I94)</f>
        <v>4.71159535638343</v>
      </c>
      <c r="U88" t="s" s="139">
        <v>120</v>
      </c>
      <c r="V88" s="155">
        <f>AVERAGE(L88:L94)</f>
        <v>5.42857142857143</v>
      </c>
      <c r="W88" s="90">
        <f>AVERAGE(N88:N94)</f>
        <v>3.11507326007326</v>
      </c>
    </row>
    <row r="89" ht="21.95" customHeight="1">
      <c r="A89" s="152">
        <v>1996</v>
      </c>
      <c r="B89" s="127">
        <v>44</v>
      </c>
      <c r="C89" s="88">
        <v>256.3</v>
      </c>
      <c r="D89" s="92">
        <v>5.825</v>
      </c>
      <c r="E89" s="43"/>
      <c r="F89" s="153">
        <v>1996</v>
      </c>
      <c r="G89" s="127">
        <v>18</v>
      </c>
      <c r="H89" s="88">
        <v>89.59999999999999</v>
      </c>
      <c r="I89" s="92">
        <v>4.97777777777778</v>
      </c>
      <c r="J89" s="43"/>
      <c r="K89" s="153">
        <v>1996</v>
      </c>
      <c r="L89" s="127">
        <v>2</v>
      </c>
      <c r="M89" s="88">
        <v>6.6</v>
      </c>
      <c r="N89" s="94">
        <v>3.3</v>
      </c>
      <c r="O89" t="s" s="136">
        <v>98</v>
      </c>
      <c r="P89" s="155">
        <f>AVERAGE(B89:B94)</f>
        <v>49</v>
      </c>
      <c r="Q89" s="90">
        <f>AVERAGE(D89:D94)</f>
        <v>5.46538225522767</v>
      </c>
      <c r="R89" t="s" s="139">
        <v>98</v>
      </c>
      <c r="S89" s="155">
        <f>AVERAGE(G89:G94)</f>
        <v>26.3333333333333</v>
      </c>
      <c r="T89" s="90">
        <f>AVERAGE(I89:I94)</f>
        <v>4.67186124911401</v>
      </c>
      <c r="U89" t="s" s="139">
        <v>98</v>
      </c>
      <c r="V89" s="155">
        <f>AVERAGE(L89:L94)</f>
        <v>5.83333333333333</v>
      </c>
      <c r="W89" s="90">
        <f>AVERAGE(N89:N94)</f>
        <v>3.09536324786325</v>
      </c>
    </row>
    <row r="90" ht="21.95" customHeight="1">
      <c r="A90" s="152">
        <v>1997</v>
      </c>
      <c r="B90" s="127">
        <v>51</v>
      </c>
      <c r="C90" s="88">
        <v>251.1</v>
      </c>
      <c r="D90" s="92">
        <v>4.92352941176471</v>
      </c>
      <c r="E90" s="43"/>
      <c r="F90" s="153">
        <v>1997</v>
      </c>
      <c r="G90" s="127">
        <v>34</v>
      </c>
      <c r="H90" s="88">
        <v>140.7</v>
      </c>
      <c r="I90" s="92">
        <v>4.13823529411765</v>
      </c>
      <c r="J90" s="43"/>
      <c r="K90" s="153">
        <v>1997</v>
      </c>
      <c r="L90" s="127">
        <v>13</v>
      </c>
      <c r="M90" s="88">
        <v>37.1</v>
      </c>
      <c r="N90" s="94">
        <v>2.85384615384615</v>
      </c>
      <c r="O90" t="s" s="136">
        <v>121</v>
      </c>
      <c r="P90" s="155">
        <f>AVERAGE(B90:B94)</f>
        <v>50</v>
      </c>
      <c r="Q90" s="90">
        <f>AVERAGE(D90:D94)</f>
        <v>5.39345870627321</v>
      </c>
      <c r="R90" t="s" s="139">
        <v>121</v>
      </c>
      <c r="S90" s="155">
        <f>AVERAGE(G90:G94)</f>
        <v>28</v>
      </c>
      <c r="T90" s="90">
        <f>AVERAGE(I90:I94)</f>
        <v>4.61067794338125</v>
      </c>
      <c r="U90" t="s" s="139">
        <v>121</v>
      </c>
      <c r="V90" s="155">
        <f>AVERAGE(L90:L94)</f>
        <v>6.6</v>
      </c>
      <c r="W90" s="90">
        <f>AVERAGE(N90:N94)</f>
        <v>3.0544358974359</v>
      </c>
    </row>
    <row r="91" ht="21.95" customHeight="1">
      <c r="A91" s="152">
        <v>1998</v>
      </c>
      <c r="B91" s="127">
        <v>43</v>
      </c>
      <c r="C91" s="88">
        <v>233.4</v>
      </c>
      <c r="D91" s="92">
        <v>5.42790697674419</v>
      </c>
      <c r="E91" s="43"/>
      <c r="F91" s="153">
        <v>1998</v>
      </c>
      <c r="G91" s="127">
        <v>25</v>
      </c>
      <c r="H91" s="88">
        <v>120.6</v>
      </c>
      <c r="I91" s="92">
        <v>4.824</v>
      </c>
      <c r="J91" s="43"/>
      <c r="K91" s="153">
        <v>1998</v>
      </c>
      <c r="L91" s="127">
        <v>4</v>
      </c>
      <c r="M91" s="88">
        <v>10.8</v>
      </c>
      <c r="N91" s="94">
        <v>2.7</v>
      </c>
      <c r="O91" t="s" s="136">
        <v>122</v>
      </c>
      <c r="P91" s="155">
        <f>AVERAGE(B91:B94)</f>
        <v>49.75</v>
      </c>
      <c r="Q91" s="90">
        <f>AVERAGE(D91:D94)</f>
        <v>5.51094102990033</v>
      </c>
      <c r="R91" t="s" s="139">
        <v>122</v>
      </c>
      <c r="S91" s="155">
        <f>AVERAGE(G91:G94)</f>
        <v>26.5</v>
      </c>
      <c r="T91" s="90">
        <f>AVERAGE(I91:I94)</f>
        <v>4.72878860569715</v>
      </c>
      <c r="U91" t="s" s="139">
        <v>122</v>
      </c>
      <c r="V91" s="155">
        <f>AVERAGE(L91:L94)</f>
        <v>5</v>
      </c>
      <c r="W91" s="90">
        <f>AVERAGE(N91:N94)</f>
        <v>3.10458333333333</v>
      </c>
    </row>
    <row r="92" ht="21.95" customHeight="1">
      <c r="A92" s="152">
        <v>1999</v>
      </c>
      <c r="B92" s="127">
        <v>56</v>
      </c>
      <c r="C92" s="88">
        <v>306.2</v>
      </c>
      <c r="D92" s="92">
        <v>5.46785714285714</v>
      </c>
      <c r="E92" s="43"/>
      <c r="F92" s="153">
        <v>1999</v>
      </c>
      <c r="G92" s="127">
        <v>29</v>
      </c>
      <c r="H92" s="88">
        <v>132.1</v>
      </c>
      <c r="I92" s="92">
        <v>4.5551724137931</v>
      </c>
      <c r="J92" s="43"/>
      <c r="K92" s="153">
        <v>1999</v>
      </c>
      <c r="L92" s="127">
        <v>8</v>
      </c>
      <c r="M92" s="88">
        <v>25</v>
      </c>
      <c r="N92" s="94">
        <v>3.125</v>
      </c>
      <c r="O92" t="s" s="136">
        <v>123</v>
      </c>
      <c r="P92" s="155">
        <f>AVERAGE(B92:B94)</f>
        <v>52</v>
      </c>
      <c r="Q92" s="90">
        <f>AVERAGE(D92:D94)</f>
        <v>5.53861904761905</v>
      </c>
      <c r="R92" t="s" s="139">
        <v>123</v>
      </c>
      <c r="S92" s="155">
        <f>AVERAGE(G92:G94)</f>
        <v>27</v>
      </c>
      <c r="T92" s="90">
        <f>AVERAGE(I92:I94)</f>
        <v>4.69705147426287</v>
      </c>
      <c r="U92" t="s" s="139">
        <v>123</v>
      </c>
      <c r="V92" s="155">
        <f>AVERAGE(L92:L94)</f>
        <v>5.33333333333333</v>
      </c>
      <c r="W92" s="90">
        <f>AVERAGE(N92:N94)</f>
        <v>3.23944444444444</v>
      </c>
    </row>
    <row r="93" ht="21.95" customHeight="1">
      <c r="A93" s="152">
        <v>2000</v>
      </c>
      <c r="B93" s="127">
        <v>50</v>
      </c>
      <c r="C93" s="88">
        <v>283.6</v>
      </c>
      <c r="D93" s="92">
        <v>5.672</v>
      </c>
      <c r="E93" s="43"/>
      <c r="F93" s="153">
        <v>2000</v>
      </c>
      <c r="G93" s="127">
        <v>23</v>
      </c>
      <c r="H93" s="88">
        <v>109.8</v>
      </c>
      <c r="I93" s="92">
        <v>4.77391304347826</v>
      </c>
      <c r="J93" s="43"/>
      <c r="K93" s="153">
        <v>2000</v>
      </c>
      <c r="L93" s="127">
        <v>5</v>
      </c>
      <c r="M93" s="88">
        <v>17.3</v>
      </c>
      <c r="N93" s="94">
        <v>3.46</v>
      </c>
      <c r="O93" t="s" s="136">
        <v>124</v>
      </c>
      <c r="P93" s="155">
        <f>AVERAGE(B93:B94)</f>
        <v>50</v>
      </c>
      <c r="Q93" s="90">
        <f>AVERAGE(D93:D94)</f>
        <v>5.574</v>
      </c>
      <c r="R93" t="s" s="139">
        <v>124</v>
      </c>
      <c r="S93" s="155">
        <f>AVERAGE(G93:G94)</f>
        <v>26</v>
      </c>
      <c r="T93" s="90">
        <f>AVERAGE(I93:I94)</f>
        <v>4.76799100449775</v>
      </c>
      <c r="U93" t="s" s="139">
        <v>124</v>
      </c>
      <c r="V93" s="155">
        <f>AVERAGE(L93:L94)</f>
        <v>4</v>
      </c>
      <c r="W93" s="90">
        <f>AVERAGE(N93:N94)</f>
        <v>3.29666666666667</v>
      </c>
    </row>
    <row r="94" ht="21.95" customHeight="1">
      <c r="A94" s="152">
        <v>2001</v>
      </c>
      <c r="B94" s="127">
        <v>50</v>
      </c>
      <c r="C94" s="88">
        <v>273.8</v>
      </c>
      <c r="D94" s="92">
        <v>5.476</v>
      </c>
      <c r="E94" s="43"/>
      <c r="F94" s="153">
        <v>2001</v>
      </c>
      <c r="G94" s="127">
        <v>29</v>
      </c>
      <c r="H94" s="88">
        <v>138.1</v>
      </c>
      <c r="I94" s="92">
        <v>4.76206896551724</v>
      </c>
      <c r="J94" s="43"/>
      <c r="K94" s="153">
        <v>2001</v>
      </c>
      <c r="L94" s="127">
        <v>3</v>
      </c>
      <c r="M94" s="88">
        <v>9.4</v>
      </c>
      <c r="N94" s="94">
        <v>3.13333333333333</v>
      </c>
      <c r="O94" t="s" s="136">
        <v>125</v>
      </c>
      <c r="P94" s="155">
        <f>AVERAGE(B94)</f>
        <v>50</v>
      </c>
      <c r="Q94" s="90">
        <f>AVERAGE(D94)</f>
        <v>5.476</v>
      </c>
      <c r="R94" t="s" s="139">
        <v>125</v>
      </c>
      <c r="S94" s="155">
        <f>AVERAGE(G94)</f>
        <v>29</v>
      </c>
      <c r="T94" s="90">
        <f>AVERAGE(I94)</f>
        <v>4.76206896551724</v>
      </c>
      <c r="U94" t="s" s="139">
        <v>125</v>
      </c>
      <c r="V94" s="155">
        <f>AVERAGE(L94)</f>
        <v>3</v>
      </c>
      <c r="W94" s="90">
        <f>AVERAGE(N94)</f>
        <v>3.13333333333333</v>
      </c>
    </row>
    <row r="95" ht="21.95" customHeight="1">
      <c r="A95" s="152">
        <v>2002</v>
      </c>
      <c r="B95" s="206">
        <v>62</v>
      </c>
      <c r="C95" s="207">
        <v>317.4</v>
      </c>
      <c r="D95" s="208">
        <v>5.11935483870968</v>
      </c>
      <c r="E95" s="43"/>
      <c r="F95" s="153">
        <v>2002</v>
      </c>
      <c r="G95" s="206">
        <v>39</v>
      </c>
      <c r="H95" s="207">
        <v>168.8</v>
      </c>
      <c r="I95" s="208">
        <v>4.32820512820513</v>
      </c>
      <c r="J95" s="43"/>
      <c r="K95" s="153">
        <v>2002</v>
      </c>
      <c r="L95" s="206">
        <v>12</v>
      </c>
      <c r="M95" s="207">
        <v>36.6</v>
      </c>
      <c r="N95" s="209">
        <v>3.05</v>
      </c>
      <c r="O95" t="s" s="136">
        <v>126</v>
      </c>
      <c r="P95" s="161">
        <f>AVERAGE(B95)</f>
        <v>62</v>
      </c>
      <c r="Q95" s="162">
        <f>AVERAGE(D95)</f>
        <v>5.11935483870968</v>
      </c>
      <c r="R95" t="s" s="139">
        <v>126</v>
      </c>
      <c r="S95" s="161">
        <f>AVERAGE(G95)</f>
        <v>39</v>
      </c>
      <c r="T95" s="162">
        <f>AVERAGE(I95)</f>
        <v>4.32820512820513</v>
      </c>
      <c r="U95" t="s" s="139">
        <v>126</v>
      </c>
      <c r="V95" s="161">
        <f>AVERAGE(L95)</f>
        <v>12</v>
      </c>
      <c r="W95" s="162">
        <f>AVERAGE(N95)</f>
        <v>3.05</v>
      </c>
    </row>
    <row r="96" ht="21.95" customHeight="1">
      <c r="A96" s="152">
        <v>2003</v>
      </c>
      <c r="B96" s="127">
        <v>49</v>
      </c>
      <c r="C96" s="88">
        <v>274.4</v>
      </c>
      <c r="D96" s="92">
        <v>5.6</v>
      </c>
      <c r="E96" s="43"/>
      <c r="F96" s="153">
        <v>2003</v>
      </c>
      <c r="G96" s="127">
        <v>25</v>
      </c>
      <c r="H96" s="88">
        <v>119.6</v>
      </c>
      <c r="I96" s="92">
        <v>4.784</v>
      </c>
      <c r="J96" s="43"/>
      <c r="K96" s="153">
        <v>2003</v>
      </c>
      <c r="L96" s="127">
        <v>6</v>
      </c>
      <c r="M96" s="88">
        <v>18.4</v>
      </c>
      <c r="N96" s="94">
        <v>3.06666666666667</v>
      </c>
      <c r="O96" t="s" s="136">
        <v>125</v>
      </c>
      <c r="P96" s="155">
        <f>AVERAGE(B96)</f>
        <v>49</v>
      </c>
      <c r="Q96" s="90">
        <f>AVERAGE(D96)</f>
        <v>5.6</v>
      </c>
      <c r="R96" t="s" s="139">
        <v>125</v>
      </c>
      <c r="S96" s="155">
        <f>AVERAGE(G96)</f>
        <v>25</v>
      </c>
      <c r="T96" s="90">
        <f>AVERAGE(I96)</f>
        <v>4.784</v>
      </c>
      <c r="U96" t="s" s="139">
        <v>125</v>
      </c>
      <c r="V96" s="155">
        <f>AVERAGE(L96)</f>
        <v>6</v>
      </c>
      <c r="W96" s="90">
        <f>AVERAGE(N96)</f>
        <v>3.06666666666667</v>
      </c>
    </row>
    <row r="97" ht="21.95" customHeight="1">
      <c r="A97" s="152">
        <v>2004</v>
      </c>
      <c r="B97" s="127">
        <v>56</v>
      </c>
      <c r="C97" s="88">
        <v>309.1</v>
      </c>
      <c r="D97" s="92">
        <v>5.51964285714286</v>
      </c>
      <c r="E97" s="43"/>
      <c r="F97" s="153">
        <v>2004</v>
      </c>
      <c r="G97" s="127">
        <v>30</v>
      </c>
      <c r="H97" s="88">
        <v>143.2</v>
      </c>
      <c r="I97" s="92">
        <v>4.77333333333333</v>
      </c>
      <c r="J97" s="43"/>
      <c r="K97" s="153">
        <v>2004</v>
      </c>
      <c r="L97" s="127">
        <v>4</v>
      </c>
      <c r="M97" s="88">
        <v>12.1</v>
      </c>
      <c r="N97" s="94">
        <v>3.025</v>
      </c>
      <c r="O97" t="s" s="136">
        <v>124</v>
      </c>
      <c r="P97" s="155">
        <f>AVERAGE(B96:B97)</f>
        <v>52.5</v>
      </c>
      <c r="Q97" s="90">
        <f>AVERAGE(D96:D97)</f>
        <v>5.55982142857143</v>
      </c>
      <c r="R97" t="s" s="139">
        <v>124</v>
      </c>
      <c r="S97" s="155">
        <f>AVERAGE(G96:G97)</f>
        <v>27.5</v>
      </c>
      <c r="T97" s="90">
        <f>AVERAGE(I96:I97)</f>
        <v>4.77866666666667</v>
      </c>
      <c r="U97" t="s" s="139">
        <v>124</v>
      </c>
      <c r="V97" s="155">
        <f>AVERAGE(L96:L97)</f>
        <v>5</v>
      </c>
      <c r="W97" s="90">
        <f>AVERAGE(N96:N97)</f>
        <v>3.04583333333334</v>
      </c>
    </row>
    <row r="98" ht="21.95" customHeight="1">
      <c r="A98" s="152">
        <v>2005</v>
      </c>
      <c r="B98" s="127">
        <v>47</v>
      </c>
      <c r="C98" s="88">
        <v>268.9</v>
      </c>
      <c r="D98" s="92">
        <v>5.72127659574468</v>
      </c>
      <c r="E98" s="43"/>
      <c r="F98" s="153">
        <v>2005</v>
      </c>
      <c r="G98" s="127">
        <v>19</v>
      </c>
      <c r="H98" s="88">
        <v>90</v>
      </c>
      <c r="I98" s="92">
        <v>4.73684210526316</v>
      </c>
      <c r="J98" s="43"/>
      <c r="K98" s="153">
        <v>2005</v>
      </c>
      <c r="L98" s="127">
        <v>2</v>
      </c>
      <c r="M98" s="88">
        <v>6</v>
      </c>
      <c r="N98" s="94">
        <v>3</v>
      </c>
      <c r="O98" t="s" s="136">
        <v>123</v>
      </c>
      <c r="P98" s="155">
        <f>AVERAGE(B96:B98)</f>
        <v>50.6666666666667</v>
      </c>
      <c r="Q98" s="90">
        <f>AVERAGE(D96:D98)</f>
        <v>5.61363981762918</v>
      </c>
      <c r="R98" t="s" s="139">
        <v>123</v>
      </c>
      <c r="S98" s="155">
        <f>AVERAGE(G96:G98)</f>
        <v>24.6666666666667</v>
      </c>
      <c r="T98" s="90">
        <f>AVERAGE(I96:I98)</f>
        <v>4.76472514619883</v>
      </c>
      <c r="U98" t="s" s="139">
        <v>123</v>
      </c>
      <c r="V98" s="155">
        <f>AVERAGE(L96:L98)</f>
        <v>4</v>
      </c>
      <c r="W98" s="90">
        <f>AVERAGE(N96:N98)</f>
        <v>3.03055555555556</v>
      </c>
    </row>
    <row r="99" ht="21.95" customHeight="1">
      <c r="A99" s="152">
        <v>2006</v>
      </c>
      <c r="B99" s="127">
        <v>65</v>
      </c>
      <c r="C99" s="88">
        <v>326.9</v>
      </c>
      <c r="D99" s="92">
        <v>5.02923076923077</v>
      </c>
      <c r="E99" s="43"/>
      <c r="F99" s="153">
        <v>2006</v>
      </c>
      <c r="G99" s="127">
        <v>45</v>
      </c>
      <c r="H99" s="88">
        <v>197.5</v>
      </c>
      <c r="I99" s="92">
        <v>4.38888888888889</v>
      </c>
      <c r="J99" s="43"/>
      <c r="K99" s="153">
        <v>2006</v>
      </c>
      <c r="L99" s="127">
        <v>15</v>
      </c>
      <c r="M99" s="88">
        <v>45.5</v>
      </c>
      <c r="N99" s="94">
        <v>3.03333333333333</v>
      </c>
      <c r="O99" t="s" s="136">
        <v>122</v>
      </c>
      <c r="P99" s="155">
        <f>AVERAGE(B96:B99)</f>
        <v>54.25</v>
      </c>
      <c r="Q99" s="90">
        <f>AVERAGE(D96:D99)</f>
        <v>5.46753755552958</v>
      </c>
      <c r="R99" t="s" s="139">
        <v>122</v>
      </c>
      <c r="S99" s="155">
        <f>AVERAGE(G96:G99)</f>
        <v>29.75</v>
      </c>
      <c r="T99" s="90">
        <f>AVERAGE(I96:I99)</f>
        <v>4.67076608187135</v>
      </c>
      <c r="U99" t="s" s="139">
        <v>122</v>
      </c>
      <c r="V99" s="155">
        <f>AVERAGE(L96:L99)</f>
        <v>6.75</v>
      </c>
      <c r="W99" s="90">
        <f>AVERAGE(N96:N99)</f>
        <v>3.03125</v>
      </c>
    </row>
    <row r="100" ht="21.95" customHeight="1">
      <c r="A100" s="152">
        <v>2007</v>
      </c>
      <c r="B100" s="127">
        <v>65</v>
      </c>
      <c r="C100" s="88">
        <v>343.4</v>
      </c>
      <c r="D100" s="92">
        <v>5.28307692307692</v>
      </c>
      <c r="E100" s="43"/>
      <c r="F100" s="153">
        <v>2007</v>
      </c>
      <c r="G100" s="127">
        <v>37</v>
      </c>
      <c r="H100" s="88">
        <v>165.2</v>
      </c>
      <c r="I100" s="92">
        <v>4.46486486486486</v>
      </c>
      <c r="J100" s="43"/>
      <c r="K100" s="153">
        <v>2007</v>
      </c>
      <c r="L100" s="127">
        <v>12</v>
      </c>
      <c r="M100" s="88">
        <v>37.8</v>
      </c>
      <c r="N100" s="94">
        <v>3.15</v>
      </c>
      <c r="O100" t="s" s="136">
        <v>121</v>
      </c>
      <c r="P100" s="155">
        <f>AVERAGE(B96:B100)</f>
        <v>56.4</v>
      </c>
      <c r="Q100" s="90">
        <f>AVERAGE(D96:D100)</f>
        <v>5.43064542903905</v>
      </c>
      <c r="R100" t="s" s="139">
        <v>121</v>
      </c>
      <c r="S100" s="155">
        <f>AVERAGE(G96:G100)</f>
        <v>31.2</v>
      </c>
      <c r="T100" s="90">
        <f>AVERAGE(I96:I100)</f>
        <v>4.62958583847005</v>
      </c>
      <c r="U100" t="s" s="139">
        <v>121</v>
      </c>
      <c r="V100" s="155">
        <f>AVERAGE(L96:L100)</f>
        <v>7.8</v>
      </c>
      <c r="W100" s="90">
        <f>AVERAGE(N96:N100)</f>
        <v>3.055</v>
      </c>
    </row>
    <row r="101" ht="21.95" customHeight="1">
      <c r="A101" s="152">
        <v>2008</v>
      </c>
      <c r="B101" s="127">
        <v>58</v>
      </c>
      <c r="C101" s="88">
        <v>304.9</v>
      </c>
      <c r="D101" s="92">
        <v>5.25689655172414</v>
      </c>
      <c r="E101" s="43"/>
      <c r="F101" s="153">
        <v>2008</v>
      </c>
      <c r="G101" s="127">
        <v>40</v>
      </c>
      <c r="H101" s="88">
        <v>188.8</v>
      </c>
      <c r="I101" s="92">
        <v>4.72</v>
      </c>
      <c r="J101" s="43"/>
      <c r="K101" s="153">
        <v>2008</v>
      </c>
      <c r="L101" s="127">
        <v>8</v>
      </c>
      <c r="M101" s="88">
        <v>28.5</v>
      </c>
      <c r="N101" s="94">
        <v>3.5625</v>
      </c>
      <c r="O101" t="s" s="136">
        <v>98</v>
      </c>
      <c r="P101" s="155">
        <f>AVERAGE(B96:B101)</f>
        <v>56.6666666666667</v>
      </c>
      <c r="Q101" s="90">
        <f>AVERAGE(D96:D101)</f>
        <v>5.4016872828199</v>
      </c>
      <c r="R101" t="s" s="139">
        <v>98</v>
      </c>
      <c r="S101" s="155">
        <f>AVERAGE(G96:G101)</f>
        <v>32.6666666666667</v>
      </c>
      <c r="T101" s="90">
        <f>AVERAGE(I96:I101)</f>
        <v>4.64465486539171</v>
      </c>
      <c r="U101" t="s" s="139">
        <v>98</v>
      </c>
      <c r="V101" s="155">
        <f>AVERAGE(L96:L101)</f>
        <v>7.83333333333333</v>
      </c>
      <c r="W101" s="90">
        <f>AVERAGE(N96:N101)</f>
        <v>3.13958333333333</v>
      </c>
    </row>
    <row r="102" ht="21.95" customHeight="1">
      <c r="A102" s="152">
        <v>2009</v>
      </c>
      <c r="B102" s="127">
        <v>41</v>
      </c>
      <c r="C102" s="88">
        <v>240.2</v>
      </c>
      <c r="D102" s="92">
        <v>5.85853658536585</v>
      </c>
      <c r="E102" s="43"/>
      <c r="F102" s="153">
        <v>2009</v>
      </c>
      <c r="G102" s="127">
        <v>15</v>
      </c>
      <c r="H102" s="88">
        <v>71.59999999999999</v>
      </c>
      <c r="I102" s="92">
        <v>4.77333333333333</v>
      </c>
      <c r="J102" s="43"/>
      <c r="K102" s="153">
        <v>2009</v>
      </c>
      <c r="L102" s="127">
        <v>3</v>
      </c>
      <c r="M102" s="88">
        <v>10.9</v>
      </c>
      <c r="N102" s="94">
        <v>3.63333333333333</v>
      </c>
      <c r="O102" t="s" s="136">
        <v>120</v>
      </c>
      <c r="P102" s="155">
        <f>AVERAGE(B96:B102)</f>
        <v>54.4285714285714</v>
      </c>
      <c r="Q102" s="90">
        <f>AVERAGE(D96:D102)</f>
        <v>5.46695146889789</v>
      </c>
      <c r="R102" t="s" s="139">
        <v>120</v>
      </c>
      <c r="S102" s="155">
        <f>AVERAGE(G96:G102)</f>
        <v>30.1428571428571</v>
      </c>
      <c r="T102" s="90">
        <f>AVERAGE(I96:I102)</f>
        <v>4.66303750366908</v>
      </c>
      <c r="U102" t="s" s="139">
        <v>120</v>
      </c>
      <c r="V102" s="155">
        <f>AVERAGE(L96:L102)</f>
        <v>7.14285714285714</v>
      </c>
      <c r="W102" s="90">
        <f>AVERAGE(N96:N102)</f>
        <v>3.21011904761905</v>
      </c>
    </row>
    <row r="103" ht="21.95" customHeight="1">
      <c r="A103" s="152">
        <v>2010</v>
      </c>
      <c r="B103" s="127">
        <v>70</v>
      </c>
      <c r="C103" s="88">
        <v>382</v>
      </c>
      <c r="D103" s="92">
        <v>5.45714285714286</v>
      </c>
      <c r="E103" s="43"/>
      <c r="F103" s="153">
        <v>2010</v>
      </c>
      <c r="G103" s="127">
        <v>35</v>
      </c>
      <c r="H103" s="88">
        <v>159.4</v>
      </c>
      <c r="I103" s="92">
        <v>4.55428571428571</v>
      </c>
      <c r="J103" s="43"/>
      <c r="K103" s="153">
        <v>2010</v>
      </c>
      <c r="L103" s="127">
        <v>10</v>
      </c>
      <c r="M103" s="88">
        <v>34.5</v>
      </c>
      <c r="N103" s="94">
        <v>3.45</v>
      </c>
      <c r="O103" t="s" s="136">
        <v>119</v>
      </c>
      <c r="P103" s="155">
        <f>AVERAGE(B96:B103)</f>
        <v>56.375</v>
      </c>
      <c r="Q103" s="90">
        <f>AVERAGE(D96:D103)</f>
        <v>5.46572539242851</v>
      </c>
      <c r="R103" t="s" s="139">
        <v>119</v>
      </c>
      <c r="S103" s="155">
        <f>AVERAGE(G96:G103)</f>
        <v>30.75</v>
      </c>
      <c r="T103" s="90">
        <f>AVERAGE(I96:I103)</f>
        <v>4.64944352999616</v>
      </c>
      <c r="U103" t="s" s="139">
        <v>119</v>
      </c>
      <c r="V103" s="155">
        <f>AVERAGE(L96:L103)</f>
        <v>7.5</v>
      </c>
      <c r="W103" s="90">
        <f>AVERAGE(N96:N103)</f>
        <v>3.24010416666667</v>
      </c>
    </row>
    <row r="104" ht="21.95" customHeight="1">
      <c r="A104" s="152">
        <v>2011</v>
      </c>
      <c r="B104" s="127">
        <v>55</v>
      </c>
      <c r="C104" s="88">
        <v>314.5</v>
      </c>
      <c r="D104" s="92">
        <v>5.71818181818182</v>
      </c>
      <c r="E104" s="43"/>
      <c r="F104" s="153">
        <v>2011</v>
      </c>
      <c r="G104" s="127">
        <v>25</v>
      </c>
      <c r="H104" s="88">
        <v>120.9</v>
      </c>
      <c r="I104" s="92">
        <v>4.836</v>
      </c>
      <c r="J104" s="43"/>
      <c r="K104" s="153">
        <v>2011</v>
      </c>
      <c r="L104" s="127">
        <v>4</v>
      </c>
      <c r="M104" s="88">
        <v>13.6</v>
      </c>
      <c r="N104" s="94">
        <v>3.4</v>
      </c>
      <c r="O104" t="s" s="136">
        <v>118</v>
      </c>
      <c r="P104" s="155">
        <f>AVERAGE(B96:B104)</f>
        <v>56.2222222222222</v>
      </c>
      <c r="Q104" s="90">
        <f>AVERAGE(D96:D104)</f>
        <v>5.4937761064011</v>
      </c>
      <c r="R104" t="s" s="139">
        <v>118</v>
      </c>
      <c r="S104" s="155">
        <f>AVERAGE(G96:G104)</f>
        <v>30.1111111111111</v>
      </c>
      <c r="T104" s="90">
        <f>AVERAGE(I96:I104)</f>
        <v>4.67017202666325</v>
      </c>
      <c r="U104" t="s" s="139">
        <v>118</v>
      </c>
      <c r="V104" s="155">
        <f>AVERAGE(L96:L104)</f>
        <v>7.11111111111111</v>
      </c>
      <c r="W104" s="90">
        <f>AVERAGE(N96:N104)</f>
        <v>3.25787037037037</v>
      </c>
    </row>
    <row r="105" ht="21.95" customHeight="1">
      <c r="A105" s="152">
        <v>2012</v>
      </c>
      <c r="B105" s="127">
        <v>75</v>
      </c>
      <c r="C105" s="88">
        <v>417.2</v>
      </c>
      <c r="D105" s="92">
        <v>5.56266666666667</v>
      </c>
      <c r="E105" s="43"/>
      <c r="F105" s="153">
        <v>2012</v>
      </c>
      <c r="G105" s="127">
        <v>39</v>
      </c>
      <c r="H105" s="88">
        <v>185.8</v>
      </c>
      <c r="I105" s="92">
        <v>4.76410256410256</v>
      </c>
      <c r="J105" s="43"/>
      <c r="K105" s="153">
        <v>2012</v>
      </c>
      <c r="L105" s="127">
        <v>9</v>
      </c>
      <c r="M105" s="88">
        <v>30.3</v>
      </c>
      <c r="N105" s="94">
        <v>3.36666666666667</v>
      </c>
      <c r="O105" t="s" s="136">
        <v>117</v>
      </c>
      <c r="P105" s="155">
        <f>AVERAGE(B96:B105)</f>
        <v>58.1</v>
      </c>
      <c r="Q105" s="90">
        <f>AVERAGE(D96:D105)</f>
        <v>5.50066516242766</v>
      </c>
      <c r="R105" t="s" s="139">
        <v>117</v>
      </c>
      <c r="S105" s="155">
        <f>AVERAGE(G96:G105)</f>
        <v>31</v>
      </c>
      <c r="T105" s="90">
        <f>AVERAGE(I96:I105)</f>
        <v>4.67956508040718</v>
      </c>
      <c r="U105" t="s" s="139">
        <v>117</v>
      </c>
      <c r="V105" s="155">
        <f>AVERAGE(L96:L105)</f>
        <v>7.3</v>
      </c>
      <c r="W105" s="90">
        <f>AVERAGE(N96:N105)</f>
        <v>3.26875</v>
      </c>
    </row>
    <row r="106" ht="21.95" customHeight="1">
      <c r="A106" s="152">
        <v>2013</v>
      </c>
      <c r="B106" s="127">
        <v>45</v>
      </c>
      <c r="C106" s="88">
        <v>254.4</v>
      </c>
      <c r="D106" s="92">
        <v>5.65333333333333</v>
      </c>
      <c r="E106" s="43"/>
      <c r="F106" s="153">
        <v>2013</v>
      </c>
      <c r="G106" s="127">
        <v>21</v>
      </c>
      <c r="H106" s="88">
        <v>102.4</v>
      </c>
      <c r="I106" s="92">
        <v>4.87619047619048</v>
      </c>
      <c r="J106" s="43"/>
      <c r="K106" s="153">
        <v>2013</v>
      </c>
      <c r="L106" s="127">
        <v>3</v>
      </c>
      <c r="M106" s="88">
        <v>11.5</v>
      </c>
      <c r="N106" s="94">
        <v>3.83333333333333</v>
      </c>
      <c r="O106" t="s" s="136">
        <v>116</v>
      </c>
      <c r="P106" s="155">
        <f>AVERAGE(B96:B106)</f>
        <v>56.9090909090909</v>
      </c>
      <c r="Q106" s="90">
        <f>AVERAGE(D96:D106)</f>
        <v>5.51454408705545</v>
      </c>
      <c r="R106" t="s" s="139">
        <v>116</v>
      </c>
      <c r="S106" s="155">
        <f>AVERAGE(G96:G106)</f>
        <v>30.0909090909091</v>
      </c>
      <c r="T106" s="90">
        <f>AVERAGE(I96:I106)</f>
        <v>4.69744011638748</v>
      </c>
      <c r="U106" t="s" s="139">
        <v>116</v>
      </c>
      <c r="V106" s="155">
        <f>AVERAGE(L96:L106)</f>
        <v>6.90909090909091</v>
      </c>
      <c r="W106" s="90">
        <f>AVERAGE(N96:N106)</f>
        <v>3.32007575757576</v>
      </c>
    </row>
    <row r="107" ht="21.95" customHeight="1">
      <c r="A107" s="152">
        <v>2014</v>
      </c>
      <c r="B107" s="127">
        <v>50</v>
      </c>
      <c r="C107" s="88">
        <v>264.3</v>
      </c>
      <c r="D107" s="92">
        <v>5.286</v>
      </c>
      <c r="E107" s="43"/>
      <c r="F107" s="153">
        <v>2014</v>
      </c>
      <c r="G107" s="127">
        <v>29</v>
      </c>
      <c r="H107" s="88">
        <v>130.1</v>
      </c>
      <c r="I107" s="92">
        <v>4.48620689655172</v>
      </c>
      <c r="J107" s="43"/>
      <c r="K107" s="153">
        <v>2014</v>
      </c>
      <c r="L107" s="127">
        <v>10</v>
      </c>
      <c r="M107" s="88">
        <v>34.7</v>
      </c>
      <c r="N107" s="94">
        <v>3.47</v>
      </c>
      <c r="O107" t="s" s="136">
        <v>115</v>
      </c>
      <c r="P107" s="155">
        <f>AVERAGE(B96:B107)</f>
        <v>56.3333333333333</v>
      </c>
      <c r="Q107" s="90">
        <f>AVERAGE(D96:D107)</f>
        <v>5.49549874646749</v>
      </c>
      <c r="R107" t="s" s="139">
        <v>115</v>
      </c>
      <c r="S107" s="155">
        <f>AVERAGE(G96:G107)</f>
        <v>30</v>
      </c>
      <c r="T107" s="90">
        <f>AVERAGE(I96:I107)</f>
        <v>4.67983734806784</v>
      </c>
      <c r="U107" t="s" s="139">
        <v>115</v>
      </c>
      <c r="V107" s="155">
        <f>AVERAGE(L96:L107)</f>
        <v>7.16666666666667</v>
      </c>
      <c r="W107" s="90">
        <f>AVERAGE(N96:N107)</f>
        <v>3.33256944444444</v>
      </c>
    </row>
    <row r="108" ht="21.95" customHeight="1">
      <c r="A108" s="152">
        <v>2015</v>
      </c>
      <c r="B108" s="127">
        <v>69</v>
      </c>
      <c r="C108" s="88">
        <v>354.6</v>
      </c>
      <c r="D108" s="92">
        <v>5.13913043478261</v>
      </c>
      <c r="E108" s="43"/>
      <c r="F108" s="153">
        <v>2015</v>
      </c>
      <c r="G108" s="127">
        <v>45</v>
      </c>
      <c r="H108" s="88">
        <v>201.2</v>
      </c>
      <c r="I108" s="92">
        <v>4.47111111111111</v>
      </c>
      <c r="J108" s="43"/>
      <c r="K108" s="153">
        <v>2015</v>
      </c>
      <c r="L108" s="127">
        <v>15</v>
      </c>
      <c r="M108" s="88">
        <v>50.7</v>
      </c>
      <c r="N108" s="94">
        <v>3.38</v>
      </c>
      <c r="O108" t="s" s="136">
        <v>114</v>
      </c>
      <c r="P108" s="155">
        <f>AVERAGE(B96:B108)</f>
        <v>57.3076923076923</v>
      </c>
      <c r="Q108" s="90">
        <f>AVERAGE(D96:D108)</f>
        <v>5.46808579941481</v>
      </c>
      <c r="R108" t="s" s="139">
        <v>114</v>
      </c>
      <c r="S108" s="155">
        <f>AVERAGE(G96:G108)</f>
        <v>31.1538461538462</v>
      </c>
      <c r="T108" s="90">
        <f>AVERAGE(I96:I108)</f>
        <v>4.66378148368655</v>
      </c>
      <c r="U108" t="s" s="139">
        <v>114</v>
      </c>
      <c r="V108" s="155">
        <f>AVERAGE(L96:L108)</f>
        <v>7.76923076923077</v>
      </c>
      <c r="W108" s="90">
        <f>AVERAGE(N96:N108)</f>
        <v>3.33621794871795</v>
      </c>
    </row>
    <row r="109" ht="21.95" customHeight="1">
      <c r="A109" s="152">
        <v>2016</v>
      </c>
      <c r="B109" s="127">
        <v>76</v>
      </c>
      <c r="C109" s="88">
        <v>409.7</v>
      </c>
      <c r="D109" s="92">
        <v>5.39078947368421</v>
      </c>
      <c r="E109" s="43"/>
      <c r="F109" s="153">
        <v>2016</v>
      </c>
      <c r="G109" s="127">
        <v>43</v>
      </c>
      <c r="H109" s="88">
        <v>198.4</v>
      </c>
      <c r="I109" s="92">
        <v>4.61395348837209</v>
      </c>
      <c r="J109" s="43"/>
      <c r="K109" s="153">
        <v>2016</v>
      </c>
      <c r="L109" s="127">
        <v>9</v>
      </c>
      <c r="M109" s="88">
        <v>24.4</v>
      </c>
      <c r="N109" s="94">
        <v>2.71111111111111</v>
      </c>
      <c r="O109" t="s" s="136">
        <v>113</v>
      </c>
      <c r="P109" s="155">
        <f>AVERAGE(B96:B109)</f>
        <v>58.6428571428571</v>
      </c>
      <c r="Q109" s="90">
        <f>AVERAGE(D96:D109)</f>
        <v>5.46256463329119</v>
      </c>
      <c r="R109" t="s" s="139">
        <v>113</v>
      </c>
      <c r="S109" s="155">
        <f>AVERAGE(G96:G109)</f>
        <v>32</v>
      </c>
      <c r="T109" s="90">
        <f>AVERAGE(I96:I109)</f>
        <v>4.66022234116409</v>
      </c>
      <c r="U109" t="s" s="139">
        <v>113</v>
      </c>
      <c r="V109" s="155">
        <f>AVERAGE(L96:L109)</f>
        <v>7.85714285714286</v>
      </c>
      <c r="W109" s="90">
        <f>AVERAGE(N96:N109)</f>
        <v>3.29156746031746</v>
      </c>
    </row>
    <row r="110" ht="21.95" customHeight="1">
      <c r="A110" s="152">
        <v>2017</v>
      </c>
      <c r="B110" s="127">
        <v>57</v>
      </c>
      <c r="C110" s="88">
        <v>307</v>
      </c>
      <c r="D110" s="92">
        <v>5.3859649122807</v>
      </c>
      <c r="E110" s="43"/>
      <c r="F110" s="153">
        <v>2017</v>
      </c>
      <c r="G110" s="127">
        <v>31</v>
      </c>
      <c r="H110" s="88">
        <v>138.3</v>
      </c>
      <c r="I110" s="92">
        <v>4.46129032258065</v>
      </c>
      <c r="J110" s="43"/>
      <c r="K110" s="153">
        <v>2017</v>
      </c>
      <c r="L110" s="127">
        <v>9</v>
      </c>
      <c r="M110" s="88">
        <v>26.5</v>
      </c>
      <c r="N110" s="94">
        <v>2.94444444444444</v>
      </c>
      <c r="O110" t="s" s="136">
        <v>112</v>
      </c>
      <c r="P110" s="155">
        <f>AVERAGE(B96:B110)</f>
        <v>58.5333333333333</v>
      </c>
      <c r="Q110" s="90">
        <f>AVERAGE(D96:D110)</f>
        <v>5.45745798522383</v>
      </c>
      <c r="R110" t="s" s="139">
        <v>112</v>
      </c>
      <c r="S110" s="155">
        <f>AVERAGE(G96:G110)</f>
        <v>31.9333333333333</v>
      </c>
      <c r="T110" s="90">
        <f>AVERAGE(I96:I110)</f>
        <v>4.64696020659186</v>
      </c>
      <c r="U110" t="s" s="139">
        <v>112</v>
      </c>
      <c r="V110" s="155">
        <f>AVERAGE(L96:L110)</f>
        <v>7.93333333333333</v>
      </c>
      <c r="W110" s="90">
        <f>AVERAGE(N96:N110)</f>
        <v>3.26842592592593</v>
      </c>
    </row>
    <row r="111" ht="21.95" customHeight="1">
      <c r="A111" s="152">
        <v>2018</v>
      </c>
      <c r="B111" s="127">
        <v>71</v>
      </c>
      <c r="C111" s="88">
        <v>386.1</v>
      </c>
      <c r="D111" s="92">
        <v>5.43802816901408</v>
      </c>
      <c r="E111" s="43"/>
      <c r="F111" s="153">
        <v>2018</v>
      </c>
      <c r="G111" s="127">
        <v>35</v>
      </c>
      <c r="H111" s="88">
        <v>155</v>
      </c>
      <c r="I111" s="92">
        <v>4.42857142857143</v>
      </c>
      <c r="J111" s="43"/>
      <c r="K111" s="153">
        <v>2018</v>
      </c>
      <c r="L111" s="127">
        <v>10</v>
      </c>
      <c r="M111" s="88">
        <v>29</v>
      </c>
      <c r="N111" s="94">
        <v>2.9</v>
      </c>
      <c r="O111" t="s" s="136">
        <v>111</v>
      </c>
      <c r="P111" s="155">
        <f>AVERAGE(B96:B111)</f>
        <v>59.3125</v>
      </c>
      <c r="Q111" s="90">
        <f>AVERAGE(D96:D111)</f>
        <v>5.45624362171072</v>
      </c>
      <c r="R111" t="s" s="139">
        <v>111</v>
      </c>
      <c r="S111" s="155">
        <f>AVERAGE(G96:G111)</f>
        <v>32.125</v>
      </c>
      <c r="T111" s="90">
        <f>AVERAGE(I96:I111)</f>
        <v>4.63331090796558</v>
      </c>
      <c r="U111" t="s" s="139">
        <v>111</v>
      </c>
      <c r="V111" s="155">
        <f>AVERAGE(L96:L111)</f>
        <v>8.0625</v>
      </c>
      <c r="W111" s="90">
        <f>AVERAGE(N96:N111)</f>
        <v>3.24539930555556</v>
      </c>
    </row>
    <row r="112" ht="21.95" customHeight="1">
      <c r="A112" s="152">
        <v>2019</v>
      </c>
      <c r="B112" s="127">
        <v>64</v>
      </c>
      <c r="C112" s="88">
        <v>315.3</v>
      </c>
      <c r="D112" s="92">
        <v>4.9265625</v>
      </c>
      <c r="E112" s="43"/>
      <c r="F112" s="153">
        <v>2019</v>
      </c>
      <c r="G112" s="127">
        <v>44</v>
      </c>
      <c r="H112" s="88">
        <v>186.8</v>
      </c>
      <c r="I112" s="92">
        <v>4.24545454545455</v>
      </c>
      <c r="J112" s="43"/>
      <c r="K112" s="153">
        <v>2019</v>
      </c>
      <c r="L112" s="127">
        <v>18</v>
      </c>
      <c r="M112" s="88">
        <v>55.8</v>
      </c>
      <c r="N112" s="94">
        <v>3.1</v>
      </c>
      <c r="O112" t="s" s="136">
        <v>110</v>
      </c>
      <c r="P112" s="155">
        <f>AVERAGE(B96:B112)</f>
        <v>59.5882352941176</v>
      </c>
      <c r="Q112" s="90">
        <f>AVERAGE(D96:D112)</f>
        <v>5.42508590866891</v>
      </c>
      <c r="R112" t="s" s="139">
        <v>110</v>
      </c>
      <c r="S112" s="155">
        <f>AVERAGE(G96:G112)</f>
        <v>32.8235294117647</v>
      </c>
      <c r="T112" s="90">
        <f>AVERAGE(I96:I112)</f>
        <v>4.61049582781787</v>
      </c>
      <c r="U112" t="s" s="139">
        <v>110</v>
      </c>
      <c r="V112" s="155">
        <f>AVERAGE(L96:L112)</f>
        <v>8.647058823529409</v>
      </c>
      <c r="W112" s="90">
        <f>AVERAGE(N96:N112)</f>
        <v>3.23684640522876</v>
      </c>
    </row>
    <row r="113" ht="21.95" customHeight="1">
      <c r="A113" s="152">
        <v>2020</v>
      </c>
      <c r="B113" s="127">
        <v>69</v>
      </c>
      <c r="C113" s="88">
        <v>343.4</v>
      </c>
      <c r="D113" s="92">
        <v>4.9768115942029</v>
      </c>
      <c r="E113" s="43"/>
      <c r="F113" s="153">
        <v>2020</v>
      </c>
      <c r="G113" s="127">
        <v>44</v>
      </c>
      <c r="H113" s="88">
        <v>182.6</v>
      </c>
      <c r="I113" s="92">
        <v>4.15</v>
      </c>
      <c r="J113" s="43"/>
      <c r="K113" s="153">
        <v>2020</v>
      </c>
      <c r="L113" s="127">
        <v>15</v>
      </c>
      <c r="M113" s="88">
        <v>41.2</v>
      </c>
      <c r="N113" s="94">
        <v>2.74666666666667</v>
      </c>
      <c r="O113" t="s" s="136">
        <v>109</v>
      </c>
      <c r="P113" s="155">
        <f>AVERAGE(B96:B113)</f>
        <v>60.1111111111111</v>
      </c>
      <c r="Q113" s="90">
        <f>AVERAGE(D96:D113)</f>
        <v>5.40018178008747</v>
      </c>
      <c r="R113" t="s" s="139">
        <v>109</v>
      </c>
      <c r="S113" s="155">
        <f>AVERAGE(G96:G113)</f>
        <v>33.4444444444444</v>
      </c>
      <c r="T113" s="90">
        <f>AVERAGE(I96:I113)</f>
        <v>4.58491272627244</v>
      </c>
      <c r="U113" t="s" s="139">
        <v>109</v>
      </c>
      <c r="V113" s="155">
        <f>AVERAGE(L96:L113)</f>
        <v>9</v>
      </c>
      <c r="W113" s="90">
        <f>AVERAGE(N96:N113)</f>
        <v>3.20961419753086</v>
      </c>
    </row>
    <row r="114" ht="21.95" customHeight="1">
      <c r="A114" s="152">
        <v>2021</v>
      </c>
      <c r="B114" s="127">
        <v>57</v>
      </c>
      <c r="C114" s="88">
        <v>320.3</v>
      </c>
      <c r="D114" s="92">
        <v>5.61929824561404</v>
      </c>
      <c r="E114" s="43"/>
      <c r="F114" s="153">
        <v>2021</v>
      </c>
      <c r="G114" s="127">
        <v>32</v>
      </c>
      <c r="H114" s="88">
        <v>160.4</v>
      </c>
      <c r="I114" s="92">
        <v>5.0125</v>
      </c>
      <c r="J114" s="43"/>
      <c r="K114" s="153">
        <v>2021</v>
      </c>
      <c r="L114" s="127">
        <v>3</v>
      </c>
      <c r="M114" s="88">
        <v>8.5</v>
      </c>
      <c r="N114" s="94">
        <v>2.83333333333333</v>
      </c>
      <c r="O114" t="s" s="136">
        <v>108</v>
      </c>
      <c r="P114" s="155">
        <f>AVERAGE(B96:B114)</f>
        <v>59.9473684210526</v>
      </c>
      <c r="Q114" s="90">
        <f>AVERAGE(D96:D114)</f>
        <v>5.4117142256415</v>
      </c>
      <c r="R114" t="s" s="139">
        <v>108</v>
      </c>
      <c r="S114" s="155">
        <f>AVERAGE(G96:G114)</f>
        <v>33.3684210526316</v>
      </c>
      <c r="T114" s="90">
        <f>AVERAGE(I96:I114)</f>
        <v>4.60741731962652</v>
      </c>
      <c r="U114" t="s" s="139">
        <v>108</v>
      </c>
      <c r="V114" s="155">
        <f>AVERAGE(L96:L114)</f>
        <v>8.684210526315789</v>
      </c>
      <c r="W114" s="90">
        <f>AVERAGE(N96:N114)</f>
        <v>3.18980994152047</v>
      </c>
    </row>
    <row r="115" ht="21.95" customHeight="1">
      <c r="A115" s="152">
        <v>2022</v>
      </c>
      <c r="B115" s="127">
        <v>62</v>
      </c>
      <c r="C115" s="88">
        <v>349.3</v>
      </c>
      <c r="D115" s="92">
        <v>5.63387096774194</v>
      </c>
      <c r="E115" s="43"/>
      <c r="F115" s="153">
        <v>2022</v>
      </c>
      <c r="G115" s="127">
        <v>26</v>
      </c>
      <c r="H115" s="88">
        <v>118.9</v>
      </c>
      <c r="I115" s="92">
        <v>4.57307692307692</v>
      </c>
      <c r="J115" s="43"/>
      <c r="K115" s="153">
        <v>2022</v>
      </c>
      <c r="L115" s="127">
        <v>5</v>
      </c>
      <c r="M115" s="88">
        <v>15.6</v>
      </c>
      <c r="N115" s="94">
        <v>3.12</v>
      </c>
      <c r="O115" t="s" s="136">
        <v>107</v>
      </c>
      <c r="P115" s="155">
        <f>AVERAGE(B96:B115)</f>
        <v>60.05</v>
      </c>
      <c r="Q115" s="90">
        <f>AVERAGE(D96:D115)</f>
        <v>5.42282206274652</v>
      </c>
      <c r="R115" t="s" s="139">
        <v>107</v>
      </c>
      <c r="S115" s="155">
        <f>AVERAGE(G96:G115)</f>
        <v>33</v>
      </c>
      <c r="T115" s="90">
        <f>AVERAGE(I96:I115)</f>
        <v>4.60570029979904</v>
      </c>
      <c r="U115" t="s" s="139">
        <v>107</v>
      </c>
      <c r="V115" s="155">
        <f>AVERAGE(L96:L115)</f>
        <v>8.5</v>
      </c>
      <c r="W115" s="90">
        <f>AVERAGE(N96:N115)</f>
        <v>3.18631944444444</v>
      </c>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AVERAGE(B89:B94)</f>
        <v>49</v>
      </c>
      <c r="C138" s="88">
        <f>AVERAGE(C89:C94)</f>
        <v>267.4</v>
      </c>
      <c r="D138" s="92">
        <f>AVERAGE(D89:D94)</f>
        <v>5.46538225522767</v>
      </c>
      <c r="E138" s="43"/>
      <c r="F138" t="s" s="103">
        <v>99</v>
      </c>
      <c r="G138" s="88">
        <f>AVERAGE(G89:G94)</f>
        <v>26.3333333333333</v>
      </c>
      <c r="H138" s="88">
        <f>AVERAGE(H89:H94)</f>
        <v>121.816666666667</v>
      </c>
      <c r="I138" s="92">
        <f>AVERAGE(I89:I94)</f>
        <v>4.67186124911401</v>
      </c>
      <c r="J138" s="43"/>
      <c r="K138" t="s" s="103">
        <v>99</v>
      </c>
      <c r="L138" s="88">
        <f>AVERAGE(L89:L94)</f>
        <v>5.83333333333333</v>
      </c>
      <c r="M138" s="88">
        <f>AVERAGE(M89:M94)</f>
        <v>17.7</v>
      </c>
      <c r="N138" s="94">
        <f>AVERAGE(N89:N94)</f>
        <v>3.09536324786325</v>
      </c>
      <c r="O138" s="87"/>
      <c r="P138" s="88"/>
      <c r="Q138" s="88"/>
      <c r="R138" s="89"/>
      <c r="S138" s="88"/>
      <c r="T138" s="88"/>
      <c r="U138" s="89"/>
      <c r="V138" s="88"/>
      <c r="W138" s="90"/>
    </row>
    <row r="139" ht="21.95" customHeight="1">
      <c r="A139" t="s" s="102">
        <v>100</v>
      </c>
      <c r="B139" s="88">
        <f>AVERAGE(B96:B101)</f>
        <v>56.6666666666667</v>
      </c>
      <c r="C139" s="88">
        <f>AVERAGE(C96:C101)</f>
        <v>304.6</v>
      </c>
      <c r="D139" s="92">
        <f>AVERAGE(D96:D101)</f>
        <v>5.4016872828199</v>
      </c>
      <c r="E139" s="43"/>
      <c r="F139" t="s" s="103">
        <v>100</v>
      </c>
      <c r="G139" s="88">
        <f>AVERAGE(G96:G101)</f>
        <v>32.6666666666667</v>
      </c>
      <c r="H139" s="88">
        <f>AVERAGE(H96:H101)</f>
        <v>150.716666666667</v>
      </c>
      <c r="I139" s="92">
        <f>AVERAGE(I96:I101)</f>
        <v>4.64465486539171</v>
      </c>
      <c r="J139" s="43"/>
      <c r="K139" t="s" s="103">
        <v>100</v>
      </c>
      <c r="L139" s="88">
        <f>AVERAGE(L96:L101)</f>
        <v>7.83333333333333</v>
      </c>
      <c r="M139" s="88">
        <f>AVERAGE(M96:M101)</f>
        <v>24.7166666666667</v>
      </c>
      <c r="N139" s="94">
        <f>AVERAGE(N96:N101)</f>
        <v>3.13958333333333</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118"/>
      <c r="P143" s="119"/>
      <c r="Q143" s="119"/>
      <c r="R143" s="120"/>
      <c r="S143" s="119"/>
      <c r="T143" s="119"/>
      <c r="U143" s="120"/>
      <c r="V143" s="119"/>
      <c r="W143"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8.xml><?xml version="1.0" encoding="utf-8"?>
<worksheet xmlns:r="http://schemas.openxmlformats.org/officeDocument/2006/relationships" xmlns="http://schemas.openxmlformats.org/spreadsheetml/2006/main">
  <dimension ref="A1:W96"/>
  <sheetViews>
    <sheetView workbookViewId="0" showGridLines="0" defaultGridColor="1"/>
  </sheetViews>
  <sheetFormatPr defaultColWidth="16.3333" defaultRowHeight="19.9" customHeight="1" outlineLevelRow="0" outlineLevelCol="0"/>
  <cols>
    <col min="1" max="1" width="10" style="316" customWidth="1"/>
    <col min="2" max="4" width="12.1719" style="316" customWidth="1"/>
    <col min="5" max="5" width="1.35156" style="316" customWidth="1"/>
    <col min="6" max="6" width="10" style="316" customWidth="1"/>
    <col min="7" max="9" width="12.1719" style="316" customWidth="1"/>
    <col min="10" max="10" width="1.35156" style="316" customWidth="1"/>
    <col min="11" max="11" width="10" style="316" customWidth="1"/>
    <col min="12" max="14" width="12.1719" style="316" customWidth="1"/>
    <col min="15" max="15" width="10.8516" style="316" customWidth="1"/>
    <col min="16" max="17" width="6.5" style="316" customWidth="1"/>
    <col min="18" max="18" width="10.8516" style="316" customWidth="1"/>
    <col min="19" max="20" width="6.5" style="316" customWidth="1"/>
    <col min="21" max="21" width="10.8516" style="316" customWidth="1"/>
    <col min="22" max="23" width="6.5" style="316" customWidth="1"/>
    <col min="24" max="16384" width="16.3516" style="316" customWidth="1"/>
  </cols>
  <sheetData>
    <row r="1" ht="64.15" customHeight="1">
      <c r="A1" t="s" s="167">
        <v>422</v>
      </c>
      <c r="B1" t="s" s="30">
        <v>41</v>
      </c>
      <c r="C1" t="s" s="30">
        <v>42</v>
      </c>
      <c r="D1" t="s" s="31">
        <v>43</v>
      </c>
      <c r="E1" s="32"/>
      <c r="F1" t="s" s="33">
        <v>266</v>
      </c>
      <c r="G1" t="s" s="30">
        <v>45</v>
      </c>
      <c r="H1" t="s" s="30">
        <v>46</v>
      </c>
      <c r="I1" t="s" s="31">
        <v>47</v>
      </c>
      <c r="J1" s="32"/>
      <c r="K1" t="s" s="33">
        <v>423</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1957</v>
      </c>
      <c r="B3" s="146">
        <v>38</v>
      </c>
      <c r="C3" s="83">
        <v>185.6</v>
      </c>
      <c r="D3" s="84">
        <v>4.88421052631579</v>
      </c>
      <c r="E3" s="43"/>
      <c r="F3" s="147">
        <v>1957</v>
      </c>
      <c r="G3" s="146">
        <v>15</v>
      </c>
      <c r="H3" s="83">
        <v>54.2</v>
      </c>
      <c r="I3" s="84">
        <v>3.61333333333333</v>
      </c>
      <c r="J3" s="43"/>
      <c r="K3" s="147">
        <v>1957</v>
      </c>
      <c r="L3" s="146">
        <v>0</v>
      </c>
      <c r="M3" s="83">
        <v>0</v>
      </c>
      <c r="N3" s="86"/>
      <c r="O3" s="154"/>
      <c r="P3" s="155"/>
      <c r="Q3" s="90"/>
      <c r="R3" s="156"/>
      <c r="S3" s="155"/>
      <c r="T3" s="90"/>
      <c r="U3" s="156"/>
      <c r="V3" s="155"/>
      <c r="W3" s="90"/>
    </row>
    <row r="4" ht="21.95" customHeight="1">
      <c r="A4" s="152">
        <v>1958</v>
      </c>
      <c r="B4" s="127">
        <v>24</v>
      </c>
      <c r="C4" s="88">
        <v>118.2</v>
      </c>
      <c r="D4" s="92">
        <v>4.925</v>
      </c>
      <c r="E4" s="43"/>
      <c r="F4" s="153">
        <v>1958</v>
      </c>
      <c r="G4" s="127">
        <v>10</v>
      </c>
      <c r="H4" s="88">
        <v>39.8</v>
      </c>
      <c r="I4" s="92">
        <v>3.98</v>
      </c>
      <c r="J4" s="43"/>
      <c r="K4" s="153">
        <v>1958</v>
      </c>
      <c r="L4" s="127">
        <v>0</v>
      </c>
      <c r="M4" s="88">
        <v>0</v>
      </c>
      <c r="N4" s="94"/>
      <c r="O4" s="154"/>
      <c r="P4" s="155"/>
      <c r="Q4" s="90"/>
      <c r="R4" s="156"/>
      <c r="S4" s="155"/>
      <c r="T4" s="90"/>
      <c r="U4" s="156"/>
      <c r="V4" s="155"/>
      <c r="W4" s="90"/>
    </row>
    <row r="5" ht="21.95" customHeight="1">
      <c r="A5" s="152">
        <v>1959</v>
      </c>
      <c r="B5" s="127">
        <v>23</v>
      </c>
      <c r="C5" s="88">
        <v>118.8</v>
      </c>
      <c r="D5" s="92">
        <v>5.16521739130435</v>
      </c>
      <c r="E5" s="43"/>
      <c r="F5" s="153">
        <v>1959</v>
      </c>
      <c r="G5" s="127">
        <v>5</v>
      </c>
      <c r="H5" s="88">
        <v>19.8</v>
      </c>
      <c r="I5" s="92">
        <v>3.96</v>
      </c>
      <c r="J5" s="43"/>
      <c r="K5" s="153">
        <v>1959</v>
      </c>
      <c r="L5" s="127">
        <v>0</v>
      </c>
      <c r="M5" s="88">
        <v>0</v>
      </c>
      <c r="N5" s="94"/>
      <c r="O5" s="154"/>
      <c r="P5" s="155"/>
      <c r="Q5" s="90"/>
      <c r="R5" s="156"/>
      <c r="S5" s="155"/>
      <c r="T5" s="90"/>
      <c r="U5" s="156"/>
      <c r="V5" s="155"/>
      <c r="W5" s="90"/>
    </row>
    <row r="6" ht="21.95" customHeight="1">
      <c r="A6" s="152">
        <v>1960</v>
      </c>
      <c r="B6" s="127">
        <v>55</v>
      </c>
      <c r="C6" s="88">
        <v>264.4</v>
      </c>
      <c r="D6" s="92">
        <v>4.80727272727273</v>
      </c>
      <c r="E6" s="43"/>
      <c r="F6" s="153">
        <v>1960</v>
      </c>
      <c r="G6" s="127">
        <v>20</v>
      </c>
      <c r="H6" s="88">
        <v>68</v>
      </c>
      <c r="I6" s="92">
        <v>3.4</v>
      </c>
      <c r="J6" s="43"/>
      <c r="K6" s="153">
        <v>1960</v>
      </c>
      <c r="L6" s="127">
        <v>1</v>
      </c>
      <c r="M6" s="88">
        <v>1.4</v>
      </c>
      <c r="N6" s="94">
        <v>1.4</v>
      </c>
      <c r="O6" s="154"/>
      <c r="P6" s="155"/>
      <c r="Q6" s="90"/>
      <c r="R6" s="156"/>
      <c r="S6" s="155"/>
      <c r="T6" s="90"/>
      <c r="U6" s="156"/>
      <c r="V6" s="155"/>
      <c r="W6" s="90"/>
    </row>
    <row r="7" ht="21.95" customHeight="1">
      <c r="A7" s="152">
        <v>1961</v>
      </c>
      <c r="B7" s="127">
        <v>40</v>
      </c>
      <c r="C7" s="88">
        <v>182.4</v>
      </c>
      <c r="D7" s="92">
        <v>4.56</v>
      </c>
      <c r="E7" s="43"/>
      <c r="F7" s="153">
        <v>1961</v>
      </c>
      <c r="G7" s="127">
        <v>20</v>
      </c>
      <c r="H7" s="88">
        <v>72.8</v>
      </c>
      <c r="I7" s="92">
        <v>3.64</v>
      </c>
      <c r="J7" s="43"/>
      <c r="K7" s="153">
        <v>1961</v>
      </c>
      <c r="L7" s="127">
        <v>0</v>
      </c>
      <c r="M7" s="88">
        <v>0</v>
      </c>
      <c r="N7" s="94"/>
      <c r="O7" s="154"/>
      <c r="P7" s="155"/>
      <c r="Q7" s="90"/>
      <c r="R7" s="156"/>
      <c r="S7" s="155"/>
      <c r="T7" s="90"/>
      <c r="U7" s="156"/>
      <c r="V7" s="155"/>
      <c r="W7" s="90"/>
    </row>
    <row r="8" ht="21.95" customHeight="1">
      <c r="A8" s="152">
        <v>1962</v>
      </c>
      <c r="B8" s="127">
        <v>34</v>
      </c>
      <c r="C8" s="88">
        <v>171.9</v>
      </c>
      <c r="D8" s="92">
        <v>5.05588235294118</v>
      </c>
      <c r="E8" s="43"/>
      <c r="F8" s="153">
        <v>1962</v>
      </c>
      <c r="G8" s="127">
        <v>10</v>
      </c>
      <c r="H8" s="88">
        <v>40.4</v>
      </c>
      <c r="I8" s="92">
        <v>4.04</v>
      </c>
      <c r="J8" s="43"/>
      <c r="K8" s="153">
        <v>1962</v>
      </c>
      <c r="L8" s="127">
        <v>0</v>
      </c>
      <c r="M8" s="88">
        <v>0</v>
      </c>
      <c r="N8" s="94"/>
      <c r="O8" s="154"/>
      <c r="P8" s="155"/>
      <c r="Q8" s="90"/>
      <c r="R8" s="156"/>
      <c r="S8" s="155"/>
      <c r="T8" s="90"/>
      <c r="U8" s="156"/>
      <c r="V8" s="155"/>
      <c r="W8" s="90"/>
    </row>
    <row r="9" ht="21.95" customHeight="1">
      <c r="A9" s="152">
        <v>1963</v>
      </c>
      <c r="B9" s="127">
        <v>31</v>
      </c>
      <c r="C9" s="88">
        <v>161.5</v>
      </c>
      <c r="D9" s="92">
        <v>5.20967741935484</v>
      </c>
      <c r="E9" s="43"/>
      <c r="F9" s="153">
        <v>1963</v>
      </c>
      <c r="G9" s="127">
        <v>7</v>
      </c>
      <c r="H9" s="88">
        <v>25.5</v>
      </c>
      <c r="I9" s="92">
        <v>3.64285714285714</v>
      </c>
      <c r="J9" s="43"/>
      <c r="K9" s="153">
        <v>1963</v>
      </c>
      <c r="L9" s="127">
        <v>0</v>
      </c>
      <c r="M9" s="88">
        <v>0</v>
      </c>
      <c r="N9" s="94"/>
      <c r="O9" s="154"/>
      <c r="P9" s="155"/>
      <c r="Q9" s="90"/>
      <c r="R9" s="156"/>
      <c r="S9" s="155"/>
      <c r="T9" s="90"/>
      <c r="U9" s="156"/>
      <c r="V9" s="155"/>
      <c r="W9" s="90"/>
    </row>
    <row r="10" ht="21.95" customHeight="1">
      <c r="A10" s="152">
        <v>1964</v>
      </c>
      <c r="B10" s="127">
        <v>44</v>
      </c>
      <c r="C10" s="88">
        <v>200.7</v>
      </c>
      <c r="D10" s="92">
        <v>4.56136363636364</v>
      </c>
      <c r="E10" s="43"/>
      <c r="F10" s="153">
        <v>1964</v>
      </c>
      <c r="G10" s="127">
        <v>22</v>
      </c>
      <c r="H10" s="88">
        <v>75.3</v>
      </c>
      <c r="I10" s="92">
        <v>3.42272727272727</v>
      </c>
      <c r="J10" s="43"/>
      <c r="K10" s="153">
        <v>1964</v>
      </c>
      <c r="L10" s="127">
        <v>2</v>
      </c>
      <c r="M10" s="88">
        <v>1.7</v>
      </c>
      <c r="N10" s="94">
        <v>0.85</v>
      </c>
      <c r="O10" s="154"/>
      <c r="P10" s="155"/>
      <c r="Q10" s="90"/>
      <c r="R10" s="156"/>
      <c r="S10" s="155"/>
      <c r="T10" s="90"/>
      <c r="U10" s="156"/>
      <c r="V10" s="155"/>
      <c r="W10" s="90"/>
    </row>
    <row r="11" ht="21.95" customHeight="1">
      <c r="A11" s="152">
        <v>1965</v>
      </c>
      <c r="B11" s="127">
        <v>32</v>
      </c>
      <c r="C11" s="88">
        <v>154.7</v>
      </c>
      <c r="D11" s="92">
        <v>4.834375</v>
      </c>
      <c r="E11" s="43"/>
      <c r="F11" s="153">
        <v>1965</v>
      </c>
      <c r="G11" s="127">
        <v>14</v>
      </c>
      <c r="H11" s="88">
        <v>51.9</v>
      </c>
      <c r="I11" s="92">
        <v>3.70714285714286</v>
      </c>
      <c r="J11" s="43"/>
      <c r="K11" s="153">
        <v>1965</v>
      </c>
      <c r="L11" s="127">
        <v>1</v>
      </c>
      <c r="M11" s="88">
        <v>1.7</v>
      </c>
      <c r="N11" s="94">
        <v>1.7</v>
      </c>
      <c r="O11" s="154"/>
      <c r="P11" s="155"/>
      <c r="Q11" s="90"/>
      <c r="R11" s="156"/>
      <c r="S11" s="155"/>
      <c r="T11" s="90"/>
      <c r="U11" s="156"/>
      <c r="V11" s="155"/>
      <c r="W11" s="90"/>
    </row>
    <row r="12" ht="21.95" customHeight="1">
      <c r="A12" s="152">
        <v>1966</v>
      </c>
      <c r="B12" s="127">
        <v>37</v>
      </c>
      <c r="C12" s="88">
        <v>172.2</v>
      </c>
      <c r="D12" s="92">
        <v>4.65405405405405</v>
      </c>
      <c r="E12" s="43"/>
      <c r="F12" s="153">
        <v>1966</v>
      </c>
      <c r="G12" s="127">
        <v>16</v>
      </c>
      <c r="H12" s="88">
        <v>54.8</v>
      </c>
      <c r="I12" s="92">
        <v>3.425</v>
      </c>
      <c r="J12" s="43"/>
      <c r="K12" s="153">
        <v>1966</v>
      </c>
      <c r="L12" s="127">
        <v>2</v>
      </c>
      <c r="M12" s="88">
        <v>2.8</v>
      </c>
      <c r="N12" s="94">
        <v>1.4</v>
      </c>
      <c r="O12" s="154"/>
      <c r="P12" s="155"/>
      <c r="Q12" s="90"/>
      <c r="R12" s="156"/>
      <c r="S12" s="155"/>
      <c r="T12" s="90"/>
      <c r="U12" s="156"/>
      <c r="V12" s="155"/>
      <c r="W12" s="90"/>
    </row>
    <row r="13" ht="21.95" customHeight="1">
      <c r="A13" s="152">
        <v>1967</v>
      </c>
      <c r="B13" s="127">
        <v>27</v>
      </c>
      <c r="C13" s="88">
        <v>131.1</v>
      </c>
      <c r="D13" s="92">
        <v>4.85555555555556</v>
      </c>
      <c r="E13" s="43"/>
      <c r="F13" s="153">
        <v>1967</v>
      </c>
      <c r="G13" s="127">
        <v>13</v>
      </c>
      <c r="H13" s="88">
        <v>54.2</v>
      </c>
      <c r="I13" s="92">
        <v>4.16923076923077</v>
      </c>
      <c r="J13" s="43"/>
      <c r="K13" s="153">
        <v>1967</v>
      </c>
      <c r="L13" s="127">
        <v>0</v>
      </c>
      <c r="M13" s="88">
        <v>0</v>
      </c>
      <c r="N13" s="94"/>
      <c r="O13" s="154"/>
      <c r="P13" s="155"/>
      <c r="Q13" s="90"/>
      <c r="R13" s="156"/>
      <c r="S13" s="155"/>
      <c r="T13" s="90"/>
      <c r="U13" s="156"/>
      <c r="V13" s="155"/>
      <c r="W13" s="90"/>
    </row>
    <row r="14" ht="21.95" customHeight="1">
      <c r="A14" s="152">
        <v>1968</v>
      </c>
      <c r="B14" s="127">
        <v>48</v>
      </c>
      <c r="C14" s="88">
        <v>213.8</v>
      </c>
      <c r="D14" s="92">
        <v>4.45416666666667</v>
      </c>
      <c r="E14" s="43"/>
      <c r="F14" s="153">
        <v>1968</v>
      </c>
      <c r="G14" s="127">
        <v>22</v>
      </c>
      <c r="H14" s="88">
        <v>68.59999999999999</v>
      </c>
      <c r="I14" s="92">
        <v>3.11818181818182</v>
      </c>
      <c r="J14" s="43"/>
      <c r="K14" s="153">
        <v>1968</v>
      </c>
      <c r="L14" s="127">
        <v>3</v>
      </c>
      <c r="M14" s="88">
        <v>5.5</v>
      </c>
      <c r="N14" s="94">
        <v>1.83333333333333</v>
      </c>
      <c r="O14" s="154"/>
      <c r="P14" s="155"/>
      <c r="Q14" s="90"/>
      <c r="R14" s="156"/>
      <c r="S14" s="155"/>
      <c r="T14" s="90"/>
      <c r="U14" s="156"/>
      <c r="V14" s="155"/>
      <c r="W14" s="90"/>
    </row>
    <row r="15" ht="21.95" customHeight="1">
      <c r="A15" s="152">
        <v>1969</v>
      </c>
      <c r="B15" s="127">
        <v>26</v>
      </c>
      <c r="C15" s="88">
        <v>140.1</v>
      </c>
      <c r="D15" s="92">
        <v>5.38846153846154</v>
      </c>
      <c r="E15" s="43"/>
      <c r="F15" s="153">
        <v>1969</v>
      </c>
      <c r="G15" s="127">
        <v>5</v>
      </c>
      <c r="H15" s="88">
        <v>17.8</v>
      </c>
      <c r="I15" s="92">
        <v>3.56</v>
      </c>
      <c r="J15" s="43"/>
      <c r="K15" s="153">
        <v>1969</v>
      </c>
      <c r="L15" s="127">
        <v>1</v>
      </c>
      <c r="M15" s="88">
        <v>1.9</v>
      </c>
      <c r="N15" s="94">
        <v>1.9</v>
      </c>
      <c r="O15" s="154"/>
      <c r="P15" s="155"/>
      <c r="Q15" s="90"/>
      <c r="R15" s="156"/>
      <c r="S15" s="155"/>
      <c r="T15" s="90"/>
      <c r="U15" s="156"/>
      <c r="V15" s="155"/>
      <c r="W15" s="90"/>
    </row>
    <row r="16" ht="21.95" customHeight="1">
      <c r="A16" s="152">
        <v>1970</v>
      </c>
      <c r="B16" s="127">
        <v>50</v>
      </c>
      <c r="C16" s="88">
        <v>208.3</v>
      </c>
      <c r="D16" s="92">
        <v>4.166</v>
      </c>
      <c r="E16" s="43"/>
      <c r="F16" s="153">
        <v>1970</v>
      </c>
      <c r="G16" s="127">
        <v>31</v>
      </c>
      <c r="H16" s="88">
        <v>104.4</v>
      </c>
      <c r="I16" s="92">
        <v>3.36774193548387</v>
      </c>
      <c r="J16" s="43"/>
      <c r="K16" s="153">
        <v>1970</v>
      </c>
      <c r="L16" s="127">
        <v>4</v>
      </c>
      <c r="M16" s="88">
        <v>4.7</v>
      </c>
      <c r="N16" s="94">
        <v>1.175</v>
      </c>
      <c r="O16" s="154"/>
      <c r="P16" s="155"/>
      <c r="Q16" s="90"/>
      <c r="R16" s="156"/>
      <c r="S16" s="155"/>
      <c r="T16" s="90"/>
      <c r="U16" s="156"/>
      <c r="V16" s="155"/>
      <c r="W16" s="90"/>
    </row>
    <row r="17" ht="21.95" customHeight="1">
      <c r="A17" s="152">
        <v>1971</v>
      </c>
      <c r="B17" s="127">
        <v>33</v>
      </c>
      <c r="C17" s="88">
        <v>160.9</v>
      </c>
      <c r="D17" s="92">
        <v>4.87575757575758</v>
      </c>
      <c r="E17" s="43"/>
      <c r="F17" s="153">
        <v>1971</v>
      </c>
      <c r="G17" s="127">
        <v>14</v>
      </c>
      <c r="H17" s="88">
        <v>54.3</v>
      </c>
      <c r="I17" s="92">
        <v>3.87857142857143</v>
      </c>
      <c r="J17" s="43"/>
      <c r="K17" s="153">
        <v>1971</v>
      </c>
      <c r="L17" s="127">
        <v>0</v>
      </c>
      <c r="M17" s="88">
        <v>0</v>
      </c>
      <c r="N17" s="94"/>
      <c r="O17" s="154"/>
      <c r="P17" s="155"/>
      <c r="Q17" s="90"/>
      <c r="R17" s="156"/>
      <c r="S17" s="155"/>
      <c r="T17" s="90"/>
      <c r="U17" s="156"/>
      <c r="V17" s="155"/>
      <c r="W17" s="90"/>
    </row>
    <row r="18" ht="21.95" customHeight="1">
      <c r="A18" s="152">
        <v>1972</v>
      </c>
      <c r="B18" s="127">
        <v>28</v>
      </c>
      <c r="C18" s="88">
        <v>124</v>
      </c>
      <c r="D18" s="92">
        <v>4.42857142857143</v>
      </c>
      <c r="E18" s="43"/>
      <c r="F18" s="153">
        <v>1972</v>
      </c>
      <c r="G18" s="127">
        <v>17</v>
      </c>
      <c r="H18" s="88">
        <v>61.1</v>
      </c>
      <c r="I18" s="92">
        <v>3.59411764705882</v>
      </c>
      <c r="J18" s="43"/>
      <c r="K18" s="153">
        <v>1972</v>
      </c>
      <c r="L18" s="127">
        <v>1</v>
      </c>
      <c r="M18" s="88">
        <v>1.7</v>
      </c>
      <c r="N18" s="94">
        <v>1.7</v>
      </c>
      <c r="O18" s="154"/>
      <c r="P18" s="155"/>
      <c r="Q18" s="90"/>
      <c r="R18" s="156"/>
      <c r="S18" s="155"/>
      <c r="T18" s="90"/>
      <c r="U18" s="156"/>
      <c r="V18" s="155"/>
      <c r="W18" s="90"/>
    </row>
    <row r="19" ht="21.95" customHeight="1">
      <c r="A19" s="152">
        <v>1973</v>
      </c>
      <c r="B19" s="127">
        <v>3</v>
      </c>
      <c r="C19" s="88">
        <v>16</v>
      </c>
      <c r="D19" s="92">
        <v>5.33333333333333</v>
      </c>
      <c r="E19" s="43"/>
      <c r="F19" s="153">
        <v>1973</v>
      </c>
      <c r="G19" s="127">
        <v>0</v>
      </c>
      <c r="H19" s="88">
        <v>0</v>
      </c>
      <c r="I19" s="92"/>
      <c r="J19" s="43"/>
      <c r="K19" s="153">
        <v>1973</v>
      </c>
      <c r="L19" s="127">
        <v>0</v>
      </c>
      <c r="M19" s="88">
        <v>0</v>
      </c>
      <c r="N19" s="94"/>
      <c r="O19" s="154"/>
      <c r="P19" s="155"/>
      <c r="Q19" s="90"/>
      <c r="R19" s="156"/>
      <c r="S19" s="155"/>
      <c r="T19" s="90"/>
      <c r="U19" s="156"/>
      <c r="V19" s="155"/>
      <c r="W19" s="90"/>
    </row>
    <row r="20" ht="21.95" customHeight="1">
      <c r="A20" s="152">
        <v>1974</v>
      </c>
      <c r="B20" s="127">
        <v>26</v>
      </c>
      <c r="C20" s="88">
        <v>141</v>
      </c>
      <c r="D20" s="92">
        <v>5.42307692307692</v>
      </c>
      <c r="E20" s="43"/>
      <c r="F20" s="153">
        <v>1974</v>
      </c>
      <c r="G20" s="127">
        <v>2</v>
      </c>
      <c r="H20" s="88">
        <v>8</v>
      </c>
      <c r="I20" s="92">
        <v>4</v>
      </c>
      <c r="J20" s="43"/>
      <c r="K20" s="153">
        <v>1974</v>
      </c>
      <c r="L20" s="127">
        <v>0</v>
      </c>
      <c r="M20" s="88">
        <v>0</v>
      </c>
      <c r="N20" s="94"/>
      <c r="O20" s="154"/>
      <c r="P20" s="155"/>
      <c r="Q20" s="90"/>
      <c r="R20" s="156"/>
      <c r="S20" s="155"/>
      <c r="T20" s="90"/>
      <c r="U20" s="156"/>
      <c r="V20" s="155"/>
      <c r="W20" s="90"/>
    </row>
    <row r="21" ht="21.95" customHeight="1">
      <c r="A21" s="152">
        <v>1975</v>
      </c>
      <c r="B21" s="127">
        <v>17</v>
      </c>
      <c r="C21" s="88">
        <v>88.5</v>
      </c>
      <c r="D21" s="92">
        <v>5.20588235294118</v>
      </c>
      <c r="E21" s="43"/>
      <c r="F21" s="153">
        <v>1975</v>
      </c>
      <c r="G21" s="127">
        <v>3</v>
      </c>
      <c r="H21" s="88">
        <v>11</v>
      </c>
      <c r="I21" s="92">
        <v>3.66666666666667</v>
      </c>
      <c r="J21" s="43"/>
      <c r="K21" s="153">
        <v>1975</v>
      </c>
      <c r="L21" s="127">
        <v>0</v>
      </c>
      <c r="M21" s="88">
        <v>0</v>
      </c>
      <c r="N21" s="94"/>
      <c r="O21" s="154"/>
      <c r="P21" s="155"/>
      <c r="Q21" s="90"/>
      <c r="R21" s="156"/>
      <c r="S21" s="155"/>
      <c r="T21" s="90"/>
      <c r="U21" s="156"/>
      <c r="V21" s="155"/>
      <c r="W21" s="90"/>
    </row>
    <row r="22" ht="21.95" customHeight="1">
      <c r="A22" s="152">
        <v>1976</v>
      </c>
      <c r="B22" s="127">
        <v>15</v>
      </c>
      <c r="C22" s="88">
        <v>72</v>
      </c>
      <c r="D22" s="92">
        <v>4.8</v>
      </c>
      <c r="E22" s="43"/>
      <c r="F22" s="153">
        <v>1976</v>
      </c>
      <c r="G22" s="127">
        <v>6</v>
      </c>
      <c r="H22" s="88">
        <v>22</v>
      </c>
      <c r="I22" s="92">
        <v>3.66666666666667</v>
      </c>
      <c r="J22" s="43"/>
      <c r="K22" s="153">
        <v>1976</v>
      </c>
      <c r="L22" s="127">
        <v>1</v>
      </c>
      <c r="M22" s="88">
        <v>2</v>
      </c>
      <c r="N22" s="94">
        <v>2</v>
      </c>
      <c r="O22" s="154"/>
      <c r="P22" s="155"/>
      <c r="Q22" s="90"/>
      <c r="R22" s="156"/>
      <c r="S22" s="155"/>
      <c r="T22" s="90"/>
      <c r="U22" s="156"/>
      <c r="V22" s="155"/>
      <c r="W22" s="90"/>
    </row>
    <row r="23" ht="21.95" customHeight="1">
      <c r="A23" s="152">
        <v>1977</v>
      </c>
      <c r="B23" s="127">
        <v>39</v>
      </c>
      <c r="C23" s="88">
        <v>189.9</v>
      </c>
      <c r="D23" s="92">
        <v>4.86923076923077</v>
      </c>
      <c r="E23" s="43"/>
      <c r="F23" s="153">
        <v>1977</v>
      </c>
      <c r="G23" s="127">
        <v>13</v>
      </c>
      <c r="H23" s="88">
        <v>45.7</v>
      </c>
      <c r="I23" s="92">
        <v>3.51538461538462</v>
      </c>
      <c r="J23" s="43"/>
      <c r="K23" s="153">
        <v>1977</v>
      </c>
      <c r="L23" s="127">
        <v>2</v>
      </c>
      <c r="M23" s="88">
        <v>3</v>
      </c>
      <c r="N23" s="94">
        <v>1.5</v>
      </c>
      <c r="O23" s="154"/>
      <c r="P23" s="155"/>
      <c r="Q23" s="90"/>
      <c r="R23" s="156"/>
      <c r="S23" s="155"/>
      <c r="T23" s="90"/>
      <c r="U23" s="156"/>
      <c r="V23" s="155"/>
      <c r="W23" s="90"/>
    </row>
    <row r="24" ht="21.95" customHeight="1">
      <c r="A24" s="152">
        <v>1978</v>
      </c>
      <c r="B24" s="127">
        <v>21</v>
      </c>
      <c r="C24" s="88">
        <v>101.4</v>
      </c>
      <c r="D24" s="92">
        <v>4.82857142857143</v>
      </c>
      <c r="E24" s="43"/>
      <c r="F24" s="153">
        <v>1978</v>
      </c>
      <c r="G24" s="127">
        <v>8</v>
      </c>
      <c r="H24" s="88">
        <v>30</v>
      </c>
      <c r="I24" s="92">
        <v>3.75</v>
      </c>
      <c r="J24" s="43"/>
      <c r="K24" s="153">
        <v>1978</v>
      </c>
      <c r="L24" s="127">
        <v>1</v>
      </c>
      <c r="M24" s="88">
        <v>2</v>
      </c>
      <c r="N24" s="94">
        <v>2</v>
      </c>
      <c r="O24" s="154"/>
      <c r="P24" s="155"/>
      <c r="Q24" s="90"/>
      <c r="R24" s="156"/>
      <c r="S24" s="155"/>
      <c r="T24" s="90"/>
      <c r="U24" s="156"/>
      <c r="V24" s="155"/>
      <c r="W24" s="90"/>
    </row>
    <row r="25" ht="21.95" customHeight="1">
      <c r="A25" s="152">
        <v>1979</v>
      </c>
      <c r="B25" s="127">
        <v>18</v>
      </c>
      <c r="C25" s="88">
        <v>97.3</v>
      </c>
      <c r="D25" s="92">
        <v>5.40555555555556</v>
      </c>
      <c r="E25" s="43"/>
      <c r="F25" s="153">
        <v>1979</v>
      </c>
      <c r="G25" s="127">
        <v>2</v>
      </c>
      <c r="H25" s="88">
        <v>8</v>
      </c>
      <c r="I25" s="92">
        <v>4</v>
      </c>
      <c r="J25" s="43"/>
      <c r="K25" s="153">
        <v>1979</v>
      </c>
      <c r="L25" s="127">
        <v>0</v>
      </c>
      <c r="M25" s="88">
        <v>0</v>
      </c>
      <c r="N25" s="94"/>
      <c r="O25" s="154"/>
      <c r="P25" s="155"/>
      <c r="Q25" s="90"/>
      <c r="R25" s="156"/>
      <c r="S25" s="155"/>
      <c r="T25" s="90"/>
      <c r="U25" s="156"/>
      <c r="V25" s="155"/>
      <c r="W25" s="90"/>
    </row>
    <row r="26" ht="21.95" customHeight="1">
      <c r="A26" s="152">
        <v>1980</v>
      </c>
      <c r="B26" s="127">
        <v>11</v>
      </c>
      <c r="C26" s="88">
        <v>60.5</v>
      </c>
      <c r="D26" s="92">
        <v>5.5</v>
      </c>
      <c r="E26" s="43"/>
      <c r="F26" s="153">
        <v>1980</v>
      </c>
      <c r="G26" s="127">
        <v>0</v>
      </c>
      <c r="H26" s="88">
        <v>0</v>
      </c>
      <c r="I26" s="92"/>
      <c r="J26" s="43"/>
      <c r="K26" s="153">
        <v>1980</v>
      </c>
      <c r="L26" s="127">
        <v>0</v>
      </c>
      <c r="M26" s="88">
        <v>0</v>
      </c>
      <c r="N26" s="94"/>
      <c r="O26" s="154"/>
      <c r="P26" s="155"/>
      <c r="Q26" s="90"/>
      <c r="R26" s="156"/>
      <c r="S26" s="155"/>
      <c r="T26" s="90"/>
      <c r="U26" s="156"/>
      <c r="V26" s="155"/>
      <c r="W26" s="90"/>
    </row>
    <row r="27" ht="21.95" customHeight="1">
      <c r="A27" s="152">
        <v>1981</v>
      </c>
      <c r="B27" s="127">
        <v>19</v>
      </c>
      <c r="C27" s="88">
        <v>95</v>
      </c>
      <c r="D27" s="92">
        <v>5</v>
      </c>
      <c r="E27" s="43"/>
      <c r="F27" s="153">
        <v>1981</v>
      </c>
      <c r="G27" s="127">
        <v>7</v>
      </c>
      <c r="H27" s="88">
        <v>29.5</v>
      </c>
      <c r="I27" s="92">
        <v>4.21428571428571</v>
      </c>
      <c r="J27" s="43"/>
      <c r="K27" s="153">
        <v>1981</v>
      </c>
      <c r="L27" s="127">
        <v>0</v>
      </c>
      <c r="M27" s="88">
        <v>0</v>
      </c>
      <c r="N27" s="94"/>
      <c r="O27" s="154"/>
      <c r="P27" s="155"/>
      <c r="Q27" s="90"/>
      <c r="R27" s="156"/>
      <c r="S27" s="155"/>
      <c r="T27" s="90"/>
      <c r="U27" s="156"/>
      <c r="V27" s="155"/>
      <c r="W27" s="90"/>
    </row>
    <row r="28" ht="21.95" customHeight="1">
      <c r="A28" s="152">
        <v>1982</v>
      </c>
      <c r="B28" s="127">
        <v>12</v>
      </c>
      <c r="C28" s="88">
        <v>61.5</v>
      </c>
      <c r="D28" s="92">
        <v>5.125</v>
      </c>
      <c r="E28" s="43"/>
      <c r="F28" s="153">
        <v>1982</v>
      </c>
      <c r="G28" s="127">
        <v>4</v>
      </c>
      <c r="H28" s="88">
        <v>16.7</v>
      </c>
      <c r="I28" s="92">
        <v>4.175</v>
      </c>
      <c r="J28" s="43"/>
      <c r="K28" s="153">
        <v>1982</v>
      </c>
      <c r="L28" s="127">
        <v>0</v>
      </c>
      <c r="M28" s="88">
        <v>0</v>
      </c>
      <c r="N28" s="94"/>
      <c r="O28" s="154"/>
      <c r="P28" s="155"/>
      <c r="Q28" s="90"/>
      <c r="R28" s="156"/>
      <c r="S28" s="155"/>
      <c r="T28" s="90"/>
      <c r="U28" s="156"/>
      <c r="V28" s="155"/>
      <c r="W28" s="90"/>
    </row>
    <row r="29" ht="21.95" customHeight="1">
      <c r="A29" s="152">
        <v>1983</v>
      </c>
      <c r="B29" s="127">
        <v>7</v>
      </c>
      <c r="C29" s="88">
        <v>32.1</v>
      </c>
      <c r="D29" s="92">
        <v>4.58571428571429</v>
      </c>
      <c r="E29" s="43"/>
      <c r="F29" s="153">
        <v>1983</v>
      </c>
      <c r="G29" s="127">
        <v>4</v>
      </c>
      <c r="H29" s="88">
        <v>15.1</v>
      </c>
      <c r="I29" s="92">
        <v>3.775</v>
      </c>
      <c r="J29" s="43"/>
      <c r="K29" s="153">
        <v>1983</v>
      </c>
      <c r="L29" s="127">
        <v>1</v>
      </c>
      <c r="M29" s="88">
        <v>2</v>
      </c>
      <c r="N29" s="94">
        <v>2</v>
      </c>
      <c r="O29" s="154"/>
      <c r="P29" s="155"/>
      <c r="Q29" s="90"/>
      <c r="R29" s="156"/>
      <c r="S29" s="155"/>
      <c r="T29" s="90"/>
      <c r="U29" s="156"/>
      <c r="V29" s="155"/>
      <c r="W29" s="90"/>
    </row>
    <row r="30" ht="21.95" customHeight="1">
      <c r="A30" s="152">
        <v>1984</v>
      </c>
      <c r="B30" s="127">
        <v>38</v>
      </c>
      <c r="C30" s="88">
        <v>199.9</v>
      </c>
      <c r="D30" s="92">
        <v>5.26052631578947</v>
      </c>
      <c r="E30" s="43"/>
      <c r="F30" s="153">
        <v>1984</v>
      </c>
      <c r="G30" s="127">
        <v>9</v>
      </c>
      <c r="H30" s="88">
        <v>35.2</v>
      </c>
      <c r="I30" s="92">
        <v>3.91111111111111</v>
      </c>
      <c r="J30" s="43"/>
      <c r="K30" s="153">
        <v>1984</v>
      </c>
      <c r="L30" s="127">
        <v>1</v>
      </c>
      <c r="M30" s="88">
        <v>1.8</v>
      </c>
      <c r="N30" s="94">
        <v>1.8</v>
      </c>
      <c r="O30" s="154"/>
      <c r="P30" s="155"/>
      <c r="Q30" s="90"/>
      <c r="R30" s="156"/>
      <c r="S30" s="155"/>
      <c r="T30" s="90"/>
      <c r="U30" s="156"/>
      <c r="V30" s="155"/>
      <c r="W30" s="90"/>
    </row>
    <row r="31" ht="21.95" customHeight="1">
      <c r="A31" s="152">
        <v>1985</v>
      </c>
      <c r="B31" s="127">
        <v>39</v>
      </c>
      <c r="C31" s="88">
        <v>191.9</v>
      </c>
      <c r="D31" s="92">
        <v>4.92051282051282</v>
      </c>
      <c r="E31" s="43"/>
      <c r="F31" s="153">
        <v>1985</v>
      </c>
      <c r="G31" s="127">
        <v>17</v>
      </c>
      <c r="H31" s="88">
        <v>63.5</v>
      </c>
      <c r="I31" s="92">
        <v>3.73529411764706</v>
      </c>
      <c r="J31" s="43"/>
      <c r="K31" s="153">
        <v>1985</v>
      </c>
      <c r="L31" s="127">
        <v>1</v>
      </c>
      <c r="M31" s="88">
        <v>2</v>
      </c>
      <c r="N31" s="94">
        <v>2</v>
      </c>
      <c r="O31" s="154"/>
      <c r="P31" s="155"/>
      <c r="Q31" s="90"/>
      <c r="R31" s="156"/>
      <c r="S31" s="155"/>
      <c r="T31" s="90"/>
      <c r="U31" s="156"/>
      <c r="V31" s="155"/>
      <c r="W31" s="90"/>
    </row>
    <row r="32" ht="21.95" customHeight="1">
      <c r="A32" s="152">
        <v>1986</v>
      </c>
      <c r="B32" s="127">
        <v>41</v>
      </c>
      <c r="C32" s="88">
        <v>186.8</v>
      </c>
      <c r="D32" s="92">
        <v>4.55609756097561</v>
      </c>
      <c r="E32" s="43"/>
      <c r="F32" s="153">
        <v>1986</v>
      </c>
      <c r="G32" s="127">
        <v>20</v>
      </c>
      <c r="H32" s="88">
        <v>68.90000000000001</v>
      </c>
      <c r="I32" s="92">
        <v>3.445</v>
      </c>
      <c r="J32" s="43"/>
      <c r="K32" s="153">
        <v>1986</v>
      </c>
      <c r="L32" s="127">
        <v>3</v>
      </c>
      <c r="M32" s="88">
        <v>2.9</v>
      </c>
      <c r="N32" s="94">
        <v>0.966666666666667</v>
      </c>
      <c r="O32" s="154"/>
      <c r="P32" s="155"/>
      <c r="Q32" s="90"/>
      <c r="R32" s="156"/>
      <c r="S32" s="155"/>
      <c r="T32" s="90"/>
      <c r="U32" s="156"/>
      <c r="V32" s="155"/>
      <c r="W32" s="90"/>
    </row>
    <row r="33" ht="21.95" customHeight="1">
      <c r="A33" s="152">
        <v>1987</v>
      </c>
      <c r="B33" s="127">
        <v>39</v>
      </c>
      <c r="C33" s="88">
        <v>199.2</v>
      </c>
      <c r="D33" s="92">
        <v>5.10769230769231</v>
      </c>
      <c r="E33" s="43"/>
      <c r="F33" s="153">
        <v>1987</v>
      </c>
      <c r="G33" s="127">
        <v>14</v>
      </c>
      <c r="H33" s="88">
        <v>56.9</v>
      </c>
      <c r="I33" s="92">
        <v>4.06428571428571</v>
      </c>
      <c r="J33" s="43"/>
      <c r="K33" s="153">
        <v>1987</v>
      </c>
      <c r="L33" s="127">
        <v>0</v>
      </c>
      <c r="M33" s="88">
        <v>0</v>
      </c>
      <c r="N33" s="94"/>
      <c r="O33" s="154"/>
      <c r="P33" s="155"/>
      <c r="Q33" s="90"/>
      <c r="R33" s="156"/>
      <c r="S33" s="155"/>
      <c r="T33" s="90"/>
      <c r="U33" s="156"/>
      <c r="V33" s="155"/>
      <c r="W33" s="90"/>
    </row>
    <row r="34" ht="21.95" customHeight="1">
      <c r="A34" s="152">
        <v>1988</v>
      </c>
      <c r="B34" s="127">
        <v>14</v>
      </c>
      <c r="C34" s="88">
        <v>70.3</v>
      </c>
      <c r="D34" s="92">
        <v>5.02142857142857</v>
      </c>
      <c r="E34" s="43"/>
      <c r="F34" s="153">
        <v>1988</v>
      </c>
      <c r="G34" s="127">
        <v>5</v>
      </c>
      <c r="H34" s="88">
        <v>19.5</v>
      </c>
      <c r="I34" s="92">
        <v>3.9</v>
      </c>
      <c r="J34" s="43"/>
      <c r="K34" s="153">
        <v>1988</v>
      </c>
      <c r="L34" s="127">
        <v>0</v>
      </c>
      <c r="M34" s="88">
        <v>0</v>
      </c>
      <c r="N34" s="94"/>
      <c r="O34" s="154"/>
      <c r="P34" s="155"/>
      <c r="Q34" s="90"/>
      <c r="R34" s="156"/>
      <c r="S34" s="155"/>
      <c r="T34" s="90"/>
      <c r="U34" s="156"/>
      <c r="V34" s="155"/>
      <c r="W34" s="90"/>
    </row>
    <row r="35" ht="21.95" customHeight="1">
      <c r="A35" s="152">
        <v>1989</v>
      </c>
      <c r="B35" s="127">
        <v>35</v>
      </c>
      <c r="C35" s="88">
        <v>151.6</v>
      </c>
      <c r="D35" s="92">
        <v>4.33142857142857</v>
      </c>
      <c r="E35" s="43"/>
      <c r="F35" s="153">
        <v>1989</v>
      </c>
      <c r="G35" s="127">
        <v>21</v>
      </c>
      <c r="H35" s="88">
        <v>73.5</v>
      </c>
      <c r="I35" s="92">
        <v>3.5</v>
      </c>
      <c r="J35" s="43"/>
      <c r="K35" s="153">
        <v>1989</v>
      </c>
      <c r="L35" s="127">
        <v>0</v>
      </c>
      <c r="M35" s="88">
        <v>0</v>
      </c>
      <c r="N35" s="94"/>
      <c r="O35" s="154"/>
      <c r="P35" s="155"/>
      <c r="Q35" s="90"/>
      <c r="R35" s="156"/>
      <c r="S35" s="155"/>
      <c r="T35" s="90"/>
      <c r="U35" s="156"/>
      <c r="V35" s="155"/>
      <c r="W35" s="90"/>
    </row>
    <row r="36" ht="21.95" customHeight="1">
      <c r="A36" s="152">
        <v>1990</v>
      </c>
      <c r="B36" s="127">
        <v>33</v>
      </c>
      <c r="C36" s="88">
        <v>152.9</v>
      </c>
      <c r="D36" s="92">
        <v>4.63333333333333</v>
      </c>
      <c r="E36" s="43"/>
      <c r="F36" s="153">
        <v>1990</v>
      </c>
      <c r="G36" s="127">
        <v>15</v>
      </c>
      <c r="H36" s="88">
        <v>51.9</v>
      </c>
      <c r="I36" s="92">
        <v>3.46</v>
      </c>
      <c r="J36" s="43"/>
      <c r="K36" s="153">
        <v>1990</v>
      </c>
      <c r="L36" s="127">
        <v>0</v>
      </c>
      <c r="M36" s="88">
        <v>0</v>
      </c>
      <c r="N36" s="94"/>
      <c r="O36" s="154"/>
      <c r="P36" s="155"/>
      <c r="Q36" s="90"/>
      <c r="R36" s="156"/>
      <c r="S36" s="155"/>
      <c r="T36" s="90"/>
      <c r="U36" s="156"/>
      <c r="V36" s="155"/>
      <c r="W36" s="90"/>
    </row>
    <row r="37" ht="21.95" customHeight="1">
      <c r="A37" s="152">
        <v>1991</v>
      </c>
      <c r="B37" s="127">
        <v>48</v>
      </c>
      <c r="C37" s="88">
        <v>233.5</v>
      </c>
      <c r="D37" s="92">
        <v>4.86458333333333</v>
      </c>
      <c r="E37" s="43"/>
      <c r="F37" s="153">
        <v>1991</v>
      </c>
      <c r="G37" s="127">
        <v>21</v>
      </c>
      <c r="H37" s="88">
        <v>83.09999999999999</v>
      </c>
      <c r="I37" s="92">
        <v>3.95714285714286</v>
      </c>
      <c r="J37" s="43"/>
      <c r="K37" s="153">
        <v>1991</v>
      </c>
      <c r="L37" s="127">
        <v>2</v>
      </c>
      <c r="M37" s="88">
        <v>3.4</v>
      </c>
      <c r="N37" s="94">
        <v>1.7</v>
      </c>
      <c r="O37" t="s" s="136">
        <v>107</v>
      </c>
      <c r="P37" s="155">
        <f>AVERAGE(B37:B56)</f>
        <v>42.25</v>
      </c>
      <c r="Q37" s="90">
        <f>AVERAGE(D37:D56)</f>
        <v>4.3176389092205</v>
      </c>
      <c r="R37" t="s" s="139">
        <v>107</v>
      </c>
      <c r="S37" s="155">
        <f>AVERAGE(G37:G56)</f>
        <v>23</v>
      </c>
      <c r="T37" s="90">
        <f>AVERAGE(I37:I56)</f>
        <v>3.12174610567866</v>
      </c>
      <c r="U37" t="s" s="139">
        <v>107</v>
      </c>
      <c r="V37" s="155">
        <f>AVERAGE(L37:L56)</f>
        <v>5.95</v>
      </c>
      <c r="W37" s="90">
        <f>AVERAGE(N37:N56)</f>
        <v>1.02462657712658</v>
      </c>
    </row>
    <row r="38" ht="21.95" customHeight="1">
      <c r="A38" s="152">
        <v>1992</v>
      </c>
      <c r="B38" s="127">
        <v>36</v>
      </c>
      <c r="C38" s="88">
        <v>179.6</v>
      </c>
      <c r="D38" s="92">
        <v>4.98888888888889</v>
      </c>
      <c r="E38" s="43"/>
      <c r="F38" s="153">
        <v>1992</v>
      </c>
      <c r="G38" s="127">
        <v>13</v>
      </c>
      <c r="H38" s="88">
        <v>45.8</v>
      </c>
      <c r="I38" s="92">
        <v>3.52307692307692</v>
      </c>
      <c r="J38" s="43"/>
      <c r="K38" s="153">
        <v>1992</v>
      </c>
      <c r="L38" s="127">
        <v>0</v>
      </c>
      <c r="M38" s="88">
        <v>0</v>
      </c>
      <c r="N38" s="94"/>
      <c r="O38" t="s" s="136">
        <v>108</v>
      </c>
      <c r="P38" s="155">
        <f>AVERAGE(B38:B56)</f>
        <v>41.9473684210526</v>
      </c>
      <c r="Q38" s="90">
        <f>AVERAGE(D38:D56)</f>
        <v>4.28885236058298</v>
      </c>
      <c r="R38" t="s" s="139">
        <v>108</v>
      </c>
      <c r="S38" s="155">
        <f>AVERAGE(G38:G56)</f>
        <v>23.1052631578947</v>
      </c>
      <c r="T38" s="90">
        <f>AVERAGE(I38:I56)</f>
        <v>3.0777778556016</v>
      </c>
      <c r="U38" t="s" s="139">
        <v>108</v>
      </c>
      <c r="V38" s="155">
        <f>AVERAGE(L38:L56)</f>
        <v>6.15789473684211</v>
      </c>
      <c r="W38" s="90">
        <f>AVERAGE(N38:N56)</f>
        <v>0.976385618349904</v>
      </c>
    </row>
    <row r="39" ht="21.95" customHeight="1">
      <c r="A39" s="152">
        <v>1993</v>
      </c>
      <c r="B39" s="127">
        <v>18</v>
      </c>
      <c r="C39" s="88">
        <v>93</v>
      </c>
      <c r="D39" s="92">
        <v>5.16666666666667</v>
      </c>
      <c r="E39" s="43"/>
      <c r="F39" s="153">
        <v>1993</v>
      </c>
      <c r="G39" s="127">
        <v>4</v>
      </c>
      <c r="H39" s="88">
        <v>14.2</v>
      </c>
      <c r="I39" s="92">
        <v>3.55</v>
      </c>
      <c r="J39" s="43"/>
      <c r="K39" s="153">
        <v>1993</v>
      </c>
      <c r="L39" s="127">
        <v>1</v>
      </c>
      <c r="M39" s="88">
        <v>0.9</v>
      </c>
      <c r="N39" s="94">
        <v>0.9</v>
      </c>
      <c r="O39" t="s" s="136">
        <v>109</v>
      </c>
      <c r="P39" s="155">
        <f>AVERAGE(B39:B56)</f>
        <v>42.2777777777778</v>
      </c>
      <c r="Q39" s="90">
        <f>AVERAGE(D39:D56)</f>
        <v>4.24996144234376</v>
      </c>
      <c r="R39" t="s" s="139">
        <v>109</v>
      </c>
      <c r="S39" s="155">
        <f>AVERAGE(G39:G56)</f>
        <v>23.6666666666667</v>
      </c>
      <c r="T39" s="90">
        <f>AVERAGE(I39:I56)</f>
        <v>3.05303901851963</v>
      </c>
      <c r="U39" t="s" s="139">
        <v>109</v>
      </c>
      <c r="V39" s="155">
        <f>AVERAGE(L39:L56)</f>
        <v>6.5</v>
      </c>
      <c r="W39" s="90">
        <f>AVERAGE(N39:N56)</f>
        <v>0.976385618349904</v>
      </c>
    </row>
    <row r="40" ht="21.95" customHeight="1">
      <c r="A40" s="152">
        <v>1994</v>
      </c>
      <c r="B40" s="127">
        <v>49</v>
      </c>
      <c r="C40" s="88">
        <v>239.8</v>
      </c>
      <c r="D40" s="92">
        <v>4.89387755102041</v>
      </c>
      <c r="E40" s="43"/>
      <c r="F40" s="153">
        <v>1994</v>
      </c>
      <c r="G40" s="127">
        <v>20</v>
      </c>
      <c r="H40" s="88">
        <v>75.90000000000001</v>
      </c>
      <c r="I40" s="92">
        <v>3.795</v>
      </c>
      <c r="J40" s="43"/>
      <c r="K40" s="153">
        <v>1994</v>
      </c>
      <c r="L40" s="127">
        <v>2</v>
      </c>
      <c r="M40" s="88">
        <v>3.8</v>
      </c>
      <c r="N40" s="94">
        <v>1.9</v>
      </c>
      <c r="O40" t="s" s="136">
        <v>110</v>
      </c>
      <c r="P40" s="155">
        <f>AVERAGE(B40:B56)</f>
        <v>43.7058823529412</v>
      </c>
      <c r="Q40" s="90">
        <f>AVERAGE(D40:D56)</f>
        <v>4.19603760561888</v>
      </c>
      <c r="R40" t="s" s="139">
        <v>110</v>
      </c>
      <c r="S40" s="155">
        <f>AVERAGE(G40:G56)</f>
        <v>24.8235294117647</v>
      </c>
      <c r="T40" s="90">
        <f>AVERAGE(I40:I56)</f>
        <v>3.02380601960902</v>
      </c>
      <c r="U40" t="s" s="139">
        <v>110</v>
      </c>
      <c r="V40" s="155">
        <f>AVERAGE(L40:L56)</f>
        <v>6.82352941176471</v>
      </c>
      <c r="W40" s="90">
        <f>AVERAGE(N40:N56)</f>
        <v>0.982261435146051</v>
      </c>
    </row>
    <row r="41" ht="21.95" customHeight="1">
      <c r="A41" s="152">
        <v>1995</v>
      </c>
      <c r="B41" s="157">
        <v>33</v>
      </c>
      <c r="C41" s="158">
        <v>152.7</v>
      </c>
      <c r="D41" s="159">
        <v>4.62727272727273</v>
      </c>
      <c r="E41" s="43"/>
      <c r="F41" s="153">
        <v>1995</v>
      </c>
      <c r="G41" s="157">
        <v>17</v>
      </c>
      <c r="H41" s="158">
        <v>61.6</v>
      </c>
      <c r="I41" s="159">
        <v>3.62352941176471</v>
      </c>
      <c r="J41" s="43"/>
      <c r="K41" s="153">
        <v>1995</v>
      </c>
      <c r="L41" s="157">
        <v>2</v>
      </c>
      <c r="M41" s="158">
        <v>3.6</v>
      </c>
      <c r="N41" s="160">
        <v>1.8</v>
      </c>
      <c r="O41" t="s" s="136">
        <v>111</v>
      </c>
      <c r="P41" s="155">
        <f>AVERAGE(B41:B56)</f>
        <v>43.375</v>
      </c>
      <c r="Q41" s="90">
        <f>AVERAGE(D41:D56)</f>
        <v>4.15242260903129</v>
      </c>
      <c r="R41" t="s" s="139">
        <v>111</v>
      </c>
      <c r="S41" s="155">
        <f>AVERAGE(G41:G56)</f>
        <v>25.125</v>
      </c>
      <c r="T41" s="90">
        <f>AVERAGE(I41:I56)</f>
        <v>2.97560639583459</v>
      </c>
      <c r="U41" t="s" s="139">
        <v>111</v>
      </c>
      <c r="V41" s="155">
        <f>AVERAGE(L41:L56)</f>
        <v>7.125</v>
      </c>
      <c r="W41" s="90">
        <f>AVERAGE(N41:N56)</f>
        <v>0.905783221408222</v>
      </c>
    </row>
    <row r="42" ht="21.95" customHeight="1">
      <c r="A42" s="152">
        <v>1996</v>
      </c>
      <c r="B42" s="127">
        <v>26</v>
      </c>
      <c r="C42" s="88">
        <v>136.5</v>
      </c>
      <c r="D42" s="92">
        <v>5.25</v>
      </c>
      <c r="E42" s="43"/>
      <c r="F42" s="153">
        <v>1996</v>
      </c>
      <c r="G42" s="127">
        <v>6</v>
      </c>
      <c r="H42" s="88">
        <v>24.7</v>
      </c>
      <c r="I42" s="92">
        <v>4.11666666666667</v>
      </c>
      <c r="J42" s="43"/>
      <c r="K42" s="153">
        <v>1996</v>
      </c>
      <c r="L42" s="127">
        <v>0</v>
      </c>
      <c r="M42" s="88">
        <v>0</v>
      </c>
      <c r="N42" s="94"/>
      <c r="O42" t="s" s="136">
        <v>112</v>
      </c>
      <c r="P42" s="155">
        <f>AVERAGE(B42:B56)</f>
        <v>44.0666666666667</v>
      </c>
      <c r="Q42" s="90">
        <f>AVERAGE(D42:D56)</f>
        <v>4.12076593448186</v>
      </c>
      <c r="R42" t="s" s="139">
        <v>112</v>
      </c>
      <c r="S42" s="155">
        <f>AVERAGE(G42:G56)</f>
        <v>25.6666666666667</v>
      </c>
      <c r="T42" s="90">
        <f>AVERAGE(I42:I56)</f>
        <v>2.93241152810591</v>
      </c>
      <c r="U42" t="s" s="139">
        <v>112</v>
      </c>
      <c r="V42" s="155">
        <f>AVERAGE(L42:L56)</f>
        <v>7.46666666666667</v>
      </c>
      <c r="W42" s="90">
        <f>AVERAGE(N42:N56)</f>
        <v>0.824490786990787</v>
      </c>
    </row>
    <row r="43" ht="21.95" customHeight="1">
      <c r="A43" s="152">
        <v>1997</v>
      </c>
      <c r="B43" s="127">
        <v>16</v>
      </c>
      <c r="C43" s="88">
        <v>79.7</v>
      </c>
      <c r="D43" s="92">
        <v>4.98125</v>
      </c>
      <c r="E43" s="43"/>
      <c r="F43" s="153">
        <v>1997</v>
      </c>
      <c r="G43" s="127">
        <v>8</v>
      </c>
      <c r="H43" s="88">
        <v>30.6</v>
      </c>
      <c r="I43" s="92">
        <v>3.825</v>
      </c>
      <c r="J43" s="43"/>
      <c r="K43" s="153">
        <v>1997</v>
      </c>
      <c r="L43" s="127">
        <v>0</v>
      </c>
      <c r="M43" s="88">
        <v>0</v>
      </c>
      <c r="N43" s="94"/>
      <c r="O43" t="s" s="136">
        <v>113</v>
      </c>
      <c r="P43" s="155">
        <f>AVERAGE(B43:B56)</f>
        <v>45.3571428571429</v>
      </c>
      <c r="Q43" s="90">
        <f>AVERAGE(D43:D56)</f>
        <v>4.04010635837342</v>
      </c>
      <c r="R43" t="s" s="139">
        <v>113</v>
      </c>
      <c r="S43" s="155">
        <f>AVERAGE(G43:G56)</f>
        <v>27.0714285714286</v>
      </c>
      <c r="T43" s="90">
        <f>AVERAGE(I43:I56)</f>
        <v>2.84782187535157</v>
      </c>
      <c r="U43" t="s" s="139">
        <v>113</v>
      </c>
      <c r="V43" s="155">
        <f>AVERAGE(L43:L56)</f>
        <v>8</v>
      </c>
      <c r="W43" s="90">
        <f>AVERAGE(N43:N56)</f>
        <v>0.824490786990787</v>
      </c>
    </row>
    <row r="44" ht="21.95" customHeight="1">
      <c r="A44" s="152">
        <v>1998</v>
      </c>
      <c r="B44" s="127">
        <v>10</v>
      </c>
      <c r="C44" s="88">
        <v>48.7</v>
      </c>
      <c r="D44" s="92">
        <v>4.87</v>
      </c>
      <c r="E44" s="43"/>
      <c r="F44" s="153">
        <v>1998</v>
      </c>
      <c r="G44" s="127">
        <v>2</v>
      </c>
      <c r="H44" s="88">
        <v>5.3</v>
      </c>
      <c r="I44" s="92">
        <v>2.65</v>
      </c>
      <c r="J44" s="43"/>
      <c r="K44" s="153">
        <v>1998</v>
      </c>
      <c r="L44" s="127">
        <v>0</v>
      </c>
      <c r="M44" s="88">
        <v>0</v>
      </c>
      <c r="N44" s="94"/>
      <c r="O44" t="s" s="136">
        <v>114</v>
      </c>
      <c r="P44" s="155">
        <f>AVERAGE(B44:B56)</f>
        <v>47.6153846153846</v>
      </c>
      <c r="Q44" s="90">
        <f>AVERAGE(D44:D56)</f>
        <v>3.96771069363291</v>
      </c>
      <c r="R44" t="s" s="139">
        <v>114</v>
      </c>
      <c r="S44" s="155">
        <f>AVERAGE(G44:G56)</f>
        <v>28.5384615384615</v>
      </c>
      <c r="T44" s="90">
        <f>AVERAGE(I44:I56)</f>
        <v>2.77265432730169</v>
      </c>
      <c r="U44" t="s" s="139">
        <v>114</v>
      </c>
      <c r="V44" s="155">
        <f>AVERAGE(L44:L56)</f>
        <v>8.61538461538462</v>
      </c>
      <c r="W44" s="90">
        <f>AVERAGE(N44:N56)</f>
        <v>0.824490786990787</v>
      </c>
    </row>
    <row r="45" ht="21.95" customHeight="1">
      <c r="A45" s="152">
        <v>1999</v>
      </c>
      <c r="B45" s="127">
        <v>10</v>
      </c>
      <c r="C45" s="88">
        <v>46.8</v>
      </c>
      <c r="D45" s="92">
        <v>4.68</v>
      </c>
      <c r="E45" s="43"/>
      <c r="F45" s="153">
        <v>1999</v>
      </c>
      <c r="G45" s="127">
        <v>6</v>
      </c>
      <c r="H45" s="88">
        <v>22.7</v>
      </c>
      <c r="I45" s="92">
        <v>3.78333333333333</v>
      </c>
      <c r="J45" s="43"/>
      <c r="K45" s="153">
        <v>1999</v>
      </c>
      <c r="L45" s="127">
        <v>0</v>
      </c>
      <c r="M45" s="88">
        <v>0</v>
      </c>
      <c r="N45" s="94"/>
      <c r="O45" t="s" s="136">
        <v>115</v>
      </c>
      <c r="P45" s="155">
        <f>AVERAGE(B45:B56)</f>
        <v>50.75</v>
      </c>
      <c r="Q45" s="90">
        <f>AVERAGE(D45:D56)</f>
        <v>3.89251991810232</v>
      </c>
      <c r="R45" t="s" s="139">
        <v>115</v>
      </c>
      <c r="S45" s="155">
        <f>AVERAGE(G45:G56)</f>
        <v>30.75</v>
      </c>
      <c r="T45" s="90">
        <f>AVERAGE(I45:I56)</f>
        <v>2.7828755212435</v>
      </c>
      <c r="U45" t="s" s="139">
        <v>115</v>
      </c>
      <c r="V45" s="155">
        <f>AVERAGE(L45:L56)</f>
        <v>9.33333333333333</v>
      </c>
      <c r="W45" s="90">
        <f>AVERAGE(N45:N56)</f>
        <v>0.824490786990787</v>
      </c>
    </row>
    <row r="46" ht="21.95" customHeight="1">
      <c r="A46" s="152">
        <v>2000</v>
      </c>
      <c r="B46" s="127">
        <v>56</v>
      </c>
      <c r="C46" s="88">
        <v>211.6</v>
      </c>
      <c r="D46" s="92">
        <v>3.77857142857143</v>
      </c>
      <c r="E46" s="43"/>
      <c r="F46" s="153">
        <v>2000</v>
      </c>
      <c r="G46" s="127">
        <v>34</v>
      </c>
      <c r="H46" s="88">
        <v>90.40000000000001</v>
      </c>
      <c r="I46" s="92">
        <v>2.65882352941176</v>
      </c>
      <c r="J46" s="43"/>
      <c r="K46" s="153">
        <v>2000</v>
      </c>
      <c r="L46" s="127">
        <v>9</v>
      </c>
      <c r="M46" s="88">
        <v>7.8</v>
      </c>
      <c r="N46" s="94">
        <v>0.866666666666667</v>
      </c>
      <c r="O46" t="s" s="136">
        <v>116</v>
      </c>
      <c r="P46" s="155">
        <f>AVERAGE(B46:B56)</f>
        <v>54.4545454545455</v>
      </c>
      <c r="Q46" s="90">
        <f>AVERAGE(D46:D56)</f>
        <v>3.82093081974799</v>
      </c>
      <c r="R46" t="s" s="139">
        <v>116</v>
      </c>
      <c r="S46" s="155">
        <f>AVERAGE(G46:G56)</f>
        <v>33</v>
      </c>
      <c r="T46" s="90">
        <f>AVERAGE(I46:I56)</f>
        <v>2.69192481105352</v>
      </c>
      <c r="U46" t="s" s="139">
        <v>116</v>
      </c>
      <c r="V46" s="155">
        <f>AVERAGE(L46:L56)</f>
        <v>10.1818181818182</v>
      </c>
      <c r="W46" s="90">
        <f>AVERAGE(N46:N56)</f>
        <v>0.824490786990787</v>
      </c>
    </row>
    <row r="47" ht="21.95" customHeight="1">
      <c r="A47" s="152">
        <v>2001</v>
      </c>
      <c r="B47" s="127">
        <v>40</v>
      </c>
      <c r="C47" s="88">
        <v>138.3</v>
      </c>
      <c r="D47" s="92">
        <v>3.4575</v>
      </c>
      <c r="E47" s="43"/>
      <c r="F47" s="153">
        <v>2001</v>
      </c>
      <c r="G47" s="127">
        <v>29</v>
      </c>
      <c r="H47" s="88">
        <v>78</v>
      </c>
      <c r="I47" s="92">
        <v>2.68965517241379</v>
      </c>
      <c r="J47" s="43"/>
      <c r="K47" s="153">
        <v>2001</v>
      </c>
      <c r="L47" s="127">
        <v>9</v>
      </c>
      <c r="M47" s="88">
        <v>6</v>
      </c>
      <c r="N47" s="94">
        <v>0.666666666666667</v>
      </c>
      <c r="O47" t="s" s="136">
        <v>117</v>
      </c>
      <c r="P47" s="155">
        <f>AVERAGE(B47:B56)</f>
        <v>54.3</v>
      </c>
      <c r="Q47" s="90">
        <f>AVERAGE(D47:D56)</f>
        <v>3.82516675886565</v>
      </c>
      <c r="R47" t="s" s="139">
        <v>117</v>
      </c>
      <c r="S47" s="155">
        <f>AVERAGE(G47:G56)</f>
        <v>32.9</v>
      </c>
      <c r="T47" s="90">
        <f>AVERAGE(I47:I56)</f>
        <v>2.69523493921769</v>
      </c>
      <c r="U47" t="s" s="139">
        <v>117</v>
      </c>
      <c r="V47" s="155">
        <f>AVERAGE(L47:L56)</f>
        <v>10.3</v>
      </c>
      <c r="W47" s="90">
        <f>AVERAGE(N47:N56)</f>
        <v>0.820273199023199</v>
      </c>
    </row>
    <row r="48" ht="21.95" customHeight="1">
      <c r="A48" s="152">
        <v>2002</v>
      </c>
      <c r="B48" s="127">
        <v>69</v>
      </c>
      <c r="C48" s="88">
        <v>243.7</v>
      </c>
      <c r="D48" s="92">
        <v>3.53188405797101</v>
      </c>
      <c r="E48" s="43"/>
      <c r="F48" s="153">
        <v>2002</v>
      </c>
      <c r="G48" s="127">
        <v>47</v>
      </c>
      <c r="H48" s="88">
        <v>120.5</v>
      </c>
      <c r="I48" s="92">
        <v>2.56382978723404</v>
      </c>
      <c r="J48" s="43"/>
      <c r="K48" s="153">
        <v>2002</v>
      </c>
      <c r="L48" s="127">
        <v>14</v>
      </c>
      <c r="M48" s="88">
        <v>9.9</v>
      </c>
      <c r="N48" s="94">
        <v>0.707142857142857</v>
      </c>
      <c r="O48" t="s" s="136">
        <v>118</v>
      </c>
      <c r="P48" s="155">
        <f>AVERAGE(B48:B56)</f>
        <v>55.8888888888889</v>
      </c>
      <c r="Q48" s="90">
        <f>AVERAGE(D48:D56)</f>
        <v>3.86601862096183</v>
      </c>
      <c r="R48" t="s" s="139">
        <v>118</v>
      </c>
      <c r="S48" s="155">
        <f>AVERAGE(G48:G56)</f>
        <v>33.3333333333333</v>
      </c>
      <c r="T48" s="90">
        <f>AVERAGE(I48:I56)</f>
        <v>2.69585491330702</v>
      </c>
      <c r="U48" t="s" s="139">
        <v>118</v>
      </c>
      <c r="V48" s="155">
        <f>AVERAGE(L48:L56)</f>
        <v>10.4444444444444</v>
      </c>
      <c r="W48" s="90">
        <f>AVERAGE(N48:N56)</f>
        <v>0.837340591507258</v>
      </c>
    </row>
    <row r="49" ht="21.95" customHeight="1">
      <c r="A49" s="152">
        <v>2003</v>
      </c>
      <c r="B49" s="127">
        <v>60</v>
      </c>
      <c r="C49" s="88">
        <v>245.3</v>
      </c>
      <c r="D49" s="92">
        <v>4.08833333333333</v>
      </c>
      <c r="E49" s="43"/>
      <c r="F49" s="153">
        <v>2003</v>
      </c>
      <c r="G49" s="127">
        <v>32</v>
      </c>
      <c r="H49" s="88">
        <v>86.7</v>
      </c>
      <c r="I49" s="92">
        <v>2.709375</v>
      </c>
      <c r="J49" s="43"/>
      <c r="K49" s="153">
        <v>2003</v>
      </c>
      <c r="L49" s="127">
        <v>13</v>
      </c>
      <c r="M49" s="88">
        <v>13.1</v>
      </c>
      <c r="N49" s="94">
        <v>1.00769230769231</v>
      </c>
      <c r="O49" t="s" s="136">
        <v>119</v>
      </c>
      <c r="P49" s="155">
        <f>AVERAGE(B49:B56)</f>
        <v>54.25</v>
      </c>
      <c r="Q49" s="90">
        <f>AVERAGE(D49:D56)</f>
        <v>3.90778544133568</v>
      </c>
      <c r="R49" t="s" s="139">
        <v>119</v>
      </c>
      <c r="S49" s="155">
        <f>AVERAGE(G49:G56)</f>
        <v>31.625</v>
      </c>
      <c r="T49" s="90">
        <f>AVERAGE(I49:I56)</f>
        <v>2.71235805406614</v>
      </c>
      <c r="U49" t="s" s="139">
        <v>119</v>
      </c>
      <c r="V49" s="155">
        <f>AVERAGE(L49:L56)</f>
        <v>10</v>
      </c>
      <c r="W49" s="90">
        <f>AVERAGE(N49:N56)</f>
        <v>0.853615308302809</v>
      </c>
    </row>
    <row r="50" ht="21.95" customHeight="1">
      <c r="A50" s="152">
        <v>2004</v>
      </c>
      <c r="B50" s="127">
        <v>64</v>
      </c>
      <c r="C50" s="88">
        <v>203.7</v>
      </c>
      <c r="D50" s="92">
        <v>3.1828125</v>
      </c>
      <c r="E50" s="43"/>
      <c r="F50" s="153">
        <v>2004</v>
      </c>
      <c r="G50" s="127">
        <v>47</v>
      </c>
      <c r="H50" s="88">
        <v>108.6</v>
      </c>
      <c r="I50" s="92">
        <v>2.31063829787234</v>
      </c>
      <c r="J50" s="43"/>
      <c r="K50" s="153">
        <v>2004</v>
      </c>
      <c r="L50" s="127">
        <v>18</v>
      </c>
      <c r="M50" s="88">
        <v>5.9</v>
      </c>
      <c r="N50" s="94">
        <v>0.327777777777778</v>
      </c>
      <c r="O50" t="s" s="136">
        <v>120</v>
      </c>
      <c r="P50" s="155">
        <f>AVERAGE(B50:B56)</f>
        <v>53.4285714285714</v>
      </c>
      <c r="Q50" s="90">
        <f>AVERAGE(D50:D56)</f>
        <v>3.88199288533602</v>
      </c>
      <c r="R50" t="s" s="139">
        <v>120</v>
      </c>
      <c r="S50" s="155">
        <f>AVERAGE(G50:G56)</f>
        <v>31.5714285714286</v>
      </c>
      <c r="T50" s="90">
        <f>AVERAGE(I50:I56)</f>
        <v>2.71278420464701</v>
      </c>
      <c r="U50" t="s" s="139">
        <v>120</v>
      </c>
      <c r="V50" s="155">
        <f>AVERAGE(L50:L56)</f>
        <v>9.571428571428569</v>
      </c>
      <c r="W50" s="90">
        <f>AVERAGE(N50:N56)</f>
        <v>0.831604308390023</v>
      </c>
    </row>
    <row r="51" ht="21.95" customHeight="1">
      <c r="A51" s="152">
        <v>2005</v>
      </c>
      <c r="B51" s="127">
        <v>50</v>
      </c>
      <c r="C51" s="88">
        <v>184.4</v>
      </c>
      <c r="D51" s="92">
        <v>3.688</v>
      </c>
      <c r="E51" s="43"/>
      <c r="F51" s="153">
        <v>2005</v>
      </c>
      <c r="G51" s="127">
        <v>36</v>
      </c>
      <c r="H51" s="88">
        <v>104.6</v>
      </c>
      <c r="I51" s="92">
        <v>2.90555555555556</v>
      </c>
      <c r="J51" s="43"/>
      <c r="K51" s="153">
        <v>2005</v>
      </c>
      <c r="L51" s="127">
        <v>7</v>
      </c>
      <c r="M51" s="88">
        <v>2.9</v>
      </c>
      <c r="N51" s="94">
        <v>0.414285714285714</v>
      </c>
      <c r="O51" t="s" s="136">
        <v>98</v>
      </c>
      <c r="P51" s="155">
        <f>AVERAGE(B51:B56)</f>
        <v>51.6666666666667</v>
      </c>
      <c r="Q51" s="90">
        <f>AVERAGE(D51:D56)</f>
        <v>3.99852294955869</v>
      </c>
      <c r="R51" t="s" s="139">
        <v>98</v>
      </c>
      <c r="S51" s="155">
        <f>AVERAGE(G51:G56)</f>
        <v>29</v>
      </c>
      <c r="T51" s="90">
        <f>AVERAGE(I51:I56)</f>
        <v>2.77980852244279</v>
      </c>
      <c r="U51" t="s" s="139">
        <v>98</v>
      </c>
      <c r="V51" s="155">
        <f>AVERAGE(L51:L56)</f>
        <v>8.16666666666667</v>
      </c>
      <c r="W51" s="90">
        <f>AVERAGE(N51:N56)</f>
        <v>0.915575396825397</v>
      </c>
    </row>
    <row r="52" ht="21.95" customHeight="1">
      <c r="A52" s="152">
        <v>2006</v>
      </c>
      <c r="B52" s="127">
        <v>50</v>
      </c>
      <c r="C52" s="88">
        <v>197.3</v>
      </c>
      <c r="D52" s="92">
        <v>3.946</v>
      </c>
      <c r="E52" s="43"/>
      <c r="F52" s="153">
        <v>2006</v>
      </c>
      <c r="G52" s="127">
        <v>23</v>
      </c>
      <c r="H52" s="88">
        <v>48.6</v>
      </c>
      <c r="I52" s="92">
        <v>2.11304347826087</v>
      </c>
      <c r="J52" s="43"/>
      <c r="K52" s="153">
        <v>2006</v>
      </c>
      <c r="L52" s="127">
        <v>8</v>
      </c>
      <c r="M52" s="88">
        <v>-3.9</v>
      </c>
      <c r="N52" s="94">
        <v>-0.4875</v>
      </c>
      <c r="O52" t="s" s="136">
        <v>121</v>
      </c>
      <c r="P52" s="155">
        <f>AVERAGE(B52:B56)</f>
        <v>52</v>
      </c>
      <c r="Q52" s="90">
        <f>AVERAGE(D52:D56)</f>
        <v>4.06062753947042</v>
      </c>
      <c r="R52" t="s" s="139">
        <v>121</v>
      </c>
      <c r="S52" s="155">
        <f>AVERAGE(G52:G56)</f>
        <v>27.6</v>
      </c>
      <c r="T52" s="90">
        <f>AVERAGE(I52:I56)</f>
        <v>2.75465911582024</v>
      </c>
      <c r="U52" t="s" s="139">
        <v>121</v>
      </c>
      <c r="V52" s="155">
        <f>AVERAGE(L52:L56)</f>
        <v>8.4</v>
      </c>
      <c r="W52" s="90">
        <f>AVERAGE(N52:N56)</f>
        <v>1.01583333333333</v>
      </c>
    </row>
    <row r="53" ht="21.95" customHeight="1">
      <c r="A53" s="152">
        <v>2007</v>
      </c>
      <c r="B53" s="127">
        <v>53</v>
      </c>
      <c r="C53" s="88">
        <v>198.8</v>
      </c>
      <c r="D53" s="92">
        <v>3.75094339622642</v>
      </c>
      <c r="E53" s="43"/>
      <c r="F53" s="153">
        <v>2007</v>
      </c>
      <c r="G53" s="127">
        <v>30</v>
      </c>
      <c r="H53" s="88">
        <v>72.09999999999999</v>
      </c>
      <c r="I53" s="92">
        <v>2.40333333333333</v>
      </c>
      <c r="J53" s="43"/>
      <c r="K53" s="153">
        <v>2007</v>
      </c>
      <c r="L53" s="127">
        <v>12</v>
      </c>
      <c r="M53" s="88">
        <v>11.6</v>
      </c>
      <c r="N53" s="94">
        <v>0.966666666666667</v>
      </c>
      <c r="O53" t="s" s="136">
        <v>122</v>
      </c>
      <c r="P53" s="155">
        <f>AVERAGE(B53:B56)</f>
        <v>52.5</v>
      </c>
      <c r="Q53" s="90">
        <f>AVERAGE(D53:D56)</f>
        <v>4.08928442433803</v>
      </c>
      <c r="R53" t="s" s="139">
        <v>122</v>
      </c>
      <c r="S53" s="155">
        <f>AVERAGE(G53:G56)</f>
        <v>28.75</v>
      </c>
      <c r="T53" s="90">
        <f>AVERAGE(I53:I56)</f>
        <v>2.91506302521008</v>
      </c>
      <c r="U53" t="s" s="139">
        <v>122</v>
      </c>
      <c r="V53" s="155">
        <f>AVERAGE(L53:L56)</f>
        <v>8.5</v>
      </c>
      <c r="W53" s="90">
        <f>AVERAGE(N53:N56)</f>
        <v>1.39166666666667</v>
      </c>
    </row>
    <row r="54" ht="21.95" customHeight="1">
      <c r="A54" s="152">
        <v>2008</v>
      </c>
      <c r="B54" s="127">
        <v>52</v>
      </c>
      <c r="C54" s="88">
        <v>196.2</v>
      </c>
      <c r="D54" s="92">
        <v>3.77307692307692</v>
      </c>
      <c r="E54" s="43"/>
      <c r="F54" s="153">
        <v>2008</v>
      </c>
      <c r="G54" s="127">
        <v>34</v>
      </c>
      <c r="H54" s="88">
        <v>93.8</v>
      </c>
      <c r="I54" s="92">
        <v>2.75882352941176</v>
      </c>
      <c r="J54" s="43"/>
      <c r="K54" s="153">
        <v>2008</v>
      </c>
      <c r="L54" s="127">
        <v>12</v>
      </c>
      <c r="M54" s="88">
        <v>12</v>
      </c>
      <c r="N54" s="94">
        <v>1</v>
      </c>
      <c r="O54" t="s" s="136">
        <v>123</v>
      </c>
      <c r="P54" s="155">
        <f>AVERAGE(B54:B56)</f>
        <v>52.3333333333333</v>
      </c>
      <c r="Q54" s="90">
        <f>AVERAGE(D54:D56)</f>
        <v>4.2020647670419</v>
      </c>
      <c r="R54" t="s" s="139">
        <v>123</v>
      </c>
      <c r="S54" s="155">
        <f>AVERAGE(G54:G56)</f>
        <v>28.3333333333333</v>
      </c>
      <c r="T54" s="90">
        <f>AVERAGE(I54:I56)</f>
        <v>3.085639589169</v>
      </c>
      <c r="U54" t="s" s="139">
        <v>123</v>
      </c>
      <c r="V54" s="155">
        <f>AVERAGE(L54:L56)</f>
        <v>7.33333333333333</v>
      </c>
      <c r="W54" s="90">
        <f>AVERAGE(N54:N56)</f>
        <v>1.53333333333333</v>
      </c>
    </row>
    <row r="55" ht="21.95" customHeight="1">
      <c r="A55" s="152">
        <v>2009</v>
      </c>
      <c r="B55" s="127">
        <v>64</v>
      </c>
      <c r="C55" s="88">
        <v>297.3</v>
      </c>
      <c r="D55" s="92">
        <v>4.6453125</v>
      </c>
      <c r="E55" s="43"/>
      <c r="F55" s="153">
        <v>2009</v>
      </c>
      <c r="G55" s="127">
        <v>30</v>
      </c>
      <c r="H55" s="88">
        <v>106.8</v>
      </c>
      <c r="I55" s="92">
        <v>3.56</v>
      </c>
      <c r="J55" s="43"/>
      <c r="K55" s="153">
        <v>2009</v>
      </c>
      <c r="L55" s="127">
        <v>2</v>
      </c>
      <c r="M55" s="88">
        <v>3.7</v>
      </c>
      <c r="N55" s="94">
        <v>1.85</v>
      </c>
      <c r="O55" t="s" s="136">
        <v>124</v>
      </c>
      <c r="P55" s="155">
        <f>AVERAGE(B55:B56)</f>
        <v>52.5</v>
      </c>
      <c r="Q55" s="90">
        <f>AVERAGE(D55:D56)</f>
        <v>4.41655868902439</v>
      </c>
      <c r="R55" t="s" s="139">
        <v>124</v>
      </c>
      <c r="S55" s="155">
        <f>AVERAGE(G55:G56)</f>
        <v>25.5</v>
      </c>
      <c r="T55" s="90">
        <f>AVERAGE(I55:I56)</f>
        <v>3.24904761904762</v>
      </c>
      <c r="U55" t="s" s="139">
        <v>124</v>
      </c>
      <c r="V55" s="155">
        <f>AVERAGE(L55:L56)</f>
        <v>5</v>
      </c>
      <c r="W55" s="90">
        <f>AVERAGE(N55:N56)</f>
        <v>1.8</v>
      </c>
    </row>
    <row r="56" ht="21.95" customHeight="1">
      <c r="A56" s="152">
        <v>2010</v>
      </c>
      <c r="B56" s="127">
        <v>41</v>
      </c>
      <c r="C56" s="88">
        <v>171.7</v>
      </c>
      <c r="D56" s="92">
        <v>4.18780487804878</v>
      </c>
      <c r="E56" s="43"/>
      <c r="F56" s="153">
        <v>2010</v>
      </c>
      <c r="G56" s="127">
        <v>21</v>
      </c>
      <c r="H56" s="88">
        <v>61.7</v>
      </c>
      <c r="I56" s="92">
        <v>2.93809523809524</v>
      </c>
      <c r="J56" s="43"/>
      <c r="K56" s="153">
        <v>2010</v>
      </c>
      <c r="L56" s="127">
        <v>8</v>
      </c>
      <c r="M56" s="88">
        <v>14</v>
      </c>
      <c r="N56" s="94">
        <v>1.75</v>
      </c>
      <c r="O56" t="s" s="136">
        <v>125</v>
      </c>
      <c r="P56" s="155">
        <f>AVERAGE(B56)</f>
        <v>41</v>
      </c>
      <c r="Q56" s="90">
        <f>AVERAGE(D56)</f>
        <v>4.18780487804878</v>
      </c>
      <c r="R56" t="s" s="139">
        <v>125</v>
      </c>
      <c r="S56" s="155">
        <f>AVERAGE(G56)</f>
        <v>21</v>
      </c>
      <c r="T56" s="90">
        <f>AVERAGE(I56)</f>
        <v>2.93809523809524</v>
      </c>
      <c r="U56" t="s" s="139">
        <v>125</v>
      </c>
      <c r="V56" s="155">
        <f>AVERAGE(L56)</f>
        <v>8</v>
      </c>
      <c r="W56" s="90">
        <f>AVERAGE(N56)</f>
        <v>1.75</v>
      </c>
    </row>
    <row r="57" ht="21.95" customHeight="1">
      <c r="A57" s="152">
        <v>2011</v>
      </c>
      <c r="B57" s="206">
        <v>50</v>
      </c>
      <c r="C57" s="207">
        <v>209.3</v>
      </c>
      <c r="D57" s="208">
        <v>4.186</v>
      </c>
      <c r="E57" s="43"/>
      <c r="F57" s="153">
        <v>2011</v>
      </c>
      <c r="G57" s="206">
        <v>22</v>
      </c>
      <c r="H57" s="207">
        <v>54</v>
      </c>
      <c r="I57" s="208">
        <v>2.45454545454545</v>
      </c>
      <c r="J57" s="43"/>
      <c r="K57" s="153">
        <v>2011</v>
      </c>
      <c r="L57" s="206">
        <v>9</v>
      </c>
      <c r="M57" s="207">
        <v>8</v>
      </c>
      <c r="N57" s="209">
        <v>0.888888888888889</v>
      </c>
      <c r="O57" t="s" s="136">
        <v>126</v>
      </c>
      <c r="P57" s="161">
        <f>AVERAGE(B57)</f>
        <v>50</v>
      </c>
      <c r="Q57" s="162">
        <f>AVERAGE(D57)</f>
        <v>4.186</v>
      </c>
      <c r="R57" t="s" s="139">
        <v>126</v>
      </c>
      <c r="S57" s="161">
        <f>AVERAGE(G57)</f>
        <v>22</v>
      </c>
      <c r="T57" s="162">
        <f>AVERAGE(I57)</f>
        <v>2.45454545454545</v>
      </c>
      <c r="U57" t="s" s="139">
        <v>126</v>
      </c>
      <c r="V57" s="161">
        <f>AVERAGE(L57)</f>
        <v>9</v>
      </c>
      <c r="W57" s="162">
        <f>AVERAGE(N57)</f>
        <v>0.888888888888889</v>
      </c>
    </row>
    <row r="58" ht="21.95" customHeight="1">
      <c r="A58" s="152">
        <v>2012</v>
      </c>
      <c r="B58" s="127">
        <v>48</v>
      </c>
      <c r="C58" s="88">
        <v>204.7</v>
      </c>
      <c r="D58" s="92">
        <v>4.26458333333333</v>
      </c>
      <c r="E58" s="43"/>
      <c r="F58" s="153">
        <v>2012</v>
      </c>
      <c r="G58" s="127">
        <v>29</v>
      </c>
      <c r="H58" s="88">
        <v>99.40000000000001</v>
      </c>
      <c r="I58" s="92">
        <v>3.42758620689655</v>
      </c>
      <c r="J58" s="43"/>
      <c r="K58" s="153">
        <v>2012</v>
      </c>
      <c r="L58" s="127">
        <v>2</v>
      </c>
      <c r="M58" s="88">
        <v>1.4</v>
      </c>
      <c r="N58" s="94">
        <v>0.7</v>
      </c>
      <c r="O58" t="s" s="136">
        <v>125</v>
      </c>
      <c r="P58" s="155">
        <f>AVERAGE(B58)</f>
        <v>48</v>
      </c>
      <c r="Q58" s="90">
        <f>AVERAGE(D58)</f>
        <v>4.26458333333333</v>
      </c>
      <c r="R58" t="s" s="139">
        <v>125</v>
      </c>
      <c r="S58" s="155">
        <f>AVERAGE(G58)</f>
        <v>29</v>
      </c>
      <c r="T58" s="90">
        <f>AVERAGE(I58)</f>
        <v>3.42758620689655</v>
      </c>
      <c r="U58" t="s" s="139">
        <v>125</v>
      </c>
      <c r="V58" s="155">
        <f>AVERAGE(L58)</f>
        <v>2</v>
      </c>
      <c r="W58" s="90">
        <f>AVERAGE(N58)</f>
        <v>0.7</v>
      </c>
    </row>
    <row r="59" ht="21.95" customHeight="1">
      <c r="A59" s="152">
        <v>2013</v>
      </c>
      <c r="B59" s="127">
        <v>38</v>
      </c>
      <c r="C59" s="88">
        <v>161.5</v>
      </c>
      <c r="D59" s="92">
        <v>4.25</v>
      </c>
      <c r="E59" s="43"/>
      <c r="F59" s="153">
        <v>2013</v>
      </c>
      <c r="G59" s="127">
        <v>19</v>
      </c>
      <c r="H59" s="88">
        <v>53.8</v>
      </c>
      <c r="I59" s="92">
        <v>2.83157894736842</v>
      </c>
      <c r="J59" s="43"/>
      <c r="K59" s="153">
        <v>2013</v>
      </c>
      <c r="L59" s="127">
        <v>3</v>
      </c>
      <c r="M59" s="88">
        <v>2.7</v>
      </c>
      <c r="N59" s="94">
        <v>0.9</v>
      </c>
      <c r="O59" t="s" s="136">
        <v>124</v>
      </c>
      <c r="P59" s="155">
        <f>AVERAGE(B58:B59)</f>
        <v>43</v>
      </c>
      <c r="Q59" s="90">
        <f>AVERAGE(D58:D59)</f>
        <v>4.25729166666667</v>
      </c>
      <c r="R59" t="s" s="139">
        <v>124</v>
      </c>
      <c r="S59" s="155">
        <f>AVERAGE(G58:G59)</f>
        <v>24</v>
      </c>
      <c r="T59" s="90">
        <f>AVERAGE(I58:I59)</f>
        <v>3.12958257713249</v>
      </c>
      <c r="U59" t="s" s="139">
        <v>124</v>
      </c>
      <c r="V59" s="155">
        <f>AVERAGE(L58:L59)</f>
        <v>2.5</v>
      </c>
      <c r="W59" s="90">
        <f>AVERAGE(N58:N59)</f>
        <v>0.8</v>
      </c>
    </row>
    <row r="60" ht="21.95" customHeight="1">
      <c r="A60" s="152">
        <v>2014</v>
      </c>
      <c r="B60" s="127">
        <v>45</v>
      </c>
      <c r="C60" s="88">
        <v>147</v>
      </c>
      <c r="D60" s="92">
        <v>3.26666666666667</v>
      </c>
      <c r="E60" s="43"/>
      <c r="F60" s="153">
        <v>2014</v>
      </c>
      <c r="G60" s="127">
        <v>32</v>
      </c>
      <c r="H60" s="88">
        <v>73.2</v>
      </c>
      <c r="I60" s="92">
        <v>2.2875</v>
      </c>
      <c r="J60" s="43"/>
      <c r="K60" s="153">
        <v>2014</v>
      </c>
      <c r="L60" s="127">
        <v>15</v>
      </c>
      <c r="M60" s="88">
        <v>12</v>
      </c>
      <c r="N60" s="94">
        <v>0.8</v>
      </c>
      <c r="O60" t="s" s="136">
        <v>123</v>
      </c>
      <c r="P60" s="155">
        <f>AVERAGE(B58:B60)</f>
        <v>43.6666666666667</v>
      </c>
      <c r="Q60" s="90">
        <f>AVERAGE(D58:D60)</f>
        <v>3.92708333333333</v>
      </c>
      <c r="R60" t="s" s="139">
        <v>123</v>
      </c>
      <c r="S60" s="155">
        <f>AVERAGE(G58:G60)</f>
        <v>26.6666666666667</v>
      </c>
      <c r="T60" s="90">
        <f>AVERAGE(I58:I60)</f>
        <v>2.84888838475499</v>
      </c>
      <c r="U60" t="s" s="139">
        <v>123</v>
      </c>
      <c r="V60" s="155">
        <f>AVERAGE(L58:L60)</f>
        <v>6.66666666666667</v>
      </c>
      <c r="W60" s="90">
        <f>AVERAGE(N58:N60)</f>
        <v>0.8</v>
      </c>
    </row>
    <row r="61" ht="21.95" customHeight="1">
      <c r="A61" s="152">
        <v>2015</v>
      </c>
      <c r="B61" s="127">
        <v>45</v>
      </c>
      <c r="C61" s="88">
        <v>193.6</v>
      </c>
      <c r="D61" s="92">
        <v>4.30222222222222</v>
      </c>
      <c r="E61" s="43"/>
      <c r="F61" s="153">
        <v>2015</v>
      </c>
      <c r="G61" s="127">
        <v>22</v>
      </c>
      <c r="H61" s="88">
        <v>62.9</v>
      </c>
      <c r="I61" s="92">
        <v>2.85909090909091</v>
      </c>
      <c r="J61" s="43"/>
      <c r="K61" s="153">
        <v>2015</v>
      </c>
      <c r="L61" s="127">
        <v>6</v>
      </c>
      <c r="M61" s="88">
        <v>3.4</v>
      </c>
      <c r="N61" s="94">
        <v>0.566666666666667</v>
      </c>
      <c r="O61" t="s" s="136">
        <v>122</v>
      </c>
      <c r="P61" s="155">
        <f>AVERAGE(B58:B61)</f>
        <v>44</v>
      </c>
      <c r="Q61" s="90">
        <f>AVERAGE(D58:D61)</f>
        <v>4.02086805555556</v>
      </c>
      <c r="R61" t="s" s="139">
        <v>122</v>
      </c>
      <c r="S61" s="155">
        <f>AVERAGE(G58:G61)</f>
        <v>25.5</v>
      </c>
      <c r="T61" s="90">
        <f>AVERAGE(I58:I61)</f>
        <v>2.85143901583897</v>
      </c>
      <c r="U61" t="s" s="139">
        <v>122</v>
      </c>
      <c r="V61" s="155">
        <f>AVERAGE(L58:L61)</f>
        <v>6.5</v>
      </c>
      <c r="W61" s="90">
        <f>AVERAGE(N58:N61)</f>
        <v>0.741666666666667</v>
      </c>
    </row>
    <row r="62" ht="21.95" customHeight="1">
      <c r="A62" s="152">
        <v>2016</v>
      </c>
      <c r="B62" s="127">
        <v>55</v>
      </c>
      <c r="C62" s="88">
        <v>226.9</v>
      </c>
      <c r="D62" s="92">
        <v>4.12545454545455</v>
      </c>
      <c r="E62" s="43"/>
      <c r="F62" s="153">
        <v>2016</v>
      </c>
      <c r="G62" s="127">
        <v>29</v>
      </c>
      <c r="H62" s="88">
        <v>82.3</v>
      </c>
      <c r="I62" s="92">
        <v>2.83793103448276</v>
      </c>
      <c r="J62" s="43"/>
      <c r="K62" s="153">
        <v>2016</v>
      </c>
      <c r="L62" s="127">
        <v>8</v>
      </c>
      <c r="M62" s="88">
        <v>7.6</v>
      </c>
      <c r="N62" s="94">
        <v>0.95</v>
      </c>
      <c r="O62" t="s" s="136">
        <v>121</v>
      </c>
      <c r="P62" s="155">
        <f>AVERAGE(B58:B62)</f>
        <v>46.2</v>
      </c>
      <c r="Q62" s="90">
        <f>AVERAGE(D58:D62)</f>
        <v>4.04178535353535</v>
      </c>
      <c r="R62" t="s" s="139">
        <v>121</v>
      </c>
      <c r="S62" s="155">
        <f>AVERAGE(G58:G62)</f>
        <v>26.2</v>
      </c>
      <c r="T62" s="90">
        <f>AVERAGE(I58:I62)</f>
        <v>2.84873741956773</v>
      </c>
      <c r="U62" t="s" s="139">
        <v>121</v>
      </c>
      <c r="V62" s="155">
        <f>AVERAGE(L58:L62)</f>
        <v>6.8</v>
      </c>
      <c r="W62" s="90">
        <f>AVERAGE(N58:N62)</f>
        <v>0.783333333333333</v>
      </c>
    </row>
    <row r="63" ht="21.95" customHeight="1">
      <c r="A63" s="152">
        <v>2017</v>
      </c>
      <c r="B63" s="127">
        <v>55</v>
      </c>
      <c r="C63" s="88">
        <v>194.7</v>
      </c>
      <c r="D63" s="92">
        <v>3.54</v>
      </c>
      <c r="E63" s="43"/>
      <c r="F63" s="153">
        <v>2017</v>
      </c>
      <c r="G63" s="127">
        <v>35</v>
      </c>
      <c r="H63" s="88">
        <v>87.40000000000001</v>
      </c>
      <c r="I63" s="92">
        <v>2.49714285714286</v>
      </c>
      <c r="J63" s="43"/>
      <c r="K63" s="153">
        <v>2017</v>
      </c>
      <c r="L63" s="127">
        <v>14</v>
      </c>
      <c r="M63" s="88">
        <v>13.3</v>
      </c>
      <c r="N63" s="94">
        <v>0.95</v>
      </c>
      <c r="O63" t="s" s="136">
        <v>98</v>
      </c>
      <c r="P63" s="155">
        <f>AVERAGE(B58:B63)</f>
        <v>47.6666666666667</v>
      </c>
      <c r="Q63" s="90">
        <f>AVERAGE(D58:D63)</f>
        <v>3.95815446127946</v>
      </c>
      <c r="R63" t="s" s="139">
        <v>98</v>
      </c>
      <c r="S63" s="155">
        <f>AVERAGE(G58:G63)</f>
        <v>27.6666666666667</v>
      </c>
      <c r="T63" s="90">
        <f>AVERAGE(I58:I63)</f>
        <v>2.79013832583025</v>
      </c>
      <c r="U63" t="s" s="139">
        <v>98</v>
      </c>
      <c r="V63" s="155">
        <f>AVERAGE(L58:L63)</f>
        <v>8</v>
      </c>
      <c r="W63" s="90">
        <f>AVERAGE(N58:N63)</f>
        <v>0.811111111111111</v>
      </c>
    </row>
    <row r="64" ht="21.95" customHeight="1">
      <c r="A64" s="152">
        <v>2018</v>
      </c>
      <c r="B64" s="127">
        <v>63</v>
      </c>
      <c r="C64" s="88">
        <v>204.8</v>
      </c>
      <c r="D64" s="92">
        <v>3.25079365079365</v>
      </c>
      <c r="E64" s="43"/>
      <c r="F64" s="153">
        <v>2018</v>
      </c>
      <c r="G64" s="127">
        <v>45</v>
      </c>
      <c r="H64" s="88">
        <v>105.8</v>
      </c>
      <c r="I64" s="92">
        <v>2.35111111111111</v>
      </c>
      <c r="J64" s="43"/>
      <c r="K64" s="153">
        <v>2018</v>
      </c>
      <c r="L64" s="127">
        <v>17</v>
      </c>
      <c r="M64" s="88">
        <v>6.3</v>
      </c>
      <c r="N64" s="94">
        <v>0.370588235294118</v>
      </c>
      <c r="O64" t="s" s="136">
        <v>120</v>
      </c>
      <c r="P64" s="155">
        <f>AVERAGE(B58:B64)</f>
        <v>49.8571428571429</v>
      </c>
      <c r="Q64" s="90">
        <f>AVERAGE(D58:D64)</f>
        <v>3.85710291692435</v>
      </c>
      <c r="R64" t="s" s="139">
        <v>120</v>
      </c>
      <c r="S64" s="155">
        <f>AVERAGE(G58:G64)</f>
        <v>30.1428571428571</v>
      </c>
      <c r="T64" s="90">
        <f>AVERAGE(I58:I64)</f>
        <v>2.72742015229894</v>
      </c>
      <c r="U64" t="s" s="139">
        <v>120</v>
      </c>
      <c r="V64" s="155">
        <f>AVERAGE(L58:L64)</f>
        <v>9.28571428571429</v>
      </c>
      <c r="W64" s="90">
        <f>AVERAGE(N58:N64)</f>
        <v>0.748179271708684</v>
      </c>
    </row>
    <row r="65" ht="21.95" customHeight="1">
      <c r="A65" s="152">
        <v>2019</v>
      </c>
      <c r="B65" s="127">
        <v>70</v>
      </c>
      <c r="C65" s="88">
        <v>265.5</v>
      </c>
      <c r="D65" s="92">
        <v>3.79285714285714</v>
      </c>
      <c r="E65" s="43"/>
      <c r="F65" s="153">
        <v>2019</v>
      </c>
      <c r="G65" s="127">
        <v>41</v>
      </c>
      <c r="H65" s="88">
        <v>106.4</v>
      </c>
      <c r="I65" s="92">
        <v>2.59512195121951</v>
      </c>
      <c r="J65" s="43"/>
      <c r="K65" s="153">
        <v>2019</v>
      </c>
      <c r="L65" s="127">
        <v>11</v>
      </c>
      <c r="M65" s="88">
        <v>0.9</v>
      </c>
      <c r="N65" s="94">
        <v>0.0818181818181818</v>
      </c>
      <c r="O65" t="s" s="136">
        <v>119</v>
      </c>
      <c r="P65" s="155">
        <f>AVERAGE(B58:B65)</f>
        <v>52.375</v>
      </c>
      <c r="Q65" s="90">
        <f>AVERAGE(D58:D65)</f>
        <v>3.84907219516595</v>
      </c>
      <c r="R65" t="s" s="139">
        <v>119</v>
      </c>
      <c r="S65" s="155">
        <f>AVERAGE(G58:G65)</f>
        <v>31.5</v>
      </c>
      <c r="T65" s="90">
        <f>AVERAGE(I58:I65)</f>
        <v>2.71088287716402</v>
      </c>
      <c r="U65" t="s" s="139">
        <v>119</v>
      </c>
      <c r="V65" s="155">
        <f>AVERAGE(L58:L65)</f>
        <v>9.5</v>
      </c>
      <c r="W65" s="90">
        <f>AVERAGE(N58:N65)</f>
        <v>0.664884135472371</v>
      </c>
    </row>
    <row r="66" ht="21.95" customHeight="1">
      <c r="A66" s="152">
        <v>2020</v>
      </c>
      <c r="B66" s="127">
        <v>38</v>
      </c>
      <c r="C66" s="88">
        <v>164</v>
      </c>
      <c r="D66" s="92">
        <v>4.31578947368421</v>
      </c>
      <c r="E66" s="43"/>
      <c r="F66" s="153">
        <v>2020</v>
      </c>
      <c r="G66" s="127">
        <v>19</v>
      </c>
      <c r="H66" s="88">
        <v>56.9</v>
      </c>
      <c r="I66" s="92">
        <v>2.99473684210526</v>
      </c>
      <c r="J66" s="43"/>
      <c r="K66" s="153">
        <v>2020</v>
      </c>
      <c r="L66" s="127">
        <v>4</v>
      </c>
      <c r="M66" s="88">
        <v>4.5</v>
      </c>
      <c r="N66" s="94">
        <v>1.125</v>
      </c>
      <c r="O66" t="s" s="136">
        <v>118</v>
      </c>
      <c r="P66" s="155">
        <f>AVERAGE(B58:B66)</f>
        <v>50.7777777777778</v>
      </c>
      <c r="Q66" s="90">
        <f>AVERAGE(D58:D66)</f>
        <v>3.90092967055686</v>
      </c>
      <c r="R66" t="s" s="139">
        <v>118</v>
      </c>
      <c r="S66" s="155">
        <f>AVERAGE(G58:G66)</f>
        <v>30.1111111111111</v>
      </c>
      <c r="T66" s="90">
        <f>AVERAGE(I58:I66)</f>
        <v>2.74242220660193</v>
      </c>
      <c r="U66" t="s" s="139">
        <v>118</v>
      </c>
      <c r="V66" s="155">
        <f>AVERAGE(L58:L66)</f>
        <v>8.888888888888889</v>
      </c>
      <c r="W66" s="90">
        <f>AVERAGE(N58:N66)</f>
        <v>0.716008120419885</v>
      </c>
    </row>
    <row r="67" ht="21.95" customHeight="1">
      <c r="A67" s="152">
        <v>2021</v>
      </c>
      <c r="B67" s="127">
        <v>61</v>
      </c>
      <c r="C67" s="88">
        <v>250.9</v>
      </c>
      <c r="D67" s="92">
        <v>4.11311475409836</v>
      </c>
      <c r="E67" s="43"/>
      <c r="F67" s="153">
        <v>2021</v>
      </c>
      <c r="G67" s="127">
        <v>30</v>
      </c>
      <c r="H67" s="88">
        <v>81.3</v>
      </c>
      <c r="I67" s="92">
        <v>2.71</v>
      </c>
      <c r="J67" s="43"/>
      <c r="K67" s="153">
        <v>2021</v>
      </c>
      <c r="L67" s="127">
        <v>9</v>
      </c>
      <c r="M67" s="88">
        <v>10.8</v>
      </c>
      <c r="N67" s="94">
        <v>1.2</v>
      </c>
      <c r="O67" t="s" s="136">
        <v>117</v>
      </c>
      <c r="P67" s="155">
        <f>AVERAGE(B58:B67)</f>
        <v>51.8</v>
      </c>
      <c r="Q67" s="90">
        <f>AVERAGE(D58:D67)</f>
        <v>3.92214817891101</v>
      </c>
      <c r="R67" t="s" s="139">
        <v>117</v>
      </c>
      <c r="S67" s="155">
        <f>AVERAGE(G58:G67)</f>
        <v>30.1</v>
      </c>
      <c r="T67" s="90">
        <f>AVERAGE(I58:I67)</f>
        <v>2.73917998594174</v>
      </c>
      <c r="U67" t="s" s="139">
        <v>117</v>
      </c>
      <c r="V67" s="155">
        <f>AVERAGE(L58:L67)</f>
        <v>8.9</v>
      </c>
      <c r="W67" s="90">
        <f>AVERAGE(N58:N67)</f>
        <v>0.7644073083778971</v>
      </c>
    </row>
    <row r="68" ht="21.95" customHeight="1">
      <c r="A68" s="152">
        <v>2022</v>
      </c>
      <c r="B68" s="127">
        <v>42</v>
      </c>
      <c r="C68" s="88">
        <v>180.3</v>
      </c>
      <c r="D68" s="92">
        <v>4.29285714285714</v>
      </c>
      <c r="E68" s="43"/>
      <c r="F68" s="153">
        <v>2022</v>
      </c>
      <c r="G68" s="127">
        <v>21</v>
      </c>
      <c r="H68" s="88">
        <v>62.1</v>
      </c>
      <c r="I68" s="92">
        <v>2.95714285714286</v>
      </c>
      <c r="J68" s="43"/>
      <c r="K68" s="153">
        <v>2022</v>
      </c>
      <c r="L68" s="127">
        <v>6</v>
      </c>
      <c r="M68" s="88">
        <v>6.6</v>
      </c>
      <c r="N68" s="94">
        <v>1.1</v>
      </c>
      <c r="O68" t="s" s="136">
        <v>116</v>
      </c>
      <c r="P68" s="155">
        <f>AVERAGE(B58:B68)</f>
        <v>50.9090909090909</v>
      </c>
      <c r="Q68" s="90">
        <f>AVERAGE(D58:D68)</f>
        <v>3.95584899381521</v>
      </c>
      <c r="R68" t="s" s="139">
        <v>116</v>
      </c>
      <c r="S68" s="155">
        <f>AVERAGE(G58:G68)</f>
        <v>29.2727272727273</v>
      </c>
      <c r="T68" s="90">
        <f>AVERAGE(I58:I68)</f>
        <v>2.75899479241457</v>
      </c>
      <c r="U68" t="s" s="139">
        <v>116</v>
      </c>
      <c r="V68" s="155">
        <f>AVERAGE(L58:L68)</f>
        <v>8.63636363636364</v>
      </c>
      <c r="W68" s="90">
        <f>AVERAGE(N58:N68)</f>
        <v>0.794915734888997</v>
      </c>
    </row>
    <row r="69" ht="21.95" customHeight="1">
      <c r="A69" s="91"/>
      <c r="B69" s="125"/>
      <c r="C69" s="88"/>
      <c r="D69" s="92"/>
      <c r="E69" s="43"/>
      <c r="F69" s="93"/>
      <c r="G69" s="125"/>
      <c r="H69" s="88"/>
      <c r="I69" s="92"/>
      <c r="J69" s="43"/>
      <c r="K69" s="93"/>
      <c r="L69" s="125"/>
      <c r="M69" s="88"/>
      <c r="N69" s="94"/>
      <c r="O69" s="87"/>
      <c r="P69" s="88"/>
      <c r="Q69" s="88"/>
      <c r="R69" s="89"/>
      <c r="S69" s="88"/>
      <c r="T69" s="88"/>
      <c r="U69" s="89"/>
      <c r="V69" s="88"/>
      <c r="W69" s="90"/>
    </row>
    <row r="70" ht="21.95" customHeight="1">
      <c r="A70" s="91"/>
      <c r="B70" s="125"/>
      <c r="C70" s="88"/>
      <c r="D70" s="92"/>
      <c r="E70" s="43"/>
      <c r="F70" s="93"/>
      <c r="G70" s="125"/>
      <c r="H70" s="88"/>
      <c r="I70" s="92"/>
      <c r="J70" s="43"/>
      <c r="K70" s="93"/>
      <c r="L70" s="125"/>
      <c r="M70" s="88"/>
      <c r="N70" s="94"/>
      <c r="O70" s="87"/>
      <c r="P70" s="88"/>
      <c r="Q70" s="88"/>
      <c r="R70" s="89"/>
      <c r="S70" s="88"/>
      <c r="T70" s="88"/>
      <c r="U70" s="89"/>
      <c r="V70" s="88"/>
      <c r="W70" s="90"/>
    </row>
    <row r="71" ht="21.95" customHeight="1">
      <c r="A71" s="91"/>
      <c r="B71" s="125"/>
      <c r="C71" s="88"/>
      <c r="D71" s="92"/>
      <c r="E71" s="43"/>
      <c r="F71" s="93"/>
      <c r="G71" s="125"/>
      <c r="H71" s="88"/>
      <c r="I71" s="92"/>
      <c r="J71" s="43"/>
      <c r="K71" s="93"/>
      <c r="L71" s="125"/>
      <c r="M71" s="88"/>
      <c r="N71" s="94"/>
      <c r="O71" s="87"/>
      <c r="P71" s="88"/>
      <c r="Q71" s="88"/>
      <c r="R71" s="89"/>
      <c r="S71" s="88"/>
      <c r="T71" s="88"/>
      <c r="U71" s="89"/>
      <c r="V71" s="88"/>
      <c r="W71" s="90"/>
    </row>
    <row r="72" ht="21.95" customHeight="1">
      <c r="A72" s="91"/>
      <c r="B72" s="125"/>
      <c r="C72" s="88"/>
      <c r="D72" s="92"/>
      <c r="E72" s="43"/>
      <c r="F72" s="93"/>
      <c r="G72" s="125"/>
      <c r="H72" s="88"/>
      <c r="I72" s="92"/>
      <c r="J72" s="43"/>
      <c r="K72" s="93"/>
      <c r="L72" s="125"/>
      <c r="M72" s="88"/>
      <c r="N72" s="94"/>
      <c r="O72" s="87"/>
      <c r="P72" s="88"/>
      <c r="Q72" s="88"/>
      <c r="R72" s="89"/>
      <c r="S72" s="88"/>
      <c r="T72" s="88"/>
      <c r="U72" s="89"/>
      <c r="V72" s="88"/>
      <c r="W72" s="90"/>
    </row>
    <row r="73" ht="21.95" customHeight="1">
      <c r="A73" s="91"/>
      <c r="B73" s="125"/>
      <c r="C73" s="88"/>
      <c r="D73" s="92"/>
      <c r="E73" s="43"/>
      <c r="F73" s="93"/>
      <c r="G73" s="125"/>
      <c r="H73" s="88"/>
      <c r="I73" s="92"/>
      <c r="J73" s="43"/>
      <c r="K73" s="93"/>
      <c r="L73" s="125"/>
      <c r="M73" s="88"/>
      <c r="N73" s="94"/>
      <c r="O73" s="87"/>
      <c r="P73" s="88"/>
      <c r="Q73" s="88"/>
      <c r="R73" s="89"/>
      <c r="S73" s="88"/>
      <c r="T73" s="88"/>
      <c r="U73" s="89"/>
      <c r="V73" s="88"/>
      <c r="W73" s="90"/>
    </row>
    <row r="74" ht="21.95" customHeight="1">
      <c r="A74" s="91"/>
      <c r="B74" s="125"/>
      <c r="C74" s="88"/>
      <c r="D74" s="92"/>
      <c r="E74" s="43"/>
      <c r="F74" s="93"/>
      <c r="G74" s="125"/>
      <c r="H74" s="88"/>
      <c r="I74" s="92"/>
      <c r="J74" s="43"/>
      <c r="K74" s="93"/>
      <c r="L74" s="125"/>
      <c r="M74" s="88"/>
      <c r="N74" s="94"/>
      <c r="O74" s="87"/>
      <c r="P74" s="88"/>
      <c r="Q74" s="88"/>
      <c r="R74" s="89"/>
      <c r="S74" s="88"/>
      <c r="T74" s="88"/>
      <c r="U74" s="89"/>
      <c r="V74" s="88"/>
      <c r="W74" s="90"/>
    </row>
    <row r="75" ht="21.95" customHeight="1">
      <c r="A75" s="91"/>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s="91"/>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91"/>
      <c r="B77" s="125"/>
      <c r="C77" s="88"/>
      <c r="D77" s="92"/>
      <c r="E77" s="43"/>
      <c r="F77" s="93"/>
      <c r="G77" s="125"/>
      <c r="H77" s="88"/>
      <c r="I77" s="92"/>
      <c r="J77" s="43"/>
      <c r="K77" s="93"/>
      <c r="L77" s="125"/>
      <c r="M77" s="88"/>
      <c r="N77" s="94"/>
      <c r="O77" s="87"/>
      <c r="P77" s="88"/>
      <c r="Q77" s="88"/>
      <c r="R77" s="89"/>
      <c r="S77" s="88"/>
      <c r="T77" s="88"/>
      <c r="U77" s="89"/>
      <c r="V77" s="88"/>
      <c r="W77" s="90"/>
    </row>
    <row r="78" ht="21.95" customHeight="1">
      <c r="A78" s="91"/>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s="91"/>
      <c r="B79" s="125"/>
      <c r="C79" s="88"/>
      <c r="D79" s="92"/>
      <c r="E79" s="43"/>
      <c r="F79" s="93"/>
      <c r="G79" s="125"/>
      <c r="H79" s="88"/>
      <c r="I79" s="92"/>
      <c r="J79" s="43"/>
      <c r="K79" s="93"/>
      <c r="L79" s="125"/>
      <c r="M79" s="88"/>
      <c r="N79" s="94"/>
      <c r="O79" s="87"/>
      <c r="P79" s="88"/>
      <c r="Q79" s="88"/>
      <c r="R79" s="89"/>
      <c r="S79" s="88"/>
      <c r="T79" s="88"/>
      <c r="U79" s="89"/>
      <c r="V79" s="88"/>
      <c r="W79" s="90"/>
    </row>
    <row r="80" ht="21.95" customHeight="1">
      <c r="A80" s="91"/>
      <c r="B80" s="125"/>
      <c r="C80" s="88"/>
      <c r="D80" s="92"/>
      <c r="E80" s="43"/>
      <c r="F80" s="93"/>
      <c r="G80" s="125"/>
      <c r="H80" s="88"/>
      <c r="I80" s="92"/>
      <c r="J80" s="43"/>
      <c r="K80" s="93"/>
      <c r="L80" s="125"/>
      <c r="M80" s="88"/>
      <c r="N80" s="94"/>
      <c r="O80" s="87"/>
      <c r="P80" s="88"/>
      <c r="Q80" s="88"/>
      <c r="R80" s="89"/>
      <c r="S80" s="88"/>
      <c r="T80" s="88"/>
      <c r="U80" s="89"/>
      <c r="V80" s="88"/>
      <c r="W80" s="90"/>
    </row>
    <row r="81" ht="21.95" customHeight="1">
      <c r="A81" s="91"/>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s="91"/>
      <c r="B82" s="125"/>
      <c r="C82" s="88"/>
      <c r="D82" s="92"/>
      <c r="E82" s="43"/>
      <c r="F82" s="93"/>
      <c r="G82" s="125"/>
      <c r="H82" s="88"/>
      <c r="I82" s="92"/>
      <c r="J82" s="43"/>
      <c r="K82" s="93"/>
      <c r="L82" s="125"/>
      <c r="M82" s="88"/>
      <c r="N82" s="94"/>
      <c r="O82" s="87"/>
      <c r="P82" s="88"/>
      <c r="Q82" s="88"/>
      <c r="R82" s="89"/>
      <c r="S82" s="88"/>
      <c r="T82" s="88"/>
      <c r="U82" s="89"/>
      <c r="V82" s="88"/>
      <c r="W82" s="90"/>
    </row>
    <row r="83" ht="21.95" customHeight="1">
      <c r="A83" s="91"/>
      <c r="B83" s="125"/>
      <c r="C83" s="88"/>
      <c r="D83" s="92"/>
      <c r="E83" s="43"/>
      <c r="F83" s="93"/>
      <c r="G83" s="125"/>
      <c r="H83" s="88"/>
      <c r="I83" s="92"/>
      <c r="J83" s="43"/>
      <c r="K83" s="93"/>
      <c r="L83" s="125"/>
      <c r="M83" s="88"/>
      <c r="N83" s="94"/>
      <c r="O83" s="87"/>
      <c r="P83" s="88"/>
      <c r="Q83" s="88"/>
      <c r="R83" s="89"/>
      <c r="S83" s="88"/>
      <c r="T83" s="88"/>
      <c r="U83" s="89"/>
      <c r="V83" s="88"/>
      <c r="W83" s="90"/>
    </row>
    <row r="84" ht="21.95" customHeight="1">
      <c r="A84" s="91"/>
      <c r="B84" s="125"/>
      <c r="C84" s="88"/>
      <c r="D84" s="92"/>
      <c r="E84" s="43"/>
      <c r="F84" s="93"/>
      <c r="G84" s="125"/>
      <c r="H84" s="88"/>
      <c r="I84" s="92"/>
      <c r="J84" s="43"/>
      <c r="K84" s="93"/>
      <c r="L84" s="125"/>
      <c r="M84" s="88"/>
      <c r="N84" s="94"/>
      <c r="O84" s="87"/>
      <c r="P84" s="88"/>
      <c r="Q84" s="88"/>
      <c r="R84" s="89"/>
      <c r="S84" s="88"/>
      <c r="T84" s="88"/>
      <c r="U84" s="89"/>
      <c r="V84" s="88"/>
      <c r="W84" s="90"/>
    </row>
    <row r="85" ht="21.95" customHeight="1">
      <c r="A85" s="91"/>
      <c r="B85" s="125"/>
      <c r="C85" s="88"/>
      <c r="D85" s="92"/>
      <c r="E85" s="43"/>
      <c r="F85" s="93"/>
      <c r="G85" s="125"/>
      <c r="H85" s="88"/>
      <c r="I85" s="92"/>
      <c r="J85" s="43"/>
      <c r="K85" s="93"/>
      <c r="L85" s="125"/>
      <c r="M85" s="88"/>
      <c r="N85" s="94"/>
      <c r="O85" s="87"/>
      <c r="P85" s="88"/>
      <c r="Q85" s="88"/>
      <c r="R85" s="89"/>
      <c r="S85" s="88"/>
      <c r="T85" s="88"/>
      <c r="U85" s="89"/>
      <c r="V85" s="88"/>
      <c r="W85" s="90"/>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89"/>
      <c r="C88" s="88"/>
      <c r="D88" s="97"/>
      <c r="E88" s="43"/>
      <c r="F88" s="93"/>
      <c r="G88" s="89"/>
      <c r="H88" s="88"/>
      <c r="I88" s="97"/>
      <c r="J88" s="43"/>
      <c r="K88" s="93"/>
      <c r="L88" s="89"/>
      <c r="M88" s="88"/>
      <c r="N88" s="98"/>
      <c r="O88" s="87"/>
      <c r="P88" s="88"/>
      <c r="Q88" s="88"/>
      <c r="R88" s="89"/>
      <c r="S88" s="88"/>
      <c r="T88" s="88"/>
      <c r="U88" s="89"/>
      <c r="V88" s="88"/>
      <c r="W88" s="90"/>
    </row>
    <row r="89" ht="21.95" customHeight="1">
      <c r="A89" t="s" s="99">
        <v>221</v>
      </c>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t="s" s="100">
        <v>98</v>
      </c>
      <c r="B90" s="89"/>
      <c r="C90" s="89"/>
      <c r="D90" s="97"/>
      <c r="E90" s="43"/>
      <c r="F90" t="s" s="101">
        <v>98</v>
      </c>
      <c r="G90" s="89"/>
      <c r="H90" s="89"/>
      <c r="I90" s="97"/>
      <c r="J90" s="43"/>
      <c r="K90" t="s" s="101">
        <v>98</v>
      </c>
      <c r="L90" s="89"/>
      <c r="M90" s="89"/>
      <c r="N90" s="94"/>
      <c r="O90" s="87"/>
      <c r="P90" s="88"/>
      <c r="Q90" s="88"/>
      <c r="R90" s="89"/>
      <c r="S90" s="88"/>
      <c r="T90" s="88"/>
      <c r="U90" s="89"/>
      <c r="V90" s="88"/>
      <c r="W90" s="90"/>
    </row>
    <row r="91" ht="21.95" customHeight="1">
      <c r="A91" t="s" s="102">
        <v>99</v>
      </c>
      <c r="B91" s="88">
        <f>AVERAGE(B51:B56)</f>
        <v>51.6666666666667</v>
      </c>
      <c r="C91" s="88">
        <f>AVERAGE(C51:C56)</f>
        <v>207.616666666667</v>
      </c>
      <c r="D91" s="92">
        <f>AVERAGE(D51:D56)</f>
        <v>3.99852294955869</v>
      </c>
      <c r="E91" s="43"/>
      <c r="F91" t="s" s="103">
        <v>99</v>
      </c>
      <c r="G91" s="88">
        <f>AVERAGE(G51:G56)</f>
        <v>29</v>
      </c>
      <c r="H91" s="88">
        <f>AVERAGE(H51:H56)</f>
        <v>81.26666666666669</v>
      </c>
      <c r="I91" s="92">
        <f>AVERAGE(I51:I56)</f>
        <v>2.77980852244279</v>
      </c>
      <c r="J91" s="43"/>
      <c r="K91" t="s" s="103">
        <v>99</v>
      </c>
      <c r="L91" s="88">
        <f>AVERAGE(L51:L56)</f>
        <v>8.16666666666667</v>
      </c>
      <c r="M91" s="88">
        <f>AVERAGE(M51:M56)</f>
        <v>6.71666666666667</v>
      </c>
      <c r="N91" s="94">
        <f>AVERAGE(N51:N56)</f>
        <v>0.915575396825397</v>
      </c>
      <c r="O91" s="87"/>
      <c r="P91" s="88"/>
      <c r="Q91" s="88"/>
      <c r="R91" s="89"/>
      <c r="S91" s="88"/>
      <c r="T91" s="88"/>
      <c r="U91" s="89"/>
      <c r="V91" s="88"/>
      <c r="W91" s="90"/>
    </row>
    <row r="92" ht="21.95" customHeight="1">
      <c r="A92" t="s" s="102">
        <v>100</v>
      </c>
      <c r="B92" s="88">
        <f>AVERAGE(B58:B63)</f>
        <v>47.6666666666667</v>
      </c>
      <c r="C92" s="88">
        <f>AVERAGE(C58:C63)</f>
        <v>188.066666666667</v>
      </c>
      <c r="D92" s="92">
        <f>AVERAGE(D58:D63)</f>
        <v>3.95815446127946</v>
      </c>
      <c r="E92" s="43"/>
      <c r="F92" t="s" s="103">
        <v>100</v>
      </c>
      <c r="G92" s="88">
        <f>AVERAGE(G58:G63)</f>
        <v>27.6666666666667</v>
      </c>
      <c r="H92" s="88">
        <f>AVERAGE(H58:H63)</f>
        <v>76.5</v>
      </c>
      <c r="I92" s="92">
        <f>AVERAGE(I58:I63)</f>
        <v>2.79013832583025</v>
      </c>
      <c r="J92" s="43"/>
      <c r="K92" t="s" s="103">
        <v>100</v>
      </c>
      <c r="L92" s="88">
        <f>AVERAGE(L58:L63)</f>
        <v>8</v>
      </c>
      <c r="M92" s="88">
        <f>AVERAGE(M58:M63)</f>
        <v>6.73333333333333</v>
      </c>
      <c r="N92" s="94">
        <f>AVERAGE(N58:N63)</f>
        <v>0.811111111111111</v>
      </c>
      <c r="O92" s="87"/>
      <c r="P92" s="88"/>
      <c r="Q92" s="88"/>
      <c r="R92" s="89"/>
      <c r="S92" s="88"/>
      <c r="T92" s="88"/>
      <c r="U92" s="89"/>
      <c r="V92" s="88"/>
      <c r="W92" s="90"/>
    </row>
    <row r="93" ht="21.95" customHeight="1">
      <c r="A93" s="104"/>
      <c r="B93" s="89"/>
      <c r="C93" s="89"/>
      <c r="D93" s="97"/>
      <c r="E93" s="43"/>
      <c r="F93" s="105"/>
      <c r="G93" s="89"/>
      <c r="H93" s="89"/>
      <c r="I93" s="97"/>
      <c r="J93" s="43"/>
      <c r="K93" s="105"/>
      <c r="L93" s="89"/>
      <c r="M93" s="89"/>
      <c r="N93" s="98"/>
      <c r="O93" s="87"/>
      <c r="P93" s="88"/>
      <c r="Q93" s="88"/>
      <c r="R93" s="89"/>
      <c r="S93" s="88"/>
      <c r="T93" s="88"/>
      <c r="U93" s="89"/>
      <c r="V93" s="88"/>
      <c r="W93" s="90"/>
    </row>
    <row r="94" ht="21.95" customHeight="1">
      <c r="A94" s="106"/>
      <c r="B94" s="107"/>
      <c r="C94" t="s" s="108">
        <v>101</v>
      </c>
      <c r="D94" s="92"/>
      <c r="E94" s="43"/>
      <c r="F94" s="109"/>
      <c r="G94" s="107"/>
      <c r="H94" t="s" s="108">
        <v>101</v>
      </c>
      <c r="I94" s="92"/>
      <c r="J94" s="43"/>
      <c r="K94" s="109"/>
      <c r="L94" s="107"/>
      <c r="M94" t="s" s="108">
        <v>101</v>
      </c>
      <c r="N94" s="234"/>
      <c r="O94" s="87"/>
      <c r="P94" s="88"/>
      <c r="Q94" s="88"/>
      <c r="R94" s="89"/>
      <c r="S94" s="88"/>
      <c r="T94" s="88"/>
      <c r="U94" s="89"/>
      <c r="V94" s="88"/>
      <c r="W94" s="90"/>
    </row>
    <row r="95" ht="21.95" customHeight="1">
      <c r="A95" s="106"/>
      <c r="B95" s="110"/>
      <c r="C95" t="s" s="108">
        <v>102</v>
      </c>
      <c r="D95" s="92"/>
      <c r="E95" s="43"/>
      <c r="F95" s="109"/>
      <c r="G95" s="110"/>
      <c r="H95" t="s" s="108">
        <v>102</v>
      </c>
      <c r="I95" s="92"/>
      <c r="J95" s="43"/>
      <c r="K95" s="109"/>
      <c r="L95" s="110"/>
      <c r="M95" t="s" s="108">
        <v>102</v>
      </c>
      <c r="N95" s="234"/>
      <c r="O95" s="87"/>
      <c r="P95" s="88"/>
      <c r="Q95" s="88"/>
      <c r="R95" s="89"/>
      <c r="S95" s="88"/>
      <c r="T95" s="88"/>
      <c r="U95" s="89"/>
      <c r="V95" s="88"/>
      <c r="W95" s="90"/>
    </row>
    <row r="96" ht="22.75" customHeight="1">
      <c r="A96" s="111"/>
      <c r="B96" s="112"/>
      <c r="C96" t="s" s="113">
        <v>103</v>
      </c>
      <c r="D96" s="114"/>
      <c r="E96" s="115"/>
      <c r="F96" s="116"/>
      <c r="G96" s="112"/>
      <c r="H96" t="s" s="113">
        <v>103</v>
      </c>
      <c r="I96" s="114"/>
      <c r="J96" s="115"/>
      <c r="K96" s="116"/>
      <c r="L96" s="112"/>
      <c r="M96" t="s" s="113">
        <v>103</v>
      </c>
      <c r="N96" s="210"/>
      <c r="O96" s="118"/>
      <c r="P96" s="119"/>
      <c r="Q96" s="119"/>
      <c r="R96" s="120"/>
      <c r="S96" s="119"/>
      <c r="T96" s="119"/>
      <c r="U96" s="120"/>
      <c r="V96" s="119"/>
      <c r="W96"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94:N94"/>
    <mergeCell ref="M95:N95"/>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9.xml><?xml version="1.0" encoding="utf-8"?>
<worksheet xmlns:r="http://schemas.openxmlformats.org/officeDocument/2006/relationships" xmlns="http://schemas.openxmlformats.org/spreadsheetml/2006/main">
  <dimension ref="A1:W92"/>
  <sheetViews>
    <sheetView workbookViewId="0" showGridLines="0" defaultGridColor="1"/>
  </sheetViews>
  <sheetFormatPr defaultColWidth="16.3333" defaultRowHeight="19.9" customHeight="1" outlineLevelRow="0" outlineLevelCol="0"/>
  <cols>
    <col min="1" max="1" width="10" style="317" customWidth="1"/>
    <col min="2" max="4" width="12.1719" style="317" customWidth="1"/>
    <col min="5" max="5" width="1.35156" style="317" customWidth="1"/>
    <col min="6" max="6" width="10" style="317" customWidth="1"/>
    <col min="7" max="9" width="12.1719" style="317" customWidth="1"/>
    <col min="10" max="10" width="1.35156" style="317" customWidth="1"/>
    <col min="11" max="11" width="10" style="317" customWidth="1"/>
    <col min="12" max="14" width="12.1719" style="317" customWidth="1"/>
    <col min="15" max="15" width="10.8516" style="317" customWidth="1"/>
    <col min="16" max="17" width="6.5" style="317" customWidth="1"/>
    <col min="18" max="18" width="10.8516" style="317" customWidth="1"/>
    <col min="19" max="20" width="6.5" style="317" customWidth="1"/>
    <col min="21" max="21" width="10.8516" style="317" customWidth="1"/>
    <col min="22" max="23" width="6.5" style="317" customWidth="1"/>
    <col min="24" max="16384" width="16.3516" style="317" customWidth="1"/>
  </cols>
  <sheetData>
    <row r="1" ht="64.15" customHeight="1">
      <c r="A1" t="s" s="167">
        <v>425</v>
      </c>
      <c r="B1" t="s" s="30">
        <v>41</v>
      </c>
      <c r="C1" t="s" s="30">
        <v>42</v>
      </c>
      <c r="D1" t="s" s="31">
        <v>43</v>
      </c>
      <c r="E1" s="32"/>
      <c r="F1" t="s" s="33">
        <v>426</v>
      </c>
      <c r="G1" t="s" s="30">
        <v>45</v>
      </c>
      <c r="H1" t="s" s="30">
        <v>46</v>
      </c>
      <c r="I1" t="s" s="31">
        <v>47</v>
      </c>
      <c r="J1" s="32"/>
      <c r="K1" t="s" s="33">
        <v>427</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1970</v>
      </c>
      <c r="B3" s="146">
        <v>46</v>
      </c>
      <c r="C3" s="83">
        <v>132</v>
      </c>
      <c r="D3" s="84">
        <v>2.8695652173913</v>
      </c>
      <c r="E3" s="43"/>
      <c r="F3" s="147">
        <v>1970</v>
      </c>
      <c r="G3" s="146">
        <v>27</v>
      </c>
      <c r="H3" s="83">
        <v>43.1</v>
      </c>
      <c r="I3" s="84">
        <v>1.5962962962963</v>
      </c>
      <c r="J3" s="43"/>
      <c r="K3" s="147">
        <v>1970</v>
      </c>
      <c r="L3" s="146">
        <v>9</v>
      </c>
      <c r="M3" s="83">
        <v>-3.8</v>
      </c>
      <c r="N3" s="86">
        <v>-0.422222222222222</v>
      </c>
      <c r="O3" s="154"/>
      <c r="P3" s="155"/>
      <c r="Q3" s="90"/>
      <c r="R3" s="156"/>
      <c r="S3" s="155"/>
      <c r="T3" s="90"/>
      <c r="U3" s="156"/>
      <c r="V3" s="155"/>
      <c r="W3" s="90"/>
    </row>
    <row r="4" ht="21.95" customHeight="1">
      <c r="A4" s="152">
        <v>1971</v>
      </c>
      <c r="B4" s="127">
        <v>36</v>
      </c>
      <c r="C4" s="88">
        <v>92.5</v>
      </c>
      <c r="D4" s="92">
        <v>2.56944444444444</v>
      </c>
      <c r="E4" s="43"/>
      <c r="F4" s="153">
        <v>1971</v>
      </c>
      <c r="G4" s="127">
        <v>24</v>
      </c>
      <c r="H4" s="88">
        <v>32.6</v>
      </c>
      <c r="I4" s="92">
        <v>1.35833333333333</v>
      </c>
      <c r="J4" s="43"/>
      <c r="K4" s="153">
        <v>1971</v>
      </c>
      <c r="L4" s="127">
        <v>7</v>
      </c>
      <c r="M4" s="88">
        <v>-3.8</v>
      </c>
      <c r="N4" s="94">
        <v>-0.542857142857143</v>
      </c>
      <c r="O4" s="154"/>
      <c r="P4" s="155"/>
      <c r="Q4" s="90"/>
      <c r="R4" s="156"/>
      <c r="S4" s="155"/>
      <c r="T4" s="90"/>
      <c r="U4" s="156"/>
      <c r="V4" s="155"/>
      <c r="W4" s="90"/>
    </row>
    <row r="5" ht="21.95" customHeight="1">
      <c r="A5" s="152">
        <v>1972</v>
      </c>
      <c r="B5" s="127">
        <v>30</v>
      </c>
      <c r="C5" s="88">
        <v>97.2</v>
      </c>
      <c r="D5" s="92">
        <v>3.24</v>
      </c>
      <c r="E5" s="43"/>
      <c r="F5" s="153">
        <v>1972</v>
      </c>
      <c r="G5" s="127">
        <v>16</v>
      </c>
      <c r="H5" s="88">
        <v>27.3</v>
      </c>
      <c r="I5" s="92">
        <v>1.70625</v>
      </c>
      <c r="J5" s="43"/>
      <c r="K5" s="153">
        <v>1972</v>
      </c>
      <c r="L5" s="127">
        <v>2</v>
      </c>
      <c r="M5" s="88">
        <v>0</v>
      </c>
      <c r="N5" s="94">
        <v>0</v>
      </c>
      <c r="O5" s="154"/>
      <c r="P5" s="155"/>
      <c r="Q5" s="90"/>
      <c r="R5" s="156"/>
      <c r="S5" s="155"/>
      <c r="T5" s="90"/>
      <c r="U5" s="156"/>
      <c r="V5" s="155"/>
      <c r="W5" s="90"/>
    </row>
    <row r="6" ht="21.95" customHeight="1">
      <c r="A6" s="152">
        <v>1973</v>
      </c>
      <c r="B6" s="127">
        <v>3</v>
      </c>
      <c r="C6" s="88">
        <v>12.6</v>
      </c>
      <c r="D6" s="92">
        <v>4.2</v>
      </c>
      <c r="E6" s="43"/>
      <c r="F6" s="153">
        <v>1973</v>
      </c>
      <c r="G6" s="127">
        <v>0</v>
      </c>
      <c r="H6" s="88">
        <v>0</v>
      </c>
      <c r="I6" s="92"/>
      <c r="J6" s="43"/>
      <c r="K6" s="153">
        <v>1973</v>
      </c>
      <c r="L6" s="127">
        <v>0</v>
      </c>
      <c r="M6" s="88">
        <v>0</v>
      </c>
      <c r="N6" s="94"/>
      <c r="O6" s="154"/>
      <c r="P6" s="155"/>
      <c r="Q6" s="90"/>
      <c r="R6" s="156"/>
      <c r="S6" s="155"/>
      <c r="T6" s="90"/>
      <c r="U6" s="156"/>
      <c r="V6" s="155"/>
      <c r="W6" s="90"/>
    </row>
    <row r="7" ht="21.95" customHeight="1">
      <c r="A7" s="152">
        <v>1974</v>
      </c>
      <c r="B7" s="127">
        <v>42</v>
      </c>
      <c r="C7" s="88">
        <v>153.2</v>
      </c>
      <c r="D7" s="92">
        <v>3.64761904761905</v>
      </c>
      <c r="E7" s="43"/>
      <c r="F7" s="153">
        <v>1974</v>
      </c>
      <c r="G7" s="127">
        <v>17</v>
      </c>
      <c r="H7" s="88">
        <v>31.9</v>
      </c>
      <c r="I7" s="92">
        <v>1.87647058823529</v>
      </c>
      <c r="J7" s="43"/>
      <c r="K7" s="153">
        <v>1974</v>
      </c>
      <c r="L7" s="127">
        <v>1</v>
      </c>
      <c r="M7" s="88">
        <v>-1.4</v>
      </c>
      <c r="N7" s="94">
        <v>-1.4</v>
      </c>
      <c r="O7" s="154"/>
      <c r="P7" s="155"/>
      <c r="Q7" s="90"/>
      <c r="R7" s="156"/>
      <c r="S7" s="155"/>
      <c r="T7" s="90"/>
      <c r="U7" s="156"/>
      <c r="V7" s="155"/>
      <c r="W7" s="90"/>
    </row>
    <row r="8" ht="21.95" customHeight="1">
      <c r="A8" s="152">
        <v>1975</v>
      </c>
      <c r="B8" s="127">
        <v>28</v>
      </c>
      <c r="C8" s="88">
        <v>88.5</v>
      </c>
      <c r="D8" s="92">
        <v>3.16071428571429</v>
      </c>
      <c r="E8" s="43"/>
      <c r="F8" s="153">
        <v>1975</v>
      </c>
      <c r="G8" s="127">
        <v>13</v>
      </c>
      <c r="H8" s="88">
        <v>15.5</v>
      </c>
      <c r="I8" s="92">
        <v>1.19230769230769</v>
      </c>
      <c r="J8" s="43"/>
      <c r="K8" s="153">
        <v>1975</v>
      </c>
      <c r="L8" s="127">
        <v>5</v>
      </c>
      <c r="M8" s="88">
        <v>0.2</v>
      </c>
      <c r="N8" s="94">
        <v>0.04</v>
      </c>
      <c r="O8" s="154"/>
      <c r="P8" s="155"/>
      <c r="Q8" s="90"/>
      <c r="R8" s="156"/>
      <c r="S8" s="155"/>
      <c r="T8" s="90"/>
      <c r="U8" s="156"/>
      <c r="V8" s="155"/>
      <c r="W8" s="90"/>
    </row>
    <row r="9" ht="21.95" customHeight="1">
      <c r="A9" s="152">
        <v>1976</v>
      </c>
      <c r="B9" s="127">
        <v>67</v>
      </c>
      <c r="C9" s="88">
        <v>202.1</v>
      </c>
      <c r="D9" s="92">
        <v>3.01641791044776</v>
      </c>
      <c r="E9" s="43"/>
      <c r="F9" s="153">
        <v>1976</v>
      </c>
      <c r="G9" s="127">
        <v>34</v>
      </c>
      <c r="H9" s="88">
        <v>54.4</v>
      </c>
      <c r="I9" s="92">
        <v>1.6</v>
      </c>
      <c r="J9" s="43"/>
      <c r="K9" s="153">
        <v>1976</v>
      </c>
      <c r="L9" s="127">
        <v>9</v>
      </c>
      <c r="M9" s="88">
        <v>-4.8</v>
      </c>
      <c r="N9" s="94">
        <v>-0.533333333333333</v>
      </c>
      <c r="O9" s="154"/>
      <c r="P9" s="155"/>
      <c r="Q9" s="90"/>
      <c r="R9" s="156"/>
      <c r="S9" s="155"/>
      <c r="T9" s="90"/>
      <c r="U9" s="156"/>
      <c r="V9" s="155"/>
      <c r="W9" s="90"/>
    </row>
    <row r="10" ht="21.95" customHeight="1">
      <c r="A10" s="152">
        <v>1977</v>
      </c>
      <c r="B10" s="127">
        <v>49</v>
      </c>
      <c r="C10" s="88">
        <v>135.3</v>
      </c>
      <c r="D10" s="92">
        <v>2.76122448979592</v>
      </c>
      <c r="E10" s="43"/>
      <c r="F10" s="153">
        <v>1977</v>
      </c>
      <c r="G10" s="127">
        <v>30</v>
      </c>
      <c r="H10" s="88">
        <v>50.5</v>
      </c>
      <c r="I10" s="92">
        <v>1.68333333333333</v>
      </c>
      <c r="J10" s="43"/>
      <c r="K10" s="153">
        <v>1977</v>
      </c>
      <c r="L10" s="127">
        <v>9</v>
      </c>
      <c r="M10" s="88">
        <v>-4.7</v>
      </c>
      <c r="N10" s="94">
        <v>-0.522222222222222</v>
      </c>
      <c r="O10" t="s" s="136">
        <v>107</v>
      </c>
      <c r="P10" s="155">
        <f>AVERAGE(B10:B29)</f>
        <v>36.5</v>
      </c>
      <c r="Q10" s="90">
        <f>AVERAGE(D10:D29)</f>
        <v>3.36447725217268</v>
      </c>
      <c r="R10" t="s" s="139">
        <v>107</v>
      </c>
      <c r="S10" s="155">
        <f>AVERAGE(G10:G29)</f>
        <v>18.1</v>
      </c>
      <c r="T10" s="90">
        <f>AVERAGE(I10:I29)</f>
        <v>1.90316881643261</v>
      </c>
      <c r="U10" t="s" s="139">
        <v>107</v>
      </c>
      <c r="V10" s="155">
        <f>AVERAGE(L10:L29)</f>
        <v>4.1</v>
      </c>
      <c r="W10" s="90">
        <f>AVERAGE(N10:N29)</f>
        <v>-0.409522005772006</v>
      </c>
    </row>
    <row r="11" ht="21.95" customHeight="1">
      <c r="A11" s="152">
        <v>1978</v>
      </c>
      <c r="B11" s="127">
        <v>29</v>
      </c>
      <c r="C11" s="88">
        <v>114.3</v>
      </c>
      <c r="D11" s="92">
        <v>3.94137931034483</v>
      </c>
      <c r="E11" s="43"/>
      <c r="F11" s="153">
        <v>1978</v>
      </c>
      <c r="G11" s="127">
        <v>14</v>
      </c>
      <c r="H11" s="88">
        <v>39.3</v>
      </c>
      <c r="I11" s="92">
        <v>2.80714285714286</v>
      </c>
      <c r="J11" s="43"/>
      <c r="K11" s="153">
        <v>1978</v>
      </c>
      <c r="L11" s="127">
        <v>0</v>
      </c>
      <c r="M11" s="88">
        <v>0</v>
      </c>
      <c r="N11" s="94"/>
      <c r="O11" t="s" s="136">
        <v>108</v>
      </c>
      <c r="P11" s="155">
        <f>AVERAGE(B11:B29)</f>
        <v>35.8421052631579</v>
      </c>
      <c r="Q11" s="90">
        <f>AVERAGE(D11:D29)</f>
        <v>3.39622739756093</v>
      </c>
      <c r="R11" t="s" s="139">
        <v>108</v>
      </c>
      <c r="S11" s="155">
        <f>AVERAGE(G11:G29)</f>
        <v>17.4736842105263</v>
      </c>
      <c r="T11" s="90">
        <f>AVERAGE(I11:I29)</f>
        <v>1.91473910501678</v>
      </c>
      <c r="U11" t="s" s="139">
        <v>108</v>
      </c>
      <c r="V11" s="155">
        <f>AVERAGE(L11:L29)</f>
        <v>3.84210526315789</v>
      </c>
      <c r="W11" s="90">
        <f>AVERAGE(N11:N29)</f>
        <v>-0.402008658008658</v>
      </c>
    </row>
    <row r="12" ht="21.95" customHeight="1">
      <c r="A12" s="152">
        <v>1979</v>
      </c>
      <c r="B12" s="127">
        <v>24</v>
      </c>
      <c r="C12" s="88">
        <v>79</v>
      </c>
      <c r="D12" s="92">
        <v>3.29166666666667</v>
      </c>
      <c r="E12" s="43"/>
      <c r="F12" s="153">
        <v>1979</v>
      </c>
      <c r="G12" s="127">
        <v>12</v>
      </c>
      <c r="H12" s="88">
        <v>23.5</v>
      </c>
      <c r="I12" s="92">
        <v>1.95833333333333</v>
      </c>
      <c r="J12" s="43"/>
      <c r="K12" s="153">
        <v>1979</v>
      </c>
      <c r="L12" s="127">
        <v>3</v>
      </c>
      <c r="M12" s="88">
        <v>0.2</v>
      </c>
      <c r="N12" s="94">
        <v>0.06666666666666669</v>
      </c>
      <c r="O12" t="s" s="136">
        <v>109</v>
      </c>
      <c r="P12" s="155">
        <f>AVERAGE(B12:B29)</f>
        <v>36.2222222222222</v>
      </c>
      <c r="Q12" s="90">
        <f>AVERAGE(D12:D29)</f>
        <v>3.36594118018404</v>
      </c>
      <c r="R12" t="s" s="139">
        <v>109</v>
      </c>
      <c r="S12" s="155">
        <f>AVERAGE(G12:G29)</f>
        <v>17.6666666666667</v>
      </c>
      <c r="T12" s="90">
        <f>AVERAGE(I12:I29)</f>
        <v>1.86516111878756</v>
      </c>
      <c r="U12" t="s" s="139">
        <v>109</v>
      </c>
      <c r="V12" s="155">
        <f>AVERAGE(L12:L29)</f>
        <v>4.05555555555556</v>
      </c>
      <c r="W12" s="90">
        <f>AVERAGE(N12:N29)</f>
        <v>-0.402008658008658</v>
      </c>
    </row>
    <row r="13" ht="21.95" customHeight="1">
      <c r="A13" s="152">
        <v>1980</v>
      </c>
      <c r="B13" s="127">
        <v>19</v>
      </c>
      <c r="C13" s="88">
        <v>83.40000000000001</v>
      </c>
      <c r="D13" s="92">
        <v>4.38947368421053</v>
      </c>
      <c r="E13" s="43"/>
      <c r="F13" s="153">
        <v>1980</v>
      </c>
      <c r="G13" s="127">
        <v>4</v>
      </c>
      <c r="H13" s="88">
        <v>12.2</v>
      </c>
      <c r="I13" s="92">
        <v>3.05</v>
      </c>
      <c r="J13" s="43"/>
      <c r="K13" s="153">
        <v>1980</v>
      </c>
      <c r="L13" s="127">
        <v>0</v>
      </c>
      <c r="M13" s="88">
        <v>0</v>
      </c>
      <c r="N13" s="94"/>
      <c r="O13" t="s" s="136">
        <v>110</v>
      </c>
      <c r="P13" s="155">
        <f>AVERAGE(B13:B29)</f>
        <v>36.9411764705882</v>
      </c>
      <c r="Q13" s="90">
        <f>AVERAGE(D13:D29)</f>
        <v>3.37031026921448</v>
      </c>
      <c r="R13" t="s" s="139">
        <v>110</v>
      </c>
      <c r="S13" s="155">
        <f>AVERAGE(G13:G29)</f>
        <v>18</v>
      </c>
      <c r="T13" s="90">
        <f>AVERAGE(I13:I29)</f>
        <v>1.85968040028486</v>
      </c>
      <c r="U13" t="s" s="139">
        <v>110</v>
      </c>
      <c r="V13" s="155">
        <f>AVERAGE(L13:L29)</f>
        <v>4.11764705882353</v>
      </c>
      <c r="W13" s="90">
        <f>AVERAGE(N13:N29)</f>
        <v>-0.435485466914039</v>
      </c>
    </row>
    <row r="14" ht="21.95" customHeight="1">
      <c r="A14" s="152">
        <v>1981</v>
      </c>
      <c r="B14" s="127">
        <v>20</v>
      </c>
      <c r="C14" s="88">
        <v>66</v>
      </c>
      <c r="D14" s="92">
        <v>3.3</v>
      </c>
      <c r="E14" s="43"/>
      <c r="F14" s="153">
        <v>1981</v>
      </c>
      <c r="G14" s="127">
        <v>11</v>
      </c>
      <c r="H14" s="88">
        <v>21.4</v>
      </c>
      <c r="I14" s="92">
        <v>1.94545454545455</v>
      </c>
      <c r="J14" s="43"/>
      <c r="K14" s="153">
        <v>1981</v>
      </c>
      <c r="L14" s="127">
        <v>1</v>
      </c>
      <c r="M14" s="88">
        <v>-0.6</v>
      </c>
      <c r="N14" s="94">
        <v>-0.6</v>
      </c>
      <c r="O14" t="s" s="136">
        <v>111</v>
      </c>
      <c r="P14" s="155">
        <f>AVERAGE(B14:B29)</f>
        <v>38.0625</v>
      </c>
      <c r="Q14" s="90">
        <f>AVERAGE(D14:D29)</f>
        <v>3.30661255577722</v>
      </c>
      <c r="R14" t="s" s="139">
        <v>111</v>
      </c>
      <c r="S14" s="155">
        <f>AVERAGE(G14:G29)</f>
        <v>18.875</v>
      </c>
      <c r="T14" s="90">
        <f>AVERAGE(I14:I29)</f>
        <v>1.78528542530267</v>
      </c>
      <c r="U14" t="s" s="139">
        <v>111</v>
      </c>
      <c r="V14" s="155">
        <f>AVERAGE(L14:L29)</f>
        <v>4.375</v>
      </c>
      <c r="W14" s="90">
        <f>AVERAGE(N14:N29)</f>
        <v>-0.435485466914039</v>
      </c>
    </row>
    <row r="15" ht="21.95" customHeight="1">
      <c r="A15" s="152">
        <v>1982</v>
      </c>
      <c r="B15" s="127">
        <v>45</v>
      </c>
      <c r="C15" s="88">
        <v>160.5</v>
      </c>
      <c r="D15" s="92">
        <v>3.56666666666667</v>
      </c>
      <c r="E15" s="43"/>
      <c r="F15" s="153">
        <v>1982</v>
      </c>
      <c r="G15" s="127">
        <v>21</v>
      </c>
      <c r="H15" s="88">
        <v>48.2</v>
      </c>
      <c r="I15" s="92">
        <v>2.2952380952381</v>
      </c>
      <c r="J15" s="43"/>
      <c r="K15" s="153">
        <v>1982</v>
      </c>
      <c r="L15" s="127">
        <v>2</v>
      </c>
      <c r="M15" s="88">
        <v>0.2</v>
      </c>
      <c r="N15" s="94">
        <v>0.1</v>
      </c>
      <c r="O15" t="s" s="136">
        <v>112</v>
      </c>
      <c r="P15" s="155">
        <f>AVERAGE(B15:B29)</f>
        <v>39.2666666666667</v>
      </c>
      <c r="Q15" s="90">
        <f>AVERAGE(D15:D29)</f>
        <v>3.30705339282904</v>
      </c>
      <c r="R15" t="s" s="139">
        <v>112</v>
      </c>
      <c r="S15" s="155">
        <f>AVERAGE(G15:G29)</f>
        <v>19.4</v>
      </c>
      <c r="T15" s="90">
        <f>AVERAGE(I15:I29)</f>
        <v>1.77460748395921</v>
      </c>
      <c r="U15" t="s" s="139">
        <v>112</v>
      </c>
      <c r="V15" s="155">
        <f>AVERAGE(L15:L29)</f>
        <v>4.6</v>
      </c>
      <c r="W15" s="90">
        <f>AVERAGE(N15:N29)</f>
        <v>-0.422830502830503</v>
      </c>
    </row>
    <row r="16" ht="21.95" customHeight="1">
      <c r="A16" s="152">
        <v>1983</v>
      </c>
      <c r="B16" s="127">
        <v>44</v>
      </c>
      <c r="C16" s="88">
        <v>140.2</v>
      </c>
      <c r="D16" s="92">
        <v>3.18636363636364</v>
      </c>
      <c r="E16" s="43"/>
      <c r="F16" s="153">
        <v>1983</v>
      </c>
      <c r="G16" s="127">
        <v>21</v>
      </c>
      <c r="H16" s="88">
        <v>27.8</v>
      </c>
      <c r="I16" s="92">
        <v>1.32380952380952</v>
      </c>
      <c r="J16" s="43"/>
      <c r="K16" s="153">
        <v>1983</v>
      </c>
      <c r="L16" s="127">
        <v>6</v>
      </c>
      <c r="M16" s="88">
        <v>-7.3</v>
      </c>
      <c r="N16" s="94">
        <v>-1.21666666666667</v>
      </c>
      <c r="O16" t="s" s="136">
        <v>113</v>
      </c>
      <c r="P16" s="155">
        <f>AVERAGE(B16:B29)</f>
        <v>38.8571428571429</v>
      </c>
      <c r="Q16" s="90">
        <f>AVERAGE(D16:D29)</f>
        <v>3.28850958755492</v>
      </c>
      <c r="R16" t="s" s="139">
        <v>113</v>
      </c>
      <c r="S16" s="155">
        <f>AVERAGE(G16:G29)</f>
        <v>19.2857142857143</v>
      </c>
      <c r="T16" s="90">
        <f>AVERAGE(I16:I29)</f>
        <v>1.73741958315357</v>
      </c>
      <c r="U16" t="s" s="139">
        <v>113</v>
      </c>
      <c r="V16" s="155">
        <f>AVERAGE(L16:L29)</f>
        <v>4.78571428571429</v>
      </c>
      <c r="W16" s="90">
        <f>AVERAGE(N16:N29)</f>
        <v>-0.466399711399712</v>
      </c>
    </row>
    <row r="17" ht="21.95" customHeight="1">
      <c r="A17" s="152">
        <v>1984</v>
      </c>
      <c r="B17" s="127">
        <v>39</v>
      </c>
      <c r="C17" s="88">
        <v>96.90000000000001</v>
      </c>
      <c r="D17" s="92">
        <v>2.48461538461538</v>
      </c>
      <c r="E17" s="43"/>
      <c r="F17" s="153">
        <v>1984</v>
      </c>
      <c r="G17" s="127">
        <v>22</v>
      </c>
      <c r="H17" s="88">
        <v>20.1</v>
      </c>
      <c r="I17" s="92">
        <v>0.913636363636364</v>
      </c>
      <c r="J17" s="43"/>
      <c r="K17" s="153">
        <v>1984</v>
      </c>
      <c r="L17" s="127">
        <v>8</v>
      </c>
      <c r="M17" s="88">
        <v>-11.2</v>
      </c>
      <c r="N17" s="94">
        <v>-1.4</v>
      </c>
      <c r="O17" t="s" s="136">
        <v>114</v>
      </c>
      <c r="P17" s="155">
        <f>AVERAGE(B17:B29)</f>
        <v>38.4615384615385</v>
      </c>
      <c r="Q17" s="90">
        <f>AVERAGE(D17:D29)</f>
        <v>3.29636696841579</v>
      </c>
      <c r="R17" t="s" s="139">
        <v>114</v>
      </c>
      <c r="S17" s="155">
        <f>AVERAGE(G17:G29)</f>
        <v>19.1538461538462</v>
      </c>
      <c r="T17" s="90">
        <f>AVERAGE(I17:I29)</f>
        <v>1.76923574156465</v>
      </c>
      <c r="U17" t="s" s="139">
        <v>114</v>
      </c>
      <c r="V17" s="155">
        <f>AVERAGE(L17:L29)</f>
        <v>4.69230769230769</v>
      </c>
      <c r="W17" s="90">
        <f>AVERAGE(N17:N29)</f>
        <v>-0.398193624557261</v>
      </c>
    </row>
    <row r="18" ht="21.95" customHeight="1">
      <c r="A18" s="152">
        <v>1985</v>
      </c>
      <c r="B18" s="127">
        <v>49</v>
      </c>
      <c r="C18" s="88">
        <v>156.3</v>
      </c>
      <c r="D18" s="92">
        <v>3.18979591836735</v>
      </c>
      <c r="E18" s="43"/>
      <c r="F18" s="153">
        <v>1985</v>
      </c>
      <c r="G18" s="127">
        <v>25</v>
      </c>
      <c r="H18" s="88">
        <v>41.2</v>
      </c>
      <c r="I18" s="92">
        <v>1.648</v>
      </c>
      <c r="J18" s="43"/>
      <c r="K18" s="153">
        <v>1985</v>
      </c>
      <c r="L18" s="127">
        <v>8</v>
      </c>
      <c r="M18" s="88">
        <v>-2.4</v>
      </c>
      <c r="N18" s="94">
        <v>-0.3</v>
      </c>
      <c r="O18" t="s" s="136">
        <v>115</v>
      </c>
      <c r="P18" s="155">
        <f>AVERAGE(B18:B29)</f>
        <v>38.4166666666667</v>
      </c>
      <c r="Q18" s="90">
        <f>AVERAGE(D18:D29)</f>
        <v>3.36401293373249</v>
      </c>
      <c r="R18" t="s" s="139">
        <v>115</v>
      </c>
      <c r="S18" s="155">
        <f>AVERAGE(G18:G29)</f>
        <v>18.9166666666667</v>
      </c>
      <c r="T18" s="90">
        <f>AVERAGE(I18:I29)</f>
        <v>1.84053568972535</v>
      </c>
      <c r="U18" t="s" s="139">
        <v>115</v>
      </c>
      <c r="V18" s="155">
        <f>AVERAGE(L18:L29)</f>
        <v>4.41666666666667</v>
      </c>
      <c r="W18" s="90">
        <f>AVERAGE(N18:N29)</f>
        <v>-0.298012987012987</v>
      </c>
    </row>
    <row r="19" ht="21.95" customHeight="1">
      <c r="A19" s="152">
        <v>1986</v>
      </c>
      <c r="B19" s="127">
        <v>22</v>
      </c>
      <c r="C19" s="88">
        <v>95.2</v>
      </c>
      <c r="D19" s="92">
        <v>4.32727272727273</v>
      </c>
      <c r="E19" s="43"/>
      <c r="F19" s="153">
        <v>1986</v>
      </c>
      <c r="G19" s="127">
        <v>7</v>
      </c>
      <c r="H19" s="88">
        <v>18</v>
      </c>
      <c r="I19" s="92">
        <v>2.57142857142857</v>
      </c>
      <c r="J19" s="43"/>
      <c r="K19" s="153">
        <v>1986</v>
      </c>
      <c r="L19" s="127">
        <v>0</v>
      </c>
      <c r="M19" s="88">
        <v>0</v>
      </c>
      <c r="N19" s="94"/>
      <c r="O19" t="s" s="136">
        <v>116</v>
      </c>
      <c r="P19" s="155">
        <f>AVERAGE(B19:B29)</f>
        <v>37.4545454545455</v>
      </c>
      <c r="Q19" s="90">
        <f>AVERAGE(D19:D29)</f>
        <v>3.37985084422023</v>
      </c>
      <c r="R19" t="s" s="139">
        <v>116</v>
      </c>
      <c r="S19" s="155">
        <f>AVERAGE(G19:G29)</f>
        <v>18.3636363636364</v>
      </c>
      <c r="T19" s="90">
        <f>AVERAGE(I19:I29)</f>
        <v>1.85803893424583</v>
      </c>
      <c r="U19" t="s" s="139">
        <v>116</v>
      </c>
      <c r="V19" s="155">
        <f>AVERAGE(L19:L29)</f>
        <v>4.09090909090909</v>
      </c>
      <c r="W19" s="90">
        <f>AVERAGE(N19:N29)</f>
        <v>-0.297792207792208</v>
      </c>
    </row>
    <row r="20" ht="21.95" customHeight="1">
      <c r="A20" s="152">
        <v>1987</v>
      </c>
      <c r="B20" s="127">
        <v>55</v>
      </c>
      <c r="C20" s="88">
        <v>155.5</v>
      </c>
      <c r="D20" s="92">
        <v>2.82727272727273</v>
      </c>
      <c r="E20" s="43"/>
      <c r="F20" s="153">
        <v>1987</v>
      </c>
      <c r="G20" s="127">
        <v>29</v>
      </c>
      <c r="H20" s="88">
        <v>33.9</v>
      </c>
      <c r="I20" s="92">
        <v>1.16896551724138</v>
      </c>
      <c r="J20" s="43"/>
      <c r="K20" s="153">
        <v>1987</v>
      </c>
      <c r="L20" s="127">
        <v>11</v>
      </c>
      <c r="M20" s="88">
        <v>-5.8</v>
      </c>
      <c r="N20" s="94">
        <v>-0.527272727272727</v>
      </c>
      <c r="O20" t="s" s="136">
        <v>117</v>
      </c>
      <c r="P20" s="155">
        <f>AVERAGE(B20:B29)</f>
        <v>39</v>
      </c>
      <c r="Q20" s="90">
        <f>AVERAGE(D20:D29)</f>
        <v>3.28510865591498</v>
      </c>
      <c r="R20" t="s" s="139">
        <v>117</v>
      </c>
      <c r="S20" s="155">
        <f>AVERAGE(G20:G29)</f>
        <v>19.5</v>
      </c>
      <c r="T20" s="90">
        <f>AVERAGE(I20:I29)</f>
        <v>1.78669997052756</v>
      </c>
      <c r="U20" t="s" s="139">
        <v>117</v>
      </c>
      <c r="V20" s="155">
        <f>AVERAGE(L20:L29)</f>
        <v>4.5</v>
      </c>
      <c r="W20" s="90">
        <f>AVERAGE(N20:N29)</f>
        <v>-0.297792207792208</v>
      </c>
    </row>
    <row r="21" ht="21.95" customHeight="1">
      <c r="A21" s="152">
        <v>1988</v>
      </c>
      <c r="B21" s="127">
        <v>33</v>
      </c>
      <c r="C21" s="88">
        <v>127.8</v>
      </c>
      <c r="D21" s="92">
        <v>3.87272727272727</v>
      </c>
      <c r="E21" s="43"/>
      <c r="F21" s="153">
        <v>1988</v>
      </c>
      <c r="G21" s="127">
        <v>12</v>
      </c>
      <c r="H21" s="88">
        <v>30.7</v>
      </c>
      <c r="I21" s="92">
        <v>2.55833333333333</v>
      </c>
      <c r="J21" s="43"/>
      <c r="K21" s="153">
        <v>1988</v>
      </c>
      <c r="L21" s="127">
        <v>1</v>
      </c>
      <c r="M21" s="88">
        <v>-0.5</v>
      </c>
      <c r="N21" s="94">
        <v>-0.5</v>
      </c>
      <c r="O21" t="s" s="136">
        <v>118</v>
      </c>
      <c r="P21" s="155">
        <f>AVERAGE(B21:B29)</f>
        <v>37.2222222222222</v>
      </c>
      <c r="Q21" s="90">
        <f>AVERAGE(D21:D29)</f>
        <v>3.33597931465301</v>
      </c>
      <c r="R21" t="s" s="139">
        <v>118</v>
      </c>
      <c r="S21" s="155">
        <f>AVERAGE(G21:G29)</f>
        <v>18.4444444444444</v>
      </c>
      <c r="T21" s="90">
        <f>AVERAGE(I21:I29)</f>
        <v>1.8553371320038</v>
      </c>
      <c r="U21" t="s" s="139">
        <v>118</v>
      </c>
      <c r="V21" s="155">
        <f>AVERAGE(L21:L29)</f>
        <v>3.77777777777778</v>
      </c>
      <c r="W21" s="90">
        <f>AVERAGE(N21:N29)</f>
        <v>-0.269107142857143</v>
      </c>
    </row>
    <row r="22" ht="21.95" customHeight="1">
      <c r="A22" s="152">
        <v>1989</v>
      </c>
      <c r="B22" s="127">
        <v>40</v>
      </c>
      <c r="C22" s="88">
        <v>122.7</v>
      </c>
      <c r="D22" s="92">
        <v>3.0675</v>
      </c>
      <c r="E22" s="43"/>
      <c r="F22" s="153">
        <v>1989</v>
      </c>
      <c r="G22" s="127">
        <v>20</v>
      </c>
      <c r="H22" s="88">
        <v>27.5</v>
      </c>
      <c r="I22" s="92">
        <v>1.375</v>
      </c>
      <c r="J22" s="43"/>
      <c r="K22" s="153">
        <v>1989</v>
      </c>
      <c r="L22" s="127">
        <v>7</v>
      </c>
      <c r="M22" s="88">
        <v>-1</v>
      </c>
      <c r="N22" s="94">
        <v>-0.142857142857143</v>
      </c>
      <c r="O22" t="s" s="136">
        <v>119</v>
      </c>
      <c r="P22" s="155">
        <f>AVERAGE(B22:B29)</f>
        <v>37.75</v>
      </c>
      <c r="Q22" s="90">
        <f>AVERAGE(D22:D29)</f>
        <v>3.26888581989373</v>
      </c>
      <c r="R22" t="s" s="139">
        <v>119</v>
      </c>
      <c r="S22" s="155">
        <f>AVERAGE(G22:G29)</f>
        <v>19.25</v>
      </c>
      <c r="T22" s="90">
        <f>AVERAGE(I22:I29)</f>
        <v>1.76746260683761</v>
      </c>
      <c r="U22" t="s" s="139">
        <v>119</v>
      </c>
      <c r="V22" s="155">
        <f>AVERAGE(L22:L29)</f>
        <v>4.125</v>
      </c>
      <c r="W22" s="90">
        <f>AVERAGE(N22:N29)</f>
        <v>-0.236122448979592</v>
      </c>
    </row>
    <row r="23" ht="21.95" customHeight="1">
      <c r="A23" s="152">
        <v>1990</v>
      </c>
      <c r="B23" s="127">
        <v>31</v>
      </c>
      <c r="C23" s="88">
        <v>113.3</v>
      </c>
      <c r="D23" s="92">
        <v>3.65483870967742</v>
      </c>
      <c r="E23" s="43"/>
      <c r="F23" s="153">
        <v>1990</v>
      </c>
      <c r="G23" s="127">
        <v>12</v>
      </c>
      <c r="H23" s="88">
        <v>18</v>
      </c>
      <c r="I23" s="92">
        <v>1.5</v>
      </c>
      <c r="J23" s="43"/>
      <c r="K23" s="153">
        <v>1990</v>
      </c>
      <c r="L23" s="127">
        <v>2</v>
      </c>
      <c r="M23" s="88">
        <v>-0.9</v>
      </c>
      <c r="N23" s="94">
        <v>-0.45</v>
      </c>
      <c r="O23" t="s" s="136">
        <v>120</v>
      </c>
      <c r="P23" s="155">
        <f>AVERAGE(B23:B29)</f>
        <v>37.4285714285714</v>
      </c>
      <c r="Q23" s="90">
        <f>AVERAGE(D23:D29)</f>
        <v>3.29765522273569</v>
      </c>
      <c r="R23" t="s" s="139">
        <v>120</v>
      </c>
      <c r="S23" s="155">
        <f>AVERAGE(G23:G29)</f>
        <v>19.1428571428571</v>
      </c>
      <c r="T23" s="90">
        <f>AVERAGE(I23:I29)</f>
        <v>1.82352869352869</v>
      </c>
      <c r="U23" t="s" s="139">
        <v>120</v>
      </c>
      <c r="V23" s="155">
        <f>AVERAGE(L23:L29)</f>
        <v>3.71428571428571</v>
      </c>
      <c r="W23" s="90">
        <f>AVERAGE(N23:N29)</f>
        <v>-0.251666666666667</v>
      </c>
    </row>
    <row r="24" ht="21.95" customHeight="1">
      <c r="A24" s="152">
        <v>1991</v>
      </c>
      <c r="B24" s="127">
        <v>33</v>
      </c>
      <c r="C24" s="88">
        <v>111.7</v>
      </c>
      <c r="D24" s="92">
        <v>3.38484848484848</v>
      </c>
      <c r="E24" s="43"/>
      <c r="F24" s="153">
        <v>1991</v>
      </c>
      <c r="G24" s="127">
        <v>14</v>
      </c>
      <c r="H24" s="88">
        <v>22.4</v>
      </c>
      <c r="I24" s="92">
        <v>1.6</v>
      </c>
      <c r="J24" s="43"/>
      <c r="K24" s="153">
        <v>1991</v>
      </c>
      <c r="L24" s="127">
        <v>3</v>
      </c>
      <c r="M24" s="88">
        <v>-1.5</v>
      </c>
      <c r="N24" s="94">
        <v>-0.5</v>
      </c>
      <c r="O24" t="s" s="136">
        <v>98</v>
      </c>
      <c r="P24" s="155">
        <f>AVERAGE(B24:B29)</f>
        <v>38.5</v>
      </c>
      <c r="Q24" s="90">
        <f>AVERAGE(D24:D29)</f>
        <v>3.23812464157873</v>
      </c>
      <c r="R24" t="s" s="139">
        <v>98</v>
      </c>
      <c r="S24" s="155">
        <f>AVERAGE(G24:G29)</f>
        <v>20.3333333333333</v>
      </c>
      <c r="T24" s="90">
        <f>AVERAGE(I24:I29)</f>
        <v>1.87745014245014</v>
      </c>
      <c r="U24" t="s" s="139">
        <v>98</v>
      </c>
      <c r="V24" s="155">
        <f>AVERAGE(L24:L29)</f>
        <v>4</v>
      </c>
      <c r="W24" s="90">
        <f>AVERAGE(N24:N29)</f>
        <v>-0.212</v>
      </c>
    </row>
    <row r="25" ht="21.95" customHeight="1">
      <c r="A25" s="152">
        <v>1992</v>
      </c>
      <c r="B25" s="127">
        <v>28</v>
      </c>
      <c r="C25" s="88">
        <v>98.3</v>
      </c>
      <c r="D25" s="92">
        <v>3.51071428571429</v>
      </c>
      <c r="E25" s="43"/>
      <c r="F25" s="153">
        <v>1992</v>
      </c>
      <c r="G25" s="127">
        <v>15</v>
      </c>
      <c r="H25" s="88">
        <v>36.4</v>
      </c>
      <c r="I25" s="92">
        <v>2.42666666666667</v>
      </c>
      <c r="J25" s="43"/>
      <c r="K25" s="153">
        <v>1992</v>
      </c>
      <c r="L25" s="127">
        <v>0</v>
      </c>
      <c r="M25" s="88">
        <v>0</v>
      </c>
      <c r="N25" s="94"/>
      <c r="O25" t="s" s="136">
        <v>121</v>
      </c>
      <c r="P25" s="155">
        <f>AVERAGE(B25:B29)</f>
        <v>39.6</v>
      </c>
      <c r="Q25" s="90">
        <f>AVERAGE(D25:D29)</f>
        <v>3.20877987292478</v>
      </c>
      <c r="R25" t="s" s="139">
        <v>121</v>
      </c>
      <c r="S25" s="155">
        <f>AVERAGE(G25:G29)</f>
        <v>21.6</v>
      </c>
      <c r="T25" s="90">
        <f>AVERAGE(I25:I29)</f>
        <v>1.93294017094017</v>
      </c>
      <c r="U25" t="s" s="139">
        <v>121</v>
      </c>
      <c r="V25" s="155">
        <f>AVERAGE(L25:L29)</f>
        <v>4.2</v>
      </c>
      <c r="W25" s="90">
        <f>AVERAGE(N25:N29)</f>
        <v>-0.14</v>
      </c>
    </row>
    <row r="26" ht="21.95" customHeight="1">
      <c r="A26" s="152">
        <v>1993</v>
      </c>
      <c r="B26" s="127">
        <v>20</v>
      </c>
      <c r="C26" s="88">
        <v>56.1</v>
      </c>
      <c r="D26" s="92">
        <v>2.805</v>
      </c>
      <c r="E26" s="43"/>
      <c r="F26" s="153">
        <v>1993</v>
      </c>
      <c r="G26" s="127">
        <v>11</v>
      </c>
      <c r="H26" s="88">
        <v>16.5</v>
      </c>
      <c r="I26" s="92">
        <v>1.5</v>
      </c>
      <c r="J26" s="43"/>
      <c r="K26" s="153">
        <v>1993</v>
      </c>
      <c r="L26" s="127">
        <v>2</v>
      </c>
      <c r="M26" s="88">
        <v>0</v>
      </c>
      <c r="N26" s="94">
        <v>0</v>
      </c>
      <c r="O26" t="s" s="136">
        <v>122</v>
      </c>
      <c r="P26" s="155">
        <f>AVERAGE(B26:B29)</f>
        <v>42.5</v>
      </c>
      <c r="Q26" s="90">
        <f>AVERAGE(D26:D29)</f>
        <v>3.1332962697274</v>
      </c>
      <c r="R26" t="s" s="139">
        <v>122</v>
      </c>
      <c r="S26" s="155">
        <f>AVERAGE(G26:G29)</f>
        <v>23.25</v>
      </c>
      <c r="T26" s="90">
        <f>AVERAGE(I26:I29)</f>
        <v>1.80950854700855</v>
      </c>
      <c r="U26" t="s" s="139">
        <v>122</v>
      </c>
      <c r="V26" s="155">
        <f>AVERAGE(L26:L29)</f>
        <v>5.25</v>
      </c>
      <c r="W26" s="90">
        <f>AVERAGE(N26:N29)</f>
        <v>-0.14</v>
      </c>
    </row>
    <row r="27" ht="21.95" customHeight="1">
      <c r="A27" s="152">
        <v>1994</v>
      </c>
      <c r="B27" s="127">
        <v>85</v>
      </c>
      <c r="C27" s="88">
        <v>230.6</v>
      </c>
      <c r="D27" s="92">
        <v>2.71294117647059</v>
      </c>
      <c r="E27" s="43"/>
      <c r="F27" s="153">
        <v>1994</v>
      </c>
      <c r="G27" s="127">
        <v>52</v>
      </c>
      <c r="H27" s="88">
        <v>79.40000000000001</v>
      </c>
      <c r="I27" s="92">
        <v>1.52692307692308</v>
      </c>
      <c r="J27" s="43"/>
      <c r="K27" s="153">
        <v>1994</v>
      </c>
      <c r="L27" s="127">
        <v>15</v>
      </c>
      <c r="M27" s="88">
        <v>-0.4</v>
      </c>
      <c r="N27" s="94">
        <v>-0.0266666666666667</v>
      </c>
      <c r="O27" t="s" s="136">
        <v>123</v>
      </c>
      <c r="P27" s="155">
        <f>AVERAGE(B27:B29)</f>
        <v>50</v>
      </c>
      <c r="Q27" s="90">
        <f>AVERAGE(D27:D29)</f>
        <v>3.24272835963654</v>
      </c>
      <c r="R27" t="s" s="139">
        <v>123</v>
      </c>
      <c r="S27" s="155">
        <f>AVERAGE(G27:G29)</f>
        <v>27.3333333333333</v>
      </c>
      <c r="T27" s="90">
        <f>AVERAGE(I27:I29)</f>
        <v>1.91267806267806</v>
      </c>
      <c r="U27" t="s" s="139">
        <v>123</v>
      </c>
      <c r="V27" s="155">
        <f>AVERAGE(L27:L29)</f>
        <v>6.33333333333333</v>
      </c>
      <c r="W27" s="90">
        <f>AVERAGE(N27:N29)</f>
        <v>-0.186666666666667</v>
      </c>
    </row>
    <row r="28" ht="21.95" customHeight="1">
      <c r="A28" s="152">
        <v>1995</v>
      </c>
      <c r="B28" s="127">
        <v>41</v>
      </c>
      <c r="C28" s="88">
        <v>147.2</v>
      </c>
      <c r="D28" s="92">
        <v>3.59024390243902</v>
      </c>
      <c r="E28" s="43"/>
      <c r="F28" s="153">
        <v>1995</v>
      </c>
      <c r="G28" s="127">
        <v>18</v>
      </c>
      <c r="H28" s="88">
        <v>36.5</v>
      </c>
      <c r="I28" s="92">
        <v>2.02777777777778</v>
      </c>
      <c r="J28" s="43"/>
      <c r="K28" s="153">
        <v>1995</v>
      </c>
      <c r="L28" s="127">
        <v>3</v>
      </c>
      <c r="M28" s="88">
        <v>-0.7</v>
      </c>
      <c r="N28" s="94">
        <v>-0.233333333333333</v>
      </c>
      <c r="O28" t="s" s="136">
        <v>124</v>
      </c>
      <c r="P28" s="155">
        <f>AVERAGE(B28:B29)</f>
        <v>32.5</v>
      </c>
      <c r="Q28" s="90">
        <f>AVERAGE(D28:D29)</f>
        <v>3.50762195121951</v>
      </c>
      <c r="R28" t="s" s="139">
        <v>124</v>
      </c>
      <c r="S28" s="155">
        <f>AVERAGE(G28:G29)</f>
        <v>15</v>
      </c>
      <c r="T28" s="90">
        <f>AVERAGE(I28:I29)</f>
        <v>2.10555555555556</v>
      </c>
      <c r="U28" t="s" s="139">
        <v>124</v>
      </c>
      <c r="V28" s="155">
        <f>AVERAGE(L28:L29)</f>
        <v>2</v>
      </c>
      <c r="W28" s="90">
        <f>AVERAGE(N28:N29)</f>
        <v>-0.266666666666667</v>
      </c>
    </row>
    <row r="29" ht="21.95" customHeight="1">
      <c r="A29" s="152">
        <v>1996</v>
      </c>
      <c r="B29" s="212">
        <v>24</v>
      </c>
      <c r="C29" s="213">
        <v>82.2</v>
      </c>
      <c r="D29" s="214">
        <v>3.425</v>
      </c>
      <c r="E29" s="43"/>
      <c r="F29" s="153">
        <v>1996</v>
      </c>
      <c r="G29" s="212">
        <v>12</v>
      </c>
      <c r="H29" s="213">
        <v>26.2</v>
      </c>
      <c r="I29" s="214">
        <v>2.18333333333333</v>
      </c>
      <c r="J29" s="43"/>
      <c r="K29" s="153">
        <v>1996</v>
      </c>
      <c r="L29" s="212">
        <v>1</v>
      </c>
      <c r="M29" s="213">
        <v>-0.3</v>
      </c>
      <c r="N29" s="215">
        <v>-0.3</v>
      </c>
      <c r="O29" t="s" s="136">
        <v>125</v>
      </c>
      <c r="P29" s="155">
        <f>AVERAGE(B29)</f>
        <v>24</v>
      </c>
      <c r="Q29" s="90">
        <f>AVERAGE(D29)</f>
        <v>3.425</v>
      </c>
      <c r="R29" t="s" s="139">
        <v>125</v>
      </c>
      <c r="S29" s="155">
        <f>AVERAGE(G29)</f>
        <v>12</v>
      </c>
      <c r="T29" s="90">
        <f>AVERAGE(I29)</f>
        <v>2.18333333333333</v>
      </c>
      <c r="U29" t="s" s="139">
        <v>125</v>
      </c>
      <c r="V29" s="155">
        <f>AVERAGE(L29)</f>
        <v>1</v>
      </c>
      <c r="W29" s="90">
        <f>AVERAGE(N29)</f>
        <v>-0.3</v>
      </c>
    </row>
    <row r="30" ht="21.95" customHeight="1">
      <c r="A30" s="152">
        <v>1997</v>
      </c>
      <c r="B30" s="157">
        <v>32</v>
      </c>
      <c r="C30" s="158">
        <v>121.4</v>
      </c>
      <c r="D30" s="159">
        <v>3.79375</v>
      </c>
      <c r="E30" s="43"/>
      <c r="F30" s="153">
        <v>1997</v>
      </c>
      <c r="G30" s="157">
        <v>13</v>
      </c>
      <c r="H30" s="158">
        <v>32.6</v>
      </c>
      <c r="I30" s="159">
        <v>2.50769230769231</v>
      </c>
      <c r="J30" s="43"/>
      <c r="K30" s="153">
        <v>1997</v>
      </c>
      <c r="L30" s="157">
        <v>0</v>
      </c>
      <c r="M30" s="158">
        <v>0</v>
      </c>
      <c r="N30" s="160"/>
      <c r="O30" t="s" s="136">
        <v>126</v>
      </c>
      <c r="P30" s="161">
        <f>AVERAGE(B30)</f>
        <v>32</v>
      </c>
      <c r="Q30" s="162">
        <f>AVERAGE(D30)</f>
        <v>3.79375</v>
      </c>
      <c r="R30" t="s" s="139">
        <v>126</v>
      </c>
      <c r="S30" s="161">
        <f>AVERAGE(G30)</f>
        <v>13</v>
      </c>
      <c r="T30" s="162">
        <f>AVERAGE(I30)</f>
        <v>2.50769230769231</v>
      </c>
      <c r="U30" t="s" s="139">
        <v>126</v>
      </c>
      <c r="V30" s="161">
        <f>AVERAGE(L30)</f>
        <v>0</v>
      </c>
      <c r="W30" s="162"/>
    </row>
    <row r="31" ht="21.95" customHeight="1">
      <c r="A31" s="152">
        <v>1998</v>
      </c>
      <c r="B31" s="127">
        <v>14</v>
      </c>
      <c r="C31" s="88">
        <v>62.4</v>
      </c>
      <c r="D31" s="92">
        <v>4.45714285714286</v>
      </c>
      <c r="E31" s="43"/>
      <c r="F31" s="153">
        <v>1998</v>
      </c>
      <c r="G31" s="127">
        <v>3</v>
      </c>
      <c r="H31" s="88">
        <v>9</v>
      </c>
      <c r="I31" s="92">
        <v>3</v>
      </c>
      <c r="J31" s="43"/>
      <c r="K31" s="153">
        <v>1998</v>
      </c>
      <c r="L31" s="127">
        <v>0</v>
      </c>
      <c r="M31" s="88">
        <v>0</v>
      </c>
      <c r="N31" s="94"/>
      <c r="O31" t="s" s="136">
        <v>125</v>
      </c>
      <c r="P31" s="155">
        <f>AVERAGE(B31)</f>
        <v>14</v>
      </c>
      <c r="Q31" s="90">
        <f>AVERAGE(D31)</f>
        <v>4.45714285714286</v>
      </c>
      <c r="R31" t="s" s="139">
        <v>125</v>
      </c>
      <c r="S31" s="155">
        <f>AVERAGE(G31)</f>
        <v>3</v>
      </c>
      <c r="T31" s="90">
        <f>AVERAGE(I31)</f>
        <v>3</v>
      </c>
      <c r="U31" t="s" s="139">
        <v>125</v>
      </c>
      <c r="V31" s="155">
        <f>AVERAGE(L31)</f>
        <v>0</v>
      </c>
      <c r="W31" s="90"/>
    </row>
    <row r="32" ht="21.95" customHeight="1">
      <c r="A32" s="152">
        <v>1999</v>
      </c>
      <c r="B32" s="127">
        <v>34</v>
      </c>
      <c r="C32" s="88">
        <v>127</v>
      </c>
      <c r="D32" s="92">
        <v>3.73529411764706</v>
      </c>
      <c r="E32" s="43"/>
      <c r="F32" s="153">
        <v>1999</v>
      </c>
      <c r="G32" s="127">
        <v>15</v>
      </c>
      <c r="H32" s="88">
        <v>33.9</v>
      </c>
      <c r="I32" s="92">
        <v>2.26</v>
      </c>
      <c r="J32" s="43"/>
      <c r="K32" s="153">
        <v>1999</v>
      </c>
      <c r="L32" s="127">
        <v>1</v>
      </c>
      <c r="M32" s="88">
        <v>-0.7</v>
      </c>
      <c r="N32" s="94">
        <v>-0.7</v>
      </c>
      <c r="O32" t="s" s="136">
        <v>124</v>
      </c>
      <c r="P32" s="155">
        <f>AVERAGE(B31:B32)</f>
        <v>24</v>
      </c>
      <c r="Q32" s="90">
        <f>AVERAGE(D31:D32)</f>
        <v>4.09621848739496</v>
      </c>
      <c r="R32" t="s" s="139">
        <v>124</v>
      </c>
      <c r="S32" s="155">
        <f>AVERAGE(G31:G32)</f>
        <v>9</v>
      </c>
      <c r="T32" s="90">
        <f>AVERAGE(I31:I32)</f>
        <v>2.63</v>
      </c>
      <c r="U32" t="s" s="139">
        <v>124</v>
      </c>
      <c r="V32" s="155">
        <f>AVERAGE(L31:L32)</f>
        <v>0.5</v>
      </c>
      <c r="W32" s="90">
        <f>AVERAGE(N31:N32)</f>
        <v>-0.7</v>
      </c>
    </row>
    <row r="33" ht="21.95" customHeight="1">
      <c r="A33" s="152">
        <v>2000</v>
      </c>
      <c r="B33" s="127">
        <v>39</v>
      </c>
      <c r="C33" s="88">
        <v>115.2</v>
      </c>
      <c r="D33" s="92">
        <v>2.95384615384615</v>
      </c>
      <c r="E33" s="43"/>
      <c r="F33" s="153">
        <v>2000</v>
      </c>
      <c r="G33" s="127">
        <v>22</v>
      </c>
      <c r="H33" s="88">
        <v>36.3</v>
      </c>
      <c r="I33" s="92">
        <v>1.65</v>
      </c>
      <c r="J33" s="43"/>
      <c r="K33" s="153">
        <v>2000</v>
      </c>
      <c r="L33" s="127">
        <v>7</v>
      </c>
      <c r="M33" s="88">
        <v>-4.4</v>
      </c>
      <c r="N33" s="94">
        <v>-0.628571428571429</v>
      </c>
      <c r="O33" t="s" s="136">
        <v>123</v>
      </c>
      <c r="P33" s="155">
        <f>AVERAGE(B31:B33)</f>
        <v>29</v>
      </c>
      <c r="Q33" s="90">
        <f>AVERAGE(D31:D33)</f>
        <v>3.71542770954536</v>
      </c>
      <c r="R33" t="s" s="139">
        <v>123</v>
      </c>
      <c r="S33" s="155">
        <f>AVERAGE(G31:G33)</f>
        <v>13.3333333333333</v>
      </c>
      <c r="T33" s="90">
        <f>AVERAGE(I31:I33)</f>
        <v>2.30333333333333</v>
      </c>
      <c r="U33" t="s" s="139">
        <v>123</v>
      </c>
      <c r="V33" s="155">
        <f>AVERAGE(L31:L33)</f>
        <v>2.66666666666667</v>
      </c>
      <c r="W33" s="90">
        <f>AVERAGE(N31:N33)</f>
        <v>-0.664285714285715</v>
      </c>
    </row>
    <row r="34" ht="21.95" customHeight="1">
      <c r="A34" s="152">
        <v>2001</v>
      </c>
      <c r="B34" s="127">
        <v>43</v>
      </c>
      <c r="C34" s="88">
        <v>178.3</v>
      </c>
      <c r="D34" s="92">
        <v>4.14651162790698</v>
      </c>
      <c r="E34" s="43"/>
      <c r="F34" s="153">
        <v>2001</v>
      </c>
      <c r="G34" s="127">
        <v>14</v>
      </c>
      <c r="H34" s="88">
        <v>39.7</v>
      </c>
      <c r="I34" s="92">
        <v>2.83571428571429</v>
      </c>
      <c r="J34" s="43"/>
      <c r="K34" s="153">
        <v>2001</v>
      </c>
      <c r="L34" s="127">
        <v>0</v>
      </c>
      <c r="M34" s="88">
        <v>0</v>
      </c>
      <c r="N34" s="94"/>
      <c r="O34" t="s" s="136">
        <v>122</v>
      </c>
      <c r="P34" s="155">
        <f>AVERAGE(B31:B34)</f>
        <v>32.5</v>
      </c>
      <c r="Q34" s="90">
        <f>AVERAGE(D31:D34)</f>
        <v>3.82319868913576</v>
      </c>
      <c r="R34" t="s" s="139">
        <v>122</v>
      </c>
      <c r="S34" s="155">
        <f>AVERAGE(G31:G34)</f>
        <v>13.5</v>
      </c>
      <c r="T34" s="90">
        <f>AVERAGE(I31:I34)</f>
        <v>2.43642857142857</v>
      </c>
      <c r="U34" t="s" s="139">
        <v>122</v>
      </c>
      <c r="V34" s="155">
        <f>AVERAGE(L31:L34)</f>
        <v>2</v>
      </c>
      <c r="W34" s="90">
        <f>AVERAGE(N31:N34)</f>
        <v>-0.664285714285715</v>
      </c>
    </row>
    <row r="35" ht="21.95" customHeight="1">
      <c r="A35" s="152">
        <v>2002</v>
      </c>
      <c r="B35" s="127">
        <v>72</v>
      </c>
      <c r="C35" s="88">
        <v>190.6</v>
      </c>
      <c r="D35" s="92">
        <v>2.64722222222222</v>
      </c>
      <c r="E35" s="43"/>
      <c r="F35" s="153">
        <v>2002</v>
      </c>
      <c r="G35" s="127">
        <v>46</v>
      </c>
      <c r="H35" s="88">
        <v>69.2</v>
      </c>
      <c r="I35" s="92">
        <v>1.50434782608696</v>
      </c>
      <c r="J35" s="43"/>
      <c r="K35" s="153">
        <v>2002</v>
      </c>
      <c r="L35" s="127">
        <v>14</v>
      </c>
      <c r="M35" s="88">
        <v>-7.5</v>
      </c>
      <c r="N35" s="94">
        <v>-0.535714285714286</v>
      </c>
      <c r="O35" t="s" s="136">
        <v>121</v>
      </c>
      <c r="P35" s="155">
        <f>AVERAGE(B31:B35)</f>
        <v>40.4</v>
      </c>
      <c r="Q35" s="90">
        <f>AVERAGE(D31:D35)</f>
        <v>3.58800339575305</v>
      </c>
      <c r="R35" t="s" s="139">
        <v>121</v>
      </c>
      <c r="S35" s="155">
        <f>AVERAGE(G31:G35)</f>
        <v>20</v>
      </c>
      <c r="T35" s="90">
        <f>AVERAGE(I31:I35)</f>
        <v>2.25001242236025</v>
      </c>
      <c r="U35" t="s" s="139">
        <v>121</v>
      </c>
      <c r="V35" s="155">
        <f>AVERAGE(L31:L35)</f>
        <v>4.4</v>
      </c>
      <c r="W35" s="90">
        <f>AVERAGE(N31:N35)</f>
        <v>-0.621428571428572</v>
      </c>
    </row>
    <row r="36" ht="21.95" customHeight="1">
      <c r="A36" s="152">
        <v>2003</v>
      </c>
      <c r="B36" s="127">
        <v>43</v>
      </c>
      <c r="C36" s="88">
        <v>126.1</v>
      </c>
      <c r="D36" s="92">
        <v>2.93255813953488</v>
      </c>
      <c r="E36" s="43"/>
      <c r="F36" s="153">
        <v>2003</v>
      </c>
      <c r="G36" s="127">
        <v>20</v>
      </c>
      <c r="H36" s="88">
        <v>20.3</v>
      </c>
      <c r="I36" s="92">
        <v>1.015</v>
      </c>
      <c r="J36" s="43"/>
      <c r="K36" s="153">
        <v>2003</v>
      </c>
      <c r="L36" s="127">
        <v>10</v>
      </c>
      <c r="M36" s="88">
        <v>-7.5</v>
      </c>
      <c r="N36" s="94">
        <v>-0.75</v>
      </c>
      <c r="O36" t="s" s="136">
        <v>98</v>
      </c>
      <c r="P36" s="155">
        <f>AVERAGE(B31:B36)</f>
        <v>40.8333333333333</v>
      </c>
      <c r="Q36" s="90">
        <f>AVERAGE(D31:D36)</f>
        <v>3.47876251971669</v>
      </c>
      <c r="R36" t="s" s="139">
        <v>98</v>
      </c>
      <c r="S36" s="155">
        <f>AVERAGE(G31:G36)</f>
        <v>20</v>
      </c>
      <c r="T36" s="90">
        <f>AVERAGE(I31:I36)</f>
        <v>2.04417701863354</v>
      </c>
      <c r="U36" t="s" s="139">
        <v>98</v>
      </c>
      <c r="V36" s="155">
        <f>AVERAGE(L31:L36)</f>
        <v>5.33333333333333</v>
      </c>
      <c r="W36" s="90">
        <f>AVERAGE(N31:N36)</f>
        <v>-0.653571428571429</v>
      </c>
    </row>
    <row r="37" ht="21.95" customHeight="1">
      <c r="A37" s="152">
        <v>2004</v>
      </c>
      <c r="B37" s="127">
        <v>31</v>
      </c>
      <c r="C37" s="88">
        <v>85.2</v>
      </c>
      <c r="D37" s="92">
        <v>2.74838709677419</v>
      </c>
      <c r="E37" s="43"/>
      <c r="F37" s="153">
        <v>2004</v>
      </c>
      <c r="G37" s="127">
        <v>21</v>
      </c>
      <c r="H37" s="88">
        <v>39.4</v>
      </c>
      <c r="I37" s="92">
        <v>1.87619047619048</v>
      </c>
      <c r="J37" s="43"/>
      <c r="K37" s="153">
        <v>2004</v>
      </c>
      <c r="L37" s="127">
        <v>2</v>
      </c>
      <c r="M37" s="88">
        <v>-1.6</v>
      </c>
      <c r="N37" s="94">
        <v>-0.8</v>
      </c>
      <c r="O37" t="s" s="136">
        <v>120</v>
      </c>
      <c r="P37" s="155">
        <f>AVERAGE(B31:B37)</f>
        <v>39.4285714285714</v>
      </c>
      <c r="Q37" s="90">
        <f>AVERAGE(D31:D37)</f>
        <v>3.37442317358205</v>
      </c>
      <c r="R37" t="s" s="139">
        <v>120</v>
      </c>
      <c r="S37" s="155">
        <f>AVERAGE(G31:G37)</f>
        <v>20.1428571428571</v>
      </c>
      <c r="T37" s="90">
        <f>AVERAGE(I31:I37)</f>
        <v>2.02017894114168</v>
      </c>
      <c r="U37" t="s" s="139">
        <v>120</v>
      </c>
      <c r="V37" s="155">
        <f>AVERAGE(L31:L37)</f>
        <v>4.85714285714286</v>
      </c>
      <c r="W37" s="90">
        <f>AVERAGE(N31:N37)</f>
        <v>-0.6828571428571431</v>
      </c>
    </row>
    <row r="38" ht="21.95" customHeight="1">
      <c r="A38" s="152">
        <v>2005</v>
      </c>
      <c r="B38" s="127">
        <v>10</v>
      </c>
      <c r="C38" s="88">
        <v>40.5</v>
      </c>
      <c r="D38" s="92">
        <v>4.05</v>
      </c>
      <c r="E38" s="43"/>
      <c r="F38" s="153">
        <v>2005</v>
      </c>
      <c r="G38" s="127">
        <v>4</v>
      </c>
      <c r="H38" s="88">
        <v>9.800000000000001</v>
      </c>
      <c r="I38" s="92">
        <v>2.45</v>
      </c>
      <c r="J38" s="43"/>
      <c r="K38" s="153">
        <v>2005</v>
      </c>
      <c r="L38" s="127">
        <v>0</v>
      </c>
      <c r="M38" s="88">
        <v>0</v>
      </c>
      <c r="N38" s="94"/>
      <c r="O38" t="s" s="136">
        <v>119</v>
      </c>
      <c r="P38" s="155">
        <f>AVERAGE(B31:B38)</f>
        <v>35.75</v>
      </c>
      <c r="Q38" s="90">
        <f>AVERAGE(D31:D38)</f>
        <v>3.45887027688429</v>
      </c>
      <c r="R38" t="s" s="139">
        <v>119</v>
      </c>
      <c r="S38" s="155">
        <f>AVERAGE(G31:G38)</f>
        <v>18.125</v>
      </c>
      <c r="T38" s="90">
        <f>AVERAGE(I31:I38)</f>
        <v>2.07390657349897</v>
      </c>
      <c r="U38" t="s" s="139">
        <v>119</v>
      </c>
      <c r="V38" s="155">
        <f>AVERAGE(L31:L38)</f>
        <v>4.25</v>
      </c>
      <c r="W38" s="90">
        <f>AVERAGE(N31:N38)</f>
        <v>-0.6828571428571431</v>
      </c>
    </row>
    <row r="39" ht="21.95" customHeight="1">
      <c r="A39" s="152">
        <v>2006</v>
      </c>
      <c r="B39" s="127">
        <v>54</v>
      </c>
      <c r="C39" s="88">
        <v>186.9</v>
      </c>
      <c r="D39" s="92">
        <v>3.46111111111111</v>
      </c>
      <c r="E39" s="43"/>
      <c r="F39" s="153">
        <v>2006</v>
      </c>
      <c r="G39" s="127">
        <v>26</v>
      </c>
      <c r="H39" s="88">
        <v>52.5</v>
      </c>
      <c r="I39" s="92">
        <v>2.01923076923077</v>
      </c>
      <c r="J39" s="43"/>
      <c r="K39" s="153">
        <v>2006</v>
      </c>
      <c r="L39" s="127">
        <v>4</v>
      </c>
      <c r="M39" s="88">
        <v>-0.1</v>
      </c>
      <c r="N39" s="94">
        <v>-0.025</v>
      </c>
      <c r="O39" t="s" s="136">
        <v>118</v>
      </c>
      <c r="P39" s="155">
        <f>AVERAGE(B31:B39)</f>
        <v>37.7777777777778</v>
      </c>
      <c r="Q39" s="90">
        <f>AVERAGE(D31:D39)</f>
        <v>3.45911925846505</v>
      </c>
      <c r="R39" t="s" s="139">
        <v>118</v>
      </c>
      <c r="S39" s="155">
        <f>AVERAGE(G31:G39)</f>
        <v>19</v>
      </c>
      <c r="T39" s="90">
        <f>AVERAGE(I31:I39)</f>
        <v>2.06783148413583</v>
      </c>
      <c r="U39" t="s" s="139">
        <v>118</v>
      </c>
      <c r="V39" s="155">
        <f>AVERAGE(L31:L39)</f>
        <v>4.22222222222222</v>
      </c>
      <c r="W39" s="90">
        <f>AVERAGE(N31:N39)</f>
        <v>-0.573214285714286</v>
      </c>
    </row>
    <row r="40" ht="21.95" customHeight="1">
      <c r="A40" s="152">
        <v>2007</v>
      </c>
      <c r="B40" s="127">
        <v>53</v>
      </c>
      <c r="C40" s="88">
        <v>165.8</v>
      </c>
      <c r="D40" s="92">
        <v>3.12830188679245</v>
      </c>
      <c r="E40" s="43"/>
      <c r="F40" s="153">
        <v>2007</v>
      </c>
      <c r="G40" s="127">
        <v>31</v>
      </c>
      <c r="H40" s="88">
        <v>58.6</v>
      </c>
      <c r="I40" s="92">
        <v>1.89032258064516</v>
      </c>
      <c r="J40" s="43"/>
      <c r="K40" s="153">
        <v>2007</v>
      </c>
      <c r="L40" s="127">
        <v>6</v>
      </c>
      <c r="M40" s="88">
        <v>1.2</v>
      </c>
      <c r="N40" s="94">
        <v>0.2</v>
      </c>
      <c r="O40" t="s" s="136">
        <v>117</v>
      </c>
      <c r="P40" s="155">
        <f>AVERAGE(B31:B40)</f>
        <v>39.3</v>
      </c>
      <c r="Q40" s="90">
        <f>AVERAGE(D31:D40)</f>
        <v>3.42603752129779</v>
      </c>
      <c r="R40" t="s" s="139">
        <v>117</v>
      </c>
      <c r="S40" s="155">
        <f>AVERAGE(G31:G40)</f>
        <v>20.2</v>
      </c>
      <c r="T40" s="90">
        <f>AVERAGE(I31:I40)</f>
        <v>2.05008059378677</v>
      </c>
      <c r="U40" t="s" s="139">
        <v>117</v>
      </c>
      <c r="V40" s="155">
        <f>AVERAGE(L31:L40)</f>
        <v>4.4</v>
      </c>
      <c r="W40" s="90">
        <f>AVERAGE(N31:N40)</f>
        <v>-0.462755102040816</v>
      </c>
    </row>
    <row r="41" ht="21.95" customHeight="1">
      <c r="A41" s="152">
        <v>2008</v>
      </c>
      <c r="B41" s="127">
        <v>41</v>
      </c>
      <c r="C41" s="88">
        <v>139.9</v>
      </c>
      <c r="D41" s="92">
        <v>3.41219512195122</v>
      </c>
      <c r="E41" s="43"/>
      <c r="F41" s="153">
        <v>2008</v>
      </c>
      <c r="G41" s="127">
        <v>17</v>
      </c>
      <c r="H41" s="88">
        <v>22.9</v>
      </c>
      <c r="I41" s="92">
        <v>1.34705882352941</v>
      </c>
      <c r="J41" s="43"/>
      <c r="K41" s="153">
        <v>2008</v>
      </c>
      <c r="L41" s="127">
        <v>5</v>
      </c>
      <c r="M41" s="88">
        <v>-2.8</v>
      </c>
      <c r="N41" s="94">
        <v>-0.5600000000000001</v>
      </c>
      <c r="O41" t="s" s="136">
        <v>116</v>
      </c>
      <c r="P41" s="155">
        <f>AVERAGE(B31:B41)</f>
        <v>39.4545454545455</v>
      </c>
      <c r="Q41" s="90">
        <f>AVERAGE(D31:D41)</f>
        <v>3.42477912135719</v>
      </c>
      <c r="R41" t="s" s="139">
        <v>116</v>
      </c>
      <c r="S41" s="155">
        <f>AVERAGE(G31:G41)</f>
        <v>19.9090909090909</v>
      </c>
      <c r="T41" s="90">
        <f>AVERAGE(I31:I41)</f>
        <v>1.98616952376337</v>
      </c>
      <c r="U41" t="s" s="139">
        <v>116</v>
      </c>
      <c r="V41" s="155">
        <f>AVERAGE(L31:L41)</f>
        <v>4.45454545454545</v>
      </c>
      <c r="W41" s="90">
        <f>AVERAGE(N31:N41)</f>
        <v>-0.474910714285714</v>
      </c>
    </row>
    <row r="42" ht="21.95" customHeight="1">
      <c r="A42" s="152">
        <v>2009</v>
      </c>
      <c r="B42" s="127">
        <v>31</v>
      </c>
      <c r="C42" s="88">
        <v>108.5</v>
      </c>
      <c r="D42" s="92">
        <v>3.5</v>
      </c>
      <c r="E42" s="43"/>
      <c r="F42" s="153">
        <v>2009</v>
      </c>
      <c r="G42" s="127">
        <v>13</v>
      </c>
      <c r="H42" s="88">
        <v>24.2</v>
      </c>
      <c r="I42" s="92">
        <v>1.86153846153846</v>
      </c>
      <c r="J42" s="43"/>
      <c r="K42" s="153">
        <v>2009</v>
      </c>
      <c r="L42" s="127">
        <v>1</v>
      </c>
      <c r="M42" s="88">
        <v>0.5</v>
      </c>
      <c r="N42" s="94">
        <v>0.5</v>
      </c>
      <c r="O42" t="s" s="136">
        <v>115</v>
      </c>
      <c r="P42" s="155">
        <f>AVERAGE(B31:B42)</f>
        <v>38.75</v>
      </c>
      <c r="Q42" s="90">
        <f>AVERAGE(D31:D42)</f>
        <v>3.43104752791076</v>
      </c>
      <c r="R42" t="s" s="139">
        <v>115</v>
      </c>
      <c r="S42" s="155">
        <f>AVERAGE(G31:G42)</f>
        <v>19.3333333333333</v>
      </c>
      <c r="T42" s="90">
        <f>AVERAGE(I31:I42)</f>
        <v>1.97578360191129</v>
      </c>
      <c r="U42" t="s" s="139">
        <v>115</v>
      </c>
      <c r="V42" s="155">
        <f>AVERAGE(L31:L42)</f>
        <v>4.16666666666667</v>
      </c>
      <c r="W42" s="90">
        <f>AVERAGE(N31:N42)</f>
        <v>-0.366587301587302</v>
      </c>
    </row>
    <row r="43" ht="21.95" customHeight="1">
      <c r="A43" s="152">
        <v>2010</v>
      </c>
      <c r="B43" s="127">
        <v>12</v>
      </c>
      <c r="C43" s="88">
        <v>46.9</v>
      </c>
      <c r="D43" s="92">
        <v>3.90833333333333</v>
      </c>
      <c r="E43" s="43"/>
      <c r="F43" s="153">
        <v>2010</v>
      </c>
      <c r="G43" s="127">
        <v>4</v>
      </c>
      <c r="H43" s="88">
        <v>8.5</v>
      </c>
      <c r="I43" s="92">
        <v>2.125</v>
      </c>
      <c r="J43" s="43"/>
      <c r="K43" s="153">
        <v>2010</v>
      </c>
      <c r="L43" s="127">
        <v>0</v>
      </c>
      <c r="M43" s="88">
        <v>0</v>
      </c>
      <c r="N43" s="94"/>
      <c r="O43" t="s" s="136">
        <v>114</v>
      </c>
      <c r="P43" s="155">
        <f>AVERAGE(B31:B43)</f>
        <v>36.6923076923077</v>
      </c>
      <c r="Q43" s="90">
        <f>AVERAGE(D31:D43)</f>
        <v>3.46776182063557</v>
      </c>
      <c r="R43" t="s" s="139">
        <v>114</v>
      </c>
      <c r="S43" s="155">
        <f>AVERAGE(G31:G43)</f>
        <v>18.1538461538462</v>
      </c>
      <c r="T43" s="90">
        <f>AVERAGE(I31:I43)</f>
        <v>1.98726178637966</v>
      </c>
      <c r="U43" t="s" s="139">
        <v>114</v>
      </c>
      <c r="V43" s="155">
        <f>AVERAGE(L31:L43)</f>
        <v>3.84615384615385</v>
      </c>
      <c r="W43" s="90">
        <f>AVERAGE(N31:N43)</f>
        <v>-0.366587301587302</v>
      </c>
    </row>
    <row r="44" ht="21.95" customHeight="1">
      <c r="A44" s="152">
        <v>2011</v>
      </c>
      <c r="B44" s="127">
        <v>54</v>
      </c>
      <c r="C44" s="88">
        <v>187.2</v>
      </c>
      <c r="D44" s="92">
        <v>3.46666666666667</v>
      </c>
      <c r="E44" s="43"/>
      <c r="F44" s="153">
        <v>2011</v>
      </c>
      <c r="G44" s="127">
        <v>24</v>
      </c>
      <c r="H44" s="88">
        <v>53.1</v>
      </c>
      <c r="I44" s="92">
        <v>2.2125</v>
      </c>
      <c r="J44" s="43"/>
      <c r="K44" s="153">
        <v>2011</v>
      </c>
      <c r="L44" s="127">
        <v>0</v>
      </c>
      <c r="M44" s="88">
        <v>0</v>
      </c>
      <c r="N44" s="94"/>
      <c r="O44" t="s" s="136">
        <v>113</v>
      </c>
      <c r="P44" s="155">
        <f>AVERAGE(B31:B44)</f>
        <v>37.9285714285714</v>
      </c>
      <c r="Q44" s="90">
        <f>AVERAGE(D31:D44)</f>
        <v>3.46768359535208</v>
      </c>
      <c r="R44" t="s" s="139">
        <v>113</v>
      </c>
      <c r="S44" s="155">
        <f>AVERAGE(G31:G44)</f>
        <v>18.5714285714286</v>
      </c>
      <c r="T44" s="90">
        <f>AVERAGE(I31:I44)</f>
        <v>2.00335023020968</v>
      </c>
      <c r="U44" t="s" s="139">
        <v>113</v>
      </c>
      <c r="V44" s="155">
        <f>AVERAGE(L31:L44)</f>
        <v>3.57142857142857</v>
      </c>
      <c r="W44" s="90">
        <f>AVERAGE(N31:N44)</f>
        <v>-0.366587301587302</v>
      </c>
    </row>
    <row r="45" ht="21.95" customHeight="1">
      <c r="A45" s="152">
        <v>2012</v>
      </c>
      <c r="B45" s="127">
        <v>54</v>
      </c>
      <c r="C45" s="88">
        <v>138</v>
      </c>
      <c r="D45" s="92">
        <v>2.55555555555556</v>
      </c>
      <c r="E45" s="43"/>
      <c r="F45" s="153">
        <v>2012</v>
      </c>
      <c r="G45" s="127">
        <v>33</v>
      </c>
      <c r="H45" s="88">
        <v>41.5</v>
      </c>
      <c r="I45" s="92">
        <v>1.25757575757576</v>
      </c>
      <c r="J45" s="43"/>
      <c r="K45" s="153">
        <v>2012</v>
      </c>
      <c r="L45" s="127">
        <v>11</v>
      </c>
      <c r="M45" s="88">
        <v>-7.5</v>
      </c>
      <c r="N45" s="94">
        <v>-0.681818181818182</v>
      </c>
      <c r="O45" t="s" s="136">
        <v>112</v>
      </c>
      <c r="P45" s="155">
        <f>AVERAGE(B31:B45)</f>
        <v>39</v>
      </c>
      <c r="Q45" s="90">
        <f>AVERAGE(D31:D45)</f>
        <v>3.40687505936565</v>
      </c>
      <c r="R45" t="s" s="139">
        <v>112</v>
      </c>
      <c r="S45" s="155">
        <f>AVERAGE(G31:G45)</f>
        <v>19.5333333333333</v>
      </c>
      <c r="T45" s="90">
        <f>AVERAGE(I31:I45)</f>
        <v>1.95363193203409</v>
      </c>
      <c r="U45" t="s" s="139">
        <v>112</v>
      </c>
      <c r="V45" s="155">
        <f>AVERAGE(L31:L45)</f>
        <v>4.06666666666667</v>
      </c>
      <c r="W45" s="90">
        <f>AVERAGE(N31:N45)</f>
        <v>-0.39811038961039</v>
      </c>
    </row>
    <row r="46" ht="21.95" customHeight="1">
      <c r="A46" s="152">
        <v>2013</v>
      </c>
      <c r="B46" s="127">
        <v>27</v>
      </c>
      <c r="C46" s="88">
        <v>89.90000000000001</v>
      </c>
      <c r="D46" s="92">
        <v>3.32962962962963</v>
      </c>
      <c r="E46" s="43"/>
      <c r="F46" s="153">
        <v>2013</v>
      </c>
      <c r="G46" s="127">
        <v>16</v>
      </c>
      <c r="H46" s="88">
        <v>35.2</v>
      </c>
      <c r="I46" s="92">
        <v>2.2</v>
      </c>
      <c r="J46" s="43"/>
      <c r="K46" s="153">
        <v>2013</v>
      </c>
      <c r="L46" s="127">
        <v>0</v>
      </c>
      <c r="M46" s="88">
        <v>0</v>
      </c>
      <c r="N46" s="94"/>
      <c r="O46" t="s" s="136">
        <v>111</v>
      </c>
      <c r="P46" s="155">
        <f>AVERAGE(B31:B46)</f>
        <v>38.25</v>
      </c>
      <c r="Q46" s="90">
        <f>AVERAGE(D31:D46)</f>
        <v>3.40204722000714</v>
      </c>
      <c r="R46" t="s" s="139">
        <v>111</v>
      </c>
      <c r="S46" s="155">
        <f>AVERAGE(G31:G46)</f>
        <v>19.3125</v>
      </c>
      <c r="T46" s="90">
        <f>AVERAGE(I31:I46)</f>
        <v>1.96902993628196</v>
      </c>
      <c r="U46" t="s" s="139">
        <v>111</v>
      </c>
      <c r="V46" s="155">
        <f>AVERAGE(L31:L46)</f>
        <v>3.8125</v>
      </c>
      <c r="W46" s="90">
        <f>AVERAGE(N31:N46)</f>
        <v>-0.39811038961039</v>
      </c>
    </row>
    <row r="47" ht="21.95" customHeight="1">
      <c r="A47" s="152">
        <v>2014</v>
      </c>
      <c r="B47" s="127">
        <v>43</v>
      </c>
      <c r="C47" s="88">
        <v>105.9</v>
      </c>
      <c r="D47" s="92">
        <v>2.46279069767442</v>
      </c>
      <c r="E47" s="43"/>
      <c r="F47" s="153">
        <v>2014</v>
      </c>
      <c r="G47" s="127">
        <v>28</v>
      </c>
      <c r="H47" s="88">
        <v>36.7</v>
      </c>
      <c r="I47" s="92">
        <v>1.31071428571429</v>
      </c>
      <c r="J47" s="43"/>
      <c r="K47" s="153">
        <v>2014</v>
      </c>
      <c r="L47" s="127">
        <v>8</v>
      </c>
      <c r="M47" s="88">
        <v>-3.6</v>
      </c>
      <c r="N47" s="94">
        <v>-0.45</v>
      </c>
      <c r="O47" t="s" s="136">
        <v>110</v>
      </c>
      <c r="P47" s="155">
        <f>AVERAGE(B31:B47)</f>
        <v>38.5294117647059</v>
      </c>
      <c r="Q47" s="90">
        <f>AVERAGE(D31:D47)</f>
        <v>3.34679683634051</v>
      </c>
      <c r="R47" t="s" s="139">
        <v>110</v>
      </c>
      <c r="S47" s="155">
        <f>AVERAGE(G31:G47)</f>
        <v>19.8235294117647</v>
      </c>
      <c r="T47" s="90">
        <f>AVERAGE(I31:I47)</f>
        <v>1.93030548624856</v>
      </c>
      <c r="U47" t="s" s="139">
        <v>110</v>
      </c>
      <c r="V47" s="155">
        <f>AVERAGE(L31:L47)</f>
        <v>4.05882352941176</v>
      </c>
      <c r="W47" s="90">
        <f>AVERAGE(N31:N47)</f>
        <v>-0.402827626918536</v>
      </c>
    </row>
    <row r="48" ht="21.95" customHeight="1">
      <c r="A48" s="152">
        <v>2015</v>
      </c>
      <c r="B48" s="127">
        <v>46</v>
      </c>
      <c r="C48" s="88">
        <v>151.7</v>
      </c>
      <c r="D48" s="92">
        <v>3.29782608695652</v>
      </c>
      <c r="E48" s="43"/>
      <c r="F48" s="153">
        <v>2015</v>
      </c>
      <c r="G48" s="127">
        <v>23</v>
      </c>
      <c r="H48" s="88">
        <v>45.2</v>
      </c>
      <c r="I48" s="92">
        <v>1.96521739130435</v>
      </c>
      <c r="J48" s="43"/>
      <c r="K48" s="153">
        <v>2015</v>
      </c>
      <c r="L48" s="127">
        <v>3</v>
      </c>
      <c r="M48" s="88">
        <v>-2.7</v>
      </c>
      <c r="N48" s="94">
        <v>-0.9</v>
      </c>
      <c r="O48" t="s" s="136">
        <v>109</v>
      </c>
      <c r="P48" s="155">
        <f>AVERAGE(B31:B48)</f>
        <v>38.9444444444444</v>
      </c>
      <c r="Q48" s="90">
        <f>AVERAGE(D31:D48)</f>
        <v>3.34407623915251</v>
      </c>
      <c r="R48" t="s" s="139">
        <v>109</v>
      </c>
      <c r="S48" s="155">
        <f>AVERAGE(G31:G48)</f>
        <v>20</v>
      </c>
      <c r="T48" s="90">
        <f>AVERAGE(I31:I48)</f>
        <v>1.93224503652944</v>
      </c>
      <c r="U48" t="s" s="139">
        <v>109</v>
      </c>
      <c r="V48" s="155">
        <f>AVERAGE(L31:L48)</f>
        <v>4</v>
      </c>
      <c r="W48" s="90">
        <f>AVERAGE(N31:N48)</f>
        <v>-0.444258658008658</v>
      </c>
    </row>
    <row r="49" ht="21.95" customHeight="1">
      <c r="A49" s="152">
        <v>2016</v>
      </c>
      <c r="B49" s="127">
        <v>16</v>
      </c>
      <c r="C49" s="88">
        <v>50.6</v>
      </c>
      <c r="D49" s="92">
        <v>3.1625</v>
      </c>
      <c r="E49" s="43"/>
      <c r="F49" s="153">
        <v>2016</v>
      </c>
      <c r="G49" s="127">
        <v>9</v>
      </c>
      <c r="H49" s="88">
        <v>19.2</v>
      </c>
      <c r="I49" s="92">
        <v>2.13333333333333</v>
      </c>
      <c r="J49" s="43"/>
      <c r="K49" s="153">
        <v>2016</v>
      </c>
      <c r="L49" s="127">
        <v>1</v>
      </c>
      <c r="M49" s="88">
        <v>-0.7</v>
      </c>
      <c r="N49" s="94">
        <v>-0.7</v>
      </c>
      <c r="O49" t="s" s="136">
        <v>108</v>
      </c>
      <c r="P49" s="155">
        <f>AVERAGE(B31:B49)</f>
        <v>37.7368421052632</v>
      </c>
      <c r="Q49" s="90">
        <f>AVERAGE(D31:D49)</f>
        <v>3.33451959498659</v>
      </c>
      <c r="R49" t="s" s="139">
        <v>108</v>
      </c>
      <c r="S49" s="155">
        <f>AVERAGE(G31:G49)</f>
        <v>19.4210526315789</v>
      </c>
      <c r="T49" s="90">
        <f>AVERAGE(I31:I49)</f>
        <v>1.94282863109807</v>
      </c>
      <c r="U49" t="s" s="139">
        <v>108</v>
      </c>
      <c r="V49" s="155">
        <f>AVERAGE(L31:L49)</f>
        <v>3.84210526315789</v>
      </c>
      <c r="W49" s="90">
        <f>AVERAGE(N31:N49)</f>
        <v>-0.463931068931069</v>
      </c>
    </row>
    <row r="50" ht="21.95" customHeight="1">
      <c r="A50" s="152">
        <v>2017</v>
      </c>
      <c r="B50" s="127">
        <v>36</v>
      </c>
      <c r="C50" s="88">
        <v>152.9</v>
      </c>
      <c r="D50" s="92">
        <v>4.24722222222222</v>
      </c>
      <c r="E50" s="43"/>
      <c r="F50" s="153">
        <v>2017</v>
      </c>
      <c r="G50" s="127">
        <v>10</v>
      </c>
      <c r="H50" s="88">
        <v>24.8</v>
      </c>
      <c r="I50" s="92">
        <v>2.48</v>
      </c>
      <c r="J50" s="43"/>
      <c r="K50" s="153">
        <v>2017</v>
      </c>
      <c r="L50" s="127">
        <v>0</v>
      </c>
      <c r="M50" s="88">
        <v>0</v>
      </c>
      <c r="N50" s="94"/>
      <c r="O50" t="s" s="136">
        <v>107</v>
      </c>
      <c r="P50" s="155">
        <f>AVERAGE(B31:B50)</f>
        <v>37.65</v>
      </c>
      <c r="Q50" s="90">
        <f>AVERAGE(D31:D50)</f>
        <v>3.38015472634837</v>
      </c>
      <c r="R50" t="s" s="139">
        <v>107</v>
      </c>
      <c r="S50" s="155">
        <f>AVERAGE(G31:G50)</f>
        <v>18.95</v>
      </c>
      <c r="T50" s="90">
        <f>AVERAGE(I31:I50)</f>
        <v>1.96968719954316</v>
      </c>
      <c r="U50" t="s" s="139">
        <v>107</v>
      </c>
      <c r="V50" s="155">
        <f>AVERAGE(L31:L50)</f>
        <v>3.65</v>
      </c>
      <c r="W50" s="90">
        <f>AVERAGE(N31:N50)</f>
        <v>-0.463931068931069</v>
      </c>
    </row>
    <row r="51" ht="21.95" customHeight="1">
      <c r="A51" s="152">
        <v>2018</v>
      </c>
      <c r="B51" s="127">
        <v>41</v>
      </c>
      <c r="C51" s="88">
        <v>138.6</v>
      </c>
      <c r="D51" s="92">
        <v>3.38048780487805</v>
      </c>
      <c r="E51" s="43"/>
      <c r="F51" s="153">
        <v>2018</v>
      </c>
      <c r="G51" s="127">
        <v>20</v>
      </c>
      <c r="H51" s="88">
        <v>40.8</v>
      </c>
      <c r="I51" s="92">
        <v>2.04</v>
      </c>
      <c r="J51" s="43"/>
      <c r="K51" s="153">
        <v>2018</v>
      </c>
      <c r="L51" s="127">
        <v>2</v>
      </c>
      <c r="M51" s="88">
        <v>-0.8</v>
      </c>
      <c r="N51" s="94">
        <v>-0.4</v>
      </c>
      <c r="O51" s="87"/>
      <c r="P51" s="88"/>
      <c r="Q51" s="88"/>
      <c r="R51" s="89"/>
      <c r="S51" s="88"/>
      <c r="T51" s="88"/>
      <c r="U51" s="89"/>
      <c r="V51" s="88"/>
      <c r="W51" s="90"/>
    </row>
    <row r="52" ht="21.95" customHeight="1">
      <c r="A52" s="152">
        <v>2019</v>
      </c>
      <c r="B52" s="127">
        <v>40</v>
      </c>
      <c r="C52" s="88">
        <v>163.9</v>
      </c>
      <c r="D52" s="92">
        <v>4.0975</v>
      </c>
      <c r="E52" s="43"/>
      <c r="F52" s="153">
        <v>2019</v>
      </c>
      <c r="G52" s="127">
        <v>11</v>
      </c>
      <c r="H52" s="88">
        <v>27.7</v>
      </c>
      <c r="I52" s="92">
        <v>2.51818181818182</v>
      </c>
      <c r="J52" s="43"/>
      <c r="K52" s="153">
        <v>2019</v>
      </c>
      <c r="L52" s="127">
        <v>0</v>
      </c>
      <c r="M52" s="88">
        <v>0</v>
      </c>
      <c r="N52" s="94"/>
      <c r="O52" s="87"/>
      <c r="P52" s="88"/>
      <c r="Q52" s="88"/>
      <c r="R52" s="89"/>
      <c r="S52" s="88"/>
      <c r="T52" s="88"/>
      <c r="U52" s="89"/>
      <c r="V52" s="88"/>
      <c r="W52" s="90"/>
    </row>
    <row r="53" ht="21.95" customHeight="1">
      <c r="A53" s="152">
        <v>2020</v>
      </c>
      <c r="B53" s="127">
        <v>22</v>
      </c>
      <c r="C53" s="88">
        <v>73.8</v>
      </c>
      <c r="D53" s="92">
        <v>3.35454545454545</v>
      </c>
      <c r="E53" s="43"/>
      <c r="F53" s="153">
        <v>2020</v>
      </c>
      <c r="G53" s="127">
        <v>12</v>
      </c>
      <c r="H53" s="88">
        <v>29.2</v>
      </c>
      <c r="I53" s="92">
        <v>2.43333333333333</v>
      </c>
      <c r="J53" s="43"/>
      <c r="K53" s="153">
        <v>2020</v>
      </c>
      <c r="L53" s="127">
        <v>0</v>
      </c>
      <c r="M53" s="88">
        <v>0</v>
      </c>
      <c r="N53" s="94"/>
      <c r="O53" s="87"/>
      <c r="P53" s="88"/>
      <c r="Q53" s="88"/>
      <c r="R53" s="89"/>
      <c r="S53" s="88"/>
      <c r="T53" s="88"/>
      <c r="U53" s="89"/>
      <c r="V53" s="88"/>
      <c r="W53" s="90"/>
    </row>
    <row r="54" ht="21.95" customHeight="1">
      <c r="A54" s="152">
        <v>2021</v>
      </c>
      <c r="B54" s="127">
        <v>33</v>
      </c>
      <c r="C54" s="88">
        <v>121.6</v>
      </c>
      <c r="D54" s="92">
        <v>3.68484848484848</v>
      </c>
      <c r="E54" s="43"/>
      <c r="F54" s="153">
        <v>2021</v>
      </c>
      <c r="G54" s="127">
        <v>10</v>
      </c>
      <c r="H54" s="88">
        <v>14.1</v>
      </c>
      <c r="I54" s="92">
        <v>1.41</v>
      </c>
      <c r="J54" s="43"/>
      <c r="K54" s="153">
        <v>2021</v>
      </c>
      <c r="L54" s="127">
        <v>3</v>
      </c>
      <c r="M54" s="88">
        <v>-1.6</v>
      </c>
      <c r="N54" s="94">
        <v>-0.533333333333333</v>
      </c>
      <c r="O54" s="87"/>
      <c r="P54" s="88"/>
      <c r="Q54" s="88"/>
      <c r="R54" s="89"/>
      <c r="S54" s="88"/>
      <c r="T54" s="88"/>
      <c r="U54" s="89"/>
      <c r="V54" s="88"/>
      <c r="W54" s="90"/>
    </row>
    <row r="55" ht="21.95" customHeight="1">
      <c r="A55" s="152">
        <v>2022</v>
      </c>
      <c r="B55" s="127">
        <v>36</v>
      </c>
      <c r="C55" s="88">
        <v>94.2</v>
      </c>
      <c r="D55" s="92">
        <v>2.61666666666667</v>
      </c>
      <c r="E55" s="43"/>
      <c r="F55" s="153">
        <v>2022</v>
      </c>
      <c r="G55" s="127">
        <v>21</v>
      </c>
      <c r="H55" s="88">
        <v>23.5</v>
      </c>
      <c r="I55" s="92">
        <v>1.11904761904762</v>
      </c>
      <c r="J55" s="43"/>
      <c r="K55" s="153">
        <v>2022</v>
      </c>
      <c r="L55" s="127">
        <v>8</v>
      </c>
      <c r="M55" s="88">
        <v>-1.7</v>
      </c>
      <c r="N55" s="94">
        <v>-0.2125</v>
      </c>
      <c r="O55" s="87"/>
      <c r="P55" s="88"/>
      <c r="Q55" s="88"/>
      <c r="R55" s="89"/>
      <c r="S55" s="88"/>
      <c r="T55" s="88"/>
      <c r="U55" s="89"/>
      <c r="V55" s="88"/>
      <c r="W55" s="90"/>
    </row>
    <row r="56" ht="21.95" customHeight="1">
      <c r="A56" s="91"/>
      <c r="B56" s="125"/>
      <c r="C56" s="88"/>
      <c r="D56" s="92"/>
      <c r="E56" s="43"/>
      <c r="F56" s="93"/>
      <c r="G56" s="125"/>
      <c r="H56" s="88"/>
      <c r="I56" s="92"/>
      <c r="J56" s="43"/>
      <c r="K56" s="93"/>
      <c r="L56" s="125"/>
      <c r="M56" s="88"/>
      <c r="N56" s="94"/>
      <c r="O56" s="87"/>
      <c r="P56" s="88"/>
      <c r="Q56" s="88"/>
      <c r="R56" s="89"/>
      <c r="S56" s="88"/>
      <c r="T56" s="88"/>
      <c r="U56" s="89"/>
      <c r="V56" s="88"/>
      <c r="W56" s="90"/>
    </row>
    <row r="57" ht="21.95" customHeight="1">
      <c r="A57" s="91"/>
      <c r="B57" s="125"/>
      <c r="C57" s="88"/>
      <c r="D57" s="92"/>
      <c r="E57" s="43"/>
      <c r="F57" s="93"/>
      <c r="G57" s="125"/>
      <c r="H57" s="88"/>
      <c r="I57" s="92"/>
      <c r="J57" s="43"/>
      <c r="K57" s="93"/>
      <c r="L57" s="125"/>
      <c r="M57" s="88"/>
      <c r="N57" s="94"/>
      <c r="O57" s="87"/>
      <c r="P57" s="88"/>
      <c r="Q57" s="88"/>
      <c r="R57" s="89"/>
      <c r="S57" s="88"/>
      <c r="T57" s="88"/>
      <c r="U57" s="89"/>
      <c r="V57" s="88"/>
      <c r="W57" s="90"/>
    </row>
    <row r="58" ht="21.95" customHeight="1">
      <c r="A58" s="91"/>
      <c r="B58" s="125"/>
      <c r="C58" s="88"/>
      <c r="D58" s="92"/>
      <c r="E58" s="43"/>
      <c r="F58" s="93"/>
      <c r="G58" s="125"/>
      <c r="H58" s="88"/>
      <c r="I58" s="92"/>
      <c r="J58" s="43"/>
      <c r="K58" s="93"/>
      <c r="L58" s="125"/>
      <c r="M58" s="88"/>
      <c r="N58" s="94"/>
      <c r="O58" s="87"/>
      <c r="P58" s="88"/>
      <c r="Q58" s="88"/>
      <c r="R58" s="89"/>
      <c r="S58" s="88"/>
      <c r="T58" s="88"/>
      <c r="U58" s="89"/>
      <c r="V58" s="88"/>
      <c r="W58" s="90"/>
    </row>
    <row r="59" ht="21.95" customHeight="1">
      <c r="A59" s="91"/>
      <c r="B59" s="125"/>
      <c r="C59" s="88"/>
      <c r="D59" s="92"/>
      <c r="E59" s="43"/>
      <c r="F59" s="93"/>
      <c r="G59" s="125"/>
      <c r="H59" s="88"/>
      <c r="I59" s="92"/>
      <c r="J59" s="43"/>
      <c r="K59" s="93"/>
      <c r="L59" s="125"/>
      <c r="M59" s="88"/>
      <c r="N59" s="94"/>
      <c r="O59" s="87"/>
      <c r="P59" s="88"/>
      <c r="Q59" s="88"/>
      <c r="R59" s="89"/>
      <c r="S59" s="88"/>
      <c r="T59" s="88"/>
      <c r="U59" s="89"/>
      <c r="V59" s="88"/>
      <c r="W59" s="90"/>
    </row>
    <row r="60" ht="21.95" customHeight="1">
      <c r="A60" s="91"/>
      <c r="B60" s="125"/>
      <c r="C60" s="88"/>
      <c r="D60" s="92"/>
      <c r="E60" s="43"/>
      <c r="F60" s="93"/>
      <c r="G60" s="125"/>
      <c r="H60" s="88"/>
      <c r="I60" s="92"/>
      <c r="J60" s="43"/>
      <c r="K60" s="93"/>
      <c r="L60" s="125"/>
      <c r="M60" s="88"/>
      <c r="N60" s="94"/>
      <c r="O60" s="87"/>
      <c r="P60" s="88"/>
      <c r="Q60" s="88"/>
      <c r="R60" s="89"/>
      <c r="S60" s="88"/>
      <c r="T60" s="88"/>
      <c r="U60" s="89"/>
      <c r="V60" s="88"/>
      <c r="W60" s="90"/>
    </row>
    <row r="61" ht="21.95" customHeight="1">
      <c r="A61" s="91"/>
      <c r="B61" s="125"/>
      <c r="C61" s="88"/>
      <c r="D61" s="92"/>
      <c r="E61" s="43"/>
      <c r="F61" s="93"/>
      <c r="G61" s="125"/>
      <c r="H61" s="88"/>
      <c r="I61" s="92"/>
      <c r="J61" s="43"/>
      <c r="K61" s="93"/>
      <c r="L61" s="125"/>
      <c r="M61" s="88"/>
      <c r="N61" s="94"/>
      <c r="O61" s="87"/>
      <c r="P61" s="88"/>
      <c r="Q61" s="88"/>
      <c r="R61" s="89"/>
      <c r="S61" s="88"/>
      <c r="T61" s="88"/>
      <c r="U61" s="89"/>
      <c r="V61" s="88"/>
      <c r="W61" s="90"/>
    </row>
    <row r="62" ht="21.95" customHeight="1">
      <c r="A62" s="91"/>
      <c r="B62" s="125"/>
      <c r="C62" s="88"/>
      <c r="D62" s="92"/>
      <c r="E62" s="43"/>
      <c r="F62" s="93"/>
      <c r="G62" s="125"/>
      <c r="H62" s="88"/>
      <c r="I62" s="92"/>
      <c r="J62" s="43"/>
      <c r="K62" s="93"/>
      <c r="L62" s="125"/>
      <c r="M62" s="88"/>
      <c r="N62" s="94"/>
      <c r="O62" s="87"/>
      <c r="P62" s="88"/>
      <c r="Q62" s="88"/>
      <c r="R62" s="89"/>
      <c r="S62" s="88"/>
      <c r="T62" s="88"/>
      <c r="U62" s="89"/>
      <c r="V62" s="88"/>
      <c r="W62" s="90"/>
    </row>
    <row r="63" ht="21.95" customHeight="1">
      <c r="A63" s="91"/>
      <c r="B63" s="125"/>
      <c r="C63" s="88"/>
      <c r="D63" s="92"/>
      <c r="E63" s="43"/>
      <c r="F63" s="93"/>
      <c r="G63" s="125"/>
      <c r="H63" s="88"/>
      <c r="I63" s="92"/>
      <c r="J63" s="43"/>
      <c r="K63" s="93"/>
      <c r="L63" s="125"/>
      <c r="M63" s="88"/>
      <c r="N63" s="94"/>
      <c r="O63" s="87"/>
      <c r="P63" s="88"/>
      <c r="Q63" s="88"/>
      <c r="R63" s="89"/>
      <c r="S63" s="88"/>
      <c r="T63" s="88"/>
      <c r="U63" s="89"/>
      <c r="V63" s="88"/>
      <c r="W63" s="90"/>
    </row>
    <row r="64" ht="21.95" customHeight="1">
      <c r="A64" s="91"/>
      <c r="B64" s="125"/>
      <c r="C64" s="88"/>
      <c r="D64" s="92"/>
      <c r="E64" s="43"/>
      <c r="F64" s="93"/>
      <c r="G64" s="125"/>
      <c r="H64" s="88"/>
      <c r="I64" s="92"/>
      <c r="J64" s="43"/>
      <c r="K64" s="93"/>
      <c r="L64" s="125"/>
      <c r="M64" s="88"/>
      <c r="N64" s="94"/>
      <c r="O64" s="87"/>
      <c r="P64" s="88"/>
      <c r="Q64" s="88"/>
      <c r="R64" s="89"/>
      <c r="S64" s="88"/>
      <c r="T64" s="88"/>
      <c r="U64" s="89"/>
      <c r="V64" s="88"/>
      <c r="W64" s="90"/>
    </row>
    <row r="65" ht="21.95" customHeight="1">
      <c r="A65" s="91"/>
      <c r="B65" s="125"/>
      <c r="C65" s="88"/>
      <c r="D65" s="92"/>
      <c r="E65" s="43"/>
      <c r="F65" s="93"/>
      <c r="G65" s="125"/>
      <c r="H65" s="88"/>
      <c r="I65" s="92"/>
      <c r="J65" s="43"/>
      <c r="K65" s="93"/>
      <c r="L65" s="125"/>
      <c r="M65" s="88"/>
      <c r="N65" s="94"/>
      <c r="O65" s="87"/>
      <c r="P65" s="88"/>
      <c r="Q65" s="88"/>
      <c r="R65" s="89"/>
      <c r="S65" s="88"/>
      <c r="T65" s="88"/>
      <c r="U65" s="89"/>
      <c r="V65" s="88"/>
      <c r="W65" s="90"/>
    </row>
    <row r="66" ht="21.95" customHeight="1">
      <c r="A66" s="91"/>
      <c r="B66" s="125"/>
      <c r="C66" s="88"/>
      <c r="D66" s="92"/>
      <c r="E66" s="43"/>
      <c r="F66" s="93"/>
      <c r="G66" s="125"/>
      <c r="H66" s="88"/>
      <c r="I66" s="92"/>
      <c r="J66" s="43"/>
      <c r="K66" s="93"/>
      <c r="L66" s="125"/>
      <c r="M66" s="88"/>
      <c r="N66" s="94"/>
      <c r="O66" s="87"/>
      <c r="P66" s="88"/>
      <c r="Q66" s="88"/>
      <c r="R66" s="89"/>
      <c r="S66" s="88"/>
      <c r="T66" s="88"/>
      <c r="U66" s="89"/>
      <c r="V66" s="88"/>
      <c r="W66" s="90"/>
    </row>
    <row r="67" ht="21.95" customHeight="1">
      <c r="A67" s="91"/>
      <c r="B67" s="125"/>
      <c r="C67" s="88"/>
      <c r="D67" s="92"/>
      <c r="E67" s="43"/>
      <c r="F67" s="93"/>
      <c r="G67" s="125"/>
      <c r="H67" s="88"/>
      <c r="I67" s="92"/>
      <c r="J67" s="43"/>
      <c r="K67" s="93"/>
      <c r="L67" s="125"/>
      <c r="M67" s="88"/>
      <c r="N67" s="94"/>
      <c r="O67" s="87"/>
      <c r="P67" s="88"/>
      <c r="Q67" s="88"/>
      <c r="R67" s="89"/>
      <c r="S67" s="88"/>
      <c r="T67" s="88"/>
      <c r="U67" s="89"/>
      <c r="V67" s="88"/>
      <c r="W67" s="90"/>
    </row>
    <row r="68" ht="21.95" customHeight="1">
      <c r="A68" s="91"/>
      <c r="B68" s="125"/>
      <c r="C68" s="88"/>
      <c r="D68" s="92"/>
      <c r="E68" s="43"/>
      <c r="F68" s="93"/>
      <c r="G68" s="125"/>
      <c r="H68" s="88"/>
      <c r="I68" s="92"/>
      <c r="J68" s="43"/>
      <c r="K68" s="93"/>
      <c r="L68" s="125"/>
      <c r="M68" s="88"/>
      <c r="N68" s="94"/>
      <c r="O68" s="87"/>
      <c r="P68" s="88"/>
      <c r="Q68" s="88"/>
      <c r="R68" s="89"/>
      <c r="S68" s="88"/>
      <c r="T68" s="88"/>
      <c r="U68" s="89"/>
      <c r="V68" s="88"/>
      <c r="W68" s="90"/>
    </row>
    <row r="69" ht="21.95" customHeight="1">
      <c r="A69" s="91"/>
      <c r="B69" s="125"/>
      <c r="C69" s="88"/>
      <c r="D69" s="92"/>
      <c r="E69" s="43"/>
      <c r="F69" s="93"/>
      <c r="G69" s="125"/>
      <c r="H69" s="88"/>
      <c r="I69" s="92"/>
      <c r="J69" s="43"/>
      <c r="K69" s="93"/>
      <c r="L69" s="125"/>
      <c r="M69" s="88"/>
      <c r="N69" s="94"/>
      <c r="O69" s="87"/>
      <c r="P69" s="88"/>
      <c r="Q69" s="88"/>
      <c r="R69" s="89"/>
      <c r="S69" s="88"/>
      <c r="T69" s="88"/>
      <c r="U69" s="89"/>
      <c r="V69" s="88"/>
      <c r="W69" s="90"/>
    </row>
    <row r="70" ht="21.95" customHeight="1">
      <c r="A70" s="91"/>
      <c r="B70" s="125"/>
      <c r="C70" s="88"/>
      <c r="D70" s="92"/>
      <c r="E70" s="43"/>
      <c r="F70" s="93"/>
      <c r="G70" s="125"/>
      <c r="H70" s="88"/>
      <c r="I70" s="92"/>
      <c r="J70" s="43"/>
      <c r="K70" s="93"/>
      <c r="L70" s="125"/>
      <c r="M70" s="88"/>
      <c r="N70" s="94"/>
      <c r="O70" s="87"/>
      <c r="P70" s="88"/>
      <c r="Q70" s="88"/>
      <c r="R70" s="89"/>
      <c r="S70" s="88"/>
      <c r="T70" s="88"/>
      <c r="U70" s="89"/>
      <c r="V70" s="88"/>
      <c r="W70" s="90"/>
    </row>
    <row r="71" ht="21.95" customHeight="1">
      <c r="A71" s="91"/>
      <c r="B71" s="125"/>
      <c r="C71" s="88"/>
      <c r="D71" s="92"/>
      <c r="E71" s="43"/>
      <c r="F71" s="93"/>
      <c r="G71" s="125"/>
      <c r="H71" s="88"/>
      <c r="I71" s="92"/>
      <c r="J71" s="43"/>
      <c r="K71" s="93"/>
      <c r="L71" s="125"/>
      <c r="M71" s="88"/>
      <c r="N71" s="94"/>
      <c r="O71" s="87"/>
      <c r="P71" s="88"/>
      <c r="Q71" s="88"/>
      <c r="R71" s="89"/>
      <c r="S71" s="88"/>
      <c r="T71" s="88"/>
      <c r="U71" s="89"/>
      <c r="V71" s="88"/>
      <c r="W71" s="90"/>
    </row>
    <row r="72" ht="21.95" customHeight="1">
      <c r="A72" s="91"/>
      <c r="B72" s="125"/>
      <c r="C72" s="88"/>
      <c r="D72" s="92"/>
      <c r="E72" s="43"/>
      <c r="F72" s="93"/>
      <c r="G72" s="125"/>
      <c r="H72" s="88"/>
      <c r="I72" s="92"/>
      <c r="J72" s="43"/>
      <c r="K72" s="93"/>
      <c r="L72" s="125"/>
      <c r="M72" s="88"/>
      <c r="N72" s="94"/>
      <c r="O72" s="87"/>
      <c r="P72" s="88"/>
      <c r="Q72" s="88"/>
      <c r="R72" s="89"/>
      <c r="S72" s="88"/>
      <c r="T72" s="88"/>
      <c r="U72" s="89"/>
      <c r="V72" s="88"/>
      <c r="W72" s="90"/>
    </row>
    <row r="73" ht="21.95" customHeight="1">
      <c r="A73" s="91"/>
      <c r="B73" s="125"/>
      <c r="C73" s="88"/>
      <c r="D73" s="92"/>
      <c r="E73" s="43"/>
      <c r="F73" s="93"/>
      <c r="G73" s="125"/>
      <c r="H73" s="88"/>
      <c r="I73" s="92"/>
      <c r="J73" s="43"/>
      <c r="K73" s="93"/>
      <c r="L73" s="125"/>
      <c r="M73" s="88"/>
      <c r="N73" s="94"/>
      <c r="O73" s="87"/>
      <c r="P73" s="88"/>
      <c r="Q73" s="88"/>
      <c r="R73" s="89"/>
      <c r="S73" s="88"/>
      <c r="T73" s="88"/>
      <c r="U73" s="89"/>
      <c r="V73" s="88"/>
      <c r="W73" s="90"/>
    </row>
    <row r="74" ht="21.95" customHeight="1">
      <c r="A74" s="91"/>
      <c r="B74" s="125"/>
      <c r="C74" s="88"/>
      <c r="D74" s="92"/>
      <c r="E74" s="43"/>
      <c r="F74" s="93"/>
      <c r="G74" s="125"/>
      <c r="H74" s="88"/>
      <c r="I74" s="92"/>
      <c r="J74" s="43"/>
      <c r="K74" s="93"/>
      <c r="L74" s="125"/>
      <c r="M74" s="88"/>
      <c r="N74" s="94"/>
      <c r="O74" s="87"/>
      <c r="P74" s="88"/>
      <c r="Q74" s="88"/>
      <c r="R74" s="89"/>
      <c r="S74" s="88"/>
      <c r="T74" s="88"/>
      <c r="U74" s="89"/>
      <c r="V74" s="88"/>
      <c r="W74" s="90"/>
    </row>
    <row r="75" ht="21.95" customHeight="1">
      <c r="A75" s="91"/>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t="s" s="99">
        <v>97</v>
      </c>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t="s" s="100">
        <v>117</v>
      </c>
      <c r="B77" s="125"/>
      <c r="C77" s="88"/>
      <c r="D77" s="92"/>
      <c r="E77" s="43"/>
      <c r="F77" t="s" s="101">
        <v>117</v>
      </c>
      <c r="G77" s="125"/>
      <c r="H77" s="88"/>
      <c r="I77" s="92"/>
      <c r="J77" s="43"/>
      <c r="K77" t="s" s="101">
        <v>117</v>
      </c>
      <c r="L77" s="125"/>
      <c r="M77" s="88"/>
      <c r="N77" s="94"/>
      <c r="O77" s="87"/>
      <c r="P77" s="88"/>
      <c r="Q77" s="88"/>
      <c r="R77" s="89"/>
      <c r="S77" s="88"/>
      <c r="T77" s="88"/>
      <c r="U77" s="89"/>
      <c r="V77" s="88"/>
      <c r="W77" s="90"/>
    </row>
    <row r="78" ht="21.95" customHeight="1">
      <c r="A78" t="s" s="126">
        <v>127</v>
      </c>
      <c r="B78" s="88">
        <f>AVERAGE(B20:B29)</f>
        <v>39</v>
      </c>
      <c r="C78" s="88">
        <f>AVERAGE(C20:C29)</f>
        <v>124.54</v>
      </c>
      <c r="D78" s="92">
        <f>AVERAGE(D20:D29)</f>
        <v>3.28510865591498</v>
      </c>
      <c r="E78" s="43"/>
      <c r="F78" t="s" s="128">
        <v>127</v>
      </c>
      <c r="G78" s="88">
        <f>AVERAGE(G20:G29)</f>
        <v>19.5</v>
      </c>
      <c r="H78" s="88">
        <f>AVERAGE(H20:H29)</f>
        <v>32.75</v>
      </c>
      <c r="I78" s="92">
        <f>AVERAGE(I20:I29)</f>
        <v>1.78669997052756</v>
      </c>
      <c r="J78" s="43"/>
      <c r="K78" t="s" s="128">
        <v>127</v>
      </c>
      <c r="L78" s="88">
        <f>AVERAGE(L20:L29)</f>
        <v>4.5</v>
      </c>
      <c r="M78" s="88">
        <f>AVERAGE(M20:M29)</f>
        <v>-1.11</v>
      </c>
      <c r="N78" s="94">
        <f>AVERAGE(N20:N29)</f>
        <v>-0.297792207792208</v>
      </c>
      <c r="O78" s="87"/>
      <c r="P78" s="88"/>
      <c r="Q78" s="88"/>
      <c r="R78" s="89"/>
      <c r="S78" s="88"/>
      <c r="T78" s="88"/>
      <c r="U78" s="89"/>
      <c r="V78" s="88"/>
      <c r="W78" s="90"/>
    </row>
    <row r="79" ht="21.95" customHeight="1">
      <c r="A79" t="s" s="126">
        <v>128</v>
      </c>
      <c r="B79" s="88">
        <f>AVERAGE(B31:B40)</f>
        <v>39.3</v>
      </c>
      <c r="C79" s="88">
        <f>AVERAGE(C31:C40)</f>
        <v>127.8</v>
      </c>
      <c r="D79" s="92">
        <f>AVERAGE(D31:D40)</f>
        <v>3.42603752129779</v>
      </c>
      <c r="E79" s="43"/>
      <c r="F79" t="s" s="128">
        <v>128</v>
      </c>
      <c r="G79" s="88">
        <f>AVERAGE(G31:G40)</f>
        <v>20.2</v>
      </c>
      <c r="H79" s="88">
        <f>AVERAGE(H31:H40)</f>
        <v>36.87</v>
      </c>
      <c r="I79" s="92">
        <f>AVERAGE(I31:I40)</f>
        <v>2.05008059378677</v>
      </c>
      <c r="J79" s="43"/>
      <c r="K79" t="s" s="128">
        <v>128</v>
      </c>
      <c r="L79" s="88">
        <f>AVERAGE(L31:L40)</f>
        <v>4.4</v>
      </c>
      <c r="M79" s="88">
        <f>AVERAGE(M31:M40)</f>
        <v>-2.06</v>
      </c>
      <c r="N79" s="94">
        <f>AVERAGE(N31:N40)</f>
        <v>-0.462755102040816</v>
      </c>
      <c r="O79" s="87"/>
      <c r="P79" s="88"/>
      <c r="Q79" s="88"/>
      <c r="R79" s="89"/>
      <c r="S79" s="88"/>
      <c r="T79" s="88"/>
      <c r="U79" s="89"/>
      <c r="V79" s="88"/>
      <c r="W79" s="90"/>
    </row>
    <row r="80" ht="21.95" customHeight="1">
      <c r="A80" s="106"/>
      <c r="B80" s="89"/>
      <c r="C80" s="89"/>
      <c r="D80" s="97"/>
      <c r="E80" s="43"/>
      <c r="F80" s="109"/>
      <c r="G80" s="89"/>
      <c r="H80" s="89"/>
      <c r="I80" s="97"/>
      <c r="J80" s="43"/>
      <c r="K80" s="109"/>
      <c r="L80" s="89"/>
      <c r="M80" s="89"/>
      <c r="N80" s="98"/>
      <c r="O80" s="87"/>
      <c r="P80" s="88"/>
      <c r="Q80" s="88"/>
      <c r="R80" s="89"/>
      <c r="S80" s="88"/>
      <c r="T80" s="88"/>
      <c r="U80" s="89"/>
      <c r="V80" s="88"/>
      <c r="W80" s="90"/>
    </row>
    <row r="81" ht="21.95" customHeight="1">
      <c r="A81" t="s" s="129">
        <v>129</v>
      </c>
      <c r="B81" s="88">
        <f>AVERAGE(B19:B28)</f>
        <v>38.8</v>
      </c>
      <c r="C81" s="88">
        <f>AVERAGE(C19:C28)</f>
        <v>125.84</v>
      </c>
      <c r="D81" s="92">
        <f>AVERAGE(D19:D28)</f>
        <v>3.37533592864225</v>
      </c>
      <c r="E81" s="43"/>
      <c r="F81" t="s" s="130">
        <v>129</v>
      </c>
      <c r="G81" s="88">
        <f>AVERAGE(G19:G28)</f>
        <v>19</v>
      </c>
      <c r="H81" s="88">
        <f>AVERAGE(H19:H28)</f>
        <v>31.93</v>
      </c>
      <c r="I81" s="92">
        <f>AVERAGE(I19:I28)</f>
        <v>1.82550949433708</v>
      </c>
      <c r="J81" s="43"/>
      <c r="K81" t="s" s="130">
        <v>129</v>
      </c>
      <c r="L81" s="88">
        <f>AVERAGE(L19:L28)</f>
        <v>4.4</v>
      </c>
      <c r="M81" s="88">
        <f>AVERAGE(M19:M28)</f>
        <v>-1.08</v>
      </c>
      <c r="N81" s="94">
        <f>AVERAGE(N19:N28)</f>
        <v>-0.297516233766234</v>
      </c>
      <c r="O81" s="87"/>
      <c r="P81" s="88"/>
      <c r="Q81" s="88"/>
      <c r="R81" s="89"/>
      <c r="S81" s="88"/>
      <c r="T81" s="88"/>
      <c r="U81" s="89"/>
      <c r="V81" s="88"/>
      <c r="W81" s="90"/>
    </row>
    <row r="82" ht="21.95" customHeight="1">
      <c r="A82" t="s" s="129">
        <v>130</v>
      </c>
      <c r="B82" s="88">
        <f>AVERAGE(B30:B39)</f>
        <v>37.2</v>
      </c>
      <c r="C82" s="88">
        <f>AVERAGE(C30:C39)</f>
        <v>123.36</v>
      </c>
      <c r="D82" s="92">
        <f>AVERAGE(D30:D39)</f>
        <v>3.49258233261855</v>
      </c>
      <c r="E82" s="43"/>
      <c r="F82" t="s" s="130">
        <v>130</v>
      </c>
      <c r="G82" s="88">
        <f>AVERAGE(G30:G39)</f>
        <v>18.4</v>
      </c>
      <c r="H82" s="88">
        <f>AVERAGE(H30:H39)</f>
        <v>34.27</v>
      </c>
      <c r="I82" s="92">
        <f>AVERAGE(I30:I39)</f>
        <v>2.11181756649148</v>
      </c>
      <c r="J82" s="43"/>
      <c r="K82" t="s" s="130">
        <v>130</v>
      </c>
      <c r="L82" s="88">
        <f>AVERAGE(L30:L39)</f>
        <v>3.8</v>
      </c>
      <c r="M82" s="88">
        <f>AVERAGE(M30:M39)</f>
        <v>-2.18</v>
      </c>
      <c r="N82" s="94">
        <f>AVERAGE(N30:N39)</f>
        <v>-0.573214285714286</v>
      </c>
      <c r="O82" s="87"/>
      <c r="P82" s="88"/>
      <c r="Q82" s="88"/>
      <c r="R82" s="89"/>
      <c r="S82" s="88"/>
      <c r="T82" s="88"/>
      <c r="U82" s="89"/>
      <c r="V82" s="88"/>
      <c r="W82" s="90"/>
    </row>
    <row r="83" ht="21.95" customHeight="1">
      <c r="A83" s="106"/>
      <c r="B83" s="89"/>
      <c r="C83" s="89"/>
      <c r="D83" s="97"/>
      <c r="E83" s="43"/>
      <c r="F83" s="109"/>
      <c r="G83" s="89"/>
      <c r="H83" s="89"/>
      <c r="I83" s="97"/>
      <c r="J83" s="43"/>
      <c r="K83" s="109"/>
      <c r="L83" s="89"/>
      <c r="M83" s="89"/>
      <c r="N83" s="98"/>
      <c r="O83" s="87"/>
      <c r="P83" s="88"/>
      <c r="Q83" s="88"/>
      <c r="R83" s="89"/>
      <c r="S83" s="88"/>
      <c r="T83" s="88"/>
      <c r="U83" s="89"/>
      <c r="V83" s="88"/>
      <c r="W83" s="90"/>
    </row>
    <row r="84" ht="21.95" customHeight="1">
      <c r="A84" t="s" s="100">
        <v>121</v>
      </c>
      <c r="B84" s="89"/>
      <c r="C84" s="89"/>
      <c r="D84" s="97"/>
      <c r="E84" s="43"/>
      <c r="F84" t="s" s="101">
        <v>121</v>
      </c>
      <c r="G84" s="89"/>
      <c r="H84" s="89"/>
      <c r="I84" s="97"/>
      <c r="J84" s="43"/>
      <c r="K84" t="s" s="101">
        <v>121</v>
      </c>
      <c r="L84" s="89"/>
      <c r="M84" s="89"/>
      <c r="N84" s="98"/>
      <c r="O84" s="87"/>
      <c r="P84" s="88"/>
      <c r="Q84" s="88"/>
      <c r="R84" s="89"/>
      <c r="S84" s="88"/>
      <c r="T84" s="88"/>
      <c r="U84" s="89"/>
      <c r="V84" s="88"/>
      <c r="W84" s="90"/>
    </row>
    <row r="85" ht="21.95" customHeight="1">
      <c r="A85" t="s" s="126">
        <v>127</v>
      </c>
      <c r="B85" s="88">
        <f>AVERAGE(B25:B29)</f>
        <v>39.6</v>
      </c>
      <c r="C85" s="88">
        <f>AVERAGE(C25:C29)</f>
        <v>122.88</v>
      </c>
      <c r="D85" s="92">
        <f>AVERAGE(D25:D29)</f>
        <v>3.20877987292478</v>
      </c>
      <c r="E85" s="43"/>
      <c r="F85" t="s" s="128">
        <v>127</v>
      </c>
      <c r="G85" s="88">
        <f>AVERAGE(G25:G29)</f>
        <v>21.6</v>
      </c>
      <c r="H85" s="88">
        <f>AVERAGE(H25:H29)</f>
        <v>39</v>
      </c>
      <c r="I85" s="92">
        <f>AVERAGE(I25:I29)</f>
        <v>1.93294017094017</v>
      </c>
      <c r="J85" s="43"/>
      <c r="K85" t="s" s="128">
        <v>127</v>
      </c>
      <c r="L85" s="88">
        <f>AVERAGE(L25:L29)</f>
        <v>4.2</v>
      </c>
      <c r="M85" s="88">
        <f>AVERAGE(M25:M29)</f>
        <v>-0.28</v>
      </c>
      <c r="N85" s="94">
        <f>AVERAGE(N25:N29)</f>
        <v>-0.14</v>
      </c>
      <c r="O85" s="87"/>
      <c r="P85" s="88"/>
      <c r="Q85" s="88"/>
      <c r="R85" s="89"/>
      <c r="S85" s="88"/>
      <c r="T85" s="88"/>
      <c r="U85" s="89"/>
      <c r="V85" s="88"/>
      <c r="W85" s="90"/>
    </row>
    <row r="86" ht="21.95" customHeight="1">
      <c r="A86" t="s" s="126">
        <v>128</v>
      </c>
      <c r="B86" s="88">
        <f>AVERAGE(B31:B35)</f>
        <v>40.4</v>
      </c>
      <c r="C86" s="88">
        <f>AVERAGE(C31:C35)</f>
        <v>134.7</v>
      </c>
      <c r="D86" s="92">
        <f>AVERAGE(D31:D35)</f>
        <v>3.58800339575305</v>
      </c>
      <c r="E86" s="43"/>
      <c r="F86" t="s" s="128">
        <v>128</v>
      </c>
      <c r="G86" s="88">
        <f>AVERAGE(G31:G35)</f>
        <v>20</v>
      </c>
      <c r="H86" s="88">
        <f>AVERAGE(H31:H35)</f>
        <v>37.62</v>
      </c>
      <c r="I86" s="92">
        <f>AVERAGE(I31:I35)</f>
        <v>2.25001242236025</v>
      </c>
      <c r="J86" s="43"/>
      <c r="K86" t="s" s="128">
        <v>128</v>
      </c>
      <c r="L86" s="88">
        <f>AVERAGE(L31:L35)</f>
        <v>4.4</v>
      </c>
      <c r="M86" s="88">
        <f>AVERAGE(M31:M35)</f>
        <v>-2.52</v>
      </c>
      <c r="N86" s="94">
        <f>AVERAGE(N31:N35)</f>
        <v>-0.621428571428572</v>
      </c>
      <c r="O86" s="87"/>
      <c r="P86" s="88"/>
      <c r="Q86" s="88"/>
      <c r="R86" s="89"/>
      <c r="S86" s="88"/>
      <c r="T86" s="88"/>
      <c r="U86" s="89"/>
      <c r="V86" s="88"/>
      <c r="W86" s="90"/>
    </row>
    <row r="87" ht="21.95" customHeight="1">
      <c r="A87" s="106"/>
      <c r="B87" s="89"/>
      <c r="C87" s="89"/>
      <c r="D87" s="97"/>
      <c r="E87" s="43"/>
      <c r="F87" s="109"/>
      <c r="G87" s="89"/>
      <c r="H87" s="89"/>
      <c r="I87" s="97"/>
      <c r="J87" s="43"/>
      <c r="K87" s="109"/>
      <c r="L87" s="89"/>
      <c r="M87" s="89"/>
      <c r="N87" s="98"/>
      <c r="O87" s="87"/>
      <c r="P87" s="88"/>
      <c r="Q87" s="88"/>
      <c r="R87" s="89"/>
      <c r="S87" s="88"/>
      <c r="T87" s="88"/>
      <c r="U87" s="89"/>
      <c r="V87" s="88"/>
      <c r="W87" s="90"/>
    </row>
    <row r="88" ht="21.95" customHeight="1">
      <c r="A88" t="s" s="129">
        <v>129</v>
      </c>
      <c r="B88" s="88">
        <f>AVERAGE(B24:B28)</f>
        <v>41.4</v>
      </c>
      <c r="C88" s="88">
        <f>AVERAGE(C24:C28)</f>
        <v>128.78</v>
      </c>
      <c r="D88" s="92">
        <f>AVERAGE(D24:D28)</f>
        <v>3.20074956989448</v>
      </c>
      <c r="E88" s="43"/>
      <c r="F88" t="s" s="130">
        <v>129</v>
      </c>
      <c r="G88" s="88">
        <f>AVERAGE(G24:G28)</f>
        <v>22</v>
      </c>
      <c r="H88" s="88">
        <f>AVERAGE(H24:H28)</f>
        <v>38.24</v>
      </c>
      <c r="I88" s="92">
        <f>AVERAGE(I24:I28)</f>
        <v>1.81627350427351</v>
      </c>
      <c r="J88" s="43"/>
      <c r="K88" t="s" s="130">
        <v>129</v>
      </c>
      <c r="L88" s="88">
        <f>AVERAGE(L24:L28)</f>
        <v>4.6</v>
      </c>
      <c r="M88" s="88">
        <f>AVERAGE(M24:M28)</f>
        <v>-0.52</v>
      </c>
      <c r="N88" s="94">
        <f>AVERAGE(N24:N28)</f>
        <v>-0.19</v>
      </c>
      <c r="O88" s="87"/>
      <c r="P88" s="88"/>
      <c r="Q88" s="88"/>
      <c r="R88" s="89"/>
      <c r="S88" s="88"/>
      <c r="T88" s="88"/>
      <c r="U88" s="89"/>
      <c r="V88" s="88"/>
      <c r="W88" s="90"/>
    </row>
    <row r="89" ht="21.95" customHeight="1">
      <c r="A89" t="s" s="129">
        <v>130</v>
      </c>
      <c r="B89" s="88">
        <f>AVERAGE(B30:B34)</f>
        <v>32.4</v>
      </c>
      <c r="C89" s="88">
        <f>AVERAGE(C30:C34)</f>
        <v>120.86</v>
      </c>
      <c r="D89" s="92">
        <f>AVERAGE(D30:D34)</f>
        <v>3.81730895130861</v>
      </c>
      <c r="E89" s="43"/>
      <c r="F89" t="s" s="130">
        <v>130</v>
      </c>
      <c r="G89" s="88">
        <f>AVERAGE(G30:G34)</f>
        <v>13.4</v>
      </c>
      <c r="H89" s="88">
        <f>AVERAGE(H30:H34)</f>
        <v>30.3</v>
      </c>
      <c r="I89" s="92">
        <f>AVERAGE(I30:I34)</f>
        <v>2.45068131868132</v>
      </c>
      <c r="J89" s="43"/>
      <c r="K89" t="s" s="130">
        <v>130</v>
      </c>
      <c r="L89" s="88">
        <f>AVERAGE(L30:L34)</f>
        <v>1.6</v>
      </c>
      <c r="M89" s="88">
        <f>AVERAGE(M30:M34)</f>
        <v>-1.02</v>
      </c>
      <c r="N89" s="94">
        <f>AVERAGE(N30:N34)</f>
        <v>-0.664285714285715</v>
      </c>
      <c r="O89" s="87"/>
      <c r="P89" s="88"/>
      <c r="Q89" s="88"/>
      <c r="R89" s="89"/>
      <c r="S89" s="88"/>
      <c r="T89" s="88"/>
      <c r="U89" s="89"/>
      <c r="V89" s="88"/>
      <c r="W89" s="90"/>
    </row>
    <row r="90" ht="21.95" customHeight="1">
      <c r="A90" s="106"/>
      <c r="B90" s="88"/>
      <c r="C90" s="88"/>
      <c r="D90" s="92"/>
      <c r="E90" s="43"/>
      <c r="F90" s="109"/>
      <c r="G90" s="89"/>
      <c r="H90" s="88"/>
      <c r="I90" s="92"/>
      <c r="J90" s="43"/>
      <c r="K90" s="109"/>
      <c r="L90" s="89"/>
      <c r="M90" s="88"/>
      <c r="N90" s="94"/>
      <c r="O90" s="87"/>
      <c r="P90" s="88"/>
      <c r="Q90" s="88"/>
      <c r="R90" s="89"/>
      <c r="S90" s="88"/>
      <c r="T90" s="88"/>
      <c r="U90" s="89"/>
      <c r="V90" s="88"/>
      <c r="W90" s="90"/>
    </row>
    <row r="91" ht="21.95" customHeight="1">
      <c r="A91" s="106"/>
      <c r="B91" s="107"/>
      <c r="C91" t="s" s="108">
        <v>101</v>
      </c>
      <c r="D91" s="92"/>
      <c r="E91" s="43"/>
      <c r="F91" s="109"/>
      <c r="G91" s="89"/>
      <c r="H91" s="88"/>
      <c r="I91" s="92"/>
      <c r="J91" s="43"/>
      <c r="K91" s="109"/>
      <c r="L91" s="89"/>
      <c r="M91" s="88"/>
      <c r="N91" s="94"/>
      <c r="O91" s="87"/>
      <c r="P91" s="88"/>
      <c r="Q91" s="88"/>
      <c r="R91" s="89"/>
      <c r="S91" s="88"/>
      <c r="T91" s="88"/>
      <c r="U91" s="89"/>
      <c r="V91" s="88"/>
      <c r="W91" s="90"/>
    </row>
    <row r="92" ht="22.75" customHeight="1">
      <c r="A92" s="111"/>
      <c r="B92" s="112"/>
      <c r="C92" t="s" s="113">
        <v>103</v>
      </c>
      <c r="D92" s="114"/>
      <c r="E92" s="115"/>
      <c r="F92" s="116"/>
      <c r="G92" s="120"/>
      <c r="H92" s="119"/>
      <c r="I92" s="114"/>
      <c r="J92" s="115"/>
      <c r="K92" s="116"/>
      <c r="L92" s="120"/>
      <c r="M92" s="119"/>
      <c r="N92" s="117"/>
      <c r="O92" s="118"/>
      <c r="P92" s="119"/>
      <c r="Q92" s="119"/>
      <c r="R92" s="120"/>
      <c r="S92" s="119"/>
      <c r="T92" s="119"/>
      <c r="U92" s="120"/>
      <c r="V92" s="119"/>
      <c r="W9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xml><?xml version="1.0" encoding="utf-8"?>
<worksheet xmlns:r="http://schemas.openxmlformats.org/officeDocument/2006/relationships" xmlns="http://schemas.openxmlformats.org/spreadsheetml/2006/main">
  <dimension ref="A1:N139"/>
  <sheetViews>
    <sheetView workbookViewId="0" showGridLines="0" defaultGridColor="1"/>
  </sheetViews>
  <sheetFormatPr defaultColWidth="16.3333" defaultRowHeight="19.9" customHeight="1" outlineLevelRow="0" outlineLevelCol="0"/>
  <cols>
    <col min="1" max="1" width="10" style="182" customWidth="1"/>
    <col min="2" max="4" width="12.1719" style="182" customWidth="1"/>
    <col min="5" max="5" width="1.35156" style="182" customWidth="1"/>
    <col min="6" max="6" width="10" style="182" customWidth="1"/>
    <col min="7" max="9" width="12.1719" style="182" customWidth="1"/>
    <col min="10" max="10" width="1.35156" style="182" customWidth="1"/>
    <col min="11" max="11" width="10" style="182" customWidth="1"/>
    <col min="12" max="14" width="12.1719" style="182" customWidth="1"/>
    <col min="15" max="16384" width="16.3516" style="182" customWidth="1"/>
  </cols>
  <sheetData>
    <row r="1" ht="22.6" customHeight="1">
      <c r="A1" t="s" s="29">
        <v>148</v>
      </c>
      <c r="B1" t="s" s="30">
        <v>41</v>
      </c>
      <c r="C1" t="s" s="30">
        <v>42</v>
      </c>
      <c r="D1" t="s" s="31">
        <v>43</v>
      </c>
      <c r="E1" s="32"/>
      <c r="F1" t="s" s="33">
        <v>149</v>
      </c>
      <c r="G1" t="s" s="30">
        <v>45</v>
      </c>
      <c r="H1" t="s" s="30">
        <v>46</v>
      </c>
      <c r="I1" t="s" s="31">
        <v>47</v>
      </c>
      <c r="J1" s="32"/>
      <c r="K1" t="s" s="33">
        <v>150</v>
      </c>
      <c r="L1" t="s" s="30">
        <v>49</v>
      </c>
      <c r="M1" t="s" s="30">
        <v>50</v>
      </c>
      <c r="N1" t="s" s="168">
        <v>51</v>
      </c>
    </row>
    <row r="2" ht="45.5" customHeight="1">
      <c r="A2" s="40"/>
      <c r="B2" s="41"/>
      <c r="C2" s="41"/>
      <c r="D2" s="42"/>
      <c r="E2" s="43"/>
      <c r="F2" s="44"/>
      <c r="G2" s="41"/>
      <c r="H2" s="41"/>
      <c r="I2" s="42"/>
      <c r="J2" s="43"/>
      <c r="K2" s="44"/>
      <c r="L2" s="41"/>
      <c r="M2" s="41"/>
      <c r="N2" s="56"/>
    </row>
    <row r="3" ht="22.6" customHeight="1">
      <c r="A3" s="50">
        <v>1910</v>
      </c>
      <c r="B3" s="51">
        <v>34</v>
      </c>
      <c r="C3" s="52">
        <v>-67.2</v>
      </c>
      <c r="D3" s="53">
        <v>-1.97647058823529</v>
      </c>
      <c r="E3" s="43"/>
      <c r="F3" s="54">
        <v>1910</v>
      </c>
      <c r="G3" s="51">
        <v>9</v>
      </c>
      <c r="H3" s="52">
        <v>-29</v>
      </c>
      <c r="I3" s="53">
        <v>-3.22222222222222</v>
      </c>
      <c r="J3" s="43"/>
      <c r="K3" s="54">
        <v>1910</v>
      </c>
      <c r="L3" s="51">
        <v>0</v>
      </c>
      <c r="M3" s="52">
        <v>0</v>
      </c>
      <c r="N3" s="59"/>
    </row>
    <row r="4" ht="22.6" customHeight="1">
      <c r="A4" s="50">
        <v>1911</v>
      </c>
      <c r="B4" s="51">
        <v>29</v>
      </c>
      <c r="C4" s="52">
        <v>-74.8</v>
      </c>
      <c r="D4" s="53">
        <v>-2.57931034482759</v>
      </c>
      <c r="E4" s="43"/>
      <c r="F4" s="54">
        <v>1911</v>
      </c>
      <c r="G4" s="51">
        <v>14</v>
      </c>
      <c r="H4" s="52">
        <v>-50.6</v>
      </c>
      <c r="I4" s="53">
        <v>-3.61428571428571</v>
      </c>
      <c r="J4" s="43"/>
      <c r="K4" s="54">
        <v>1911</v>
      </c>
      <c r="L4" s="51">
        <v>1</v>
      </c>
      <c r="M4" s="52">
        <v>-5.3</v>
      </c>
      <c r="N4" s="59">
        <v>-5.3</v>
      </c>
    </row>
    <row r="5" ht="22.6" customHeight="1">
      <c r="A5" s="50">
        <v>1912</v>
      </c>
      <c r="B5" s="51">
        <v>40</v>
      </c>
      <c r="C5" s="52">
        <v>-79.90000000000001</v>
      </c>
      <c r="D5" s="53">
        <v>-1.9975</v>
      </c>
      <c r="E5" s="43"/>
      <c r="F5" s="54">
        <v>1912</v>
      </c>
      <c r="G5" s="51">
        <v>11</v>
      </c>
      <c r="H5" s="52">
        <v>-34.7</v>
      </c>
      <c r="I5" s="53">
        <v>-3.15454545454545</v>
      </c>
      <c r="J5" s="43"/>
      <c r="K5" s="54">
        <v>1912</v>
      </c>
      <c r="L5" s="51">
        <v>0</v>
      </c>
      <c r="M5" s="52">
        <v>0</v>
      </c>
      <c r="N5" s="59"/>
    </row>
    <row r="6" ht="22.6" customHeight="1">
      <c r="A6" s="50">
        <v>1913</v>
      </c>
      <c r="B6" s="51">
        <v>46</v>
      </c>
      <c r="C6" s="52">
        <v>-104</v>
      </c>
      <c r="D6" s="53">
        <v>-2.26086956521739</v>
      </c>
      <c r="E6" s="43"/>
      <c r="F6" s="54">
        <v>1913</v>
      </c>
      <c r="G6" s="51">
        <v>13</v>
      </c>
      <c r="H6" s="52">
        <v>-51.2</v>
      </c>
      <c r="I6" s="53">
        <v>-3.93846153846154</v>
      </c>
      <c r="J6" s="43"/>
      <c r="K6" s="54">
        <v>1913</v>
      </c>
      <c r="L6" s="51">
        <v>2</v>
      </c>
      <c r="M6" s="52">
        <v>-12.3</v>
      </c>
      <c r="N6" s="59">
        <v>-6.15</v>
      </c>
    </row>
    <row r="7" ht="22.6" customHeight="1">
      <c r="A7" s="50">
        <v>1914</v>
      </c>
      <c r="B7" s="51">
        <v>32</v>
      </c>
      <c r="C7" s="52">
        <v>-62</v>
      </c>
      <c r="D7" s="53">
        <v>-1.9375</v>
      </c>
      <c r="E7" s="43"/>
      <c r="F7" s="54">
        <v>1914</v>
      </c>
      <c r="G7" s="51">
        <v>8</v>
      </c>
      <c r="H7" s="52">
        <v>-24.4</v>
      </c>
      <c r="I7" s="53">
        <v>-3.05</v>
      </c>
      <c r="J7" s="43"/>
      <c r="K7" s="54">
        <v>1914</v>
      </c>
      <c r="L7" s="51">
        <v>0</v>
      </c>
      <c r="M7" s="52">
        <v>0</v>
      </c>
      <c r="N7" s="59"/>
    </row>
    <row r="8" ht="22.6" customHeight="1">
      <c r="A8" s="50">
        <v>1915</v>
      </c>
      <c r="B8" s="51">
        <v>18</v>
      </c>
      <c r="C8" s="52">
        <v>-27</v>
      </c>
      <c r="D8" s="53">
        <v>-1.5</v>
      </c>
      <c r="E8" s="43"/>
      <c r="F8" s="54">
        <v>1915</v>
      </c>
      <c r="G8" s="51">
        <v>0</v>
      </c>
      <c r="H8" s="52">
        <v>0</v>
      </c>
      <c r="I8" s="53"/>
      <c r="J8" s="43"/>
      <c r="K8" s="54">
        <v>1915</v>
      </c>
      <c r="L8" s="51">
        <v>0</v>
      </c>
      <c r="M8" s="52">
        <v>0</v>
      </c>
      <c r="N8" s="59"/>
    </row>
    <row r="9" ht="22.6" customHeight="1">
      <c r="A9" s="50">
        <v>1916</v>
      </c>
      <c r="B9" s="51">
        <v>16</v>
      </c>
      <c r="C9" s="52">
        <v>-26.5</v>
      </c>
      <c r="D9" s="53">
        <v>-1.65625</v>
      </c>
      <c r="E9" s="43"/>
      <c r="F9" s="54">
        <v>1916</v>
      </c>
      <c r="G9" s="51">
        <v>1</v>
      </c>
      <c r="H9" s="52">
        <v>-3.3</v>
      </c>
      <c r="I9" s="53">
        <v>-3.3</v>
      </c>
      <c r="J9" s="43"/>
      <c r="K9" s="54">
        <v>1916</v>
      </c>
      <c r="L9" s="51">
        <v>0</v>
      </c>
      <c r="M9" s="52">
        <v>0</v>
      </c>
      <c r="N9" s="59"/>
    </row>
    <row r="10" ht="22.6" customHeight="1">
      <c r="A10" s="50">
        <v>1917</v>
      </c>
      <c r="B10" s="51">
        <v>35</v>
      </c>
      <c r="C10" s="52">
        <v>-71.09999999999999</v>
      </c>
      <c r="D10" s="53">
        <v>-2.03142857142857</v>
      </c>
      <c r="E10" s="43"/>
      <c r="F10" s="54">
        <v>1917</v>
      </c>
      <c r="G10" s="51">
        <v>6</v>
      </c>
      <c r="H10" s="52">
        <v>-22.6</v>
      </c>
      <c r="I10" s="53">
        <v>-3.76666666666667</v>
      </c>
      <c r="J10" s="43"/>
      <c r="K10" s="54">
        <v>1917</v>
      </c>
      <c r="L10" s="51">
        <v>0</v>
      </c>
      <c r="M10" s="52">
        <v>0</v>
      </c>
      <c r="N10" s="59"/>
    </row>
    <row r="11" ht="22.6" customHeight="1">
      <c r="A11" s="50">
        <v>1918</v>
      </c>
      <c r="B11" s="51">
        <v>29</v>
      </c>
      <c r="C11" s="52">
        <v>-75.8</v>
      </c>
      <c r="D11" s="53">
        <v>-2.61379310344828</v>
      </c>
      <c r="E11" s="43"/>
      <c r="F11" s="54">
        <v>1918</v>
      </c>
      <c r="G11" s="51">
        <v>12</v>
      </c>
      <c r="H11" s="52">
        <v>-46.4</v>
      </c>
      <c r="I11" s="53">
        <v>-3.86666666666667</v>
      </c>
      <c r="J11" s="43"/>
      <c r="K11" s="54">
        <v>1918</v>
      </c>
      <c r="L11" s="51">
        <v>2</v>
      </c>
      <c r="M11" s="52">
        <v>-11.7</v>
      </c>
      <c r="N11" s="59">
        <v>-5.85</v>
      </c>
    </row>
    <row r="12" ht="22.6" customHeight="1">
      <c r="A12" s="50">
        <v>1919</v>
      </c>
      <c r="B12" s="51">
        <v>29</v>
      </c>
      <c r="C12" s="52">
        <v>-80.3</v>
      </c>
      <c r="D12" s="53">
        <v>-2.76896551724138</v>
      </c>
      <c r="E12" s="43"/>
      <c r="F12" s="54">
        <v>1919</v>
      </c>
      <c r="G12" s="51">
        <v>13</v>
      </c>
      <c r="H12" s="52">
        <v>-52.6</v>
      </c>
      <c r="I12" s="53">
        <v>-4.04615384615385</v>
      </c>
      <c r="J12" s="43"/>
      <c r="K12" s="54">
        <v>1919</v>
      </c>
      <c r="L12" s="51">
        <v>3</v>
      </c>
      <c r="M12" s="52">
        <v>-17.5</v>
      </c>
      <c r="N12" s="59">
        <v>-5.83333333333333</v>
      </c>
    </row>
    <row r="13" ht="22.6" customHeight="1">
      <c r="A13" s="50">
        <v>1920</v>
      </c>
      <c r="B13" s="51">
        <v>14</v>
      </c>
      <c r="C13" s="52">
        <v>-28.3</v>
      </c>
      <c r="D13" s="53">
        <v>-2.02142857142857</v>
      </c>
      <c r="E13" s="43"/>
      <c r="F13" s="54">
        <v>1920</v>
      </c>
      <c r="G13" s="51">
        <v>3</v>
      </c>
      <c r="H13" s="52">
        <v>-10.5</v>
      </c>
      <c r="I13" s="53">
        <v>-3.5</v>
      </c>
      <c r="J13" s="43"/>
      <c r="K13" s="54">
        <v>1920</v>
      </c>
      <c r="L13" s="51">
        <v>0</v>
      </c>
      <c r="M13" s="52">
        <v>0</v>
      </c>
      <c r="N13" s="59"/>
    </row>
    <row r="14" ht="22.6" customHeight="1">
      <c r="A14" s="50">
        <v>1921</v>
      </c>
      <c r="B14" s="51">
        <v>19</v>
      </c>
      <c r="C14" s="52">
        <v>-40</v>
      </c>
      <c r="D14" s="53">
        <v>-2.10526315789474</v>
      </c>
      <c r="E14" s="43"/>
      <c r="F14" s="54">
        <v>1921</v>
      </c>
      <c r="G14" s="51">
        <v>4</v>
      </c>
      <c r="H14" s="52">
        <v>-12.8</v>
      </c>
      <c r="I14" s="53">
        <v>-3.2</v>
      </c>
      <c r="J14" s="43"/>
      <c r="K14" s="54">
        <v>1921</v>
      </c>
      <c r="L14" s="51">
        <v>0</v>
      </c>
      <c r="M14" s="52">
        <v>0</v>
      </c>
      <c r="N14" s="59"/>
    </row>
    <row r="15" ht="22.6" customHeight="1">
      <c r="A15" s="50">
        <v>1922</v>
      </c>
      <c r="B15" s="51">
        <v>23</v>
      </c>
      <c r="C15" s="52">
        <v>-53.4</v>
      </c>
      <c r="D15" s="53">
        <v>-2.32173913043478</v>
      </c>
      <c r="E15" s="43"/>
      <c r="F15" s="54">
        <v>1922</v>
      </c>
      <c r="G15" s="51">
        <v>9</v>
      </c>
      <c r="H15" s="52">
        <v>-31</v>
      </c>
      <c r="I15" s="53">
        <v>-3.44444444444444</v>
      </c>
      <c r="J15" s="43"/>
      <c r="K15" s="54">
        <v>1922</v>
      </c>
      <c r="L15" s="51">
        <v>0</v>
      </c>
      <c r="M15" s="52">
        <v>0</v>
      </c>
      <c r="N15" s="59"/>
    </row>
    <row r="16" ht="22.6" customHeight="1">
      <c r="A16" s="50">
        <v>1923</v>
      </c>
      <c r="B16" s="51">
        <v>2</v>
      </c>
      <c r="C16" s="52">
        <v>-2.2</v>
      </c>
      <c r="D16" s="53">
        <v>-1.1</v>
      </c>
      <c r="E16" s="43"/>
      <c r="F16" s="54">
        <v>1923</v>
      </c>
      <c r="G16" s="51">
        <v>0</v>
      </c>
      <c r="H16" s="52">
        <v>0</v>
      </c>
      <c r="I16" s="53"/>
      <c r="J16" s="43"/>
      <c r="K16" s="54">
        <v>1923</v>
      </c>
      <c r="L16" s="51">
        <v>0</v>
      </c>
      <c r="M16" s="52">
        <v>0</v>
      </c>
      <c r="N16" s="59"/>
    </row>
    <row r="17" ht="22.6" customHeight="1">
      <c r="A17" s="50">
        <v>1924</v>
      </c>
      <c r="B17" s="51">
        <v>28</v>
      </c>
      <c r="C17" s="52">
        <v>-105.3</v>
      </c>
      <c r="D17" s="53">
        <v>-3.76071428571429</v>
      </c>
      <c r="E17" s="43"/>
      <c r="F17" s="54">
        <v>1924</v>
      </c>
      <c r="G17" s="51">
        <v>24</v>
      </c>
      <c r="H17" s="52">
        <v>-98.59999999999999</v>
      </c>
      <c r="I17" s="53">
        <v>-4.10833333333333</v>
      </c>
      <c r="J17" s="43"/>
      <c r="K17" s="54">
        <v>1924</v>
      </c>
      <c r="L17" s="51">
        <v>5</v>
      </c>
      <c r="M17" s="52">
        <v>-30.5</v>
      </c>
      <c r="N17" s="59">
        <v>-6.1</v>
      </c>
    </row>
    <row r="18" ht="22.6" customHeight="1">
      <c r="A18" s="50">
        <v>1925</v>
      </c>
      <c r="B18" s="51">
        <v>17</v>
      </c>
      <c r="C18" s="52">
        <v>-31.9</v>
      </c>
      <c r="D18" s="53">
        <v>-1.87647058823529</v>
      </c>
      <c r="E18" s="43"/>
      <c r="F18" s="54">
        <v>1925</v>
      </c>
      <c r="G18" s="51">
        <v>4</v>
      </c>
      <c r="H18" s="52">
        <v>-12.8</v>
      </c>
      <c r="I18" s="53">
        <v>-3.2</v>
      </c>
      <c r="J18" s="43"/>
      <c r="K18" s="54">
        <v>1925</v>
      </c>
      <c r="L18" s="51">
        <v>0</v>
      </c>
      <c r="M18" s="52">
        <v>0</v>
      </c>
      <c r="N18" s="59"/>
    </row>
    <row r="19" ht="22.6" customHeight="1">
      <c r="A19" s="50">
        <v>1926</v>
      </c>
      <c r="B19" s="51">
        <v>17</v>
      </c>
      <c r="C19" s="52">
        <v>-40.6</v>
      </c>
      <c r="D19" s="53">
        <v>-2.38823529411765</v>
      </c>
      <c r="E19" s="43"/>
      <c r="F19" s="54">
        <v>1926</v>
      </c>
      <c r="G19" s="51">
        <v>9</v>
      </c>
      <c r="H19" s="52">
        <v>-28.2</v>
      </c>
      <c r="I19" s="53">
        <v>-3.13333333333333</v>
      </c>
      <c r="J19" s="43"/>
      <c r="K19" s="54">
        <v>1926</v>
      </c>
      <c r="L19" s="51">
        <v>0</v>
      </c>
      <c r="M19" s="52">
        <v>0</v>
      </c>
      <c r="N19" s="59"/>
    </row>
    <row r="20" ht="22.6" customHeight="1">
      <c r="A20" s="50">
        <v>1927</v>
      </c>
      <c r="B20" s="51">
        <v>69</v>
      </c>
      <c r="C20" s="52">
        <v>-264.6</v>
      </c>
      <c r="D20" s="53">
        <v>-3.83478260869565</v>
      </c>
      <c r="E20" s="43"/>
      <c r="F20" s="54">
        <v>1927</v>
      </c>
      <c r="G20" s="51">
        <v>48</v>
      </c>
      <c r="H20" s="52">
        <v>-228.8</v>
      </c>
      <c r="I20" s="53">
        <v>-4.76666666666667</v>
      </c>
      <c r="J20" s="43"/>
      <c r="K20" s="54">
        <v>1927</v>
      </c>
      <c r="L20" s="51">
        <v>19</v>
      </c>
      <c r="M20" s="52">
        <v>-118</v>
      </c>
      <c r="N20" s="59">
        <v>-6.21052631578947</v>
      </c>
    </row>
    <row r="21" ht="22.6" customHeight="1">
      <c r="A21" s="50">
        <v>1928</v>
      </c>
      <c r="B21" s="51">
        <v>32</v>
      </c>
      <c r="C21" s="52">
        <v>-75.3</v>
      </c>
      <c r="D21" s="53">
        <v>-2.353125</v>
      </c>
      <c r="E21" s="43"/>
      <c r="F21" s="54">
        <v>1928</v>
      </c>
      <c r="G21" s="51">
        <v>14</v>
      </c>
      <c r="H21" s="52">
        <v>-45.2</v>
      </c>
      <c r="I21" s="53">
        <v>-3.22857142857143</v>
      </c>
      <c r="J21" s="43"/>
      <c r="K21" s="54">
        <v>1928</v>
      </c>
      <c r="L21" s="51">
        <v>0</v>
      </c>
      <c r="M21" s="52">
        <v>0</v>
      </c>
      <c r="N21" s="59"/>
    </row>
    <row r="22" ht="22.6" customHeight="1">
      <c r="A22" s="50">
        <v>1929</v>
      </c>
      <c r="B22" s="51">
        <v>52</v>
      </c>
      <c r="C22" s="52">
        <v>-172.4</v>
      </c>
      <c r="D22" s="53">
        <v>-3.31538461538462</v>
      </c>
      <c r="E22" s="43"/>
      <c r="F22" s="54">
        <v>1929</v>
      </c>
      <c r="G22" s="51">
        <v>32</v>
      </c>
      <c r="H22" s="52">
        <v>-138.1</v>
      </c>
      <c r="I22" s="53">
        <v>-4.315625</v>
      </c>
      <c r="J22" s="43"/>
      <c r="K22" s="54">
        <v>1929</v>
      </c>
      <c r="L22" s="51">
        <v>11</v>
      </c>
      <c r="M22" s="52">
        <v>-64.40000000000001</v>
      </c>
      <c r="N22" s="59">
        <v>-5.85454545454545</v>
      </c>
    </row>
    <row r="23" ht="22.6" customHeight="1">
      <c r="A23" s="50">
        <v>1930</v>
      </c>
      <c r="B23" s="51">
        <v>18</v>
      </c>
      <c r="C23" s="52">
        <v>-35.1</v>
      </c>
      <c r="D23" s="53">
        <v>-1.95</v>
      </c>
      <c r="E23" s="43"/>
      <c r="F23" s="54">
        <v>1930</v>
      </c>
      <c r="G23" s="51">
        <v>4</v>
      </c>
      <c r="H23" s="52">
        <v>-11.9</v>
      </c>
      <c r="I23" s="53">
        <v>-2.975</v>
      </c>
      <c r="J23" s="43"/>
      <c r="K23" s="54">
        <v>1930</v>
      </c>
      <c r="L23" s="51">
        <v>0</v>
      </c>
      <c r="M23" s="52">
        <v>0</v>
      </c>
      <c r="N23" s="59"/>
    </row>
    <row r="24" ht="22.6" customHeight="1">
      <c r="A24" s="50">
        <v>1931</v>
      </c>
      <c r="B24" s="51">
        <v>19</v>
      </c>
      <c r="C24" s="52">
        <v>-38.1</v>
      </c>
      <c r="D24" s="53">
        <v>-2.00526315789474</v>
      </c>
      <c r="E24" s="43"/>
      <c r="F24" s="54">
        <v>1931</v>
      </c>
      <c r="G24" s="51">
        <v>5</v>
      </c>
      <c r="H24" s="52">
        <v>-16.3</v>
      </c>
      <c r="I24" s="53">
        <v>-3.26</v>
      </c>
      <c r="J24" s="43"/>
      <c r="K24" s="54">
        <v>1931</v>
      </c>
      <c r="L24" s="51">
        <v>0</v>
      </c>
      <c r="M24" s="52">
        <v>0</v>
      </c>
      <c r="N24" s="59"/>
    </row>
    <row r="25" ht="22.6" customHeight="1">
      <c r="A25" s="50">
        <v>1932</v>
      </c>
      <c r="B25" s="51">
        <v>37</v>
      </c>
      <c r="C25" s="52">
        <v>-98.09999999999999</v>
      </c>
      <c r="D25" s="53">
        <v>-2.65135135135135</v>
      </c>
      <c r="E25" s="43"/>
      <c r="F25" s="54">
        <v>1932</v>
      </c>
      <c r="G25" s="51">
        <v>20</v>
      </c>
      <c r="H25" s="52">
        <v>-67.8</v>
      </c>
      <c r="I25" s="53">
        <v>-3.39</v>
      </c>
      <c r="J25" s="43"/>
      <c r="K25" s="54">
        <v>1932</v>
      </c>
      <c r="L25" s="51">
        <v>1</v>
      </c>
      <c r="M25" s="52">
        <v>-4.8</v>
      </c>
      <c r="N25" s="59">
        <v>-4.8</v>
      </c>
    </row>
    <row r="26" ht="22.6" customHeight="1">
      <c r="A26" s="50">
        <v>1933</v>
      </c>
      <c r="B26" s="51">
        <v>34</v>
      </c>
      <c r="C26" s="52">
        <v>-90.90000000000001</v>
      </c>
      <c r="D26" s="53">
        <v>-2.67352941176471</v>
      </c>
      <c r="E26" s="43"/>
      <c r="F26" s="54">
        <v>1933</v>
      </c>
      <c r="G26" s="51">
        <v>19</v>
      </c>
      <c r="H26" s="52">
        <v>-63.3</v>
      </c>
      <c r="I26" s="53">
        <v>-3.33157894736842</v>
      </c>
      <c r="J26" s="43"/>
      <c r="K26" s="54">
        <v>1933</v>
      </c>
      <c r="L26" s="51">
        <v>0</v>
      </c>
      <c r="M26" s="52">
        <v>0</v>
      </c>
      <c r="N26" s="59"/>
    </row>
    <row r="27" ht="22.6" customHeight="1">
      <c r="A27" s="50">
        <v>1934</v>
      </c>
      <c r="B27" s="51">
        <v>24</v>
      </c>
      <c r="C27" s="52">
        <v>-68.2</v>
      </c>
      <c r="D27" s="53">
        <v>-2.84166666666667</v>
      </c>
      <c r="E27" s="43"/>
      <c r="F27" s="54">
        <v>1934</v>
      </c>
      <c r="G27" s="51">
        <v>13</v>
      </c>
      <c r="H27" s="52">
        <v>-49.7</v>
      </c>
      <c r="I27" s="53">
        <v>-3.82307692307692</v>
      </c>
      <c r="J27" s="43"/>
      <c r="K27" s="54">
        <v>1934</v>
      </c>
      <c r="L27" s="51">
        <v>3</v>
      </c>
      <c r="M27" s="52">
        <v>-16</v>
      </c>
      <c r="N27" s="59">
        <v>-5.33333333333333</v>
      </c>
    </row>
    <row r="28" ht="22.6" customHeight="1">
      <c r="A28" s="50">
        <v>1935</v>
      </c>
      <c r="B28" s="51">
        <v>43</v>
      </c>
      <c r="C28" s="52">
        <v>-114.8</v>
      </c>
      <c r="D28" s="53">
        <v>-2.66976744186047</v>
      </c>
      <c r="E28" s="43"/>
      <c r="F28" s="54">
        <v>1935</v>
      </c>
      <c r="G28" s="51">
        <v>15</v>
      </c>
      <c r="H28" s="52">
        <v>-67.09999999999999</v>
      </c>
      <c r="I28" s="53">
        <v>-4.47333333333333</v>
      </c>
      <c r="J28" s="43"/>
      <c r="K28" s="54">
        <v>1935</v>
      </c>
      <c r="L28" s="51">
        <v>6</v>
      </c>
      <c r="M28" s="52">
        <v>-35</v>
      </c>
      <c r="N28" s="59">
        <v>-5.83333333333333</v>
      </c>
    </row>
    <row r="29" ht="22.6" customHeight="1">
      <c r="A29" s="50">
        <v>1936</v>
      </c>
      <c r="B29" s="51">
        <v>37</v>
      </c>
      <c r="C29" s="52">
        <v>-103.2</v>
      </c>
      <c r="D29" s="53">
        <v>-2.78918918918919</v>
      </c>
      <c r="E29" s="43"/>
      <c r="F29" s="54">
        <v>1936</v>
      </c>
      <c r="G29" s="51">
        <v>15</v>
      </c>
      <c r="H29" s="52">
        <v>-62.7</v>
      </c>
      <c r="I29" s="53">
        <v>-4.18</v>
      </c>
      <c r="J29" s="43"/>
      <c r="K29" s="54">
        <v>1936</v>
      </c>
      <c r="L29" s="51">
        <v>3</v>
      </c>
      <c r="M29" s="52">
        <v>-16.8</v>
      </c>
      <c r="N29" s="59">
        <v>-5.6</v>
      </c>
    </row>
    <row r="30" ht="22.6" customHeight="1">
      <c r="A30" s="50">
        <v>1937</v>
      </c>
      <c r="B30" s="51">
        <v>43</v>
      </c>
      <c r="C30" s="52">
        <v>-114.9</v>
      </c>
      <c r="D30" s="53">
        <v>-2.67209302325581</v>
      </c>
      <c r="E30" s="43"/>
      <c r="F30" s="54">
        <v>1937</v>
      </c>
      <c r="G30" s="51">
        <v>18</v>
      </c>
      <c r="H30" s="52">
        <v>-72.59999999999999</v>
      </c>
      <c r="I30" s="53">
        <v>-4.03333333333333</v>
      </c>
      <c r="J30" s="43"/>
      <c r="K30" s="54">
        <v>1937</v>
      </c>
      <c r="L30" s="51">
        <v>5</v>
      </c>
      <c r="M30" s="52">
        <v>-27.9</v>
      </c>
      <c r="N30" s="59">
        <v>-5.58</v>
      </c>
    </row>
    <row r="31" ht="22.6" customHeight="1">
      <c r="A31" s="50">
        <v>1938</v>
      </c>
      <c r="B31" s="51">
        <v>28</v>
      </c>
      <c r="C31" s="52">
        <v>-70</v>
      </c>
      <c r="D31" s="53">
        <v>-2.5</v>
      </c>
      <c r="E31" s="43"/>
      <c r="F31" s="54">
        <v>1938</v>
      </c>
      <c r="G31" s="51">
        <v>13</v>
      </c>
      <c r="H31" s="52">
        <v>-42.3</v>
      </c>
      <c r="I31" s="53">
        <v>-3.25384615384615</v>
      </c>
      <c r="J31" s="43"/>
      <c r="K31" s="54">
        <v>1938</v>
      </c>
      <c r="L31" s="51">
        <v>0</v>
      </c>
      <c r="M31" s="52">
        <v>0</v>
      </c>
      <c r="N31" s="59"/>
    </row>
    <row r="32" ht="22.6" customHeight="1">
      <c r="A32" s="50">
        <v>1939</v>
      </c>
      <c r="B32" s="51">
        <v>20</v>
      </c>
      <c r="C32" s="52">
        <v>-46.6</v>
      </c>
      <c r="D32" s="53">
        <v>-2.33</v>
      </c>
      <c r="E32" s="43"/>
      <c r="F32" s="54">
        <v>1939</v>
      </c>
      <c r="G32" s="51">
        <v>5</v>
      </c>
      <c r="H32" s="52">
        <v>-18.4</v>
      </c>
      <c r="I32" s="53">
        <v>-3.68</v>
      </c>
      <c r="J32" s="43"/>
      <c r="K32" s="54">
        <v>1939</v>
      </c>
      <c r="L32" s="51">
        <v>0</v>
      </c>
      <c r="M32" s="52">
        <v>0</v>
      </c>
      <c r="N32" s="59"/>
    </row>
    <row r="33" ht="22.6" customHeight="1">
      <c r="A33" s="50">
        <v>1940</v>
      </c>
      <c r="B33" s="51">
        <v>68</v>
      </c>
      <c r="C33" s="52">
        <v>-190</v>
      </c>
      <c r="D33" s="53">
        <v>-2.79411764705882</v>
      </c>
      <c r="E33" s="43"/>
      <c r="F33" s="54">
        <v>1940</v>
      </c>
      <c r="G33" s="51">
        <v>37</v>
      </c>
      <c r="H33" s="52">
        <v>-136.3</v>
      </c>
      <c r="I33" s="53">
        <v>-3.68378378378378</v>
      </c>
      <c r="J33" s="43"/>
      <c r="K33" s="54">
        <v>1940</v>
      </c>
      <c r="L33" s="51">
        <v>6</v>
      </c>
      <c r="M33" s="52">
        <v>-30.3</v>
      </c>
      <c r="N33" s="59">
        <v>-5.05</v>
      </c>
    </row>
    <row r="34" ht="22.6" customHeight="1">
      <c r="A34" s="50">
        <v>1941</v>
      </c>
      <c r="B34" s="51">
        <v>44</v>
      </c>
      <c r="C34" s="52">
        <v>-136.6</v>
      </c>
      <c r="D34" s="53">
        <v>-3.10454545454545</v>
      </c>
      <c r="E34" s="43"/>
      <c r="F34" s="54">
        <v>1941</v>
      </c>
      <c r="G34" s="51">
        <v>24</v>
      </c>
      <c r="H34" s="52">
        <v>-101.9</v>
      </c>
      <c r="I34" s="53">
        <v>-4.24583333333333</v>
      </c>
      <c r="J34" s="43"/>
      <c r="K34" s="54">
        <v>1941</v>
      </c>
      <c r="L34" s="51">
        <v>9</v>
      </c>
      <c r="M34" s="52">
        <v>-48.4</v>
      </c>
      <c r="N34" s="59">
        <v>-5.37777777777778</v>
      </c>
    </row>
    <row r="35" ht="22.6" customHeight="1">
      <c r="A35" s="50">
        <v>1942</v>
      </c>
      <c r="B35" s="51">
        <v>13</v>
      </c>
      <c r="C35" s="52">
        <v>-21.6</v>
      </c>
      <c r="D35" s="53">
        <v>-1.66153846153846</v>
      </c>
      <c r="E35" s="43"/>
      <c r="F35" s="54">
        <v>1942</v>
      </c>
      <c r="G35" s="51">
        <v>1</v>
      </c>
      <c r="H35" s="52">
        <v>-2.8</v>
      </c>
      <c r="I35" s="53">
        <v>-2.8</v>
      </c>
      <c r="J35" s="43"/>
      <c r="K35" s="54">
        <v>1942</v>
      </c>
      <c r="L35" s="51">
        <v>0</v>
      </c>
      <c r="M35" s="52">
        <v>0</v>
      </c>
      <c r="N35" s="59"/>
    </row>
    <row r="36" ht="22.6" customHeight="1">
      <c r="A36" s="50">
        <v>1943</v>
      </c>
      <c r="B36" s="51">
        <v>28</v>
      </c>
      <c r="C36" s="52">
        <v>-73.2</v>
      </c>
      <c r="D36" s="53">
        <v>-2.61428571428571</v>
      </c>
      <c r="E36" s="43"/>
      <c r="F36" s="54">
        <v>1943</v>
      </c>
      <c r="G36" s="51">
        <v>10</v>
      </c>
      <c r="H36" s="52">
        <v>-40.3</v>
      </c>
      <c r="I36" s="53">
        <v>-4.03</v>
      </c>
      <c r="J36" s="43"/>
      <c r="K36" s="54">
        <v>1943</v>
      </c>
      <c r="L36" s="51">
        <v>3</v>
      </c>
      <c r="M36" s="52">
        <v>-17.9</v>
      </c>
      <c r="N36" s="59">
        <v>-5.96666666666667</v>
      </c>
    </row>
    <row r="37" ht="22.6" customHeight="1">
      <c r="A37" s="50">
        <v>1944</v>
      </c>
      <c r="B37" s="51">
        <v>57</v>
      </c>
      <c r="C37" s="52">
        <v>-171.8</v>
      </c>
      <c r="D37" s="53">
        <v>-3.0140350877193</v>
      </c>
      <c r="E37" s="43"/>
      <c r="F37" s="54">
        <v>1944</v>
      </c>
      <c r="G37" s="51">
        <v>31</v>
      </c>
      <c r="H37" s="52">
        <v>-125.8</v>
      </c>
      <c r="I37" s="53">
        <v>-4.05806451612903</v>
      </c>
      <c r="J37" s="43"/>
      <c r="K37" s="54">
        <v>1944</v>
      </c>
      <c r="L37" s="51">
        <v>7</v>
      </c>
      <c r="M37" s="52">
        <v>-41.5</v>
      </c>
      <c r="N37" s="59">
        <v>-5.92857142857143</v>
      </c>
    </row>
    <row r="38" ht="22.6" customHeight="1">
      <c r="A38" s="50">
        <v>1945</v>
      </c>
      <c r="B38" s="51">
        <v>30</v>
      </c>
      <c r="C38" s="52">
        <v>-67.8</v>
      </c>
      <c r="D38" s="53">
        <v>-2.26</v>
      </c>
      <c r="E38" s="43"/>
      <c r="F38" s="54">
        <v>1945</v>
      </c>
      <c r="G38" s="51">
        <v>10</v>
      </c>
      <c r="H38" s="52">
        <v>-36.1</v>
      </c>
      <c r="I38" s="53">
        <v>-3.61</v>
      </c>
      <c r="J38" s="43"/>
      <c r="K38" s="54">
        <v>1945</v>
      </c>
      <c r="L38" s="51">
        <v>0</v>
      </c>
      <c r="M38" s="52">
        <v>0</v>
      </c>
      <c r="N38" s="59"/>
    </row>
    <row r="39" ht="22.6" customHeight="1">
      <c r="A39" s="50">
        <v>1946</v>
      </c>
      <c r="B39" s="51">
        <v>49</v>
      </c>
      <c r="C39" s="52">
        <v>-125.8</v>
      </c>
      <c r="D39" s="53">
        <v>-2.56734693877551</v>
      </c>
      <c r="E39" s="43"/>
      <c r="F39" s="54">
        <v>1946</v>
      </c>
      <c r="G39" s="51">
        <v>21</v>
      </c>
      <c r="H39" s="52">
        <v>-78.59999999999999</v>
      </c>
      <c r="I39" s="53">
        <v>-3.74285714285714</v>
      </c>
      <c r="J39" s="43"/>
      <c r="K39" s="54">
        <v>1946</v>
      </c>
      <c r="L39" s="51">
        <v>3</v>
      </c>
      <c r="M39" s="52">
        <v>-17.7</v>
      </c>
      <c r="N39" s="59">
        <v>-5.9</v>
      </c>
    </row>
    <row r="40" ht="22.6" customHeight="1">
      <c r="A40" s="50">
        <v>1947</v>
      </c>
      <c r="B40" s="51">
        <v>23</v>
      </c>
      <c r="C40" s="52">
        <v>-53.9</v>
      </c>
      <c r="D40" s="53">
        <v>-2.34347826086957</v>
      </c>
      <c r="E40" s="43"/>
      <c r="F40" s="54">
        <v>1947</v>
      </c>
      <c r="G40" s="51">
        <v>8</v>
      </c>
      <c r="H40" s="52">
        <v>-27.1</v>
      </c>
      <c r="I40" s="53">
        <v>-3.3875</v>
      </c>
      <c r="J40" s="43"/>
      <c r="K40" s="54">
        <v>1947</v>
      </c>
      <c r="L40" s="51">
        <v>1</v>
      </c>
      <c r="M40" s="52">
        <v>-5</v>
      </c>
      <c r="N40" s="59">
        <v>-5</v>
      </c>
    </row>
    <row r="41" ht="22.6" customHeight="1">
      <c r="A41" s="50">
        <v>1948</v>
      </c>
      <c r="B41" s="51">
        <v>55</v>
      </c>
      <c r="C41" s="52">
        <v>-165.4</v>
      </c>
      <c r="D41" s="53">
        <v>-3.00727272727273</v>
      </c>
      <c r="E41" s="43"/>
      <c r="F41" s="54">
        <v>1948</v>
      </c>
      <c r="G41" s="51">
        <v>33</v>
      </c>
      <c r="H41" s="52">
        <v>-128.3</v>
      </c>
      <c r="I41" s="53">
        <v>-3.88787878787879</v>
      </c>
      <c r="J41" s="43"/>
      <c r="K41" s="54">
        <v>1948</v>
      </c>
      <c r="L41" s="51">
        <v>5</v>
      </c>
      <c r="M41" s="52">
        <v>-29</v>
      </c>
      <c r="N41" s="59">
        <v>-5.8</v>
      </c>
    </row>
    <row r="42" ht="22.6" customHeight="1">
      <c r="A42" s="50">
        <v>1949</v>
      </c>
      <c r="B42" s="51">
        <v>28</v>
      </c>
      <c r="C42" s="52">
        <v>-84.7</v>
      </c>
      <c r="D42" s="53">
        <v>-3.025</v>
      </c>
      <c r="E42" s="43"/>
      <c r="F42" s="54">
        <v>1949</v>
      </c>
      <c r="G42" s="51">
        <v>17</v>
      </c>
      <c r="H42" s="52">
        <v>-64.8</v>
      </c>
      <c r="I42" s="53">
        <v>-3.81176470588235</v>
      </c>
      <c r="J42" s="43"/>
      <c r="K42" s="54">
        <v>1949</v>
      </c>
      <c r="L42" s="51">
        <v>2</v>
      </c>
      <c r="M42" s="52">
        <v>-11.1</v>
      </c>
      <c r="N42" s="59">
        <v>-5.55</v>
      </c>
    </row>
    <row r="43" ht="22.6" customHeight="1">
      <c r="A43" s="50">
        <v>1950</v>
      </c>
      <c r="B43" s="51">
        <v>13</v>
      </c>
      <c r="C43" s="52">
        <v>-35.4</v>
      </c>
      <c r="D43" s="53">
        <v>-2.72307692307692</v>
      </c>
      <c r="E43" s="43"/>
      <c r="F43" s="54">
        <v>1950</v>
      </c>
      <c r="G43" s="51">
        <v>6</v>
      </c>
      <c r="H43" s="52">
        <v>-22.8</v>
      </c>
      <c r="I43" s="53">
        <v>-3.8</v>
      </c>
      <c r="J43" s="43"/>
      <c r="K43" s="54">
        <v>1950</v>
      </c>
      <c r="L43" s="51">
        <v>1</v>
      </c>
      <c r="M43" s="52">
        <v>-5</v>
      </c>
      <c r="N43" s="59">
        <v>-5</v>
      </c>
    </row>
    <row r="44" ht="22.6" customHeight="1">
      <c r="A44" s="50">
        <v>1951</v>
      </c>
      <c r="B44" s="51">
        <v>25</v>
      </c>
      <c r="C44" s="52">
        <v>-60.2</v>
      </c>
      <c r="D44" s="53">
        <v>-2.408</v>
      </c>
      <c r="E44" s="43"/>
      <c r="F44" s="54">
        <v>1951</v>
      </c>
      <c r="G44" s="51">
        <v>11</v>
      </c>
      <c r="H44" s="52">
        <v>-35</v>
      </c>
      <c r="I44" s="53">
        <v>-3.18181818181818</v>
      </c>
      <c r="J44" s="43"/>
      <c r="K44" s="54">
        <v>1951</v>
      </c>
      <c r="L44" s="51">
        <v>0</v>
      </c>
      <c r="M44" s="52">
        <v>0</v>
      </c>
      <c r="N44" s="59"/>
    </row>
    <row r="45" ht="22.6" customHeight="1">
      <c r="A45" s="50">
        <v>1952</v>
      </c>
      <c r="B45" s="51">
        <v>22</v>
      </c>
      <c r="C45" s="52">
        <v>-60</v>
      </c>
      <c r="D45" s="53">
        <v>-2.72727272727273</v>
      </c>
      <c r="E45" s="43"/>
      <c r="F45" s="54">
        <v>1952</v>
      </c>
      <c r="G45" s="51">
        <v>12</v>
      </c>
      <c r="H45" s="52">
        <v>-42.4</v>
      </c>
      <c r="I45" s="53">
        <v>-3.53333333333333</v>
      </c>
      <c r="J45" s="43"/>
      <c r="K45" s="54">
        <v>1952</v>
      </c>
      <c r="L45" s="51">
        <v>1</v>
      </c>
      <c r="M45" s="52">
        <v>-5</v>
      </c>
      <c r="N45" s="59">
        <v>-5</v>
      </c>
    </row>
    <row r="46" ht="22.6" customHeight="1">
      <c r="A46" s="50">
        <v>1953</v>
      </c>
      <c r="B46" s="51">
        <v>41</v>
      </c>
      <c r="C46" s="52">
        <v>-121.4</v>
      </c>
      <c r="D46" s="53">
        <v>-2.9609756097561</v>
      </c>
      <c r="E46" s="43"/>
      <c r="F46" s="54">
        <v>1953</v>
      </c>
      <c r="G46" s="51">
        <v>22</v>
      </c>
      <c r="H46" s="52">
        <v>-92.5</v>
      </c>
      <c r="I46" s="53">
        <v>-4.20454545454545</v>
      </c>
      <c r="J46" s="43"/>
      <c r="K46" s="54">
        <v>1953</v>
      </c>
      <c r="L46" s="51">
        <v>7</v>
      </c>
      <c r="M46" s="52">
        <v>-38.8</v>
      </c>
      <c r="N46" s="59">
        <v>-5.54285714285714</v>
      </c>
    </row>
    <row r="47" ht="22.6" customHeight="1">
      <c r="A47" s="50">
        <v>1954</v>
      </c>
      <c r="B47" s="51">
        <v>46</v>
      </c>
      <c r="C47" s="52">
        <v>-132.6</v>
      </c>
      <c r="D47" s="53">
        <v>-2.88260869565217</v>
      </c>
      <c r="E47" s="43"/>
      <c r="F47" s="54">
        <v>1954</v>
      </c>
      <c r="G47" s="51">
        <v>24</v>
      </c>
      <c r="H47" s="52">
        <v>-95.09999999999999</v>
      </c>
      <c r="I47" s="53">
        <v>-3.9625</v>
      </c>
      <c r="J47" s="43"/>
      <c r="K47" s="54">
        <v>1954</v>
      </c>
      <c r="L47" s="51">
        <v>2</v>
      </c>
      <c r="M47" s="52">
        <v>-10.3</v>
      </c>
      <c r="N47" s="59">
        <v>-5.15</v>
      </c>
    </row>
    <row r="48" ht="22.6" customHeight="1">
      <c r="A48" s="50">
        <v>1955</v>
      </c>
      <c r="B48" s="51">
        <v>32</v>
      </c>
      <c r="C48" s="52">
        <v>-96.3</v>
      </c>
      <c r="D48" s="53">
        <v>-3.009375</v>
      </c>
      <c r="E48" s="43"/>
      <c r="F48" s="54">
        <v>1955</v>
      </c>
      <c r="G48" s="51">
        <v>17</v>
      </c>
      <c r="H48" s="52">
        <v>-70.2</v>
      </c>
      <c r="I48" s="53">
        <v>-4.12941176470588</v>
      </c>
      <c r="J48" s="43"/>
      <c r="K48" s="54">
        <v>1955</v>
      </c>
      <c r="L48" s="51">
        <v>6</v>
      </c>
      <c r="M48" s="52">
        <v>-32</v>
      </c>
      <c r="N48" s="59">
        <v>-5.33333333333333</v>
      </c>
    </row>
    <row r="49" ht="22.6" customHeight="1">
      <c r="A49" s="50">
        <v>1956</v>
      </c>
      <c r="B49" s="51">
        <v>28</v>
      </c>
      <c r="C49" s="52">
        <v>-84.40000000000001</v>
      </c>
      <c r="D49" s="53">
        <v>-3.01428571428571</v>
      </c>
      <c r="E49" s="43"/>
      <c r="F49" s="54">
        <v>1956</v>
      </c>
      <c r="G49" s="51">
        <v>18</v>
      </c>
      <c r="H49" s="52">
        <v>-68.40000000000001</v>
      </c>
      <c r="I49" s="53">
        <v>-3.8</v>
      </c>
      <c r="J49" s="43"/>
      <c r="K49" s="54">
        <v>1956</v>
      </c>
      <c r="L49" s="51">
        <v>3</v>
      </c>
      <c r="M49" s="52">
        <v>-19.5</v>
      </c>
      <c r="N49" s="59">
        <v>-6.5</v>
      </c>
    </row>
    <row r="50" ht="22.6" customHeight="1">
      <c r="A50" s="50">
        <v>1957</v>
      </c>
      <c r="B50" s="51">
        <v>57</v>
      </c>
      <c r="C50" s="52">
        <v>-193</v>
      </c>
      <c r="D50" s="53">
        <v>-3.3859649122807</v>
      </c>
      <c r="E50" s="43"/>
      <c r="F50" s="54">
        <v>1957</v>
      </c>
      <c r="G50" s="51">
        <v>37</v>
      </c>
      <c r="H50" s="52">
        <v>-160.4</v>
      </c>
      <c r="I50" s="53">
        <v>-4.33513513513514</v>
      </c>
      <c r="J50" s="43"/>
      <c r="K50" s="54">
        <v>1957</v>
      </c>
      <c r="L50" s="51">
        <v>14</v>
      </c>
      <c r="M50" s="52">
        <v>-80.5</v>
      </c>
      <c r="N50" s="59">
        <v>-5.75</v>
      </c>
    </row>
    <row r="51" ht="22.6" customHeight="1">
      <c r="A51" s="50">
        <v>1958</v>
      </c>
      <c r="B51" s="51">
        <v>25</v>
      </c>
      <c r="C51" s="52">
        <v>-77.40000000000001</v>
      </c>
      <c r="D51" s="53">
        <v>-3.096</v>
      </c>
      <c r="E51" s="43"/>
      <c r="F51" s="54">
        <v>1958</v>
      </c>
      <c r="G51" s="51">
        <v>12</v>
      </c>
      <c r="H51" s="52">
        <v>-55.9</v>
      </c>
      <c r="I51" s="53">
        <v>-4.65833333333333</v>
      </c>
      <c r="J51" s="43"/>
      <c r="K51" s="54">
        <v>1958</v>
      </c>
      <c r="L51" s="51">
        <v>5</v>
      </c>
      <c r="M51" s="52">
        <v>-31.1</v>
      </c>
      <c r="N51" s="59">
        <v>-6.22</v>
      </c>
    </row>
    <row r="52" ht="22.6" customHeight="1">
      <c r="A52" s="50">
        <v>1959</v>
      </c>
      <c r="B52" s="51">
        <v>49</v>
      </c>
      <c r="C52" s="52">
        <v>-133.5</v>
      </c>
      <c r="D52" s="53">
        <v>-2.72448979591837</v>
      </c>
      <c r="E52" s="43"/>
      <c r="F52" s="54">
        <v>1959</v>
      </c>
      <c r="G52" s="51">
        <v>22</v>
      </c>
      <c r="H52" s="52">
        <v>-87</v>
      </c>
      <c r="I52" s="53">
        <v>-3.95454545454545</v>
      </c>
      <c r="J52" s="43"/>
      <c r="K52" s="54">
        <v>1959</v>
      </c>
      <c r="L52" s="51">
        <v>2</v>
      </c>
      <c r="M52" s="52">
        <v>-13.9</v>
      </c>
      <c r="N52" s="59">
        <v>-6.95</v>
      </c>
    </row>
    <row r="53" ht="22.6" customHeight="1">
      <c r="A53" s="50">
        <v>1960</v>
      </c>
      <c r="B53" s="51">
        <v>35</v>
      </c>
      <c r="C53" s="52">
        <v>-95.5</v>
      </c>
      <c r="D53" s="53">
        <v>-2.72857142857143</v>
      </c>
      <c r="E53" s="43"/>
      <c r="F53" s="54">
        <v>1960</v>
      </c>
      <c r="G53" s="51">
        <v>22</v>
      </c>
      <c r="H53" s="52">
        <v>-73.3</v>
      </c>
      <c r="I53" s="53">
        <v>-3.33181818181818</v>
      </c>
      <c r="J53" s="43"/>
      <c r="K53" s="54">
        <v>1960</v>
      </c>
      <c r="L53" s="51">
        <v>1</v>
      </c>
      <c r="M53" s="52">
        <v>-5</v>
      </c>
      <c r="N53" s="59">
        <v>-5</v>
      </c>
    </row>
    <row r="54" ht="22.6" customHeight="1">
      <c r="A54" s="50">
        <v>1961</v>
      </c>
      <c r="B54" s="51">
        <v>33</v>
      </c>
      <c r="C54" s="52">
        <v>-95.59999999999999</v>
      </c>
      <c r="D54" s="53">
        <v>-2.8969696969697</v>
      </c>
      <c r="E54" s="43"/>
      <c r="F54" s="54">
        <v>1961</v>
      </c>
      <c r="G54" s="51">
        <v>20</v>
      </c>
      <c r="H54" s="52">
        <v>-77.8</v>
      </c>
      <c r="I54" s="53">
        <v>-3.89</v>
      </c>
      <c r="J54" s="43"/>
      <c r="K54" s="54">
        <v>1961</v>
      </c>
      <c r="L54" s="51">
        <v>6</v>
      </c>
      <c r="M54" s="52">
        <v>-32.3</v>
      </c>
      <c r="N54" s="59">
        <v>-5.38333333333333</v>
      </c>
    </row>
    <row r="55" ht="22.6" customHeight="1">
      <c r="A55" s="50">
        <v>1962</v>
      </c>
      <c r="B55" s="51">
        <v>47</v>
      </c>
      <c r="C55" s="52">
        <v>-145.1</v>
      </c>
      <c r="D55" s="53">
        <v>-3.08723404255319</v>
      </c>
      <c r="E55" s="43"/>
      <c r="F55" s="54">
        <v>1962</v>
      </c>
      <c r="G55" s="51">
        <v>23</v>
      </c>
      <c r="H55" s="52">
        <v>-103.4</v>
      </c>
      <c r="I55" s="53">
        <v>-4.49565217391304</v>
      </c>
      <c r="J55" s="43"/>
      <c r="K55" s="54">
        <v>1962</v>
      </c>
      <c r="L55" s="51">
        <v>8</v>
      </c>
      <c r="M55" s="52">
        <v>-50.2</v>
      </c>
      <c r="N55" s="59">
        <v>-6.275</v>
      </c>
    </row>
    <row r="56" ht="22.6" customHeight="1">
      <c r="A56" s="50">
        <v>1963</v>
      </c>
      <c r="B56" s="51">
        <v>28</v>
      </c>
      <c r="C56" s="52">
        <v>-68.40000000000001</v>
      </c>
      <c r="D56" s="53">
        <v>-2.44285714285714</v>
      </c>
      <c r="E56" s="43"/>
      <c r="F56" s="54">
        <v>1963</v>
      </c>
      <c r="G56" s="51">
        <v>10</v>
      </c>
      <c r="H56" s="52">
        <v>-37.8</v>
      </c>
      <c r="I56" s="53">
        <v>-3.78</v>
      </c>
      <c r="J56" s="43"/>
      <c r="K56" s="54">
        <v>1963</v>
      </c>
      <c r="L56" s="51">
        <v>1</v>
      </c>
      <c r="M56" s="52">
        <v>-5.6</v>
      </c>
      <c r="N56" s="59">
        <v>-5.6</v>
      </c>
    </row>
    <row r="57" ht="22.6" customHeight="1">
      <c r="A57" s="50">
        <v>1964</v>
      </c>
      <c r="B57" s="51">
        <v>34</v>
      </c>
      <c r="C57" s="52">
        <v>-88.90000000000001</v>
      </c>
      <c r="D57" s="53">
        <v>-2.61470588235294</v>
      </c>
      <c r="E57" s="43"/>
      <c r="F57" s="54">
        <v>1964</v>
      </c>
      <c r="G57" s="51">
        <v>14</v>
      </c>
      <c r="H57" s="52">
        <v>-57.4</v>
      </c>
      <c r="I57" s="53">
        <v>-4.1</v>
      </c>
      <c r="J57" s="43"/>
      <c r="K57" s="54">
        <v>1964</v>
      </c>
      <c r="L57" s="51">
        <v>4</v>
      </c>
      <c r="M57" s="52">
        <v>-23.6</v>
      </c>
      <c r="N57" s="59">
        <v>-5.9</v>
      </c>
    </row>
    <row r="58" ht="22.6" customHeight="1">
      <c r="A58" s="50">
        <v>1965</v>
      </c>
      <c r="B58" s="51">
        <v>56</v>
      </c>
      <c r="C58" s="52">
        <v>-187.3</v>
      </c>
      <c r="D58" s="53">
        <v>-3.34464285714286</v>
      </c>
      <c r="E58" s="43"/>
      <c r="F58" s="54">
        <v>1965</v>
      </c>
      <c r="G58" s="51">
        <v>37</v>
      </c>
      <c r="H58" s="52">
        <v>-152.8</v>
      </c>
      <c r="I58" s="53">
        <v>-4.12972972972973</v>
      </c>
      <c r="J58" s="43"/>
      <c r="K58" s="54">
        <v>1965</v>
      </c>
      <c r="L58" s="51">
        <v>11</v>
      </c>
      <c r="M58" s="52">
        <v>-64.09999999999999</v>
      </c>
      <c r="N58" s="59">
        <v>-5.82727272727273</v>
      </c>
    </row>
    <row r="59" ht="22.6" customHeight="1">
      <c r="A59" s="50">
        <v>1966</v>
      </c>
      <c r="B59" s="51">
        <v>46</v>
      </c>
      <c r="C59" s="52">
        <v>-134.1</v>
      </c>
      <c r="D59" s="53">
        <v>-2.91521739130435</v>
      </c>
      <c r="E59" s="43"/>
      <c r="F59" s="54">
        <v>1966</v>
      </c>
      <c r="G59" s="51">
        <v>26</v>
      </c>
      <c r="H59" s="52">
        <v>-97.40000000000001</v>
      </c>
      <c r="I59" s="53">
        <v>-3.74615384615385</v>
      </c>
      <c r="J59" s="43"/>
      <c r="K59" s="54">
        <v>1966</v>
      </c>
      <c r="L59" s="51">
        <v>4</v>
      </c>
      <c r="M59" s="52">
        <v>-19.8</v>
      </c>
      <c r="N59" s="59">
        <v>-4.95</v>
      </c>
    </row>
    <row r="60" ht="22.6" customHeight="1">
      <c r="A60" s="50">
        <v>1967</v>
      </c>
      <c r="B60" s="51">
        <v>44</v>
      </c>
      <c r="C60" s="52">
        <v>-132.7</v>
      </c>
      <c r="D60" s="53">
        <v>-3.01590909090909</v>
      </c>
      <c r="E60" s="43"/>
      <c r="F60" s="54">
        <v>1967</v>
      </c>
      <c r="G60" s="51">
        <v>26</v>
      </c>
      <c r="H60" s="52">
        <v>-104.4</v>
      </c>
      <c r="I60" s="53">
        <v>-4.01538461538462</v>
      </c>
      <c r="J60" s="43"/>
      <c r="K60" s="54">
        <v>1967</v>
      </c>
      <c r="L60" s="51">
        <v>6</v>
      </c>
      <c r="M60" s="52">
        <v>-33.8</v>
      </c>
      <c r="N60" s="59">
        <v>-5.63333333333333</v>
      </c>
    </row>
    <row r="61" ht="22.6" customHeight="1">
      <c r="A61" s="50">
        <v>1968</v>
      </c>
      <c r="B61" s="51">
        <v>34</v>
      </c>
      <c r="C61" s="52">
        <v>-101.2</v>
      </c>
      <c r="D61" s="53">
        <v>-2.97647058823529</v>
      </c>
      <c r="E61" s="43"/>
      <c r="F61" s="54">
        <v>1968</v>
      </c>
      <c r="G61" s="51">
        <v>15</v>
      </c>
      <c r="H61" s="52">
        <v>-68.40000000000001</v>
      </c>
      <c r="I61" s="53">
        <v>-4.56</v>
      </c>
      <c r="J61" s="43"/>
      <c r="K61" s="54">
        <v>1968</v>
      </c>
      <c r="L61" s="51">
        <v>5</v>
      </c>
      <c r="M61" s="52">
        <v>-31.7</v>
      </c>
      <c r="N61" s="59">
        <v>-6.34</v>
      </c>
    </row>
    <row r="62" ht="22.6" customHeight="1">
      <c r="A62" s="50">
        <v>1969</v>
      </c>
      <c r="B62" s="60">
        <v>36</v>
      </c>
      <c r="C62" s="61">
        <v>-96</v>
      </c>
      <c r="D62" s="62">
        <v>-2.66666666666667</v>
      </c>
      <c r="E62" s="43"/>
      <c r="F62" s="54">
        <v>1969</v>
      </c>
      <c r="G62" s="60">
        <v>17</v>
      </c>
      <c r="H62" s="61">
        <v>-65.90000000000001</v>
      </c>
      <c r="I62" s="62">
        <v>-3.87647058823529</v>
      </c>
      <c r="J62" s="43"/>
      <c r="K62" s="54">
        <v>1969</v>
      </c>
      <c r="L62" s="60">
        <v>3</v>
      </c>
      <c r="M62" s="61">
        <v>-18.1</v>
      </c>
      <c r="N62" s="183">
        <v>-6.03333333333333</v>
      </c>
    </row>
    <row r="63" ht="22.6" customHeight="1">
      <c r="A63" s="50">
        <v>1970</v>
      </c>
      <c r="B63" s="51">
        <v>47</v>
      </c>
      <c r="C63" s="52">
        <v>-147.8</v>
      </c>
      <c r="D63" s="53">
        <v>-3.14468085106383</v>
      </c>
      <c r="E63" s="43"/>
      <c r="F63" s="54">
        <v>1970</v>
      </c>
      <c r="G63" s="51">
        <v>28</v>
      </c>
      <c r="H63" s="52">
        <v>-116.4</v>
      </c>
      <c r="I63" s="53">
        <v>-4.15714285714286</v>
      </c>
      <c r="J63" s="43"/>
      <c r="K63" s="54">
        <v>1970</v>
      </c>
      <c r="L63" s="51">
        <v>8</v>
      </c>
      <c r="M63" s="52">
        <v>-47.5</v>
      </c>
      <c r="N63" s="59">
        <v>-5.9375</v>
      </c>
    </row>
    <row r="64" ht="22.6" customHeight="1">
      <c r="A64" s="50">
        <v>1971</v>
      </c>
      <c r="B64" s="51">
        <v>59</v>
      </c>
      <c r="C64" s="52">
        <v>-210.6</v>
      </c>
      <c r="D64" s="53">
        <v>-3.56949152542373</v>
      </c>
      <c r="E64" s="43"/>
      <c r="F64" s="54">
        <v>1971</v>
      </c>
      <c r="G64" s="51">
        <v>38</v>
      </c>
      <c r="H64" s="52">
        <v>-173.3</v>
      </c>
      <c r="I64" s="53">
        <v>-4.56052631578947</v>
      </c>
      <c r="J64" s="43"/>
      <c r="K64" s="54">
        <v>1971</v>
      </c>
      <c r="L64" s="51">
        <v>14</v>
      </c>
      <c r="M64" s="52">
        <v>-91.59999999999999</v>
      </c>
      <c r="N64" s="59">
        <v>-6.54285714285714</v>
      </c>
    </row>
    <row r="65" ht="22.6" customHeight="1">
      <c r="A65" s="50">
        <v>1972</v>
      </c>
      <c r="B65" s="51">
        <v>48</v>
      </c>
      <c r="C65" s="52">
        <v>-154.5</v>
      </c>
      <c r="D65" s="53">
        <v>-3.21875</v>
      </c>
      <c r="E65" s="43"/>
      <c r="F65" s="54">
        <v>1972</v>
      </c>
      <c r="G65" s="51">
        <v>29</v>
      </c>
      <c r="H65" s="52">
        <v>-119.9</v>
      </c>
      <c r="I65" s="53">
        <v>-4.13448275862069</v>
      </c>
      <c r="J65" s="43"/>
      <c r="K65" s="54">
        <v>1972</v>
      </c>
      <c r="L65" s="51">
        <v>7</v>
      </c>
      <c r="M65" s="52">
        <v>-40.8</v>
      </c>
      <c r="N65" s="59">
        <v>-5.82857142857143</v>
      </c>
    </row>
    <row r="66" ht="22.6" customHeight="1">
      <c r="A66" s="50">
        <v>1973</v>
      </c>
      <c r="B66" s="51">
        <v>30</v>
      </c>
      <c r="C66" s="52">
        <v>-73.7</v>
      </c>
      <c r="D66" s="53">
        <v>-2.45666666666667</v>
      </c>
      <c r="E66" s="43"/>
      <c r="F66" s="54">
        <v>1973</v>
      </c>
      <c r="G66" s="51">
        <v>10</v>
      </c>
      <c r="H66" s="52">
        <v>-39</v>
      </c>
      <c r="I66" s="53">
        <v>-3.9</v>
      </c>
      <c r="J66" s="43"/>
      <c r="K66" s="54">
        <v>1973</v>
      </c>
      <c r="L66" s="51">
        <v>2</v>
      </c>
      <c r="M66" s="52">
        <v>-12.2</v>
      </c>
      <c r="N66" s="59">
        <v>-6.1</v>
      </c>
    </row>
    <row r="67" ht="22.6" customHeight="1">
      <c r="A67" s="50">
        <v>1974</v>
      </c>
      <c r="B67" s="51">
        <v>37</v>
      </c>
      <c r="C67" s="52">
        <v>-117.8</v>
      </c>
      <c r="D67" s="53">
        <v>-3.18378378378378</v>
      </c>
      <c r="E67" s="43"/>
      <c r="F67" s="54">
        <v>1974</v>
      </c>
      <c r="G67" s="51">
        <v>18</v>
      </c>
      <c r="H67" s="52">
        <v>-83.7</v>
      </c>
      <c r="I67" s="53">
        <v>-4.65</v>
      </c>
      <c r="J67" s="43"/>
      <c r="K67" s="54">
        <v>1974</v>
      </c>
      <c r="L67" s="51">
        <v>8</v>
      </c>
      <c r="M67" s="52">
        <v>-45.9</v>
      </c>
      <c r="N67" s="59">
        <v>-5.7375</v>
      </c>
    </row>
    <row r="68" ht="22.6" customHeight="1">
      <c r="A68" s="50">
        <v>1975</v>
      </c>
      <c r="B68" s="51">
        <v>40</v>
      </c>
      <c r="C68" s="52">
        <v>-119.3</v>
      </c>
      <c r="D68" s="53">
        <v>-2.9825</v>
      </c>
      <c r="E68" s="43"/>
      <c r="F68" s="54">
        <v>1975</v>
      </c>
      <c r="G68" s="51">
        <v>21</v>
      </c>
      <c r="H68" s="52">
        <v>-81.5</v>
      </c>
      <c r="I68" s="53">
        <v>-3.88095238095238</v>
      </c>
      <c r="J68" s="43"/>
      <c r="K68" s="54">
        <v>1975</v>
      </c>
      <c r="L68" s="51">
        <v>3</v>
      </c>
      <c r="M68" s="52">
        <v>-16</v>
      </c>
      <c r="N68" s="59">
        <v>-5.33333333333333</v>
      </c>
    </row>
    <row r="69" ht="22.6" customHeight="1">
      <c r="A69" s="50">
        <v>1976</v>
      </c>
      <c r="B69" s="51">
        <v>60</v>
      </c>
      <c r="C69" s="52">
        <v>-193.2</v>
      </c>
      <c r="D69" s="53">
        <v>-3.22</v>
      </c>
      <c r="E69" s="43"/>
      <c r="F69" s="54">
        <v>1976</v>
      </c>
      <c r="G69" s="51">
        <v>32</v>
      </c>
      <c r="H69" s="52">
        <v>-140.5</v>
      </c>
      <c r="I69" s="53">
        <v>-4.390625</v>
      </c>
      <c r="J69" s="43"/>
      <c r="K69" s="54">
        <v>1976</v>
      </c>
      <c r="L69" s="51">
        <v>12</v>
      </c>
      <c r="M69" s="52">
        <v>-67.2</v>
      </c>
      <c r="N69" s="59">
        <v>-5.6</v>
      </c>
    </row>
    <row r="70" ht="22.6" customHeight="1">
      <c r="A70" s="50">
        <v>1977</v>
      </c>
      <c r="B70" s="51">
        <v>48</v>
      </c>
      <c r="C70" s="52">
        <v>-140.6</v>
      </c>
      <c r="D70" s="53">
        <v>-2.92916666666667</v>
      </c>
      <c r="E70" s="43"/>
      <c r="F70" s="54">
        <v>1977</v>
      </c>
      <c r="G70" s="51">
        <v>27</v>
      </c>
      <c r="H70" s="52">
        <v>-105.9</v>
      </c>
      <c r="I70" s="53">
        <v>-3.92222222222222</v>
      </c>
      <c r="J70" s="43"/>
      <c r="K70" s="54">
        <v>1977</v>
      </c>
      <c r="L70" s="51">
        <v>5</v>
      </c>
      <c r="M70" s="52">
        <v>-25.4</v>
      </c>
      <c r="N70" s="59">
        <v>-5.08</v>
      </c>
    </row>
    <row r="71" ht="22.6" customHeight="1">
      <c r="A71" s="50">
        <v>1978</v>
      </c>
      <c r="B71" s="51">
        <v>24</v>
      </c>
      <c r="C71" s="52">
        <v>-71.8</v>
      </c>
      <c r="D71" s="53">
        <v>-2.99166666666667</v>
      </c>
      <c r="E71" s="43"/>
      <c r="F71" s="54">
        <v>1978</v>
      </c>
      <c r="G71" s="51">
        <v>14</v>
      </c>
      <c r="H71" s="52">
        <v>-52</v>
      </c>
      <c r="I71" s="53">
        <v>-3.71428571428571</v>
      </c>
      <c r="J71" s="43"/>
      <c r="K71" s="54">
        <v>1978</v>
      </c>
      <c r="L71" s="51">
        <v>2</v>
      </c>
      <c r="M71" s="52">
        <v>-11</v>
      </c>
      <c r="N71" s="59">
        <v>-5.5</v>
      </c>
    </row>
    <row r="72" ht="22.6" customHeight="1">
      <c r="A72" s="50">
        <v>1979</v>
      </c>
      <c r="B72" s="51">
        <v>63</v>
      </c>
      <c r="C72" s="52">
        <v>-187.1</v>
      </c>
      <c r="D72" s="53">
        <v>-2.96984126984127</v>
      </c>
      <c r="E72" s="43"/>
      <c r="F72" s="54">
        <v>1979</v>
      </c>
      <c r="G72" s="51">
        <v>38</v>
      </c>
      <c r="H72" s="52">
        <v>-142.4</v>
      </c>
      <c r="I72" s="53">
        <v>-3.74736842105263</v>
      </c>
      <c r="J72" s="43"/>
      <c r="K72" s="54">
        <v>1979</v>
      </c>
      <c r="L72" s="51">
        <v>5</v>
      </c>
      <c r="M72" s="52">
        <v>-26.8</v>
      </c>
      <c r="N72" s="59">
        <v>-5.36</v>
      </c>
    </row>
    <row r="73" ht="22.6" customHeight="1">
      <c r="A73" s="50">
        <v>1980</v>
      </c>
      <c r="B73" s="51">
        <v>39</v>
      </c>
      <c r="C73" s="52">
        <v>-89.09999999999999</v>
      </c>
      <c r="D73" s="53">
        <v>-2.28461538461538</v>
      </c>
      <c r="E73" s="43"/>
      <c r="F73" s="54">
        <v>1980</v>
      </c>
      <c r="G73" s="51">
        <v>12</v>
      </c>
      <c r="H73" s="52">
        <v>-39.8</v>
      </c>
      <c r="I73" s="53">
        <v>-3.31666666666667</v>
      </c>
      <c r="J73" s="43"/>
      <c r="K73" s="54">
        <v>1980</v>
      </c>
      <c r="L73" s="51">
        <v>1</v>
      </c>
      <c r="M73" s="52">
        <v>-5</v>
      </c>
      <c r="N73" s="59">
        <v>-5</v>
      </c>
    </row>
    <row r="74" ht="22.6" customHeight="1">
      <c r="A74" s="50">
        <v>1981</v>
      </c>
      <c r="B74" s="51">
        <v>18</v>
      </c>
      <c r="C74" s="52">
        <v>-36.5</v>
      </c>
      <c r="D74" s="53">
        <v>-2.02777777777778</v>
      </c>
      <c r="E74" s="43"/>
      <c r="F74" s="54">
        <v>1981</v>
      </c>
      <c r="G74" s="51">
        <v>3</v>
      </c>
      <c r="H74" s="52">
        <v>-9.199999999999999</v>
      </c>
      <c r="I74" s="53">
        <v>-3.06666666666667</v>
      </c>
      <c r="J74" s="43"/>
      <c r="K74" s="54">
        <v>1981</v>
      </c>
      <c r="L74" s="51">
        <v>0</v>
      </c>
      <c r="M74" s="52">
        <v>0</v>
      </c>
      <c r="N74" s="59"/>
    </row>
    <row r="75" ht="22.6" customHeight="1">
      <c r="A75" s="50">
        <v>1982</v>
      </c>
      <c r="B75" s="51">
        <v>69</v>
      </c>
      <c r="C75" s="52">
        <v>-207</v>
      </c>
      <c r="D75" s="53">
        <v>-3</v>
      </c>
      <c r="E75" s="43"/>
      <c r="F75" s="54">
        <v>1982</v>
      </c>
      <c r="G75" s="51">
        <v>35</v>
      </c>
      <c r="H75" s="52">
        <v>-142.9</v>
      </c>
      <c r="I75" s="53">
        <v>-4.08285714285714</v>
      </c>
      <c r="J75" s="43"/>
      <c r="K75" s="54">
        <v>1982</v>
      </c>
      <c r="L75" s="51">
        <v>9</v>
      </c>
      <c r="M75" s="52">
        <v>-50.1</v>
      </c>
      <c r="N75" s="59">
        <v>-5.56666666666667</v>
      </c>
    </row>
    <row r="76" ht="22.6" customHeight="1">
      <c r="A76" s="50">
        <v>1983</v>
      </c>
      <c r="B76" s="51">
        <v>22</v>
      </c>
      <c r="C76" s="52">
        <v>-69.2</v>
      </c>
      <c r="D76" s="53">
        <v>-3.14545454545455</v>
      </c>
      <c r="E76" s="43"/>
      <c r="F76" s="54">
        <v>1983</v>
      </c>
      <c r="G76" s="51">
        <v>12</v>
      </c>
      <c r="H76" s="52">
        <v>-49.6</v>
      </c>
      <c r="I76" s="53">
        <v>-4.13333333333333</v>
      </c>
      <c r="J76" s="43"/>
      <c r="K76" s="54">
        <v>1983</v>
      </c>
      <c r="L76" s="51">
        <v>3</v>
      </c>
      <c r="M76" s="52">
        <v>-15.4</v>
      </c>
      <c r="N76" s="59">
        <v>-5.13333333333333</v>
      </c>
    </row>
    <row r="77" ht="22.6" customHeight="1">
      <c r="A77" s="50">
        <v>1984</v>
      </c>
      <c r="B77" s="51">
        <v>44</v>
      </c>
      <c r="C77" s="52">
        <v>-134.6</v>
      </c>
      <c r="D77" s="53">
        <v>-3.05909090909091</v>
      </c>
      <c r="E77" s="43"/>
      <c r="F77" s="54">
        <v>1984</v>
      </c>
      <c r="G77" s="51">
        <v>26</v>
      </c>
      <c r="H77" s="52">
        <v>-101</v>
      </c>
      <c r="I77" s="53">
        <v>-3.88461538461538</v>
      </c>
      <c r="J77" s="43"/>
      <c r="K77" s="54">
        <v>1984</v>
      </c>
      <c r="L77" s="51">
        <v>7</v>
      </c>
      <c r="M77" s="52">
        <v>-38.5</v>
      </c>
      <c r="N77" s="59">
        <v>-5.5</v>
      </c>
    </row>
    <row r="78" ht="22.6" customHeight="1">
      <c r="A78" s="50">
        <v>1985</v>
      </c>
      <c r="B78" s="51">
        <v>52</v>
      </c>
      <c r="C78" s="52">
        <v>-161.8</v>
      </c>
      <c r="D78" s="53">
        <v>-3.11153846153846</v>
      </c>
      <c r="E78" s="43"/>
      <c r="F78" s="54">
        <v>1985</v>
      </c>
      <c r="G78" s="51">
        <v>31</v>
      </c>
      <c r="H78" s="52">
        <v>-123.5</v>
      </c>
      <c r="I78" s="53">
        <v>-3.98387096774194</v>
      </c>
      <c r="J78" s="43"/>
      <c r="K78" s="54">
        <v>1985</v>
      </c>
      <c r="L78" s="51">
        <v>6</v>
      </c>
      <c r="M78" s="52">
        <v>-35.8</v>
      </c>
      <c r="N78" s="59">
        <v>-5.96666666666667</v>
      </c>
    </row>
    <row r="79" ht="22.6" customHeight="1">
      <c r="A79" s="50">
        <v>1986</v>
      </c>
      <c r="B79" s="51">
        <v>46</v>
      </c>
      <c r="C79" s="52">
        <v>-128.1</v>
      </c>
      <c r="D79" s="53">
        <v>-2.78478260869565</v>
      </c>
      <c r="E79" s="43"/>
      <c r="F79" s="54">
        <v>1986</v>
      </c>
      <c r="G79" s="51">
        <v>21</v>
      </c>
      <c r="H79" s="52">
        <v>-83.40000000000001</v>
      </c>
      <c r="I79" s="53">
        <v>-3.97142857142857</v>
      </c>
      <c r="J79" s="43"/>
      <c r="K79" s="54">
        <v>1986</v>
      </c>
      <c r="L79" s="51">
        <v>4</v>
      </c>
      <c r="M79" s="52">
        <v>-26.7</v>
      </c>
      <c r="N79" s="59">
        <v>-6.675</v>
      </c>
    </row>
    <row r="80" ht="22.6" customHeight="1">
      <c r="A80" s="50">
        <v>1987</v>
      </c>
      <c r="B80" s="51">
        <v>34</v>
      </c>
      <c r="C80" s="52">
        <v>-107.6</v>
      </c>
      <c r="D80" s="53">
        <v>-3.16470588235294</v>
      </c>
      <c r="E80" s="43"/>
      <c r="F80" s="54">
        <v>1987</v>
      </c>
      <c r="G80" s="51">
        <v>20</v>
      </c>
      <c r="H80" s="52">
        <v>-77.8</v>
      </c>
      <c r="I80" s="53">
        <v>-3.89</v>
      </c>
      <c r="J80" s="43"/>
      <c r="K80" s="54">
        <v>1987</v>
      </c>
      <c r="L80" s="51">
        <v>6</v>
      </c>
      <c r="M80" s="52">
        <v>-32.3</v>
      </c>
      <c r="N80" s="59">
        <v>-5.38333333333333</v>
      </c>
    </row>
    <row r="81" ht="22.6" customHeight="1">
      <c r="A81" s="50">
        <v>1988</v>
      </c>
      <c r="B81" s="51">
        <v>33</v>
      </c>
      <c r="C81" s="52">
        <v>-84.59999999999999</v>
      </c>
      <c r="D81" s="53">
        <v>-2.56363636363636</v>
      </c>
      <c r="E81" s="43"/>
      <c r="F81" s="54">
        <v>1988</v>
      </c>
      <c r="G81" s="51">
        <v>12</v>
      </c>
      <c r="H81" s="52">
        <v>-44.5</v>
      </c>
      <c r="I81" s="53">
        <v>-3.70833333333333</v>
      </c>
      <c r="J81" s="43"/>
      <c r="K81" s="54">
        <v>1988</v>
      </c>
      <c r="L81" s="51">
        <v>2</v>
      </c>
      <c r="M81" s="52">
        <v>-10.9</v>
      </c>
      <c r="N81" s="59">
        <v>-5.45</v>
      </c>
    </row>
    <row r="82" ht="22.6" customHeight="1">
      <c r="A82" s="50">
        <v>1989</v>
      </c>
      <c r="B82" s="51">
        <v>23</v>
      </c>
      <c r="C82" s="52">
        <v>-59.5</v>
      </c>
      <c r="D82" s="53">
        <v>-2.58695652173913</v>
      </c>
      <c r="E82" s="43"/>
      <c r="F82" s="54">
        <v>1989</v>
      </c>
      <c r="G82" s="51">
        <v>10</v>
      </c>
      <c r="H82" s="52">
        <v>-35.7</v>
      </c>
      <c r="I82" s="53">
        <v>-3.57</v>
      </c>
      <c r="J82" s="43"/>
      <c r="K82" s="54">
        <v>1989</v>
      </c>
      <c r="L82" s="51">
        <v>1</v>
      </c>
      <c r="M82" s="52">
        <v>-5.7</v>
      </c>
      <c r="N82" s="59">
        <v>-5.7</v>
      </c>
    </row>
    <row r="83" ht="22.6" customHeight="1">
      <c r="A83" s="50">
        <v>1990</v>
      </c>
      <c r="B83" s="51">
        <v>17</v>
      </c>
      <c r="C83" s="52">
        <v>-36.7</v>
      </c>
      <c r="D83" s="53">
        <v>-2.15882352941176</v>
      </c>
      <c r="E83" s="43"/>
      <c r="F83" s="54">
        <v>1990</v>
      </c>
      <c r="G83" s="51">
        <v>4</v>
      </c>
      <c r="H83" s="52">
        <v>-14.5</v>
      </c>
      <c r="I83" s="53">
        <v>-3.625</v>
      </c>
      <c r="J83" s="43"/>
      <c r="K83" s="54">
        <v>1990</v>
      </c>
      <c r="L83" s="51">
        <v>1</v>
      </c>
      <c r="M83" s="52">
        <v>-5</v>
      </c>
      <c r="N83" s="59">
        <v>-5</v>
      </c>
    </row>
    <row r="84" ht="22.6" customHeight="1">
      <c r="A84" s="50">
        <v>1991</v>
      </c>
      <c r="B84" s="51">
        <v>18</v>
      </c>
      <c r="C84" s="52">
        <v>-40.7</v>
      </c>
      <c r="D84" s="53">
        <v>-2.26111111111111</v>
      </c>
      <c r="E84" s="43"/>
      <c r="F84" s="54">
        <v>1991</v>
      </c>
      <c r="G84" s="51">
        <v>5</v>
      </c>
      <c r="H84" s="52">
        <v>-17.3</v>
      </c>
      <c r="I84" s="53">
        <v>-3.46</v>
      </c>
      <c r="J84" s="43"/>
      <c r="K84" s="54">
        <v>1991</v>
      </c>
      <c r="L84" s="51">
        <v>0</v>
      </c>
      <c r="M84" s="52">
        <v>0</v>
      </c>
      <c r="N84" s="59"/>
    </row>
    <row r="85" ht="22.6" customHeight="1">
      <c r="A85" s="50">
        <v>1992</v>
      </c>
      <c r="B85" s="51">
        <v>38</v>
      </c>
      <c r="C85" s="52">
        <v>-108.2</v>
      </c>
      <c r="D85" s="53">
        <v>-2.84736842105263</v>
      </c>
      <c r="E85" s="43"/>
      <c r="F85" s="54">
        <v>1992</v>
      </c>
      <c r="G85" s="51">
        <v>18</v>
      </c>
      <c r="H85" s="52">
        <v>-70.7</v>
      </c>
      <c r="I85" s="53">
        <v>-3.92777777777778</v>
      </c>
      <c r="J85" s="43"/>
      <c r="K85" s="54">
        <v>1992</v>
      </c>
      <c r="L85" s="51">
        <v>2</v>
      </c>
      <c r="M85" s="52">
        <v>-10.8</v>
      </c>
      <c r="N85" s="59">
        <v>-5.4</v>
      </c>
    </row>
    <row r="86" ht="22.6" customHeight="1">
      <c r="A86" s="50">
        <v>1993</v>
      </c>
      <c r="B86" s="51">
        <v>29</v>
      </c>
      <c r="C86" s="52">
        <v>-73.5</v>
      </c>
      <c r="D86" s="53">
        <v>-2.53448275862069</v>
      </c>
      <c r="E86" s="43"/>
      <c r="F86" s="54">
        <v>1993</v>
      </c>
      <c r="G86" s="51">
        <v>11</v>
      </c>
      <c r="H86" s="52">
        <v>-44</v>
      </c>
      <c r="I86" s="53">
        <v>-4</v>
      </c>
      <c r="J86" s="43"/>
      <c r="K86" s="54">
        <v>1993</v>
      </c>
      <c r="L86" s="51">
        <v>3</v>
      </c>
      <c r="M86" s="52">
        <v>-16.6</v>
      </c>
      <c r="N86" s="59">
        <v>-5.53333333333333</v>
      </c>
    </row>
    <row r="87" ht="22.6" customHeight="1">
      <c r="A87" s="50">
        <v>1994</v>
      </c>
      <c r="B87" s="51">
        <v>62</v>
      </c>
      <c r="C87" s="52">
        <v>-177.6</v>
      </c>
      <c r="D87" s="53">
        <v>-2.86451612903226</v>
      </c>
      <c r="E87" s="43"/>
      <c r="F87" s="54">
        <v>1994</v>
      </c>
      <c r="G87" s="51">
        <v>31</v>
      </c>
      <c r="H87" s="52">
        <v>-121.1</v>
      </c>
      <c r="I87" s="53">
        <v>-3.90645161290323</v>
      </c>
      <c r="J87" s="43"/>
      <c r="K87" s="54">
        <v>1994</v>
      </c>
      <c r="L87" s="51">
        <v>8</v>
      </c>
      <c r="M87" s="52">
        <v>-43.6</v>
      </c>
      <c r="N87" s="59">
        <v>-5.45</v>
      </c>
    </row>
    <row r="88" ht="22.6" customHeight="1">
      <c r="A88" s="50">
        <v>1995</v>
      </c>
      <c r="B88" s="51">
        <v>28</v>
      </c>
      <c r="C88" s="52">
        <v>-73.5</v>
      </c>
      <c r="D88" s="53">
        <v>-2.625</v>
      </c>
      <c r="E88" s="43"/>
      <c r="F88" s="54">
        <v>1995</v>
      </c>
      <c r="G88" s="51">
        <v>12</v>
      </c>
      <c r="H88" s="52">
        <v>-43.7</v>
      </c>
      <c r="I88" s="53">
        <v>-3.64166666666667</v>
      </c>
      <c r="J88" s="43"/>
      <c r="K88" s="54">
        <v>1995</v>
      </c>
      <c r="L88" s="51">
        <v>0</v>
      </c>
      <c r="M88" s="52">
        <v>0</v>
      </c>
      <c r="N88" s="59"/>
    </row>
    <row r="89" ht="22.6" customHeight="1">
      <c r="A89" s="50">
        <v>1996</v>
      </c>
      <c r="B89" s="51">
        <v>26</v>
      </c>
      <c r="C89" s="52">
        <v>-66.7</v>
      </c>
      <c r="D89" s="53">
        <v>-2.56538461538462</v>
      </c>
      <c r="E89" s="43"/>
      <c r="F89" s="54">
        <v>1996</v>
      </c>
      <c r="G89" s="51">
        <v>10</v>
      </c>
      <c r="H89" s="52">
        <v>-33.7</v>
      </c>
      <c r="I89" s="53">
        <v>-3.37</v>
      </c>
      <c r="J89" s="43"/>
      <c r="K89" s="54">
        <v>1996</v>
      </c>
      <c r="L89" s="51">
        <v>1</v>
      </c>
      <c r="M89" s="52">
        <v>-5.5</v>
      </c>
      <c r="N89" s="59">
        <v>-5.5</v>
      </c>
    </row>
    <row r="90" ht="22.6" customHeight="1">
      <c r="A90" s="50">
        <v>1997</v>
      </c>
      <c r="B90" s="51">
        <v>51</v>
      </c>
      <c r="C90" s="52">
        <v>-162</v>
      </c>
      <c r="D90" s="53">
        <v>-3.17647058823529</v>
      </c>
      <c r="E90" s="43"/>
      <c r="F90" s="54">
        <v>1997</v>
      </c>
      <c r="G90" s="51">
        <v>31</v>
      </c>
      <c r="H90" s="52">
        <v>-124.9</v>
      </c>
      <c r="I90" s="53">
        <v>-4.02903225806452</v>
      </c>
      <c r="J90" s="43"/>
      <c r="K90" s="54">
        <v>1997</v>
      </c>
      <c r="L90" s="51">
        <v>8</v>
      </c>
      <c r="M90" s="52">
        <v>-43.8</v>
      </c>
      <c r="N90" s="59">
        <v>-5.475</v>
      </c>
    </row>
    <row r="91" ht="22.6" customHeight="1">
      <c r="A91" s="50">
        <v>1998</v>
      </c>
      <c r="B91" s="51">
        <v>23</v>
      </c>
      <c r="C91" s="52">
        <v>-58.8</v>
      </c>
      <c r="D91" s="53">
        <v>-2.55652173913043</v>
      </c>
      <c r="E91" s="43"/>
      <c r="F91" s="54">
        <v>1998</v>
      </c>
      <c r="G91" s="51">
        <v>11</v>
      </c>
      <c r="H91" s="52">
        <v>-38.5</v>
      </c>
      <c r="I91" s="53">
        <v>-3.5</v>
      </c>
      <c r="J91" s="43"/>
      <c r="K91" s="54">
        <v>1998</v>
      </c>
      <c r="L91" s="51">
        <v>0</v>
      </c>
      <c r="M91" s="52">
        <v>0</v>
      </c>
      <c r="N91" s="59"/>
    </row>
    <row r="92" ht="22.6" customHeight="1">
      <c r="A92" s="50">
        <v>1999</v>
      </c>
      <c r="B92" s="51">
        <v>44</v>
      </c>
      <c r="C92" s="52">
        <v>-126.3</v>
      </c>
      <c r="D92" s="53">
        <v>-2.87045454545455</v>
      </c>
      <c r="E92" s="43"/>
      <c r="F92" s="54">
        <v>1999</v>
      </c>
      <c r="G92" s="51">
        <v>25</v>
      </c>
      <c r="H92" s="52">
        <v>-91.8</v>
      </c>
      <c r="I92" s="53">
        <v>-3.672</v>
      </c>
      <c r="J92" s="43"/>
      <c r="K92" s="54">
        <v>1999</v>
      </c>
      <c r="L92" s="51">
        <v>3</v>
      </c>
      <c r="M92" s="52">
        <v>-15.6</v>
      </c>
      <c r="N92" s="59">
        <v>-5.2</v>
      </c>
    </row>
    <row r="93" ht="22.6" customHeight="1">
      <c r="A93" s="50">
        <v>2000</v>
      </c>
      <c r="B93" s="51">
        <v>40</v>
      </c>
      <c r="C93" s="52">
        <v>-128.2</v>
      </c>
      <c r="D93" s="53">
        <v>-3.205</v>
      </c>
      <c r="E93" s="43"/>
      <c r="F93" s="54">
        <v>2000</v>
      </c>
      <c r="G93" s="51">
        <v>26</v>
      </c>
      <c r="H93" s="52">
        <v>-102.5</v>
      </c>
      <c r="I93" s="53">
        <v>-3.94230769230769</v>
      </c>
      <c r="J93" s="43"/>
      <c r="K93" s="54">
        <v>2000</v>
      </c>
      <c r="L93" s="51">
        <v>7</v>
      </c>
      <c r="M93" s="52">
        <v>-37.4</v>
      </c>
      <c r="N93" s="59">
        <v>-5.34285714285714</v>
      </c>
    </row>
    <row r="94" ht="22.6" customHeight="1">
      <c r="A94" s="50">
        <v>2001</v>
      </c>
      <c r="B94" s="51">
        <v>43</v>
      </c>
      <c r="C94" s="52">
        <v>-130.6</v>
      </c>
      <c r="D94" s="53">
        <v>-3.03720930232558</v>
      </c>
      <c r="E94" s="43"/>
      <c r="F94" s="54">
        <v>2001</v>
      </c>
      <c r="G94" s="51">
        <v>26</v>
      </c>
      <c r="H94" s="52">
        <v>-100.8</v>
      </c>
      <c r="I94" s="53">
        <v>-3.87692307692308</v>
      </c>
      <c r="J94" s="43"/>
      <c r="K94" s="54">
        <v>2001</v>
      </c>
      <c r="L94" s="51">
        <v>6</v>
      </c>
      <c r="M94" s="52">
        <v>-30.3</v>
      </c>
      <c r="N94" s="59">
        <v>-5.05</v>
      </c>
    </row>
    <row r="95" ht="22.6" customHeight="1">
      <c r="A95" s="50">
        <v>2002</v>
      </c>
      <c r="B95" s="51">
        <v>61</v>
      </c>
      <c r="C95" s="52">
        <v>-218.2</v>
      </c>
      <c r="D95" s="53">
        <v>-3.57704918032787</v>
      </c>
      <c r="E95" s="43"/>
      <c r="F95" s="54">
        <v>2002</v>
      </c>
      <c r="G95" s="51">
        <v>44</v>
      </c>
      <c r="H95" s="52">
        <v>-188.4</v>
      </c>
      <c r="I95" s="53">
        <v>-4.28181818181818</v>
      </c>
      <c r="J95" s="43"/>
      <c r="K95" s="54">
        <v>2002</v>
      </c>
      <c r="L95" s="51">
        <v>14</v>
      </c>
      <c r="M95" s="52">
        <v>-82.7</v>
      </c>
      <c r="N95" s="59">
        <v>-5.90714285714286</v>
      </c>
    </row>
    <row r="96" ht="22.6" customHeight="1">
      <c r="A96" s="50">
        <v>2003</v>
      </c>
      <c r="B96" s="51">
        <v>32</v>
      </c>
      <c r="C96" s="52">
        <v>-92</v>
      </c>
      <c r="D96" s="53">
        <v>-2.875</v>
      </c>
      <c r="E96" s="43"/>
      <c r="F96" s="54">
        <v>2003</v>
      </c>
      <c r="G96" s="51">
        <v>20</v>
      </c>
      <c r="H96" s="52">
        <v>-69.90000000000001</v>
      </c>
      <c r="I96" s="53">
        <v>-3.495</v>
      </c>
      <c r="J96" s="43"/>
      <c r="K96" s="54">
        <v>2003</v>
      </c>
      <c r="L96" s="51">
        <v>0</v>
      </c>
      <c r="M96" s="52">
        <v>0</v>
      </c>
      <c r="N96" s="59"/>
    </row>
    <row r="97" ht="22.6" customHeight="1">
      <c r="A97" s="50">
        <v>2004</v>
      </c>
      <c r="B97" s="51">
        <v>38</v>
      </c>
      <c r="C97" s="52">
        <v>-87.90000000000001</v>
      </c>
      <c r="D97" s="53">
        <v>-2.31315789473684</v>
      </c>
      <c r="E97" s="43"/>
      <c r="F97" s="54">
        <v>2004</v>
      </c>
      <c r="G97" s="51">
        <v>12</v>
      </c>
      <c r="H97" s="52">
        <v>-38.5</v>
      </c>
      <c r="I97" s="53">
        <v>-3.20833333333333</v>
      </c>
      <c r="J97" s="43"/>
      <c r="K97" s="54">
        <v>2004</v>
      </c>
      <c r="L97" s="51">
        <v>0</v>
      </c>
      <c r="M97" s="52">
        <v>0</v>
      </c>
      <c r="N97" s="59"/>
    </row>
    <row r="98" ht="22.6" customHeight="1">
      <c r="A98" s="50">
        <v>2005</v>
      </c>
      <c r="B98" s="51">
        <v>40</v>
      </c>
      <c r="C98" s="52">
        <v>-115.2</v>
      </c>
      <c r="D98" s="53">
        <v>-2.88</v>
      </c>
      <c r="E98" s="43"/>
      <c r="F98" s="54">
        <v>2005</v>
      </c>
      <c r="G98" s="51">
        <v>20</v>
      </c>
      <c r="H98" s="52">
        <v>-75.2</v>
      </c>
      <c r="I98" s="53">
        <v>-3.76</v>
      </c>
      <c r="J98" s="43"/>
      <c r="K98" s="54">
        <v>2005</v>
      </c>
      <c r="L98" s="51">
        <v>3</v>
      </c>
      <c r="M98" s="52">
        <v>-16</v>
      </c>
      <c r="N98" s="59">
        <v>-5.33333333333333</v>
      </c>
    </row>
    <row r="99" ht="22.6" customHeight="1">
      <c r="A99" s="50">
        <v>2006</v>
      </c>
      <c r="B99" s="51">
        <v>72</v>
      </c>
      <c r="C99" s="52">
        <v>-251.1</v>
      </c>
      <c r="D99" s="53">
        <v>-3.4875</v>
      </c>
      <c r="E99" s="43"/>
      <c r="F99" s="54">
        <v>2006</v>
      </c>
      <c r="G99" s="51">
        <v>45</v>
      </c>
      <c r="H99" s="52">
        <v>-198.1</v>
      </c>
      <c r="I99" s="53">
        <v>-4.40222222222222</v>
      </c>
      <c r="J99" s="43"/>
      <c r="K99" s="54">
        <v>2006</v>
      </c>
      <c r="L99" s="51">
        <v>17</v>
      </c>
      <c r="M99" s="52">
        <v>-97.5</v>
      </c>
      <c r="N99" s="59">
        <v>-5.73529411764706</v>
      </c>
    </row>
    <row r="100" ht="22.6" customHeight="1">
      <c r="A100" s="50">
        <v>2007</v>
      </c>
      <c r="B100" s="51">
        <v>31</v>
      </c>
      <c r="C100" s="52">
        <v>-78.90000000000001</v>
      </c>
      <c r="D100" s="53">
        <v>-2.54516129032258</v>
      </c>
      <c r="E100" s="43"/>
      <c r="F100" s="54">
        <v>2007</v>
      </c>
      <c r="G100" s="51">
        <v>14</v>
      </c>
      <c r="H100" s="52">
        <v>-51.7</v>
      </c>
      <c r="I100" s="53">
        <v>-3.69285714285714</v>
      </c>
      <c r="J100" s="43"/>
      <c r="K100" s="54">
        <v>2007</v>
      </c>
      <c r="L100" s="51">
        <v>2</v>
      </c>
      <c r="M100" s="52">
        <v>-11</v>
      </c>
      <c r="N100" s="59">
        <v>-5.5</v>
      </c>
    </row>
    <row r="101" ht="22.6" customHeight="1">
      <c r="A101" s="50">
        <v>2008</v>
      </c>
      <c r="B101" s="51">
        <v>41</v>
      </c>
      <c r="C101" s="52">
        <v>-113.2</v>
      </c>
      <c r="D101" s="53">
        <v>-2.7609756097561</v>
      </c>
      <c r="E101" s="43"/>
      <c r="F101" s="54">
        <v>2008</v>
      </c>
      <c r="G101" s="51">
        <v>21</v>
      </c>
      <c r="H101" s="52">
        <v>-78.8</v>
      </c>
      <c r="I101" s="53">
        <v>-3.75238095238095</v>
      </c>
      <c r="J101" s="43"/>
      <c r="K101" s="54">
        <v>2008</v>
      </c>
      <c r="L101" s="51">
        <v>1</v>
      </c>
      <c r="M101" s="52">
        <v>-5.1</v>
      </c>
      <c r="N101" s="59">
        <v>-5.1</v>
      </c>
    </row>
    <row r="102" ht="22.6" customHeight="1">
      <c r="A102" s="50">
        <v>2009</v>
      </c>
      <c r="B102" s="51">
        <v>35</v>
      </c>
      <c r="C102" s="52">
        <v>-85.40000000000001</v>
      </c>
      <c r="D102" s="53">
        <v>-2.44</v>
      </c>
      <c r="E102" s="43"/>
      <c r="F102" s="54">
        <v>2009</v>
      </c>
      <c r="G102" s="51">
        <v>11</v>
      </c>
      <c r="H102" s="52">
        <v>-37.9</v>
      </c>
      <c r="I102" s="53">
        <v>-3.44545454545455</v>
      </c>
      <c r="J102" s="43"/>
      <c r="K102" s="54">
        <v>2009</v>
      </c>
      <c r="L102" s="51">
        <v>1</v>
      </c>
      <c r="M102" s="52">
        <v>-5</v>
      </c>
      <c r="N102" s="59">
        <v>-5</v>
      </c>
    </row>
    <row r="103" ht="22.6" customHeight="1">
      <c r="A103" s="50">
        <v>2010</v>
      </c>
      <c r="B103" s="51">
        <v>35</v>
      </c>
      <c r="C103" s="52">
        <v>-99.90000000000001</v>
      </c>
      <c r="D103" s="53">
        <v>-2.85428571428571</v>
      </c>
      <c r="E103" s="43"/>
      <c r="F103" s="54">
        <v>2010</v>
      </c>
      <c r="G103" s="51">
        <v>16</v>
      </c>
      <c r="H103" s="52">
        <v>-65.59999999999999</v>
      </c>
      <c r="I103" s="53">
        <v>-4.1</v>
      </c>
      <c r="J103" s="43"/>
      <c r="K103" s="54">
        <v>2010</v>
      </c>
      <c r="L103" s="51">
        <v>5</v>
      </c>
      <c r="M103" s="52">
        <v>-28.4</v>
      </c>
      <c r="N103" s="59">
        <v>-5.68</v>
      </c>
    </row>
    <row r="104" ht="22.6" customHeight="1">
      <c r="A104" s="50">
        <v>2011</v>
      </c>
      <c r="B104" s="51">
        <v>41</v>
      </c>
      <c r="C104" s="52">
        <v>-125.4</v>
      </c>
      <c r="D104" s="53">
        <v>-3.05853658536585</v>
      </c>
      <c r="E104" s="43"/>
      <c r="F104" s="54">
        <v>2011</v>
      </c>
      <c r="G104" s="51">
        <v>22</v>
      </c>
      <c r="H104" s="52">
        <v>-90.40000000000001</v>
      </c>
      <c r="I104" s="53">
        <v>-4.10909090909091</v>
      </c>
      <c r="J104" s="43"/>
      <c r="K104" s="54">
        <v>2011</v>
      </c>
      <c r="L104" s="51">
        <v>7</v>
      </c>
      <c r="M104" s="52">
        <v>-38.1</v>
      </c>
      <c r="N104" s="59">
        <v>-5.44285714285714</v>
      </c>
    </row>
    <row r="105" ht="22.6" customHeight="1">
      <c r="A105" s="50">
        <v>2012</v>
      </c>
      <c r="B105" s="51">
        <v>58</v>
      </c>
      <c r="C105" s="52">
        <v>-185.9</v>
      </c>
      <c r="D105" s="53">
        <v>-3.2051724137931</v>
      </c>
      <c r="E105" s="43"/>
      <c r="F105" s="54">
        <v>2012</v>
      </c>
      <c r="G105" s="51">
        <v>34</v>
      </c>
      <c r="H105" s="52">
        <v>-137.6</v>
      </c>
      <c r="I105" s="53">
        <v>-4.04705882352941</v>
      </c>
      <c r="J105" s="43"/>
      <c r="K105" s="54">
        <v>2012</v>
      </c>
      <c r="L105" s="51">
        <v>8</v>
      </c>
      <c r="M105" s="52">
        <v>-44.1</v>
      </c>
      <c r="N105" s="59">
        <v>-5.5125</v>
      </c>
    </row>
    <row r="106" ht="22.6" customHeight="1">
      <c r="A106" s="50">
        <v>2013</v>
      </c>
      <c r="B106" s="51">
        <v>31</v>
      </c>
      <c r="C106" s="52">
        <v>-77.90000000000001</v>
      </c>
      <c r="D106" s="53">
        <v>-2.51290322580645</v>
      </c>
      <c r="E106" s="43"/>
      <c r="F106" s="54">
        <v>2013</v>
      </c>
      <c r="G106" s="51">
        <v>13</v>
      </c>
      <c r="H106" s="52">
        <v>-46.6</v>
      </c>
      <c r="I106" s="53">
        <v>-3.58461538461538</v>
      </c>
      <c r="J106" s="43"/>
      <c r="K106" s="54">
        <v>2013</v>
      </c>
      <c r="L106" s="51">
        <v>2</v>
      </c>
      <c r="M106" s="52">
        <v>-10.5</v>
      </c>
      <c r="N106" s="59">
        <v>-5.25</v>
      </c>
    </row>
    <row r="107" ht="22.6" customHeight="1">
      <c r="A107" s="50">
        <v>2014</v>
      </c>
      <c r="B107" s="51">
        <v>30</v>
      </c>
      <c r="C107" s="52">
        <v>-82.7</v>
      </c>
      <c r="D107" s="53">
        <v>-2.75666666666667</v>
      </c>
      <c r="E107" s="43"/>
      <c r="F107" s="54">
        <v>2014</v>
      </c>
      <c r="G107" s="51">
        <v>17</v>
      </c>
      <c r="H107" s="52">
        <v>-60.1</v>
      </c>
      <c r="I107" s="53">
        <v>-3.53529411764706</v>
      </c>
      <c r="J107" s="43"/>
      <c r="K107" s="54">
        <v>2014</v>
      </c>
      <c r="L107" s="51">
        <v>1</v>
      </c>
      <c r="M107" s="52">
        <v>-5</v>
      </c>
      <c r="N107" s="59">
        <v>-5</v>
      </c>
    </row>
    <row r="108" ht="22.6" customHeight="1">
      <c r="A108" s="50">
        <v>2015</v>
      </c>
      <c r="B108" s="51">
        <v>35</v>
      </c>
      <c r="C108" s="52">
        <v>-103.1</v>
      </c>
      <c r="D108" s="53">
        <v>-2.94571428571429</v>
      </c>
      <c r="E108" s="43"/>
      <c r="F108" s="54">
        <v>2015</v>
      </c>
      <c r="G108" s="51">
        <v>17</v>
      </c>
      <c r="H108" s="52">
        <v>-66.8</v>
      </c>
      <c r="I108" s="53">
        <v>-3.92941176470588</v>
      </c>
      <c r="J108" s="43"/>
      <c r="K108" s="54">
        <v>2015</v>
      </c>
      <c r="L108" s="51">
        <v>4</v>
      </c>
      <c r="M108" s="52">
        <v>-20.6</v>
      </c>
      <c r="N108" s="59">
        <v>-5.15</v>
      </c>
    </row>
    <row r="109" ht="22.6" customHeight="1">
      <c r="A109" s="50">
        <v>2016</v>
      </c>
      <c r="B109" s="51">
        <v>20</v>
      </c>
      <c r="C109" s="52">
        <v>-49.8</v>
      </c>
      <c r="D109" s="53">
        <v>-2.49</v>
      </c>
      <c r="E109" s="43"/>
      <c r="F109" s="54">
        <v>2016</v>
      </c>
      <c r="G109" s="51">
        <v>6</v>
      </c>
      <c r="H109" s="52">
        <v>-24.4</v>
      </c>
      <c r="I109" s="53">
        <v>-4.06666666666667</v>
      </c>
      <c r="J109" s="43"/>
      <c r="K109" s="54">
        <v>2016</v>
      </c>
      <c r="L109" s="51">
        <v>1</v>
      </c>
      <c r="M109" s="52">
        <v>-4.8</v>
      </c>
      <c r="N109" s="59">
        <v>-4.8</v>
      </c>
    </row>
    <row r="110" ht="22.6" customHeight="1">
      <c r="A110" s="50">
        <v>2017</v>
      </c>
      <c r="B110" s="51">
        <v>59</v>
      </c>
      <c r="C110" s="52">
        <v>-210.8</v>
      </c>
      <c r="D110" s="53">
        <v>-3.5728813559322</v>
      </c>
      <c r="E110" s="43"/>
      <c r="F110" s="54">
        <v>2017</v>
      </c>
      <c r="G110" s="51">
        <v>40</v>
      </c>
      <c r="H110" s="52">
        <v>-174.5</v>
      </c>
      <c r="I110" s="53">
        <v>-4.3625</v>
      </c>
      <c r="J110" s="43"/>
      <c r="K110" s="54">
        <v>2017</v>
      </c>
      <c r="L110" s="51">
        <v>13</v>
      </c>
      <c r="M110" s="52">
        <v>-76.09999999999999</v>
      </c>
      <c r="N110" s="59">
        <v>-5.85384615384615</v>
      </c>
    </row>
    <row r="111" ht="22.6" customHeight="1">
      <c r="A111" s="50">
        <v>2018</v>
      </c>
      <c r="B111" s="51">
        <v>40</v>
      </c>
      <c r="C111" s="52">
        <v>-130.2</v>
      </c>
      <c r="D111" s="53">
        <v>-3.255</v>
      </c>
      <c r="E111" s="43"/>
      <c r="F111" s="54">
        <v>2018</v>
      </c>
      <c r="G111" s="51">
        <v>23</v>
      </c>
      <c r="H111" s="52">
        <v>-96.7</v>
      </c>
      <c r="I111" s="53">
        <v>-4.20434782608696</v>
      </c>
      <c r="J111" s="43"/>
      <c r="K111" s="54">
        <v>2018</v>
      </c>
      <c r="L111" s="51">
        <v>5</v>
      </c>
      <c r="M111" s="52">
        <v>-31.7</v>
      </c>
      <c r="N111" s="59">
        <v>-6.34</v>
      </c>
    </row>
    <row r="112" ht="22.6" customHeight="1">
      <c r="A112" s="50">
        <v>2019</v>
      </c>
      <c r="B112" s="51">
        <v>40</v>
      </c>
      <c r="C112" s="52">
        <v>-123.2</v>
      </c>
      <c r="D112" s="53">
        <v>-3.08</v>
      </c>
      <c r="E112" s="43"/>
      <c r="F112" s="54">
        <v>2019</v>
      </c>
      <c r="G112" s="51">
        <v>22</v>
      </c>
      <c r="H112" s="52">
        <v>-91.5</v>
      </c>
      <c r="I112" s="53">
        <v>-4.15909090909091</v>
      </c>
      <c r="J112" s="43"/>
      <c r="K112" s="54">
        <v>2019</v>
      </c>
      <c r="L112" s="51">
        <v>6</v>
      </c>
      <c r="M112" s="52">
        <v>-31.6</v>
      </c>
      <c r="N112" s="59">
        <v>-5.26666666666667</v>
      </c>
    </row>
    <row r="113" ht="22.6" customHeight="1">
      <c r="A113" s="50">
        <v>2020</v>
      </c>
      <c r="B113" s="51">
        <v>28</v>
      </c>
      <c r="C113" s="52">
        <v>-66</v>
      </c>
      <c r="D113" s="53">
        <v>-2.35714285714286</v>
      </c>
      <c r="E113" s="43"/>
      <c r="F113" s="54">
        <v>2020</v>
      </c>
      <c r="G113" s="51">
        <v>9</v>
      </c>
      <c r="H113" s="52">
        <v>-31.8</v>
      </c>
      <c r="I113" s="53">
        <v>-3.53333333333333</v>
      </c>
      <c r="J113" s="43"/>
      <c r="K113" s="54">
        <v>2020</v>
      </c>
      <c r="L113" s="51">
        <v>0</v>
      </c>
      <c r="M113" s="52">
        <v>0</v>
      </c>
      <c r="N113" s="59"/>
    </row>
    <row r="114" ht="22.6" customHeight="1">
      <c r="A114" s="50">
        <v>2021</v>
      </c>
      <c r="B114" s="51">
        <v>46</v>
      </c>
      <c r="C114" s="52">
        <v>-128.2</v>
      </c>
      <c r="D114" s="53">
        <v>-2.78695652173913</v>
      </c>
      <c r="E114" s="43"/>
      <c r="F114" s="54">
        <v>2021</v>
      </c>
      <c r="G114" s="51">
        <v>20</v>
      </c>
      <c r="H114" s="52">
        <v>-80.40000000000001</v>
      </c>
      <c r="I114" s="53">
        <v>-4.02</v>
      </c>
      <c r="J114" s="43"/>
      <c r="K114" s="54">
        <v>2021</v>
      </c>
      <c r="L114" s="51">
        <v>5</v>
      </c>
      <c r="M114" s="52">
        <v>-26.7</v>
      </c>
      <c r="N114" s="59">
        <v>-5.34</v>
      </c>
    </row>
    <row r="115" ht="22.25" customHeight="1">
      <c r="A115" s="184">
        <v>2022</v>
      </c>
      <c r="B115" s="185">
        <v>25</v>
      </c>
      <c r="C115" s="78">
        <v>-66.8</v>
      </c>
      <c r="D115" s="186">
        <v>-2.672</v>
      </c>
      <c r="E115" s="43"/>
      <c r="F115" s="187">
        <v>2022</v>
      </c>
      <c r="G115" s="185">
        <v>11</v>
      </c>
      <c r="H115" s="78">
        <v>-42.9</v>
      </c>
      <c r="I115" s="186">
        <v>-3.9</v>
      </c>
      <c r="J115" s="43"/>
      <c r="K115" s="187">
        <v>2022</v>
      </c>
      <c r="L115" s="185">
        <v>3</v>
      </c>
      <c r="M115" s="78">
        <v>-16.1</v>
      </c>
      <c r="N115" s="80">
        <v>-5.36666666666667</v>
      </c>
    </row>
    <row r="116" ht="21.95" customHeight="1">
      <c r="A116" s="91"/>
      <c r="B116" s="89"/>
      <c r="C116" s="88"/>
      <c r="D116" s="92"/>
      <c r="E116" s="43"/>
      <c r="F116" s="109"/>
      <c r="G116" s="89"/>
      <c r="H116" s="88"/>
      <c r="I116" s="92"/>
      <c r="J116" s="43"/>
      <c r="K116" s="109"/>
      <c r="L116" s="89"/>
      <c r="M116" s="88"/>
      <c r="N116" s="90"/>
    </row>
    <row r="117" ht="21.95" customHeight="1">
      <c r="A117" s="91"/>
      <c r="B117" s="89"/>
      <c r="C117" s="88"/>
      <c r="D117" s="92"/>
      <c r="E117" s="43"/>
      <c r="F117" s="109"/>
      <c r="G117" s="89"/>
      <c r="H117" s="88"/>
      <c r="I117" s="92"/>
      <c r="J117" s="43"/>
      <c r="K117" s="109"/>
      <c r="L117" s="89"/>
      <c r="M117" s="88"/>
      <c r="N117" s="90"/>
    </row>
    <row r="118" ht="21.95" customHeight="1">
      <c r="A118" s="91"/>
      <c r="B118" s="89"/>
      <c r="C118" s="88"/>
      <c r="D118" s="92"/>
      <c r="E118" s="43"/>
      <c r="F118" s="109"/>
      <c r="G118" s="89"/>
      <c r="H118" s="88"/>
      <c r="I118" s="92"/>
      <c r="J118" s="43"/>
      <c r="K118" s="109"/>
      <c r="L118" s="89"/>
      <c r="M118" s="88"/>
      <c r="N118" s="90"/>
    </row>
    <row r="119" ht="21.95" customHeight="1">
      <c r="A119" s="91"/>
      <c r="B119" s="89"/>
      <c r="C119" s="88"/>
      <c r="D119" s="92"/>
      <c r="E119" s="43"/>
      <c r="F119" s="109"/>
      <c r="G119" s="89"/>
      <c r="H119" s="88"/>
      <c r="I119" s="92"/>
      <c r="J119" s="43"/>
      <c r="K119" s="109"/>
      <c r="L119" s="89"/>
      <c r="M119" s="88"/>
      <c r="N119" s="90"/>
    </row>
    <row r="120" ht="21.95" customHeight="1">
      <c r="A120" s="91"/>
      <c r="B120" s="89"/>
      <c r="C120" s="88"/>
      <c r="D120" s="92"/>
      <c r="E120" s="43"/>
      <c r="F120" s="109"/>
      <c r="G120" s="89"/>
      <c r="H120" s="88"/>
      <c r="I120" s="92"/>
      <c r="J120" s="43"/>
      <c r="K120" s="109"/>
      <c r="L120" s="89"/>
      <c r="M120" s="88"/>
      <c r="N120" s="90"/>
    </row>
    <row r="121" ht="21.95" customHeight="1">
      <c r="A121" s="91"/>
      <c r="B121" s="89"/>
      <c r="C121" s="88"/>
      <c r="D121" s="92"/>
      <c r="E121" s="43"/>
      <c r="F121" s="109"/>
      <c r="G121" s="89"/>
      <c r="H121" s="88"/>
      <c r="I121" s="92"/>
      <c r="J121" s="43"/>
      <c r="K121" s="109"/>
      <c r="L121" s="89"/>
      <c r="M121" s="88"/>
      <c r="N121" s="90"/>
    </row>
    <row r="122" ht="21.95" customHeight="1">
      <c r="A122" s="91"/>
      <c r="B122" s="89"/>
      <c r="C122" s="88"/>
      <c r="D122" s="92"/>
      <c r="E122" s="43"/>
      <c r="F122" s="109"/>
      <c r="G122" s="89"/>
      <c r="H122" s="88"/>
      <c r="I122" s="92"/>
      <c r="J122" s="43"/>
      <c r="K122" s="109"/>
      <c r="L122" s="89"/>
      <c r="M122" s="88"/>
      <c r="N122" s="90"/>
    </row>
    <row r="123" ht="21.95" customHeight="1">
      <c r="A123" s="91"/>
      <c r="B123" s="89"/>
      <c r="C123" s="88"/>
      <c r="D123" s="92"/>
      <c r="E123" s="43"/>
      <c r="F123" s="109"/>
      <c r="G123" s="89"/>
      <c r="H123" s="88"/>
      <c r="I123" s="92"/>
      <c r="J123" s="43"/>
      <c r="K123" s="109"/>
      <c r="L123" s="89"/>
      <c r="M123" s="88"/>
      <c r="N123" s="90"/>
    </row>
    <row r="124" ht="21.95" customHeight="1">
      <c r="A124" s="91"/>
      <c r="B124" s="89"/>
      <c r="C124" s="88"/>
      <c r="D124" s="92"/>
      <c r="E124" s="43"/>
      <c r="F124" s="109"/>
      <c r="G124" s="89"/>
      <c r="H124" s="88"/>
      <c r="I124" s="92"/>
      <c r="J124" s="43"/>
      <c r="K124" s="109"/>
      <c r="L124" s="89"/>
      <c r="M124" s="88"/>
      <c r="N124" s="90"/>
    </row>
    <row r="125" ht="21.95" customHeight="1">
      <c r="A125" s="91"/>
      <c r="B125" s="89"/>
      <c r="C125" s="88"/>
      <c r="D125" s="92"/>
      <c r="E125" s="43"/>
      <c r="F125" s="109"/>
      <c r="G125" s="89"/>
      <c r="H125" s="88"/>
      <c r="I125" s="92"/>
      <c r="J125" s="43"/>
      <c r="K125" s="109"/>
      <c r="L125" s="89"/>
      <c r="M125" s="88"/>
      <c r="N125" s="90"/>
    </row>
    <row r="126" ht="21.95" customHeight="1">
      <c r="A126" s="91"/>
      <c r="B126" s="89"/>
      <c r="C126" s="88"/>
      <c r="D126" s="92"/>
      <c r="E126" s="43"/>
      <c r="F126" s="109"/>
      <c r="G126" s="89"/>
      <c r="H126" s="88"/>
      <c r="I126" s="92"/>
      <c r="J126" s="43"/>
      <c r="K126" s="109"/>
      <c r="L126" s="89"/>
      <c r="M126" s="88"/>
      <c r="N126" s="90"/>
    </row>
    <row r="127" ht="21.95" customHeight="1">
      <c r="A127" s="91"/>
      <c r="B127" s="89"/>
      <c r="C127" s="88"/>
      <c r="D127" s="92"/>
      <c r="E127" s="43"/>
      <c r="F127" s="109"/>
      <c r="G127" s="89"/>
      <c r="H127" s="88"/>
      <c r="I127" s="92"/>
      <c r="J127" s="43"/>
      <c r="K127" s="109"/>
      <c r="L127" s="89"/>
      <c r="M127" s="88"/>
      <c r="N127" s="90"/>
    </row>
    <row r="128" ht="21.95" customHeight="1">
      <c r="A128" s="91"/>
      <c r="B128" s="89"/>
      <c r="C128" s="88"/>
      <c r="D128" s="92"/>
      <c r="E128" s="43"/>
      <c r="F128" s="109"/>
      <c r="G128" s="89"/>
      <c r="H128" s="88"/>
      <c r="I128" s="92"/>
      <c r="J128" s="43"/>
      <c r="K128" s="109"/>
      <c r="L128" s="89"/>
      <c r="M128" s="88"/>
      <c r="N128" s="90"/>
    </row>
    <row r="129" ht="21.95" customHeight="1">
      <c r="A129" s="91"/>
      <c r="B129" s="89"/>
      <c r="C129" s="88"/>
      <c r="D129" s="92"/>
      <c r="E129" s="43"/>
      <c r="F129" s="109"/>
      <c r="G129" s="89"/>
      <c r="H129" s="88"/>
      <c r="I129" s="92"/>
      <c r="J129" s="43"/>
      <c r="K129" s="109"/>
      <c r="L129" s="89"/>
      <c r="M129" s="88"/>
      <c r="N129" s="90"/>
    </row>
    <row r="130" ht="21.95" customHeight="1">
      <c r="A130" s="91"/>
      <c r="B130" s="89"/>
      <c r="C130" s="88"/>
      <c r="D130" s="92"/>
      <c r="E130" s="43"/>
      <c r="F130" s="109"/>
      <c r="G130" s="89"/>
      <c r="H130" s="88"/>
      <c r="I130" s="92"/>
      <c r="J130" s="43"/>
      <c r="K130" s="109"/>
      <c r="L130" s="89"/>
      <c r="M130" s="88"/>
      <c r="N130" s="90"/>
    </row>
    <row r="131" ht="21.95" customHeight="1">
      <c r="A131" s="91"/>
      <c r="B131" s="89"/>
      <c r="C131" s="88"/>
      <c r="D131" s="92"/>
      <c r="E131" s="43"/>
      <c r="F131" s="109"/>
      <c r="G131" s="89"/>
      <c r="H131" s="88"/>
      <c r="I131" s="92"/>
      <c r="J131" s="43"/>
      <c r="K131" s="109"/>
      <c r="L131" s="89"/>
      <c r="M131" s="88"/>
      <c r="N131" s="90"/>
    </row>
    <row r="132" ht="21.95" customHeight="1">
      <c r="A132" s="91"/>
      <c r="B132" s="89"/>
      <c r="C132" s="88"/>
      <c r="D132" s="92"/>
      <c r="E132" s="43"/>
      <c r="F132" s="109"/>
      <c r="G132" s="89"/>
      <c r="H132" s="88"/>
      <c r="I132" s="92"/>
      <c r="J132" s="43"/>
      <c r="K132" s="109"/>
      <c r="L132" s="89"/>
      <c r="M132" s="88"/>
      <c r="N132" s="90"/>
    </row>
    <row r="133" ht="21.95" customHeight="1">
      <c r="A133" s="91"/>
      <c r="B133" s="89"/>
      <c r="C133" s="88"/>
      <c r="D133" s="92"/>
      <c r="E133" s="43"/>
      <c r="F133" s="109"/>
      <c r="G133" s="89"/>
      <c r="H133" s="88"/>
      <c r="I133" s="92"/>
      <c r="J133" s="43"/>
      <c r="K133" s="109"/>
      <c r="L133" s="89"/>
      <c r="M133" s="88"/>
      <c r="N133" s="90"/>
    </row>
    <row r="134" ht="21.95" customHeight="1">
      <c r="A134" s="91"/>
      <c r="B134" s="89"/>
      <c r="C134" s="88"/>
      <c r="D134" s="92"/>
      <c r="E134" s="43"/>
      <c r="F134" s="109"/>
      <c r="G134" s="89"/>
      <c r="H134" s="88"/>
      <c r="I134" s="92"/>
      <c r="J134" s="43"/>
      <c r="K134" s="109"/>
      <c r="L134" s="89"/>
      <c r="M134" s="88"/>
      <c r="N134" s="90"/>
    </row>
    <row r="135" ht="21.95" customHeight="1">
      <c r="A135" s="91"/>
      <c r="B135" s="89"/>
      <c r="C135" s="88"/>
      <c r="D135" s="97"/>
      <c r="E135" s="43"/>
      <c r="F135" s="109"/>
      <c r="G135" s="89"/>
      <c r="H135" s="88"/>
      <c r="I135" s="97"/>
      <c r="J135" s="43"/>
      <c r="K135" s="109"/>
      <c r="L135" s="89"/>
      <c r="M135" s="88"/>
      <c r="N135" s="96"/>
    </row>
    <row r="136" ht="21.95" customHeight="1">
      <c r="A136" s="91"/>
      <c r="B136" s="89"/>
      <c r="C136" s="88"/>
      <c r="D136" s="92"/>
      <c r="E136" s="43"/>
      <c r="F136" s="109"/>
      <c r="G136" s="89"/>
      <c r="H136" s="88"/>
      <c r="I136" s="92"/>
      <c r="J136" s="43"/>
      <c r="K136" s="109"/>
      <c r="L136" s="89"/>
      <c r="M136" s="88"/>
      <c r="N136" s="90"/>
    </row>
    <row r="137" ht="21.95" customHeight="1">
      <c r="A137" t="s" s="188">
        <v>143</v>
      </c>
      <c r="B137" t="s" s="165">
        <v>151</v>
      </c>
      <c r="C137" s="88"/>
      <c r="D137" s="92"/>
      <c r="E137" s="43"/>
      <c r="F137" t="s" s="189">
        <v>143</v>
      </c>
      <c r="G137" t="s" s="165">
        <v>151</v>
      </c>
      <c r="H137" s="88"/>
      <c r="I137" s="92"/>
      <c r="J137" s="43"/>
      <c r="K137" t="s" s="189">
        <v>143</v>
      </c>
      <c r="L137" t="s" s="165">
        <v>151</v>
      </c>
      <c r="M137" s="88"/>
      <c r="N137" s="90"/>
    </row>
    <row r="138" ht="21.95" customHeight="1">
      <c r="A138" t="s" s="126">
        <v>152</v>
      </c>
      <c r="B138" s="88">
        <f>AVERAGE(B3:B57)</f>
        <v>32.6181818181818</v>
      </c>
      <c r="C138" s="88">
        <f>AVERAGE(C3:C57)</f>
        <v>-88.0181818181818</v>
      </c>
      <c r="D138" s="92">
        <f>AVERAGE(D3:D57)</f>
        <v>-2.55592907359818</v>
      </c>
      <c r="E138" s="43"/>
      <c r="F138" t="s" s="128">
        <v>152</v>
      </c>
      <c r="G138" s="88">
        <f>AVERAGE(G3:G57)</f>
        <v>14.9636363636364</v>
      </c>
      <c r="H138" s="88">
        <f>AVERAGE(H3:H57)</f>
        <v>-58.4418181818182</v>
      </c>
      <c r="I138" s="92">
        <f>AVERAGE(I3:I57)</f>
        <v>-3.7296400054589</v>
      </c>
      <c r="J138" s="43"/>
      <c r="K138" t="s" s="128">
        <v>152</v>
      </c>
      <c r="L138" s="88">
        <f>AVERAGE(L3:L57)</f>
        <v>2.87272727272727</v>
      </c>
      <c r="M138" s="88">
        <f>AVERAGE(M3:M57)</f>
        <v>-16.6163636363636</v>
      </c>
      <c r="N138" s="90">
        <f>AVERAGE(N3:N57)</f>
        <v>-5.66537092508455</v>
      </c>
    </row>
    <row r="139" ht="22.75" customHeight="1">
      <c r="A139" t="s" s="190">
        <v>153</v>
      </c>
      <c r="B139" s="119">
        <f>AVERAGE(B58:B115)</f>
        <v>39.8103448275862</v>
      </c>
      <c r="C139" s="119">
        <f>AVERAGE(C58:C115)</f>
        <v>-117.591379310345</v>
      </c>
      <c r="D139" s="114">
        <f>AVERAGE(D58:D115)</f>
        <v>-2.86969756587277</v>
      </c>
      <c r="E139" s="115"/>
      <c r="F139" t="s" s="181">
        <v>153</v>
      </c>
      <c r="G139" s="119">
        <f>AVERAGE(G58:G115)</f>
        <v>20.7758620689655</v>
      </c>
      <c r="H139" s="119">
        <f>AVERAGE(H58:H115)</f>
        <v>-82.7965517241379</v>
      </c>
      <c r="I139" s="114">
        <f>AVERAGE(I58:I115)</f>
        <v>-3.88851296058083</v>
      </c>
      <c r="J139" s="115"/>
      <c r="K139" t="s" s="181">
        <v>153</v>
      </c>
      <c r="L139" s="119">
        <f>AVERAGE(L58:L115)</f>
        <v>4.67241379310345</v>
      </c>
      <c r="M139" s="119">
        <f>AVERAGE(M58:M115)</f>
        <v>-26.4120689655172</v>
      </c>
      <c r="N139" s="121">
        <f>AVERAGE(N58:N115)</f>
        <v>-5.52369017084415</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0.xml><?xml version="1.0" encoding="utf-8"?>
<worksheet xmlns:r="http://schemas.openxmlformats.org/officeDocument/2006/relationships" xmlns="http://schemas.openxmlformats.org/spreadsheetml/2006/main">
  <dimension ref="A1:W99"/>
  <sheetViews>
    <sheetView workbookViewId="0" showGridLines="0" defaultGridColor="1"/>
  </sheetViews>
  <sheetFormatPr defaultColWidth="16.3333" defaultRowHeight="19.9" customHeight="1" outlineLevelRow="0" outlineLevelCol="0"/>
  <cols>
    <col min="1" max="1" width="10" style="318" customWidth="1"/>
    <col min="2" max="4" width="12.1719" style="318" customWidth="1"/>
    <col min="5" max="5" width="1.35156" style="318" customWidth="1"/>
    <col min="6" max="6" width="10" style="318" customWidth="1"/>
    <col min="7" max="9" width="12.1719" style="318" customWidth="1"/>
    <col min="10" max="10" width="1.35156" style="318" customWidth="1"/>
    <col min="11" max="11" width="10" style="318" customWidth="1"/>
    <col min="12" max="14" width="12.1719" style="318" customWidth="1"/>
    <col min="15" max="15" width="10.8516" style="318" customWidth="1"/>
    <col min="16" max="17" width="6.5" style="318" customWidth="1"/>
    <col min="18" max="18" width="10.8516" style="318" customWidth="1"/>
    <col min="19" max="20" width="6.5" style="318" customWidth="1"/>
    <col min="21" max="21" width="10.8516" style="318" customWidth="1"/>
    <col min="22" max="23" width="6.5" style="318" customWidth="1"/>
    <col min="24" max="16384" width="16.3516" style="318" customWidth="1"/>
  </cols>
  <sheetData>
    <row r="1" ht="64.15" customHeight="1">
      <c r="A1" t="s" s="167">
        <v>332</v>
      </c>
      <c r="B1" t="s" s="30">
        <v>41</v>
      </c>
      <c r="C1" t="s" s="30">
        <v>42</v>
      </c>
      <c r="D1" t="s" s="31">
        <v>43</v>
      </c>
      <c r="E1" s="32"/>
      <c r="F1" t="s" s="33">
        <v>390</v>
      </c>
      <c r="G1" t="s" s="30">
        <v>45</v>
      </c>
      <c r="H1" t="s" s="30">
        <v>46</v>
      </c>
      <c r="I1" t="s" s="31">
        <v>47</v>
      </c>
      <c r="J1" s="32"/>
      <c r="K1" t="s" s="33">
        <v>384</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1954</v>
      </c>
      <c r="B3" s="146">
        <v>44</v>
      </c>
      <c r="C3" s="83">
        <v>36.9</v>
      </c>
      <c r="D3" s="84">
        <v>0.838636363636364</v>
      </c>
      <c r="E3" s="43"/>
      <c r="F3" s="147">
        <v>1954</v>
      </c>
      <c r="G3" s="146">
        <v>20</v>
      </c>
      <c r="H3" s="83">
        <v>-7.4</v>
      </c>
      <c r="I3" s="84">
        <v>-0.37</v>
      </c>
      <c r="J3" s="43"/>
      <c r="K3" s="147">
        <v>1954</v>
      </c>
      <c r="L3" s="146">
        <v>5</v>
      </c>
      <c r="M3" s="83">
        <v>-8.5</v>
      </c>
      <c r="N3" s="86">
        <v>-1.7</v>
      </c>
      <c r="O3" s="154"/>
      <c r="P3" s="155"/>
      <c r="Q3" s="90"/>
      <c r="R3" s="156"/>
      <c r="S3" s="155"/>
      <c r="T3" s="90"/>
      <c r="U3" s="156"/>
      <c r="V3" s="155"/>
      <c r="W3" s="90"/>
    </row>
    <row r="4" ht="21.95" customHeight="1">
      <c r="A4" s="152">
        <v>1955</v>
      </c>
      <c r="B4" s="127">
        <v>28</v>
      </c>
      <c r="C4" s="88">
        <v>6.6</v>
      </c>
      <c r="D4" s="92">
        <v>0.235714285714286</v>
      </c>
      <c r="E4" s="43"/>
      <c r="F4" s="153">
        <v>1955</v>
      </c>
      <c r="G4" s="127">
        <v>18</v>
      </c>
      <c r="H4" s="88">
        <v>-11.7</v>
      </c>
      <c r="I4" s="92">
        <v>-0.65</v>
      </c>
      <c r="J4" s="43"/>
      <c r="K4" s="153">
        <v>1955</v>
      </c>
      <c r="L4" s="127">
        <v>4</v>
      </c>
      <c r="M4" s="88">
        <v>-9.1</v>
      </c>
      <c r="N4" s="94">
        <v>-2.275</v>
      </c>
      <c r="O4" s="154"/>
      <c r="P4" s="155"/>
      <c r="Q4" s="90"/>
      <c r="R4" s="156"/>
      <c r="S4" s="155"/>
      <c r="T4" s="90"/>
      <c r="U4" s="156"/>
      <c r="V4" s="155"/>
      <c r="W4" s="90"/>
    </row>
    <row r="5" ht="21.95" customHeight="1">
      <c r="A5" s="152">
        <v>1956</v>
      </c>
      <c r="B5" s="127">
        <v>29</v>
      </c>
      <c r="C5" s="88">
        <v>28.1</v>
      </c>
      <c r="D5" s="92">
        <v>0.968965517241379</v>
      </c>
      <c r="E5" s="43"/>
      <c r="F5" s="153">
        <v>1956</v>
      </c>
      <c r="G5" s="127">
        <v>15</v>
      </c>
      <c r="H5" s="88">
        <v>1.1</v>
      </c>
      <c r="I5" s="92">
        <v>0.07333333333333331</v>
      </c>
      <c r="J5" s="43"/>
      <c r="K5" s="153">
        <v>1956</v>
      </c>
      <c r="L5" s="127">
        <v>0</v>
      </c>
      <c r="M5" s="88">
        <v>0</v>
      </c>
      <c r="N5" s="94"/>
      <c r="O5" s="154"/>
      <c r="P5" s="155"/>
      <c r="Q5" s="90"/>
      <c r="R5" s="156"/>
      <c r="S5" s="155"/>
      <c r="T5" s="90"/>
      <c r="U5" s="156"/>
      <c r="V5" s="155"/>
      <c r="W5" s="90"/>
    </row>
    <row r="6" ht="21.95" customHeight="1">
      <c r="A6" s="152">
        <v>1957</v>
      </c>
      <c r="B6" s="127">
        <v>45</v>
      </c>
      <c r="C6" s="88">
        <v>27.8</v>
      </c>
      <c r="D6" s="92">
        <v>0.617777777777778</v>
      </c>
      <c r="E6" s="43"/>
      <c r="F6" s="153">
        <v>1957</v>
      </c>
      <c r="G6" s="127">
        <v>23</v>
      </c>
      <c r="H6" s="88">
        <v>-13.5</v>
      </c>
      <c r="I6" s="92">
        <v>-0.58695652173913</v>
      </c>
      <c r="J6" s="43"/>
      <c r="K6" s="153">
        <v>1957</v>
      </c>
      <c r="L6" s="127">
        <v>3</v>
      </c>
      <c r="M6" s="88">
        <v>-7.2</v>
      </c>
      <c r="N6" s="94">
        <v>-2.4</v>
      </c>
      <c r="O6" s="154"/>
      <c r="P6" s="155"/>
      <c r="Q6" s="90"/>
      <c r="R6" s="156"/>
      <c r="S6" s="155"/>
      <c r="T6" s="90"/>
      <c r="U6" s="156"/>
      <c r="V6" s="155"/>
      <c r="W6" s="90"/>
    </row>
    <row r="7" ht="21.95" customHeight="1">
      <c r="A7" s="152">
        <v>1958</v>
      </c>
      <c r="B7" s="127">
        <v>26</v>
      </c>
      <c r="C7" s="88">
        <v>19.4</v>
      </c>
      <c r="D7" s="92">
        <v>0.7461538461538459</v>
      </c>
      <c r="E7" s="43"/>
      <c r="F7" s="153">
        <v>1958</v>
      </c>
      <c r="G7" s="127">
        <v>13</v>
      </c>
      <c r="H7" s="88">
        <v>-4.9</v>
      </c>
      <c r="I7" s="92">
        <v>-0.376923076923077</v>
      </c>
      <c r="J7" s="43"/>
      <c r="K7" s="153">
        <v>1958</v>
      </c>
      <c r="L7" s="127">
        <v>1</v>
      </c>
      <c r="M7" s="88">
        <v>-1.7</v>
      </c>
      <c r="N7" s="94">
        <v>-1.7</v>
      </c>
      <c r="O7" s="154"/>
      <c r="P7" s="155"/>
      <c r="Q7" s="90"/>
      <c r="R7" s="156"/>
      <c r="S7" s="155"/>
      <c r="T7" s="90"/>
      <c r="U7" s="156"/>
      <c r="V7" s="155"/>
      <c r="W7" s="90"/>
    </row>
    <row r="8" ht="21.95" customHeight="1">
      <c r="A8" s="152">
        <v>1959</v>
      </c>
      <c r="B8" s="127">
        <v>26</v>
      </c>
      <c r="C8" s="88">
        <v>22.8</v>
      </c>
      <c r="D8" s="92">
        <v>0.876923076923077</v>
      </c>
      <c r="E8" s="43"/>
      <c r="F8" s="153">
        <v>1959</v>
      </c>
      <c r="G8" s="127">
        <v>10</v>
      </c>
      <c r="H8" s="88">
        <v>-4</v>
      </c>
      <c r="I8" s="92">
        <v>-0.4</v>
      </c>
      <c r="J8" s="43"/>
      <c r="K8" s="153">
        <v>1959</v>
      </c>
      <c r="L8" s="127">
        <v>2</v>
      </c>
      <c r="M8" s="88">
        <v>-4.6</v>
      </c>
      <c r="N8" s="94">
        <v>-2.3</v>
      </c>
      <c r="O8" s="154"/>
      <c r="P8" s="155"/>
      <c r="Q8" s="90"/>
      <c r="R8" s="156"/>
      <c r="S8" s="155"/>
      <c r="T8" s="90"/>
      <c r="U8" s="156"/>
      <c r="V8" s="155"/>
      <c r="W8" s="90"/>
    </row>
    <row r="9" ht="21.95" customHeight="1">
      <c r="A9" s="152">
        <v>1960</v>
      </c>
      <c r="B9" s="127">
        <v>38</v>
      </c>
      <c r="C9" s="88">
        <v>29.4</v>
      </c>
      <c r="D9" s="92">
        <v>0.773684210526316</v>
      </c>
      <c r="E9" s="43"/>
      <c r="F9" s="153">
        <v>1960</v>
      </c>
      <c r="G9" s="127">
        <v>17</v>
      </c>
      <c r="H9" s="88">
        <v>-5.3</v>
      </c>
      <c r="I9" s="92">
        <v>-0.311764705882353</v>
      </c>
      <c r="J9" s="43"/>
      <c r="K9" s="153">
        <v>1960</v>
      </c>
      <c r="L9" s="127">
        <v>2</v>
      </c>
      <c r="M9" s="88">
        <v>-3.8</v>
      </c>
      <c r="N9" s="94">
        <v>-1.9</v>
      </c>
      <c r="O9" s="154"/>
      <c r="P9" s="155"/>
      <c r="Q9" s="90"/>
      <c r="R9" s="156"/>
      <c r="S9" s="155"/>
      <c r="T9" s="90"/>
      <c r="U9" s="156"/>
      <c r="V9" s="155"/>
      <c r="W9" s="90"/>
    </row>
    <row r="10" ht="21.95" customHeight="1">
      <c r="A10" s="152">
        <v>1961</v>
      </c>
      <c r="B10" s="127">
        <v>28</v>
      </c>
      <c r="C10" s="88">
        <v>6.2</v>
      </c>
      <c r="D10" s="92">
        <v>0.221428571428571</v>
      </c>
      <c r="E10" s="43"/>
      <c r="F10" s="153">
        <v>1961</v>
      </c>
      <c r="G10" s="127">
        <v>18</v>
      </c>
      <c r="H10" s="88">
        <v>-9.300000000000001</v>
      </c>
      <c r="I10" s="92">
        <v>-0.5166666666666671</v>
      </c>
      <c r="J10" s="43"/>
      <c r="K10" s="153">
        <v>1961</v>
      </c>
      <c r="L10" s="127">
        <v>4</v>
      </c>
      <c r="M10" s="88">
        <v>-7.9</v>
      </c>
      <c r="N10" s="94">
        <v>-1.975</v>
      </c>
      <c r="O10" s="154"/>
      <c r="P10" s="155"/>
      <c r="Q10" s="90"/>
      <c r="R10" s="156"/>
      <c r="S10" s="155"/>
      <c r="T10" s="90"/>
      <c r="U10" s="156"/>
      <c r="V10" s="155"/>
      <c r="W10" s="90"/>
    </row>
    <row r="11" ht="21.95" customHeight="1">
      <c r="A11" s="152">
        <v>1962</v>
      </c>
      <c r="B11" s="127">
        <v>27</v>
      </c>
      <c r="C11" s="88">
        <v>24.9</v>
      </c>
      <c r="D11" s="92">
        <v>0.9222222222222221</v>
      </c>
      <c r="E11" s="43"/>
      <c r="F11" s="153">
        <v>1962</v>
      </c>
      <c r="G11" s="127">
        <v>12</v>
      </c>
      <c r="H11" s="88">
        <v>-2.1</v>
      </c>
      <c r="I11" s="92">
        <v>-0.175</v>
      </c>
      <c r="J11" s="43"/>
      <c r="K11" s="153">
        <v>1962</v>
      </c>
      <c r="L11" s="127">
        <v>2</v>
      </c>
      <c r="M11" s="88">
        <v>-3.4</v>
      </c>
      <c r="N11" s="94">
        <v>-1.7</v>
      </c>
      <c r="O11" s="154"/>
      <c r="P11" s="155"/>
      <c r="Q11" s="90"/>
      <c r="R11" s="156"/>
      <c r="S11" s="155"/>
      <c r="T11" s="90"/>
      <c r="U11" s="156"/>
      <c r="V11" s="155"/>
      <c r="W11" s="90"/>
    </row>
    <row r="12" ht="21.95" customHeight="1">
      <c r="A12" s="152">
        <v>1963</v>
      </c>
      <c r="B12" s="127">
        <v>14</v>
      </c>
      <c r="C12" s="88">
        <v>21.2</v>
      </c>
      <c r="D12" s="92">
        <v>1.51428571428571</v>
      </c>
      <c r="E12" s="43"/>
      <c r="F12" s="153">
        <v>1963</v>
      </c>
      <c r="G12" s="127">
        <v>3</v>
      </c>
      <c r="H12" s="88">
        <v>0.5</v>
      </c>
      <c r="I12" s="92">
        <v>0.166666666666667</v>
      </c>
      <c r="J12" s="43"/>
      <c r="K12" s="153">
        <v>1963</v>
      </c>
      <c r="L12" s="127">
        <v>0</v>
      </c>
      <c r="M12" s="88">
        <v>0</v>
      </c>
      <c r="N12" s="94"/>
      <c r="O12" s="154"/>
      <c r="P12" s="155"/>
      <c r="Q12" s="90"/>
      <c r="R12" s="156"/>
      <c r="S12" s="155"/>
      <c r="T12" s="90"/>
      <c r="U12" s="156"/>
      <c r="V12" s="155"/>
      <c r="W12" s="90"/>
    </row>
    <row r="13" ht="21.95" customHeight="1">
      <c r="A13" s="152">
        <v>1964</v>
      </c>
      <c r="B13" s="127">
        <v>34</v>
      </c>
      <c r="C13" s="88">
        <v>18.6</v>
      </c>
      <c r="D13" s="92">
        <v>0.547058823529412</v>
      </c>
      <c r="E13" s="43"/>
      <c r="F13" s="153">
        <v>1964</v>
      </c>
      <c r="G13" s="127">
        <v>19</v>
      </c>
      <c r="H13" s="88">
        <v>-7.3</v>
      </c>
      <c r="I13" s="92">
        <v>-0.384210526315789</v>
      </c>
      <c r="J13" s="43"/>
      <c r="K13" s="153">
        <v>1964</v>
      </c>
      <c r="L13" s="127">
        <v>2</v>
      </c>
      <c r="M13" s="88">
        <v>-3.3</v>
      </c>
      <c r="N13" s="94">
        <v>-1.65</v>
      </c>
      <c r="O13" s="154"/>
      <c r="P13" s="155"/>
      <c r="Q13" s="90"/>
      <c r="R13" s="156"/>
      <c r="S13" s="155"/>
      <c r="T13" s="90"/>
      <c r="U13" s="156"/>
      <c r="V13" s="155"/>
      <c r="W13" s="90"/>
    </row>
    <row r="14" ht="21.95" customHeight="1">
      <c r="A14" s="152">
        <v>1965</v>
      </c>
      <c r="B14" s="127">
        <v>42</v>
      </c>
      <c r="C14" s="88">
        <v>43.9</v>
      </c>
      <c r="D14" s="92">
        <v>1.0452380952381</v>
      </c>
      <c r="E14" s="43"/>
      <c r="F14" s="153">
        <v>1965</v>
      </c>
      <c r="G14" s="127">
        <v>17</v>
      </c>
      <c r="H14" s="88">
        <v>-1</v>
      </c>
      <c r="I14" s="92">
        <v>-0.0588235294117647</v>
      </c>
      <c r="J14" s="43"/>
      <c r="K14" s="153">
        <v>1965</v>
      </c>
      <c r="L14" s="127">
        <v>0</v>
      </c>
      <c r="M14" s="88">
        <v>0</v>
      </c>
      <c r="N14" s="94"/>
      <c r="O14" s="154"/>
      <c r="P14" s="155"/>
      <c r="Q14" s="90"/>
      <c r="R14" s="156"/>
      <c r="S14" s="155"/>
      <c r="T14" s="90"/>
      <c r="U14" s="156"/>
      <c r="V14" s="155"/>
      <c r="W14" s="90"/>
    </row>
    <row r="15" ht="21.95" customHeight="1">
      <c r="A15" s="152">
        <v>1966</v>
      </c>
      <c r="B15" s="127">
        <v>46</v>
      </c>
      <c r="C15" s="88">
        <v>34.6</v>
      </c>
      <c r="D15" s="92">
        <v>0.752173913043478</v>
      </c>
      <c r="E15" s="43"/>
      <c r="F15" s="153">
        <v>1966</v>
      </c>
      <c r="G15" s="127">
        <v>21</v>
      </c>
      <c r="H15" s="88">
        <v>-7.2</v>
      </c>
      <c r="I15" s="92">
        <v>-0.342857142857143</v>
      </c>
      <c r="J15" s="43"/>
      <c r="K15" s="153">
        <v>1966</v>
      </c>
      <c r="L15" s="127">
        <v>2</v>
      </c>
      <c r="M15" s="88">
        <v>-4.4</v>
      </c>
      <c r="N15" s="94">
        <v>-2.2</v>
      </c>
      <c r="O15" s="154"/>
      <c r="P15" s="155"/>
      <c r="Q15" s="90"/>
      <c r="R15" s="156"/>
      <c r="S15" s="155"/>
      <c r="T15" s="90"/>
      <c r="U15" s="156"/>
      <c r="V15" s="155"/>
      <c r="W15" s="90"/>
    </row>
    <row r="16" ht="21.95" customHeight="1">
      <c r="A16" s="152">
        <v>1967</v>
      </c>
      <c r="B16" s="127">
        <v>23</v>
      </c>
      <c r="C16" s="88">
        <v>27.8</v>
      </c>
      <c r="D16" s="92">
        <v>1.20869565217391</v>
      </c>
      <c r="E16" s="43"/>
      <c r="F16" s="153">
        <v>1967</v>
      </c>
      <c r="G16" s="127">
        <v>8</v>
      </c>
      <c r="H16" s="88">
        <v>0.7</v>
      </c>
      <c r="I16" s="92">
        <v>0.08749999999999999</v>
      </c>
      <c r="J16" s="43"/>
      <c r="K16" s="153">
        <v>1967</v>
      </c>
      <c r="L16" s="127">
        <v>0</v>
      </c>
      <c r="M16" s="88">
        <v>0</v>
      </c>
      <c r="N16" s="94"/>
      <c r="O16" s="154"/>
      <c r="P16" s="155"/>
      <c r="Q16" s="90"/>
      <c r="R16" s="156"/>
      <c r="S16" s="155"/>
      <c r="T16" s="90"/>
      <c r="U16" s="156"/>
      <c r="V16" s="155"/>
      <c r="W16" s="90"/>
    </row>
    <row r="17" ht="21.95" customHeight="1">
      <c r="A17" s="152">
        <v>1968</v>
      </c>
      <c r="B17" s="127">
        <v>37</v>
      </c>
      <c r="C17" s="88">
        <v>21.7</v>
      </c>
      <c r="D17" s="92">
        <v>0.586486486486486</v>
      </c>
      <c r="E17" s="43"/>
      <c r="F17" s="153">
        <v>1968</v>
      </c>
      <c r="G17" s="127">
        <v>17</v>
      </c>
      <c r="H17" s="88">
        <v>-12.1</v>
      </c>
      <c r="I17" s="92">
        <v>-0.711764705882353</v>
      </c>
      <c r="J17" s="43"/>
      <c r="K17" s="153">
        <v>1968</v>
      </c>
      <c r="L17" s="127">
        <v>4</v>
      </c>
      <c r="M17" s="88">
        <v>-11.5</v>
      </c>
      <c r="N17" s="94">
        <v>-2.875</v>
      </c>
      <c r="O17" s="154"/>
      <c r="P17" s="155"/>
      <c r="Q17" s="90"/>
      <c r="R17" s="156"/>
      <c r="S17" s="155"/>
      <c r="T17" s="90"/>
      <c r="U17" s="156"/>
      <c r="V17" s="155"/>
      <c r="W17" s="90"/>
    </row>
    <row r="18" ht="21.95" customHeight="1">
      <c r="A18" s="152">
        <v>1969</v>
      </c>
      <c r="B18" s="127">
        <v>33</v>
      </c>
      <c r="C18" s="88">
        <v>18.4</v>
      </c>
      <c r="D18" s="92">
        <v>0.5575757575757579</v>
      </c>
      <c r="E18" s="43"/>
      <c r="F18" s="153">
        <v>1969</v>
      </c>
      <c r="G18" s="127">
        <v>19</v>
      </c>
      <c r="H18" s="88">
        <v>-7</v>
      </c>
      <c r="I18" s="92">
        <v>-0.368421052631579</v>
      </c>
      <c r="J18" s="43"/>
      <c r="K18" s="153">
        <v>1969</v>
      </c>
      <c r="L18" s="127">
        <v>3</v>
      </c>
      <c r="M18" s="88">
        <v>-6</v>
      </c>
      <c r="N18" s="94">
        <v>-2</v>
      </c>
      <c r="O18" s="154"/>
      <c r="P18" s="155"/>
      <c r="Q18" s="90"/>
      <c r="R18" s="156"/>
      <c r="S18" s="155"/>
      <c r="T18" s="90"/>
      <c r="U18" s="156"/>
      <c r="V18" s="155"/>
      <c r="W18" s="90"/>
    </row>
    <row r="19" ht="21.95" customHeight="1">
      <c r="A19" s="152">
        <v>1970</v>
      </c>
      <c r="B19" s="127">
        <v>65</v>
      </c>
      <c r="C19" s="88">
        <v>-27.1</v>
      </c>
      <c r="D19" s="92">
        <v>-0.416923076923077</v>
      </c>
      <c r="E19" s="43"/>
      <c r="F19" s="153">
        <v>1970</v>
      </c>
      <c r="G19" s="127">
        <v>41</v>
      </c>
      <c r="H19" s="88">
        <v>-67.8</v>
      </c>
      <c r="I19" s="92">
        <v>-1.65365853658537</v>
      </c>
      <c r="J19" s="43"/>
      <c r="K19" s="153">
        <v>1970</v>
      </c>
      <c r="L19" s="127">
        <v>18</v>
      </c>
      <c r="M19" s="88">
        <v>-58.9</v>
      </c>
      <c r="N19" s="94">
        <v>-3.27222222222222</v>
      </c>
      <c r="O19" s="154"/>
      <c r="P19" s="155"/>
      <c r="Q19" s="90"/>
      <c r="R19" s="156"/>
      <c r="S19" s="155"/>
      <c r="T19" s="90"/>
      <c r="U19" s="156"/>
      <c r="V19" s="155"/>
      <c r="W19" s="90"/>
    </row>
    <row r="20" ht="21.95" customHeight="1">
      <c r="A20" s="152">
        <v>1971</v>
      </c>
      <c r="B20" s="127">
        <v>59</v>
      </c>
      <c r="C20" s="88">
        <v>-8.300000000000001</v>
      </c>
      <c r="D20" s="92">
        <v>-0.140677966101695</v>
      </c>
      <c r="E20" s="43"/>
      <c r="F20" s="153">
        <v>1971</v>
      </c>
      <c r="G20" s="127">
        <v>37</v>
      </c>
      <c r="H20" s="88">
        <v>-46.1</v>
      </c>
      <c r="I20" s="92">
        <v>-1.24594594594595</v>
      </c>
      <c r="J20" s="43"/>
      <c r="K20" s="153">
        <v>1971</v>
      </c>
      <c r="L20" s="127">
        <v>12</v>
      </c>
      <c r="M20" s="88">
        <v>-36.3</v>
      </c>
      <c r="N20" s="94">
        <v>-3.025</v>
      </c>
      <c r="O20" s="154"/>
      <c r="P20" s="155"/>
      <c r="Q20" s="90"/>
      <c r="R20" s="156"/>
      <c r="S20" s="155"/>
      <c r="T20" s="90"/>
      <c r="U20" s="156"/>
      <c r="V20" s="155"/>
      <c r="W20" s="90"/>
    </row>
    <row r="21" ht="21.95" customHeight="1">
      <c r="A21" s="152">
        <v>1972</v>
      </c>
      <c r="B21" s="127">
        <v>37</v>
      </c>
      <c r="C21" s="88">
        <v>17.9</v>
      </c>
      <c r="D21" s="92">
        <v>0.483783783783784</v>
      </c>
      <c r="E21" s="43"/>
      <c r="F21" s="153">
        <v>1972</v>
      </c>
      <c r="G21" s="127">
        <v>19</v>
      </c>
      <c r="H21" s="88">
        <v>-12.3</v>
      </c>
      <c r="I21" s="92">
        <v>-0.647368421052632</v>
      </c>
      <c r="J21" s="43"/>
      <c r="K21" s="153">
        <v>1972</v>
      </c>
      <c r="L21" s="127">
        <v>4</v>
      </c>
      <c r="M21" s="88">
        <v>-7.8</v>
      </c>
      <c r="N21" s="94">
        <v>-1.95</v>
      </c>
      <c r="O21" s="154"/>
      <c r="P21" s="155"/>
      <c r="Q21" s="90"/>
      <c r="R21" s="156"/>
      <c r="S21" s="155"/>
      <c r="T21" s="90"/>
      <c r="U21" s="156"/>
      <c r="V21" s="155"/>
      <c r="W21" s="90"/>
    </row>
    <row r="22" ht="21.95" customHeight="1">
      <c r="A22" s="152">
        <v>1973</v>
      </c>
      <c r="B22" s="127">
        <v>27</v>
      </c>
      <c r="C22" s="88">
        <v>19.5</v>
      </c>
      <c r="D22" s="92">
        <v>0.722222222222222</v>
      </c>
      <c r="E22" s="43"/>
      <c r="F22" s="153">
        <v>1973</v>
      </c>
      <c r="G22" s="127">
        <v>11</v>
      </c>
      <c r="H22" s="88">
        <v>-4.6</v>
      </c>
      <c r="I22" s="92">
        <v>-0.418181818181818</v>
      </c>
      <c r="J22" s="43"/>
      <c r="K22" s="153">
        <v>1973</v>
      </c>
      <c r="L22" s="127">
        <v>2</v>
      </c>
      <c r="M22" s="88">
        <v>-4.4</v>
      </c>
      <c r="N22" s="94">
        <v>-2.2</v>
      </c>
      <c r="O22" s="154"/>
      <c r="P22" s="155"/>
      <c r="Q22" s="90"/>
      <c r="R22" s="156"/>
      <c r="S22" s="155"/>
      <c r="T22" s="90"/>
      <c r="U22" s="156"/>
      <c r="V22" s="155"/>
      <c r="W22" s="90"/>
    </row>
    <row r="23" ht="21.95" customHeight="1">
      <c r="A23" s="152">
        <v>1974</v>
      </c>
      <c r="B23" s="127">
        <v>32</v>
      </c>
      <c r="C23" s="88">
        <v>14.3</v>
      </c>
      <c r="D23" s="92">
        <v>0.446875</v>
      </c>
      <c r="E23" s="43"/>
      <c r="F23" s="153">
        <v>1974</v>
      </c>
      <c r="G23" s="127">
        <v>20</v>
      </c>
      <c r="H23" s="88">
        <v>-7.5</v>
      </c>
      <c r="I23" s="92">
        <v>-0.375</v>
      </c>
      <c r="J23" s="43"/>
      <c r="K23" s="153">
        <v>1974</v>
      </c>
      <c r="L23" s="127">
        <v>2</v>
      </c>
      <c r="M23" s="88">
        <v>-5.3</v>
      </c>
      <c r="N23" s="94">
        <v>-2.65</v>
      </c>
      <c r="O23" s="154"/>
      <c r="P23" s="155"/>
      <c r="Q23" s="90"/>
      <c r="R23" s="156"/>
      <c r="S23" s="155"/>
      <c r="T23" s="90"/>
      <c r="U23" s="156"/>
      <c r="V23" s="155"/>
      <c r="W23" s="90"/>
    </row>
    <row r="24" ht="21.95" customHeight="1">
      <c r="A24" s="152">
        <v>1975</v>
      </c>
      <c r="B24" s="127">
        <v>30</v>
      </c>
      <c r="C24" s="88">
        <v>38.8</v>
      </c>
      <c r="D24" s="92">
        <v>1.29333333333333</v>
      </c>
      <c r="E24" s="43"/>
      <c r="F24" s="153">
        <v>1975</v>
      </c>
      <c r="G24" s="127">
        <v>8</v>
      </c>
      <c r="H24" s="88">
        <v>1.7</v>
      </c>
      <c r="I24" s="92">
        <v>0.2125</v>
      </c>
      <c r="J24" s="43"/>
      <c r="K24" s="153">
        <v>1975</v>
      </c>
      <c r="L24" s="127">
        <v>0</v>
      </c>
      <c r="M24" s="88">
        <v>0</v>
      </c>
      <c r="N24" s="94"/>
      <c r="O24" s="154"/>
      <c r="P24" s="155"/>
      <c r="Q24" s="90"/>
      <c r="R24" s="156"/>
      <c r="S24" s="155"/>
      <c r="T24" s="90"/>
      <c r="U24" s="156"/>
      <c r="V24" s="155"/>
      <c r="W24" s="90"/>
    </row>
    <row r="25" ht="21.95" customHeight="1">
      <c r="A25" s="152">
        <v>1976</v>
      </c>
      <c r="B25" s="127">
        <v>41</v>
      </c>
      <c r="C25" s="88">
        <v>31.2</v>
      </c>
      <c r="D25" s="92">
        <v>0.760975609756098</v>
      </c>
      <c r="E25" s="43"/>
      <c r="F25" s="153">
        <v>1976</v>
      </c>
      <c r="G25" s="127">
        <v>17</v>
      </c>
      <c r="H25" s="88">
        <v>-9.800000000000001</v>
      </c>
      <c r="I25" s="92">
        <v>-0.576470588235294</v>
      </c>
      <c r="J25" s="43"/>
      <c r="K25" s="153">
        <v>1976</v>
      </c>
      <c r="L25" s="127">
        <v>1</v>
      </c>
      <c r="M25" s="88">
        <v>-1.6</v>
      </c>
      <c r="N25" s="94">
        <v>-1.6</v>
      </c>
      <c r="O25" s="154"/>
      <c r="P25" s="155"/>
      <c r="Q25" s="90"/>
      <c r="R25" s="156"/>
      <c r="S25" s="155"/>
      <c r="T25" s="90"/>
      <c r="U25" s="156"/>
      <c r="V25" s="155"/>
      <c r="W25" s="90"/>
    </row>
    <row r="26" ht="21.95" customHeight="1">
      <c r="A26" s="152">
        <v>1977</v>
      </c>
      <c r="B26" s="127">
        <v>40</v>
      </c>
      <c r="C26" s="88">
        <v>22</v>
      </c>
      <c r="D26" s="92">
        <v>0.55</v>
      </c>
      <c r="E26" s="43"/>
      <c r="F26" s="153">
        <v>1977</v>
      </c>
      <c r="G26" s="127">
        <v>20</v>
      </c>
      <c r="H26" s="88">
        <v>-13.4</v>
      </c>
      <c r="I26" s="92">
        <v>-0.67</v>
      </c>
      <c r="J26" s="43"/>
      <c r="K26" s="153">
        <v>1977</v>
      </c>
      <c r="L26" s="127">
        <v>6</v>
      </c>
      <c r="M26" s="88">
        <v>-10.3</v>
      </c>
      <c r="N26" s="94">
        <v>-1.71666666666667</v>
      </c>
      <c r="O26" s="154"/>
      <c r="P26" s="155"/>
      <c r="Q26" s="90"/>
      <c r="R26" s="156"/>
      <c r="S26" s="155"/>
      <c r="T26" s="90"/>
      <c r="U26" s="156"/>
      <c r="V26" s="155"/>
      <c r="W26" s="90"/>
    </row>
    <row r="27" ht="21.95" customHeight="1">
      <c r="A27" s="152">
        <v>1978</v>
      </c>
      <c r="B27" s="127">
        <v>38</v>
      </c>
      <c r="C27" s="88">
        <v>26.2</v>
      </c>
      <c r="D27" s="92">
        <v>0.689473684210526</v>
      </c>
      <c r="E27" s="43"/>
      <c r="F27" s="153">
        <v>1978</v>
      </c>
      <c r="G27" s="127">
        <v>16</v>
      </c>
      <c r="H27" s="88">
        <v>-13.7</v>
      </c>
      <c r="I27" s="92">
        <v>-0.85625</v>
      </c>
      <c r="J27" s="43"/>
      <c r="K27" s="153">
        <v>1978</v>
      </c>
      <c r="L27" s="127">
        <v>5</v>
      </c>
      <c r="M27" s="88">
        <v>-12.4</v>
      </c>
      <c r="N27" s="94">
        <v>-2.48</v>
      </c>
      <c r="O27" s="154"/>
      <c r="P27" s="155"/>
      <c r="Q27" s="90"/>
      <c r="R27" s="156"/>
      <c r="S27" s="155"/>
      <c r="T27" s="90"/>
      <c r="U27" s="156"/>
      <c r="V27" s="155"/>
      <c r="W27" s="90"/>
    </row>
    <row r="28" ht="21.95" customHeight="1">
      <c r="A28" s="152">
        <v>1979</v>
      </c>
      <c r="B28" s="127">
        <v>45</v>
      </c>
      <c r="C28" s="88">
        <v>31.4</v>
      </c>
      <c r="D28" s="92">
        <v>0.6977777777777781</v>
      </c>
      <c r="E28" s="43"/>
      <c r="F28" s="153">
        <v>1979</v>
      </c>
      <c r="G28" s="127">
        <v>26</v>
      </c>
      <c r="H28" s="88">
        <v>-1.5</v>
      </c>
      <c r="I28" s="92">
        <v>-0.0576923076923077</v>
      </c>
      <c r="J28" s="43"/>
      <c r="K28" s="153">
        <v>1979</v>
      </c>
      <c r="L28" s="127">
        <v>1</v>
      </c>
      <c r="M28" s="88">
        <v>-2</v>
      </c>
      <c r="N28" s="94">
        <v>-2</v>
      </c>
      <c r="O28" s="154"/>
      <c r="P28" s="155"/>
      <c r="Q28" s="90"/>
      <c r="R28" s="156"/>
      <c r="S28" s="155"/>
      <c r="T28" s="90"/>
      <c r="U28" s="156"/>
      <c r="V28" s="155"/>
      <c r="W28" s="90"/>
    </row>
    <row r="29" ht="21.95" customHeight="1">
      <c r="A29" s="152">
        <v>1980</v>
      </c>
      <c r="B29" s="127">
        <v>42</v>
      </c>
      <c r="C29" s="88">
        <v>33.2</v>
      </c>
      <c r="D29" s="92">
        <v>0.79047619047619</v>
      </c>
      <c r="E29" s="43"/>
      <c r="F29" s="153">
        <v>1980</v>
      </c>
      <c r="G29" s="127">
        <v>21</v>
      </c>
      <c r="H29" s="88">
        <v>-4.2</v>
      </c>
      <c r="I29" s="92">
        <v>-0.2</v>
      </c>
      <c r="J29" s="43"/>
      <c r="K29" s="153">
        <v>1980</v>
      </c>
      <c r="L29" s="127">
        <v>2</v>
      </c>
      <c r="M29" s="88">
        <v>-4.3</v>
      </c>
      <c r="N29" s="94">
        <v>-2.15</v>
      </c>
      <c r="O29" s="154"/>
      <c r="P29" s="155"/>
      <c r="Q29" s="90"/>
      <c r="R29" s="156"/>
      <c r="S29" s="155"/>
      <c r="T29" s="90"/>
      <c r="U29" s="156"/>
      <c r="V29" s="155"/>
      <c r="W29" s="90"/>
    </row>
    <row r="30" ht="21.95" customHeight="1">
      <c r="A30" s="152">
        <v>1981</v>
      </c>
      <c r="B30" s="127">
        <v>40</v>
      </c>
      <c r="C30" s="88">
        <v>22.6</v>
      </c>
      <c r="D30" s="92">
        <v>0.5649999999999999</v>
      </c>
      <c r="E30" s="43"/>
      <c r="F30" s="153">
        <v>1981</v>
      </c>
      <c r="G30" s="127">
        <v>21</v>
      </c>
      <c r="H30" s="88">
        <v>-12.4</v>
      </c>
      <c r="I30" s="92">
        <v>-0.59047619047619</v>
      </c>
      <c r="J30" s="43"/>
      <c r="K30" s="153">
        <v>1981</v>
      </c>
      <c r="L30" s="127">
        <v>5</v>
      </c>
      <c r="M30" s="88">
        <v>-9</v>
      </c>
      <c r="N30" s="94">
        <v>-1.8</v>
      </c>
      <c r="O30" s="154"/>
      <c r="P30" s="155"/>
      <c r="Q30" s="90"/>
      <c r="R30" s="156"/>
      <c r="S30" s="155"/>
      <c r="T30" s="90"/>
      <c r="U30" s="156"/>
      <c r="V30" s="155"/>
      <c r="W30" s="90"/>
    </row>
    <row r="31" ht="21.95" customHeight="1">
      <c r="A31" s="152">
        <v>1982</v>
      </c>
      <c r="B31" s="127">
        <v>65</v>
      </c>
      <c r="C31" s="88">
        <v>28.9</v>
      </c>
      <c r="D31" s="92">
        <v>0.444615384615385</v>
      </c>
      <c r="E31" s="43"/>
      <c r="F31" s="153">
        <v>1982</v>
      </c>
      <c r="G31" s="127">
        <v>32</v>
      </c>
      <c r="H31" s="88">
        <v>-29.3</v>
      </c>
      <c r="I31" s="92">
        <v>-0.915625</v>
      </c>
      <c r="J31" s="43"/>
      <c r="K31" s="153">
        <v>1982</v>
      </c>
      <c r="L31" s="127">
        <v>13</v>
      </c>
      <c r="M31" s="88">
        <v>-27.3</v>
      </c>
      <c r="N31" s="94">
        <v>-2.1</v>
      </c>
      <c r="O31" s="154"/>
      <c r="P31" s="155"/>
      <c r="Q31" s="90"/>
      <c r="R31" s="156"/>
      <c r="S31" s="155"/>
      <c r="T31" s="90"/>
      <c r="U31" s="156"/>
      <c r="V31" s="155"/>
      <c r="W31" s="90"/>
    </row>
    <row r="32" ht="21.95" customHeight="1">
      <c r="A32" s="152">
        <v>1983</v>
      </c>
      <c r="B32" s="127">
        <v>27</v>
      </c>
      <c r="C32" s="88">
        <v>0.3</v>
      </c>
      <c r="D32" s="92">
        <v>0.0111111111111111</v>
      </c>
      <c r="E32" s="43"/>
      <c r="F32" s="153">
        <v>1983</v>
      </c>
      <c r="G32" s="127">
        <v>21</v>
      </c>
      <c r="H32" s="88">
        <v>-7.6</v>
      </c>
      <c r="I32" s="92">
        <v>-0.361904761904762</v>
      </c>
      <c r="J32" s="43"/>
      <c r="K32" s="153">
        <v>1983</v>
      </c>
      <c r="L32" s="127">
        <v>4</v>
      </c>
      <c r="M32" s="88">
        <v>-7.7</v>
      </c>
      <c r="N32" s="94">
        <v>-1.925</v>
      </c>
      <c r="O32" s="154"/>
      <c r="P32" s="155"/>
      <c r="Q32" s="90"/>
      <c r="R32" s="156"/>
      <c r="S32" s="155"/>
      <c r="T32" s="90"/>
      <c r="U32" s="156"/>
      <c r="V32" s="155"/>
      <c r="W32" s="90"/>
    </row>
    <row r="33" ht="21.95" customHeight="1">
      <c r="A33" s="152">
        <v>1984</v>
      </c>
      <c r="B33" s="127">
        <v>30</v>
      </c>
      <c r="C33" s="88">
        <v>37</v>
      </c>
      <c r="D33" s="92">
        <v>1.23333333333333</v>
      </c>
      <c r="E33" s="43"/>
      <c r="F33" s="153">
        <v>1984</v>
      </c>
      <c r="G33" s="127">
        <v>8</v>
      </c>
      <c r="H33" s="88">
        <v>1.3</v>
      </c>
      <c r="I33" s="92">
        <v>0.1625</v>
      </c>
      <c r="J33" s="43"/>
      <c r="K33" s="153">
        <v>1984</v>
      </c>
      <c r="L33" s="127">
        <v>0</v>
      </c>
      <c r="M33" s="88">
        <v>0</v>
      </c>
      <c r="N33" s="94"/>
      <c r="O33" s="154"/>
      <c r="P33" s="155"/>
      <c r="Q33" s="90"/>
      <c r="R33" s="156"/>
      <c r="S33" s="155"/>
      <c r="T33" s="90"/>
      <c r="U33" s="156"/>
      <c r="V33" s="155"/>
      <c r="W33" s="90"/>
    </row>
    <row r="34" ht="21.95" customHeight="1">
      <c r="A34" s="152">
        <v>1985</v>
      </c>
      <c r="B34" s="127">
        <v>31</v>
      </c>
      <c r="C34" s="88">
        <v>29.3</v>
      </c>
      <c r="D34" s="92">
        <v>0.945161290322581</v>
      </c>
      <c r="E34" s="43"/>
      <c r="F34" s="153">
        <v>1985</v>
      </c>
      <c r="G34" s="127">
        <v>13</v>
      </c>
      <c r="H34" s="88">
        <v>-3.4</v>
      </c>
      <c r="I34" s="92">
        <v>-0.261538461538462</v>
      </c>
      <c r="J34" s="43"/>
      <c r="K34" s="153">
        <v>1985</v>
      </c>
      <c r="L34" s="127">
        <v>2</v>
      </c>
      <c r="M34" s="88">
        <v>-3.9</v>
      </c>
      <c r="N34" s="94">
        <v>-1.95</v>
      </c>
      <c r="O34" s="154"/>
      <c r="P34" s="155"/>
      <c r="Q34" s="90"/>
      <c r="R34" s="156"/>
      <c r="S34" s="155"/>
      <c r="T34" s="90"/>
      <c r="U34" s="156"/>
      <c r="V34" s="155"/>
      <c r="W34" s="90"/>
    </row>
    <row r="35" ht="21.95" customHeight="1">
      <c r="A35" s="152">
        <v>1986</v>
      </c>
      <c r="B35" s="127">
        <v>40</v>
      </c>
      <c r="C35" s="88">
        <v>-26.2</v>
      </c>
      <c r="D35" s="92">
        <v>-0.655</v>
      </c>
      <c r="E35" s="43"/>
      <c r="F35" s="153">
        <v>1986</v>
      </c>
      <c r="G35" s="127">
        <v>28</v>
      </c>
      <c r="H35" s="88">
        <v>-49.6</v>
      </c>
      <c r="I35" s="92">
        <v>-1.77142857142857</v>
      </c>
      <c r="J35" s="43"/>
      <c r="K35" s="153">
        <v>1986</v>
      </c>
      <c r="L35" s="127">
        <v>16</v>
      </c>
      <c r="M35" s="88">
        <v>-47.3</v>
      </c>
      <c r="N35" s="94">
        <v>-2.95625</v>
      </c>
      <c r="O35" s="154"/>
      <c r="P35" s="155"/>
      <c r="Q35" s="90"/>
      <c r="R35" s="156"/>
      <c r="S35" s="155"/>
      <c r="T35" s="90"/>
      <c r="U35" s="156"/>
      <c r="V35" s="155"/>
      <c r="W35" s="90"/>
    </row>
    <row r="36" ht="21.95" customHeight="1">
      <c r="A36" s="152">
        <v>1987</v>
      </c>
      <c r="B36" s="127">
        <v>33</v>
      </c>
      <c r="C36" s="88">
        <v>9.6</v>
      </c>
      <c r="D36" s="92">
        <v>0.290909090909091</v>
      </c>
      <c r="E36" s="43"/>
      <c r="F36" s="153">
        <v>1987</v>
      </c>
      <c r="G36" s="127">
        <v>20</v>
      </c>
      <c r="H36" s="88">
        <v>-10.7</v>
      </c>
      <c r="I36" s="92">
        <v>-0.535</v>
      </c>
      <c r="J36" s="43"/>
      <c r="K36" s="153">
        <v>1987</v>
      </c>
      <c r="L36" s="127">
        <v>4</v>
      </c>
      <c r="M36" s="88">
        <v>-9.1</v>
      </c>
      <c r="N36" s="94">
        <v>-2.275</v>
      </c>
      <c r="O36" s="154"/>
      <c r="P36" s="155"/>
      <c r="Q36" s="90"/>
      <c r="R36" s="156"/>
      <c r="S36" s="155"/>
      <c r="T36" s="90"/>
      <c r="U36" s="156"/>
      <c r="V36" s="155"/>
      <c r="W36" s="90"/>
    </row>
    <row r="37" ht="21.95" customHeight="1">
      <c r="A37" s="152">
        <v>1988</v>
      </c>
      <c r="B37" s="127">
        <v>23</v>
      </c>
      <c r="C37" s="88">
        <v>32.4</v>
      </c>
      <c r="D37" s="92">
        <v>1.40869565217391</v>
      </c>
      <c r="E37" s="43"/>
      <c r="F37" s="153">
        <v>1988</v>
      </c>
      <c r="G37" s="127">
        <v>4</v>
      </c>
      <c r="H37" s="88">
        <v>0.1</v>
      </c>
      <c r="I37" s="92">
        <v>0.025</v>
      </c>
      <c r="J37" s="43"/>
      <c r="K37" s="153">
        <v>1988</v>
      </c>
      <c r="L37" s="127">
        <v>0</v>
      </c>
      <c r="M37" s="88">
        <v>0</v>
      </c>
      <c r="N37" s="94"/>
      <c r="O37" s="154"/>
      <c r="P37" s="155"/>
      <c r="Q37" s="90"/>
      <c r="R37" s="156"/>
      <c r="S37" s="155"/>
      <c r="T37" s="90"/>
      <c r="U37" s="156"/>
      <c r="V37" s="155"/>
      <c r="W37" s="90"/>
    </row>
    <row r="38" ht="21.95" customHeight="1">
      <c r="A38" s="152">
        <v>1989</v>
      </c>
      <c r="B38" s="127">
        <v>24</v>
      </c>
      <c r="C38" s="88">
        <v>26.7</v>
      </c>
      <c r="D38" s="92">
        <v>1.1125</v>
      </c>
      <c r="E38" s="43"/>
      <c r="F38" s="153">
        <v>1989</v>
      </c>
      <c r="G38" s="127">
        <v>10</v>
      </c>
      <c r="H38" s="88">
        <v>0.6</v>
      </c>
      <c r="I38" s="92">
        <v>0.06</v>
      </c>
      <c r="J38" s="43"/>
      <c r="K38" s="153">
        <v>1989</v>
      </c>
      <c r="L38" s="127">
        <v>1</v>
      </c>
      <c r="M38" s="88">
        <v>-1.6</v>
      </c>
      <c r="N38" s="94">
        <v>-1.6</v>
      </c>
      <c r="O38" s="154"/>
      <c r="P38" s="155"/>
      <c r="Q38" s="90"/>
      <c r="R38" s="156"/>
      <c r="S38" s="155"/>
      <c r="T38" s="90"/>
      <c r="U38" s="156"/>
      <c r="V38" s="155"/>
      <c r="W38" s="90"/>
    </row>
    <row r="39" ht="21.95" customHeight="1">
      <c r="A39" s="152">
        <v>1990</v>
      </c>
      <c r="B39" s="127">
        <v>22</v>
      </c>
      <c r="C39" s="88">
        <v>21.2</v>
      </c>
      <c r="D39" s="92">
        <v>0.963636363636364</v>
      </c>
      <c r="E39" s="43"/>
      <c r="F39" s="153">
        <v>1990</v>
      </c>
      <c r="G39" s="127">
        <v>10</v>
      </c>
      <c r="H39" s="88">
        <v>-1</v>
      </c>
      <c r="I39" s="92">
        <v>-0.1</v>
      </c>
      <c r="J39" s="43"/>
      <c r="K39" s="153">
        <v>1990</v>
      </c>
      <c r="L39" s="127">
        <v>1</v>
      </c>
      <c r="M39" s="88">
        <v>-1.7</v>
      </c>
      <c r="N39" s="94">
        <v>-1.7</v>
      </c>
      <c r="O39" s="154"/>
      <c r="P39" s="155"/>
      <c r="Q39" s="90"/>
      <c r="R39" s="156"/>
      <c r="S39" s="155"/>
      <c r="T39" s="90"/>
      <c r="U39" s="156"/>
      <c r="V39" s="155"/>
      <c r="W39" s="90"/>
    </row>
    <row r="40" ht="21.95" customHeight="1">
      <c r="A40" s="152">
        <v>1991</v>
      </c>
      <c r="B40" s="127">
        <v>29</v>
      </c>
      <c r="C40" s="88">
        <v>38.1</v>
      </c>
      <c r="D40" s="92">
        <v>1.31379310344828</v>
      </c>
      <c r="E40" s="43"/>
      <c r="F40" s="153">
        <v>1991</v>
      </c>
      <c r="G40" s="127">
        <v>5</v>
      </c>
      <c r="H40" s="88">
        <v>-2.1</v>
      </c>
      <c r="I40" s="92">
        <v>-0.42</v>
      </c>
      <c r="J40" s="43"/>
      <c r="K40" s="153">
        <v>1991</v>
      </c>
      <c r="L40" s="127">
        <v>0</v>
      </c>
      <c r="M40" s="88">
        <v>0</v>
      </c>
      <c r="N40" s="94"/>
      <c r="O40" t="s" s="136">
        <v>107</v>
      </c>
      <c r="P40" s="155">
        <f>AVERAGE(B40:B59)</f>
        <v>37.7</v>
      </c>
      <c r="Q40" s="90">
        <f>AVERAGE(D40:D59)</f>
        <v>0.4975484471554</v>
      </c>
      <c r="R40" t="s" s="139">
        <v>107</v>
      </c>
      <c r="S40" s="155">
        <f>AVERAGE(G40:G59)</f>
        <v>19.1</v>
      </c>
      <c r="T40" s="90">
        <f>AVERAGE(I40:I59)</f>
        <v>-0.669945828723964</v>
      </c>
      <c r="U40" t="s" s="139">
        <v>107</v>
      </c>
      <c r="V40" s="155">
        <f>AVERAGE(L40:L59)</f>
        <v>4.35</v>
      </c>
      <c r="W40" s="90">
        <f>AVERAGE(N40:N59)</f>
        <v>-2.40277080762375</v>
      </c>
    </row>
    <row r="41" ht="21.95" customHeight="1">
      <c r="A41" s="152">
        <v>1992</v>
      </c>
      <c r="B41" s="127">
        <v>43</v>
      </c>
      <c r="C41" s="88">
        <v>32.7</v>
      </c>
      <c r="D41" s="92">
        <v>0.76046511627907</v>
      </c>
      <c r="E41" s="43"/>
      <c r="F41" s="153">
        <v>1992</v>
      </c>
      <c r="G41" s="127">
        <v>22</v>
      </c>
      <c r="H41" s="88">
        <v>-7.7</v>
      </c>
      <c r="I41" s="92">
        <v>-0.35</v>
      </c>
      <c r="J41" s="43"/>
      <c r="K41" s="153">
        <v>1992</v>
      </c>
      <c r="L41" s="127">
        <v>2</v>
      </c>
      <c r="M41" s="88">
        <v>-3.9</v>
      </c>
      <c r="N41" s="94">
        <v>-1.95</v>
      </c>
      <c r="O41" t="s" s="136">
        <v>108</v>
      </c>
      <c r="P41" s="155">
        <f>AVERAGE(B41:B59)</f>
        <v>38.1578947368421</v>
      </c>
      <c r="Q41" s="90">
        <f>AVERAGE(D41:D59)</f>
        <v>0.452201521805796</v>
      </c>
      <c r="R41" t="s" s="139">
        <v>108</v>
      </c>
      <c r="S41" s="155">
        <f>AVERAGE(G41:G59)</f>
        <v>19.8421052631579</v>
      </c>
      <c r="T41" s="90">
        <f>AVERAGE(I41:I59)</f>
        <v>-0.683831708097517</v>
      </c>
      <c r="U41" t="s" s="139">
        <v>108</v>
      </c>
      <c r="V41" s="155">
        <f>AVERAGE(L41:L59)</f>
        <v>4.57894736842105</v>
      </c>
      <c r="W41" s="90">
        <f>AVERAGE(N41:N59)</f>
        <v>-2.40277080762375</v>
      </c>
    </row>
    <row r="42" ht="21.95" customHeight="1">
      <c r="A42" s="152">
        <v>1993</v>
      </c>
      <c r="B42" s="157">
        <v>28</v>
      </c>
      <c r="C42" s="158">
        <v>24.9</v>
      </c>
      <c r="D42" s="159">
        <v>0.889285714285714</v>
      </c>
      <c r="E42" s="43"/>
      <c r="F42" s="153">
        <v>1993</v>
      </c>
      <c r="G42" s="157">
        <v>11</v>
      </c>
      <c r="H42" s="158">
        <v>-7.3</v>
      </c>
      <c r="I42" s="159">
        <v>-0.663636363636364</v>
      </c>
      <c r="J42" s="43"/>
      <c r="K42" s="153">
        <v>1993</v>
      </c>
      <c r="L42" s="157">
        <v>2</v>
      </c>
      <c r="M42" s="158">
        <v>-4.1</v>
      </c>
      <c r="N42" s="160">
        <v>-2.05</v>
      </c>
      <c r="O42" t="s" s="136">
        <v>109</v>
      </c>
      <c r="P42" s="155">
        <f>AVERAGE(B42:B59)</f>
        <v>37.8888888888889</v>
      </c>
      <c r="Q42" s="90">
        <f>AVERAGE(D42:D59)</f>
        <v>0.434068369189721</v>
      </c>
      <c r="R42" t="s" s="139">
        <v>109</v>
      </c>
      <c r="S42" s="155">
        <f>AVERAGE(G42:G59)</f>
        <v>19.7222222222222</v>
      </c>
      <c r="T42" s="90">
        <f>AVERAGE(I42:I59)</f>
        <v>-0.703468867397371</v>
      </c>
      <c r="U42" t="s" s="139">
        <v>109</v>
      </c>
      <c r="V42" s="155">
        <f>AVERAGE(L42:L59)</f>
        <v>4.72222222222222</v>
      </c>
      <c r="W42" s="90">
        <f>AVERAGE(N42:N59)</f>
        <v>-2.43106898310023</v>
      </c>
    </row>
    <row r="43" ht="21.95" customHeight="1">
      <c r="A43" s="152">
        <v>1994</v>
      </c>
      <c r="B43" s="127">
        <v>0</v>
      </c>
      <c r="C43" s="88">
        <v>0</v>
      </c>
      <c r="D43" s="92"/>
      <c r="E43" s="43"/>
      <c r="F43" s="153">
        <v>1994</v>
      </c>
      <c r="G43" s="127">
        <v>0</v>
      </c>
      <c r="H43" s="88">
        <v>0</v>
      </c>
      <c r="I43" s="92"/>
      <c r="J43" s="43"/>
      <c r="K43" s="153">
        <v>1994</v>
      </c>
      <c r="L43" s="127">
        <v>0</v>
      </c>
      <c r="M43" s="88">
        <v>0</v>
      </c>
      <c r="N43" s="94"/>
      <c r="O43" t="s" s="136">
        <v>110</v>
      </c>
      <c r="P43" s="155">
        <f>AVERAGE(B43:B59)</f>
        <v>38.4705882352941</v>
      </c>
      <c r="Q43" s="90">
        <f>AVERAGE(D43:D59)</f>
        <v>0.405617285121221</v>
      </c>
      <c r="R43" t="s" s="139">
        <v>110</v>
      </c>
      <c r="S43" s="155">
        <f>AVERAGE(G43:G59)</f>
        <v>20.2352941176471</v>
      </c>
      <c r="T43" s="90">
        <f>AVERAGE(I43:I59)</f>
        <v>-0.7059583988824339</v>
      </c>
      <c r="U43" t="s" s="139">
        <v>110</v>
      </c>
      <c r="V43" s="155">
        <f>AVERAGE(L43:L59)</f>
        <v>4.88235294117647</v>
      </c>
      <c r="W43" s="90">
        <f>AVERAGE(N43:N59)</f>
        <v>-2.45647358197358</v>
      </c>
    </row>
    <row r="44" ht="21.95" customHeight="1">
      <c r="A44" s="152">
        <v>1995</v>
      </c>
      <c r="B44" s="127">
        <v>46</v>
      </c>
      <c r="C44" s="88">
        <v>-4.9</v>
      </c>
      <c r="D44" s="92">
        <v>-0.106521739130435</v>
      </c>
      <c r="E44" s="43"/>
      <c r="F44" s="153">
        <v>1995</v>
      </c>
      <c r="G44" s="127">
        <v>27</v>
      </c>
      <c r="H44" s="88">
        <v>-32.3</v>
      </c>
      <c r="I44" s="92">
        <v>-1.1962962962963</v>
      </c>
      <c r="J44" s="43"/>
      <c r="K44" s="153">
        <v>1995</v>
      </c>
      <c r="L44" s="127">
        <v>13</v>
      </c>
      <c r="M44" s="88">
        <v>-30.6</v>
      </c>
      <c r="N44" s="94">
        <v>-2.35384615384615</v>
      </c>
      <c r="O44" t="s" s="136">
        <v>111</v>
      </c>
      <c r="P44" s="155">
        <f>AVERAGE(B44:B59)</f>
        <v>40.875</v>
      </c>
      <c r="Q44" s="90">
        <f>AVERAGE(D44:D59)</f>
        <v>0.405617285121221</v>
      </c>
      <c r="R44" t="s" s="139">
        <v>111</v>
      </c>
      <c r="S44" s="155">
        <f>AVERAGE(G44:G59)</f>
        <v>21.5</v>
      </c>
      <c r="T44" s="90">
        <f>AVERAGE(I44:I59)</f>
        <v>-0.7059583988824339</v>
      </c>
      <c r="U44" t="s" s="139">
        <v>111</v>
      </c>
      <c r="V44" s="155">
        <f>AVERAGE(L44:L59)</f>
        <v>5.1875</v>
      </c>
      <c r="W44" s="90">
        <f>AVERAGE(N44:N59)</f>
        <v>-2.45647358197358</v>
      </c>
    </row>
    <row r="45" ht="21.95" customHeight="1">
      <c r="A45" s="152">
        <v>1996</v>
      </c>
      <c r="B45" s="127">
        <v>43</v>
      </c>
      <c r="C45" s="88">
        <v>32.5</v>
      </c>
      <c r="D45" s="92">
        <v>0.755813953488372</v>
      </c>
      <c r="E45" s="43"/>
      <c r="F45" s="153">
        <v>1996</v>
      </c>
      <c r="G45" s="127">
        <v>19</v>
      </c>
      <c r="H45" s="88">
        <v>-12.8</v>
      </c>
      <c r="I45" s="92">
        <v>-0.673684210526316</v>
      </c>
      <c r="J45" s="43"/>
      <c r="K45" s="153">
        <v>1996</v>
      </c>
      <c r="L45" s="127">
        <v>3</v>
      </c>
      <c r="M45" s="88">
        <v>-6.3</v>
      </c>
      <c r="N45" s="94">
        <v>-2.1</v>
      </c>
      <c r="O45" t="s" s="136">
        <v>112</v>
      </c>
      <c r="P45" s="155">
        <f>AVERAGE(B45:B59)</f>
        <v>40.5333333333333</v>
      </c>
      <c r="Q45" s="90">
        <f>AVERAGE(D45:D59)</f>
        <v>0.439759886737998</v>
      </c>
      <c r="R45" t="s" s="139">
        <v>112</v>
      </c>
      <c r="S45" s="155">
        <f>AVERAGE(G45:G59)</f>
        <v>21.1333333333333</v>
      </c>
      <c r="T45" s="90">
        <f>AVERAGE(I45:I59)</f>
        <v>-0.6732692057215099</v>
      </c>
      <c r="U45" t="s" s="139">
        <v>112</v>
      </c>
      <c r="V45" s="155">
        <f>AVERAGE(L45:L59)</f>
        <v>4.66666666666667</v>
      </c>
      <c r="W45" s="90">
        <f>AVERAGE(N45:N59)</f>
        <v>-2.46380411255411</v>
      </c>
    </row>
    <row r="46" ht="21.95" customHeight="1">
      <c r="A46" s="152">
        <v>1997</v>
      </c>
      <c r="B46" s="212">
        <v>44</v>
      </c>
      <c r="C46" s="213">
        <v>6.4</v>
      </c>
      <c r="D46" s="214">
        <v>0.145454545454545</v>
      </c>
      <c r="E46" s="43"/>
      <c r="F46" s="153">
        <v>1997</v>
      </c>
      <c r="G46" s="212">
        <v>27</v>
      </c>
      <c r="H46" s="213">
        <v>-20</v>
      </c>
      <c r="I46" s="214">
        <v>-0.740740740740741</v>
      </c>
      <c r="J46" s="43"/>
      <c r="K46" s="153">
        <v>1997</v>
      </c>
      <c r="L46" s="212">
        <v>6</v>
      </c>
      <c r="M46" s="213">
        <v>-10.4</v>
      </c>
      <c r="N46" s="215">
        <v>-1.73333333333333</v>
      </c>
      <c r="O46" t="s" s="136">
        <v>113</v>
      </c>
      <c r="P46" s="155">
        <f>AVERAGE(B46:B59)</f>
        <v>40.3571428571429</v>
      </c>
      <c r="Q46" s="90">
        <f>AVERAGE(D46:D59)</f>
        <v>0.417184596255829</v>
      </c>
      <c r="R46" t="s" s="139">
        <v>113</v>
      </c>
      <c r="S46" s="155">
        <f>AVERAGE(G46:G59)</f>
        <v>21.2857142857143</v>
      </c>
      <c r="T46" s="90">
        <f>AVERAGE(I46:I59)</f>
        <v>-0.673239562521167</v>
      </c>
      <c r="U46" t="s" s="139">
        <v>113</v>
      </c>
      <c r="V46" s="155">
        <f>AVERAGE(L46:L59)</f>
        <v>4.78571428571429</v>
      </c>
      <c r="W46" s="90">
        <f>AVERAGE(N46:N59)</f>
        <v>-2.49178904428904</v>
      </c>
    </row>
    <row r="47" ht="21.95" customHeight="1">
      <c r="A47" s="152">
        <v>1998</v>
      </c>
      <c r="B47" s="127">
        <v>19</v>
      </c>
      <c r="C47" s="88">
        <v>19</v>
      </c>
      <c r="D47" s="92">
        <v>1</v>
      </c>
      <c r="E47" s="43"/>
      <c r="F47" s="153">
        <v>1998</v>
      </c>
      <c r="G47" s="127">
        <v>8</v>
      </c>
      <c r="H47" s="88">
        <v>-0.4</v>
      </c>
      <c r="I47" s="92">
        <v>-0.05</v>
      </c>
      <c r="J47" s="43"/>
      <c r="K47" s="153">
        <v>1998</v>
      </c>
      <c r="L47" s="127">
        <v>0</v>
      </c>
      <c r="M47" s="88">
        <v>0</v>
      </c>
      <c r="N47" s="94"/>
      <c r="O47" t="s" s="136">
        <v>114</v>
      </c>
      <c r="P47" s="155">
        <f>AVERAGE(B47:B59)</f>
        <v>40.0769230769231</v>
      </c>
      <c r="Q47" s="90">
        <f>AVERAGE(D47:D59)</f>
        <v>0.438086907855927</v>
      </c>
      <c r="R47" t="s" s="139">
        <v>114</v>
      </c>
      <c r="S47" s="155">
        <f>AVERAGE(G47:G59)</f>
        <v>20.8461538461538</v>
      </c>
      <c r="T47" s="90">
        <f>AVERAGE(I47:I59)</f>
        <v>-0.6680471641965841</v>
      </c>
      <c r="U47" t="s" s="139">
        <v>114</v>
      </c>
      <c r="V47" s="155">
        <f>AVERAGE(L47:L59)</f>
        <v>4.69230769230769</v>
      </c>
      <c r="W47" s="90">
        <f>AVERAGE(N47:N59)</f>
        <v>-2.55499368686869</v>
      </c>
    </row>
    <row r="48" ht="21.95" customHeight="1">
      <c r="A48" s="152">
        <v>1999</v>
      </c>
      <c r="B48" s="127">
        <v>28</v>
      </c>
      <c r="C48" s="88">
        <v>24.7</v>
      </c>
      <c r="D48" s="92">
        <v>0.882142857142857</v>
      </c>
      <c r="E48" s="43"/>
      <c r="F48" s="153">
        <v>1999</v>
      </c>
      <c r="G48" s="127">
        <v>13</v>
      </c>
      <c r="H48" s="88">
        <v>1.4</v>
      </c>
      <c r="I48" s="92">
        <v>0.107692307692308</v>
      </c>
      <c r="J48" s="43"/>
      <c r="K48" s="153">
        <v>1999</v>
      </c>
      <c r="L48" s="127">
        <v>1</v>
      </c>
      <c r="M48" s="88">
        <v>-3</v>
      </c>
      <c r="N48" s="94">
        <v>-3</v>
      </c>
      <c r="O48" t="s" s="136">
        <v>115</v>
      </c>
      <c r="P48" s="155">
        <f>AVERAGE(B48:B59)</f>
        <v>41.8333333333333</v>
      </c>
      <c r="Q48" s="90">
        <f>AVERAGE(D48:D59)</f>
        <v>0.391260816843921</v>
      </c>
      <c r="R48" t="s" s="139">
        <v>115</v>
      </c>
      <c r="S48" s="155">
        <f>AVERAGE(G48:G59)</f>
        <v>21.9166666666667</v>
      </c>
      <c r="T48" s="90">
        <f>AVERAGE(I48:I59)</f>
        <v>-0.719551094546299</v>
      </c>
      <c r="U48" t="s" s="139">
        <v>115</v>
      </c>
      <c r="V48" s="155">
        <f>AVERAGE(L48:L59)</f>
        <v>5.08333333333333</v>
      </c>
      <c r="W48" s="90">
        <f>AVERAGE(N48:N59)</f>
        <v>-2.55499368686869</v>
      </c>
    </row>
    <row r="49" ht="21.95" customHeight="1">
      <c r="A49" s="152">
        <v>2000</v>
      </c>
      <c r="B49" s="127">
        <v>44</v>
      </c>
      <c r="C49" s="88">
        <v>9.1</v>
      </c>
      <c r="D49" s="92">
        <v>0.206818181818182</v>
      </c>
      <c r="E49" s="43"/>
      <c r="F49" s="153">
        <v>2000</v>
      </c>
      <c r="G49" s="127">
        <v>21</v>
      </c>
      <c r="H49" s="88">
        <v>-23.9</v>
      </c>
      <c r="I49" s="92">
        <v>-1.13809523809524</v>
      </c>
      <c r="J49" s="43"/>
      <c r="K49" s="153">
        <v>2000</v>
      </c>
      <c r="L49" s="127">
        <v>5</v>
      </c>
      <c r="M49" s="88">
        <v>-12.9</v>
      </c>
      <c r="N49" s="94">
        <v>-2.58</v>
      </c>
      <c r="O49" t="s" s="136">
        <v>116</v>
      </c>
      <c r="P49" s="155">
        <f>AVERAGE(B49:B59)</f>
        <v>43.0909090909091</v>
      </c>
      <c r="Q49" s="90">
        <f>AVERAGE(D49:D59)</f>
        <v>0.346635176816745</v>
      </c>
      <c r="R49" t="s" s="139">
        <v>116</v>
      </c>
      <c r="S49" s="155">
        <f>AVERAGE(G49:G59)</f>
        <v>22.7272727272727</v>
      </c>
      <c r="T49" s="90">
        <f>AVERAGE(I49:I59)</f>
        <v>-0.7947550402043549</v>
      </c>
      <c r="U49" t="s" s="139">
        <v>116</v>
      </c>
      <c r="V49" s="155">
        <f>AVERAGE(L49:L59)</f>
        <v>5.45454545454545</v>
      </c>
      <c r="W49" s="90">
        <f>AVERAGE(N49:N59)</f>
        <v>-2.51453856749311</v>
      </c>
    </row>
    <row r="50" ht="21.95" customHeight="1">
      <c r="A50" s="152">
        <v>2001</v>
      </c>
      <c r="B50" s="127">
        <v>47</v>
      </c>
      <c r="C50" s="88">
        <v>34</v>
      </c>
      <c r="D50" s="92">
        <v>0.723404255319149</v>
      </c>
      <c r="E50" s="43"/>
      <c r="F50" s="153">
        <v>2001</v>
      </c>
      <c r="G50" s="127">
        <v>15</v>
      </c>
      <c r="H50" s="88">
        <v>-13</v>
      </c>
      <c r="I50" s="92">
        <v>-0.866666666666667</v>
      </c>
      <c r="J50" s="43"/>
      <c r="K50" s="153">
        <v>2001</v>
      </c>
      <c r="L50" s="127">
        <v>4</v>
      </c>
      <c r="M50" s="88">
        <v>-9</v>
      </c>
      <c r="N50" s="94">
        <v>-2.25</v>
      </c>
      <c r="O50" t="s" s="136">
        <v>117</v>
      </c>
      <c r="P50" s="155">
        <f>AVERAGE(B50:B59)</f>
        <v>43</v>
      </c>
      <c r="Q50" s="90">
        <f>AVERAGE(D50:D59)</f>
        <v>0.360616876316602</v>
      </c>
      <c r="R50" t="s" s="139">
        <v>117</v>
      </c>
      <c r="S50" s="155">
        <f>AVERAGE(G50:G59)</f>
        <v>22.9</v>
      </c>
      <c r="T50" s="90">
        <f>AVERAGE(I50:I59)</f>
        <v>-0.760421020415266</v>
      </c>
      <c r="U50" t="s" s="139">
        <v>117</v>
      </c>
      <c r="V50" s="155">
        <f>AVERAGE(L50:L59)</f>
        <v>5.5</v>
      </c>
      <c r="W50" s="90">
        <f>AVERAGE(N50:N59)</f>
        <v>-2.50799242424242</v>
      </c>
    </row>
    <row r="51" ht="21.95" customHeight="1">
      <c r="A51" s="152">
        <v>2002</v>
      </c>
      <c r="B51" s="127">
        <v>41</v>
      </c>
      <c r="C51" s="88">
        <v>-17</v>
      </c>
      <c r="D51" s="92">
        <v>-0.414634146341463</v>
      </c>
      <c r="E51" s="43"/>
      <c r="F51" s="153">
        <v>2002</v>
      </c>
      <c r="G51" s="127">
        <v>25</v>
      </c>
      <c r="H51" s="88">
        <v>-39</v>
      </c>
      <c r="I51" s="92">
        <v>-1.56</v>
      </c>
      <c r="J51" s="43"/>
      <c r="K51" s="153">
        <v>2002</v>
      </c>
      <c r="L51" s="127">
        <v>11</v>
      </c>
      <c r="M51" s="88">
        <v>-32</v>
      </c>
      <c r="N51" s="94">
        <v>-2.90909090909091</v>
      </c>
      <c r="O51" t="s" s="136">
        <v>118</v>
      </c>
      <c r="P51" s="155">
        <f>AVERAGE(B51:B59)</f>
        <v>42.5555555555556</v>
      </c>
      <c r="Q51" s="90">
        <f>AVERAGE(D51:D59)</f>
        <v>0.320307167538541</v>
      </c>
      <c r="R51" t="s" s="139">
        <v>118</v>
      </c>
      <c r="S51" s="155">
        <f>AVERAGE(G51:G59)</f>
        <v>23.7777777777778</v>
      </c>
      <c r="T51" s="90">
        <f>AVERAGE(I51:I59)</f>
        <v>-0.748615948609555</v>
      </c>
      <c r="U51" t="s" s="139">
        <v>118</v>
      </c>
      <c r="V51" s="155">
        <f>AVERAGE(L51:L59)</f>
        <v>5.66666666666667</v>
      </c>
      <c r="W51" s="90">
        <f>AVERAGE(N51:N59)</f>
        <v>-2.53665824915825</v>
      </c>
    </row>
    <row r="52" ht="21.95" customHeight="1">
      <c r="A52" s="152">
        <v>2003</v>
      </c>
      <c r="B52" s="127">
        <v>35</v>
      </c>
      <c r="C52" s="88">
        <v>15.5</v>
      </c>
      <c r="D52" s="92">
        <v>0.442857142857143</v>
      </c>
      <c r="E52" s="43"/>
      <c r="F52" s="153">
        <v>2003</v>
      </c>
      <c r="G52" s="127">
        <v>17</v>
      </c>
      <c r="H52" s="88">
        <v>-11.1</v>
      </c>
      <c r="I52" s="92">
        <v>-0.652941176470588</v>
      </c>
      <c r="J52" s="43"/>
      <c r="K52" s="153">
        <v>2003</v>
      </c>
      <c r="L52" s="127">
        <v>3</v>
      </c>
      <c r="M52" s="88">
        <v>-7.3</v>
      </c>
      <c r="N52" s="94">
        <v>-2.43333333333333</v>
      </c>
      <c r="O52" t="s" s="136">
        <v>119</v>
      </c>
      <c r="P52" s="155">
        <f>AVERAGE(B52:B59)</f>
        <v>42.75</v>
      </c>
      <c r="Q52" s="90">
        <f>AVERAGE(D52:D59)</f>
        <v>0.412174831773541</v>
      </c>
      <c r="R52" t="s" s="139">
        <v>119</v>
      </c>
      <c r="S52" s="155">
        <f>AVERAGE(G52:G59)</f>
        <v>23.625</v>
      </c>
      <c r="T52" s="90">
        <f>AVERAGE(I52:I59)</f>
        <v>-0.647192942185749</v>
      </c>
      <c r="U52" t="s" s="139">
        <v>119</v>
      </c>
      <c r="V52" s="155">
        <f>AVERAGE(L52:L59)</f>
        <v>5</v>
      </c>
      <c r="W52" s="90">
        <f>AVERAGE(N52:N59)</f>
        <v>-2.49010416666667</v>
      </c>
    </row>
    <row r="53" ht="21.95" customHeight="1">
      <c r="A53" s="152">
        <v>2004</v>
      </c>
      <c r="B53" s="127">
        <v>54</v>
      </c>
      <c r="C53" s="88">
        <v>15.9</v>
      </c>
      <c r="D53" s="92">
        <v>0.294444444444444</v>
      </c>
      <c r="E53" s="43"/>
      <c r="F53" s="153">
        <v>2004</v>
      </c>
      <c r="G53" s="127">
        <v>33</v>
      </c>
      <c r="H53" s="88">
        <v>-18.5</v>
      </c>
      <c r="I53" s="92">
        <v>-0.560606060606061</v>
      </c>
      <c r="J53" s="43"/>
      <c r="K53" s="153">
        <v>2004</v>
      </c>
      <c r="L53" s="127">
        <v>2</v>
      </c>
      <c r="M53" s="88">
        <v>-5.3</v>
      </c>
      <c r="N53" s="94">
        <v>-2.65</v>
      </c>
      <c r="O53" t="s" s="136">
        <v>120</v>
      </c>
      <c r="P53" s="155">
        <f>AVERAGE(B53:B59)</f>
        <v>43.8571428571429</v>
      </c>
      <c r="Q53" s="90">
        <f>AVERAGE(D53:D59)</f>
        <v>0.407791644475884</v>
      </c>
      <c r="R53" t="s" s="139">
        <v>120</v>
      </c>
      <c r="S53" s="155">
        <f>AVERAGE(G53:G59)</f>
        <v>24.5714285714286</v>
      </c>
      <c r="T53" s="90">
        <f>AVERAGE(I53:I59)</f>
        <v>-0.646371765859344</v>
      </c>
      <c r="U53" t="s" s="139">
        <v>120</v>
      </c>
      <c r="V53" s="155">
        <f>AVERAGE(L53:L59)</f>
        <v>5.28571428571429</v>
      </c>
      <c r="W53" s="90">
        <f>AVERAGE(N53:N59)</f>
        <v>-2.49821428571429</v>
      </c>
    </row>
    <row r="54" ht="21.95" customHeight="1">
      <c r="A54" s="152">
        <v>2005</v>
      </c>
      <c r="B54" s="127">
        <v>40</v>
      </c>
      <c r="C54" s="88">
        <v>9.300000000000001</v>
      </c>
      <c r="D54" s="92">
        <v>0.2325</v>
      </c>
      <c r="E54" s="43"/>
      <c r="F54" s="153">
        <v>2005</v>
      </c>
      <c r="G54" s="127">
        <v>23</v>
      </c>
      <c r="H54" s="88">
        <v>-17.8</v>
      </c>
      <c r="I54" s="92">
        <v>-0.773913043478261</v>
      </c>
      <c r="J54" s="43"/>
      <c r="K54" s="153">
        <v>2005</v>
      </c>
      <c r="L54" s="127">
        <v>5</v>
      </c>
      <c r="M54" s="88">
        <v>-13.1</v>
      </c>
      <c r="N54" s="94">
        <v>-2.62</v>
      </c>
      <c r="O54" t="s" s="136">
        <v>98</v>
      </c>
      <c r="P54" s="155">
        <f>AVERAGE(B54:B59)</f>
        <v>42.1666666666667</v>
      </c>
      <c r="Q54" s="90">
        <f>AVERAGE(D54:D59)</f>
        <v>0.426682844481124</v>
      </c>
      <c r="R54" t="s" s="139">
        <v>98</v>
      </c>
      <c r="S54" s="155">
        <f>AVERAGE(G54:G59)</f>
        <v>23.1666666666667</v>
      </c>
      <c r="T54" s="90">
        <f>AVERAGE(I54:I59)</f>
        <v>-0.660666050068224</v>
      </c>
      <c r="U54" t="s" s="139">
        <v>98</v>
      </c>
      <c r="V54" s="155">
        <f>AVERAGE(L54:L59)</f>
        <v>5.83333333333333</v>
      </c>
      <c r="W54" s="90">
        <f>AVERAGE(N54:N59)</f>
        <v>-2.47291666666667</v>
      </c>
    </row>
    <row r="55" ht="21.95" customHeight="1">
      <c r="A55" s="152">
        <v>2006</v>
      </c>
      <c r="B55" s="127">
        <v>54</v>
      </c>
      <c r="C55" s="88">
        <v>-1.2</v>
      </c>
      <c r="D55" s="92">
        <v>-0.0222222222222222</v>
      </c>
      <c r="E55" s="43"/>
      <c r="F55" s="153">
        <v>2006</v>
      </c>
      <c r="G55" s="127">
        <v>37</v>
      </c>
      <c r="H55" s="88">
        <v>-29.7</v>
      </c>
      <c r="I55" s="92">
        <v>-0.8027027027027031</v>
      </c>
      <c r="J55" s="43"/>
      <c r="K55" s="153">
        <v>2006</v>
      </c>
      <c r="L55" s="127">
        <v>12</v>
      </c>
      <c r="M55" s="88">
        <v>-26.7</v>
      </c>
      <c r="N55" s="94">
        <v>-2.225</v>
      </c>
      <c r="O55" t="s" s="136">
        <v>121</v>
      </c>
      <c r="P55" s="155">
        <f>AVERAGE(B55:B59)</f>
        <v>42.6</v>
      </c>
      <c r="Q55" s="90">
        <f>AVERAGE(D55:D59)</f>
        <v>0.465519413377349</v>
      </c>
      <c r="R55" t="s" s="139">
        <v>121</v>
      </c>
      <c r="S55" s="155">
        <f>AVERAGE(G55:G59)</f>
        <v>23.2</v>
      </c>
      <c r="T55" s="90">
        <f>AVERAGE(I55:I59)</f>
        <v>-0.638016651386217</v>
      </c>
      <c r="U55" t="s" s="139">
        <v>121</v>
      </c>
      <c r="V55" s="155">
        <f>AVERAGE(L55:L59)</f>
        <v>6</v>
      </c>
      <c r="W55" s="90">
        <f>AVERAGE(N55:N59)</f>
        <v>-2.4435</v>
      </c>
    </row>
    <row r="56" ht="21.95" customHeight="1">
      <c r="A56" s="152">
        <v>2007</v>
      </c>
      <c r="B56" s="127">
        <v>34</v>
      </c>
      <c r="C56" s="88">
        <v>21</v>
      </c>
      <c r="D56" s="92">
        <v>0.617647058823529</v>
      </c>
      <c r="E56" s="43"/>
      <c r="F56" s="153">
        <v>2007</v>
      </c>
      <c r="G56" s="127">
        <v>16</v>
      </c>
      <c r="H56" s="88">
        <v>-10.2</v>
      </c>
      <c r="I56" s="92">
        <v>-0.6375</v>
      </c>
      <c r="J56" s="43"/>
      <c r="K56" s="153">
        <v>2007</v>
      </c>
      <c r="L56" s="127">
        <v>5</v>
      </c>
      <c r="M56" s="88">
        <v>-11.4</v>
      </c>
      <c r="N56" s="94">
        <v>-2.28</v>
      </c>
      <c r="O56" t="s" s="136">
        <v>122</v>
      </c>
      <c r="P56" s="155">
        <f>AVERAGE(B56:B59)</f>
        <v>39.75</v>
      </c>
      <c r="Q56" s="90">
        <f>AVERAGE(D56:D59)</f>
        <v>0.587454822277242</v>
      </c>
      <c r="R56" t="s" s="139">
        <v>122</v>
      </c>
      <c r="S56" s="155">
        <f>AVERAGE(G56:G59)</f>
        <v>19.75</v>
      </c>
      <c r="T56" s="90">
        <f>AVERAGE(I56:I59)</f>
        <v>-0.596845138557095</v>
      </c>
      <c r="U56" t="s" s="139">
        <v>122</v>
      </c>
      <c r="V56" s="155">
        <f>AVERAGE(L56:L59)</f>
        <v>4.5</v>
      </c>
      <c r="W56" s="90">
        <f>AVERAGE(N56:N59)</f>
        <v>-2.498125</v>
      </c>
    </row>
    <row r="57" ht="21.95" customHeight="1">
      <c r="A57" s="152">
        <v>2008</v>
      </c>
      <c r="B57" s="127">
        <v>53</v>
      </c>
      <c r="C57" s="88">
        <v>24.4</v>
      </c>
      <c r="D57" s="92">
        <v>0.460377358490566</v>
      </c>
      <c r="E57" s="43"/>
      <c r="F57" s="153">
        <v>2008</v>
      </c>
      <c r="G57" s="127">
        <v>26</v>
      </c>
      <c r="H57" s="88">
        <v>-23.3</v>
      </c>
      <c r="I57" s="92">
        <v>-0.896153846153846</v>
      </c>
      <c r="J57" s="43"/>
      <c r="K57" s="153">
        <v>2008</v>
      </c>
      <c r="L57" s="127">
        <v>8</v>
      </c>
      <c r="M57" s="88">
        <v>-18.1</v>
      </c>
      <c r="N57" s="94">
        <v>-2.2625</v>
      </c>
      <c r="O57" t="s" s="136">
        <v>123</v>
      </c>
      <c r="P57" s="155">
        <f>AVERAGE(B57:B59)</f>
        <v>41.6666666666667</v>
      </c>
      <c r="Q57" s="90">
        <f>AVERAGE(D57:D59)</f>
        <v>0.577390743428479</v>
      </c>
      <c r="R57" t="s" s="139">
        <v>123</v>
      </c>
      <c r="S57" s="155">
        <f>AVERAGE(G57:G59)</f>
        <v>21</v>
      </c>
      <c r="T57" s="90">
        <f>AVERAGE(I57:I59)</f>
        <v>-0.5832935180761269</v>
      </c>
      <c r="U57" t="s" s="139">
        <v>123</v>
      </c>
      <c r="V57" s="155">
        <f>AVERAGE(L57:L59)</f>
        <v>4.33333333333333</v>
      </c>
      <c r="W57" s="90">
        <f>AVERAGE(N57:N59)</f>
        <v>-2.57083333333333</v>
      </c>
    </row>
    <row r="58" ht="21.95" customHeight="1">
      <c r="A58" s="152">
        <v>2009</v>
      </c>
      <c r="B58" s="127">
        <v>33</v>
      </c>
      <c r="C58" s="88">
        <v>28.6</v>
      </c>
      <c r="D58" s="92">
        <v>0.866666666666667</v>
      </c>
      <c r="E58" s="43"/>
      <c r="F58" s="153">
        <v>2009</v>
      </c>
      <c r="G58" s="127">
        <v>14</v>
      </c>
      <c r="H58" s="88">
        <v>-2.7</v>
      </c>
      <c r="I58" s="92">
        <v>-0.192857142857143</v>
      </c>
      <c r="J58" s="43"/>
      <c r="K58" s="153">
        <v>2009</v>
      </c>
      <c r="L58" s="127">
        <v>1</v>
      </c>
      <c r="M58" s="88">
        <v>-2.4</v>
      </c>
      <c r="N58" s="94">
        <v>-2.4</v>
      </c>
      <c r="O58" t="s" s="136">
        <v>124</v>
      </c>
      <c r="P58" s="155">
        <f>AVERAGE(B58:B59)</f>
        <v>36</v>
      </c>
      <c r="Q58" s="90">
        <f>AVERAGE(D58:D59)</f>
        <v>0.635897435897436</v>
      </c>
      <c r="R58" t="s" s="139">
        <v>124</v>
      </c>
      <c r="S58" s="155">
        <f>AVERAGE(G58:G59)</f>
        <v>18.5</v>
      </c>
      <c r="T58" s="90">
        <f>AVERAGE(I58:I59)</f>
        <v>-0.426863354037267</v>
      </c>
      <c r="U58" t="s" s="139">
        <v>124</v>
      </c>
      <c r="V58" s="155">
        <f>AVERAGE(L58:L59)</f>
        <v>2.5</v>
      </c>
      <c r="W58" s="90">
        <f>AVERAGE(N58:N59)</f>
        <v>-2.725</v>
      </c>
    </row>
    <row r="59" ht="21.95" customHeight="1">
      <c r="A59" s="152">
        <v>2010</v>
      </c>
      <c r="B59" s="127">
        <v>39</v>
      </c>
      <c r="C59" s="88">
        <v>15.8</v>
      </c>
      <c r="D59" s="92">
        <v>0.405128205128205</v>
      </c>
      <c r="E59" s="43"/>
      <c r="F59" s="153">
        <v>2010</v>
      </c>
      <c r="G59" s="127">
        <v>23</v>
      </c>
      <c r="H59" s="88">
        <v>-15.2</v>
      </c>
      <c r="I59" s="92">
        <v>-0.660869565217391</v>
      </c>
      <c r="J59" s="43"/>
      <c r="K59" s="153">
        <v>2010</v>
      </c>
      <c r="L59" s="127">
        <v>4</v>
      </c>
      <c r="M59" s="88">
        <v>-12.2</v>
      </c>
      <c r="N59" s="94">
        <v>-3.05</v>
      </c>
      <c r="O59" t="s" s="136">
        <v>125</v>
      </c>
      <c r="P59" s="155">
        <f>AVERAGE(B59)</f>
        <v>39</v>
      </c>
      <c r="Q59" s="90">
        <f>AVERAGE(D59)</f>
        <v>0.405128205128205</v>
      </c>
      <c r="R59" t="s" s="139">
        <v>125</v>
      </c>
      <c r="S59" s="155">
        <f>AVERAGE(G59)</f>
        <v>23</v>
      </c>
      <c r="T59" s="90">
        <f>AVERAGE(I59)</f>
        <v>-0.660869565217391</v>
      </c>
      <c r="U59" t="s" s="139">
        <v>125</v>
      </c>
      <c r="V59" s="155">
        <f>AVERAGE(L59)</f>
        <v>4</v>
      </c>
      <c r="W59" s="90">
        <f>AVERAGE(N59)</f>
        <v>-3.05</v>
      </c>
    </row>
    <row r="60" ht="21.95" customHeight="1">
      <c r="A60" s="152">
        <v>2011</v>
      </c>
      <c r="B60" s="206">
        <v>41</v>
      </c>
      <c r="C60" s="207">
        <v>27.8</v>
      </c>
      <c r="D60" s="208">
        <v>0.678048780487805</v>
      </c>
      <c r="E60" s="43"/>
      <c r="F60" s="153">
        <v>2011</v>
      </c>
      <c r="G60" s="206">
        <v>21</v>
      </c>
      <c r="H60" s="207">
        <v>-7.7</v>
      </c>
      <c r="I60" s="208">
        <v>-0.366666666666667</v>
      </c>
      <c r="J60" s="43"/>
      <c r="K60" s="153">
        <v>2011</v>
      </c>
      <c r="L60" s="206">
        <v>3</v>
      </c>
      <c r="M60" s="207">
        <v>-7.5</v>
      </c>
      <c r="N60" s="209">
        <v>-2.5</v>
      </c>
      <c r="O60" t="s" s="136">
        <v>126</v>
      </c>
      <c r="P60" s="161">
        <f>AVERAGE(B60)</f>
        <v>41</v>
      </c>
      <c r="Q60" s="162">
        <f>AVERAGE(D60)</f>
        <v>0.678048780487805</v>
      </c>
      <c r="R60" t="s" s="139">
        <v>126</v>
      </c>
      <c r="S60" s="161">
        <f>AVERAGE(G60)</f>
        <v>21</v>
      </c>
      <c r="T60" s="162">
        <f>AVERAGE(I60)</f>
        <v>-0.366666666666667</v>
      </c>
      <c r="U60" t="s" s="139">
        <v>126</v>
      </c>
      <c r="V60" s="161">
        <f>AVERAGE(L60)</f>
        <v>3</v>
      </c>
      <c r="W60" s="162">
        <f>AVERAGE(N60)</f>
        <v>-2.5</v>
      </c>
    </row>
    <row r="61" ht="21.95" customHeight="1">
      <c r="A61" s="152">
        <v>2012</v>
      </c>
      <c r="B61" s="127">
        <v>55</v>
      </c>
      <c r="C61" s="88">
        <v>42.4</v>
      </c>
      <c r="D61" s="92">
        <v>0.770909090909091</v>
      </c>
      <c r="E61" s="43"/>
      <c r="F61" s="153">
        <v>2012</v>
      </c>
      <c r="G61" s="127">
        <v>24</v>
      </c>
      <c r="H61" s="88">
        <v>-9.1</v>
      </c>
      <c r="I61" s="92">
        <v>-0.379166666666667</v>
      </c>
      <c r="J61" s="43"/>
      <c r="K61" s="153">
        <v>2012</v>
      </c>
      <c r="L61" s="127">
        <v>1</v>
      </c>
      <c r="M61" s="88">
        <v>-2.4</v>
      </c>
      <c r="N61" s="94">
        <v>-2.4</v>
      </c>
      <c r="O61" t="s" s="136">
        <v>125</v>
      </c>
      <c r="P61" s="155">
        <f>AVERAGE(B61)</f>
        <v>55</v>
      </c>
      <c r="Q61" s="90">
        <f>AVERAGE(D61)</f>
        <v>0.770909090909091</v>
      </c>
      <c r="R61" t="s" s="139">
        <v>125</v>
      </c>
      <c r="S61" s="155">
        <f>AVERAGE(G61)</f>
        <v>24</v>
      </c>
      <c r="T61" s="90">
        <f>AVERAGE(I61)</f>
        <v>-0.379166666666667</v>
      </c>
      <c r="U61" t="s" s="139">
        <v>125</v>
      </c>
      <c r="V61" s="155">
        <f>AVERAGE(L61)</f>
        <v>1</v>
      </c>
      <c r="W61" s="90">
        <f>AVERAGE(N61)</f>
        <v>-2.4</v>
      </c>
    </row>
    <row r="62" ht="21.95" customHeight="1">
      <c r="A62" s="152">
        <v>2013</v>
      </c>
      <c r="B62" s="127">
        <v>27</v>
      </c>
      <c r="C62" s="88">
        <v>24.7</v>
      </c>
      <c r="D62" s="92">
        <v>0.914814814814815</v>
      </c>
      <c r="E62" s="43"/>
      <c r="F62" s="153">
        <v>2013</v>
      </c>
      <c r="G62" s="127">
        <v>13</v>
      </c>
      <c r="H62" s="88">
        <v>-0.8</v>
      </c>
      <c r="I62" s="92">
        <v>-0.0615384615384615</v>
      </c>
      <c r="J62" s="43"/>
      <c r="K62" s="153">
        <v>2013</v>
      </c>
      <c r="L62" s="127">
        <v>0</v>
      </c>
      <c r="M62" s="88">
        <v>0</v>
      </c>
      <c r="N62" s="94"/>
      <c r="O62" t="s" s="136">
        <v>124</v>
      </c>
      <c r="P62" s="155">
        <f>AVERAGE(B61:B62)</f>
        <v>41</v>
      </c>
      <c r="Q62" s="90">
        <f>AVERAGE(D61:D62)</f>
        <v>0.842861952861953</v>
      </c>
      <c r="R62" t="s" s="139">
        <v>124</v>
      </c>
      <c r="S62" s="155">
        <f>AVERAGE(G61:G62)</f>
        <v>18.5</v>
      </c>
      <c r="T62" s="90">
        <f>AVERAGE(I61:I62)</f>
        <v>-0.220352564102564</v>
      </c>
      <c r="U62" t="s" s="139">
        <v>124</v>
      </c>
      <c r="V62" s="155">
        <f>AVERAGE(L61:L62)</f>
        <v>0.5</v>
      </c>
      <c r="W62" s="90">
        <f>AVERAGE(N61:N62)</f>
        <v>-2.4</v>
      </c>
    </row>
    <row r="63" ht="21.95" customHeight="1">
      <c r="A63" s="152">
        <v>2014</v>
      </c>
      <c r="B63" s="127">
        <v>28</v>
      </c>
      <c r="C63" s="88">
        <v>-1.4</v>
      </c>
      <c r="D63" s="92">
        <v>-0.05</v>
      </c>
      <c r="E63" s="43"/>
      <c r="F63" s="153">
        <v>2014</v>
      </c>
      <c r="G63" s="127">
        <v>18</v>
      </c>
      <c r="H63" s="88">
        <v>-18</v>
      </c>
      <c r="I63" s="92">
        <v>-1</v>
      </c>
      <c r="J63" s="43"/>
      <c r="K63" s="153">
        <v>2014</v>
      </c>
      <c r="L63" s="127">
        <v>5</v>
      </c>
      <c r="M63" s="88">
        <v>-12</v>
      </c>
      <c r="N63" s="94">
        <v>-2.4</v>
      </c>
      <c r="O63" t="s" s="136">
        <v>123</v>
      </c>
      <c r="P63" s="155">
        <f>AVERAGE(B61:B63)</f>
        <v>36.6666666666667</v>
      </c>
      <c r="Q63" s="90">
        <f>AVERAGE(D61:D63)</f>
        <v>0.545241301907969</v>
      </c>
      <c r="R63" t="s" s="139">
        <v>123</v>
      </c>
      <c r="S63" s="155">
        <f>AVERAGE(G61:G63)</f>
        <v>18.3333333333333</v>
      </c>
      <c r="T63" s="90">
        <f>AVERAGE(I61:I63)</f>
        <v>-0.480235042735043</v>
      </c>
      <c r="U63" t="s" s="139">
        <v>123</v>
      </c>
      <c r="V63" s="155">
        <f>AVERAGE(L61:L63)</f>
        <v>2</v>
      </c>
      <c r="W63" s="90">
        <f>AVERAGE(N61:N63)</f>
        <v>-2.4</v>
      </c>
    </row>
    <row r="64" ht="21.95" customHeight="1">
      <c r="A64" s="152">
        <v>2015</v>
      </c>
      <c r="B64" s="127">
        <v>35</v>
      </c>
      <c r="C64" s="88">
        <v>26.6</v>
      </c>
      <c r="D64" s="92">
        <v>0.76</v>
      </c>
      <c r="E64" s="43"/>
      <c r="F64" s="153">
        <v>2015</v>
      </c>
      <c r="G64" s="127">
        <v>18</v>
      </c>
      <c r="H64" s="88">
        <v>-3.4</v>
      </c>
      <c r="I64" s="92">
        <v>-0.188888888888889</v>
      </c>
      <c r="J64" s="43"/>
      <c r="K64" s="153">
        <v>2015</v>
      </c>
      <c r="L64" s="127">
        <v>1</v>
      </c>
      <c r="M64" s="88">
        <v>-2.5</v>
      </c>
      <c r="N64" s="94">
        <v>-2.5</v>
      </c>
      <c r="O64" t="s" s="136">
        <v>122</v>
      </c>
      <c r="P64" s="155">
        <f>AVERAGE(B61:B64)</f>
        <v>36.25</v>
      </c>
      <c r="Q64" s="90">
        <f>AVERAGE(D61:D64)</f>
        <v>0.598930976430977</v>
      </c>
      <c r="R64" t="s" s="139">
        <v>122</v>
      </c>
      <c r="S64" s="155">
        <f>AVERAGE(G61:G64)</f>
        <v>18.25</v>
      </c>
      <c r="T64" s="90">
        <f>AVERAGE(I61:I64)</f>
        <v>-0.407398504273504</v>
      </c>
      <c r="U64" t="s" s="139">
        <v>122</v>
      </c>
      <c r="V64" s="155">
        <f>AVERAGE(L61:L64)</f>
        <v>1.75</v>
      </c>
      <c r="W64" s="90">
        <f>AVERAGE(N61:N64)</f>
        <v>-2.43333333333333</v>
      </c>
    </row>
    <row r="65" ht="21.95" customHeight="1">
      <c r="A65" s="152">
        <v>2016</v>
      </c>
      <c r="B65" s="127">
        <v>28</v>
      </c>
      <c r="C65" s="88">
        <v>10</v>
      </c>
      <c r="D65" s="92">
        <v>0.357142857142857</v>
      </c>
      <c r="E65" s="43"/>
      <c r="F65" s="153">
        <v>2016</v>
      </c>
      <c r="G65" s="127">
        <v>16</v>
      </c>
      <c r="H65" s="88">
        <v>-11.9</v>
      </c>
      <c r="I65" s="92">
        <v>-0.74375</v>
      </c>
      <c r="J65" s="43"/>
      <c r="K65" s="153">
        <v>2016</v>
      </c>
      <c r="L65" s="127">
        <v>3</v>
      </c>
      <c r="M65" s="88">
        <v>-5.5</v>
      </c>
      <c r="N65" s="94">
        <v>-1.83333333333333</v>
      </c>
      <c r="O65" t="s" s="136">
        <v>121</v>
      </c>
      <c r="P65" s="155">
        <f>AVERAGE(B61:B65)</f>
        <v>34.6</v>
      </c>
      <c r="Q65" s="90">
        <f>AVERAGE(D61:D65)</f>
        <v>0.550573352573353</v>
      </c>
      <c r="R65" t="s" s="139">
        <v>121</v>
      </c>
      <c r="S65" s="155">
        <f>AVERAGE(G61:G65)</f>
        <v>17.8</v>
      </c>
      <c r="T65" s="90">
        <f>AVERAGE(I61:I65)</f>
        <v>-0.474668803418804</v>
      </c>
      <c r="U65" t="s" s="139">
        <v>121</v>
      </c>
      <c r="V65" s="155">
        <f>AVERAGE(L61:L65)</f>
        <v>2</v>
      </c>
      <c r="W65" s="90">
        <f>AVERAGE(N61:N65)</f>
        <v>-2.28333333333333</v>
      </c>
    </row>
    <row r="66" ht="21.95" customHeight="1">
      <c r="A66" s="152">
        <v>2017</v>
      </c>
      <c r="B66" s="127">
        <v>53</v>
      </c>
      <c r="C66" s="88">
        <v>51.7</v>
      </c>
      <c r="D66" s="92">
        <v>0.975471698113208</v>
      </c>
      <c r="E66" s="43"/>
      <c r="F66" s="153">
        <v>2017</v>
      </c>
      <c r="G66" s="127">
        <v>19</v>
      </c>
      <c r="H66" s="88">
        <v>-4.2</v>
      </c>
      <c r="I66" s="92">
        <v>-0.221052631578947</v>
      </c>
      <c r="J66" s="43"/>
      <c r="K66" s="153">
        <v>2017</v>
      </c>
      <c r="L66" s="127">
        <v>2</v>
      </c>
      <c r="M66" s="88">
        <v>-4.2</v>
      </c>
      <c r="N66" s="94">
        <v>-2.1</v>
      </c>
      <c r="O66" t="s" s="136">
        <v>98</v>
      </c>
      <c r="P66" s="155">
        <f>AVERAGE(B61:B66)</f>
        <v>37.6666666666667</v>
      </c>
      <c r="Q66" s="90">
        <f>AVERAGE(D61:D66)</f>
        <v>0.621389743496662</v>
      </c>
      <c r="R66" t="s" s="139">
        <v>98</v>
      </c>
      <c r="S66" s="155">
        <f>AVERAGE(G61:G66)</f>
        <v>18</v>
      </c>
      <c r="T66" s="90">
        <f>AVERAGE(I61:I66)</f>
        <v>-0.432399441445494</v>
      </c>
      <c r="U66" t="s" s="139">
        <v>98</v>
      </c>
      <c r="V66" s="155">
        <f>AVERAGE(L61:L66)</f>
        <v>2</v>
      </c>
      <c r="W66" s="90">
        <f>AVERAGE(N61:N66)</f>
        <v>-2.24666666666667</v>
      </c>
    </row>
    <row r="67" ht="21.95" customHeight="1">
      <c r="A67" s="152">
        <v>2018</v>
      </c>
      <c r="B67" s="127">
        <v>44</v>
      </c>
      <c r="C67" s="88">
        <v>0.6</v>
      </c>
      <c r="D67" s="92">
        <v>0.0136363636363636</v>
      </c>
      <c r="E67" s="43"/>
      <c r="F67" s="153">
        <v>2018</v>
      </c>
      <c r="G67" s="127">
        <v>30</v>
      </c>
      <c r="H67" s="88">
        <v>-23.5</v>
      </c>
      <c r="I67" s="92">
        <v>-0.783333333333333</v>
      </c>
      <c r="J67" s="43"/>
      <c r="K67" s="153">
        <v>2018</v>
      </c>
      <c r="L67" s="127">
        <v>8</v>
      </c>
      <c r="M67" s="88">
        <v>-21.6</v>
      </c>
      <c r="N67" s="94">
        <v>-2.7</v>
      </c>
      <c r="O67" t="s" s="136">
        <v>120</v>
      </c>
      <c r="P67" s="155">
        <f>AVERAGE(B61:B67)</f>
        <v>38.5714285714286</v>
      </c>
      <c r="Q67" s="90">
        <f>AVERAGE(D61:D67)</f>
        <v>0.534567832088048</v>
      </c>
      <c r="R67" t="s" s="139">
        <v>120</v>
      </c>
      <c r="S67" s="155">
        <f>AVERAGE(G61:G67)</f>
        <v>19.7142857142857</v>
      </c>
      <c r="T67" s="90">
        <f>AVERAGE(I61:I67)</f>
        <v>-0.482532854572328</v>
      </c>
      <c r="U67" t="s" s="139">
        <v>120</v>
      </c>
      <c r="V67" s="155">
        <f>AVERAGE(L61:L67)</f>
        <v>2.85714285714286</v>
      </c>
      <c r="W67" s="90">
        <f>AVERAGE(N61:N67)</f>
        <v>-2.32222222222222</v>
      </c>
    </row>
    <row r="68" ht="21.95" customHeight="1">
      <c r="A68" s="152">
        <v>2019</v>
      </c>
      <c r="B68" s="127">
        <v>40</v>
      </c>
      <c r="C68" s="88">
        <v>2.9</v>
      </c>
      <c r="D68" s="92">
        <v>0.0725</v>
      </c>
      <c r="E68" s="43"/>
      <c r="F68" s="153">
        <v>2019</v>
      </c>
      <c r="G68" s="127">
        <v>29</v>
      </c>
      <c r="H68" s="88">
        <v>-17.6</v>
      </c>
      <c r="I68" s="92">
        <v>-0.606896551724138</v>
      </c>
      <c r="J68" s="43"/>
      <c r="K68" s="153">
        <v>2019</v>
      </c>
      <c r="L68" s="127">
        <v>7</v>
      </c>
      <c r="M68" s="88">
        <v>-15.6</v>
      </c>
      <c r="N68" s="94">
        <v>-2.22857142857143</v>
      </c>
      <c r="O68" t="s" s="136">
        <v>119</v>
      </c>
      <c r="P68" s="155">
        <f>AVERAGE(B61:B68)</f>
        <v>38.75</v>
      </c>
      <c r="Q68" s="90">
        <f>AVERAGE(D61:D68)</f>
        <v>0.476809353077042</v>
      </c>
      <c r="R68" t="s" s="139">
        <v>119</v>
      </c>
      <c r="S68" s="155">
        <f>AVERAGE(G61:G68)</f>
        <v>20.875</v>
      </c>
      <c r="T68" s="90">
        <f>AVERAGE(I61:I68)</f>
        <v>-0.498078316716304</v>
      </c>
      <c r="U68" t="s" s="139">
        <v>119</v>
      </c>
      <c r="V68" s="155">
        <f>AVERAGE(L61:L68)</f>
        <v>3.375</v>
      </c>
      <c r="W68" s="90">
        <f>AVERAGE(N61:N68)</f>
        <v>-2.30884353741497</v>
      </c>
    </row>
    <row r="69" ht="21.95" customHeight="1">
      <c r="A69" s="152">
        <v>2020</v>
      </c>
      <c r="B69" s="127">
        <v>27</v>
      </c>
      <c r="C69" s="88">
        <v>27.4</v>
      </c>
      <c r="D69" s="92">
        <v>1.01481481481481</v>
      </c>
      <c r="E69" s="43"/>
      <c r="F69" s="153">
        <v>2020</v>
      </c>
      <c r="G69" s="127">
        <v>11</v>
      </c>
      <c r="H69" s="88">
        <v>3.6</v>
      </c>
      <c r="I69" s="92">
        <v>0.327272727272727</v>
      </c>
      <c r="J69" s="43"/>
      <c r="K69" s="153">
        <v>2020</v>
      </c>
      <c r="L69" s="127">
        <v>0</v>
      </c>
      <c r="M69" s="88">
        <v>0</v>
      </c>
      <c r="N69" s="94"/>
      <c r="O69" t="s" s="136">
        <v>118</v>
      </c>
      <c r="P69" s="155">
        <f>AVERAGE(B61:B69)</f>
        <v>37.4444444444444</v>
      </c>
      <c r="Q69" s="90">
        <f>AVERAGE(D61:D69)</f>
        <v>0.536587737714572</v>
      </c>
      <c r="R69" t="s" s="139">
        <v>118</v>
      </c>
      <c r="S69" s="155">
        <f>AVERAGE(G61:G69)</f>
        <v>19.7777777777778</v>
      </c>
      <c r="T69" s="90">
        <f>AVERAGE(I61:I69)</f>
        <v>-0.406372645161968</v>
      </c>
      <c r="U69" t="s" s="139">
        <v>118</v>
      </c>
      <c r="V69" s="155">
        <f>AVERAGE(L61:L69)</f>
        <v>3</v>
      </c>
      <c r="W69" s="90">
        <f>AVERAGE(N61:N69)</f>
        <v>-2.30884353741497</v>
      </c>
    </row>
    <row r="70" ht="21.95" customHeight="1">
      <c r="A70" s="152">
        <v>2021</v>
      </c>
      <c r="B70" s="127">
        <v>40</v>
      </c>
      <c r="C70" s="88">
        <v>39.6</v>
      </c>
      <c r="D70" s="92">
        <v>0.99</v>
      </c>
      <c r="E70" s="43"/>
      <c r="F70" s="153">
        <v>2021</v>
      </c>
      <c r="G70" s="127">
        <v>15</v>
      </c>
      <c r="H70" s="88">
        <v>-5.7</v>
      </c>
      <c r="I70" s="92">
        <v>-0.38</v>
      </c>
      <c r="J70" s="43"/>
      <c r="K70" s="153">
        <v>2021</v>
      </c>
      <c r="L70" s="127">
        <v>3</v>
      </c>
      <c r="M70" s="88">
        <v>-6.3</v>
      </c>
      <c r="N70" s="94">
        <v>-2.1</v>
      </c>
      <c r="O70" t="s" s="136">
        <v>117</v>
      </c>
      <c r="P70" s="155">
        <f>AVERAGE(B61:B70)</f>
        <v>37.7</v>
      </c>
      <c r="Q70" s="90">
        <f>AVERAGE(D61:D70)</f>
        <v>0.581928963943114</v>
      </c>
      <c r="R70" t="s" s="139">
        <v>117</v>
      </c>
      <c r="S70" s="155">
        <f>AVERAGE(G61:G70)</f>
        <v>19.3</v>
      </c>
      <c r="T70" s="90">
        <f>AVERAGE(I61:I70)</f>
        <v>-0.403735380645771</v>
      </c>
      <c r="U70" t="s" s="139">
        <v>117</v>
      </c>
      <c r="V70" s="155">
        <f>AVERAGE(L61:L70)</f>
        <v>3</v>
      </c>
      <c r="W70" s="90">
        <f>AVERAGE(N61:N70)</f>
        <v>-2.2827380952381</v>
      </c>
    </row>
    <row r="71" ht="21.95" customHeight="1">
      <c r="A71" s="152">
        <v>2022</v>
      </c>
      <c r="B71" s="127">
        <v>24</v>
      </c>
      <c r="C71" s="88">
        <v>26.6</v>
      </c>
      <c r="D71" s="92">
        <v>1.10833333333333</v>
      </c>
      <c r="E71" s="43"/>
      <c r="F71" s="153">
        <v>2022</v>
      </c>
      <c r="G71" s="127">
        <v>9</v>
      </c>
      <c r="H71" s="88">
        <v>-2.4</v>
      </c>
      <c r="I71" s="92">
        <v>-0.266666666666667</v>
      </c>
      <c r="J71" s="43"/>
      <c r="K71" s="153">
        <v>2022</v>
      </c>
      <c r="L71" s="127">
        <v>0</v>
      </c>
      <c r="M71" s="88">
        <v>0</v>
      </c>
      <c r="N71" s="94"/>
      <c r="O71" t="s" s="136">
        <v>116</v>
      </c>
      <c r="P71" s="155">
        <f>AVERAGE(B61:B71)</f>
        <v>36.4545454545455</v>
      </c>
      <c r="Q71" s="90">
        <f>AVERAGE(D61:D71)</f>
        <v>0.629783906614952</v>
      </c>
      <c r="R71" t="s" s="139">
        <v>116</v>
      </c>
      <c r="S71" s="155">
        <f>AVERAGE(G61:G71)</f>
        <v>18.3636363636364</v>
      </c>
      <c r="T71" s="90">
        <f>AVERAGE(I61:I71)</f>
        <v>-0.391274588465852</v>
      </c>
      <c r="U71" t="s" s="139">
        <v>116</v>
      </c>
      <c r="V71" s="155">
        <f>AVERAGE(L61:L71)</f>
        <v>2.72727272727273</v>
      </c>
      <c r="W71" s="90">
        <f>AVERAGE(N61:N71)</f>
        <v>-2.2827380952381</v>
      </c>
    </row>
    <row r="72" ht="21.95" customHeight="1">
      <c r="A72" s="91"/>
      <c r="B72" s="125"/>
      <c r="C72" s="88"/>
      <c r="D72" s="92"/>
      <c r="E72" s="43"/>
      <c r="F72" s="93"/>
      <c r="G72" s="125"/>
      <c r="H72" s="88"/>
      <c r="I72" s="92"/>
      <c r="J72" s="43"/>
      <c r="K72" s="93"/>
      <c r="L72" s="125"/>
      <c r="M72" s="88"/>
      <c r="N72" s="94"/>
      <c r="O72" s="87"/>
      <c r="P72" s="88"/>
      <c r="Q72" s="88"/>
      <c r="R72" s="89"/>
      <c r="S72" s="88"/>
      <c r="T72" s="88"/>
      <c r="U72" s="89"/>
      <c r="V72" s="88"/>
      <c r="W72" s="90"/>
    </row>
    <row r="73" ht="21.95" customHeight="1">
      <c r="A73" s="91"/>
      <c r="B73" s="125"/>
      <c r="C73" s="88"/>
      <c r="D73" s="92"/>
      <c r="E73" s="43"/>
      <c r="F73" s="93"/>
      <c r="G73" s="125"/>
      <c r="H73" s="88"/>
      <c r="I73" s="92"/>
      <c r="J73" s="43"/>
      <c r="K73" s="93"/>
      <c r="L73" s="125"/>
      <c r="M73" s="88"/>
      <c r="N73" s="94"/>
      <c r="O73" s="87"/>
      <c r="P73" s="88"/>
      <c r="Q73" s="88"/>
      <c r="R73" s="89"/>
      <c r="S73" s="88"/>
      <c r="T73" s="88"/>
      <c r="U73" s="89"/>
      <c r="V73" s="88"/>
      <c r="W73" s="90"/>
    </row>
    <row r="74" ht="21.95" customHeight="1">
      <c r="A74" s="91"/>
      <c r="B74" s="125"/>
      <c r="C74" s="88"/>
      <c r="D74" s="92"/>
      <c r="E74" s="43"/>
      <c r="F74" s="93"/>
      <c r="G74" s="125"/>
      <c r="H74" s="88"/>
      <c r="I74" s="92"/>
      <c r="J74" s="43"/>
      <c r="K74" s="93"/>
      <c r="L74" s="125"/>
      <c r="M74" s="88"/>
      <c r="N74" s="94"/>
      <c r="O74" s="87"/>
      <c r="P74" s="88"/>
      <c r="Q74" s="88"/>
      <c r="R74" s="89"/>
      <c r="S74" s="88"/>
      <c r="T74" s="88"/>
      <c r="U74" s="89"/>
      <c r="V74" s="88"/>
      <c r="W74" s="90"/>
    </row>
    <row r="75" ht="21.95" customHeight="1">
      <c r="A75" s="91"/>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s="91"/>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91"/>
      <c r="B77" s="125"/>
      <c r="C77" s="88"/>
      <c r="D77" s="92"/>
      <c r="E77" s="43"/>
      <c r="F77" s="93"/>
      <c r="G77" s="125"/>
      <c r="H77" s="88"/>
      <c r="I77" s="92"/>
      <c r="J77" s="43"/>
      <c r="K77" s="93"/>
      <c r="L77" s="125"/>
      <c r="M77" s="88"/>
      <c r="N77" s="94"/>
      <c r="O77" s="87"/>
      <c r="P77" s="88"/>
      <c r="Q77" s="88"/>
      <c r="R77" s="89"/>
      <c r="S77" s="88"/>
      <c r="T77" s="88"/>
      <c r="U77" s="89"/>
      <c r="V77" s="88"/>
      <c r="W77" s="90"/>
    </row>
    <row r="78" ht="21.95" customHeight="1">
      <c r="A78" s="91"/>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s="91"/>
      <c r="B79" s="125"/>
      <c r="C79" s="88"/>
      <c r="D79" s="92"/>
      <c r="E79" s="43"/>
      <c r="F79" s="93"/>
      <c r="G79" s="125"/>
      <c r="H79" s="88"/>
      <c r="I79" s="92"/>
      <c r="J79" s="43"/>
      <c r="K79" s="93"/>
      <c r="L79" s="125"/>
      <c r="M79" s="88"/>
      <c r="N79" s="94"/>
      <c r="O79" s="87"/>
      <c r="P79" s="88"/>
      <c r="Q79" s="88"/>
      <c r="R79" s="89"/>
      <c r="S79" s="88"/>
      <c r="T79" s="88"/>
      <c r="U79" s="89"/>
      <c r="V79" s="88"/>
      <c r="W79" s="90"/>
    </row>
    <row r="80" ht="21.95" customHeight="1">
      <c r="A80" s="91"/>
      <c r="B80" s="125"/>
      <c r="C80" s="88"/>
      <c r="D80" s="92"/>
      <c r="E80" s="43"/>
      <c r="F80" s="93"/>
      <c r="G80" s="125"/>
      <c r="H80" s="88"/>
      <c r="I80" s="92"/>
      <c r="J80" s="43"/>
      <c r="K80" s="93"/>
      <c r="L80" s="125"/>
      <c r="M80" s="88"/>
      <c r="N80" s="94"/>
      <c r="O80" s="87"/>
      <c r="P80" s="88"/>
      <c r="Q80" s="88"/>
      <c r="R80" s="89"/>
      <c r="S80" s="88"/>
      <c r="T80" s="88"/>
      <c r="U80" s="89"/>
      <c r="V80" s="88"/>
      <c r="W80" s="90"/>
    </row>
    <row r="81" ht="21.95" customHeight="1">
      <c r="A81" s="91"/>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s="91"/>
      <c r="B82" s="125"/>
      <c r="C82" s="88"/>
      <c r="D82" s="92"/>
      <c r="E82" s="43"/>
      <c r="F82" s="93"/>
      <c r="G82" s="125"/>
      <c r="H82" s="88"/>
      <c r="I82" s="92"/>
      <c r="J82" s="43"/>
      <c r="K82" s="93"/>
      <c r="L82" s="125"/>
      <c r="M82" s="88"/>
      <c r="N82" s="94"/>
      <c r="O82" s="87"/>
      <c r="P82" s="88"/>
      <c r="Q82" s="88"/>
      <c r="R82" s="89"/>
      <c r="S82" s="88"/>
      <c r="T82" s="88"/>
      <c r="U82" s="89"/>
      <c r="V82" s="88"/>
      <c r="W82" s="90"/>
    </row>
    <row r="83" ht="21.95" customHeight="1">
      <c r="A83" s="91"/>
      <c r="B83" s="125"/>
      <c r="C83" s="88"/>
      <c r="D83" s="92"/>
      <c r="E83" s="43"/>
      <c r="F83" s="93"/>
      <c r="G83" s="125"/>
      <c r="H83" s="88"/>
      <c r="I83" s="92"/>
      <c r="J83" s="43"/>
      <c r="K83" s="93"/>
      <c r="L83" s="125"/>
      <c r="M83" s="88"/>
      <c r="N83" s="94"/>
      <c r="O83" s="87"/>
      <c r="P83" s="88"/>
      <c r="Q83" s="88"/>
      <c r="R83" s="89"/>
      <c r="S83" s="88"/>
      <c r="T83" s="88"/>
      <c r="U83" s="89"/>
      <c r="V83" s="88"/>
      <c r="W83" s="90"/>
    </row>
    <row r="84" ht="21.95" customHeight="1">
      <c r="A84" s="91"/>
      <c r="B84" s="125"/>
      <c r="C84" s="88"/>
      <c r="D84" s="92"/>
      <c r="E84" s="43"/>
      <c r="F84" s="93"/>
      <c r="G84" s="125"/>
      <c r="H84" s="88"/>
      <c r="I84" s="92"/>
      <c r="J84" s="43"/>
      <c r="K84" s="93"/>
      <c r="L84" s="125"/>
      <c r="M84" s="88"/>
      <c r="N84" s="94"/>
      <c r="O84" s="87"/>
      <c r="P84" s="88"/>
      <c r="Q84" s="88"/>
      <c r="R84" s="89"/>
      <c r="S84" s="88"/>
      <c r="T84" s="88"/>
      <c r="U84" s="89"/>
      <c r="V84" s="88"/>
      <c r="W84" s="90"/>
    </row>
    <row r="85" ht="21.95" customHeight="1">
      <c r="A85" s="91"/>
      <c r="B85" s="125"/>
      <c r="C85" s="88"/>
      <c r="D85" s="92"/>
      <c r="E85" s="43"/>
      <c r="F85" s="93"/>
      <c r="G85" s="125"/>
      <c r="H85" s="88"/>
      <c r="I85" s="92"/>
      <c r="J85" s="43"/>
      <c r="K85" s="93"/>
      <c r="L85" s="125"/>
      <c r="M85" s="88"/>
      <c r="N85" s="94"/>
      <c r="O85" s="87"/>
      <c r="P85" s="88"/>
      <c r="Q85" s="88"/>
      <c r="R85" s="89"/>
      <c r="S85" s="88"/>
      <c r="T85" s="88"/>
      <c r="U85" s="89"/>
      <c r="V85" s="88"/>
      <c r="W85" s="90"/>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s="91"/>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s="91"/>
      <c r="B90" s="125"/>
      <c r="C90" s="88"/>
      <c r="D90" s="92"/>
      <c r="E90" s="43"/>
      <c r="F90" s="93"/>
      <c r="G90" s="125"/>
      <c r="H90" s="88"/>
      <c r="I90" s="92"/>
      <c r="J90" s="43"/>
      <c r="K90" s="93"/>
      <c r="L90" s="125"/>
      <c r="M90" s="88"/>
      <c r="N90" s="94"/>
      <c r="O90" s="87"/>
      <c r="P90" s="88"/>
      <c r="Q90" s="88"/>
      <c r="R90" s="89"/>
      <c r="S90" s="88"/>
      <c r="T90" s="88"/>
      <c r="U90" s="89"/>
      <c r="V90" s="88"/>
      <c r="W90" s="90"/>
    </row>
    <row r="91" ht="21.95" customHeight="1">
      <c r="A91" s="91"/>
      <c r="B91" s="89"/>
      <c r="C91" s="88"/>
      <c r="D91" s="97"/>
      <c r="E91" s="43"/>
      <c r="F91" s="93"/>
      <c r="G91" s="89"/>
      <c r="H91" s="88"/>
      <c r="I91" s="97"/>
      <c r="J91" s="43"/>
      <c r="K91" s="93"/>
      <c r="L91" s="89"/>
      <c r="M91" s="88"/>
      <c r="N91" s="98"/>
      <c r="O91" s="87"/>
      <c r="P91" s="88"/>
      <c r="Q91" s="88"/>
      <c r="R91" s="89"/>
      <c r="S91" s="88"/>
      <c r="T91" s="88"/>
      <c r="U91" s="89"/>
      <c r="V91" s="88"/>
      <c r="W91" s="90"/>
    </row>
    <row r="92" ht="21.95" customHeight="1">
      <c r="A92" t="s" s="99">
        <v>97</v>
      </c>
      <c r="B92" s="125"/>
      <c r="C92" s="88"/>
      <c r="D92" s="92"/>
      <c r="E92" s="43"/>
      <c r="F92" s="93"/>
      <c r="G92" s="125"/>
      <c r="H92" s="88"/>
      <c r="I92" s="92"/>
      <c r="J92" s="43"/>
      <c r="K92" s="93"/>
      <c r="L92" s="125"/>
      <c r="M92" s="88"/>
      <c r="N92" s="94"/>
      <c r="O92" s="87"/>
      <c r="P92" s="88"/>
      <c r="Q92" s="88"/>
      <c r="R92" s="89"/>
      <c r="S92" s="88"/>
      <c r="T92" s="88"/>
      <c r="U92" s="89"/>
      <c r="V92" s="88"/>
      <c r="W92" s="90"/>
    </row>
    <row r="93" ht="21.95" customHeight="1">
      <c r="A93" t="s" s="100">
        <v>98</v>
      </c>
      <c r="B93" s="89"/>
      <c r="C93" s="89"/>
      <c r="D93" s="97"/>
      <c r="E93" s="43"/>
      <c r="F93" t="s" s="101">
        <v>98</v>
      </c>
      <c r="G93" s="89"/>
      <c r="H93" s="89"/>
      <c r="I93" s="97"/>
      <c r="J93" s="43"/>
      <c r="K93" t="s" s="101">
        <v>98</v>
      </c>
      <c r="L93" s="89"/>
      <c r="M93" s="89"/>
      <c r="N93" s="94"/>
      <c r="O93" s="87"/>
      <c r="P93" s="88"/>
      <c r="Q93" s="88"/>
      <c r="R93" s="89"/>
      <c r="S93" s="88"/>
      <c r="T93" s="88"/>
      <c r="U93" s="89"/>
      <c r="V93" s="88"/>
      <c r="W93" s="90"/>
    </row>
    <row r="94" ht="21.95" customHeight="1">
      <c r="A94" t="s" s="102">
        <v>99</v>
      </c>
      <c r="B94" s="88">
        <f>AVERAGE(B54:B59)</f>
        <v>42.1666666666667</v>
      </c>
      <c r="C94" s="88">
        <f>AVERAGE(C54:C59)</f>
        <v>16.3166666666667</v>
      </c>
      <c r="D94" s="92">
        <f>AVERAGE(D54:D59)</f>
        <v>0.426682844481124</v>
      </c>
      <c r="E94" s="43"/>
      <c r="F94" t="s" s="103">
        <v>99</v>
      </c>
      <c r="G94" s="88">
        <f>AVERAGE(G54:G59)</f>
        <v>23.1666666666667</v>
      </c>
      <c r="H94" s="88">
        <f>AVERAGE(H54:H59)</f>
        <v>-16.4833333333333</v>
      </c>
      <c r="I94" s="92">
        <f>AVERAGE(I54:I59)</f>
        <v>-0.660666050068224</v>
      </c>
      <c r="J94" s="43"/>
      <c r="K94" t="s" s="103">
        <v>99</v>
      </c>
      <c r="L94" s="88">
        <f>AVERAGE(L54:L59)</f>
        <v>5.83333333333333</v>
      </c>
      <c r="M94" s="88">
        <f>AVERAGE(M54:M59)</f>
        <v>-13.9833333333333</v>
      </c>
      <c r="N94" s="94">
        <f>AVERAGE(N54:N59)</f>
        <v>-2.47291666666667</v>
      </c>
      <c r="O94" s="87"/>
      <c r="P94" s="88"/>
      <c r="Q94" s="88"/>
      <c r="R94" s="89"/>
      <c r="S94" s="88"/>
      <c r="T94" s="88"/>
      <c r="U94" s="89"/>
      <c r="V94" s="88"/>
      <c r="W94" s="90"/>
    </row>
    <row r="95" ht="21.95" customHeight="1">
      <c r="A95" t="s" s="102">
        <v>100</v>
      </c>
      <c r="B95" s="88">
        <f>AVERAGE(B61:B66)</f>
        <v>37.6666666666667</v>
      </c>
      <c r="C95" s="88">
        <f>AVERAGE(C61:C66)</f>
        <v>25.6666666666667</v>
      </c>
      <c r="D95" s="92">
        <f>AVERAGE(D61:D66)</f>
        <v>0.621389743496662</v>
      </c>
      <c r="E95" s="43"/>
      <c r="F95" t="s" s="103">
        <v>100</v>
      </c>
      <c r="G95" s="88">
        <f>AVERAGE(G61:G66)</f>
        <v>18</v>
      </c>
      <c r="H95" s="88">
        <f>AVERAGE(H61:H66)</f>
        <v>-7.9</v>
      </c>
      <c r="I95" s="92">
        <f>AVERAGE(I61:I66)</f>
        <v>-0.432399441445494</v>
      </c>
      <c r="J95" s="43"/>
      <c r="K95" t="s" s="103">
        <v>100</v>
      </c>
      <c r="L95" s="88">
        <f>AVERAGE(L61:L66)</f>
        <v>2</v>
      </c>
      <c r="M95" s="88">
        <f>AVERAGE(M61:M66)</f>
        <v>-4.43333333333333</v>
      </c>
      <c r="N95" s="94">
        <f>AVERAGE(N61:N66)</f>
        <v>-2.24666666666667</v>
      </c>
      <c r="O95" s="87"/>
      <c r="P95" s="88"/>
      <c r="Q95" s="88"/>
      <c r="R95" s="89"/>
      <c r="S95" s="88"/>
      <c r="T95" s="88"/>
      <c r="U95" s="89"/>
      <c r="V95" s="88"/>
      <c r="W95" s="90"/>
    </row>
    <row r="96" ht="21.95" customHeight="1">
      <c r="A96" s="104"/>
      <c r="B96" s="89"/>
      <c r="C96" s="89"/>
      <c r="D96" s="97"/>
      <c r="E96" s="43"/>
      <c r="F96" s="105"/>
      <c r="G96" s="89"/>
      <c r="H96" s="89"/>
      <c r="I96" s="97"/>
      <c r="J96" s="43"/>
      <c r="K96" s="105"/>
      <c r="L96" s="89"/>
      <c r="M96" s="89"/>
      <c r="N96" s="98"/>
      <c r="O96" s="87"/>
      <c r="P96" s="88"/>
      <c r="Q96" s="88"/>
      <c r="R96" s="89"/>
      <c r="S96" s="88"/>
      <c r="T96" s="88"/>
      <c r="U96" s="89"/>
      <c r="V96" s="88"/>
      <c r="W96" s="90"/>
    </row>
    <row r="97" ht="21.95" customHeight="1">
      <c r="A97" s="106"/>
      <c r="B97" s="107"/>
      <c r="C97" t="s" s="108">
        <v>101</v>
      </c>
      <c r="D97" s="92"/>
      <c r="E97" s="43"/>
      <c r="F97" s="109"/>
      <c r="G97" s="107"/>
      <c r="H97" t="s" s="108">
        <v>101</v>
      </c>
      <c r="I97" s="92"/>
      <c r="J97" s="43"/>
      <c r="K97" s="109"/>
      <c r="L97" s="107"/>
      <c r="M97" t="s" s="108">
        <v>101</v>
      </c>
      <c r="N97" s="234"/>
      <c r="O97" s="87"/>
      <c r="P97" s="88"/>
      <c r="Q97" s="88"/>
      <c r="R97" s="89"/>
      <c r="S97" s="88"/>
      <c r="T97" s="88"/>
      <c r="U97" s="89"/>
      <c r="V97" s="88"/>
      <c r="W97" s="90"/>
    </row>
    <row r="98" ht="21.95" customHeight="1">
      <c r="A98" s="106"/>
      <c r="B98" s="110"/>
      <c r="C98" t="s" s="108">
        <v>102</v>
      </c>
      <c r="D98" s="92"/>
      <c r="E98" s="43"/>
      <c r="F98" s="109"/>
      <c r="G98" s="110"/>
      <c r="H98" t="s" s="108">
        <v>102</v>
      </c>
      <c r="I98" s="92"/>
      <c r="J98" s="43"/>
      <c r="K98" s="109"/>
      <c r="L98" s="110"/>
      <c r="M98" t="s" s="108">
        <v>102</v>
      </c>
      <c r="N98" s="234"/>
      <c r="O98" s="87"/>
      <c r="P98" s="88"/>
      <c r="Q98" s="88"/>
      <c r="R98" s="89"/>
      <c r="S98" s="88"/>
      <c r="T98" s="88"/>
      <c r="U98" s="89"/>
      <c r="V98" s="88"/>
      <c r="W98" s="90"/>
    </row>
    <row r="99" ht="22.75" customHeight="1">
      <c r="A99" s="111"/>
      <c r="B99" s="112"/>
      <c r="C99" t="s" s="113">
        <v>103</v>
      </c>
      <c r="D99" s="114"/>
      <c r="E99" s="115"/>
      <c r="F99" s="116"/>
      <c r="G99" s="112"/>
      <c r="H99" t="s" s="113">
        <v>103</v>
      </c>
      <c r="I99" s="114"/>
      <c r="J99" s="115"/>
      <c r="K99" s="116"/>
      <c r="L99" s="112"/>
      <c r="M99" t="s" s="113">
        <v>103</v>
      </c>
      <c r="N99" s="210"/>
      <c r="O99" s="118"/>
      <c r="P99" s="119"/>
      <c r="Q99" s="119"/>
      <c r="R99" s="120"/>
      <c r="S99" s="119"/>
      <c r="T99" s="119"/>
      <c r="U99" s="120"/>
      <c r="V99" s="119"/>
      <c r="W99"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97:N97"/>
    <mergeCell ref="M98:N98"/>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1.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9" customWidth="1"/>
    <col min="2" max="4" width="12.1719" style="319" customWidth="1"/>
    <col min="5" max="5" width="1.35156" style="319" customWidth="1"/>
    <col min="6" max="6" width="10" style="319" customWidth="1"/>
    <col min="7" max="9" width="12.1719" style="319" customWidth="1"/>
    <col min="10" max="10" width="1.35156" style="319" customWidth="1"/>
    <col min="11" max="11" width="10" style="319" customWidth="1"/>
    <col min="12" max="14" width="12.1719" style="319" customWidth="1"/>
    <col min="15" max="15" width="10.8516" style="319" customWidth="1"/>
    <col min="16" max="17" width="6.5" style="319" customWidth="1"/>
    <col min="18" max="18" width="10.8516" style="319" customWidth="1"/>
    <col min="19" max="20" width="6.5" style="319" customWidth="1"/>
    <col min="21" max="21" width="10.8516" style="319" customWidth="1"/>
    <col min="22" max="23" width="6.5" style="319" customWidth="1"/>
    <col min="24" max="16384" width="16.3516" style="319" customWidth="1"/>
  </cols>
  <sheetData>
    <row r="1" ht="64.15" customHeight="1">
      <c r="A1" t="s" s="167">
        <v>205</v>
      </c>
      <c r="B1" t="s" s="30">
        <v>41</v>
      </c>
      <c r="C1" t="s" s="30">
        <v>42</v>
      </c>
      <c r="D1" t="s" s="31">
        <v>43</v>
      </c>
      <c r="E1" s="32"/>
      <c r="F1" t="s" s="33">
        <v>44</v>
      </c>
      <c r="G1" t="s" s="30">
        <v>45</v>
      </c>
      <c r="H1" t="s" s="30">
        <v>46</v>
      </c>
      <c r="I1" t="s" s="31">
        <v>47</v>
      </c>
      <c r="J1" s="32"/>
      <c r="K1" t="s" s="33">
        <v>398</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33</v>
      </c>
      <c r="C3" s="83">
        <v>125.2</v>
      </c>
      <c r="D3" s="84">
        <v>3.79393939393939</v>
      </c>
      <c r="E3" s="43"/>
      <c r="F3" s="147">
        <v>1910</v>
      </c>
      <c r="G3" s="146">
        <v>20</v>
      </c>
      <c r="H3" s="83">
        <v>42.8</v>
      </c>
      <c r="I3" s="84">
        <v>2.14</v>
      </c>
      <c r="J3" s="43"/>
      <c r="K3" s="147">
        <v>1910</v>
      </c>
      <c r="L3" s="146">
        <v>10</v>
      </c>
      <c r="M3" s="83">
        <v>0.9</v>
      </c>
      <c r="N3" s="86">
        <v>0.09</v>
      </c>
      <c r="O3" s="148"/>
      <c r="P3" s="149"/>
      <c r="Q3" s="150"/>
      <c r="R3" s="151"/>
      <c r="S3" s="149"/>
      <c r="T3" s="150"/>
      <c r="U3" s="151"/>
      <c r="V3" s="149"/>
      <c r="W3" s="150"/>
    </row>
    <row r="4" ht="21.95" customHeight="1">
      <c r="A4" s="152">
        <v>1911</v>
      </c>
      <c r="B4" s="127">
        <v>59</v>
      </c>
      <c r="C4" s="88">
        <v>257.5</v>
      </c>
      <c r="D4" s="92">
        <v>4.36440677966102</v>
      </c>
      <c r="E4" s="43"/>
      <c r="F4" s="153">
        <v>1911</v>
      </c>
      <c r="G4" s="127">
        <v>37</v>
      </c>
      <c r="H4" s="88">
        <v>113.2</v>
      </c>
      <c r="I4" s="92">
        <v>3.05945945945946</v>
      </c>
      <c r="J4" s="43"/>
      <c r="K4" s="153">
        <v>1911</v>
      </c>
      <c r="L4" s="127">
        <v>10</v>
      </c>
      <c r="M4" s="88">
        <v>5</v>
      </c>
      <c r="N4" s="94">
        <v>0.5</v>
      </c>
      <c r="O4" s="154"/>
      <c r="P4" s="155"/>
      <c r="Q4" s="90"/>
      <c r="R4" s="156"/>
      <c r="S4" s="155"/>
      <c r="T4" s="90"/>
      <c r="U4" s="156"/>
      <c r="V4" s="155"/>
      <c r="W4" s="90"/>
    </row>
    <row r="5" ht="21.95" customHeight="1">
      <c r="A5" s="152">
        <v>1912</v>
      </c>
      <c r="B5" s="127">
        <v>47</v>
      </c>
      <c r="C5" s="88">
        <v>247.6</v>
      </c>
      <c r="D5" s="92">
        <v>5.26808510638298</v>
      </c>
      <c r="E5" s="43"/>
      <c r="F5" s="153">
        <v>1912</v>
      </c>
      <c r="G5" s="127">
        <v>24</v>
      </c>
      <c r="H5" s="88">
        <v>99.09999999999999</v>
      </c>
      <c r="I5" s="92">
        <v>4.12916666666667</v>
      </c>
      <c r="J5" s="43"/>
      <c r="K5" s="153">
        <v>1912</v>
      </c>
      <c r="L5" s="127">
        <v>2</v>
      </c>
      <c r="M5" s="88">
        <v>4.3</v>
      </c>
      <c r="N5" s="94">
        <v>2.15</v>
      </c>
      <c r="O5" s="154"/>
      <c r="P5" s="155"/>
      <c r="Q5" s="90"/>
      <c r="R5" s="156"/>
      <c r="S5" s="155"/>
      <c r="T5" s="90"/>
      <c r="U5" s="156"/>
      <c r="V5" s="155"/>
      <c r="W5" s="90"/>
    </row>
    <row r="6" ht="21.95" customHeight="1">
      <c r="A6" s="152">
        <v>1913</v>
      </c>
      <c r="B6" s="127">
        <v>70</v>
      </c>
      <c r="C6" s="88">
        <v>344.8</v>
      </c>
      <c r="D6" s="92">
        <v>4.92571428571429</v>
      </c>
      <c r="E6" s="43"/>
      <c r="F6" s="153">
        <v>1913</v>
      </c>
      <c r="G6" s="127">
        <v>34</v>
      </c>
      <c r="H6" s="88">
        <v>115.7</v>
      </c>
      <c r="I6" s="92">
        <v>3.40294117647059</v>
      </c>
      <c r="J6" s="43"/>
      <c r="K6" s="153">
        <v>1913</v>
      </c>
      <c r="L6" s="127">
        <v>11</v>
      </c>
      <c r="M6" s="88">
        <v>15.5</v>
      </c>
      <c r="N6" s="94">
        <v>1.40909090909091</v>
      </c>
      <c r="O6" s="154"/>
      <c r="P6" s="155"/>
      <c r="Q6" s="90"/>
      <c r="R6" s="156"/>
      <c r="S6" s="155"/>
      <c r="T6" s="90"/>
      <c r="U6" s="156"/>
      <c r="V6" s="155"/>
      <c r="W6" s="90"/>
    </row>
    <row r="7" ht="21.95" customHeight="1">
      <c r="A7" s="152">
        <v>1914</v>
      </c>
      <c r="B7" s="127">
        <v>42</v>
      </c>
      <c r="C7" s="88">
        <v>196</v>
      </c>
      <c r="D7" s="92">
        <v>4.66666666666667</v>
      </c>
      <c r="E7" s="43"/>
      <c r="F7" s="153">
        <v>1914</v>
      </c>
      <c r="G7" s="127">
        <v>26</v>
      </c>
      <c r="H7" s="88">
        <v>94.5</v>
      </c>
      <c r="I7" s="92">
        <v>3.63461538461538</v>
      </c>
      <c r="J7" s="43"/>
      <c r="K7" s="153">
        <v>1914</v>
      </c>
      <c r="L7" s="127">
        <v>8</v>
      </c>
      <c r="M7" s="88">
        <v>11.7</v>
      </c>
      <c r="N7" s="94">
        <v>1.4625</v>
      </c>
      <c r="O7" s="154"/>
      <c r="P7" s="155"/>
      <c r="Q7" s="90"/>
      <c r="R7" s="156"/>
      <c r="S7" s="155"/>
      <c r="T7" s="90"/>
      <c r="U7" s="156"/>
      <c r="V7" s="155"/>
      <c r="W7" s="90"/>
    </row>
    <row r="8" ht="21.95" customHeight="1">
      <c r="A8" s="152">
        <v>1915</v>
      </c>
      <c r="B8" s="127">
        <v>27</v>
      </c>
      <c r="C8" s="88">
        <v>140.8</v>
      </c>
      <c r="D8" s="92">
        <v>5.21481481481481</v>
      </c>
      <c r="E8" s="43"/>
      <c r="F8" s="153">
        <v>1915</v>
      </c>
      <c r="G8" s="127">
        <v>16</v>
      </c>
      <c r="H8" s="88">
        <v>72.09999999999999</v>
      </c>
      <c r="I8" s="92">
        <v>4.50625</v>
      </c>
      <c r="J8" s="43"/>
      <c r="K8" s="153">
        <v>1915</v>
      </c>
      <c r="L8" s="127">
        <v>0</v>
      </c>
      <c r="M8" s="88">
        <v>0</v>
      </c>
      <c r="N8" s="94"/>
      <c r="O8" s="154"/>
      <c r="P8" s="155"/>
      <c r="Q8" s="90"/>
      <c r="R8" s="156"/>
      <c r="S8" s="155"/>
      <c r="T8" s="90"/>
      <c r="U8" s="156"/>
      <c r="V8" s="155"/>
      <c r="W8" s="90"/>
    </row>
    <row r="9" ht="21.95" customHeight="1">
      <c r="A9" s="152">
        <v>1916</v>
      </c>
      <c r="B9" s="127">
        <v>17</v>
      </c>
      <c r="C9" s="88">
        <v>84.5</v>
      </c>
      <c r="D9" s="92">
        <v>4.97058823529412</v>
      </c>
      <c r="E9" s="43"/>
      <c r="F9" s="153">
        <v>1916</v>
      </c>
      <c r="G9" s="127">
        <v>10</v>
      </c>
      <c r="H9" s="88">
        <v>39</v>
      </c>
      <c r="I9" s="92">
        <v>3.9</v>
      </c>
      <c r="J9" s="43"/>
      <c r="K9" s="153">
        <v>1916</v>
      </c>
      <c r="L9" s="127">
        <v>1</v>
      </c>
      <c r="M9" s="88">
        <v>2.2</v>
      </c>
      <c r="N9" s="94">
        <v>2.2</v>
      </c>
      <c r="O9" s="154"/>
      <c r="P9" s="155"/>
      <c r="Q9" s="90"/>
      <c r="R9" s="156"/>
      <c r="S9" s="155"/>
      <c r="T9" s="90"/>
      <c r="U9" s="156"/>
      <c r="V9" s="155"/>
      <c r="W9" s="90"/>
    </row>
    <row r="10" ht="21.95" customHeight="1">
      <c r="A10" s="152">
        <v>1917</v>
      </c>
      <c r="B10" s="127">
        <v>45</v>
      </c>
      <c r="C10" s="88">
        <v>244.6</v>
      </c>
      <c r="D10" s="92">
        <v>5.43555555555556</v>
      </c>
      <c r="E10" s="43"/>
      <c r="F10" s="153">
        <v>1917</v>
      </c>
      <c r="G10" s="127">
        <v>23</v>
      </c>
      <c r="H10" s="88">
        <v>100.9</v>
      </c>
      <c r="I10" s="92">
        <v>4.38695652173913</v>
      </c>
      <c r="J10" s="43"/>
      <c r="K10" s="153">
        <v>1917</v>
      </c>
      <c r="L10" s="127">
        <v>3</v>
      </c>
      <c r="M10" s="88">
        <v>4.4</v>
      </c>
      <c r="N10" s="94">
        <v>1.46666666666667</v>
      </c>
      <c r="O10" s="154"/>
      <c r="P10" s="155"/>
      <c r="Q10" s="90"/>
      <c r="R10" s="156"/>
      <c r="S10" s="155"/>
      <c r="T10" s="90"/>
      <c r="U10" s="156"/>
      <c r="V10" s="155"/>
      <c r="W10" s="90"/>
    </row>
    <row r="11" ht="21.95" customHeight="1">
      <c r="A11" s="152">
        <v>1918</v>
      </c>
      <c r="B11" s="127">
        <v>57</v>
      </c>
      <c r="C11" s="88">
        <v>261.6</v>
      </c>
      <c r="D11" s="92">
        <v>4.58947368421053</v>
      </c>
      <c r="E11" s="43"/>
      <c r="F11" s="153">
        <v>1918</v>
      </c>
      <c r="G11" s="127">
        <v>35</v>
      </c>
      <c r="H11" s="88">
        <v>115.7</v>
      </c>
      <c r="I11" s="92">
        <v>3.30571428571429</v>
      </c>
      <c r="J11" s="43"/>
      <c r="K11" s="153">
        <v>1918</v>
      </c>
      <c r="L11" s="127">
        <v>9</v>
      </c>
      <c r="M11" s="88">
        <v>10</v>
      </c>
      <c r="N11" s="94">
        <v>1.11111111111111</v>
      </c>
      <c r="O11" s="154"/>
      <c r="P11" s="155"/>
      <c r="Q11" s="90"/>
      <c r="R11" s="156"/>
      <c r="S11" s="155"/>
      <c r="T11" s="90"/>
      <c r="U11" s="156"/>
      <c r="V11" s="155"/>
      <c r="W11" s="90"/>
    </row>
    <row r="12" ht="21.95" customHeight="1">
      <c r="A12" s="152">
        <v>1919</v>
      </c>
      <c r="B12" s="127">
        <v>61</v>
      </c>
      <c r="C12" s="88">
        <v>292.7</v>
      </c>
      <c r="D12" s="92">
        <v>4.7983606557377</v>
      </c>
      <c r="E12" s="43"/>
      <c r="F12" s="153">
        <v>1919</v>
      </c>
      <c r="G12" s="127">
        <v>37</v>
      </c>
      <c r="H12" s="88">
        <v>133.7</v>
      </c>
      <c r="I12" s="92">
        <v>3.61351351351351</v>
      </c>
      <c r="J12" s="43"/>
      <c r="K12" s="153">
        <v>1919</v>
      </c>
      <c r="L12" s="127">
        <v>8</v>
      </c>
      <c r="M12" s="88">
        <v>14.6</v>
      </c>
      <c r="N12" s="94">
        <v>1.825</v>
      </c>
      <c r="O12" s="154"/>
      <c r="P12" s="155"/>
      <c r="Q12" s="90"/>
      <c r="R12" s="156"/>
      <c r="S12" s="155"/>
      <c r="T12" s="90"/>
      <c r="U12" s="156"/>
      <c r="V12" s="155"/>
      <c r="W12" s="90"/>
    </row>
    <row r="13" ht="21.95" customHeight="1">
      <c r="A13" s="152">
        <v>1920</v>
      </c>
      <c r="B13" s="127">
        <v>24</v>
      </c>
      <c r="C13" s="88">
        <v>144.2</v>
      </c>
      <c r="D13" s="92">
        <v>6.00833333333333</v>
      </c>
      <c r="E13" s="43"/>
      <c r="F13" s="153">
        <v>1920</v>
      </c>
      <c r="G13" s="127">
        <v>6</v>
      </c>
      <c r="H13" s="88">
        <v>24.2</v>
      </c>
      <c r="I13" s="92">
        <v>4.03333333333333</v>
      </c>
      <c r="J13" s="43"/>
      <c r="K13" s="153">
        <v>1920</v>
      </c>
      <c r="L13" s="127">
        <v>0</v>
      </c>
      <c r="M13" s="88">
        <v>0</v>
      </c>
      <c r="N13" s="94"/>
      <c r="O13" s="154"/>
      <c r="P13" s="155"/>
      <c r="Q13" s="90"/>
      <c r="R13" s="156"/>
      <c r="S13" s="155"/>
      <c r="T13" s="90"/>
      <c r="U13" s="156"/>
      <c r="V13" s="155"/>
      <c r="W13" s="90"/>
    </row>
    <row r="14" ht="21.95" customHeight="1">
      <c r="A14" s="152">
        <v>1921</v>
      </c>
      <c r="B14" s="127">
        <v>7</v>
      </c>
      <c r="C14" s="88">
        <v>44.3</v>
      </c>
      <c r="D14" s="92">
        <v>6.32857142857143</v>
      </c>
      <c r="E14" s="43"/>
      <c r="F14" s="153">
        <v>1921</v>
      </c>
      <c r="G14" s="127">
        <v>0</v>
      </c>
      <c r="H14" s="88">
        <v>0</v>
      </c>
      <c r="I14" s="92"/>
      <c r="J14" s="43"/>
      <c r="K14" s="153">
        <v>1921</v>
      </c>
      <c r="L14" s="127">
        <v>0</v>
      </c>
      <c r="M14" s="88">
        <v>0</v>
      </c>
      <c r="N14" s="94"/>
      <c r="O14" s="154"/>
      <c r="P14" s="155"/>
      <c r="Q14" s="90"/>
      <c r="R14" s="156"/>
      <c r="S14" s="155"/>
      <c r="T14" s="90"/>
      <c r="U14" s="156"/>
      <c r="V14" s="155"/>
      <c r="W14" s="90"/>
    </row>
    <row r="15" ht="21.95" customHeight="1">
      <c r="A15" s="152">
        <v>1922</v>
      </c>
      <c r="B15" s="127">
        <v>57</v>
      </c>
      <c r="C15" s="88">
        <v>248.6</v>
      </c>
      <c r="D15" s="92">
        <v>4.36140350877193</v>
      </c>
      <c r="E15" s="43"/>
      <c r="F15" s="153">
        <v>1922</v>
      </c>
      <c r="G15" s="127">
        <v>36</v>
      </c>
      <c r="H15" s="88">
        <v>111.1</v>
      </c>
      <c r="I15" s="92">
        <v>3.08611111111111</v>
      </c>
      <c r="J15" s="43"/>
      <c r="K15" s="153">
        <v>1922</v>
      </c>
      <c r="L15" s="127">
        <v>11</v>
      </c>
      <c r="M15" s="88">
        <v>11.3</v>
      </c>
      <c r="N15" s="94">
        <v>1.02727272727273</v>
      </c>
      <c r="O15" s="154"/>
      <c r="P15" s="155"/>
      <c r="Q15" s="90"/>
      <c r="R15" s="156"/>
      <c r="S15" s="155"/>
      <c r="T15" s="90"/>
      <c r="U15" s="156"/>
      <c r="V15" s="155"/>
      <c r="W15" s="90"/>
    </row>
    <row r="16" ht="21.95" customHeight="1">
      <c r="A16" s="152">
        <v>1923</v>
      </c>
      <c r="B16" s="127">
        <v>73</v>
      </c>
      <c r="C16" s="88">
        <v>356.5</v>
      </c>
      <c r="D16" s="92">
        <v>4.88356164383562</v>
      </c>
      <c r="E16" s="43"/>
      <c r="F16" s="153">
        <v>1923</v>
      </c>
      <c r="G16" s="127">
        <v>43</v>
      </c>
      <c r="H16" s="88">
        <v>162.9</v>
      </c>
      <c r="I16" s="92">
        <v>3.78837209302326</v>
      </c>
      <c r="J16" s="43"/>
      <c r="K16" s="153">
        <v>1923</v>
      </c>
      <c r="L16" s="127">
        <v>11</v>
      </c>
      <c r="M16" s="88">
        <v>20.3</v>
      </c>
      <c r="N16" s="94">
        <v>1.84545454545455</v>
      </c>
      <c r="O16" s="154"/>
      <c r="P16" s="155"/>
      <c r="Q16" s="90"/>
      <c r="R16" s="156"/>
      <c r="S16" s="155"/>
      <c r="T16" s="90"/>
      <c r="U16" s="156"/>
      <c r="V16" s="155"/>
      <c r="W16" s="90"/>
    </row>
    <row r="17" ht="21.95" customHeight="1">
      <c r="A17" s="152">
        <v>1924</v>
      </c>
      <c r="B17" s="127">
        <v>48</v>
      </c>
      <c r="C17" s="88">
        <v>260.9</v>
      </c>
      <c r="D17" s="92">
        <v>5.43541666666667</v>
      </c>
      <c r="E17" s="43"/>
      <c r="F17" s="153">
        <v>1924</v>
      </c>
      <c r="G17" s="127">
        <v>20</v>
      </c>
      <c r="H17" s="88">
        <v>72.90000000000001</v>
      </c>
      <c r="I17" s="92">
        <v>3.645</v>
      </c>
      <c r="J17" s="43"/>
      <c r="K17" s="153">
        <v>1924</v>
      </c>
      <c r="L17" s="127">
        <v>3</v>
      </c>
      <c r="M17" s="88">
        <v>1.3</v>
      </c>
      <c r="N17" s="94">
        <v>0.433333333333333</v>
      </c>
      <c r="O17" s="154"/>
      <c r="P17" s="155"/>
      <c r="Q17" s="90"/>
      <c r="R17" s="156"/>
      <c r="S17" s="155"/>
      <c r="T17" s="90"/>
      <c r="U17" s="156"/>
      <c r="V17" s="155"/>
      <c r="W17" s="90"/>
    </row>
    <row r="18" ht="21.95" customHeight="1">
      <c r="A18" s="152">
        <v>1925</v>
      </c>
      <c r="B18" s="127">
        <v>65</v>
      </c>
      <c r="C18" s="88">
        <v>329.7</v>
      </c>
      <c r="D18" s="92">
        <v>5.07230769230769</v>
      </c>
      <c r="E18" s="43"/>
      <c r="F18" s="153">
        <v>1925</v>
      </c>
      <c r="G18" s="127">
        <v>34</v>
      </c>
      <c r="H18" s="88">
        <v>122.4</v>
      </c>
      <c r="I18" s="92">
        <v>3.6</v>
      </c>
      <c r="J18" s="43"/>
      <c r="K18" s="153">
        <v>1925</v>
      </c>
      <c r="L18" s="127">
        <v>10</v>
      </c>
      <c r="M18" s="88">
        <v>19.9</v>
      </c>
      <c r="N18" s="94">
        <v>1.99</v>
      </c>
      <c r="O18" s="154"/>
      <c r="P18" s="155"/>
      <c r="Q18" s="90"/>
      <c r="R18" s="156"/>
      <c r="S18" s="155"/>
      <c r="T18" s="90"/>
      <c r="U18" s="156"/>
      <c r="V18" s="155"/>
      <c r="W18" s="90"/>
    </row>
    <row r="19" ht="21.95" customHeight="1">
      <c r="A19" s="152">
        <v>1926</v>
      </c>
      <c r="B19" s="127">
        <v>43</v>
      </c>
      <c r="C19" s="88">
        <v>221.4</v>
      </c>
      <c r="D19" s="92">
        <v>5.14883720930233</v>
      </c>
      <c r="E19" s="43"/>
      <c r="F19" s="153">
        <v>1926</v>
      </c>
      <c r="G19" s="127">
        <v>25</v>
      </c>
      <c r="H19" s="88">
        <v>103.6</v>
      </c>
      <c r="I19" s="92">
        <v>4.144</v>
      </c>
      <c r="J19" s="43"/>
      <c r="K19" s="153">
        <v>1926</v>
      </c>
      <c r="L19" s="127">
        <v>0</v>
      </c>
      <c r="M19" s="88">
        <v>0</v>
      </c>
      <c r="N19" s="94"/>
      <c r="O19" s="154"/>
      <c r="P19" s="155"/>
      <c r="Q19" s="90"/>
      <c r="R19" s="156"/>
      <c r="S19" s="155"/>
      <c r="T19" s="90"/>
      <c r="U19" s="156"/>
      <c r="V19" s="155"/>
      <c r="W19" s="90"/>
    </row>
    <row r="20" ht="21.95" customHeight="1">
      <c r="A20" s="152">
        <v>1927</v>
      </c>
      <c r="B20" s="127">
        <v>35</v>
      </c>
      <c r="C20" s="88">
        <v>137.6</v>
      </c>
      <c r="D20" s="92">
        <v>3.93142857142857</v>
      </c>
      <c r="E20" s="43"/>
      <c r="F20" s="153">
        <v>1927</v>
      </c>
      <c r="G20" s="127">
        <v>25</v>
      </c>
      <c r="H20" s="88">
        <v>77.09999999999999</v>
      </c>
      <c r="I20" s="92">
        <v>3.084</v>
      </c>
      <c r="J20" s="43"/>
      <c r="K20" s="153">
        <v>1927</v>
      </c>
      <c r="L20" s="127">
        <v>11</v>
      </c>
      <c r="M20" s="88">
        <v>17.1</v>
      </c>
      <c r="N20" s="94">
        <v>1.55454545454545</v>
      </c>
      <c r="O20" s="154"/>
      <c r="P20" s="155"/>
      <c r="Q20" s="90"/>
      <c r="R20" s="156"/>
      <c r="S20" s="155"/>
      <c r="T20" s="90"/>
      <c r="U20" s="156"/>
      <c r="V20" s="155"/>
      <c r="W20" s="90"/>
    </row>
    <row r="21" ht="21.95" customHeight="1">
      <c r="A21" s="152">
        <v>1928</v>
      </c>
      <c r="B21" s="127">
        <v>33</v>
      </c>
      <c r="C21" s="88">
        <v>147</v>
      </c>
      <c r="D21" s="92">
        <v>4.45454545454545</v>
      </c>
      <c r="E21" s="43"/>
      <c r="F21" s="153">
        <v>1928</v>
      </c>
      <c r="G21" s="127">
        <v>23</v>
      </c>
      <c r="H21" s="88">
        <v>83.09999999999999</v>
      </c>
      <c r="I21" s="92">
        <v>3.61304347826087</v>
      </c>
      <c r="J21" s="43"/>
      <c r="K21" s="153">
        <v>1928</v>
      </c>
      <c r="L21" s="127">
        <v>7</v>
      </c>
      <c r="M21" s="88">
        <v>13.9</v>
      </c>
      <c r="N21" s="94">
        <v>1.98571428571429</v>
      </c>
      <c r="O21" s="154"/>
      <c r="P21" s="155"/>
      <c r="Q21" s="90"/>
      <c r="R21" s="156"/>
      <c r="S21" s="155"/>
      <c r="T21" s="90"/>
      <c r="U21" s="156"/>
      <c r="V21" s="155"/>
      <c r="W21" s="90"/>
    </row>
    <row r="22" ht="21.95" customHeight="1">
      <c r="A22" s="152">
        <v>1929</v>
      </c>
      <c r="B22" s="127">
        <v>53</v>
      </c>
      <c r="C22" s="88">
        <v>242.9</v>
      </c>
      <c r="D22" s="92">
        <v>4.58301886792453</v>
      </c>
      <c r="E22" s="43"/>
      <c r="F22" s="153">
        <v>1929</v>
      </c>
      <c r="G22" s="127">
        <v>32</v>
      </c>
      <c r="H22" s="88">
        <v>109.4</v>
      </c>
      <c r="I22" s="92">
        <v>3.41875</v>
      </c>
      <c r="J22" s="43"/>
      <c r="K22" s="153">
        <v>1929</v>
      </c>
      <c r="L22" s="127">
        <v>8</v>
      </c>
      <c r="M22" s="88">
        <v>14.3</v>
      </c>
      <c r="N22" s="94">
        <v>1.7875</v>
      </c>
      <c r="O22" s="154"/>
      <c r="P22" s="155"/>
      <c r="Q22" s="90"/>
      <c r="R22" s="156"/>
      <c r="S22" s="155"/>
      <c r="T22" s="90"/>
      <c r="U22" s="156"/>
      <c r="V22" s="155"/>
      <c r="W22" s="90"/>
    </row>
    <row r="23" ht="21.95" customHeight="1">
      <c r="A23" s="152">
        <v>1930</v>
      </c>
      <c r="B23" s="127">
        <v>38</v>
      </c>
      <c r="C23" s="88">
        <v>207.6</v>
      </c>
      <c r="D23" s="92">
        <v>5.46315789473684</v>
      </c>
      <c r="E23" s="43"/>
      <c r="F23" s="153">
        <v>1930</v>
      </c>
      <c r="G23" s="127">
        <v>15</v>
      </c>
      <c r="H23" s="88">
        <v>60.3</v>
      </c>
      <c r="I23" s="92">
        <v>4.02</v>
      </c>
      <c r="J23" s="43"/>
      <c r="K23" s="153">
        <v>1930</v>
      </c>
      <c r="L23" s="127">
        <v>1</v>
      </c>
      <c r="M23" s="88">
        <v>2.5</v>
      </c>
      <c r="N23" s="94">
        <v>2.5</v>
      </c>
      <c r="O23" s="154"/>
      <c r="P23" s="155"/>
      <c r="Q23" s="90"/>
      <c r="R23" s="156"/>
      <c r="S23" s="155"/>
      <c r="T23" s="90"/>
      <c r="U23" s="156"/>
      <c r="V23" s="155"/>
      <c r="W23" s="90"/>
    </row>
    <row r="24" ht="21.95" customHeight="1">
      <c r="A24" s="152">
        <v>1931</v>
      </c>
      <c r="B24" s="127">
        <v>29</v>
      </c>
      <c r="C24" s="88">
        <v>153.5</v>
      </c>
      <c r="D24" s="92">
        <v>5.29310344827586</v>
      </c>
      <c r="E24" s="43"/>
      <c r="F24" s="153">
        <v>1931</v>
      </c>
      <c r="G24" s="127">
        <v>13</v>
      </c>
      <c r="H24" s="88">
        <v>52</v>
      </c>
      <c r="I24" s="92">
        <v>4</v>
      </c>
      <c r="J24" s="43"/>
      <c r="K24" s="153">
        <v>1931</v>
      </c>
      <c r="L24" s="127">
        <v>2</v>
      </c>
      <c r="M24" s="88">
        <v>3.3</v>
      </c>
      <c r="N24" s="94">
        <v>1.65</v>
      </c>
      <c r="O24" s="154"/>
      <c r="P24" s="155"/>
      <c r="Q24" s="90"/>
      <c r="R24" s="156"/>
      <c r="S24" s="155"/>
      <c r="T24" s="90"/>
      <c r="U24" s="156"/>
      <c r="V24" s="155"/>
      <c r="W24" s="90"/>
    </row>
    <row r="25" ht="21.95" customHeight="1">
      <c r="A25" s="152">
        <v>1932</v>
      </c>
      <c r="B25" s="127">
        <v>40</v>
      </c>
      <c r="C25" s="88">
        <v>202.3</v>
      </c>
      <c r="D25" s="92">
        <v>5.0575</v>
      </c>
      <c r="E25" s="43"/>
      <c r="F25" s="153">
        <v>1932</v>
      </c>
      <c r="G25" s="127">
        <v>20</v>
      </c>
      <c r="H25" s="88">
        <v>73.40000000000001</v>
      </c>
      <c r="I25" s="92">
        <v>3.67</v>
      </c>
      <c r="J25" s="43"/>
      <c r="K25" s="153">
        <v>1932</v>
      </c>
      <c r="L25" s="127">
        <v>2</v>
      </c>
      <c r="M25" s="88">
        <v>3.6</v>
      </c>
      <c r="N25" s="94">
        <v>1.8</v>
      </c>
      <c r="O25" s="154"/>
      <c r="P25" s="155"/>
      <c r="Q25" s="90"/>
      <c r="R25" s="156"/>
      <c r="S25" s="155"/>
      <c r="T25" s="90"/>
      <c r="U25" s="156"/>
      <c r="V25" s="155"/>
      <c r="W25" s="90"/>
    </row>
    <row r="26" ht="21.95" customHeight="1">
      <c r="A26" s="152">
        <v>1933</v>
      </c>
      <c r="B26" s="127">
        <v>20</v>
      </c>
      <c r="C26" s="88">
        <v>103.6</v>
      </c>
      <c r="D26" s="92">
        <v>5.18</v>
      </c>
      <c r="E26" s="43"/>
      <c r="F26" s="153">
        <v>1933</v>
      </c>
      <c r="G26" s="127">
        <v>11</v>
      </c>
      <c r="H26" s="88">
        <v>45.5</v>
      </c>
      <c r="I26" s="92">
        <v>4.13636363636364</v>
      </c>
      <c r="J26" s="43"/>
      <c r="K26" s="153">
        <v>1933</v>
      </c>
      <c r="L26" s="127">
        <v>0</v>
      </c>
      <c r="M26" s="88">
        <v>0</v>
      </c>
      <c r="N26" s="94"/>
      <c r="O26" s="154"/>
      <c r="P26" s="155"/>
      <c r="Q26" s="90"/>
      <c r="R26" s="156"/>
      <c r="S26" s="155"/>
      <c r="T26" s="90"/>
      <c r="U26" s="156"/>
      <c r="V26" s="155"/>
      <c r="W26" s="90"/>
    </row>
    <row r="27" ht="21.95" customHeight="1">
      <c r="A27" s="152">
        <v>1934</v>
      </c>
      <c r="B27" s="127">
        <v>34</v>
      </c>
      <c r="C27" s="88">
        <v>191.3</v>
      </c>
      <c r="D27" s="92">
        <v>5.62647058823529</v>
      </c>
      <c r="E27" s="43"/>
      <c r="F27" s="153">
        <v>1934</v>
      </c>
      <c r="G27" s="127">
        <v>14</v>
      </c>
      <c r="H27" s="88">
        <v>57.3</v>
      </c>
      <c r="I27" s="92">
        <v>4.09285714285714</v>
      </c>
      <c r="J27" s="43"/>
      <c r="K27" s="153">
        <v>1934</v>
      </c>
      <c r="L27" s="127">
        <v>1</v>
      </c>
      <c r="M27" s="88">
        <v>2.5</v>
      </c>
      <c r="N27" s="94">
        <v>2.5</v>
      </c>
      <c r="O27" s="154"/>
      <c r="P27" s="155"/>
      <c r="Q27" s="90"/>
      <c r="R27" s="156"/>
      <c r="S27" s="155"/>
      <c r="T27" s="90"/>
      <c r="U27" s="156"/>
      <c r="V27" s="155"/>
      <c r="W27" s="90"/>
    </row>
    <row r="28" ht="21.95" customHeight="1">
      <c r="A28" s="152">
        <v>1935</v>
      </c>
      <c r="B28" s="127">
        <v>28</v>
      </c>
      <c r="C28" s="88">
        <v>151.4</v>
      </c>
      <c r="D28" s="92">
        <v>5.40714285714286</v>
      </c>
      <c r="E28" s="43"/>
      <c r="F28" s="153">
        <v>1935</v>
      </c>
      <c r="G28" s="127">
        <v>13</v>
      </c>
      <c r="H28" s="88">
        <v>52.7</v>
      </c>
      <c r="I28" s="92">
        <v>4.05384615384615</v>
      </c>
      <c r="J28" s="43"/>
      <c r="K28" s="153">
        <v>1935</v>
      </c>
      <c r="L28" s="127">
        <v>1</v>
      </c>
      <c r="M28" s="88">
        <v>2.2</v>
      </c>
      <c r="N28" s="94">
        <v>2.2</v>
      </c>
      <c r="O28" s="154"/>
      <c r="P28" s="155"/>
      <c r="Q28" s="90"/>
      <c r="R28" s="156"/>
      <c r="S28" s="155"/>
      <c r="T28" s="90"/>
      <c r="U28" s="156"/>
      <c r="V28" s="155"/>
      <c r="W28" s="90"/>
    </row>
    <row r="29" ht="21.95" customHeight="1">
      <c r="A29" s="152">
        <v>1936</v>
      </c>
      <c r="B29" s="127">
        <v>24</v>
      </c>
      <c r="C29" s="88">
        <v>128.9</v>
      </c>
      <c r="D29" s="92">
        <v>5.37083333333333</v>
      </c>
      <c r="E29" s="43"/>
      <c r="F29" s="153">
        <v>1936</v>
      </c>
      <c r="G29" s="127">
        <v>9</v>
      </c>
      <c r="H29" s="88">
        <v>34.3</v>
      </c>
      <c r="I29" s="92">
        <v>3.81111111111111</v>
      </c>
      <c r="J29" s="43"/>
      <c r="K29" s="153">
        <v>1936</v>
      </c>
      <c r="L29" s="127">
        <v>1</v>
      </c>
      <c r="M29" s="88">
        <v>1.1</v>
      </c>
      <c r="N29" s="94">
        <v>1.1</v>
      </c>
      <c r="O29" s="154"/>
      <c r="P29" s="155"/>
      <c r="Q29" s="90"/>
      <c r="R29" s="156"/>
      <c r="S29" s="155"/>
      <c r="T29" s="90"/>
      <c r="U29" s="156"/>
      <c r="V29" s="155"/>
      <c r="W29" s="90"/>
    </row>
    <row r="30" ht="21.95" customHeight="1">
      <c r="A30" s="152">
        <v>1937</v>
      </c>
      <c r="B30" s="127">
        <v>44</v>
      </c>
      <c r="C30" s="88">
        <v>211.2</v>
      </c>
      <c r="D30" s="92">
        <v>4.8</v>
      </c>
      <c r="E30" s="43"/>
      <c r="F30" s="153">
        <v>1937</v>
      </c>
      <c r="G30" s="127">
        <v>31</v>
      </c>
      <c r="H30" s="88">
        <v>125.1</v>
      </c>
      <c r="I30" s="92">
        <v>4.03548387096774</v>
      </c>
      <c r="J30" s="43"/>
      <c r="K30" s="153">
        <v>1937</v>
      </c>
      <c r="L30" s="127">
        <v>3</v>
      </c>
      <c r="M30" s="88">
        <v>6.9</v>
      </c>
      <c r="N30" s="94">
        <v>2.3</v>
      </c>
      <c r="O30" s="154"/>
      <c r="P30" s="155"/>
      <c r="Q30" s="90"/>
      <c r="R30" s="156"/>
      <c r="S30" s="155"/>
      <c r="T30" s="90"/>
      <c r="U30" s="156"/>
      <c r="V30" s="155"/>
      <c r="W30" s="90"/>
    </row>
    <row r="31" ht="21.95" customHeight="1">
      <c r="A31" s="152">
        <v>1938</v>
      </c>
      <c r="B31" s="127">
        <v>26</v>
      </c>
      <c r="C31" s="88">
        <v>141.4</v>
      </c>
      <c r="D31" s="92">
        <v>5.43846153846154</v>
      </c>
      <c r="E31" s="43"/>
      <c r="F31" s="153">
        <v>1938</v>
      </c>
      <c r="G31" s="127">
        <v>12</v>
      </c>
      <c r="H31" s="88">
        <v>52</v>
      </c>
      <c r="I31" s="92">
        <v>4.33333333333333</v>
      </c>
      <c r="J31" s="43"/>
      <c r="K31" s="153">
        <v>1938</v>
      </c>
      <c r="L31" s="127">
        <v>2</v>
      </c>
      <c r="M31" s="88">
        <v>4.1</v>
      </c>
      <c r="N31" s="94">
        <v>2.05</v>
      </c>
      <c r="O31" s="154"/>
      <c r="P31" s="155"/>
      <c r="Q31" s="90"/>
      <c r="R31" s="156"/>
      <c r="S31" s="155"/>
      <c r="T31" s="90"/>
      <c r="U31" s="156"/>
      <c r="V31" s="155"/>
      <c r="W31" s="90"/>
    </row>
    <row r="32" ht="21.95" customHeight="1">
      <c r="A32" s="152">
        <v>1939</v>
      </c>
      <c r="B32" s="127">
        <v>52</v>
      </c>
      <c r="C32" s="88">
        <v>258.5</v>
      </c>
      <c r="D32" s="92">
        <v>4.97115384615385</v>
      </c>
      <c r="E32" s="43"/>
      <c r="F32" s="153">
        <v>1939</v>
      </c>
      <c r="G32" s="127">
        <v>26</v>
      </c>
      <c r="H32" s="88">
        <v>92.3</v>
      </c>
      <c r="I32" s="92">
        <v>3.55</v>
      </c>
      <c r="J32" s="43"/>
      <c r="K32" s="153">
        <v>1939</v>
      </c>
      <c r="L32" s="127">
        <v>6</v>
      </c>
      <c r="M32" s="88">
        <v>9.4</v>
      </c>
      <c r="N32" s="94">
        <v>1.56666666666667</v>
      </c>
      <c r="O32" s="154"/>
      <c r="P32" s="155"/>
      <c r="Q32" s="90"/>
      <c r="R32" s="156"/>
      <c r="S32" s="155"/>
      <c r="T32" s="90"/>
      <c r="U32" s="156"/>
      <c r="V32" s="155"/>
      <c r="W32" s="90"/>
    </row>
    <row r="33" ht="21.95" customHeight="1">
      <c r="A33" s="152">
        <v>1940</v>
      </c>
      <c r="B33" s="127">
        <v>37</v>
      </c>
      <c r="C33" s="88">
        <v>191.6</v>
      </c>
      <c r="D33" s="92">
        <v>5.17837837837838</v>
      </c>
      <c r="E33" s="43"/>
      <c r="F33" s="153">
        <v>1940</v>
      </c>
      <c r="G33" s="127">
        <v>17</v>
      </c>
      <c r="H33" s="88">
        <v>58.1</v>
      </c>
      <c r="I33" s="92">
        <v>3.41764705882353</v>
      </c>
      <c r="J33" s="43"/>
      <c r="K33" s="153">
        <v>1940</v>
      </c>
      <c r="L33" s="127">
        <v>5</v>
      </c>
      <c r="M33" s="88">
        <v>7.2</v>
      </c>
      <c r="N33" s="94">
        <v>1.44</v>
      </c>
      <c r="O33" s="154"/>
      <c r="P33" s="155"/>
      <c r="Q33" s="90"/>
      <c r="R33" s="156"/>
      <c r="S33" s="155"/>
      <c r="T33" s="90"/>
      <c r="U33" s="156"/>
      <c r="V33" s="155"/>
      <c r="W33" s="90"/>
    </row>
    <row r="34" ht="21.95" customHeight="1">
      <c r="A34" s="152">
        <v>1941</v>
      </c>
      <c r="B34" s="127">
        <v>60</v>
      </c>
      <c r="C34" s="88">
        <v>288</v>
      </c>
      <c r="D34" s="92">
        <v>4.8</v>
      </c>
      <c r="E34" s="43"/>
      <c r="F34" s="153">
        <v>1941</v>
      </c>
      <c r="G34" s="127">
        <v>30</v>
      </c>
      <c r="H34" s="88">
        <v>93.59999999999999</v>
      </c>
      <c r="I34" s="92">
        <v>3.12</v>
      </c>
      <c r="J34" s="43"/>
      <c r="K34" s="153">
        <v>1941</v>
      </c>
      <c r="L34" s="127">
        <v>11</v>
      </c>
      <c r="M34" s="88">
        <v>15.3</v>
      </c>
      <c r="N34" s="94">
        <v>1.39090909090909</v>
      </c>
      <c r="O34" s="154"/>
      <c r="P34" s="155"/>
      <c r="Q34" s="90"/>
      <c r="R34" s="156"/>
      <c r="S34" s="155"/>
      <c r="T34" s="90"/>
      <c r="U34" s="156"/>
      <c r="V34" s="155"/>
      <c r="W34" s="90"/>
    </row>
    <row r="35" ht="21.95" customHeight="1">
      <c r="A35" s="152">
        <v>1942</v>
      </c>
      <c r="B35" s="127">
        <v>19</v>
      </c>
      <c r="C35" s="88">
        <v>107.1</v>
      </c>
      <c r="D35" s="92">
        <v>5.63684210526316</v>
      </c>
      <c r="E35" s="43"/>
      <c r="F35" s="153">
        <v>1942</v>
      </c>
      <c r="G35" s="127">
        <v>7</v>
      </c>
      <c r="H35" s="88">
        <v>26.9</v>
      </c>
      <c r="I35" s="92">
        <v>3.84285714285714</v>
      </c>
      <c r="J35" s="43"/>
      <c r="K35" s="153">
        <v>1942</v>
      </c>
      <c r="L35" s="127">
        <v>1</v>
      </c>
      <c r="M35" s="88">
        <v>2.6</v>
      </c>
      <c r="N35" s="94">
        <v>2.6</v>
      </c>
      <c r="O35" s="154"/>
      <c r="P35" s="155"/>
      <c r="Q35" s="90"/>
      <c r="R35" s="156"/>
      <c r="S35" s="155"/>
      <c r="T35" s="90"/>
      <c r="U35" s="156"/>
      <c r="V35" s="155"/>
      <c r="W35" s="90"/>
    </row>
    <row r="36" ht="21.95" customHeight="1">
      <c r="A36" s="152">
        <v>1943</v>
      </c>
      <c r="B36" s="127">
        <v>47</v>
      </c>
      <c r="C36" s="88">
        <v>219.4</v>
      </c>
      <c r="D36" s="92">
        <v>4.66808510638298</v>
      </c>
      <c r="E36" s="43"/>
      <c r="F36" s="153">
        <v>1943</v>
      </c>
      <c r="G36" s="127">
        <v>27</v>
      </c>
      <c r="H36" s="88">
        <v>90</v>
      </c>
      <c r="I36" s="92">
        <v>3.33333333333333</v>
      </c>
      <c r="J36" s="43"/>
      <c r="K36" s="153">
        <v>1943</v>
      </c>
      <c r="L36" s="127">
        <v>7</v>
      </c>
      <c r="M36" s="88">
        <v>10.1</v>
      </c>
      <c r="N36" s="94">
        <v>1.44285714285714</v>
      </c>
      <c r="O36" s="154"/>
      <c r="P36" s="155"/>
      <c r="Q36" s="90"/>
      <c r="R36" s="156"/>
      <c r="S36" s="155"/>
      <c r="T36" s="90"/>
      <c r="U36" s="156"/>
      <c r="V36" s="155"/>
      <c r="W36" s="90"/>
    </row>
    <row r="37" ht="21.95" customHeight="1">
      <c r="A37" s="152">
        <v>1944</v>
      </c>
      <c r="B37" s="127">
        <v>37</v>
      </c>
      <c r="C37" s="88">
        <v>206.2</v>
      </c>
      <c r="D37" s="92">
        <v>5.57297297297297</v>
      </c>
      <c r="E37" s="43"/>
      <c r="F37" s="153">
        <v>1944</v>
      </c>
      <c r="G37" s="127">
        <v>15</v>
      </c>
      <c r="H37" s="88">
        <v>64.59999999999999</v>
      </c>
      <c r="I37" s="92">
        <v>4.30666666666667</v>
      </c>
      <c r="J37" s="43"/>
      <c r="K37" s="153">
        <v>1944</v>
      </c>
      <c r="L37" s="127">
        <v>1</v>
      </c>
      <c r="M37" s="88">
        <v>2.2</v>
      </c>
      <c r="N37" s="94">
        <v>2.2</v>
      </c>
      <c r="O37" s="154"/>
      <c r="P37" s="155"/>
      <c r="Q37" s="90"/>
      <c r="R37" s="156"/>
      <c r="S37" s="155"/>
      <c r="T37" s="90"/>
      <c r="U37" s="156"/>
      <c r="V37" s="155"/>
      <c r="W37" s="90"/>
    </row>
    <row r="38" ht="21.95" customHeight="1">
      <c r="A38" s="152">
        <v>1945</v>
      </c>
      <c r="B38" s="127">
        <v>28</v>
      </c>
      <c r="C38" s="88">
        <v>148.4</v>
      </c>
      <c r="D38" s="92">
        <v>5.3</v>
      </c>
      <c r="E38" s="43"/>
      <c r="F38" s="153">
        <v>1945</v>
      </c>
      <c r="G38" s="127">
        <v>11</v>
      </c>
      <c r="H38" s="88">
        <v>42.7</v>
      </c>
      <c r="I38" s="92">
        <v>3.88181818181818</v>
      </c>
      <c r="J38" s="43"/>
      <c r="K38" s="153">
        <v>1945</v>
      </c>
      <c r="L38" s="127">
        <v>1</v>
      </c>
      <c r="M38" s="88">
        <v>1.7</v>
      </c>
      <c r="N38" s="94">
        <v>1.7</v>
      </c>
      <c r="O38" s="154"/>
      <c r="P38" s="155"/>
      <c r="Q38" s="90"/>
      <c r="R38" s="156"/>
      <c r="S38" s="155"/>
      <c r="T38" s="90"/>
      <c r="U38" s="156"/>
      <c r="V38" s="155"/>
      <c r="W38" s="90"/>
    </row>
    <row r="39" ht="21.95" customHeight="1">
      <c r="A39" s="152">
        <v>1946</v>
      </c>
      <c r="B39" s="127">
        <v>61</v>
      </c>
      <c r="C39" s="88">
        <v>292.2</v>
      </c>
      <c r="D39" s="92">
        <v>4.79016393442623</v>
      </c>
      <c r="E39" s="43"/>
      <c r="F39" s="153">
        <v>1946</v>
      </c>
      <c r="G39" s="127">
        <v>31</v>
      </c>
      <c r="H39" s="88">
        <v>99.09999999999999</v>
      </c>
      <c r="I39" s="92">
        <v>3.19677419354839</v>
      </c>
      <c r="J39" s="43"/>
      <c r="K39" s="153">
        <v>1946</v>
      </c>
      <c r="L39" s="127">
        <v>9</v>
      </c>
      <c r="M39" s="88">
        <v>13.9</v>
      </c>
      <c r="N39" s="94">
        <v>1.54444444444444</v>
      </c>
      <c r="O39" s="154"/>
      <c r="P39" s="155"/>
      <c r="Q39" s="90"/>
      <c r="R39" s="156"/>
      <c r="S39" s="155"/>
      <c r="T39" s="90"/>
      <c r="U39" s="156"/>
      <c r="V39" s="155"/>
      <c r="W39" s="90"/>
    </row>
    <row r="40" ht="21.95" customHeight="1">
      <c r="A40" s="152">
        <v>1947</v>
      </c>
      <c r="B40" s="127">
        <v>26</v>
      </c>
      <c r="C40" s="88">
        <v>155.7</v>
      </c>
      <c r="D40" s="92">
        <v>5.98846153846154</v>
      </c>
      <c r="E40" s="43"/>
      <c r="F40" s="153">
        <v>1947</v>
      </c>
      <c r="G40" s="127">
        <v>8</v>
      </c>
      <c r="H40" s="88">
        <v>35</v>
      </c>
      <c r="I40" s="92">
        <v>4.375</v>
      </c>
      <c r="J40" s="43"/>
      <c r="K40" s="153">
        <v>1947</v>
      </c>
      <c r="L40" s="127">
        <v>0</v>
      </c>
      <c r="M40" s="88">
        <v>0</v>
      </c>
      <c r="N40" s="94"/>
      <c r="O40" s="154"/>
      <c r="P40" s="155"/>
      <c r="Q40" s="90"/>
      <c r="R40" s="156"/>
      <c r="S40" s="155"/>
      <c r="T40" s="90"/>
      <c r="U40" s="156"/>
      <c r="V40" s="155"/>
      <c r="W40" s="90"/>
    </row>
    <row r="41" ht="21.95" customHeight="1">
      <c r="A41" s="152">
        <v>1948</v>
      </c>
      <c r="B41" s="127">
        <v>31</v>
      </c>
      <c r="C41" s="88">
        <v>174</v>
      </c>
      <c r="D41" s="92">
        <v>5.61290322580645</v>
      </c>
      <c r="E41" s="43"/>
      <c r="F41" s="153">
        <v>1948</v>
      </c>
      <c r="G41" s="127">
        <v>10</v>
      </c>
      <c r="H41" s="88">
        <v>35.5</v>
      </c>
      <c r="I41" s="92">
        <v>3.55</v>
      </c>
      <c r="J41" s="43"/>
      <c r="K41" s="153">
        <v>1948</v>
      </c>
      <c r="L41" s="127">
        <v>2</v>
      </c>
      <c r="M41" s="88">
        <v>3.3</v>
      </c>
      <c r="N41" s="94">
        <v>1.65</v>
      </c>
      <c r="O41" s="154"/>
      <c r="P41" s="155"/>
      <c r="Q41" s="90"/>
      <c r="R41" s="156"/>
      <c r="S41" s="155"/>
      <c r="T41" s="90"/>
      <c r="U41" s="156"/>
      <c r="V41" s="155"/>
      <c r="W41" s="90"/>
    </row>
    <row r="42" ht="21.95" customHeight="1">
      <c r="A42" s="152">
        <v>1949</v>
      </c>
      <c r="B42" s="127">
        <v>59</v>
      </c>
      <c r="C42" s="88">
        <v>287.8</v>
      </c>
      <c r="D42" s="92">
        <v>4.87796610169492</v>
      </c>
      <c r="E42" s="43"/>
      <c r="F42" s="153">
        <v>1949</v>
      </c>
      <c r="G42" s="127">
        <v>32</v>
      </c>
      <c r="H42" s="88">
        <v>116.4</v>
      </c>
      <c r="I42" s="92">
        <v>3.6375</v>
      </c>
      <c r="J42" s="43"/>
      <c r="K42" s="153">
        <v>1949</v>
      </c>
      <c r="L42" s="127">
        <v>6</v>
      </c>
      <c r="M42" s="88">
        <v>9.4</v>
      </c>
      <c r="N42" s="94">
        <v>1.56666666666667</v>
      </c>
      <c r="O42" s="154"/>
      <c r="P42" s="155"/>
      <c r="Q42" s="90"/>
      <c r="R42" s="156"/>
      <c r="S42" s="155"/>
      <c r="T42" s="90"/>
      <c r="U42" s="156"/>
      <c r="V42" s="155"/>
      <c r="W42" s="90"/>
    </row>
    <row r="43" ht="21.95" customHeight="1">
      <c r="A43" s="152">
        <v>1950</v>
      </c>
      <c r="B43" s="127">
        <v>44</v>
      </c>
      <c r="C43" s="88">
        <v>240.1</v>
      </c>
      <c r="D43" s="92">
        <v>5.45681818181818</v>
      </c>
      <c r="E43" s="43"/>
      <c r="F43" s="153">
        <v>1950</v>
      </c>
      <c r="G43" s="127">
        <v>18</v>
      </c>
      <c r="H43" s="88">
        <v>73.7</v>
      </c>
      <c r="I43" s="92">
        <v>4.09444444444444</v>
      </c>
      <c r="J43" s="43"/>
      <c r="K43" s="153">
        <v>1950</v>
      </c>
      <c r="L43" s="127">
        <v>0</v>
      </c>
      <c r="M43" s="88">
        <v>0</v>
      </c>
      <c r="N43" s="94"/>
      <c r="O43" s="154"/>
      <c r="P43" s="155"/>
      <c r="Q43" s="90"/>
      <c r="R43" s="156"/>
      <c r="S43" s="155"/>
      <c r="T43" s="90"/>
      <c r="U43" s="156"/>
      <c r="V43" s="155"/>
      <c r="W43" s="90"/>
    </row>
    <row r="44" ht="21.95" customHeight="1">
      <c r="A44" s="152">
        <v>1951</v>
      </c>
      <c r="B44" s="127">
        <v>63</v>
      </c>
      <c r="C44" s="88">
        <v>289.5</v>
      </c>
      <c r="D44" s="92">
        <v>4.5952380952381</v>
      </c>
      <c r="E44" s="43"/>
      <c r="F44" s="153">
        <v>1951</v>
      </c>
      <c r="G44" s="127">
        <v>36</v>
      </c>
      <c r="H44" s="88">
        <v>117.9</v>
      </c>
      <c r="I44" s="92">
        <v>3.275</v>
      </c>
      <c r="J44" s="43"/>
      <c r="K44" s="153">
        <v>1951</v>
      </c>
      <c r="L44" s="127">
        <v>9</v>
      </c>
      <c r="M44" s="88">
        <v>12.2</v>
      </c>
      <c r="N44" s="94">
        <v>1.35555555555556</v>
      </c>
      <c r="O44" s="154"/>
      <c r="P44" s="155"/>
      <c r="Q44" s="90"/>
      <c r="R44" s="156"/>
      <c r="S44" s="155"/>
      <c r="T44" s="90"/>
      <c r="U44" s="156"/>
      <c r="V44" s="155"/>
      <c r="W44" s="90"/>
    </row>
    <row r="45" ht="21.95" customHeight="1">
      <c r="A45" s="152">
        <v>1952</v>
      </c>
      <c r="B45" s="127">
        <v>50</v>
      </c>
      <c r="C45" s="88">
        <v>260.3</v>
      </c>
      <c r="D45" s="92">
        <v>5.206</v>
      </c>
      <c r="E45" s="43"/>
      <c r="F45" s="153">
        <v>1952</v>
      </c>
      <c r="G45" s="127">
        <v>26</v>
      </c>
      <c r="H45" s="88">
        <v>100.3</v>
      </c>
      <c r="I45" s="92">
        <v>3.85769230769231</v>
      </c>
      <c r="J45" s="43"/>
      <c r="K45" s="153">
        <v>1952</v>
      </c>
      <c r="L45" s="127">
        <v>3</v>
      </c>
      <c r="M45" s="88">
        <v>5.6</v>
      </c>
      <c r="N45" s="94">
        <v>1.86666666666667</v>
      </c>
      <c r="O45" s="154"/>
      <c r="P45" s="155"/>
      <c r="Q45" s="90"/>
      <c r="R45" s="156"/>
      <c r="S45" s="155"/>
      <c r="T45" s="90"/>
      <c r="U45" s="156"/>
      <c r="V45" s="155"/>
      <c r="W45" s="90"/>
    </row>
    <row r="46" ht="21.95" customHeight="1">
      <c r="A46" s="152">
        <v>1953</v>
      </c>
      <c r="B46" s="127">
        <v>61</v>
      </c>
      <c r="C46" s="88">
        <v>267.5</v>
      </c>
      <c r="D46" s="92">
        <v>4.38524590163934</v>
      </c>
      <c r="E46" s="43"/>
      <c r="F46" s="153">
        <v>1953</v>
      </c>
      <c r="G46" s="127">
        <v>46</v>
      </c>
      <c r="H46" s="88">
        <v>169.1</v>
      </c>
      <c r="I46" s="92">
        <v>3.67608695652174</v>
      </c>
      <c r="J46" s="43"/>
      <c r="K46" s="153">
        <v>1953</v>
      </c>
      <c r="L46" s="127">
        <v>5</v>
      </c>
      <c r="M46" s="88">
        <v>4</v>
      </c>
      <c r="N46" s="94">
        <v>0.8</v>
      </c>
      <c r="O46" s="154"/>
      <c r="P46" s="155"/>
      <c r="Q46" s="90"/>
      <c r="R46" s="156"/>
      <c r="S46" s="155"/>
      <c r="T46" s="90"/>
      <c r="U46" s="156"/>
      <c r="V46" s="155"/>
      <c r="W46" s="90"/>
    </row>
    <row r="47" ht="21.95" customHeight="1">
      <c r="A47" s="152">
        <v>1954</v>
      </c>
      <c r="B47" s="127">
        <v>31</v>
      </c>
      <c r="C47" s="88">
        <v>151.1</v>
      </c>
      <c r="D47" s="92">
        <v>4.8741935483871</v>
      </c>
      <c r="E47" s="43"/>
      <c r="F47" s="153">
        <v>1954</v>
      </c>
      <c r="G47" s="127">
        <v>15</v>
      </c>
      <c r="H47" s="88">
        <v>47.6</v>
      </c>
      <c r="I47" s="92">
        <v>3.17333333333333</v>
      </c>
      <c r="J47" s="43"/>
      <c r="K47" s="153">
        <v>1954</v>
      </c>
      <c r="L47" s="127">
        <v>6</v>
      </c>
      <c r="M47" s="88">
        <v>12.7</v>
      </c>
      <c r="N47" s="94">
        <v>2.11666666666667</v>
      </c>
      <c r="O47" s="154"/>
      <c r="P47" s="155"/>
      <c r="Q47" s="90"/>
      <c r="R47" s="156"/>
      <c r="S47" s="155"/>
      <c r="T47" s="90"/>
      <c r="U47" s="156"/>
      <c r="V47" s="155"/>
      <c r="W47" s="90"/>
    </row>
    <row r="48" ht="21.95" customHeight="1">
      <c r="A48" s="152">
        <v>1955</v>
      </c>
      <c r="B48" s="127">
        <v>18</v>
      </c>
      <c r="C48" s="88">
        <v>98.3</v>
      </c>
      <c r="D48" s="92">
        <v>5.46111111111111</v>
      </c>
      <c r="E48" s="43"/>
      <c r="F48" s="153">
        <v>1955</v>
      </c>
      <c r="G48" s="127">
        <v>9</v>
      </c>
      <c r="H48" s="88">
        <v>37.7</v>
      </c>
      <c r="I48" s="92">
        <v>4.18888888888889</v>
      </c>
      <c r="J48" s="43"/>
      <c r="K48" s="153">
        <v>1955</v>
      </c>
      <c r="L48" s="127">
        <v>0</v>
      </c>
      <c r="M48" s="88">
        <v>0</v>
      </c>
      <c r="N48" s="94"/>
      <c r="O48" s="154"/>
      <c r="P48" s="155"/>
      <c r="Q48" s="90"/>
      <c r="R48" s="156"/>
      <c r="S48" s="155"/>
      <c r="T48" s="90"/>
      <c r="U48" s="156"/>
      <c r="V48" s="155"/>
      <c r="W48" s="90"/>
    </row>
    <row r="49" ht="21.95" customHeight="1">
      <c r="A49" s="152">
        <v>1956</v>
      </c>
      <c r="B49" s="127">
        <v>50</v>
      </c>
      <c r="C49" s="88">
        <v>240.9</v>
      </c>
      <c r="D49" s="92">
        <v>4.818</v>
      </c>
      <c r="E49" s="43"/>
      <c r="F49" s="153">
        <v>1956</v>
      </c>
      <c r="G49" s="127">
        <v>31</v>
      </c>
      <c r="H49" s="88">
        <v>117.9</v>
      </c>
      <c r="I49" s="92">
        <v>3.80322580645161</v>
      </c>
      <c r="J49" s="43"/>
      <c r="K49" s="153">
        <v>1956</v>
      </c>
      <c r="L49" s="127">
        <v>5</v>
      </c>
      <c r="M49" s="88">
        <v>9.4</v>
      </c>
      <c r="N49" s="94">
        <v>1.88</v>
      </c>
      <c r="O49" s="154"/>
      <c r="P49" s="155"/>
      <c r="Q49" s="90"/>
      <c r="R49" s="156"/>
      <c r="S49" s="155"/>
      <c r="T49" s="90"/>
      <c r="U49" s="156"/>
      <c r="V49" s="155"/>
      <c r="W49" s="90"/>
    </row>
    <row r="50" ht="21.95" customHeight="1">
      <c r="A50" s="152">
        <v>1957</v>
      </c>
      <c r="B50" s="127">
        <v>38</v>
      </c>
      <c r="C50" s="88">
        <v>214.4</v>
      </c>
      <c r="D50" s="92">
        <v>5.64210526315789</v>
      </c>
      <c r="E50" s="43"/>
      <c r="F50" s="153">
        <v>1957</v>
      </c>
      <c r="G50" s="127">
        <v>15</v>
      </c>
      <c r="H50" s="88">
        <v>63.1</v>
      </c>
      <c r="I50" s="92">
        <v>4.20666666666667</v>
      </c>
      <c r="J50" s="43"/>
      <c r="K50" s="153">
        <v>1957</v>
      </c>
      <c r="L50" s="127">
        <v>0</v>
      </c>
      <c r="M50" s="88">
        <v>0</v>
      </c>
      <c r="N50" s="94"/>
      <c r="O50" s="154"/>
      <c r="P50" s="155"/>
      <c r="Q50" s="90"/>
      <c r="R50" s="156"/>
      <c r="S50" s="155"/>
      <c r="T50" s="90"/>
      <c r="U50" s="156"/>
      <c r="V50" s="155"/>
      <c r="W50" s="90"/>
    </row>
    <row r="51" ht="21.95" customHeight="1">
      <c r="A51" s="152">
        <v>1958</v>
      </c>
      <c r="B51" s="127">
        <v>32</v>
      </c>
      <c r="C51" s="88">
        <v>184.7</v>
      </c>
      <c r="D51" s="92">
        <v>5.771875</v>
      </c>
      <c r="E51" s="43"/>
      <c r="F51" s="153">
        <v>1958</v>
      </c>
      <c r="G51" s="127">
        <v>10</v>
      </c>
      <c r="H51" s="88">
        <v>37.5</v>
      </c>
      <c r="I51" s="92">
        <v>3.75</v>
      </c>
      <c r="J51" s="43"/>
      <c r="K51" s="153">
        <v>1958</v>
      </c>
      <c r="L51" s="127">
        <v>2</v>
      </c>
      <c r="M51" s="88">
        <v>3.3</v>
      </c>
      <c r="N51" s="94">
        <v>1.65</v>
      </c>
      <c r="O51" s="154"/>
      <c r="P51" s="155"/>
      <c r="Q51" s="90"/>
      <c r="R51" s="156"/>
      <c r="S51" s="155"/>
      <c r="T51" s="90"/>
      <c r="U51" s="156"/>
      <c r="V51" s="155"/>
      <c r="W51" s="90"/>
    </row>
    <row r="52" ht="21.95" customHeight="1">
      <c r="A52" s="152">
        <v>1959</v>
      </c>
      <c r="B52" s="127">
        <v>29</v>
      </c>
      <c r="C52" s="88">
        <v>152.7</v>
      </c>
      <c r="D52" s="92">
        <v>5.26551724137931</v>
      </c>
      <c r="E52" s="43"/>
      <c r="F52" s="153">
        <v>1959</v>
      </c>
      <c r="G52" s="127">
        <v>13</v>
      </c>
      <c r="H52" s="88">
        <v>49.2</v>
      </c>
      <c r="I52" s="92">
        <v>3.78461538461538</v>
      </c>
      <c r="J52" s="43"/>
      <c r="K52" s="153">
        <v>1959</v>
      </c>
      <c r="L52" s="127">
        <v>1</v>
      </c>
      <c r="M52" s="88">
        <v>2.2</v>
      </c>
      <c r="N52" s="94">
        <v>2.2</v>
      </c>
      <c r="O52" s="154"/>
      <c r="P52" s="155"/>
      <c r="Q52" s="90"/>
      <c r="R52" s="156"/>
      <c r="S52" s="155"/>
      <c r="T52" s="90"/>
      <c r="U52" s="156"/>
      <c r="V52" s="155"/>
      <c r="W52" s="90"/>
    </row>
    <row r="53" ht="21.95" customHeight="1">
      <c r="A53" s="152">
        <v>1960</v>
      </c>
      <c r="B53" s="127">
        <v>43</v>
      </c>
      <c r="C53" s="88">
        <v>221.8</v>
      </c>
      <c r="D53" s="92">
        <v>5.15813953488372</v>
      </c>
      <c r="E53" s="43"/>
      <c r="F53" s="153">
        <v>1960</v>
      </c>
      <c r="G53" s="127">
        <v>18</v>
      </c>
      <c r="H53" s="88">
        <v>62.1</v>
      </c>
      <c r="I53" s="92">
        <v>3.45</v>
      </c>
      <c r="J53" s="43"/>
      <c r="K53" s="153">
        <v>1960</v>
      </c>
      <c r="L53" s="127">
        <v>4</v>
      </c>
      <c r="M53" s="88">
        <v>6.1</v>
      </c>
      <c r="N53" s="94">
        <v>1.525</v>
      </c>
      <c r="O53" s="154"/>
      <c r="P53" s="155"/>
      <c r="Q53" s="90"/>
      <c r="R53" s="156"/>
      <c r="S53" s="155"/>
      <c r="T53" s="90"/>
      <c r="U53" s="156"/>
      <c r="V53" s="155"/>
      <c r="W53" s="90"/>
    </row>
    <row r="54" ht="21.95" customHeight="1">
      <c r="A54" s="152">
        <v>1961</v>
      </c>
      <c r="B54" s="127">
        <v>0</v>
      </c>
      <c r="C54" s="88">
        <v>0</v>
      </c>
      <c r="D54" s="92"/>
      <c r="E54" s="43"/>
      <c r="F54" s="153">
        <v>1961</v>
      </c>
      <c r="G54" s="127">
        <v>0</v>
      </c>
      <c r="H54" s="88">
        <v>0</v>
      </c>
      <c r="I54" s="92"/>
      <c r="J54" s="43"/>
      <c r="K54" s="153">
        <v>1961</v>
      </c>
      <c r="L54" s="127">
        <v>0</v>
      </c>
      <c r="M54" s="88">
        <v>0</v>
      </c>
      <c r="N54" s="94"/>
      <c r="O54" s="154"/>
      <c r="P54" s="155"/>
      <c r="Q54" s="90"/>
      <c r="R54" s="156"/>
      <c r="S54" s="155"/>
      <c r="T54" s="90"/>
      <c r="U54" s="156"/>
      <c r="V54" s="155"/>
      <c r="W54" s="90"/>
    </row>
    <row r="55" ht="21.95" customHeight="1">
      <c r="A55" s="152">
        <v>1962</v>
      </c>
      <c r="B55" s="127">
        <v>21</v>
      </c>
      <c r="C55" s="88">
        <v>120.3</v>
      </c>
      <c r="D55" s="92">
        <v>5.72857142857143</v>
      </c>
      <c r="E55" s="43"/>
      <c r="F55" s="153">
        <v>1962</v>
      </c>
      <c r="G55" s="127">
        <v>7</v>
      </c>
      <c r="H55" s="88">
        <v>32.2</v>
      </c>
      <c r="I55" s="92">
        <v>4.6</v>
      </c>
      <c r="J55" s="43"/>
      <c r="K55" s="153">
        <v>1962</v>
      </c>
      <c r="L55" s="127">
        <v>0</v>
      </c>
      <c r="M55" s="88">
        <v>0</v>
      </c>
      <c r="N55" s="94"/>
      <c r="O55" s="154"/>
      <c r="P55" s="155"/>
      <c r="Q55" s="90"/>
      <c r="R55" s="156"/>
      <c r="S55" s="155"/>
      <c r="T55" s="90"/>
      <c r="U55" s="156"/>
      <c r="V55" s="155"/>
      <c r="W55" s="90"/>
    </row>
    <row r="56" ht="21.95" customHeight="1">
      <c r="A56" s="152">
        <v>1963</v>
      </c>
      <c r="B56" s="127">
        <v>42</v>
      </c>
      <c r="C56" s="88">
        <v>208.3</v>
      </c>
      <c r="D56" s="92">
        <v>4.95952380952381</v>
      </c>
      <c r="E56" s="43"/>
      <c r="F56" s="153">
        <v>1963</v>
      </c>
      <c r="G56" s="127">
        <v>19</v>
      </c>
      <c r="H56" s="88">
        <v>57.6</v>
      </c>
      <c r="I56" s="92">
        <v>3.03157894736842</v>
      </c>
      <c r="J56" s="43"/>
      <c r="K56" s="153">
        <v>1963</v>
      </c>
      <c r="L56" s="127">
        <v>8</v>
      </c>
      <c r="M56" s="88">
        <v>12.2</v>
      </c>
      <c r="N56" s="94">
        <v>1.525</v>
      </c>
      <c r="O56" s="154"/>
      <c r="P56" s="155"/>
      <c r="Q56" s="90"/>
      <c r="R56" s="156"/>
      <c r="S56" s="155"/>
      <c r="T56" s="90"/>
      <c r="U56" s="156"/>
      <c r="V56" s="155"/>
      <c r="W56" s="90"/>
    </row>
    <row r="57" ht="21.95" customHeight="1">
      <c r="A57" s="152">
        <v>1964</v>
      </c>
      <c r="B57" s="127">
        <v>30</v>
      </c>
      <c r="C57" s="88">
        <v>166.7</v>
      </c>
      <c r="D57" s="92">
        <v>5.55666666666667</v>
      </c>
      <c r="E57" s="43"/>
      <c r="F57" s="153">
        <v>1964</v>
      </c>
      <c r="G57" s="127">
        <v>13</v>
      </c>
      <c r="H57" s="88">
        <v>57.9</v>
      </c>
      <c r="I57" s="92">
        <v>4.45384615384615</v>
      </c>
      <c r="J57" s="43"/>
      <c r="K57" s="153">
        <v>1964</v>
      </c>
      <c r="L57" s="127">
        <v>0</v>
      </c>
      <c r="M57" s="88">
        <v>0</v>
      </c>
      <c r="N57" s="94"/>
      <c r="O57" s="154"/>
      <c r="P57" s="155"/>
      <c r="Q57" s="90"/>
      <c r="R57" s="156"/>
      <c r="S57" s="155"/>
      <c r="T57" s="90"/>
      <c r="U57" s="156"/>
      <c r="V57" s="155"/>
      <c r="W57" s="90"/>
    </row>
    <row r="58" ht="21.95" customHeight="1">
      <c r="A58" s="152">
        <v>1965</v>
      </c>
      <c r="B58" s="127">
        <v>30</v>
      </c>
      <c r="C58" s="88">
        <v>135.4</v>
      </c>
      <c r="D58" s="92">
        <v>4.51333333333333</v>
      </c>
      <c r="E58" s="43"/>
      <c r="F58" s="153">
        <v>1965</v>
      </c>
      <c r="G58" s="127">
        <v>18</v>
      </c>
      <c r="H58" s="88">
        <v>59.9</v>
      </c>
      <c r="I58" s="92">
        <v>3.32777777777778</v>
      </c>
      <c r="J58" s="43"/>
      <c r="K58" s="153">
        <v>1965</v>
      </c>
      <c r="L58" s="127">
        <v>6</v>
      </c>
      <c r="M58" s="88">
        <v>10.3</v>
      </c>
      <c r="N58" s="94">
        <v>1.71666666666667</v>
      </c>
      <c r="O58" s="154"/>
      <c r="P58" s="155"/>
      <c r="Q58" s="90"/>
      <c r="R58" s="156"/>
      <c r="S58" s="155"/>
      <c r="T58" s="90"/>
      <c r="U58" s="156"/>
      <c r="V58" s="155"/>
      <c r="W58" s="90"/>
    </row>
    <row r="59" ht="21.95" customHeight="1">
      <c r="A59" s="152">
        <v>1966</v>
      </c>
      <c r="B59" s="127">
        <v>34</v>
      </c>
      <c r="C59" s="88">
        <v>179.1</v>
      </c>
      <c r="D59" s="92">
        <v>5.26764705882353</v>
      </c>
      <c r="E59" s="43"/>
      <c r="F59" s="153">
        <v>1966</v>
      </c>
      <c r="G59" s="127">
        <v>16</v>
      </c>
      <c r="H59" s="88">
        <v>62.8</v>
      </c>
      <c r="I59" s="92">
        <v>3.925</v>
      </c>
      <c r="J59" s="43"/>
      <c r="K59" s="153">
        <v>1966</v>
      </c>
      <c r="L59" s="127">
        <v>2</v>
      </c>
      <c r="M59" s="88">
        <v>3.4</v>
      </c>
      <c r="N59" s="94">
        <v>1.7</v>
      </c>
      <c r="O59" s="154"/>
      <c r="P59" s="155"/>
      <c r="Q59" s="90"/>
      <c r="R59" s="156"/>
      <c r="S59" s="155"/>
      <c r="T59" s="90"/>
      <c r="U59" s="156"/>
      <c r="V59" s="155"/>
      <c r="W59" s="90"/>
    </row>
    <row r="60" ht="21.95" customHeight="1">
      <c r="A60" s="152">
        <v>1967</v>
      </c>
      <c r="B60" s="127">
        <v>34</v>
      </c>
      <c r="C60" s="88">
        <v>206.7</v>
      </c>
      <c r="D60" s="92">
        <v>6.07941176470588</v>
      </c>
      <c r="E60" s="43"/>
      <c r="F60" s="153">
        <v>1967</v>
      </c>
      <c r="G60" s="127">
        <v>9</v>
      </c>
      <c r="H60" s="88">
        <v>39.5</v>
      </c>
      <c r="I60" s="92">
        <v>4.38888888888889</v>
      </c>
      <c r="J60" s="43"/>
      <c r="K60" s="153">
        <v>1967</v>
      </c>
      <c r="L60" s="127">
        <v>0</v>
      </c>
      <c r="M60" s="88">
        <v>0</v>
      </c>
      <c r="N60" s="94"/>
      <c r="O60" s="154"/>
      <c r="P60" s="155"/>
      <c r="Q60" s="90"/>
      <c r="R60" s="156"/>
      <c r="S60" s="155"/>
      <c r="T60" s="90"/>
      <c r="U60" s="156"/>
      <c r="V60" s="155"/>
      <c r="W60" s="90"/>
    </row>
    <row r="61" ht="21.95" customHeight="1">
      <c r="A61" s="152">
        <v>1968</v>
      </c>
      <c r="B61" s="127">
        <v>35</v>
      </c>
      <c r="C61" s="88">
        <v>183.6</v>
      </c>
      <c r="D61" s="92">
        <v>5.24571428571429</v>
      </c>
      <c r="E61" s="43"/>
      <c r="F61" s="153">
        <v>1968</v>
      </c>
      <c r="G61" s="127">
        <v>16</v>
      </c>
      <c r="H61" s="88">
        <v>57.3</v>
      </c>
      <c r="I61" s="92">
        <v>3.58125</v>
      </c>
      <c r="J61" s="43"/>
      <c r="K61" s="153">
        <v>1968</v>
      </c>
      <c r="L61" s="127">
        <v>5</v>
      </c>
      <c r="M61" s="88">
        <v>9.1</v>
      </c>
      <c r="N61" s="94">
        <v>1.82</v>
      </c>
      <c r="O61" s="154"/>
      <c r="P61" s="155"/>
      <c r="Q61" s="90"/>
      <c r="R61" s="156"/>
      <c r="S61" s="155"/>
      <c r="T61" s="90"/>
      <c r="U61" s="156"/>
      <c r="V61" s="155"/>
      <c r="W61" s="90"/>
    </row>
    <row r="62" ht="21.95" customHeight="1">
      <c r="A62" s="152">
        <v>1969</v>
      </c>
      <c r="B62" s="127">
        <v>17</v>
      </c>
      <c r="C62" s="88">
        <v>95.3</v>
      </c>
      <c r="D62" s="92">
        <v>5.60588235294118</v>
      </c>
      <c r="E62" s="43"/>
      <c r="F62" s="153">
        <v>1969</v>
      </c>
      <c r="G62" s="127">
        <v>8</v>
      </c>
      <c r="H62" s="88">
        <v>35.7</v>
      </c>
      <c r="I62" s="92">
        <v>4.4625</v>
      </c>
      <c r="J62" s="43"/>
      <c r="K62" s="153">
        <v>1969</v>
      </c>
      <c r="L62" s="127">
        <v>1</v>
      </c>
      <c r="M62" s="88">
        <v>0.9</v>
      </c>
      <c r="N62" s="94">
        <v>0.9</v>
      </c>
      <c r="O62" s="154"/>
      <c r="P62" s="155"/>
      <c r="Q62" s="90"/>
      <c r="R62" s="156"/>
      <c r="S62" s="155"/>
      <c r="T62" s="90"/>
      <c r="U62" s="156"/>
      <c r="V62" s="155"/>
      <c r="W62" s="90"/>
    </row>
    <row r="63" ht="21.95" customHeight="1">
      <c r="A63" s="152">
        <v>1970</v>
      </c>
      <c r="B63" s="127">
        <v>33</v>
      </c>
      <c r="C63" s="88">
        <v>178.8</v>
      </c>
      <c r="D63" s="92">
        <v>5.41818181818182</v>
      </c>
      <c r="E63" s="43"/>
      <c r="F63" s="153">
        <v>1970</v>
      </c>
      <c r="G63" s="127">
        <v>17</v>
      </c>
      <c r="H63" s="88">
        <v>73.59999999999999</v>
      </c>
      <c r="I63" s="92">
        <v>4.32941176470588</v>
      </c>
      <c r="J63" s="43"/>
      <c r="K63" s="153">
        <v>1970</v>
      </c>
      <c r="L63" s="127">
        <v>2</v>
      </c>
      <c r="M63" s="88">
        <v>4</v>
      </c>
      <c r="N63" s="94">
        <v>2</v>
      </c>
      <c r="O63" s="154"/>
      <c r="P63" s="155"/>
      <c r="Q63" s="90"/>
      <c r="R63" s="156"/>
      <c r="S63" s="155"/>
      <c r="T63" s="90"/>
      <c r="U63" s="156"/>
      <c r="V63" s="155"/>
      <c r="W63" s="90"/>
    </row>
    <row r="64" ht="21.95" customHeight="1">
      <c r="A64" s="152">
        <v>1971</v>
      </c>
      <c r="B64" s="127">
        <v>36</v>
      </c>
      <c r="C64" s="88">
        <v>175.4</v>
      </c>
      <c r="D64" s="92">
        <v>4.87222222222222</v>
      </c>
      <c r="E64" s="43"/>
      <c r="F64" s="153">
        <v>1971</v>
      </c>
      <c r="G64" s="127">
        <v>22</v>
      </c>
      <c r="H64" s="88">
        <v>81.09999999999999</v>
      </c>
      <c r="I64" s="92">
        <v>3.68636363636364</v>
      </c>
      <c r="J64" s="43"/>
      <c r="K64" s="153">
        <v>1971</v>
      </c>
      <c r="L64" s="127">
        <v>3</v>
      </c>
      <c r="M64" s="88">
        <v>4.2</v>
      </c>
      <c r="N64" s="94">
        <v>1.4</v>
      </c>
      <c r="O64" s="154"/>
      <c r="P64" s="155"/>
      <c r="Q64" s="90"/>
      <c r="R64" s="156"/>
      <c r="S64" s="155"/>
      <c r="T64" s="90"/>
      <c r="U64" s="156"/>
      <c r="V64" s="155"/>
      <c r="W64" s="90"/>
    </row>
    <row r="65" ht="21.95" customHeight="1">
      <c r="A65" s="152">
        <v>1972</v>
      </c>
      <c r="B65" s="127">
        <v>37</v>
      </c>
      <c r="C65" s="88">
        <v>187.8</v>
      </c>
      <c r="D65" s="92">
        <v>5.07567567567568</v>
      </c>
      <c r="E65" s="43"/>
      <c r="F65" s="153">
        <v>1972</v>
      </c>
      <c r="G65" s="127">
        <v>23</v>
      </c>
      <c r="H65" s="88">
        <v>98.40000000000001</v>
      </c>
      <c r="I65" s="92">
        <v>4.27826086956522</v>
      </c>
      <c r="J65" s="43"/>
      <c r="K65" s="153">
        <v>1972</v>
      </c>
      <c r="L65" s="127">
        <v>3</v>
      </c>
      <c r="M65" s="88">
        <v>6.6</v>
      </c>
      <c r="N65" s="94">
        <v>2.2</v>
      </c>
      <c r="O65" s="154"/>
      <c r="P65" s="155"/>
      <c r="Q65" s="90"/>
      <c r="R65" s="156"/>
      <c r="S65" s="155"/>
      <c r="T65" s="90"/>
      <c r="U65" s="156"/>
      <c r="V65" s="155"/>
      <c r="W65" s="90"/>
    </row>
    <row r="66" ht="21.95" customHeight="1">
      <c r="A66" s="152">
        <v>1973</v>
      </c>
      <c r="B66" s="127">
        <v>11</v>
      </c>
      <c r="C66" s="88">
        <v>69.7</v>
      </c>
      <c r="D66" s="92">
        <v>6.33636363636364</v>
      </c>
      <c r="E66" s="43"/>
      <c r="F66" s="153">
        <v>1973</v>
      </c>
      <c r="G66" s="127">
        <v>3</v>
      </c>
      <c r="H66" s="88">
        <v>15.7</v>
      </c>
      <c r="I66" s="92">
        <v>5.23333333333333</v>
      </c>
      <c r="J66" s="43"/>
      <c r="K66" s="153">
        <v>1973</v>
      </c>
      <c r="L66" s="127">
        <v>0</v>
      </c>
      <c r="M66" s="88">
        <v>0</v>
      </c>
      <c r="N66" s="94"/>
      <c r="O66" s="154"/>
      <c r="P66" s="155"/>
      <c r="Q66" s="90"/>
      <c r="R66" s="156"/>
      <c r="S66" s="155"/>
      <c r="T66" s="90"/>
      <c r="U66" s="156"/>
      <c r="V66" s="155"/>
      <c r="W66" s="90"/>
    </row>
    <row r="67" ht="21.95" customHeight="1">
      <c r="A67" s="152">
        <v>1974</v>
      </c>
      <c r="B67" s="127">
        <v>58</v>
      </c>
      <c r="C67" s="88">
        <v>277.5</v>
      </c>
      <c r="D67" s="92">
        <v>4.78448275862069</v>
      </c>
      <c r="E67" s="43"/>
      <c r="F67" s="153">
        <v>1974</v>
      </c>
      <c r="G67" s="127">
        <v>32</v>
      </c>
      <c r="H67" s="88">
        <v>107.6</v>
      </c>
      <c r="I67" s="92">
        <v>3.3625</v>
      </c>
      <c r="J67" s="43"/>
      <c r="K67" s="153">
        <v>1974</v>
      </c>
      <c r="L67" s="127">
        <v>10</v>
      </c>
      <c r="M67" s="88">
        <v>17.3</v>
      </c>
      <c r="N67" s="94">
        <v>1.73</v>
      </c>
      <c r="O67" s="154"/>
      <c r="P67" s="155"/>
      <c r="Q67" s="90"/>
      <c r="R67" s="156"/>
      <c r="S67" s="155"/>
      <c r="T67" s="90"/>
      <c r="U67" s="156"/>
      <c r="V67" s="155"/>
      <c r="W67" s="90"/>
    </row>
    <row r="68" ht="21.95" customHeight="1">
      <c r="A68" s="152">
        <v>1975</v>
      </c>
      <c r="B68" s="127">
        <v>36</v>
      </c>
      <c r="C68" s="88">
        <v>177.6</v>
      </c>
      <c r="D68" s="92">
        <v>4.93333333333333</v>
      </c>
      <c r="E68" s="43"/>
      <c r="F68" s="153">
        <v>1975</v>
      </c>
      <c r="G68" s="127">
        <v>18</v>
      </c>
      <c r="H68" s="88">
        <v>59.4</v>
      </c>
      <c r="I68" s="92">
        <v>3.3</v>
      </c>
      <c r="J68" s="43"/>
      <c r="K68" s="153">
        <v>1975</v>
      </c>
      <c r="L68" s="127">
        <v>6</v>
      </c>
      <c r="M68" s="88">
        <v>6.8</v>
      </c>
      <c r="N68" s="94">
        <v>1.13333333333333</v>
      </c>
      <c r="O68" s="154"/>
      <c r="P68" s="155"/>
      <c r="Q68" s="90"/>
      <c r="R68" s="156"/>
      <c r="S68" s="155"/>
      <c r="T68" s="90"/>
      <c r="U68" s="156"/>
      <c r="V68" s="155"/>
      <c r="W68" s="90"/>
    </row>
    <row r="69" ht="21.95" customHeight="1">
      <c r="A69" s="152">
        <v>1976</v>
      </c>
      <c r="B69" s="127">
        <v>55</v>
      </c>
      <c r="C69" s="88">
        <v>244.7</v>
      </c>
      <c r="D69" s="92">
        <v>4.44909090909091</v>
      </c>
      <c r="E69" s="43"/>
      <c r="F69" s="153">
        <v>1976</v>
      </c>
      <c r="G69" s="127">
        <v>36</v>
      </c>
      <c r="H69" s="88">
        <v>117.6</v>
      </c>
      <c r="I69" s="92">
        <v>3.26666666666667</v>
      </c>
      <c r="J69" s="43"/>
      <c r="K69" s="153">
        <v>1976</v>
      </c>
      <c r="L69" s="127">
        <v>11</v>
      </c>
      <c r="M69" s="88">
        <v>16.6</v>
      </c>
      <c r="N69" s="94">
        <v>1.50909090909091</v>
      </c>
      <c r="O69" s="154"/>
      <c r="P69" s="155"/>
      <c r="Q69" s="90"/>
      <c r="R69" s="156"/>
      <c r="S69" s="155"/>
      <c r="T69" s="90"/>
      <c r="U69" s="156"/>
      <c r="V69" s="155"/>
      <c r="W69" s="90"/>
    </row>
    <row r="70" ht="21.95" customHeight="1">
      <c r="A70" s="152">
        <v>1977</v>
      </c>
      <c r="B70" s="127">
        <v>54</v>
      </c>
      <c r="C70" s="88">
        <v>250.4</v>
      </c>
      <c r="D70" s="92">
        <v>4.63703703703704</v>
      </c>
      <c r="E70" s="43"/>
      <c r="F70" s="153">
        <v>1977</v>
      </c>
      <c r="G70" s="127">
        <v>33</v>
      </c>
      <c r="H70" s="88">
        <v>109.5</v>
      </c>
      <c r="I70" s="92">
        <v>3.31818181818182</v>
      </c>
      <c r="J70" s="43"/>
      <c r="K70" s="153">
        <v>1977</v>
      </c>
      <c r="L70" s="127">
        <v>12</v>
      </c>
      <c r="M70" s="88">
        <v>19.1</v>
      </c>
      <c r="N70" s="94">
        <v>1.59166666666667</v>
      </c>
      <c r="O70" s="154"/>
      <c r="P70" s="155"/>
      <c r="Q70" s="90"/>
      <c r="R70" s="156"/>
      <c r="S70" s="155"/>
      <c r="T70" s="90"/>
      <c r="U70" s="156"/>
      <c r="V70" s="155"/>
      <c r="W70" s="90"/>
    </row>
    <row r="71" ht="21.95" customHeight="1">
      <c r="A71" s="152">
        <v>1978</v>
      </c>
      <c r="B71" s="127">
        <v>34</v>
      </c>
      <c r="C71" s="88">
        <v>167.5</v>
      </c>
      <c r="D71" s="92">
        <v>4.92647058823529</v>
      </c>
      <c r="E71" s="43"/>
      <c r="F71" s="153">
        <v>1978</v>
      </c>
      <c r="G71" s="127">
        <v>21</v>
      </c>
      <c r="H71" s="88">
        <v>80.3</v>
      </c>
      <c r="I71" s="92">
        <v>3.82380952380952</v>
      </c>
      <c r="J71" s="43"/>
      <c r="K71" s="153">
        <v>1978</v>
      </c>
      <c r="L71" s="127">
        <v>5</v>
      </c>
      <c r="M71" s="88">
        <v>11.2</v>
      </c>
      <c r="N71" s="94">
        <v>2.24</v>
      </c>
      <c r="O71" t="s" s="136">
        <v>107</v>
      </c>
      <c r="P71" s="155">
        <f>AVERAGE(B71:B90)</f>
        <v>29.95</v>
      </c>
      <c r="Q71" s="90">
        <f>AVERAGE(D71:D90)</f>
        <v>5.32847844492176</v>
      </c>
      <c r="R71" t="s" s="139">
        <v>107</v>
      </c>
      <c r="S71" s="155">
        <f>AVERAGE(G71:G90)</f>
        <v>14.15</v>
      </c>
      <c r="T71" s="90">
        <f>AVERAGE(I71:I90)</f>
        <v>3.8090271676423</v>
      </c>
      <c r="U71" t="s" s="139">
        <v>107</v>
      </c>
      <c r="V71" s="155">
        <f>AVERAGE(L71:L90)</f>
        <v>2.9</v>
      </c>
      <c r="W71" s="90">
        <f>AVERAGE(N71:N90)</f>
        <v>1.72367676767677</v>
      </c>
    </row>
    <row r="72" ht="21.95" customHeight="1">
      <c r="A72" s="152">
        <v>1979</v>
      </c>
      <c r="B72" s="127">
        <v>30</v>
      </c>
      <c r="C72" s="88">
        <v>146.9</v>
      </c>
      <c r="D72" s="92">
        <v>4.89666666666667</v>
      </c>
      <c r="E72" s="43"/>
      <c r="F72" s="153">
        <v>1979</v>
      </c>
      <c r="G72" s="127">
        <v>13</v>
      </c>
      <c r="H72" s="88">
        <v>39</v>
      </c>
      <c r="I72" s="92">
        <v>3</v>
      </c>
      <c r="J72" s="43"/>
      <c r="K72" s="153">
        <v>1979</v>
      </c>
      <c r="L72" s="127">
        <v>4</v>
      </c>
      <c r="M72" s="88">
        <v>1.7</v>
      </c>
      <c r="N72" s="94">
        <v>0.425</v>
      </c>
      <c r="O72" t="s" s="136">
        <v>108</v>
      </c>
      <c r="P72" s="155">
        <f>AVERAGE(B72:B90)</f>
        <v>29.7368421052632</v>
      </c>
      <c r="Q72" s="90">
        <f>AVERAGE(D72:D90)</f>
        <v>5.34963675316842</v>
      </c>
      <c r="R72" t="s" s="139">
        <v>108</v>
      </c>
      <c r="S72" s="155">
        <f>AVERAGE(G72:G90)</f>
        <v>13.7894736842105</v>
      </c>
      <c r="T72" s="90">
        <f>AVERAGE(I72:I90)</f>
        <v>3.80824914889666</v>
      </c>
      <c r="U72" t="s" s="139">
        <v>108</v>
      </c>
      <c r="V72" s="155">
        <f>AVERAGE(L72:L90)</f>
        <v>2.78947368421053</v>
      </c>
      <c r="W72" s="90">
        <f>AVERAGE(N72:N90)</f>
        <v>1.68679653679654</v>
      </c>
    </row>
    <row r="73" ht="21.95" customHeight="1">
      <c r="A73" s="152">
        <v>1980</v>
      </c>
      <c r="B73" s="127">
        <v>34</v>
      </c>
      <c r="C73" s="88">
        <v>186.6</v>
      </c>
      <c r="D73" s="92">
        <v>5.48823529411765</v>
      </c>
      <c r="E73" s="43"/>
      <c r="F73" s="153">
        <v>1980</v>
      </c>
      <c r="G73" s="127">
        <v>16</v>
      </c>
      <c r="H73" s="88">
        <v>66.5</v>
      </c>
      <c r="I73" s="92">
        <v>4.15625</v>
      </c>
      <c r="J73" s="43"/>
      <c r="K73" s="153">
        <v>1980</v>
      </c>
      <c r="L73" s="127">
        <v>2</v>
      </c>
      <c r="M73" s="88">
        <v>4.6</v>
      </c>
      <c r="N73" s="94">
        <v>2.3</v>
      </c>
      <c r="O73" t="s" s="136">
        <v>109</v>
      </c>
      <c r="P73" s="155">
        <f>AVERAGE(B73:B90)</f>
        <v>29.7222222222222</v>
      </c>
      <c r="Q73" s="90">
        <f>AVERAGE(D73:D90)</f>
        <v>5.37480175797407</v>
      </c>
      <c r="R73" t="s" s="139">
        <v>109</v>
      </c>
      <c r="S73" s="155">
        <f>AVERAGE(G73:G90)</f>
        <v>13.8333333333333</v>
      </c>
      <c r="T73" s="90">
        <f>AVERAGE(I73:I90)</f>
        <v>3.85315187939091</v>
      </c>
      <c r="U73" t="s" s="139">
        <v>109</v>
      </c>
      <c r="V73" s="155">
        <f>AVERAGE(L73:L90)</f>
        <v>2.72222222222222</v>
      </c>
      <c r="W73" s="90">
        <f>AVERAGE(N73:N90)</f>
        <v>1.78385780885781</v>
      </c>
    </row>
    <row r="74" ht="21.95" customHeight="1">
      <c r="A74" s="152">
        <v>1981</v>
      </c>
      <c r="B74" s="127">
        <v>37</v>
      </c>
      <c r="C74" s="88">
        <v>200.3</v>
      </c>
      <c r="D74" s="92">
        <v>5.41351351351351</v>
      </c>
      <c r="E74" s="43"/>
      <c r="F74" s="153">
        <v>1981</v>
      </c>
      <c r="G74" s="127">
        <v>18</v>
      </c>
      <c r="H74" s="88">
        <v>71.90000000000001</v>
      </c>
      <c r="I74" s="92">
        <v>3.99444444444444</v>
      </c>
      <c r="J74" s="43"/>
      <c r="K74" s="153">
        <v>1981</v>
      </c>
      <c r="L74" s="127">
        <v>2</v>
      </c>
      <c r="M74" s="88">
        <v>2.1</v>
      </c>
      <c r="N74" s="94">
        <v>1.05</v>
      </c>
      <c r="O74" t="s" s="136">
        <v>110</v>
      </c>
      <c r="P74" s="155">
        <f>AVERAGE(B74:B90)</f>
        <v>29.4705882352941</v>
      </c>
      <c r="Q74" s="90">
        <f>AVERAGE(D74:D90)</f>
        <v>5.36812919702445</v>
      </c>
      <c r="R74" t="s" s="139">
        <v>110</v>
      </c>
      <c r="S74" s="155">
        <f>AVERAGE(G74:G90)</f>
        <v>13.7058823529412</v>
      </c>
      <c r="T74" s="90">
        <f>AVERAGE(I74:I90)</f>
        <v>3.83532257817861</v>
      </c>
      <c r="U74" t="s" s="139">
        <v>110</v>
      </c>
      <c r="V74" s="155">
        <f>AVERAGE(L74:L90)</f>
        <v>2.76470588235294</v>
      </c>
      <c r="W74" s="90">
        <f>AVERAGE(N74:N90)</f>
        <v>1.74084595959596</v>
      </c>
    </row>
    <row r="75" ht="21.95" customHeight="1">
      <c r="A75" s="152">
        <v>1982</v>
      </c>
      <c r="B75" s="127">
        <v>47</v>
      </c>
      <c r="C75" s="88">
        <v>232</v>
      </c>
      <c r="D75" s="92">
        <v>4.93617021276596</v>
      </c>
      <c r="E75" s="43"/>
      <c r="F75" s="153">
        <v>1982</v>
      </c>
      <c r="G75" s="127">
        <v>24</v>
      </c>
      <c r="H75" s="88">
        <v>78.3</v>
      </c>
      <c r="I75" s="92">
        <v>3.2625</v>
      </c>
      <c r="J75" s="43"/>
      <c r="K75" s="153">
        <v>1982</v>
      </c>
      <c r="L75" s="127">
        <v>11</v>
      </c>
      <c r="M75" s="88">
        <v>20.7</v>
      </c>
      <c r="N75" s="94">
        <v>1.88181818181818</v>
      </c>
      <c r="O75" t="s" s="136">
        <v>111</v>
      </c>
      <c r="P75" s="155">
        <f>AVERAGE(B75:B90)</f>
        <v>29</v>
      </c>
      <c r="Q75" s="90">
        <f>AVERAGE(D75:D90)</f>
        <v>5.36529267724388</v>
      </c>
      <c r="R75" t="s" s="139">
        <v>111</v>
      </c>
      <c r="S75" s="155">
        <f>AVERAGE(G75:G90)</f>
        <v>13.4375</v>
      </c>
      <c r="T75" s="90">
        <f>AVERAGE(I75:I90)</f>
        <v>3.825377461537</v>
      </c>
      <c r="U75" t="s" s="139">
        <v>111</v>
      </c>
      <c r="V75" s="155">
        <f>AVERAGE(L75:L90)</f>
        <v>2.8125</v>
      </c>
      <c r="W75" s="90">
        <f>AVERAGE(N75:N90)</f>
        <v>1.80365013774105</v>
      </c>
    </row>
    <row r="76" ht="21.95" customHeight="1">
      <c r="A76" s="152">
        <v>1983</v>
      </c>
      <c r="B76" s="127">
        <v>32</v>
      </c>
      <c r="C76" s="88">
        <v>189.5</v>
      </c>
      <c r="D76" s="92">
        <v>5.921875</v>
      </c>
      <c r="E76" s="43"/>
      <c r="F76" s="153">
        <v>1983</v>
      </c>
      <c r="G76" s="127">
        <v>7</v>
      </c>
      <c r="H76" s="88">
        <v>22</v>
      </c>
      <c r="I76" s="92">
        <v>3.14285714285714</v>
      </c>
      <c r="J76" s="43"/>
      <c r="K76" s="153">
        <v>1983</v>
      </c>
      <c r="L76" s="127">
        <v>2</v>
      </c>
      <c r="M76" s="88">
        <v>2</v>
      </c>
      <c r="N76" s="94">
        <v>1</v>
      </c>
      <c r="O76" t="s" s="136">
        <v>112</v>
      </c>
      <c r="P76" s="155">
        <f>AVERAGE(B76:B90)</f>
        <v>27.8</v>
      </c>
      <c r="Q76" s="90">
        <f>AVERAGE(D76:D90)</f>
        <v>5.39390084154241</v>
      </c>
      <c r="R76" t="s" s="139">
        <v>112</v>
      </c>
      <c r="S76" s="155">
        <f>AVERAGE(G76:G90)</f>
        <v>12.7333333333333</v>
      </c>
      <c r="T76" s="90">
        <f>AVERAGE(I76:I90)</f>
        <v>3.86290262563947</v>
      </c>
      <c r="U76" t="s" s="139">
        <v>112</v>
      </c>
      <c r="V76" s="155">
        <f>AVERAGE(L76:L90)</f>
        <v>2.26666666666667</v>
      </c>
      <c r="W76" s="90">
        <f>AVERAGE(N76:N90)</f>
        <v>1.79583333333333</v>
      </c>
    </row>
    <row r="77" ht="21.95" customHeight="1">
      <c r="A77" s="152">
        <v>1984</v>
      </c>
      <c r="B77" s="127">
        <v>39</v>
      </c>
      <c r="C77" s="88">
        <v>165.5</v>
      </c>
      <c r="D77" s="92">
        <v>4.24358974358974</v>
      </c>
      <c r="E77" s="43"/>
      <c r="F77" s="153">
        <v>1984</v>
      </c>
      <c r="G77" s="127">
        <v>22</v>
      </c>
      <c r="H77" s="88">
        <v>51.5</v>
      </c>
      <c r="I77" s="92">
        <v>2.34090909090909</v>
      </c>
      <c r="J77" s="43"/>
      <c r="K77" s="153">
        <v>1984</v>
      </c>
      <c r="L77" s="127">
        <v>12</v>
      </c>
      <c r="M77" s="88">
        <v>11</v>
      </c>
      <c r="N77" s="94">
        <v>0.916666666666667</v>
      </c>
      <c r="O77" t="s" s="136">
        <v>113</v>
      </c>
      <c r="P77" s="155">
        <f>AVERAGE(B77:B90)</f>
        <v>27.5</v>
      </c>
      <c r="Q77" s="90">
        <f>AVERAGE(D77:D90)</f>
        <v>5.35618840165258</v>
      </c>
      <c r="R77" t="s" s="139">
        <v>113</v>
      </c>
      <c r="S77" s="155">
        <f>AVERAGE(G77:G90)</f>
        <v>13.1428571428571</v>
      </c>
      <c r="T77" s="90">
        <f>AVERAGE(I77:I90)</f>
        <v>3.91433444583821</v>
      </c>
      <c r="U77" t="s" s="139">
        <v>113</v>
      </c>
      <c r="V77" s="155">
        <f>AVERAGE(L77:L90)</f>
        <v>2.28571428571429</v>
      </c>
      <c r="W77" s="90">
        <f>AVERAGE(N77:N90)</f>
        <v>1.88425925925926</v>
      </c>
    </row>
    <row r="78" ht="21.95" customHeight="1">
      <c r="A78" s="152">
        <v>1985</v>
      </c>
      <c r="B78" s="127">
        <v>40</v>
      </c>
      <c r="C78" s="88">
        <v>223.6</v>
      </c>
      <c r="D78" s="92">
        <v>5.59</v>
      </c>
      <c r="E78" s="43"/>
      <c r="F78" s="153">
        <v>1985</v>
      </c>
      <c r="G78" s="127">
        <v>16</v>
      </c>
      <c r="H78" s="88">
        <v>62.9</v>
      </c>
      <c r="I78" s="92">
        <v>3.93125</v>
      </c>
      <c r="J78" s="43"/>
      <c r="K78" s="153">
        <v>1985</v>
      </c>
      <c r="L78" s="127">
        <v>4</v>
      </c>
      <c r="M78" s="88">
        <v>7.9</v>
      </c>
      <c r="N78" s="94">
        <v>1.975</v>
      </c>
      <c r="O78" t="s" s="136">
        <v>114</v>
      </c>
      <c r="P78" s="155">
        <f>AVERAGE(B78:B90)</f>
        <v>26.6153846153846</v>
      </c>
      <c r="Q78" s="90">
        <f>AVERAGE(D78:D90)</f>
        <v>5.44177291381126</v>
      </c>
      <c r="R78" t="s" s="139">
        <v>114</v>
      </c>
      <c r="S78" s="155">
        <f>AVERAGE(G78:G90)</f>
        <v>12.4615384615385</v>
      </c>
      <c r="T78" s="90">
        <f>AVERAGE(I78:I90)</f>
        <v>4.03536716544814</v>
      </c>
      <c r="U78" t="s" s="139">
        <v>114</v>
      </c>
      <c r="V78" s="155">
        <f>AVERAGE(L78:L90)</f>
        <v>1.53846153846154</v>
      </c>
      <c r="W78" s="90">
        <f>AVERAGE(N78:N90)</f>
        <v>2.00520833333333</v>
      </c>
    </row>
    <row r="79" ht="21.95" customHeight="1">
      <c r="A79" s="152">
        <v>1986</v>
      </c>
      <c r="B79" s="127">
        <v>25</v>
      </c>
      <c r="C79" s="88">
        <v>112.4</v>
      </c>
      <c r="D79" s="92">
        <v>4.496</v>
      </c>
      <c r="E79" s="43"/>
      <c r="F79" s="153">
        <v>1986</v>
      </c>
      <c r="G79" s="127">
        <v>18</v>
      </c>
      <c r="H79" s="88">
        <v>66.2</v>
      </c>
      <c r="I79" s="92">
        <v>3.67777777777778</v>
      </c>
      <c r="J79" s="43"/>
      <c r="K79" s="153">
        <v>1986</v>
      </c>
      <c r="L79" s="127">
        <v>2</v>
      </c>
      <c r="M79" s="88">
        <v>4.7</v>
      </c>
      <c r="N79" s="94">
        <v>2.35</v>
      </c>
      <c r="O79" t="s" s="136">
        <v>115</v>
      </c>
      <c r="P79" s="155">
        <f>AVERAGE(B79:B90)</f>
        <v>25.5</v>
      </c>
      <c r="Q79" s="90">
        <f>AVERAGE(D79:D90)</f>
        <v>5.42942065662887</v>
      </c>
      <c r="R79" t="s" s="139">
        <v>115</v>
      </c>
      <c r="S79" s="155">
        <f>AVERAGE(G79:G90)</f>
        <v>12.1666666666667</v>
      </c>
      <c r="T79" s="90">
        <f>AVERAGE(I79:I90)</f>
        <v>4.04404359590215</v>
      </c>
      <c r="U79" t="s" s="139">
        <v>115</v>
      </c>
      <c r="V79" s="155">
        <f>AVERAGE(L79:L90)</f>
        <v>1.33333333333333</v>
      </c>
      <c r="W79" s="90">
        <f>AVERAGE(N79:N90)</f>
        <v>2.00952380952381</v>
      </c>
    </row>
    <row r="80" ht="21.95" customHeight="1">
      <c r="A80" s="152">
        <v>1987</v>
      </c>
      <c r="B80" s="127">
        <v>26</v>
      </c>
      <c r="C80" s="88">
        <v>141.1</v>
      </c>
      <c r="D80" s="92">
        <v>5.42692307692308</v>
      </c>
      <c r="E80" s="43"/>
      <c r="F80" s="153">
        <v>1987</v>
      </c>
      <c r="G80" s="127">
        <v>14</v>
      </c>
      <c r="H80" s="88">
        <v>61.5</v>
      </c>
      <c r="I80" s="92">
        <v>4.39285714285714</v>
      </c>
      <c r="J80" s="43"/>
      <c r="K80" s="153">
        <v>1987</v>
      </c>
      <c r="L80" s="127">
        <v>0</v>
      </c>
      <c r="M80" s="88">
        <v>0</v>
      </c>
      <c r="N80" s="94"/>
      <c r="O80" t="s" s="136">
        <v>116</v>
      </c>
      <c r="P80" s="155">
        <f>AVERAGE(B80:B90)</f>
        <v>25.5454545454545</v>
      </c>
      <c r="Q80" s="90">
        <f>AVERAGE(D80:D90)</f>
        <v>5.51427707995877</v>
      </c>
      <c r="R80" t="s" s="139">
        <v>116</v>
      </c>
      <c r="S80" s="155">
        <f>AVERAGE(G80:G90)</f>
        <v>11.6363636363636</v>
      </c>
      <c r="T80" s="90">
        <f>AVERAGE(I80:I90)</f>
        <v>4.07734048845891</v>
      </c>
      <c r="U80" t="s" s="139">
        <v>116</v>
      </c>
      <c r="V80" s="155">
        <f>AVERAGE(L80:L90)</f>
        <v>1.27272727272727</v>
      </c>
      <c r="W80" s="90">
        <f>AVERAGE(N80:N90)</f>
        <v>1.95277777777778</v>
      </c>
    </row>
    <row r="81" ht="21.95" customHeight="1">
      <c r="A81" s="152">
        <v>1988</v>
      </c>
      <c r="B81" s="127">
        <v>15</v>
      </c>
      <c r="C81" s="88">
        <v>89.90000000000001</v>
      </c>
      <c r="D81" s="92">
        <v>5.99333333333333</v>
      </c>
      <c r="E81" s="43"/>
      <c r="F81" s="153">
        <v>1988</v>
      </c>
      <c r="G81" s="127">
        <v>5</v>
      </c>
      <c r="H81" s="88">
        <v>21.6</v>
      </c>
      <c r="I81" s="92">
        <v>4.32</v>
      </c>
      <c r="J81" s="43"/>
      <c r="K81" s="153">
        <v>1988</v>
      </c>
      <c r="L81" s="127">
        <v>0</v>
      </c>
      <c r="M81" s="88">
        <v>0</v>
      </c>
      <c r="N81" s="94"/>
      <c r="O81" t="s" s="136">
        <v>117</v>
      </c>
      <c r="P81" s="155">
        <f>AVERAGE(B81:B90)</f>
        <v>25.5</v>
      </c>
      <c r="Q81" s="90">
        <f>AVERAGE(D81:D90)</f>
        <v>5.52301248026234</v>
      </c>
      <c r="R81" t="s" s="139">
        <v>117</v>
      </c>
      <c r="S81" s="155">
        <f>AVERAGE(G81:G90)</f>
        <v>11.4</v>
      </c>
      <c r="T81" s="90">
        <f>AVERAGE(I81:I90)</f>
        <v>4.04578882301909</v>
      </c>
      <c r="U81" t="s" s="139">
        <v>117</v>
      </c>
      <c r="V81" s="155">
        <f>AVERAGE(L81:L90)</f>
        <v>1.4</v>
      </c>
      <c r="W81" s="90">
        <f>AVERAGE(N81:N90)</f>
        <v>1.95277777777778</v>
      </c>
    </row>
    <row r="82" ht="21.95" customHeight="1">
      <c r="A82" s="152">
        <v>1989</v>
      </c>
      <c r="B82" s="127">
        <v>16</v>
      </c>
      <c r="C82" s="88">
        <v>78.5</v>
      </c>
      <c r="D82" s="92">
        <v>4.90625</v>
      </c>
      <c r="E82" s="43"/>
      <c r="F82" s="153">
        <v>1989</v>
      </c>
      <c r="G82" s="127">
        <v>10</v>
      </c>
      <c r="H82" s="88">
        <v>41.6</v>
      </c>
      <c r="I82" s="92">
        <v>4.16</v>
      </c>
      <c r="J82" s="43"/>
      <c r="K82" s="153">
        <v>1989</v>
      </c>
      <c r="L82" s="127">
        <v>0</v>
      </c>
      <c r="M82" s="88">
        <v>0</v>
      </c>
      <c r="N82" s="94"/>
      <c r="O82" t="s" s="136">
        <v>118</v>
      </c>
      <c r="P82" s="155">
        <f>AVERAGE(B82:B90)</f>
        <v>26.6666666666667</v>
      </c>
      <c r="Q82" s="90">
        <f>AVERAGE(D82:D90)</f>
        <v>5.47075460769889</v>
      </c>
      <c r="R82" t="s" s="139">
        <v>118</v>
      </c>
      <c r="S82" s="155">
        <f>AVERAGE(G82:G90)</f>
        <v>12.1111111111111</v>
      </c>
      <c r="T82" s="90">
        <f>AVERAGE(I82:I90)</f>
        <v>4.01532091446565</v>
      </c>
      <c r="U82" t="s" s="139">
        <v>118</v>
      </c>
      <c r="V82" s="155">
        <f>AVERAGE(L82:L90)</f>
        <v>1.55555555555556</v>
      </c>
      <c r="W82" s="90">
        <f>AVERAGE(N82:N90)</f>
        <v>1.95277777777778</v>
      </c>
    </row>
    <row r="83" ht="21.95" customHeight="1">
      <c r="A83" s="152">
        <v>1990</v>
      </c>
      <c r="B83" s="127">
        <v>36</v>
      </c>
      <c r="C83" s="88">
        <v>188.4</v>
      </c>
      <c r="D83" s="92">
        <v>5.23333333333333</v>
      </c>
      <c r="E83" s="43"/>
      <c r="F83" s="153">
        <v>1990</v>
      </c>
      <c r="G83" s="127">
        <v>19</v>
      </c>
      <c r="H83" s="88">
        <v>74.90000000000001</v>
      </c>
      <c r="I83" s="92">
        <v>3.94210526315789</v>
      </c>
      <c r="J83" s="43"/>
      <c r="K83" s="153">
        <v>1990</v>
      </c>
      <c r="L83" s="127">
        <v>3</v>
      </c>
      <c r="M83" s="88">
        <v>5.7</v>
      </c>
      <c r="N83" s="94">
        <v>1.9</v>
      </c>
      <c r="O83" t="s" s="136">
        <v>119</v>
      </c>
      <c r="P83" s="155">
        <f>AVERAGE(B83:B90)</f>
        <v>28</v>
      </c>
      <c r="Q83" s="90">
        <f>AVERAGE(D83:D90)</f>
        <v>5.54131768366125</v>
      </c>
      <c r="R83" t="s" s="139">
        <v>119</v>
      </c>
      <c r="S83" s="155">
        <f>AVERAGE(G83:G90)</f>
        <v>12.375</v>
      </c>
      <c r="T83" s="90">
        <f>AVERAGE(I83:I90)</f>
        <v>3.99723602877386</v>
      </c>
      <c r="U83" t="s" s="139">
        <v>119</v>
      </c>
      <c r="V83" s="155">
        <f>AVERAGE(L83:L90)</f>
        <v>1.75</v>
      </c>
      <c r="W83" s="90">
        <f>AVERAGE(N83:N90)</f>
        <v>1.95277777777778</v>
      </c>
    </row>
    <row r="84" ht="21.95" customHeight="1">
      <c r="A84" s="152">
        <v>1991</v>
      </c>
      <c r="B84" s="127">
        <v>39</v>
      </c>
      <c r="C84" s="88">
        <v>217.9</v>
      </c>
      <c r="D84" s="92">
        <v>5.58717948717949</v>
      </c>
      <c r="E84" s="43"/>
      <c r="F84" s="153">
        <v>1991</v>
      </c>
      <c r="G84" s="127">
        <v>14</v>
      </c>
      <c r="H84" s="88">
        <v>56.3</v>
      </c>
      <c r="I84" s="92">
        <v>4.02142857142857</v>
      </c>
      <c r="J84" s="43"/>
      <c r="K84" s="153">
        <v>1991</v>
      </c>
      <c r="L84" s="127">
        <v>1</v>
      </c>
      <c r="M84" s="88">
        <v>2.6</v>
      </c>
      <c r="N84" s="94">
        <v>2.6</v>
      </c>
      <c r="O84" t="s" s="136">
        <v>120</v>
      </c>
      <c r="P84" s="155">
        <f>AVERAGE(B84:B90)</f>
        <v>26.8571428571429</v>
      </c>
      <c r="Q84" s="90">
        <f>AVERAGE(D84:D90)</f>
        <v>5.58531544799381</v>
      </c>
      <c r="R84" t="s" s="139">
        <v>120</v>
      </c>
      <c r="S84" s="155">
        <f>AVERAGE(G84:G90)</f>
        <v>11.4285714285714</v>
      </c>
      <c r="T84" s="90">
        <f>AVERAGE(I84:I90)</f>
        <v>4.00511185243328</v>
      </c>
      <c r="U84" t="s" s="139">
        <v>120</v>
      </c>
      <c r="V84" s="155">
        <f>AVERAGE(L84:L90)</f>
        <v>1.57142857142857</v>
      </c>
      <c r="W84" s="90">
        <f>AVERAGE(N84:N90)</f>
        <v>1.96333333333333</v>
      </c>
    </row>
    <row r="85" ht="21.95" customHeight="1">
      <c r="A85" s="152">
        <v>1992</v>
      </c>
      <c r="B85" s="127">
        <v>30</v>
      </c>
      <c r="C85" s="88">
        <v>153.1</v>
      </c>
      <c r="D85" s="92">
        <v>5.10333333333333</v>
      </c>
      <c r="E85" s="43"/>
      <c r="F85" s="153">
        <v>1992</v>
      </c>
      <c r="G85" s="127">
        <v>16</v>
      </c>
      <c r="H85" s="88">
        <v>60.3</v>
      </c>
      <c r="I85" s="92">
        <v>3.76875</v>
      </c>
      <c r="J85" s="43"/>
      <c r="K85" s="153">
        <v>1992</v>
      </c>
      <c r="L85" s="127">
        <v>3</v>
      </c>
      <c r="M85" s="88">
        <v>6.9</v>
      </c>
      <c r="N85" s="94">
        <v>2.3</v>
      </c>
      <c r="O85" t="s" s="136">
        <v>98</v>
      </c>
      <c r="P85" s="155">
        <f>AVERAGE(B85:B90)</f>
        <v>24.8333333333333</v>
      </c>
      <c r="Q85" s="90">
        <f>AVERAGE(D85:D90)</f>
        <v>5.5850047747962</v>
      </c>
      <c r="R85" t="s" s="139">
        <v>98</v>
      </c>
      <c r="S85" s="155">
        <f>AVERAGE(G85:G90)</f>
        <v>11</v>
      </c>
      <c r="T85" s="90">
        <f>AVERAGE(I85:I90)</f>
        <v>4.0023923992674</v>
      </c>
      <c r="U85" t="s" s="139">
        <v>98</v>
      </c>
      <c r="V85" s="155">
        <f>AVERAGE(L85:L90)</f>
        <v>1.66666666666667</v>
      </c>
      <c r="W85" s="90">
        <f>AVERAGE(N85:N90)</f>
        <v>1.80416666666667</v>
      </c>
    </row>
    <row r="86" ht="21.95" customHeight="1">
      <c r="A86" s="152">
        <v>1993</v>
      </c>
      <c r="B86" s="127">
        <v>11</v>
      </c>
      <c r="C86" s="88">
        <v>71.5</v>
      </c>
      <c r="D86" s="92">
        <v>6.5</v>
      </c>
      <c r="E86" s="43"/>
      <c r="F86" s="153">
        <v>1993</v>
      </c>
      <c r="G86" s="127">
        <v>3</v>
      </c>
      <c r="H86" s="88">
        <v>15</v>
      </c>
      <c r="I86" s="92">
        <v>5</v>
      </c>
      <c r="J86" s="43"/>
      <c r="K86" s="153">
        <v>1993</v>
      </c>
      <c r="L86" s="127">
        <v>0</v>
      </c>
      <c r="M86" s="88">
        <v>0</v>
      </c>
      <c r="N86" s="94"/>
      <c r="O86" t="s" s="136">
        <v>121</v>
      </c>
      <c r="P86" s="155">
        <f>AVERAGE(B86:B90)</f>
        <v>23.8</v>
      </c>
      <c r="Q86" s="90">
        <f>AVERAGE(D86:D90)</f>
        <v>5.68133906308878</v>
      </c>
      <c r="R86" t="s" s="139">
        <v>121</v>
      </c>
      <c r="S86" s="155">
        <f>AVERAGE(G86:G90)</f>
        <v>10</v>
      </c>
      <c r="T86" s="90">
        <f>AVERAGE(I86:I90)</f>
        <v>4.04912087912088</v>
      </c>
      <c r="U86" t="s" s="139">
        <v>121</v>
      </c>
      <c r="V86" s="155">
        <f>AVERAGE(L86:L90)</f>
        <v>1.4</v>
      </c>
      <c r="W86" s="90">
        <f>AVERAGE(N86:N90)</f>
        <v>1.63888888888889</v>
      </c>
    </row>
    <row r="87" ht="21.95" customHeight="1">
      <c r="A87" s="152">
        <v>1994</v>
      </c>
      <c r="B87" s="127">
        <v>34</v>
      </c>
      <c r="C87" s="88">
        <v>189.8</v>
      </c>
      <c r="D87" s="92">
        <v>5.58235294117647</v>
      </c>
      <c r="E87" s="43"/>
      <c r="F87" s="153">
        <v>1994</v>
      </c>
      <c r="G87" s="127">
        <v>14</v>
      </c>
      <c r="H87" s="88">
        <v>53.3</v>
      </c>
      <c r="I87" s="92">
        <v>3.80714285714286</v>
      </c>
      <c r="J87" s="43"/>
      <c r="K87" s="153">
        <v>1994</v>
      </c>
      <c r="L87" s="127">
        <v>2</v>
      </c>
      <c r="M87" s="88">
        <v>2.5</v>
      </c>
      <c r="N87" s="94">
        <v>1.25</v>
      </c>
      <c r="O87" t="s" s="136">
        <v>122</v>
      </c>
      <c r="P87" s="155">
        <f>AVERAGE(B87:B90)</f>
        <v>27</v>
      </c>
      <c r="Q87" s="90">
        <f>AVERAGE(D87:D90)</f>
        <v>5.47667382886097</v>
      </c>
      <c r="R87" t="s" s="139">
        <v>122</v>
      </c>
      <c r="S87" s="155">
        <f>AVERAGE(G87:G90)</f>
        <v>11.75</v>
      </c>
      <c r="T87" s="90">
        <f>AVERAGE(I87:I90)</f>
        <v>3.8114010989011</v>
      </c>
      <c r="U87" t="s" s="139">
        <v>122</v>
      </c>
      <c r="V87" s="155">
        <f>AVERAGE(L87:L90)</f>
        <v>1.75</v>
      </c>
      <c r="W87" s="90">
        <f>AVERAGE(N87:N90)</f>
        <v>1.63888888888889</v>
      </c>
    </row>
    <row r="88" ht="21.95" customHeight="1">
      <c r="A88" s="152">
        <v>1995</v>
      </c>
      <c r="B88" s="127">
        <v>29</v>
      </c>
      <c r="C88" s="88">
        <v>152.4</v>
      </c>
      <c r="D88" s="92">
        <v>5.2551724137931</v>
      </c>
      <c r="E88" s="43"/>
      <c r="F88" s="153">
        <v>1995</v>
      </c>
      <c r="G88" s="127">
        <v>12</v>
      </c>
      <c r="H88" s="88">
        <v>43.2</v>
      </c>
      <c r="I88" s="92">
        <v>3.6</v>
      </c>
      <c r="J88" s="43"/>
      <c r="K88" s="153">
        <v>1995</v>
      </c>
      <c r="L88" s="127">
        <v>3</v>
      </c>
      <c r="M88" s="88">
        <v>5.9</v>
      </c>
      <c r="N88" s="94">
        <v>1.96666666666667</v>
      </c>
      <c r="O88" t="s" s="136">
        <v>123</v>
      </c>
      <c r="P88" s="155">
        <f>AVERAGE(B88:B90)</f>
        <v>24.6666666666667</v>
      </c>
      <c r="Q88" s="90">
        <f>AVERAGE(D88:D90)</f>
        <v>5.44144745808914</v>
      </c>
      <c r="R88" t="s" s="139">
        <v>123</v>
      </c>
      <c r="S88" s="155">
        <f>AVERAGE(G88:G90)</f>
        <v>11</v>
      </c>
      <c r="T88" s="90">
        <f>AVERAGE(I88:I90)</f>
        <v>3.81282051282051</v>
      </c>
      <c r="U88" t="s" s="139">
        <v>123</v>
      </c>
      <c r="V88" s="155">
        <f>AVERAGE(L88:L90)</f>
        <v>1.66666666666667</v>
      </c>
      <c r="W88" s="90">
        <f>AVERAGE(N88:N90)</f>
        <v>1.83333333333334</v>
      </c>
    </row>
    <row r="89" ht="21.95" customHeight="1">
      <c r="A89" s="152">
        <v>1996</v>
      </c>
      <c r="B89" s="127">
        <v>23</v>
      </c>
      <c r="C89" s="88">
        <v>126</v>
      </c>
      <c r="D89" s="92">
        <v>5.47826086956522</v>
      </c>
      <c r="E89" s="43"/>
      <c r="F89" s="153">
        <v>1996</v>
      </c>
      <c r="G89" s="127">
        <v>13</v>
      </c>
      <c r="H89" s="88">
        <v>56.4</v>
      </c>
      <c r="I89" s="92">
        <v>4.33846153846154</v>
      </c>
      <c r="J89" s="43"/>
      <c r="K89" s="153">
        <v>1996</v>
      </c>
      <c r="L89" s="127">
        <v>0</v>
      </c>
      <c r="M89" s="88">
        <v>0</v>
      </c>
      <c r="N89" s="94"/>
      <c r="O89" t="s" s="136">
        <v>124</v>
      </c>
      <c r="P89" s="155">
        <f>AVERAGE(B89:B90)</f>
        <v>22.5</v>
      </c>
      <c r="Q89" s="90">
        <f>AVERAGE(D89:D90)</f>
        <v>5.53458498023716</v>
      </c>
      <c r="R89" t="s" s="139">
        <v>124</v>
      </c>
      <c r="S89" s="155">
        <f>AVERAGE(G89:G90)</f>
        <v>10.5</v>
      </c>
      <c r="T89" s="90">
        <f>AVERAGE(I89:I90)</f>
        <v>3.91923076923077</v>
      </c>
      <c r="U89" t="s" s="139">
        <v>124</v>
      </c>
      <c r="V89" s="155">
        <f>AVERAGE(L89:L90)</f>
        <v>1</v>
      </c>
      <c r="W89" s="90">
        <f>AVERAGE(N89:N90)</f>
        <v>1.7</v>
      </c>
    </row>
    <row r="90" ht="21.95" customHeight="1">
      <c r="A90" s="152">
        <v>1997</v>
      </c>
      <c r="B90" s="127">
        <v>22</v>
      </c>
      <c r="C90" s="88">
        <v>123</v>
      </c>
      <c r="D90" s="92">
        <v>5.59090909090909</v>
      </c>
      <c r="E90" s="43"/>
      <c r="F90" s="153">
        <v>1997</v>
      </c>
      <c r="G90" s="127">
        <v>8</v>
      </c>
      <c r="H90" s="88">
        <v>28</v>
      </c>
      <c r="I90" s="92">
        <v>3.5</v>
      </c>
      <c r="J90" s="43"/>
      <c r="K90" s="153">
        <v>1997</v>
      </c>
      <c r="L90" s="127">
        <v>2</v>
      </c>
      <c r="M90" s="88">
        <v>3.4</v>
      </c>
      <c r="N90" s="94">
        <v>1.7</v>
      </c>
      <c r="O90" t="s" s="136">
        <v>125</v>
      </c>
      <c r="P90" s="155">
        <f>AVERAGE(B90)</f>
        <v>22</v>
      </c>
      <c r="Q90" s="90">
        <f>AVERAGE(D90)</f>
        <v>5.59090909090909</v>
      </c>
      <c r="R90" t="s" s="139">
        <v>125</v>
      </c>
      <c r="S90" s="155">
        <f>AVERAGE(G90)</f>
        <v>8</v>
      </c>
      <c r="T90" s="90">
        <f>AVERAGE(I90)</f>
        <v>3.5</v>
      </c>
      <c r="U90" t="s" s="139">
        <v>125</v>
      </c>
      <c r="V90" s="155">
        <f>AVERAGE(L90)</f>
        <v>2</v>
      </c>
      <c r="W90" s="90">
        <f>AVERAGE(N90)</f>
        <v>1.7</v>
      </c>
    </row>
    <row r="91" ht="21.95" customHeight="1">
      <c r="A91" s="152">
        <v>1998</v>
      </c>
      <c r="B91" s="157">
        <v>16</v>
      </c>
      <c r="C91" s="158">
        <v>88</v>
      </c>
      <c r="D91" s="159">
        <v>5.5</v>
      </c>
      <c r="E91" s="43"/>
      <c r="F91" s="153">
        <v>1998</v>
      </c>
      <c r="G91" s="157">
        <v>8</v>
      </c>
      <c r="H91" s="158">
        <v>33.8</v>
      </c>
      <c r="I91" s="159">
        <v>4.225</v>
      </c>
      <c r="J91" s="43"/>
      <c r="K91" s="153">
        <v>1998</v>
      </c>
      <c r="L91" s="157">
        <v>0</v>
      </c>
      <c r="M91" s="158">
        <v>0</v>
      </c>
      <c r="N91" s="160"/>
      <c r="O91" t="s" s="136">
        <v>126</v>
      </c>
      <c r="P91" s="161">
        <f>AVERAGE(B91)</f>
        <v>16</v>
      </c>
      <c r="Q91" s="162">
        <f>AVERAGE(D91)</f>
        <v>5.5</v>
      </c>
      <c r="R91" t="s" s="139">
        <v>126</v>
      </c>
      <c r="S91" s="161">
        <f>AVERAGE(G91)</f>
        <v>8</v>
      </c>
      <c r="T91" s="162">
        <f>AVERAGE(I91)</f>
        <v>4.225</v>
      </c>
      <c r="U91" t="s" s="139">
        <v>126</v>
      </c>
      <c r="V91" s="161">
        <f>AVERAGE(L91)</f>
        <v>0</v>
      </c>
      <c r="W91" s="162"/>
    </row>
    <row r="92" ht="21.95" customHeight="1">
      <c r="A92" s="152">
        <v>1999</v>
      </c>
      <c r="B92" s="127">
        <v>19</v>
      </c>
      <c r="C92" s="88">
        <v>115.1</v>
      </c>
      <c r="D92" s="92">
        <v>6.05789473684211</v>
      </c>
      <c r="E92" s="43"/>
      <c r="F92" s="153">
        <v>1999</v>
      </c>
      <c r="G92" s="127">
        <v>6</v>
      </c>
      <c r="H92" s="88">
        <v>30.4</v>
      </c>
      <c r="I92" s="92">
        <v>5.06666666666667</v>
      </c>
      <c r="J92" s="43"/>
      <c r="K92" s="153">
        <v>1999</v>
      </c>
      <c r="L92" s="127">
        <v>0</v>
      </c>
      <c r="M92" s="88">
        <v>0</v>
      </c>
      <c r="N92" s="94"/>
      <c r="O92" t="s" s="136">
        <v>125</v>
      </c>
      <c r="P92" s="155">
        <f>AVERAGE(B92)</f>
        <v>19</v>
      </c>
      <c r="Q92" s="90">
        <f>AVERAGE(D92)</f>
        <v>6.05789473684211</v>
      </c>
      <c r="R92" t="s" s="139">
        <v>125</v>
      </c>
      <c r="S92" s="155">
        <f>AVERAGE(G92)</f>
        <v>6</v>
      </c>
      <c r="T92" s="90">
        <f>AVERAGE(I92)</f>
        <v>5.06666666666667</v>
      </c>
      <c r="U92" t="s" s="139">
        <v>125</v>
      </c>
      <c r="V92" s="155">
        <f>AVERAGE(L92)</f>
        <v>0</v>
      </c>
      <c r="W92" s="90"/>
    </row>
    <row r="93" ht="21.95" customHeight="1">
      <c r="A93" s="152">
        <v>2000</v>
      </c>
      <c r="B93" s="127">
        <v>27</v>
      </c>
      <c r="C93" s="88">
        <v>109.9</v>
      </c>
      <c r="D93" s="92">
        <v>4.07037037037037</v>
      </c>
      <c r="E93" s="43"/>
      <c r="F93" s="153">
        <v>2000</v>
      </c>
      <c r="G93" s="127">
        <v>19</v>
      </c>
      <c r="H93" s="88">
        <v>59.6</v>
      </c>
      <c r="I93" s="92">
        <v>3.13684210526316</v>
      </c>
      <c r="J93" s="43"/>
      <c r="K93" s="153">
        <v>2000</v>
      </c>
      <c r="L93" s="127">
        <v>6</v>
      </c>
      <c r="M93" s="88">
        <v>10.9</v>
      </c>
      <c r="N93" s="94">
        <v>1.81666666666667</v>
      </c>
      <c r="O93" t="s" s="136">
        <v>124</v>
      </c>
      <c r="P93" s="155">
        <f>AVERAGE(B92:B93)</f>
        <v>23</v>
      </c>
      <c r="Q93" s="90">
        <f>AVERAGE(D92:D93)</f>
        <v>5.06413255360624</v>
      </c>
      <c r="R93" t="s" s="139">
        <v>124</v>
      </c>
      <c r="S93" s="155">
        <f>AVERAGE(G92:G93)</f>
        <v>12.5</v>
      </c>
      <c r="T93" s="90">
        <f>AVERAGE(I92:I93)</f>
        <v>4.10175438596492</v>
      </c>
      <c r="U93" t="s" s="139">
        <v>124</v>
      </c>
      <c r="V93" s="155">
        <f>AVERAGE(L92:L93)</f>
        <v>3</v>
      </c>
      <c r="W93" s="90">
        <f>AVERAGE(N92:N93)</f>
        <v>1.81666666666667</v>
      </c>
    </row>
    <row r="94" ht="21.95" customHeight="1">
      <c r="A94" s="152">
        <v>2001</v>
      </c>
      <c r="B94" s="127">
        <v>45</v>
      </c>
      <c r="C94" s="88">
        <v>255.1</v>
      </c>
      <c r="D94" s="92">
        <v>5.66888888888889</v>
      </c>
      <c r="E94" s="43"/>
      <c r="F94" s="153">
        <v>2001</v>
      </c>
      <c r="G94" s="127">
        <v>15</v>
      </c>
      <c r="H94" s="88">
        <v>60.1</v>
      </c>
      <c r="I94" s="92">
        <v>4.00666666666667</v>
      </c>
      <c r="J94" s="43"/>
      <c r="K94" s="153">
        <v>2001</v>
      </c>
      <c r="L94" s="127">
        <v>2</v>
      </c>
      <c r="M94" s="88">
        <v>2</v>
      </c>
      <c r="N94" s="94">
        <v>1</v>
      </c>
      <c r="O94" t="s" s="136">
        <v>123</v>
      </c>
      <c r="P94" s="155">
        <f>AVERAGE(B92:B94)</f>
        <v>30.3333333333333</v>
      </c>
      <c r="Q94" s="90">
        <f>AVERAGE(D92:D94)</f>
        <v>5.26571799870046</v>
      </c>
      <c r="R94" t="s" s="139">
        <v>123</v>
      </c>
      <c r="S94" s="155">
        <f>AVERAGE(G92:G94)</f>
        <v>13.3333333333333</v>
      </c>
      <c r="T94" s="90">
        <f>AVERAGE(I92:I94)</f>
        <v>4.07005847953217</v>
      </c>
      <c r="U94" t="s" s="139">
        <v>123</v>
      </c>
      <c r="V94" s="155">
        <f>AVERAGE(L92:L94)</f>
        <v>2.66666666666667</v>
      </c>
      <c r="W94" s="90">
        <f>AVERAGE(N92:N94)</f>
        <v>1.40833333333334</v>
      </c>
    </row>
    <row r="95" ht="21.95" customHeight="1">
      <c r="A95" s="152">
        <v>2002</v>
      </c>
      <c r="B95" s="127">
        <v>40</v>
      </c>
      <c r="C95" s="88">
        <v>230.4</v>
      </c>
      <c r="D95" s="92">
        <v>5.76</v>
      </c>
      <c r="E95" s="43"/>
      <c r="F95" s="153">
        <v>2002</v>
      </c>
      <c r="G95" s="127">
        <v>14</v>
      </c>
      <c r="H95" s="88">
        <v>55.4</v>
      </c>
      <c r="I95" s="92">
        <v>3.95714285714286</v>
      </c>
      <c r="J95" s="43"/>
      <c r="K95" s="153">
        <v>2002</v>
      </c>
      <c r="L95" s="127">
        <v>3</v>
      </c>
      <c r="M95" s="88">
        <v>6.2</v>
      </c>
      <c r="N95" s="94">
        <v>2.06666666666667</v>
      </c>
      <c r="O95" t="s" s="136">
        <v>122</v>
      </c>
      <c r="P95" s="155">
        <f>AVERAGE(B92:B95)</f>
        <v>32.75</v>
      </c>
      <c r="Q95" s="90">
        <f>AVERAGE(D92:D95)</f>
        <v>5.38928849902534</v>
      </c>
      <c r="R95" t="s" s="139">
        <v>122</v>
      </c>
      <c r="S95" s="155">
        <f>AVERAGE(G92:G95)</f>
        <v>13.5</v>
      </c>
      <c r="T95" s="90">
        <f>AVERAGE(I92:I95)</f>
        <v>4.04182957393484</v>
      </c>
      <c r="U95" t="s" s="139">
        <v>122</v>
      </c>
      <c r="V95" s="155">
        <f>AVERAGE(L92:L95)</f>
        <v>2.75</v>
      </c>
      <c r="W95" s="90">
        <f>AVERAGE(N92:N95)</f>
        <v>1.62777777777778</v>
      </c>
    </row>
    <row r="96" ht="21.95" customHeight="1">
      <c r="A96" s="152">
        <v>2003</v>
      </c>
      <c r="B96" s="127">
        <v>18</v>
      </c>
      <c r="C96" s="88">
        <v>107.5</v>
      </c>
      <c r="D96" s="92">
        <v>5.97222222222222</v>
      </c>
      <c r="E96" s="43"/>
      <c r="F96" s="153">
        <v>2003</v>
      </c>
      <c r="G96" s="127">
        <v>5</v>
      </c>
      <c r="H96" s="88">
        <v>20.6</v>
      </c>
      <c r="I96" s="92">
        <v>4.12</v>
      </c>
      <c r="J96" s="43"/>
      <c r="K96" s="153">
        <v>2003</v>
      </c>
      <c r="L96" s="127">
        <v>0</v>
      </c>
      <c r="M96" s="88">
        <v>0</v>
      </c>
      <c r="N96" s="94"/>
      <c r="O96" t="s" s="136">
        <v>121</v>
      </c>
      <c r="P96" s="155">
        <f>AVERAGE(B92:B96)</f>
        <v>29.8</v>
      </c>
      <c r="Q96" s="90">
        <f>AVERAGE(D92:D96)</f>
        <v>5.50587524366472</v>
      </c>
      <c r="R96" t="s" s="139">
        <v>121</v>
      </c>
      <c r="S96" s="155">
        <f>AVERAGE(G92:G96)</f>
        <v>11.8</v>
      </c>
      <c r="T96" s="90">
        <f>AVERAGE(I92:I96)</f>
        <v>4.05746365914787</v>
      </c>
      <c r="U96" t="s" s="139">
        <v>121</v>
      </c>
      <c r="V96" s="155">
        <f>AVERAGE(L92:L96)</f>
        <v>2.2</v>
      </c>
      <c r="W96" s="90">
        <f>AVERAGE(N92:N96)</f>
        <v>1.62777777777778</v>
      </c>
    </row>
    <row r="97" ht="21.95" customHeight="1">
      <c r="A97" s="152">
        <v>2004</v>
      </c>
      <c r="B97" s="127">
        <v>32</v>
      </c>
      <c r="C97" s="88">
        <v>176.4</v>
      </c>
      <c r="D97" s="92">
        <v>5.5125</v>
      </c>
      <c r="E97" s="43"/>
      <c r="F97" s="153">
        <v>2004</v>
      </c>
      <c r="G97" s="127">
        <v>13</v>
      </c>
      <c r="H97" s="88">
        <v>48.3</v>
      </c>
      <c r="I97" s="92">
        <v>3.71538461538462</v>
      </c>
      <c r="J97" s="43"/>
      <c r="K97" s="153">
        <v>2004</v>
      </c>
      <c r="L97" s="127">
        <v>2</v>
      </c>
      <c r="M97" s="88">
        <v>1</v>
      </c>
      <c r="N97" s="94">
        <v>0.5</v>
      </c>
      <c r="O97" t="s" s="136">
        <v>98</v>
      </c>
      <c r="P97" s="155">
        <f>AVERAGE(B92:B97)</f>
        <v>30.1666666666667</v>
      </c>
      <c r="Q97" s="90">
        <f>AVERAGE(D92:D97)</f>
        <v>5.5069793697206</v>
      </c>
      <c r="R97" t="s" s="139">
        <v>98</v>
      </c>
      <c r="S97" s="155">
        <f>AVERAGE(G92:G97)</f>
        <v>12</v>
      </c>
      <c r="T97" s="90">
        <f>AVERAGE(I92:I97)</f>
        <v>4.00045048518733</v>
      </c>
      <c r="U97" t="s" s="139">
        <v>98</v>
      </c>
      <c r="V97" s="155">
        <f>AVERAGE(L92:L97)</f>
        <v>2.16666666666667</v>
      </c>
      <c r="W97" s="90">
        <f>AVERAGE(N92:N97)</f>
        <v>1.34583333333334</v>
      </c>
    </row>
    <row r="98" ht="21.95" customHeight="1">
      <c r="A98" s="152">
        <v>2005</v>
      </c>
      <c r="B98" s="127">
        <v>9</v>
      </c>
      <c r="C98" s="88">
        <v>56</v>
      </c>
      <c r="D98" s="92">
        <v>6.22222222222222</v>
      </c>
      <c r="E98" s="43"/>
      <c r="F98" s="153">
        <v>2005</v>
      </c>
      <c r="G98" s="127">
        <v>3</v>
      </c>
      <c r="H98" s="88">
        <v>15.1</v>
      </c>
      <c r="I98" s="92">
        <v>5.03333333333333</v>
      </c>
      <c r="J98" s="43"/>
      <c r="K98" s="153">
        <v>2005</v>
      </c>
      <c r="L98" s="127">
        <v>0</v>
      </c>
      <c r="M98" s="88">
        <v>0</v>
      </c>
      <c r="N98" s="94"/>
      <c r="O98" t="s" s="136">
        <v>120</v>
      </c>
      <c r="P98" s="155">
        <f>AVERAGE(B92:B98)</f>
        <v>27.1428571428571</v>
      </c>
      <c r="Q98" s="90">
        <f>AVERAGE(D92:D98)</f>
        <v>5.60915692007797</v>
      </c>
      <c r="R98" t="s" s="139">
        <v>120</v>
      </c>
      <c r="S98" s="155">
        <f>AVERAGE(G92:G98)</f>
        <v>10.7142857142857</v>
      </c>
      <c r="T98" s="90">
        <f>AVERAGE(I92:I98)</f>
        <v>4.14800517777962</v>
      </c>
      <c r="U98" t="s" s="139">
        <v>120</v>
      </c>
      <c r="V98" s="155">
        <f>AVERAGE(L92:L98)</f>
        <v>1.85714285714286</v>
      </c>
      <c r="W98" s="90">
        <f>AVERAGE(N92:N98)</f>
        <v>1.34583333333334</v>
      </c>
    </row>
    <row r="99" ht="21.95" customHeight="1">
      <c r="A99" s="152">
        <v>2006</v>
      </c>
      <c r="B99" s="127">
        <v>33</v>
      </c>
      <c r="C99" s="88">
        <v>192.8</v>
      </c>
      <c r="D99" s="92">
        <v>5.84242424242424</v>
      </c>
      <c r="E99" s="43"/>
      <c r="F99" s="153">
        <v>2006</v>
      </c>
      <c r="G99" s="127">
        <v>10</v>
      </c>
      <c r="H99" s="88">
        <v>47.2</v>
      </c>
      <c r="I99" s="92">
        <v>4.72</v>
      </c>
      <c r="J99" s="43"/>
      <c r="K99" s="153">
        <v>2006</v>
      </c>
      <c r="L99" s="127">
        <v>0</v>
      </c>
      <c r="M99" s="88">
        <v>0</v>
      </c>
      <c r="N99" s="94"/>
      <c r="O99" t="s" s="136">
        <v>119</v>
      </c>
      <c r="P99" s="155">
        <f>AVERAGE(B92:B99)</f>
        <v>27.875</v>
      </c>
      <c r="Q99" s="90">
        <f>AVERAGE(D92:D99)</f>
        <v>5.63831533537126</v>
      </c>
      <c r="R99" t="s" s="139">
        <v>119</v>
      </c>
      <c r="S99" s="155">
        <f>AVERAGE(G92:G99)</f>
        <v>10.625</v>
      </c>
      <c r="T99" s="90">
        <f>AVERAGE(I92:I99)</f>
        <v>4.21950453055716</v>
      </c>
      <c r="U99" t="s" s="139">
        <v>119</v>
      </c>
      <c r="V99" s="155">
        <f>AVERAGE(L92:L99)</f>
        <v>1.625</v>
      </c>
      <c r="W99" s="90">
        <f>AVERAGE(N92:N99)</f>
        <v>1.34583333333334</v>
      </c>
    </row>
    <row r="100" ht="21.95" customHeight="1">
      <c r="A100" s="152">
        <v>2007</v>
      </c>
      <c r="B100" s="127">
        <v>35</v>
      </c>
      <c r="C100" s="88">
        <v>192.4</v>
      </c>
      <c r="D100" s="92">
        <v>5.49714285714286</v>
      </c>
      <c r="E100" s="43"/>
      <c r="F100" s="153">
        <v>2007</v>
      </c>
      <c r="G100" s="127">
        <v>16</v>
      </c>
      <c r="H100" s="88">
        <v>65.90000000000001</v>
      </c>
      <c r="I100" s="92">
        <v>4.11875</v>
      </c>
      <c r="J100" s="43"/>
      <c r="K100" s="153">
        <v>2007</v>
      </c>
      <c r="L100" s="127">
        <v>1</v>
      </c>
      <c r="M100" s="88">
        <v>2.7</v>
      </c>
      <c r="N100" s="94">
        <v>2.7</v>
      </c>
      <c r="O100" t="s" s="136">
        <v>118</v>
      </c>
      <c r="P100" s="155">
        <f>AVERAGE(B92:B100)</f>
        <v>28.6666666666667</v>
      </c>
      <c r="Q100" s="90">
        <f>AVERAGE(D92:D100)</f>
        <v>5.62262950445699</v>
      </c>
      <c r="R100" t="s" s="139">
        <v>118</v>
      </c>
      <c r="S100" s="155">
        <f>AVERAGE(G92:G100)</f>
        <v>11.2222222222222</v>
      </c>
      <c r="T100" s="90">
        <f>AVERAGE(I92:I100)</f>
        <v>4.20830958271748</v>
      </c>
      <c r="U100" t="s" s="139">
        <v>118</v>
      </c>
      <c r="V100" s="155">
        <f>AVERAGE(L92:L100)</f>
        <v>1.55555555555556</v>
      </c>
      <c r="W100" s="90">
        <f>AVERAGE(N92:N100)</f>
        <v>1.61666666666667</v>
      </c>
    </row>
    <row r="101" ht="21.95" customHeight="1">
      <c r="A101" s="152">
        <v>2008</v>
      </c>
      <c r="B101" s="127">
        <v>33</v>
      </c>
      <c r="C101" s="88">
        <v>170.1</v>
      </c>
      <c r="D101" s="92">
        <v>5.15454545454545</v>
      </c>
      <c r="E101" s="43"/>
      <c r="F101" s="153">
        <v>2008</v>
      </c>
      <c r="G101" s="127">
        <v>16</v>
      </c>
      <c r="H101" s="88">
        <v>63.5</v>
      </c>
      <c r="I101" s="92">
        <v>3.96875</v>
      </c>
      <c r="J101" s="43"/>
      <c r="K101" s="153">
        <v>2008</v>
      </c>
      <c r="L101" s="127">
        <v>3</v>
      </c>
      <c r="M101" s="88">
        <v>6.7</v>
      </c>
      <c r="N101" s="94">
        <v>2.23333333333333</v>
      </c>
      <c r="O101" t="s" s="136">
        <v>117</v>
      </c>
      <c r="P101" s="155">
        <f>AVERAGE(B92:B101)</f>
        <v>29.1</v>
      </c>
      <c r="Q101" s="90">
        <f>AVERAGE(D92:D101)</f>
        <v>5.57582109946584</v>
      </c>
      <c r="R101" t="s" s="139">
        <v>117</v>
      </c>
      <c r="S101" s="155">
        <f>AVERAGE(G92:G101)</f>
        <v>11.7</v>
      </c>
      <c r="T101" s="90">
        <f>AVERAGE(I92:I101)</f>
        <v>4.18435362444573</v>
      </c>
      <c r="U101" t="s" s="139">
        <v>117</v>
      </c>
      <c r="V101" s="155">
        <f>AVERAGE(L92:L101)</f>
        <v>1.7</v>
      </c>
      <c r="W101" s="90">
        <f>AVERAGE(N92:N101)</f>
        <v>1.71944444444445</v>
      </c>
    </row>
    <row r="102" ht="21.95" customHeight="1">
      <c r="A102" s="152">
        <v>2009</v>
      </c>
      <c r="B102" s="127">
        <v>32</v>
      </c>
      <c r="C102" s="88">
        <v>189.5</v>
      </c>
      <c r="D102" s="92">
        <v>5.921875</v>
      </c>
      <c r="E102" s="43"/>
      <c r="F102" s="153">
        <v>2009</v>
      </c>
      <c r="G102" s="127">
        <v>9</v>
      </c>
      <c r="H102" s="88">
        <v>36.7</v>
      </c>
      <c r="I102" s="92">
        <v>4.07777777777778</v>
      </c>
      <c r="J102" s="43"/>
      <c r="K102" s="153">
        <v>2009</v>
      </c>
      <c r="L102" s="127">
        <v>1</v>
      </c>
      <c r="M102" s="88">
        <v>1.9</v>
      </c>
      <c r="N102" s="94">
        <v>1.9</v>
      </c>
      <c r="O102" t="s" s="136">
        <v>116</v>
      </c>
      <c r="P102" s="155">
        <f>AVERAGE(B92:B102)</f>
        <v>29.3636363636364</v>
      </c>
      <c r="Q102" s="90">
        <f>AVERAGE(D92:D102)</f>
        <v>5.60728054496894</v>
      </c>
      <c r="R102" t="s" s="139">
        <v>116</v>
      </c>
      <c r="S102" s="155">
        <f>AVERAGE(G92:G102)</f>
        <v>11.4545454545455</v>
      </c>
      <c r="T102" s="90">
        <f>AVERAGE(I92:I102)</f>
        <v>4.17466491111228</v>
      </c>
      <c r="U102" t="s" s="139">
        <v>116</v>
      </c>
      <c r="V102" s="155">
        <f>AVERAGE(L92:L102)</f>
        <v>1.63636363636364</v>
      </c>
      <c r="W102" s="90">
        <f>AVERAGE(N92:N102)</f>
        <v>1.7452380952381</v>
      </c>
    </row>
    <row r="103" ht="21.95" customHeight="1">
      <c r="A103" s="152">
        <v>2010</v>
      </c>
      <c r="B103" s="127">
        <v>20</v>
      </c>
      <c r="C103" s="88">
        <v>119.2</v>
      </c>
      <c r="D103" s="92">
        <v>5.96</v>
      </c>
      <c r="E103" s="43"/>
      <c r="F103" s="153">
        <v>2010</v>
      </c>
      <c r="G103" s="127">
        <v>8</v>
      </c>
      <c r="H103" s="88">
        <v>36.6</v>
      </c>
      <c r="I103" s="92">
        <v>4.575</v>
      </c>
      <c r="J103" s="43"/>
      <c r="K103" s="153">
        <v>2010</v>
      </c>
      <c r="L103" s="127">
        <v>0</v>
      </c>
      <c r="M103" s="88">
        <v>0</v>
      </c>
      <c r="N103" s="94"/>
      <c r="O103" t="s" s="136">
        <v>115</v>
      </c>
      <c r="P103" s="155">
        <f>AVERAGE(B92:B103)</f>
        <v>28.5833333333333</v>
      </c>
      <c r="Q103" s="90">
        <f>AVERAGE(D92:D103)</f>
        <v>5.6366738328882</v>
      </c>
      <c r="R103" t="s" s="139">
        <v>115</v>
      </c>
      <c r="S103" s="155">
        <f>AVERAGE(G92:G103)</f>
        <v>11.1666666666667</v>
      </c>
      <c r="T103" s="90">
        <f>AVERAGE(I92:I103)</f>
        <v>4.20802616851959</v>
      </c>
      <c r="U103" t="s" s="139">
        <v>115</v>
      </c>
      <c r="V103" s="155">
        <f>AVERAGE(L92:L103)</f>
        <v>1.5</v>
      </c>
      <c r="W103" s="90">
        <f>AVERAGE(N92:N103)</f>
        <v>1.7452380952381</v>
      </c>
    </row>
    <row r="104" ht="21.95" customHeight="1">
      <c r="A104" s="152">
        <v>2011</v>
      </c>
      <c r="B104" s="127">
        <v>69</v>
      </c>
      <c r="C104" s="88">
        <v>341.1</v>
      </c>
      <c r="D104" s="92">
        <v>4.94347826086957</v>
      </c>
      <c r="E104" s="43"/>
      <c r="F104" s="153">
        <v>2011</v>
      </c>
      <c r="G104" s="127">
        <v>43</v>
      </c>
      <c r="H104" s="88">
        <v>163.1</v>
      </c>
      <c r="I104" s="92">
        <v>3.79302325581395</v>
      </c>
      <c r="J104" s="43"/>
      <c r="K104" s="153">
        <v>2011</v>
      </c>
      <c r="L104" s="127">
        <v>10</v>
      </c>
      <c r="M104" s="88">
        <v>20.6</v>
      </c>
      <c r="N104" s="94">
        <v>2.06</v>
      </c>
      <c r="O104" t="s" s="136">
        <v>114</v>
      </c>
      <c r="P104" s="155">
        <f>AVERAGE(B92:B104)</f>
        <v>31.6923076923077</v>
      </c>
      <c r="Q104" s="90">
        <f>AVERAGE(D92:D104)</f>
        <v>5.58335109657907</v>
      </c>
      <c r="R104" t="s" s="139">
        <v>114</v>
      </c>
      <c r="S104" s="155">
        <f>AVERAGE(G92:G104)</f>
        <v>13.6153846153846</v>
      </c>
      <c r="T104" s="90">
        <f>AVERAGE(I92:I104)</f>
        <v>4.17610286754223</v>
      </c>
      <c r="U104" t="s" s="139">
        <v>114</v>
      </c>
      <c r="V104" s="155">
        <f>AVERAGE(L92:L104)</f>
        <v>2.15384615384615</v>
      </c>
      <c r="W104" s="90">
        <f>AVERAGE(N92:N104)</f>
        <v>1.78458333333333</v>
      </c>
    </row>
    <row r="105" ht="21.95" customHeight="1">
      <c r="A105" s="152">
        <v>2012</v>
      </c>
      <c r="B105" s="127">
        <v>65</v>
      </c>
      <c r="C105" s="88">
        <v>298.8</v>
      </c>
      <c r="D105" s="92">
        <v>4.59692307692308</v>
      </c>
      <c r="E105" s="43"/>
      <c r="F105" s="153">
        <v>2012</v>
      </c>
      <c r="G105" s="127">
        <v>40</v>
      </c>
      <c r="H105" s="88">
        <v>135.4</v>
      </c>
      <c r="I105" s="92">
        <v>3.385</v>
      </c>
      <c r="J105" s="43"/>
      <c r="K105" s="153">
        <v>2012</v>
      </c>
      <c r="L105" s="127">
        <v>12</v>
      </c>
      <c r="M105" s="88">
        <v>16.2</v>
      </c>
      <c r="N105" s="94">
        <v>1.35</v>
      </c>
      <c r="O105" t="s" s="136">
        <v>113</v>
      </c>
      <c r="P105" s="155">
        <f>AVERAGE(B92:B105)</f>
        <v>34.0714285714286</v>
      </c>
      <c r="Q105" s="90">
        <f>AVERAGE(D92:D105)</f>
        <v>5.51289195231793</v>
      </c>
      <c r="R105" t="s" s="139">
        <v>113</v>
      </c>
      <c r="S105" s="155">
        <f>AVERAGE(G92:G105)</f>
        <v>15.5</v>
      </c>
      <c r="T105" s="90">
        <f>AVERAGE(I92:I105)</f>
        <v>4.11959551986065</v>
      </c>
      <c r="U105" t="s" s="139">
        <v>113</v>
      </c>
      <c r="V105" s="155">
        <f>AVERAGE(L92:L105)</f>
        <v>2.85714285714286</v>
      </c>
      <c r="W105" s="90">
        <f>AVERAGE(N92:N105)</f>
        <v>1.7362962962963</v>
      </c>
    </row>
    <row r="106" ht="21.95" customHeight="1">
      <c r="A106" s="152">
        <v>2013</v>
      </c>
      <c r="B106" s="127">
        <v>26</v>
      </c>
      <c r="C106" s="88">
        <v>138.5</v>
      </c>
      <c r="D106" s="92">
        <v>5.32692307692308</v>
      </c>
      <c r="E106" s="43"/>
      <c r="F106" s="153">
        <v>2013</v>
      </c>
      <c r="G106" s="127">
        <v>15</v>
      </c>
      <c r="H106" s="88">
        <v>67.7</v>
      </c>
      <c r="I106" s="92">
        <v>4.51333333333333</v>
      </c>
      <c r="J106" s="43"/>
      <c r="K106" s="153">
        <v>2013</v>
      </c>
      <c r="L106" s="127">
        <v>0</v>
      </c>
      <c r="M106" s="88">
        <v>0</v>
      </c>
      <c r="N106" s="94"/>
      <c r="O106" t="s" s="136">
        <v>112</v>
      </c>
      <c r="P106" s="155">
        <f>AVERAGE(B92:B106)</f>
        <v>33.5333333333333</v>
      </c>
      <c r="Q106" s="90">
        <f>AVERAGE(D92:D106)</f>
        <v>5.50049402729161</v>
      </c>
      <c r="R106" t="s" s="139">
        <v>112</v>
      </c>
      <c r="S106" s="155">
        <f>AVERAGE(G92:G106)</f>
        <v>15.4666666666667</v>
      </c>
      <c r="T106" s="90">
        <f>AVERAGE(I92:I106)</f>
        <v>4.14584470742549</v>
      </c>
      <c r="U106" t="s" s="139">
        <v>112</v>
      </c>
      <c r="V106" s="155">
        <f>AVERAGE(L92:L106)</f>
        <v>2.66666666666667</v>
      </c>
      <c r="W106" s="90">
        <f>AVERAGE(N92:N106)</f>
        <v>1.7362962962963</v>
      </c>
    </row>
    <row r="107" ht="21.95" customHeight="1">
      <c r="A107" s="152">
        <v>2014</v>
      </c>
      <c r="B107" s="127">
        <v>40</v>
      </c>
      <c r="C107" s="88">
        <v>219.4</v>
      </c>
      <c r="D107" s="92">
        <v>5.485</v>
      </c>
      <c r="E107" s="43"/>
      <c r="F107" s="153">
        <v>2014</v>
      </c>
      <c r="G107" s="127">
        <v>16</v>
      </c>
      <c r="H107" s="88">
        <v>62.8</v>
      </c>
      <c r="I107" s="92">
        <v>3.925</v>
      </c>
      <c r="J107" s="43"/>
      <c r="K107" s="153">
        <v>2014</v>
      </c>
      <c r="L107" s="127">
        <v>2</v>
      </c>
      <c r="M107" s="88">
        <v>3.6</v>
      </c>
      <c r="N107" s="94">
        <v>1.8</v>
      </c>
      <c r="O107" t="s" s="136">
        <v>111</v>
      </c>
      <c r="P107" s="155">
        <f>AVERAGE(B92:B107)</f>
        <v>33.9375</v>
      </c>
      <c r="Q107" s="90">
        <f>AVERAGE(D92:D107)</f>
        <v>5.49952565058588</v>
      </c>
      <c r="R107" t="s" s="139">
        <v>111</v>
      </c>
      <c r="S107" s="155">
        <f>AVERAGE(G92:G107)</f>
        <v>15.5</v>
      </c>
      <c r="T107" s="90">
        <f>AVERAGE(I92:I107)</f>
        <v>4.1320419132114</v>
      </c>
      <c r="U107" t="s" s="139">
        <v>111</v>
      </c>
      <c r="V107" s="155">
        <f>AVERAGE(L92:L107)</f>
        <v>2.625</v>
      </c>
      <c r="W107" s="90">
        <f>AVERAGE(N92:N107)</f>
        <v>1.74266666666667</v>
      </c>
    </row>
    <row r="108" ht="21.95" customHeight="1">
      <c r="A108" s="152">
        <v>2015</v>
      </c>
      <c r="B108" s="127">
        <v>31</v>
      </c>
      <c r="C108" s="88">
        <v>176.4</v>
      </c>
      <c r="D108" s="92">
        <v>5.69032258064516</v>
      </c>
      <c r="E108" s="43"/>
      <c r="F108" s="153">
        <v>2015</v>
      </c>
      <c r="G108" s="127">
        <v>11</v>
      </c>
      <c r="H108" s="88">
        <v>44.6</v>
      </c>
      <c r="I108" s="92">
        <v>4.05454545454545</v>
      </c>
      <c r="J108" s="43"/>
      <c r="K108" s="153">
        <v>2015</v>
      </c>
      <c r="L108" s="127">
        <v>2</v>
      </c>
      <c r="M108" s="88">
        <v>3.5</v>
      </c>
      <c r="N108" s="94">
        <v>1.75</v>
      </c>
      <c r="O108" t="s" s="136">
        <v>110</v>
      </c>
      <c r="P108" s="155">
        <f>AVERAGE(B92:B108)</f>
        <v>33.7647058823529</v>
      </c>
      <c r="Q108" s="90">
        <f>AVERAGE(D92:D108)</f>
        <v>5.5107489994129</v>
      </c>
      <c r="R108" t="s" s="139">
        <v>110</v>
      </c>
      <c r="S108" s="155">
        <f>AVERAGE(G92:G108)</f>
        <v>15.2352941176471</v>
      </c>
      <c r="T108" s="90">
        <f>AVERAGE(I92:I108)</f>
        <v>4.12748329799575</v>
      </c>
      <c r="U108" t="s" s="139">
        <v>110</v>
      </c>
      <c r="V108" s="155">
        <f>AVERAGE(L92:L108)</f>
        <v>2.58823529411765</v>
      </c>
      <c r="W108" s="90">
        <f>AVERAGE(N92:N108)</f>
        <v>1.74333333333333</v>
      </c>
    </row>
    <row r="109" ht="21.95" customHeight="1">
      <c r="A109" s="152">
        <v>2016</v>
      </c>
      <c r="B109" s="127">
        <v>23</v>
      </c>
      <c r="C109" s="88">
        <v>135.9</v>
      </c>
      <c r="D109" s="92">
        <v>5.90869565217391</v>
      </c>
      <c r="E109" s="43"/>
      <c r="F109" s="153">
        <v>2016</v>
      </c>
      <c r="G109" s="127">
        <v>8</v>
      </c>
      <c r="H109" s="88">
        <v>37.4</v>
      </c>
      <c r="I109" s="92">
        <v>4.675</v>
      </c>
      <c r="J109" s="43"/>
      <c r="K109" s="153">
        <v>2016</v>
      </c>
      <c r="L109" s="127">
        <v>0</v>
      </c>
      <c r="M109" s="88">
        <v>0</v>
      </c>
      <c r="N109" s="94"/>
      <c r="O109" t="s" s="136">
        <v>109</v>
      </c>
      <c r="P109" s="155">
        <f>AVERAGE(B92:B109)</f>
        <v>33.1666666666667</v>
      </c>
      <c r="Q109" s="90">
        <f>AVERAGE(D92:D109)</f>
        <v>5.53285714678851</v>
      </c>
      <c r="R109" t="s" s="139">
        <v>109</v>
      </c>
      <c r="S109" s="155">
        <f>AVERAGE(G92:G109)</f>
        <v>14.8333333333333</v>
      </c>
      <c r="T109" s="90">
        <f>AVERAGE(I92:I109)</f>
        <v>4.15790089255155</v>
      </c>
      <c r="U109" t="s" s="139">
        <v>109</v>
      </c>
      <c r="V109" s="155">
        <f>AVERAGE(L92:L109)</f>
        <v>2.44444444444444</v>
      </c>
      <c r="W109" s="90">
        <f>AVERAGE(N92:N109)</f>
        <v>1.74333333333333</v>
      </c>
    </row>
    <row r="110" ht="21.95" customHeight="1">
      <c r="A110" s="152">
        <v>2017</v>
      </c>
      <c r="B110" s="127">
        <v>27</v>
      </c>
      <c r="C110" s="88">
        <v>136.6</v>
      </c>
      <c r="D110" s="92">
        <v>5.05925925925926</v>
      </c>
      <c r="E110" s="43"/>
      <c r="F110" s="153">
        <v>2017</v>
      </c>
      <c r="G110" s="127">
        <v>16</v>
      </c>
      <c r="H110" s="88">
        <v>65.3</v>
      </c>
      <c r="I110" s="92">
        <v>4.08125</v>
      </c>
      <c r="J110" s="43"/>
      <c r="K110" s="153">
        <v>2017</v>
      </c>
      <c r="L110" s="127">
        <v>4</v>
      </c>
      <c r="M110" s="88">
        <v>7.1</v>
      </c>
      <c r="N110" s="94">
        <v>1.775</v>
      </c>
      <c r="O110" t="s" s="136">
        <v>108</v>
      </c>
      <c r="P110" s="155">
        <f>AVERAGE(B92:B110)</f>
        <v>32.8421052631579</v>
      </c>
      <c r="Q110" s="90">
        <f>AVERAGE(D92:D110)</f>
        <v>5.50793094218171</v>
      </c>
      <c r="R110" t="s" s="139">
        <v>108</v>
      </c>
      <c r="S110" s="155">
        <f>AVERAGE(G92:G110)</f>
        <v>14.8947368421053</v>
      </c>
      <c r="T110" s="90">
        <f>AVERAGE(I92:I110)</f>
        <v>4.15386663504883</v>
      </c>
      <c r="U110" t="s" s="139">
        <v>108</v>
      </c>
      <c r="V110" s="155">
        <f>AVERAGE(L92:L110)</f>
        <v>2.52631578947368</v>
      </c>
      <c r="W110" s="90">
        <f>AVERAGE(N92:N110)</f>
        <v>1.74597222222222</v>
      </c>
    </row>
    <row r="111" ht="21.95" customHeight="1">
      <c r="A111" s="152">
        <v>2018</v>
      </c>
      <c r="B111" s="127">
        <v>37</v>
      </c>
      <c r="C111" s="88">
        <v>197.4</v>
      </c>
      <c r="D111" s="92">
        <v>5.33513513513514</v>
      </c>
      <c r="E111" s="43"/>
      <c r="F111" s="153">
        <v>2018</v>
      </c>
      <c r="G111" s="127">
        <v>14</v>
      </c>
      <c r="H111" s="88">
        <v>47.9</v>
      </c>
      <c r="I111" s="92">
        <v>3.42142857142857</v>
      </c>
      <c r="J111" s="43"/>
      <c r="K111" s="153">
        <v>2018</v>
      </c>
      <c r="L111" s="127">
        <v>4</v>
      </c>
      <c r="M111" s="88">
        <v>8.4</v>
      </c>
      <c r="N111" s="94">
        <v>2.1</v>
      </c>
      <c r="O111" t="s" s="136">
        <v>107</v>
      </c>
      <c r="P111" s="155">
        <f>AVERAGE(B92:B111)</f>
        <v>33.05</v>
      </c>
      <c r="Q111" s="90">
        <f>AVERAGE(D92:D111)</f>
        <v>5.49929115182938</v>
      </c>
      <c r="R111" t="s" s="139">
        <v>107</v>
      </c>
      <c r="S111" s="155">
        <f>AVERAGE(G92:G111)</f>
        <v>14.85</v>
      </c>
      <c r="T111" s="90">
        <f>AVERAGE(I92:I111)</f>
        <v>4.11724473186782</v>
      </c>
      <c r="U111" t="s" s="139">
        <v>107</v>
      </c>
      <c r="V111" s="155">
        <f>AVERAGE(L92:L111)</f>
        <v>2.6</v>
      </c>
      <c r="W111" s="90">
        <f>AVERAGE(N92:N111)</f>
        <v>1.77320512820513</v>
      </c>
    </row>
    <row r="112" ht="21.95" customHeight="1">
      <c r="A112" s="152">
        <v>2019</v>
      </c>
      <c r="B112" s="127">
        <v>35</v>
      </c>
      <c r="C112" s="88">
        <v>179.4</v>
      </c>
      <c r="D112" s="92">
        <v>5.12571428571429</v>
      </c>
      <c r="E112" s="43"/>
      <c r="F112" s="153">
        <v>2019</v>
      </c>
      <c r="G112" s="127">
        <v>20</v>
      </c>
      <c r="H112" s="88">
        <v>79</v>
      </c>
      <c r="I112" s="92">
        <v>3.95</v>
      </c>
      <c r="J112" s="43"/>
      <c r="K112" s="153">
        <v>2019</v>
      </c>
      <c r="L112" s="127">
        <v>5</v>
      </c>
      <c r="M112" s="88">
        <v>10.2</v>
      </c>
      <c r="N112" s="94">
        <v>2.04</v>
      </c>
      <c r="O112" s="87"/>
      <c r="P112" s="88"/>
      <c r="Q112" s="88"/>
      <c r="R112" s="89"/>
      <c r="S112" s="88"/>
      <c r="T112" s="88"/>
      <c r="U112" s="89"/>
      <c r="V112" s="88"/>
      <c r="W112" s="90"/>
    </row>
    <row r="113" ht="21.95" customHeight="1">
      <c r="A113" s="152">
        <v>2020</v>
      </c>
      <c r="B113" s="127">
        <v>31</v>
      </c>
      <c r="C113" s="88">
        <v>169.5</v>
      </c>
      <c r="D113" s="92">
        <v>5.46774193548387</v>
      </c>
      <c r="E113" s="43"/>
      <c r="F113" s="153">
        <v>2020</v>
      </c>
      <c r="G113" s="127">
        <v>15</v>
      </c>
      <c r="H113" s="88">
        <v>62.6</v>
      </c>
      <c r="I113" s="92">
        <v>4.17333333333333</v>
      </c>
      <c r="J113" s="43"/>
      <c r="K113" s="153">
        <v>2020</v>
      </c>
      <c r="L113" s="127">
        <v>1</v>
      </c>
      <c r="M113" s="88">
        <v>2.7</v>
      </c>
      <c r="N113" s="94">
        <v>2.7</v>
      </c>
      <c r="O113" s="87"/>
      <c r="P113" s="88"/>
      <c r="Q113" s="88"/>
      <c r="R113" s="89"/>
      <c r="S113" s="88"/>
      <c r="T113" s="88"/>
      <c r="U113" s="89"/>
      <c r="V113" s="88"/>
      <c r="W113" s="90"/>
    </row>
    <row r="114" ht="21.95" customHeight="1">
      <c r="A114" s="152">
        <v>2021</v>
      </c>
      <c r="B114" s="127">
        <v>25</v>
      </c>
      <c r="C114" s="88">
        <v>149.3</v>
      </c>
      <c r="D114" s="92">
        <v>5.972</v>
      </c>
      <c r="E114" s="43"/>
      <c r="F114" s="153">
        <v>2021</v>
      </c>
      <c r="G114" s="127">
        <v>7</v>
      </c>
      <c r="H114" s="88">
        <v>31.6</v>
      </c>
      <c r="I114" s="92">
        <v>4.51428571428571</v>
      </c>
      <c r="J114" s="43"/>
      <c r="K114" s="153">
        <v>2021</v>
      </c>
      <c r="L114" s="127">
        <v>1</v>
      </c>
      <c r="M114" s="88">
        <v>1.8</v>
      </c>
      <c r="N114" s="94">
        <v>1.8</v>
      </c>
      <c r="O114" s="87"/>
      <c r="P114" s="88"/>
      <c r="Q114" s="88"/>
      <c r="R114" s="89"/>
      <c r="S114" s="88"/>
      <c r="T114" s="88"/>
      <c r="U114" s="89"/>
      <c r="V114" s="88"/>
      <c r="W114" s="90"/>
    </row>
    <row r="115" ht="21.95" customHeight="1">
      <c r="A115" s="152">
        <v>2022</v>
      </c>
      <c r="B115" s="127">
        <v>34</v>
      </c>
      <c r="C115" s="88">
        <v>163</v>
      </c>
      <c r="D115" s="92">
        <v>4.79411764705882</v>
      </c>
      <c r="E115" s="43"/>
      <c r="F115" s="153">
        <v>2022</v>
      </c>
      <c r="G115" s="127">
        <v>23</v>
      </c>
      <c r="H115" s="88">
        <v>89</v>
      </c>
      <c r="I115" s="92">
        <v>3.8695652173913</v>
      </c>
      <c r="J115" s="43"/>
      <c r="K115" s="153">
        <v>2022</v>
      </c>
      <c r="L115" s="127">
        <v>3</v>
      </c>
      <c r="M115" s="88">
        <v>6.7</v>
      </c>
      <c r="N115" s="94">
        <v>2.23333333333333</v>
      </c>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t="s" s="165">
        <v>430</v>
      </c>
      <c r="C137" s="88"/>
      <c r="D137" s="92"/>
      <c r="E137" s="43"/>
      <c r="F137" t="s" s="101">
        <v>117</v>
      </c>
      <c r="G137" t="s" s="165">
        <v>430</v>
      </c>
      <c r="H137" s="88"/>
      <c r="I137" s="92"/>
      <c r="J137" s="43"/>
      <c r="K137" t="s" s="101">
        <v>117</v>
      </c>
      <c r="L137" t="s" s="165">
        <v>430</v>
      </c>
      <c r="M137" s="88"/>
      <c r="N137" s="94"/>
      <c r="O137" s="87"/>
      <c r="P137" s="88"/>
      <c r="Q137" s="88"/>
      <c r="R137" s="89"/>
      <c r="S137" s="88"/>
      <c r="T137" s="88"/>
      <c r="U137" s="89"/>
      <c r="V137" s="88"/>
      <c r="W137" s="90"/>
    </row>
    <row r="138" ht="21.95" customHeight="1">
      <c r="A138" t="s" s="126">
        <v>127</v>
      </c>
      <c r="B138" s="88">
        <f>AVERAGE(B81:B90)</f>
        <v>25.5</v>
      </c>
      <c r="C138" s="88">
        <f>AVERAGE(C74:C83)</f>
        <v>162.12</v>
      </c>
      <c r="D138" s="92">
        <f>AVERAGE(D74:D83)</f>
        <v>5.2160988213459</v>
      </c>
      <c r="E138" s="43"/>
      <c r="F138" t="s" s="128">
        <v>127</v>
      </c>
      <c r="G138" s="88">
        <f>AVERAGE(G81:G90)</f>
        <v>11.4</v>
      </c>
      <c r="H138" s="88">
        <f>AVERAGE(H74:H83)</f>
        <v>55.24</v>
      </c>
      <c r="I138" s="92">
        <f>AVERAGE(I74:I83)</f>
        <v>3.71647008620035</v>
      </c>
      <c r="J138" s="43"/>
      <c r="K138" t="s" s="128">
        <v>127</v>
      </c>
      <c r="L138" s="88">
        <f>AVERAGE(L81:L90)</f>
        <v>1.4</v>
      </c>
      <c r="M138" s="88">
        <f>AVERAGE(M74:M83)</f>
        <v>5.41</v>
      </c>
      <c r="N138" s="94">
        <f>AVERAGE(N74:N83)</f>
        <v>1.58192640692641</v>
      </c>
      <c r="O138" s="87"/>
      <c r="P138" s="88"/>
      <c r="Q138" s="88"/>
      <c r="R138" s="89"/>
      <c r="S138" s="88"/>
      <c r="T138" s="88"/>
      <c r="U138" s="89"/>
      <c r="V138" s="88"/>
      <c r="W138" s="90"/>
    </row>
    <row r="139" ht="21.95" customHeight="1">
      <c r="A139" t="s" s="126">
        <v>128</v>
      </c>
      <c r="B139" s="88">
        <f>AVERAGE(B92:B101)</f>
        <v>29.1</v>
      </c>
      <c r="C139" s="88">
        <f>AVERAGE(C86:C95)</f>
        <v>146.12</v>
      </c>
      <c r="D139" s="92">
        <f>AVERAGE(D86:D95)</f>
        <v>5.54638493115453</v>
      </c>
      <c r="E139" s="43"/>
      <c r="F139" t="s" s="128">
        <v>128</v>
      </c>
      <c r="G139" s="88">
        <f>AVERAGE(G92:G101)</f>
        <v>11.7</v>
      </c>
      <c r="H139" s="88">
        <f>AVERAGE(H86:H95)</f>
        <v>43.52</v>
      </c>
      <c r="I139" s="92">
        <f>AVERAGE(I86:I95)</f>
        <v>4.06379226913438</v>
      </c>
      <c r="J139" s="43"/>
      <c r="K139" t="s" s="128">
        <v>128</v>
      </c>
      <c r="L139" s="88">
        <f>AVERAGE(L92:L101)</f>
        <v>1.7</v>
      </c>
      <c r="M139" s="88">
        <f>AVERAGE(M86:M95)</f>
        <v>3.09</v>
      </c>
      <c r="N139" s="94">
        <f>AVERAGE(N86:N95)</f>
        <v>1.63333333333334</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c r="C141" s="88"/>
      <c r="D141" s="92"/>
      <c r="E141" s="43"/>
      <c r="F141" t="s" s="130">
        <v>129</v>
      </c>
      <c r="G141" s="88"/>
      <c r="H141" s="88"/>
      <c r="I141" s="92"/>
      <c r="J141" s="43"/>
      <c r="K141" t="s" s="130">
        <v>129</v>
      </c>
      <c r="L141" s="88"/>
      <c r="M141" s="88"/>
      <c r="N141" s="94"/>
      <c r="O141" s="87"/>
      <c r="P141" s="88"/>
      <c r="Q141" s="88"/>
      <c r="R141" s="89"/>
      <c r="S141" s="88"/>
      <c r="T141" s="88"/>
      <c r="U141" s="89"/>
      <c r="V141" s="88"/>
      <c r="W141" s="90"/>
    </row>
    <row r="142" ht="21.95" customHeight="1">
      <c r="A142" t="s" s="129">
        <v>130</v>
      </c>
      <c r="B142" s="88"/>
      <c r="C142" s="88"/>
      <c r="D142" s="92"/>
      <c r="E142" s="43"/>
      <c r="F142" t="s" s="130">
        <v>130</v>
      </c>
      <c r="G142" s="88"/>
      <c r="H142" s="88"/>
      <c r="I142" s="92"/>
      <c r="J142" s="43"/>
      <c r="K142" t="s" s="130">
        <v>130</v>
      </c>
      <c r="L142" s="88"/>
      <c r="M142" s="88"/>
      <c r="N142" s="94"/>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AVERAGE(B86:B90)</f>
        <v>23.8</v>
      </c>
      <c r="C145" s="88">
        <f>AVERAGE(C79:C83)</f>
        <v>122.06</v>
      </c>
      <c r="D145" s="92">
        <f>AVERAGE(D79:D83)</f>
        <v>5.21116794871795</v>
      </c>
      <c r="E145" s="43"/>
      <c r="F145" t="s" s="128">
        <v>127</v>
      </c>
      <c r="G145" s="88">
        <f>AVERAGE(G86:G90)</f>
        <v>10</v>
      </c>
      <c r="H145" s="88">
        <f>AVERAGE(H79:H83)</f>
        <v>53.16</v>
      </c>
      <c r="I145" s="92">
        <f>AVERAGE(I79:I83)</f>
        <v>4.09854803675856</v>
      </c>
      <c r="J145" s="43"/>
      <c r="K145" t="s" s="128">
        <v>127</v>
      </c>
      <c r="L145" s="88">
        <f>AVERAGE(L86:L90)</f>
        <v>1.4</v>
      </c>
      <c r="M145" s="88">
        <f>AVERAGE(M79:M83)</f>
        <v>2.08</v>
      </c>
      <c r="N145" s="94">
        <f>AVERAGE(N79:N83)</f>
        <v>2.125</v>
      </c>
      <c r="O145" s="87"/>
      <c r="P145" s="88"/>
      <c r="Q145" s="88"/>
      <c r="R145" s="89"/>
      <c r="S145" s="88"/>
      <c r="T145" s="88"/>
      <c r="U145" s="89"/>
      <c r="V145" s="88"/>
      <c r="W145" s="90"/>
    </row>
    <row r="146" ht="21.95" customHeight="1">
      <c r="A146" t="s" s="126">
        <v>128</v>
      </c>
      <c r="B146" s="88">
        <f>AVERAGE(B92:B96)</f>
        <v>29.8</v>
      </c>
      <c r="C146" s="88">
        <f>AVERAGE(C86:C90)</f>
        <v>132.54</v>
      </c>
      <c r="D146" s="92">
        <f>AVERAGE(D86:D90)</f>
        <v>5.68133906308878</v>
      </c>
      <c r="E146" s="43"/>
      <c r="F146" t="s" s="128">
        <v>128</v>
      </c>
      <c r="G146" s="88">
        <f>AVERAGE(G92:G96)</f>
        <v>11.8</v>
      </c>
      <c r="H146" s="88">
        <f>AVERAGE(H86:H90)</f>
        <v>39.18</v>
      </c>
      <c r="I146" s="92">
        <f>AVERAGE(I86:I90)</f>
        <v>4.04912087912088</v>
      </c>
      <c r="J146" s="43"/>
      <c r="K146" t="s" s="128">
        <v>128</v>
      </c>
      <c r="L146" s="88">
        <f>AVERAGE(L92:L96)</f>
        <v>2.2</v>
      </c>
      <c r="M146" s="88">
        <f>AVERAGE(M86:M90)</f>
        <v>2.36</v>
      </c>
      <c r="N146" s="94">
        <f>AVERAGE(N86:N90)</f>
        <v>1.63888888888889</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c r="C148" s="88"/>
      <c r="D148" s="92"/>
      <c r="E148" s="43"/>
      <c r="F148" t="s" s="130">
        <v>129</v>
      </c>
      <c r="G148" s="88"/>
      <c r="H148" s="88"/>
      <c r="I148" s="92"/>
      <c r="J148" s="43"/>
      <c r="K148" t="s" s="130">
        <v>129</v>
      </c>
      <c r="L148" s="88"/>
      <c r="M148" s="88"/>
      <c r="N148" s="94"/>
      <c r="O148" s="87"/>
      <c r="P148" s="88"/>
      <c r="Q148" s="88"/>
      <c r="R148" s="89"/>
      <c r="S148" s="88"/>
      <c r="T148" s="88"/>
      <c r="U148" s="89"/>
      <c r="V148" s="88"/>
      <c r="W148" s="90"/>
    </row>
    <row r="149" ht="21.95" customHeight="1">
      <c r="A149" t="s" s="129">
        <v>130</v>
      </c>
      <c r="B149" s="88"/>
      <c r="C149" s="88"/>
      <c r="D149" s="92"/>
      <c r="E149" s="43"/>
      <c r="F149" t="s" s="130">
        <v>130</v>
      </c>
      <c r="G149" s="88"/>
      <c r="H149" s="88"/>
      <c r="I149" s="92"/>
      <c r="J149" s="43"/>
      <c r="K149" t="s" s="130">
        <v>130</v>
      </c>
      <c r="L149" s="88"/>
      <c r="M149" s="88"/>
      <c r="N149" s="94"/>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2.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0" customWidth="1"/>
    <col min="2" max="4" width="12.1719" style="320" customWidth="1"/>
    <col min="5" max="5" width="1.35156" style="320" customWidth="1"/>
    <col min="6" max="6" width="10" style="320" customWidth="1"/>
    <col min="7" max="9" width="12.1719" style="320" customWidth="1"/>
    <col min="10" max="10" width="1.35156" style="320" customWidth="1"/>
    <col min="11" max="11" width="10" style="320" customWidth="1"/>
    <col min="12" max="14" width="12.1719" style="320" customWidth="1"/>
    <col min="15" max="15" width="10.8516" style="320" customWidth="1"/>
    <col min="16" max="17" width="6.5" style="320" customWidth="1"/>
    <col min="18" max="18" width="10.8516" style="320" customWidth="1"/>
    <col min="19" max="20" width="6.5" style="320" customWidth="1"/>
    <col min="21" max="21" width="10.8516" style="320" customWidth="1"/>
    <col min="22" max="23" width="6.5" style="320" customWidth="1"/>
    <col min="24" max="16384" width="16.3516" style="320" customWidth="1"/>
  </cols>
  <sheetData>
    <row r="1" ht="64.15" customHeight="1">
      <c r="A1" t="s" s="167">
        <v>418</v>
      </c>
      <c r="B1" t="s" s="30">
        <v>41</v>
      </c>
      <c r="C1" t="s" s="30">
        <v>42</v>
      </c>
      <c r="D1" t="s" s="31">
        <v>43</v>
      </c>
      <c r="E1" s="32"/>
      <c r="F1" t="s" s="33">
        <v>161</v>
      </c>
      <c r="G1" t="s" s="30">
        <v>45</v>
      </c>
      <c r="H1" t="s" s="30">
        <v>46</v>
      </c>
      <c r="I1" t="s" s="31">
        <v>47</v>
      </c>
      <c r="J1" s="32"/>
      <c r="K1" t="s" s="33">
        <v>106</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24</v>
      </c>
      <c r="C3" s="83">
        <v>132.4</v>
      </c>
      <c r="D3" s="84">
        <v>5.51666666666667</v>
      </c>
      <c r="E3" s="43"/>
      <c r="F3" s="147">
        <v>1910</v>
      </c>
      <c r="G3" s="146">
        <v>11</v>
      </c>
      <c r="H3" s="83">
        <v>48.6</v>
      </c>
      <c r="I3" s="84">
        <v>4.41818181818182</v>
      </c>
      <c r="J3" s="43"/>
      <c r="K3" s="147">
        <v>1910</v>
      </c>
      <c r="L3" s="146">
        <v>1</v>
      </c>
      <c r="M3" s="83">
        <v>3.3</v>
      </c>
      <c r="N3" s="86">
        <v>3.3</v>
      </c>
      <c r="O3" s="148"/>
      <c r="P3" s="149"/>
      <c r="Q3" s="150"/>
      <c r="R3" s="151"/>
      <c r="S3" s="149"/>
      <c r="T3" s="150"/>
      <c r="U3" s="151"/>
      <c r="V3" s="149"/>
      <c r="W3" s="150"/>
    </row>
    <row r="4" ht="21.95" customHeight="1">
      <c r="A4" s="152">
        <v>1911</v>
      </c>
      <c r="B4" s="127">
        <v>35</v>
      </c>
      <c r="C4" s="88">
        <v>189.6</v>
      </c>
      <c r="D4" s="92">
        <v>5.41714285714286</v>
      </c>
      <c r="E4" s="43"/>
      <c r="F4" s="153">
        <v>1911</v>
      </c>
      <c r="G4" s="127">
        <v>15</v>
      </c>
      <c r="H4" s="88">
        <v>61.2</v>
      </c>
      <c r="I4" s="92">
        <v>4.08</v>
      </c>
      <c r="J4" s="43"/>
      <c r="K4" s="153">
        <v>1911</v>
      </c>
      <c r="L4" s="127">
        <v>5</v>
      </c>
      <c r="M4" s="88">
        <v>12.5</v>
      </c>
      <c r="N4" s="94">
        <v>2.5</v>
      </c>
      <c r="O4" s="154"/>
      <c r="P4" s="155"/>
      <c r="Q4" s="90"/>
      <c r="R4" s="156"/>
      <c r="S4" s="155"/>
      <c r="T4" s="90"/>
      <c r="U4" s="156"/>
      <c r="V4" s="155"/>
      <c r="W4" s="90"/>
    </row>
    <row r="5" ht="21.95" customHeight="1">
      <c r="A5" s="152">
        <v>1912</v>
      </c>
      <c r="B5" s="127">
        <v>47</v>
      </c>
      <c r="C5" s="88">
        <v>255.7</v>
      </c>
      <c r="D5" s="92">
        <v>5.44042553191489</v>
      </c>
      <c r="E5" s="43"/>
      <c r="F5" s="153">
        <v>1912</v>
      </c>
      <c r="G5" s="127">
        <v>26</v>
      </c>
      <c r="H5" s="88">
        <v>120.4</v>
      </c>
      <c r="I5" s="92">
        <v>4.63076923076923</v>
      </c>
      <c r="J5" s="43"/>
      <c r="K5" s="153">
        <v>1912</v>
      </c>
      <c r="L5" s="127">
        <v>3</v>
      </c>
      <c r="M5" s="88">
        <v>8.6</v>
      </c>
      <c r="N5" s="94">
        <v>2.86666666666667</v>
      </c>
      <c r="O5" s="154"/>
      <c r="P5" s="155"/>
      <c r="Q5" s="90"/>
      <c r="R5" s="156"/>
      <c r="S5" s="155"/>
      <c r="T5" s="90"/>
      <c r="U5" s="156"/>
      <c r="V5" s="155"/>
      <c r="W5" s="90"/>
    </row>
    <row r="6" ht="21.95" customHeight="1">
      <c r="A6" s="152">
        <v>1913</v>
      </c>
      <c r="B6" s="127">
        <v>45</v>
      </c>
      <c r="C6" s="88">
        <v>227.5</v>
      </c>
      <c r="D6" s="92">
        <v>5.05555555555556</v>
      </c>
      <c r="E6" s="43"/>
      <c r="F6" s="153">
        <v>1913</v>
      </c>
      <c r="G6" s="127">
        <v>25</v>
      </c>
      <c r="H6" s="88">
        <v>103.5</v>
      </c>
      <c r="I6" s="92">
        <v>4.14</v>
      </c>
      <c r="J6" s="43"/>
      <c r="K6" s="153">
        <v>1913</v>
      </c>
      <c r="L6" s="127">
        <v>6</v>
      </c>
      <c r="M6" s="88">
        <v>14.6</v>
      </c>
      <c r="N6" s="94">
        <v>2.43333333333333</v>
      </c>
      <c r="O6" s="154"/>
      <c r="P6" s="155"/>
      <c r="Q6" s="90"/>
      <c r="R6" s="156"/>
      <c r="S6" s="155"/>
      <c r="T6" s="90"/>
      <c r="U6" s="156"/>
      <c r="V6" s="155"/>
      <c r="W6" s="90"/>
    </row>
    <row r="7" ht="21.95" customHeight="1">
      <c r="A7" s="152">
        <v>1914</v>
      </c>
      <c r="B7" s="127">
        <v>47</v>
      </c>
      <c r="C7" s="88">
        <v>240.7</v>
      </c>
      <c r="D7" s="92">
        <v>5.12127659574468</v>
      </c>
      <c r="E7" s="43"/>
      <c r="F7" s="153">
        <v>1914</v>
      </c>
      <c r="G7" s="127">
        <v>24</v>
      </c>
      <c r="H7" s="88">
        <v>96</v>
      </c>
      <c r="I7" s="92">
        <v>4</v>
      </c>
      <c r="J7" s="43"/>
      <c r="K7" s="153">
        <v>1914</v>
      </c>
      <c r="L7" s="127">
        <v>8</v>
      </c>
      <c r="M7" s="88">
        <v>21.5</v>
      </c>
      <c r="N7" s="94">
        <v>2.6875</v>
      </c>
      <c r="O7" s="154"/>
      <c r="P7" s="155"/>
      <c r="Q7" s="90"/>
      <c r="R7" s="156"/>
      <c r="S7" s="155"/>
      <c r="T7" s="90"/>
      <c r="U7" s="156"/>
      <c r="V7" s="155"/>
      <c r="W7" s="90"/>
    </row>
    <row r="8" ht="21.95" customHeight="1">
      <c r="A8" s="152">
        <v>1915</v>
      </c>
      <c r="B8" s="127">
        <v>24</v>
      </c>
      <c r="C8" s="88">
        <v>135.1</v>
      </c>
      <c r="D8" s="92">
        <v>5.62916666666667</v>
      </c>
      <c r="E8" s="43"/>
      <c r="F8" s="153">
        <v>1915</v>
      </c>
      <c r="G8" s="127">
        <v>10</v>
      </c>
      <c r="H8" s="88">
        <v>45.5</v>
      </c>
      <c r="I8" s="92">
        <v>4.55</v>
      </c>
      <c r="J8" s="43"/>
      <c r="K8" s="153">
        <v>1915</v>
      </c>
      <c r="L8" s="127">
        <v>2</v>
      </c>
      <c r="M8" s="88">
        <v>5</v>
      </c>
      <c r="N8" s="94">
        <v>2.5</v>
      </c>
      <c r="O8" s="154"/>
      <c r="P8" s="155"/>
      <c r="Q8" s="90"/>
      <c r="R8" s="156"/>
      <c r="S8" s="155"/>
      <c r="T8" s="90"/>
      <c r="U8" s="156"/>
      <c r="V8" s="155"/>
      <c r="W8" s="90"/>
    </row>
    <row r="9" ht="21.95" customHeight="1">
      <c r="A9" s="152">
        <v>1916</v>
      </c>
      <c r="B9" s="127">
        <v>29</v>
      </c>
      <c r="C9" s="88">
        <v>171.7</v>
      </c>
      <c r="D9" s="92">
        <v>5.92068965517241</v>
      </c>
      <c r="E9" s="43"/>
      <c r="F9" s="153">
        <v>1916</v>
      </c>
      <c r="G9" s="127">
        <v>10</v>
      </c>
      <c r="H9" s="88">
        <v>46.9</v>
      </c>
      <c r="I9" s="92">
        <v>4.69</v>
      </c>
      <c r="J9" s="43"/>
      <c r="K9" s="153">
        <v>1916</v>
      </c>
      <c r="L9" s="127">
        <v>1</v>
      </c>
      <c r="M9" s="88">
        <v>3.3</v>
      </c>
      <c r="N9" s="94">
        <v>3.3</v>
      </c>
      <c r="O9" s="154"/>
      <c r="P9" s="155"/>
      <c r="Q9" s="90"/>
      <c r="R9" s="156"/>
      <c r="S9" s="155"/>
      <c r="T9" s="90"/>
      <c r="U9" s="156"/>
      <c r="V9" s="155"/>
      <c r="W9" s="90"/>
    </row>
    <row r="10" ht="21.95" customHeight="1">
      <c r="A10" s="152">
        <v>1917</v>
      </c>
      <c r="B10" s="127">
        <v>37</v>
      </c>
      <c r="C10" s="88">
        <v>214.4</v>
      </c>
      <c r="D10" s="92">
        <v>5.79459459459459</v>
      </c>
      <c r="E10" s="43"/>
      <c r="F10" s="153">
        <v>1917</v>
      </c>
      <c r="G10" s="127">
        <v>13</v>
      </c>
      <c r="H10" s="88">
        <v>58.3</v>
      </c>
      <c r="I10" s="92">
        <v>4.48461538461538</v>
      </c>
      <c r="J10" s="43"/>
      <c r="K10" s="153">
        <v>1917</v>
      </c>
      <c r="L10" s="127">
        <v>2</v>
      </c>
      <c r="M10" s="88">
        <v>5.6</v>
      </c>
      <c r="N10" s="94">
        <v>2.8</v>
      </c>
      <c r="O10" s="154"/>
      <c r="P10" s="155"/>
      <c r="Q10" s="90"/>
      <c r="R10" s="156"/>
      <c r="S10" s="155"/>
      <c r="T10" s="90"/>
      <c r="U10" s="156"/>
      <c r="V10" s="155"/>
      <c r="W10" s="90"/>
    </row>
    <row r="11" ht="21.95" customHeight="1">
      <c r="A11" s="152">
        <v>1918</v>
      </c>
      <c r="B11" s="127">
        <v>41</v>
      </c>
      <c r="C11" s="88">
        <v>234.7</v>
      </c>
      <c r="D11" s="92">
        <v>5.72439024390244</v>
      </c>
      <c r="E11" s="43"/>
      <c r="F11" s="153">
        <v>1918</v>
      </c>
      <c r="G11" s="127">
        <v>15</v>
      </c>
      <c r="H11" s="88">
        <v>65.5</v>
      </c>
      <c r="I11" s="92">
        <v>4.36666666666667</v>
      </c>
      <c r="J11" s="43"/>
      <c r="K11" s="153">
        <v>1918</v>
      </c>
      <c r="L11" s="127">
        <v>2</v>
      </c>
      <c r="M11" s="88">
        <v>6.2</v>
      </c>
      <c r="N11" s="94">
        <v>3.1</v>
      </c>
      <c r="O11" s="154"/>
      <c r="P11" s="155"/>
      <c r="Q11" s="90"/>
      <c r="R11" s="156"/>
      <c r="S11" s="155"/>
      <c r="T11" s="90"/>
      <c r="U11" s="156"/>
      <c r="V11" s="155"/>
      <c r="W11" s="90"/>
    </row>
    <row r="12" ht="21.95" customHeight="1">
      <c r="A12" s="152">
        <v>1919</v>
      </c>
      <c r="B12" s="127">
        <v>33</v>
      </c>
      <c r="C12" s="88">
        <v>184.5</v>
      </c>
      <c r="D12" s="92">
        <v>5.59090909090909</v>
      </c>
      <c r="E12" s="43"/>
      <c r="F12" s="153">
        <v>1919</v>
      </c>
      <c r="G12" s="127">
        <v>13</v>
      </c>
      <c r="H12" s="88">
        <v>55.4</v>
      </c>
      <c r="I12" s="92">
        <v>4.26153846153846</v>
      </c>
      <c r="J12" s="43"/>
      <c r="K12" s="153">
        <v>1919</v>
      </c>
      <c r="L12" s="127">
        <v>2</v>
      </c>
      <c r="M12" s="88">
        <v>4.4</v>
      </c>
      <c r="N12" s="94">
        <v>2.2</v>
      </c>
      <c r="O12" s="154"/>
      <c r="P12" s="155"/>
      <c r="Q12" s="90"/>
      <c r="R12" s="156"/>
      <c r="S12" s="155"/>
      <c r="T12" s="90"/>
      <c r="U12" s="156"/>
      <c r="V12" s="155"/>
      <c r="W12" s="90"/>
    </row>
    <row r="13" ht="21.95" customHeight="1">
      <c r="A13" s="152">
        <v>1920</v>
      </c>
      <c r="B13" s="127">
        <v>38</v>
      </c>
      <c r="C13" s="88">
        <v>220.6</v>
      </c>
      <c r="D13" s="92">
        <v>5.80526315789474</v>
      </c>
      <c r="E13" s="43"/>
      <c r="F13" s="153">
        <v>1920</v>
      </c>
      <c r="G13" s="127">
        <v>15</v>
      </c>
      <c r="H13" s="88">
        <v>71.90000000000001</v>
      </c>
      <c r="I13" s="92">
        <v>4.79333333333333</v>
      </c>
      <c r="J13" s="43"/>
      <c r="K13" s="153">
        <v>1920</v>
      </c>
      <c r="L13" s="127">
        <v>2</v>
      </c>
      <c r="M13" s="88">
        <v>5.5</v>
      </c>
      <c r="N13" s="94">
        <v>2.75</v>
      </c>
      <c r="O13" s="154"/>
      <c r="P13" s="155"/>
      <c r="Q13" s="90"/>
      <c r="R13" s="156"/>
      <c r="S13" s="155"/>
      <c r="T13" s="90"/>
      <c r="U13" s="156"/>
      <c r="V13" s="155"/>
      <c r="W13" s="90"/>
    </row>
    <row r="14" ht="21.95" customHeight="1">
      <c r="A14" s="152">
        <v>1921</v>
      </c>
      <c r="B14" s="127">
        <v>20</v>
      </c>
      <c r="C14" s="88">
        <v>120</v>
      </c>
      <c r="D14" s="92">
        <v>6</v>
      </c>
      <c r="E14" s="43"/>
      <c r="F14" s="153">
        <v>1921</v>
      </c>
      <c r="G14" s="127">
        <v>7</v>
      </c>
      <c r="H14" s="88">
        <v>36.2</v>
      </c>
      <c r="I14" s="92">
        <v>5.17142857142857</v>
      </c>
      <c r="J14" s="43"/>
      <c r="K14" s="153">
        <v>1921</v>
      </c>
      <c r="L14" s="127">
        <v>0</v>
      </c>
      <c r="M14" s="88">
        <v>0</v>
      </c>
      <c r="N14" s="94"/>
      <c r="O14" s="154"/>
      <c r="P14" s="155"/>
      <c r="Q14" s="90"/>
      <c r="R14" s="156"/>
      <c r="S14" s="155"/>
      <c r="T14" s="90"/>
      <c r="U14" s="156"/>
      <c r="V14" s="155"/>
      <c r="W14" s="90"/>
    </row>
    <row r="15" ht="21.95" customHeight="1">
      <c r="A15" s="152">
        <v>1922</v>
      </c>
      <c r="B15" s="127">
        <v>37</v>
      </c>
      <c r="C15" s="88">
        <v>220.9</v>
      </c>
      <c r="D15" s="92">
        <v>5.97027027027027</v>
      </c>
      <c r="E15" s="43"/>
      <c r="F15" s="153">
        <v>1922</v>
      </c>
      <c r="G15" s="127">
        <v>9</v>
      </c>
      <c r="H15" s="88">
        <v>38.5</v>
      </c>
      <c r="I15" s="92">
        <v>4.27777777777778</v>
      </c>
      <c r="J15" s="43"/>
      <c r="K15" s="153">
        <v>1922</v>
      </c>
      <c r="L15" s="127">
        <v>1</v>
      </c>
      <c r="M15" s="88">
        <v>3.3</v>
      </c>
      <c r="N15" s="94">
        <v>3.3</v>
      </c>
      <c r="O15" s="154"/>
      <c r="P15" s="155"/>
      <c r="Q15" s="90"/>
      <c r="R15" s="156"/>
      <c r="S15" s="155"/>
      <c r="T15" s="90"/>
      <c r="U15" s="156"/>
      <c r="V15" s="155"/>
      <c r="W15" s="90"/>
    </row>
    <row r="16" ht="21.95" customHeight="1">
      <c r="A16" s="152">
        <v>1923</v>
      </c>
      <c r="B16" s="127">
        <v>30</v>
      </c>
      <c r="C16" s="88">
        <v>181.3</v>
      </c>
      <c r="D16" s="92">
        <v>6.04333333333333</v>
      </c>
      <c r="E16" s="43"/>
      <c r="F16" s="153">
        <v>1923</v>
      </c>
      <c r="G16" s="127">
        <v>8</v>
      </c>
      <c r="H16" s="88">
        <v>38.9</v>
      </c>
      <c r="I16" s="92">
        <v>4.8625</v>
      </c>
      <c r="J16" s="43"/>
      <c r="K16" s="153">
        <v>1923</v>
      </c>
      <c r="L16" s="127">
        <v>0</v>
      </c>
      <c r="M16" s="88">
        <v>0</v>
      </c>
      <c r="N16" s="94"/>
      <c r="O16" s="154"/>
      <c r="P16" s="155"/>
      <c r="Q16" s="90"/>
      <c r="R16" s="156"/>
      <c r="S16" s="155"/>
      <c r="T16" s="90"/>
      <c r="U16" s="156"/>
      <c r="V16" s="155"/>
      <c r="W16" s="90"/>
    </row>
    <row r="17" ht="21.95" customHeight="1">
      <c r="A17" s="152">
        <v>1924</v>
      </c>
      <c r="B17" s="127">
        <v>29</v>
      </c>
      <c r="C17" s="88">
        <v>155.6</v>
      </c>
      <c r="D17" s="92">
        <v>5.36551724137931</v>
      </c>
      <c r="E17" s="43"/>
      <c r="F17" s="153">
        <v>1924</v>
      </c>
      <c r="G17" s="127">
        <v>12</v>
      </c>
      <c r="H17" s="88">
        <v>46.5</v>
      </c>
      <c r="I17" s="92">
        <v>3.875</v>
      </c>
      <c r="J17" s="43"/>
      <c r="K17" s="153">
        <v>1924</v>
      </c>
      <c r="L17" s="127">
        <v>5</v>
      </c>
      <c r="M17" s="88">
        <v>14.8</v>
      </c>
      <c r="N17" s="94">
        <v>2.96</v>
      </c>
      <c r="O17" s="154"/>
      <c r="P17" s="155"/>
      <c r="Q17" s="90"/>
      <c r="R17" s="156"/>
      <c r="S17" s="155"/>
      <c r="T17" s="90"/>
      <c r="U17" s="156"/>
      <c r="V17" s="155"/>
      <c r="W17" s="90"/>
    </row>
    <row r="18" ht="21.95" customHeight="1">
      <c r="A18" s="152">
        <v>1925</v>
      </c>
      <c r="B18" s="127">
        <v>38</v>
      </c>
      <c r="C18" s="88">
        <v>209.7</v>
      </c>
      <c r="D18" s="92">
        <v>5.51842105263158</v>
      </c>
      <c r="E18" s="43"/>
      <c r="F18" s="153">
        <v>1925</v>
      </c>
      <c r="G18" s="127">
        <v>19</v>
      </c>
      <c r="H18" s="88">
        <v>87.09999999999999</v>
      </c>
      <c r="I18" s="92">
        <v>4.58421052631579</v>
      </c>
      <c r="J18" s="43"/>
      <c r="K18" s="153">
        <v>1925</v>
      </c>
      <c r="L18" s="127">
        <v>0</v>
      </c>
      <c r="M18" s="88">
        <v>0</v>
      </c>
      <c r="N18" s="94"/>
      <c r="O18" s="154"/>
      <c r="P18" s="155"/>
      <c r="Q18" s="90"/>
      <c r="R18" s="156"/>
      <c r="S18" s="155"/>
      <c r="T18" s="90"/>
      <c r="U18" s="156"/>
      <c r="V18" s="155"/>
      <c r="W18" s="90"/>
    </row>
    <row r="19" ht="21.95" customHeight="1">
      <c r="A19" s="152">
        <v>1926</v>
      </c>
      <c r="B19" s="127">
        <v>29</v>
      </c>
      <c r="C19" s="88">
        <v>136.8</v>
      </c>
      <c r="D19" s="92">
        <v>4.71724137931034</v>
      </c>
      <c r="E19" s="43"/>
      <c r="F19" s="153">
        <v>1926</v>
      </c>
      <c r="G19" s="127">
        <v>20</v>
      </c>
      <c r="H19" s="88">
        <v>78.09999999999999</v>
      </c>
      <c r="I19" s="92">
        <v>3.905</v>
      </c>
      <c r="J19" s="43"/>
      <c r="K19" s="153">
        <v>1926</v>
      </c>
      <c r="L19" s="127">
        <v>9</v>
      </c>
      <c r="M19" s="88">
        <v>23.2</v>
      </c>
      <c r="N19" s="94">
        <v>2.57777777777778</v>
      </c>
      <c r="O19" s="154"/>
      <c r="P19" s="155"/>
      <c r="Q19" s="90"/>
      <c r="R19" s="156"/>
      <c r="S19" s="155"/>
      <c r="T19" s="90"/>
      <c r="U19" s="156"/>
      <c r="V19" s="155"/>
      <c r="W19" s="90"/>
    </row>
    <row r="20" ht="21.95" customHeight="1">
      <c r="A20" s="152">
        <v>1927</v>
      </c>
      <c r="B20" s="127">
        <v>61</v>
      </c>
      <c r="C20" s="88">
        <v>315.3</v>
      </c>
      <c r="D20" s="92">
        <v>5.16885245901639</v>
      </c>
      <c r="E20" s="43"/>
      <c r="F20" s="153">
        <v>1927</v>
      </c>
      <c r="G20" s="127">
        <v>32</v>
      </c>
      <c r="H20" s="88">
        <v>130.1</v>
      </c>
      <c r="I20" s="92">
        <v>4.065625</v>
      </c>
      <c r="J20" s="43"/>
      <c r="K20" s="153">
        <v>1927</v>
      </c>
      <c r="L20" s="127">
        <v>12</v>
      </c>
      <c r="M20" s="88">
        <v>33</v>
      </c>
      <c r="N20" s="94">
        <v>2.75</v>
      </c>
      <c r="O20" s="154"/>
      <c r="P20" s="155"/>
      <c r="Q20" s="90"/>
      <c r="R20" s="156"/>
      <c r="S20" s="155"/>
      <c r="T20" s="90"/>
      <c r="U20" s="156"/>
      <c r="V20" s="155"/>
      <c r="W20" s="90"/>
    </row>
    <row r="21" ht="21.95" customHeight="1">
      <c r="A21" s="152">
        <v>1928</v>
      </c>
      <c r="B21" s="127">
        <v>42</v>
      </c>
      <c r="C21" s="88">
        <v>227.2</v>
      </c>
      <c r="D21" s="92">
        <v>5.40952380952381</v>
      </c>
      <c r="E21" s="43"/>
      <c r="F21" s="153">
        <v>1928</v>
      </c>
      <c r="G21" s="127">
        <v>23</v>
      </c>
      <c r="H21" s="88">
        <v>105.8</v>
      </c>
      <c r="I21" s="92">
        <v>4.6</v>
      </c>
      <c r="J21" s="43"/>
      <c r="K21" s="153">
        <v>1928</v>
      </c>
      <c r="L21" s="127">
        <v>1</v>
      </c>
      <c r="M21" s="88">
        <v>3.3</v>
      </c>
      <c r="N21" s="94">
        <v>3.3</v>
      </c>
      <c r="O21" s="154"/>
      <c r="P21" s="155"/>
      <c r="Q21" s="90"/>
      <c r="R21" s="156"/>
      <c r="S21" s="155"/>
      <c r="T21" s="90"/>
      <c r="U21" s="156"/>
      <c r="V21" s="155"/>
      <c r="W21" s="90"/>
    </row>
    <row r="22" ht="21.95" customHeight="1">
      <c r="A22" s="152">
        <v>1929</v>
      </c>
      <c r="B22" s="127">
        <v>52</v>
      </c>
      <c r="C22" s="88">
        <v>271.2</v>
      </c>
      <c r="D22" s="92">
        <v>5.21538461538462</v>
      </c>
      <c r="E22" s="43"/>
      <c r="F22" s="153">
        <v>1929</v>
      </c>
      <c r="G22" s="127">
        <v>26</v>
      </c>
      <c r="H22" s="88">
        <v>104.9</v>
      </c>
      <c r="I22" s="92">
        <v>4.03461538461538</v>
      </c>
      <c r="J22" s="43"/>
      <c r="K22" s="153">
        <v>1929</v>
      </c>
      <c r="L22" s="127">
        <v>8</v>
      </c>
      <c r="M22" s="88">
        <v>20</v>
      </c>
      <c r="N22" s="94">
        <v>2.5</v>
      </c>
      <c r="O22" s="154"/>
      <c r="P22" s="155"/>
      <c r="Q22" s="90"/>
      <c r="R22" s="156"/>
      <c r="S22" s="155"/>
      <c r="T22" s="90"/>
      <c r="U22" s="156"/>
      <c r="V22" s="155"/>
      <c r="W22" s="90"/>
    </row>
    <row r="23" ht="21.95" customHeight="1">
      <c r="A23" s="152">
        <v>1930</v>
      </c>
      <c r="B23" s="127">
        <v>38</v>
      </c>
      <c r="C23" s="88">
        <v>200.1</v>
      </c>
      <c r="D23" s="92">
        <v>5.26578947368421</v>
      </c>
      <c r="E23" s="43"/>
      <c r="F23" s="153">
        <v>1930</v>
      </c>
      <c r="G23" s="127">
        <v>21</v>
      </c>
      <c r="H23" s="88">
        <v>92.09999999999999</v>
      </c>
      <c r="I23" s="92">
        <v>4.38571428571429</v>
      </c>
      <c r="J23" s="43"/>
      <c r="K23" s="153">
        <v>1930</v>
      </c>
      <c r="L23" s="127">
        <v>4</v>
      </c>
      <c r="M23" s="88">
        <v>10.3</v>
      </c>
      <c r="N23" s="94">
        <v>2.575</v>
      </c>
      <c r="O23" s="154"/>
      <c r="P23" s="155"/>
      <c r="Q23" s="90"/>
      <c r="R23" s="156"/>
      <c r="S23" s="155"/>
      <c r="T23" s="90"/>
      <c r="U23" s="156"/>
      <c r="V23" s="155"/>
      <c r="W23" s="90"/>
    </row>
    <row r="24" ht="21.95" customHeight="1">
      <c r="A24" s="152">
        <v>1931</v>
      </c>
      <c r="B24" s="127">
        <v>36</v>
      </c>
      <c r="C24" s="88">
        <v>202.3</v>
      </c>
      <c r="D24" s="92">
        <v>5.61944444444444</v>
      </c>
      <c r="E24" s="43"/>
      <c r="F24" s="153">
        <v>1931</v>
      </c>
      <c r="G24" s="127">
        <v>18</v>
      </c>
      <c r="H24" s="88">
        <v>86.90000000000001</v>
      </c>
      <c r="I24" s="92">
        <v>4.82777777777778</v>
      </c>
      <c r="J24" s="43"/>
      <c r="K24" s="153">
        <v>1931</v>
      </c>
      <c r="L24" s="127">
        <v>2</v>
      </c>
      <c r="M24" s="88">
        <v>5.7</v>
      </c>
      <c r="N24" s="94">
        <v>2.85</v>
      </c>
      <c r="O24" s="154"/>
      <c r="P24" s="155"/>
      <c r="Q24" s="90"/>
      <c r="R24" s="156"/>
      <c r="S24" s="155"/>
      <c r="T24" s="90"/>
      <c r="U24" s="156"/>
      <c r="V24" s="155"/>
      <c r="W24" s="90"/>
    </row>
    <row r="25" ht="21.95" customHeight="1">
      <c r="A25" s="152">
        <v>1932</v>
      </c>
      <c r="B25" s="127">
        <v>30</v>
      </c>
      <c r="C25" s="88">
        <v>166</v>
      </c>
      <c r="D25" s="92">
        <v>5.53333333333333</v>
      </c>
      <c r="E25" s="43"/>
      <c r="F25" s="153">
        <v>1932</v>
      </c>
      <c r="G25" s="127">
        <v>14</v>
      </c>
      <c r="H25" s="88">
        <v>62.9</v>
      </c>
      <c r="I25" s="92">
        <v>4.49285714285714</v>
      </c>
      <c r="J25" s="43"/>
      <c r="K25" s="153">
        <v>1932</v>
      </c>
      <c r="L25" s="127">
        <v>3</v>
      </c>
      <c r="M25" s="88">
        <v>9.4</v>
      </c>
      <c r="N25" s="94">
        <v>3.13333333333333</v>
      </c>
      <c r="O25" s="154"/>
      <c r="P25" s="155"/>
      <c r="Q25" s="90"/>
      <c r="R25" s="156"/>
      <c r="S25" s="155"/>
      <c r="T25" s="90"/>
      <c r="U25" s="156"/>
      <c r="V25" s="155"/>
      <c r="W25" s="90"/>
    </row>
    <row r="26" ht="21.95" customHeight="1">
      <c r="A26" s="152">
        <v>1933</v>
      </c>
      <c r="B26" s="127">
        <v>39</v>
      </c>
      <c r="C26" s="88">
        <v>211.4</v>
      </c>
      <c r="D26" s="92">
        <v>5.42051282051282</v>
      </c>
      <c r="E26" s="43"/>
      <c r="F26" s="153">
        <v>1933</v>
      </c>
      <c r="G26" s="127">
        <v>20</v>
      </c>
      <c r="H26" s="88">
        <v>90</v>
      </c>
      <c r="I26" s="92">
        <v>4.5</v>
      </c>
      <c r="J26" s="43"/>
      <c r="K26" s="153">
        <v>1933</v>
      </c>
      <c r="L26" s="127">
        <v>3</v>
      </c>
      <c r="M26" s="88">
        <v>9.4</v>
      </c>
      <c r="N26" s="94">
        <v>3.13333333333333</v>
      </c>
      <c r="O26" s="154"/>
      <c r="P26" s="155"/>
      <c r="Q26" s="90"/>
      <c r="R26" s="156"/>
      <c r="S26" s="155"/>
      <c r="T26" s="90"/>
      <c r="U26" s="156"/>
      <c r="V26" s="155"/>
      <c r="W26" s="90"/>
    </row>
    <row r="27" ht="21.95" customHeight="1">
      <c r="A27" s="152">
        <v>1934</v>
      </c>
      <c r="B27" s="127">
        <v>38</v>
      </c>
      <c r="C27" s="88">
        <v>203.6</v>
      </c>
      <c r="D27" s="92">
        <v>5.35789473684211</v>
      </c>
      <c r="E27" s="43"/>
      <c r="F27" s="153">
        <v>1934</v>
      </c>
      <c r="G27" s="127">
        <v>19</v>
      </c>
      <c r="H27" s="88">
        <v>84.2</v>
      </c>
      <c r="I27" s="92">
        <v>4.43157894736842</v>
      </c>
      <c r="J27" s="43"/>
      <c r="K27" s="153">
        <v>1934</v>
      </c>
      <c r="L27" s="127">
        <v>5</v>
      </c>
      <c r="M27" s="88">
        <v>15.5</v>
      </c>
      <c r="N27" s="94">
        <v>3.1</v>
      </c>
      <c r="O27" s="154"/>
      <c r="P27" s="155"/>
      <c r="Q27" s="90"/>
      <c r="R27" s="156"/>
      <c r="S27" s="155"/>
      <c r="T27" s="90"/>
      <c r="U27" s="156"/>
      <c r="V27" s="155"/>
      <c r="W27" s="90"/>
    </row>
    <row r="28" ht="21.95" customHeight="1">
      <c r="A28" s="152">
        <v>1935</v>
      </c>
      <c r="B28" s="127">
        <v>25</v>
      </c>
      <c r="C28" s="88">
        <v>140</v>
      </c>
      <c r="D28" s="92">
        <v>5.6</v>
      </c>
      <c r="E28" s="43"/>
      <c r="F28" s="153">
        <v>1935</v>
      </c>
      <c r="G28" s="127">
        <v>12</v>
      </c>
      <c r="H28" s="88">
        <v>56.5</v>
      </c>
      <c r="I28" s="92">
        <v>4.70833333333333</v>
      </c>
      <c r="J28" s="43"/>
      <c r="K28" s="153">
        <v>1935</v>
      </c>
      <c r="L28" s="127">
        <v>1</v>
      </c>
      <c r="M28" s="88">
        <v>2.8</v>
      </c>
      <c r="N28" s="94">
        <v>2.8</v>
      </c>
      <c r="O28" s="154"/>
      <c r="P28" s="155"/>
      <c r="Q28" s="90"/>
      <c r="R28" s="156"/>
      <c r="S28" s="155"/>
      <c r="T28" s="90"/>
      <c r="U28" s="156"/>
      <c r="V28" s="155"/>
      <c r="W28" s="90"/>
    </row>
    <row r="29" ht="21.95" customHeight="1">
      <c r="A29" s="152">
        <v>1936</v>
      </c>
      <c r="B29" s="127">
        <v>31</v>
      </c>
      <c r="C29" s="88">
        <v>179.7</v>
      </c>
      <c r="D29" s="92">
        <v>5.79677419354839</v>
      </c>
      <c r="E29" s="43"/>
      <c r="F29" s="153">
        <v>1936</v>
      </c>
      <c r="G29" s="127">
        <v>10</v>
      </c>
      <c r="H29" s="88">
        <v>48</v>
      </c>
      <c r="I29" s="92">
        <v>4.8</v>
      </c>
      <c r="J29" s="43"/>
      <c r="K29" s="153">
        <v>1936</v>
      </c>
      <c r="L29" s="127">
        <v>1</v>
      </c>
      <c r="M29" s="88">
        <v>2.8</v>
      </c>
      <c r="N29" s="94">
        <v>2.8</v>
      </c>
      <c r="O29" s="154"/>
      <c r="P29" s="155"/>
      <c r="Q29" s="90"/>
      <c r="R29" s="156"/>
      <c r="S29" s="155"/>
      <c r="T29" s="90"/>
      <c r="U29" s="156"/>
      <c r="V29" s="155"/>
      <c r="W29" s="90"/>
    </row>
    <row r="30" ht="21.95" customHeight="1">
      <c r="A30" s="152">
        <v>1937</v>
      </c>
      <c r="B30" s="127">
        <v>37</v>
      </c>
      <c r="C30" s="88">
        <v>196.9</v>
      </c>
      <c r="D30" s="92">
        <v>5.32162162162162</v>
      </c>
      <c r="E30" s="43"/>
      <c r="F30" s="153">
        <v>1937</v>
      </c>
      <c r="G30" s="127">
        <v>20</v>
      </c>
      <c r="H30" s="88">
        <v>85.90000000000001</v>
      </c>
      <c r="I30" s="92">
        <v>4.295</v>
      </c>
      <c r="J30" s="43"/>
      <c r="K30" s="153">
        <v>1937</v>
      </c>
      <c r="L30" s="127">
        <v>4</v>
      </c>
      <c r="M30" s="88">
        <v>10.5</v>
      </c>
      <c r="N30" s="94">
        <v>2.625</v>
      </c>
      <c r="O30" s="154"/>
      <c r="P30" s="155"/>
      <c r="Q30" s="90"/>
      <c r="R30" s="156"/>
      <c r="S30" s="155"/>
      <c r="T30" s="90"/>
      <c r="U30" s="156"/>
      <c r="V30" s="155"/>
      <c r="W30" s="90"/>
    </row>
    <row r="31" ht="21.95" customHeight="1">
      <c r="A31" s="152">
        <v>1938</v>
      </c>
      <c r="B31" s="212">
        <v>38</v>
      </c>
      <c r="C31" s="213">
        <v>208.5</v>
      </c>
      <c r="D31" s="214">
        <v>5.48684210526316</v>
      </c>
      <c r="E31" s="43"/>
      <c r="F31" s="153">
        <v>1938</v>
      </c>
      <c r="G31" s="212">
        <v>15</v>
      </c>
      <c r="H31" s="213">
        <v>59.3</v>
      </c>
      <c r="I31" s="214">
        <v>3.95333333333333</v>
      </c>
      <c r="J31" s="43"/>
      <c r="K31" s="153">
        <v>1938</v>
      </c>
      <c r="L31" s="212">
        <v>4</v>
      </c>
      <c r="M31" s="213">
        <v>10.5</v>
      </c>
      <c r="N31" s="215">
        <v>2.625</v>
      </c>
      <c r="O31" s="154"/>
      <c r="P31" s="155"/>
      <c r="Q31" s="90"/>
      <c r="R31" s="156"/>
      <c r="S31" s="155"/>
      <c r="T31" s="90"/>
      <c r="U31" s="156"/>
      <c r="V31" s="155"/>
      <c r="W31" s="90"/>
    </row>
    <row r="32" ht="21.95" customHeight="1">
      <c r="A32" s="152">
        <v>1939</v>
      </c>
      <c r="B32" s="127">
        <v>39</v>
      </c>
      <c r="C32" s="88">
        <v>199.2</v>
      </c>
      <c r="D32" s="92">
        <v>5.10769230769231</v>
      </c>
      <c r="E32" s="43"/>
      <c r="F32" s="153">
        <v>1939</v>
      </c>
      <c r="G32" s="127">
        <v>23</v>
      </c>
      <c r="H32" s="88">
        <v>96.7</v>
      </c>
      <c r="I32" s="92">
        <v>4.20434782608696</v>
      </c>
      <c r="J32" s="43"/>
      <c r="K32" s="153">
        <v>1939</v>
      </c>
      <c r="L32" s="127">
        <v>4</v>
      </c>
      <c r="M32" s="88">
        <v>9.699999999999999</v>
      </c>
      <c r="N32" s="94">
        <v>2.425</v>
      </c>
      <c r="O32" s="154"/>
      <c r="P32" s="155"/>
      <c r="Q32" s="90"/>
      <c r="R32" s="156"/>
      <c r="S32" s="155"/>
      <c r="T32" s="90"/>
      <c r="U32" s="156"/>
      <c r="V32" s="155"/>
      <c r="W32" s="90"/>
    </row>
    <row r="33" ht="21.95" customHeight="1">
      <c r="A33" s="152">
        <v>1940</v>
      </c>
      <c r="B33" s="127">
        <v>42</v>
      </c>
      <c r="C33" s="88">
        <v>223.3</v>
      </c>
      <c r="D33" s="92">
        <v>5.31666666666667</v>
      </c>
      <c r="E33" s="43"/>
      <c r="F33" s="153">
        <v>1940</v>
      </c>
      <c r="G33" s="127">
        <v>21</v>
      </c>
      <c r="H33" s="88">
        <v>89.40000000000001</v>
      </c>
      <c r="I33" s="92">
        <v>4.25714285714286</v>
      </c>
      <c r="J33" s="43"/>
      <c r="K33" s="153">
        <v>1940</v>
      </c>
      <c r="L33" s="127">
        <v>4</v>
      </c>
      <c r="M33" s="88">
        <v>11.2</v>
      </c>
      <c r="N33" s="94">
        <v>2.8</v>
      </c>
      <c r="O33" s="154"/>
      <c r="P33" s="155"/>
      <c r="Q33" s="90"/>
      <c r="R33" s="156"/>
      <c r="S33" s="155"/>
      <c r="T33" s="90"/>
      <c r="U33" s="156"/>
      <c r="V33" s="155"/>
      <c r="W33" s="90"/>
    </row>
    <row r="34" ht="21.95" customHeight="1">
      <c r="A34" s="152">
        <v>1941</v>
      </c>
      <c r="B34" s="127">
        <v>40</v>
      </c>
      <c r="C34" s="88">
        <v>219.7</v>
      </c>
      <c r="D34" s="92">
        <v>5.4925</v>
      </c>
      <c r="E34" s="43"/>
      <c r="F34" s="153">
        <v>1941</v>
      </c>
      <c r="G34" s="127">
        <v>19</v>
      </c>
      <c r="H34" s="88">
        <v>83.90000000000001</v>
      </c>
      <c r="I34" s="92">
        <v>4.41578947368421</v>
      </c>
      <c r="J34" s="43"/>
      <c r="K34" s="153">
        <v>1941</v>
      </c>
      <c r="L34" s="127">
        <v>2</v>
      </c>
      <c r="M34" s="88">
        <v>4.1</v>
      </c>
      <c r="N34" s="94">
        <v>2.05</v>
      </c>
      <c r="O34" s="154"/>
      <c r="P34" s="155"/>
      <c r="Q34" s="90"/>
      <c r="R34" s="156"/>
      <c r="S34" s="155"/>
      <c r="T34" s="90"/>
      <c r="U34" s="156"/>
      <c r="V34" s="155"/>
      <c r="W34" s="90"/>
    </row>
    <row r="35" ht="21.95" customHeight="1">
      <c r="A35" s="152">
        <v>1942</v>
      </c>
      <c r="B35" s="127">
        <v>27</v>
      </c>
      <c r="C35" s="88">
        <v>151.1</v>
      </c>
      <c r="D35" s="92">
        <v>5.5962962962963</v>
      </c>
      <c r="E35" s="43"/>
      <c r="F35" s="153">
        <v>1942</v>
      </c>
      <c r="G35" s="127">
        <v>11</v>
      </c>
      <c r="H35" s="88">
        <v>50</v>
      </c>
      <c r="I35" s="92">
        <v>4.54545454545455</v>
      </c>
      <c r="J35" s="43"/>
      <c r="K35" s="153">
        <v>1942</v>
      </c>
      <c r="L35" s="127">
        <v>2</v>
      </c>
      <c r="M35" s="88">
        <v>4</v>
      </c>
      <c r="N35" s="94">
        <v>2</v>
      </c>
      <c r="O35" s="154"/>
      <c r="P35" s="155"/>
      <c r="Q35" s="90"/>
      <c r="R35" s="156"/>
      <c r="S35" s="155"/>
      <c r="T35" s="90"/>
      <c r="U35" s="156"/>
      <c r="V35" s="155"/>
      <c r="W35" s="90"/>
    </row>
    <row r="36" ht="21.95" customHeight="1">
      <c r="A36" s="152">
        <v>1943</v>
      </c>
      <c r="B36" s="127">
        <v>79</v>
      </c>
      <c r="C36" s="88">
        <v>427.2</v>
      </c>
      <c r="D36" s="92">
        <v>5.40759493670886</v>
      </c>
      <c r="E36" s="43"/>
      <c r="F36" s="153">
        <v>1943</v>
      </c>
      <c r="G36" s="127">
        <v>38</v>
      </c>
      <c r="H36" s="88">
        <v>165.4</v>
      </c>
      <c r="I36" s="92">
        <v>4.35263157894737</v>
      </c>
      <c r="J36" s="43"/>
      <c r="K36" s="153">
        <v>1943</v>
      </c>
      <c r="L36" s="127">
        <v>8</v>
      </c>
      <c r="M36" s="88">
        <v>16.9</v>
      </c>
      <c r="N36" s="94">
        <v>2.1125</v>
      </c>
      <c r="O36" s="154"/>
      <c r="P36" s="155"/>
      <c r="Q36" s="90"/>
      <c r="R36" s="156"/>
      <c r="S36" s="155"/>
      <c r="T36" s="90"/>
      <c r="U36" s="156"/>
      <c r="V36" s="155"/>
      <c r="W36" s="90"/>
    </row>
    <row r="37" ht="21.95" customHeight="1">
      <c r="A37" s="152">
        <v>1944</v>
      </c>
      <c r="B37" s="127">
        <v>58</v>
      </c>
      <c r="C37" s="88">
        <v>283.9</v>
      </c>
      <c r="D37" s="92">
        <v>4.8948275862069</v>
      </c>
      <c r="E37" s="43"/>
      <c r="F37" s="153">
        <v>1944</v>
      </c>
      <c r="G37" s="127">
        <v>32</v>
      </c>
      <c r="H37" s="88">
        <v>115.8</v>
      </c>
      <c r="I37" s="92">
        <v>3.61875</v>
      </c>
      <c r="J37" s="43"/>
      <c r="K37" s="153">
        <v>1944</v>
      </c>
      <c r="L37" s="127">
        <v>16</v>
      </c>
      <c r="M37" s="88">
        <v>43.1</v>
      </c>
      <c r="N37" s="94">
        <v>2.69375</v>
      </c>
      <c r="O37" s="154"/>
      <c r="P37" s="155"/>
      <c r="Q37" s="90"/>
      <c r="R37" s="156"/>
      <c r="S37" s="155"/>
      <c r="T37" s="90"/>
      <c r="U37" s="156"/>
      <c r="V37" s="155"/>
      <c r="W37" s="90"/>
    </row>
    <row r="38" ht="21.95" customHeight="1">
      <c r="A38" s="152">
        <v>1945</v>
      </c>
      <c r="B38" s="127">
        <v>59</v>
      </c>
      <c r="C38" s="88">
        <v>297.4</v>
      </c>
      <c r="D38" s="92">
        <v>5.04067796610169</v>
      </c>
      <c r="E38" s="43"/>
      <c r="F38" s="153">
        <v>1945</v>
      </c>
      <c r="G38" s="127">
        <v>39</v>
      </c>
      <c r="H38" s="88">
        <v>170</v>
      </c>
      <c r="I38" s="92">
        <v>4.35897435897436</v>
      </c>
      <c r="J38" s="43"/>
      <c r="K38" s="153">
        <v>1945</v>
      </c>
      <c r="L38" s="127">
        <v>8</v>
      </c>
      <c r="M38" s="88">
        <v>20</v>
      </c>
      <c r="N38" s="94">
        <v>2.5</v>
      </c>
      <c r="O38" s="154"/>
      <c r="P38" s="155"/>
      <c r="Q38" s="90"/>
      <c r="R38" s="156"/>
      <c r="S38" s="155"/>
      <c r="T38" s="90"/>
      <c r="U38" s="156"/>
      <c r="V38" s="155"/>
      <c r="W38" s="90"/>
    </row>
    <row r="39" ht="21.95" customHeight="1">
      <c r="A39" s="152">
        <v>1946</v>
      </c>
      <c r="B39" s="127">
        <v>41</v>
      </c>
      <c r="C39" s="88">
        <v>222.4</v>
      </c>
      <c r="D39" s="92">
        <v>5.42439024390244</v>
      </c>
      <c r="E39" s="43"/>
      <c r="F39" s="153">
        <v>1946</v>
      </c>
      <c r="G39" s="127">
        <v>22</v>
      </c>
      <c r="H39" s="88">
        <v>102.9</v>
      </c>
      <c r="I39" s="92">
        <v>4.67727272727273</v>
      </c>
      <c r="J39" s="43"/>
      <c r="K39" s="153">
        <v>1946</v>
      </c>
      <c r="L39" s="127">
        <v>2</v>
      </c>
      <c r="M39" s="88">
        <v>6.1</v>
      </c>
      <c r="N39" s="94">
        <v>3.05</v>
      </c>
      <c r="O39" s="154"/>
      <c r="P39" s="155"/>
      <c r="Q39" s="90"/>
      <c r="R39" s="156"/>
      <c r="S39" s="155"/>
      <c r="T39" s="90"/>
      <c r="U39" s="156"/>
      <c r="V39" s="155"/>
      <c r="W39" s="90"/>
    </row>
    <row r="40" ht="21.95" customHeight="1">
      <c r="A40" s="152">
        <v>1947</v>
      </c>
      <c r="B40" s="127">
        <v>26</v>
      </c>
      <c r="C40" s="88">
        <v>129.8</v>
      </c>
      <c r="D40" s="92">
        <v>4.99230769230769</v>
      </c>
      <c r="E40" s="43"/>
      <c r="F40" s="153">
        <v>1947</v>
      </c>
      <c r="G40" s="127">
        <v>18</v>
      </c>
      <c r="H40" s="88">
        <v>78.59999999999999</v>
      </c>
      <c r="I40" s="92">
        <v>4.36666666666667</v>
      </c>
      <c r="J40" s="43"/>
      <c r="K40" s="153">
        <v>1947</v>
      </c>
      <c r="L40" s="127">
        <v>4</v>
      </c>
      <c r="M40" s="88">
        <v>13.2</v>
      </c>
      <c r="N40" s="94">
        <v>3.3</v>
      </c>
      <c r="O40" s="154"/>
      <c r="P40" s="155"/>
      <c r="Q40" s="90"/>
      <c r="R40" s="156"/>
      <c r="S40" s="155"/>
      <c r="T40" s="90"/>
      <c r="U40" s="156"/>
      <c r="V40" s="155"/>
      <c r="W40" s="90"/>
    </row>
    <row r="41" ht="21.95" customHeight="1">
      <c r="A41" s="152">
        <v>1948</v>
      </c>
      <c r="B41" s="127">
        <v>44</v>
      </c>
      <c r="C41" s="88">
        <v>227</v>
      </c>
      <c r="D41" s="92">
        <v>5.15909090909091</v>
      </c>
      <c r="E41" s="43"/>
      <c r="F41" s="153">
        <v>1948</v>
      </c>
      <c r="G41" s="127">
        <v>23</v>
      </c>
      <c r="H41" s="88">
        <v>92.90000000000001</v>
      </c>
      <c r="I41" s="92">
        <v>4.03913043478261</v>
      </c>
      <c r="J41" s="43"/>
      <c r="K41" s="153">
        <v>1948</v>
      </c>
      <c r="L41" s="127">
        <v>6</v>
      </c>
      <c r="M41" s="88">
        <v>14.5</v>
      </c>
      <c r="N41" s="94">
        <v>2.41666666666667</v>
      </c>
      <c r="O41" s="154"/>
      <c r="P41" s="155"/>
      <c r="Q41" s="90"/>
      <c r="R41" s="156"/>
      <c r="S41" s="155"/>
      <c r="T41" s="90"/>
      <c r="U41" s="156"/>
      <c r="V41" s="155"/>
      <c r="W41" s="90"/>
    </row>
    <row r="42" ht="21.95" customHeight="1">
      <c r="A42" s="152">
        <v>1949</v>
      </c>
      <c r="B42" s="127">
        <v>56</v>
      </c>
      <c r="C42" s="88">
        <v>279.6</v>
      </c>
      <c r="D42" s="92">
        <v>4.99285714285714</v>
      </c>
      <c r="E42" s="43"/>
      <c r="F42" s="153">
        <v>1949</v>
      </c>
      <c r="G42" s="127">
        <v>39</v>
      </c>
      <c r="H42" s="88">
        <v>168.6</v>
      </c>
      <c r="I42" s="92">
        <v>4.32307692307692</v>
      </c>
      <c r="J42" s="43"/>
      <c r="K42" s="153">
        <v>1949</v>
      </c>
      <c r="L42" s="127">
        <v>12</v>
      </c>
      <c r="M42" s="88">
        <v>33.9</v>
      </c>
      <c r="N42" s="94">
        <v>2.825</v>
      </c>
      <c r="O42" s="154"/>
      <c r="P42" s="155"/>
      <c r="Q42" s="90"/>
      <c r="R42" s="156"/>
      <c r="S42" s="155"/>
      <c r="T42" s="90"/>
      <c r="U42" s="156"/>
      <c r="V42" s="155"/>
      <c r="W42" s="90"/>
    </row>
    <row r="43" ht="21.95" customHeight="1">
      <c r="A43" s="152">
        <v>1950</v>
      </c>
      <c r="B43" s="127">
        <v>59</v>
      </c>
      <c r="C43" s="88">
        <v>310.9</v>
      </c>
      <c r="D43" s="92">
        <v>5.26949152542373</v>
      </c>
      <c r="E43" s="43"/>
      <c r="F43" s="153">
        <v>1950</v>
      </c>
      <c r="G43" s="127">
        <v>30</v>
      </c>
      <c r="H43" s="88">
        <v>125.2</v>
      </c>
      <c r="I43" s="92">
        <v>4.17333333333333</v>
      </c>
      <c r="J43" s="43"/>
      <c r="K43" s="153">
        <v>1950</v>
      </c>
      <c r="L43" s="127">
        <v>5</v>
      </c>
      <c r="M43" s="88">
        <v>10.3</v>
      </c>
      <c r="N43" s="94">
        <v>2.06</v>
      </c>
      <c r="O43" s="154"/>
      <c r="P43" s="155"/>
      <c r="Q43" s="90"/>
      <c r="R43" s="156"/>
      <c r="S43" s="155"/>
      <c r="T43" s="90"/>
      <c r="U43" s="156"/>
      <c r="V43" s="155"/>
      <c r="W43" s="90"/>
    </row>
    <row r="44" ht="21.95" customHeight="1">
      <c r="A44" s="152">
        <v>1951</v>
      </c>
      <c r="B44" s="127">
        <v>38</v>
      </c>
      <c r="C44" s="88">
        <v>199.6</v>
      </c>
      <c r="D44" s="92">
        <v>5.25263157894737</v>
      </c>
      <c r="E44" s="43"/>
      <c r="F44" s="153">
        <v>1951</v>
      </c>
      <c r="G44" s="127">
        <v>21</v>
      </c>
      <c r="H44" s="88">
        <v>88.7</v>
      </c>
      <c r="I44" s="92">
        <v>4.22380952380952</v>
      </c>
      <c r="J44" s="43"/>
      <c r="K44" s="153">
        <v>1951</v>
      </c>
      <c r="L44" s="127">
        <v>8</v>
      </c>
      <c r="M44" s="88">
        <v>24.8</v>
      </c>
      <c r="N44" s="94">
        <v>3.1</v>
      </c>
      <c r="O44" s="154"/>
      <c r="P44" s="155"/>
      <c r="Q44" s="90"/>
      <c r="R44" s="156"/>
      <c r="S44" s="155"/>
      <c r="T44" s="90"/>
      <c r="U44" s="156"/>
      <c r="V44" s="155"/>
      <c r="W44" s="90"/>
    </row>
    <row r="45" ht="21.95" customHeight="1">
      <c r="A45" s="152">
        <v>1952</v>
      </c>
      <c r="B45" s="127">
        <v>46</v>
      </c>
      <c r="C45" s="88">
        <v>260.1</v>
      </c>
      <c r="D45" s="92">
        <v>5.65434782608696</v>
      </c>
      <c r="E45" s="43"/>
      <c r="F45" s="153">
        <v>1952</v>
      </c>
      <c r="G45" s="127">
        <v>22</v>
      </c>
      <c r="H45" s="88">
        <v>105.9</v>
      </c>
      <c r="I45" s="92">
        <v>4.81363636363636</v>
      </c>
      <c r="J45" s="43"/>
      <c r="K45" s="153">
        <v>1952</v>
      </c>
      <c r="L45" s="127">
        <v>3</v>
      </c>
      <c r="M45" s="88">
        <v>8.4</v>
      </c>
      <c r="N45" s="94">
        <v>2.8</v>
      </c>
      <c r="O45" s="154"/>
      <c r="P45" s="155"/>
      <c r="Q45" s="90"/>
      <c r="R45" s="156"/>
      <c r="S45" s="155"/>
      <c r="T45" s="90"/>
      <c r="U45" s="156"/>
      <c r="V45" s="155"/>
      <c r="W45" s="90"/>
    </row>
    <row r="46" ht="21.95" customHeight="1">
      <c r="A46" s="152">
        <v>1953</v>
      </c>
      <c r="B46" s="127">
        <v>43</v>
      </c>
      <c r="C46" s="88">
        <v>224.8</v>
      </c>
      <c r="D46" s="92">
        <v>5.22790697674419</v>
      </c>
      <c r="E46" s="43"/>
      <c r="F46" s="153">
        <v>1953</v>
      </c>
      <c r="G46" s="127">
        <v>27</v>
      </c>
      <c r="H46" s="88">
        <v>123</v>
      </c>
      <c r="I46" s="92">
        <v>4.55555555555556</v>
      </c>
      <c r="J46" s="43"/>
      <c r="K46" s="153">
        <v>1953</v>
      </c>
      <c r="L46" s="127">
        <v>4</v>
      </c>
      <c r="M46" s="88">
        <v>11.1</v>
      </c>
      <c r="N46" s="94">
        <v>2.775</v>
      </c>
      <c r="O46" s="154"/>
      <c r="P46" s="155"/>
      <c r="Q46" s="90"/>
      <c r="R46" s="156"/>
      <c r="S46" s="155"/>
      <c r="T46" s="90"/>
      <c r="U46" s="156"/>
      <c r="V46" s="155"/>
      <c r="W46" s="90"/>
    </row>
    <row r="47" ht="21.95" customHeight="1">
      <c r="A47" s="152">
        <v>1954</v>
      </c>
      <c r="B47" s="127">
        <v>37</v>
      </c>
      <c r="C47" s="88">
        <v>187.4</v>
      </c>
      <c r="D47" s="92">
        <v>5.06486486486486</v>
      </c>
      <c r="E47" s="43"/>
      <c r="F47" s="153">
        <v>1954</v>
      </c>
      <c r="G47" s="127">
        <v>22</v>
      </c>
      <c r="H47" s="88">
        <v>89.90000000000001</v>
      </c>
      <c r="I47" s="92">
        <v>4.08636363636364</v>
      </c>
      <c r="J47" s="43"/>
      <c r="K47" s="153">
        <v>1954</v>
      </c>
      <c r="L47" s="127">
        <v>9</v>
      </c>
      <c r="M47" s="88">
        <v>27.6</v>
      </c>
      <c r="N47" s="94">
        <v>3.06666666666667</v>
      </c>
      <c r="O47" s="154"/>
      <c r="P47" s="155"/>
      <c r="Q47" s="90"/>
      <c r="R47" s="156"/>
      <c r="S47" s="155"/>
      <c r="T47" s="90"/>
      <c r="U47" s="156"/>
      <c r="V47" s="155"/>
      <c r="W47" s="90"/>
    </row>
    <row r="48" ht="21.95" customHeight="1">
      <c r="A48" s="152">
        <v>1955</v>
      </c>
      <c r="B48" s="127">
        <v>38</v>
      </c>
      <c r="C48" s="88">
        <v>196.1</v>
      </c>
      <c r="D48" s="92">
        <v>5.16052631578947</v>
      </c>
      <c r="E48" s="43"/>
      <c r="F48" s="153">
        <v>1955</v>
      </c>
      <c r="G48" s="127">
        <v>22</v>
      </c>
      <c r="H48" s="88">
        <v>91.90000000000001</v>
      </c>
      <c r="I48" s="92">
        <v>4.17727272727273</v>
      </c>
      <c r="J48" s="43"/>
      <c r="K48" s="153">
        <v>1955</v>
      </c>
      <c r="L48" s="127">
        <v>7</v>
      </c>
      <c r="M48" s="88">
        <v>17.2</v>
      </c>
      <c r="N48" s="94">
        <v>2.45714285714286</v>
      </c>
      <c r="O48" s="154"/>
      <c r="P48" s="155"/>
      <c r="Q48" s="90"/>
      <c r="R48" s="156"/>
      <c r="S48" s="155"/>
      <c r="T48" s="90"/>
      <c r="U48" s="156"/>
      <c r="V48" s="155"/>
      <c r="W48" s="90"/>
    </row>
    <row r="49" ht="21.95" customHeight="1">
      <c r="A49" s="152">
        <v>1956</v>
      </c>
      <c r="B49" s="127">
        <v>48</v>
      </c>
      <c r="C49" s="88">
        <v>248</v>
      </c>
      <c r="D49" s="92">
        <v>5.16666666666667</v>
      </c>
      <c r="E49" s="43"/>
      <c r="F49" s="153">
        <v>1956</v>
      </c>
      <c r="G49" s="127">
        <v>30</v>
      </c>
      <c r="H49" s="88">
        <v>130.4</v>
      </c>
      <c r="I49" s="92">
        <v>4.34666666666667</v>
      </c>
      <c r="J49" s="43"/>
      <c r="K49" s="153">
        <v>1956</v>
      </c>
      <c r="L49" s="127">
        <v>7</v>
      </c>
      <c r="M49" s="88">
        <v>20.4</v>
      </c>
      <c r="N49" s="94">
        <v>2.91428571428571</v>
      </c>
      <c r="O49" s="154"/>
      <c r="P49" s="155"/>
      <c r="Q49" s="90"/>
      <c r="R49" s="156"/>
      <c r="S49" s="155"/>
      <c r="T49" s="90"/>
      <c r="U49" s="156"/>
      <c r="V49" s="155"/>
      <c r="W49" s="90"/>
    </row>
    <row r="50" ht="21.95" customHeight="1">
      <c r="A50" s="152">
        <v>1957</v>
      </c>
      <c r="B50" s="127">
        <v>35</v>
      </c>
      <c r="C50" s="88">
        <v>196.6</v>
      </c>
      <c r="D50" s="92">
        <v>5.61714285714286</v>
      </c>
      <c r="E50" s="43"/>
      <c r="F50" s="153">
        <v>1957</v>
      </c>
      <c r="G50" s="127">
        <v>17</v>
      </c>
      <c r="H50" s="88">
        <v>77.8</v>
      </c>
      <c r="I50" s="92">
        <v>4.57647058823529</v>
      </c>
      <c r="J50" s="43"/>
      <c r="K50" s="153">
        <v>1957</v>
      </c>
      <c r="L50" s="127">
        <v>3</v>
      </c>
      <c r="M50" s="88">
        <v>8.300000000000001</v>
      </c>
      <c r="N50" s="94">
        <v>2.76666666666667</v>
      </c>
      <c r="O50" s="154"/>
      <c r="P50" s="155"/>
      <c r="Q50" s="90"/>
      <c r="R50" s="156"/>
      <c r="S50" s="155"/>
      <c r="T50" s="90"/>
      <c r="U50" s="156"/>
      <c r="V50" s="155"/>
      <c r="W50" s="90"/>
    </row>
    <row r="51" ht="21.95" customHeight="1">
      <c r="A51" s="152">
        <v>1958</v>
      </c>
      <c r="B51" s="127">
        <v>49</v>
      </c>
      <c r="C51" s="88">
        <v>245.6</v>
      </c>
      <c r="D51" s="92">
        <v>5.01224489795918</v>
      </c>
      <c r="E51" s="43"/>
      <c r="F51" s="153">
        <v>1958</v>
      </c>
      <c r="G51" s="127">
        <v>24</v>
      </c>
      <c r="H51" s="88">
        <v>84.7</v>
      </c>
      <c r="I51" s="92">
        <v>3.52916666666667</v>
      </c>
      <c r="J51" s="43"/>
      <c r="K51" s="153">
        <v>1958</v>
      </c>
      <c r="L51" s="127">
        <v>13</v>
      </c>
      <c r="M51" s="88">
        <v>28.3</v>
      </c>
      <c r="N51" s="94">
        <v>2.17692307692308</v>
      </c>
      <c r="O51" s="154"/>
      <c r="P51" s="155"/>
      <c r="Q51" s="90"/>
      <c r="R51" s="156"/>
      <c r="S51" s="155"/>
      <c r="T51" s="90"/>
      <c r="U51" s="156"/>
      <c r="V51" s="155"/>
      <c r="W51" s="90"/>
    </row>
    <row r="52" ht="21.95" customHeight="1">
      <c r="A52" s="152">
        <v>1959</v>
      </c>
      <c r="B52" s="127">
        <v>59</v>
      </c>
      <c r="C52" s="88">
        <v>311.6</v>
      </c>
      <c r="D52" s="92">
        <v>5.28135593220339</v>
      </c>
      <c r="E52" s="43"/>
      <c r="F52" s="153">
        <v>1959</v>
      </c>
      <c r="G52" s="127">
        <v>31</v>
      </c>
      <c r="H52" s="88">
        <v>131.8</v>
      </c>
      <c r="I52" s="92">
        <v>4.25161290322581</v>
      </c>
      <c r="J52" s="43"/>
      <c r="K52" s="153">
        <v>1959</v>
      </c>
      <c r="L52" s="127">
        <v>9</v>
      </c>
      <c r="M52" s="88">
        <v>23.8</v>
      </c>
      <c r="N52" s="94">
        <v>2.64444444444444</v>
      </c>
      <c r="O52" s="154"/>
      <c r="P52" s="155"/>
      <c r="Q52" s="90"/>
      <c r="R52" s="156"/>
      <c r="S52" s="155"/>
      <c r="T52" s="90"/>
      <c r="U52" s="156"/>
      <c r="V52" s="155"/>
      <c r="W52" s="90"/>
    </row>
    <row r="53" ht="21.95" customHeight="1">
      <c r="A53" s="152">
        <v>1960</v>
      </c>
      <c r="B53" s="127">
        <v>42</v>
      </c>
      <c r="C53" s="88">
        <v>205.2</v>
      </c>
      <c r="D53" s="92">
        <v>4.88571428571429</v>
      </c>
      <c r="E53" s="43"/>
      <c r="F53" s="153">
        <v>1960</v>
      </c>
      <c r="G53" s="127">
        <v>25</v>
      </c>
      <c r="H53" s="88">
        <v>96.7</v>
      </c>
      <c r="I53" s="92">
        <v>3.868</v>
      </c>
      <c r="J53" s="43"/>
      <c r="K53" s="153">
        <v>1960</v>
      </c>
      <c r="L53" s="127">
        <v>8</v>
      </c>
      <c r="M53" s="88">
        <v>16.6</v>
      </c>
      <c r="N53" s="94">
        <v>2.075</v>
      </c>
      <c r="O53" s="154"/>
      <c r="P53" s="155"/>
      <c r="Q53" s="90"/>
      <c r="R53" s="156"/>
      <c r="S53" s="155"/>
      <c r="T53" s="90"/>
      <c r="U53" s="156"/>
      <c r="V53" s="155"/>
      <c r="W53" s="90"/>
    </row>
    <row r="54" ht="21.95" customHeight="1">
      <c r="A54" s="152">
        <v>1961</v>
      </c>
      <c r="B54" s="127">
        <v>38</v>
      </c>
      <c r="C54" s="88">
        <v>218.9</v>
      </c>
      <c r="D54" s="92">
        <v>5.76052631578947</v>
      </c>
      <c r="E54" s="43"/>
      <c r="F54" s="153">
        <v>1961</v>
      </c>
      <c r="G54" s="127">
        <v>14</v>
      </c>
      <c r="H54" s="88">
        <v>61.1</v>
      </c>
      <c r="I54" s="92">
        <v>4.36428571428571</v>
      </c>
      <c r="J54" s="43"/>
      <c r="K54" s="153">
        <v>1961</v>
      </c>
      <c r="L54" s="127">
        <v>4</v>
      </c>
      <c r="M54" s="88">
        <v>12.1</v>
      </c>
      <c r="N54" s="94">
        <v>3.025</v>
      </c>
      <c r="O54" s="154"/>
      <c r="P54" s="155"/>
      <c r="Q54" s="90"/>
      <c r="R54" s="156"/>
      <c r="S54" s="155"/>
      <c r="T54" s="90"/>
      <c r="U54" s="156"/>
      <c r="V54" s="155"/>
      <c r="W54" s="90"/>
    </row>
    <row r="55" ht="21.95" customHeight="1">
      <c r="A55" s="152">
        <v>1962</v>
      </c>
      <c r="B55" s="127">
        <v>33</v>
      </c>
      <c r="C55" s="88">
        <v>173.9</v>
      </c>
      <c r="D55" s="92">
        <v>5.26969696969697</v>
      </c>
      <c r="E55" s="43"/>
      <c r="F55" s="153">
        <v>1962</v>
      </c>
      <c r="G55" s="127">
        <v>21</v>
      </c>
      <c r="H55" s="88">
        <v>96.40000000000001</v>
      </c>
      <c r="I55" s="92">
        <v>4.59047619047619</v>
      </c>
      <c r="J55" s="43"/>
      <c r="K55" s="153">
        <v>1962</v>
      </c>
      <c r="L55" s="127">
        <v>2</v>
      </c>
      <c r="M55" s="88">
        <v>5.6</v>
      </c>
      <c r="N55" s="94">
        <v>2.8</v>
      </c>
      <c r="O55" s="154"/>
      <c r="P55" s="155"/>
      <c r="Q55" s="90"/>
      <c r="R55" s="156"/>
      <c r="S55" s="155"/>
      <c r="T55" s="90"/>
      <c r="U55" s="156"/>
      <c r="V55" s="155"/>
      <c r="W55" s="90"/>
    </row>
    <row r="56" ht="21.95" customHeight="1">
      <c r="A56" s="152">
        <v>1963</v>
      </c>
      <c r="B56" s="127">
        <v>45</v>
      </c>
      <c r="C56" s="88">
        <v>242.3</v>
      </c>
      <c r="D56" s="92">
        <v>5.38444444444444</v>
      </c>
      <c r="E56" s="43"/>
      <c r="F56" s="153">
        <v>1963</v>
      </c>
      <c r="G56" s="127">
        <v>22</v>
      </c>
      <c r="H56" s="88">
        <v>95.90000000000001</v>
      </c>
      <c r="I56" s="92">
        <v>4.35909090909091</v>
      </c>
      <c r="J56" s="43"/>
      <c r="K56" s="153">
        <v>1963</v>
      </c>
      <c r="L56" s="127">
        <v>5</v>
      </c>
      <c r="M56" s="88">
        <v>11.7</v>
      </c>
      <c r="N56" s="94">
        <v>2.34</v>
      </c>
      <c r="O56" s="154"/>
      <c r="P56" s="155"/>
      <c r="Q56" s="90"/>
      <c r="R56" s="156"/>
      <c r="S56" s="155"/>
      <c r="T56" s="90"/>
      <c r="U56" s="156"/>
      <c r="V56" s="155"/>
      <c r="W56" s="90"/>
    </row>
    <row r="57" ht="21.95" customHeight="1">
      <c r="A57" s="152">
        <v>1964</v>
      </c>
      <c r="B57" s="127">
        <v>26</v>
      </c>
      <c r="C57" s="88">
        <v>145.2</v>
      </c>
      <c r="D57" s="92">
        <v>5.58461538461538</v>
      </c>
      <c r="E57" s="43"/>
      <c r="F57" s="153">
        <v>1964</v>
      </c>
      <c r="G57" s="127">
        <v>9</v>
      </c>
      <c r="H57" s="88">
        <v>36.4</v>
      </c>
      <c r="I57" s="92">
        <v>4.04444444444444</v>
      </c>
      <c r="J57" s="43"/>
      <c r="K57" s="153">
        <v>1964</v>
      </c>
      <c r="L57" s="127">
        <v>2</v>
      </c>
      <c r="M57" s="88">
        <v>5.3</v>
      </c>
      <c r="N57" s="94">
        <v>2.65</v>
      </c>
      <c r="O57" s="154"/>
      <c r="P57" s="155"/>
      <c r="Q57" s="90"/>
      <c r="R57" s="156"/>
      <c r="S57" s="155"/>
      <c r="T57" s="90"/>
      <c r="U57" s="156"/>
      <c r="V57" s="155"/>
      <c r="W57" s="90"/>
    </row>
    <row r="58" ht="21.95" customHeight="1">
      <c r="A58" s="152">
        <v>1965</v>
      </c>
      <c r="B58" s="127">
        <v>39</v>
      </c>
      <c r="C58" s="88">
        <v>231.1</v>
      </c>
      <c r="D58" s="92">
        <v>5.92564102564103</v>
      </c>
      <c r="E58" s="43"/>
      <c r="F58" s="153">
        <v>1965</v>
      </c>
      <c r="G58" s="127">
        <v>11</v>
      </c>
      <c r="H58" s="88">
        <v>51.5</v>
      </c>
      <c r="I58" s="92">
        <v>4.68181818181818</v>
      </c>
      <c r="J58" s="43"/>
      <c r="K58" s="153">
        <v>1965</v>
      </c>
      <c r="L58" s="127">
        <v>1</v>
      </c>
      <c r="M58" s="88">
        <v>1.3</v>
      </c>
      <c r="N58" s="94">
        <v>1.3</v>
      </c>
      <c r="O58" s="154"/>
      <c r="P58" s="155"/>
      <c r="Q58" s="90"/>
      <c r="R58" s="156"/>
      <c r="S58" s="155"/>
      <c r="T58" s="90"/>
      <c r="U58" s="156"/>
      <c r="V58" s="155"/>
      <c r="W58" s="90"/>
    </row>
    <row r="59" ht="21.95" customHeight="1">
      <c r="A59" s="152">
        <v>1966</v>
      </c>
      <c r="B59" s="127">
        <v>21</v>
      </c>
      <c r="C59" s="88">
        <v>114.8</v>
      </c>
      <c r="D59" s="92">
        <v>5.46666666666667</v>
      </c>
      <c r="E59" s="43"/>
      <c r="F59" s="153">
        <v>1966</v>
      </c>
      <c r="G59" s="127">
        <v>8</v>
      </c>
      <c r="H59" s="88">
        <v>32</v>
      </c>
      <c r="I59" s="92">
        <v>4</v>
      </c>
      <c r="J59" s="43"/>
      <c r="K59" s="153">
        <v>1966</v>
      </c>
      <c r="L59" s="127">
        <v>2</v>
      </c>
      <c r="M59" s="88">
        <v>3.8</v>
      </c>
      <c r="N59" s="94">
        <v>1.9</v>
      </c>
      <c r="O59" s="154"/>
      <c r="P59" s="155"/>
      <c r="Q59" s="90"/>
      <c r="R59" s="156"/>
      <c r="S59" s="155"/>
      <c r="T59" s="90"/>
      <c r="U59" s="156"/>
      <c r="V59" s="155"/>
      <c r="W59" s="90"/>
    </row>
    <row r="60" ht="21.95" customHeight="1">
      <c r="A60" s="152">
        <v>1967</v>
      </c>
      <c r="B60" s="127">
        <v>52</v>
      </c>
      <c r="C60" s="88">
        <v>249.9</v>
      </c>
      <c r="D60" s="92">
        <v>4.80576923076923</v>
      </c>
      <c r="E60" s="43"/>
      <c r="F60" s="153">
        <v>1967</v>
      </c>
      <c r="G60" s="127">
        <v>32</v>
      </c>
      <c r="H60" s="88">
        <v>125.7</v>
      </c>
      <c r="I60" s="92">
        <v>3.928125</v>
      </c>
      <c r="J60" s="43"/>
      <c r="K60" s="153">
        <v>1967</v>
      </c>
      <c r="L60" s="127">
        <v>11</v>
      </c>
      <c r="M60" s="88">
        <v>30.5</v>
      </c>
      <c r="N60" s="94">
        <v>2.77272727272727</v>
      </c>
      <c r="O60" s="154"/>
      <c r="P60" s="155"/>
      <c r="Q60" s="90"/>
      <c r="R60" s="156"/>
      <c r="S60" s="155"/>
      <c r="T60" s="90"/>
      <c r="U60" s="156"/>
      <c r="V60" s="155"/>
      <c r="W60" s="90"/>
    </row>
    <row r="61" ht="21.95" customHeight="1">
      <c r="A61" s="152">
        <v>1968</v>
      </c>
      <c r="B61" s="127">
        <v>29</v>
      </c>
      <c r="C61" s="88">
        <v>163.3</v>
      </c>
      <c r="D61" s="92">
        <v>5.63103448275862</v>
      </c>
      <c r="E61" s="43"/>
      <c r="F61" s="153">
        <v>1968</v>
      </c>
      <c r="G61" s="127">
        <v>12</v>
      </c>
      <c r="H61" s="88">
        <v>55.3</v>
      </c>
      <c r="I61" s="92">
        <v>4.60833333333333</v>
      </c>
      <c r="J61" s="43"/>
      <c r="K61" s="153">
        <v>1968</v>
      </c>
      <c r="L61" s="127">
        <v>1</v>
      </c>
      <c r="M61" s="88">
        <v>2.8</v>
      </c>
      <c r="N61" s="94">
        <v>2.8</v>
      </c>
      <c r="O61" s="154"/>
      <c r="P61" s="155"/>
      <c r="Q61" s="90"/>
      <c r="R61" s="156"/>
      <c r="S61" s="155"/>
      <c r="T61" s="90"/>
      <c r="U61" s="156"/>
      <c r="V61" s="155"/>
      <c r="W61" s="90"/>
    </row>
    <row r="62" ht="21.95" customHeight="1">
      <c r="A62" s="152">
        <v>1969</v>
      </c>
      <c r="B62" s="127">
        <v>49</v>
      </c>
      <c r="C62" s="88">
        <v>242.8</v>
      </c>
      <c r="D62" s="92">
        <v>4.95510204081633</v>
      </c>
      <c r="E62" s="43"/>
      <c r="F62" s="153">
        <v>1969</v>
      </c>
      <c r="G62" s="127">
        <v>32</v>
      </c>
      <c r="H62" s="88">
        <v>134.1</v>
      </c>
      <c r="I62" s="92">
        <v>4.190625</v>
      </c>
      <c r="J62" s="43"/>
      <c r="K62" s="153">
        <v>1969</v>
      </c>
      <c r="L62" s="127">
        <v>7</v>
      </c>
      <c r="M62" s="88">
        <v>17.9</v>
      </c>
      <c r="N62" s="94">
        <v>2.55714285714286</v>
      </c>
      <c r="O62" s="154"/>
      <c r="P62" s="155"/>
      <c r="Q62" s="90"/>
      <c r="R62" s="156"/>
      <c r="S62" s="155"/>
      <c r="T62" s="90"/>
      <c r="U62" s="156"/>
      <c r="V62" s="155"/>
      <c r="W62" s="90"/>
    </row>
    <row r="63" ht="21.95" customHeight="1">
      <c r="A63" s="152">
        <v>1970</v>
      </c>
      <c r="B63" s="127">
        <v>43</v>
      </c>
      <c r="C63" s="88">
        <v>218.7</v>
      </c>
      <c r="D63" s="92">
        <v>5.08604651162791</v>
      </c>
      <c r="E63" s="43"/>
      <c r="F63" s="153">
        <v>1970</v>
      </c>
      <c r="G63" s="127">
        <v>28</v>
      </c>
      <c r="H63" s="88">
        <v>123.3</v>
      </c>
      <c r="I63" s="92">
        <v>4.40357142857143</v>
      </c>
      <c r="J63" s="43"/>
      <c r="K63" s="153">
        <v>1970</v>
      </c>
      <c r="L63" s="127">
        <v>5</v>
      </c>
      <c r="M63" s="88">
        <v>13.5</v>
      </c>
      <c r="N63" s="94">
        <v>2.7</v>
      </c>
      <c r="O63" s="154"/>
      <c r="P63" s="155"/>
      <c r="Q63" s="90"/>
      <c r="R63" s="156"/>
      <c r="S63" s="155"/>
      <c r="T63" s="90"/>
      <c r="U63" s="156"/>
      <c r="V63" s="155"/>
      <c r="W63" s="90"/>
    </row>
    <row r="64" ht="21.95" customHeight="1">
      <c r="A64" s="152">
        <v>1971</v>
      </c>
      <c r="B64" s="127">
        <v>32</v>
      </c>
      <c r="C64" s="88">
        <v>167.2</v>
      </c>
      <c r="D64" s="92">
        <v>5.225</v>
      </c>
      <c r="E64" s="43"/>
      <c r="F64" s="153">
        <v>1971</v>
      </c>
      <c r="G64" s="127">
        <v>18</v>
      </c>
      <c r="H64" s="88">
        <v>78.7</v>
      </c>
      <c r="I64" s="92">
        <v>4.37222222222222</v>
      </c>
      <c r="J64" s="43"/>
      <c r="K64" s="153">
        <v>1971</v>
      </c>
      <c r="L64" s="127">
        <v>2</v>
      </c>
      <c r="M64" s="88">
        <v>4.7</v>
      </c>
      <c r="N64" s="94">
        <v>2.35</v>
      </c>
      <c r="O64" s="154"/>
      <c r="P64" s="155"/>
      <c r="Q64" s="90"/>
      <c r="R64" s="156"/>
      <c r="S64" s="155"/>
      <c r="T64" s="90"/>
      <c r="U64" s="156"/>
      <c r="V64" s="155"/>
      <c r="W64" s="90"/>
    </row>
    <row r="65" ht="21.95" customHeight="1">
      <c r="A65" s="152">
        <v>1972</v>
      </c>
      <c r="B65" s="127">
        <v>61</v>
      </c>
      <c r="C65" s="88">
        <v>279.2</v>
      </c>
      <c r="D65" s="92">
        <v>4.57704918032787</v>
      </c>
      <c r="E65" s="43"/>
      <c r="F65" s="153">
        <v>1972</v>
      </c>
      <c r="G65" s="127">
        <v>42</v>
      </c>
      <c r="H65" s="88">
        <v>160.7</v>
      </c>
      <c r="I65" s="92">
        <v>3.82619047619048</v>
      </c>
      <c r="J65" s="43"/>
      <c r="K65" s="153">
        <v>1972</v>
      </c>
      <c r="L65" s="127">
        <v>12</v>
      </c>
      <c r="M65" s="88">
        <v>29.9</v>
      </c>
      <c r="N65" s="94">
        <v>2.49166666666667</v>
      </c>
      <c r="O65" s="154"/>
      <c r="P65" s="155"/>
      <c r="Q65" s="90"/>
      <c r="R65" s="156"/>
      <c r="S65" s="155"/>
      <c r="T65" s="90"/>
      <c r="U65" s="156"/>
      <c r="V65" s="155"/>
      <c r="W65" s="90"/>
    </row>
    <row r="66" ht="21.95" customHeight="1">
      <c r="A66" s="152">
        <v>1973</v>
      </c>
      <c r="B66" s="127">
        <v>31</v>
      </c>
      <c r="C66" s="88">
        <v>152.8</v>
      </c>
      <c r="D66" s="92">
        <v>4.92903225806452</v>
      </c>
      <c r="E66" s="43"/>
      <c r="F66" s="153">
        <v>1973</v>
      </c>
      <c r="G66" s="127">
        <v>20</v>
      </c>
      <c r="H66" s="88">
        <v>81.8</v>
      </c>
      <c r="I66" s="92">
        <v>4.09</v>
      </c>
      <c r="J66" s="43"/>
      <c r="K66" s="153">
        <v>1973</v>
      </c>
      <c r="L66" s="127">
        <v>4</v>
      </c>
      <c r="M66" s="88">
        <v>9.300000000000001</v>
      </c>
      <c r="N66" s="94">
        <v>2.325</v>
      </c>
      <c r="O66" s="154"/>
      <c r="P66" s="155"/>
      <c r="Q66" s="90"/>
      <c r="R66" s="156"/>
      <c r="S66" s="155"/>
      <c r="T66" s="90"/>
      <c r="U66" s="156"/>
      <c r="V66" s="155"/>
      <c r="W66" s="90"/>
    </row>
    <row r="67" ht="21.95" customHeight="1">
      <c r="A67" s="152">
        <v>1974</v>
      </c>
      <c r="B67" s="127">
        <v>26</v>
      </c>
      <c r="C67" s="88">
        <v>131.5</v>
      </c>
      <c r="D67" s="92">
        <v>5.05769230769231</v>
      </c>
      <c r="E67" s="43"/>
      <c r="F67" s="153">
        <v>1974</v>
      </c>
      <c r="G67" s="127">
        <v>10</v>
      </c>
      <c r="H67" s="88">
        <v>34.5</v>
      </c>
      <c r="I67" s="92">
        <v>3.45</v>
      </c>
      <c r="J67" s="43"/>
      <c r="K67" s="153">
        <v>1974</v>
      </c>
      <c r="L67" s="127">
        <v>5</v>
      </c>
      <c r="M67" s="88">
        <v>11.5</v>
      </c>
      <c r="N67" s="94">
        <v>2.3</v>
      </c>
      <c r="O67" s="154"/>
      <c r="P67" s="155"/>
      <c r="Q67" s="90"/>
      <c r="R67" s="156"/>
      <c r="S67" s="155"/>
      <c r="T67" s="90"/>
      <c r="U67" s="156"/>
      <c r="V67" s="155"/>
      <c r="W67" s="90"/>
    </row>
    <row r="68" ht="21.95" customHeight="1">
      <c r="A68" s="152">
        <v>1975</v>
      </c>
      <c r="B68" s="127">
        <v>17</v>
      </c>
      <c r="C68" s="88">
        <v>87.3</v>
      </c>
      <c r="D68" s="92">
        <v>5.13529411764706</v>
      </c>
      <c r="E68" s="43"/>
      <c r="F68" s="153">
        <v>1975</v>
      </c>
      <c r="G68" s="127">
        <v>10</v>
      </c>
      <c r="H68" s="88">
        <v>42.3</v>
      </c>
      <c r="I68" s="92">
        <v>4.23</v>
      </c>
      <c r="J68" s="43"/>
      <c r="K68" s="153">
        <v>1975</v>
      </c>
      <c r="L68" s="127">
        <v>2</v>
      </c>
      <c r="M68" s="88">
        <v>4.4</v>
      </c>
      <c r="N68" s="94">
        <v>2.2</v>
      </c>
      <c r="O68" s="154"/>
      <c r="P68" s="155"/>
      <c r="Q68" s="90"/>
      <c r="R68" s="156"/>
      <c r="S68" s="155"/>
      <c r="T68" s="90"/>
      <c r="U68" s="156"/>
      <c r="V68" s="155"/>
      <c r="W68" s="90"/>
    </row>
    <row r="69" ht="21.95" customHeight="1">
      <c r="A69" s="152">
        <v>1976</v>
      </c>
      <c r="B69" s="127">
        <v>39</v>
      </c>
      <c r="C69" s="88">
        <v>201.8</v>
      </c>
      <c r="D69" s="92">
        <v>5.17435897435897</v>
      </c>
      <c r="E69" s="43"/>
      <c r="F69" s="153">
        <v>1976</v>
      </c>
      <c r="G69" s="127">
        <v>17</v>
      </c>
      <c r="H69" s="88">
        <v>64.3</v>
      </c>
      <c r="I69" s="92">
        <v>3.78235294117647</v>
      </c>
      <c r="J69" s="43"/>
      <c r="K69" s="153">
        <v>1976</v>
      </c>
      <c r="L69" s="127">
        <v>4</v>
      </c>
      <c r="M69" s="88">
        <v>6.8</v>
      </c>
      <c r="N69" s="94">
        <v>1.7</v>
      </c>
      <c r="O69" s="154"/>
      <c r="P69" s="155"/>
      <c r="Q69" s="90"/>
      <c r="R69" s="156"/>
      <c r="S69" s="155"/>
      <c r="T69" s="90"/>
      <c r="U69" s="156"/>
      <c r="V69" s="155"/>
      <c r="W69" s="90"/>
    </row>
    <row r="70" ht="21.95" customHeight="1">
      <c r="A70" s="152">
        <v>1977</v>
      </c>
      <c r="B70" s="127">
        <v>34</v>
      </c>
      <c r="C70" s="88">
        <v>180</v>
      </c>
      <c r="D70" s="92">
        <v>5.29411764705882</v>
      </c>
      <c r="E70" s="43"/>
      <c r="F70" s="153">
        <v>1977</v>
      </c>
      <c r="G70" s="127">
        <v>22</v>
      </c>
      <c r="H70" s="88">
        <v>105</v>
      </c>
      <c r="I70" s="92">
        <v>4.77272727272727</v>
      </c>
      <c r="J70" s="43"/>
      <c r="K70" s="153">
        <v>1977</v>
      </c>
      <c r="L70" s="127">
        <v>3</v>
      </c>
      <c r="M70" s="88">
        <v>8</v>
      </c>
      <c r="N70" s="94">
        <v>2.66666666666667</v>
      </c>
      <c r="O70" s="154"/>
      <c r="P70" s="155"/>
      <c r="Q70" s="90"/>
      <c r="R70" s="156"/>
      <c r="S70" s="155"/>
      <c r="T70" s="90"/>
      <c r="U70" s="156"/>
      <c r="V70" s="155"/>
      <c r="W70" s="90"/>
    </row>
    <row r="71" ht="21.95" customHeight="1">
      <c r="A71" s="152">
        <v>1978</v>
      </c>
      <c r="B71" s="127">
        <v>33</v>
      </c>
      <c r="C71" s="88">
        <v>182.7</v>
      </c>
      <c r="D71" s="92">
        <v>5.53636363636364</v>
      </c>
      <c r="E71" s="43"/>
      <c r="F71" s="153">
        <v>1978</v>
      </c>
      <c r="G71" s="127">
        <v>15</v>
      </c>
      <c r="H71" s="88">
        <v>70.59999999999999</v>
      </c>
      <c r="I71" s="92">
        <v>4.70666666666667</v>
      </c>
      <c r="J71" s="43"/>
      <c r="K71" s="153">
        <v>1978</v>
      </c>
      <c r="L71" s="127">
        <v>2</v>
      </c>
      <c r="M71" s="88">
        <v>6.1</v>
      </c>
      <c r="N71" s="94">
        <v>3.05</v>
      </c>
      <c r="O71" s="154"/>
      <c r="P71" s="155"/>
      <c r="Q71" s="90"/>
      <c r="R71" s="156"/>
      <c r="S71" s="155"/>
      <c r="T71" s="90"/>
      <c r="U71" s="156"/>
      <c r="V71" s="155"/>
      <c r="W71" s="90"/>
    </row>
    <row r="72" ht="21.95" customHeight="1">
      <c r="A72" s="152">
        <v>1979</v>
      </c>
      <c r="B72" s="127">
        <v>27</v>
      </c>
      <c r="C72" s="88">
        <v>138.6</v>
      </c>
      <c r="D72" s="92">
        <v>5.13333333333333</v>
      </c>
      <c r="E72" s="43"/>
      <c r="F72" s="153">
        <v>1979</v>
      </c>
      <c r="G72" s="127">
        <v>19</v>
      </c>
      <c r="H72" s="88">
        <v>88.59999999999999</v>
      </c>
      <c r="I72" s="92">
        <v>4.66315789473684</v>
      </c>
      <c r="J72" s="43"/>
      <c r="K72" s="153">
        <v>1979</v>
      </c>
      <c r="L72" s="127">
        <v>0</v>
      </c>
      <c r="M72" s="88">
        <v>0</v>
      </c>
      <c r="N72" s="94"/>
      <c r="O72" s="154"/>
      <c r="P72" s="155"/>
      <c r="Q72" s="90"/>
      <c r="R72" s="156"/>
      <c r="S72" s="155"/>
      <c r="T72" s="90"/>
      <c r="U72" s="156"/>
      <c r="V72" s="155"/>
      <c r="W72" s="90"/>
    </row>
    <row r="73" ht="21.95" customHeight="1">
      <c r="A73" s="152">
        <v>1980</v>
      </c>
      <c r="B73" s="127">
        <v>17</v>
      </c>
      <c r="C73" s="88">
        <v>92.3</v>
      </c>
      <c r="D73" s="92">
        <v>5.42941176470588</v>
      </c>
      <c r="E73" s="43"/>
      <c r="F73" s="153">
        <v>1980</v>
      </c>
      <c r="G73" s="127">
        <v>11</v>
      </c>
      <c r="H73" s="88">
        <v>55.6</v>
      </c>
      <c r="I73" s="92">
        <v>5.05454545454545</v>
      </c>
      <c r="J73" s="43"/>
      <c r="K73" s="153">
        <v>1980</v>
      </c>
      <c r="L73" s="127">
        <v>0</v>
      </c>
      <c r="M73" s="88">
        <v>0</v>
      </c>
      <c r="N73" s="94"/>
      <c r="O73" s="154"/>
      <c r="P73" s="155"/>
      <c r="Q73" s="90"/>
      <c r="R73" s="156"/>
      <c r="S73" s="155"/>
      <c r="T73" s="90"/>
      <c r="U73" s="156"/>
      <c r="V73" s="155"/>
      <c r="W73" s="90"/>
    </row>
    <row r="74" ht="21.95" customHeight="1">
      <c r="A74" s="152">
        <v>1981</v>
      </c>
      <c r="B74" s="127">
        <v>22</v>
      </c>
      <c r="C74" s="88">
        <v>119.6</v>
      </c>
      <c r="D74" s="92">
        <v>5.43636363636364</v>
      </c>
      <c r="E74" s="43"/>
      <c r="F74" s="153">
        <v>1981</v>
      </c>
      <c r="G74" s="127">
        <v>11</v>
      </c>
      <c r="H74" s="88">
        <v>48.6</v>
      </c>
      <c r="I74" s="92">
        <v>4.41818181818182</v>
      </c>
      <c r="J74" s="43"/>
      <c r="K74" s="153">
        <v>1981</v>
      </c>
      <c r="L74" s="127">
        <v>1</v>
      </c>
      <c r="M74" s="88">
        <v>2.9</v>
      </c>
      <c r="N74" s="94">
        <v>2.9</v>
      </c>
      <c r="O74" s="154"/>
      <c r="P74" s="155"/>
      <c r="Q74" s="90"/>
      <c r="R74" s="156"/>
      <c r="S74" s="155"/>
      <c r="T74" s="90"/>
      <c r="U74" s="156"/>
      <c r="V74" s="155"/>
      <c r="W74" s="90"/>
    </row>
    <row r="75" ht="21.95" customHeight="1">
      <c r="A75" s="152">
        <v>1982</v>
      </c>
      <c r="B75" s="127">
        <v>42</v>
      </c>
      <c r="C75" s="88">
        <v>175.4</v>
      </c>
      <c r="D75" s="92">
        <v>4.17619047619048</v>
      </c>
      <c r="E75" s="43"/>
      <c r="F75" s="153">
        <v>1982</v>
      </c>
      <c r="G75" s="127">
        <v>30</v>
      </c>
      <c r="H75" s="88">
        <v>99.5</v>
      </c>
      <c r="I75" s="92">
        <v>3.31666666666667</v>
      </c>
      <c r="J75" s="43"/>
      <c r="K75" s="153">
        <v>1982</v>
      </c>
      <c r="L75" s="127">
        <v>14</v>
      </c>
      <c r="M75" s="88">
        <v>27</v>
      </c>
      <c r="N75" s="94">
        <v>1.92857142857143</v>
      </c>
      <c r="O75" s="154"/>
      <c r="P75" s="155"/>
      <c r="Q75" s="90"/>
      <c r="R75" s="156"/>
      <c r="S75" s="155"/>
      <c r="T75" s="90"/>
      <c r="U75" s="156"/>
      <c r="V75" s="155"/>
      <c r="W75" s="90"/>
    </row>
    <row r="76" ht="21.95" customHeight="1">
      <c r="A76" s="152">
        <v>1983</v>
      </c>
      <c r="B76" s="127">
        <v>41</v>
      </c>
      <c r="C76" s="88">
        <v>218.4</v>
      </c>
      <c r="D76" s="92">
        <v>5.32682926829268</v>
      </c>
      <c r="E76" s="43"/>
      <c r="F76" s="153">
        <v>1983</v>
      </c>
      <c r="G76" s="127">
        <v>19</v>
      </c>
      <c r="H76" s="88">
        <v>79</v>
      </c>
      <c r="I76" s="92">
        <v>4.15789473684211</v>
      </c>
      <c r="J76" s="43"/>
      <c r="K76" s="153">
        <v>1983</v>
      </c>
      <c r="L76" s="127">
        <v>4</v>
      </c>
      <c r="M76" s="88">
        <v>9.6</v>
      </c>
      <c r="N76" s="94">
        <v>2.4</v>
      </c>
      <c r="O76" t="s" s="136">
        <v>107</v>
      </c>
      <c r="P76" s="155">
        <f>AVERAGE(B76:B95)</f>
        <v>30.65</v>
      </c>
      <c r="Q76" s="90">
        <f>AVERAGE(D76:D95)</f>
        <v>5.42904888362157</v>
      </c>
      <c r="R76" t="s" s="139">
        <v>107</v>
      </c>
      <c r="S76" s="155">
        <f>AVERAGE(G76:G95)</f>
        <v>14.45</v>
      </c>
      <c r="T76" s="90">
        <f>AVERAGE(I76:I95)</f>
        <v>4.40737385531136</v>
      </c>
      <c r="U76" t="s" s="139">
        <v>107</v>
      </c>
      <c r="V76" s="155">
        <f>AVERAGE(L76:L95)</f>
        <v>2.25</v>
      </c>
      <c r="W76" s="90">
        <f>AVERAGE(N76:N95)</f>
        <v>2.51107142857143</v>
      </c>
    </row>
    <row r="77" ht="21.95" customHeight="1">
      <c r="A77" s="152">
        <v>1984</v>
      </c>
      <c r="B77" s="127">
        <v>28</v>
      </c>
      <c r="C77" s="88">
        <v>153.6</v>
      </c>
      <c r="D77" s="92">
        <v>5.48571428571429</v>
      </c>
      <c r="E77" s="43"/>
      <c r="F77" s="153">
        <v>1984</v>
      </c>
      <c r="G77" s="127">
        <v>12</v>
      </c>
      <c r="H77" s="88">
        <v>47.1</v>
      </c>
      <c r="I77" s="92">
        <v>3.925</v>
      </c>
      <c r="J77" s="43"/>
      <c r="K77" s="153">
        <v>1984</v>
      </c>
      <c r="L77" s="127">
        <v>4</v>
      </c>
      <c r="M77" s="88">
        <v>9.6</v>
      </c>
      <c r="N77" s="94">
        <v>2.4</v>
      </c>
      <c r="O77" t="s" s="136">
        <v>108</v>
      </c>
      <c r="P77" s="155">
        <f>AVERAGE(B77:B95)</f>
        <v>30.1052631578947</v>
      </c>
      <c r="Q77" s="90">
        <f>AVERAGE(D77:D95)</f>
        <v>5.43442886337572</v>
      </c>
      <c r="R77" t="s" s="139">
        <v>108</v>
      </c>
      <c r="S77" s="155">
        <f>AVERAGE(G77:G95)</f>
        <v>14.2105263157895</v>
      </c>
      <c r="T77" s="90">
        <f>AVERAGE(I77:I95)</f>
        <v>4.42050433523079</v>
      </c>
      <c r="U77" t="s" s="139">
        <v>108</v>
      </c>
      <c r="V77" s="155">
        <f>AVERAGE(L77:L95)</f>
        <v>2.15789473684211</v>
      </c>
      <c r="W77" s="90">
        <f>AVERAGE(N77:N95)</f>
        <v>2.51961538461538</v>
      </c>
    </row>
    <row r="78" ht="21.95" customHeight="1">
      <c r="A78" s="152">
        <v>1985</v>
      </c>
      <c r="B78" s="127">
        <v>33</v>
      </c>
      <c r="C78" s="88">
        <v>168.7</v>
      </c>
      <c r="D78" s="92">
        <v>5.11212121212121</v>
      </c>
      <c r="E78" s="43"/>
      <c r="F78" s="153">
        <v>1985</v>
      </c>
      <c r="G78" s="127">
        <v>17</v>
      </c>
      <c r="H78" s="88">
        <v>69.09999999999999</v>
      </c>
      <c r="I78" s="92">
        <v>4.06470588235294</v>
      </c>
      <c r="J78" s="43"/>
      <c r="K78" s="153">
        <v>1985</v>
      </c>
      <c r="L78" s="127">
        <v>4</v>
      </c>
      <c r="M78" s="88">
        <v>8.800000000000001</v>
      </c>
      <c r="N78" s="94">
        <v>2.2</v>
      </c>
      <c r="O78" t="s" s="136">
        <v>109</v>
      </c>
      <c r="P78" s="155">
        <f>AVERAGE(B78:B95)</f>
        <v>30.2222222222222</v>
      </c>
      <c r="Q78" s="90">
        <f>AVERAGE(D78:D95)</f>
        <v>5.4315796732458</v>
      </c>
      <c r="R78" t="s" s="139">
        <v>109</v>
      </c>
      <c r="S78" s="155">
        <f>AVERAGE(G78:G95)</f>
        <v>14.3333333333333</v>
      </c>
      <c r="T78" s="90">
        <f>AVERAGE(I78:I95)</f>
        <v>4.44803235385472</v>
      </c>
      <c r="U78" t="s" s="139">
        <v>109</v>
      </c>
      <c r="V78" s="155">
        <f>AVERAGE(L78:L95)</f>
        <v>2.05555555555556</v>
      </c>
      <c r="W78" s="90">
        <f>AVERAGE(N78:N95)</f>
        <v>2.52958333333333</v>
      </c>
    </row>
    <row r="79" ht="21.95" customHeight="1">
      <c r="A79" s="152">
        <v>1986</v>
      </c>
      <c r="B79" s="127">
        <v>29</v>
      </c>
      <c r="C79" s="88">
        <v>170.1</v>
      </c>
      <c r="D79" s="92">
        <v>5.86551724137931</v>
      </c>
      <c r="E79" s="43"/>
      <c r="F79" s="153">
        <v>1986</v>
      </c>
      <c r="G79" s="127">
        <v>10</v>
      </c>
      <c r="H79" s="88">
        <v>48.4</v>
      </c>
      <c r="I79" s="92">
        <v>4.84</v>
      </c>
      <c r="J79" s="43"/>
      <c r="K79" s="153">
        <v>1986</v>
      </c>
      <c r="L79" s="127">
        <v>0</v>
      </c>
      <c r="M79" s="88">
        <v>0</v>
      </c>
      <c r="N79" s="94"/>
      <c r="O79" t="s" s="136">
        <v>110</v>
      </c>
      <c r="P79" s="155">
        <f>AVERAGE(B79:B95)</f>
        <v>30.0588235294118</v>
      </c>
      <c r="Q79" s="90">
        <f>AVERAGE(D79:D95)</f>
        <v>5.4503713474296</v>
      </c>
      <c r="R79" t="s" s="139">
        <v>110</v>
      </c>
      <c r="S79" s="155">
        <f>AVERAGE(G79:G95)</f>
        <v>14.1764705882353</v>
      </c>
      <c r="T79" s="90">
        <f>AVERAGE(I79:I95)</f>
        <v>4.47058096982542</v>
      </c>
      <c r="U79" t="s" s="139">
        <v>110</v>
      </c>
      <c r="V79" s="155">
        <f>AVERAGE(L79:L95)</f>
        <v>1.94117647058824</v>
      </c>
      <c r="W79" s="90">
        <f>AVERAGE(N79:N95)</f>
        <v>2.55954545454545</v>
      </c>
    </row>
    <row r="80" ht="21.95" customHeight="1">
      <c r="A80" s="152">
        <v>1987</v>
      </c>
      <c r="B80" s="127">
        <v>33</v>
      </c>
      <c r="C80" s="88">
        <v>168.7</v>
      </c>
      <c r="D80" s="92">
        <v>5.11212121212121</v>
      </c>
      <c r="E80" s="43"/>
      <c r="F80" s="153">
        <v>1987</v>
      </c>
      <c r="G80" s="127">
        <v>19</v>
      </c>
      <c r="H80" s="88">
        <v>80.59999999999999</v>
      </c>
      <c r="I80" s="92">
        <v>4.24210526315789</v>
      </c>
      <c r="J80" s="43"/>
      <c r="K80" s="153">
        <v>1987</v>
      </c>
      <c r="L80" s="127">
        <v>2</v>
      </c>
      <c r="M80" s="88">
        <v>3.3</v>
      </c>
      <c r="N80" s="94">
        <v>1.65</v>
      </c>
      <c r="O80" t="s" s="136">
        <v>111</v>
      </c>
      <c r="P80" s="155">
        <f>AVERAGE(B80:B95)</f>
        <v>30.125</v>
      </c>
      <c r="Q80" s="90">
        <f>AVERAGE(D80:D95)</f>
        <v>5.42442472905775</v>
      </c>
      <c r="R80" t="s" s="139">
        <v>111</v>
      </c>
      <c r="S80" s="155">
        <f>AVERAGE(G80:G95)</f>
        <v>14.4375</v>
      </c>
      <c r="T80" s="90">
        <f>AVERAGE(I80:I95)</f>
        <v>4.4474922804395</v>
      </c>
      <c r="U80" t="s" s="139">
        <v>111</v>
      </c>
      <c r="V80" s="155">
        <f>AVERAGE(L80:L95)</f>
        <v>2.0625</v>
      </c>
      <c r="W80" s="90">
        <f>AVERAGE(N80:N95)</f>
        <v>2.55954545454545</v>
      </c>
    </row>
    <row r="81" ht="21.95" customHeight="1">
      <c r="A81" s="152">
        <v>1988</v>
      </c>
      <c r="B81" s="127">
        <v>16</v>
      </c>
      <c r="C81" s="88">
        <v>86.3</v>
      </c>
      <c r="D81" s="92">
        <v>5.39375</v>
      </c>
      <c r="E81" s="43"/>
      <c r="F81" s="153">
        <v>1988</v>
      </c>
      <c r="G81" s="127">
        <v>8</v>
      </c>
      <c r="H81" s="88">
        <v>37.4</v>
      </c>
      <c r="I81" s="92">
        <v>4.675</v>
      </c>
      <c r="J81" s="43"/>
      <c r="K81" s="153">
        <v>1988</v>
      </c>
      <c r="L81" s="127">
        <v>0</v>
      </c>
      <c r="M81" s="88">
        <v>0</v>
      </c>
      <c r="N81" s="94"/>
      <c r="O81" t="s" s="136">
        <v>112</v>
      </c>
      <c r="P81" s="155">
        <f>AVERAGE(B81:B95)</f>
        <v>29.9333333333333</v>
      </c>
      <c r="Q81" s="90">
        <f>AVERAGE(D81:D95)</f>
        <v>5.44524496352018</v>
      </c>
      <c r="R81" t="s" s="139">
        <v>112</v>
      </c>
      <c r="S81" s="155">
        <f>AVERAGE(G81:G95)</f>
        <v>14.1333333333333</v>
      </c>
      <c r="T81" s="90">
        <f>AVERAGE(I81:I95)</f>
        <v>4.46118474825828</v>
      </c>
      <c r="U81" t="s" s="139">
        <v>112</v>
      </c>
      <c r="V81" s="155">
        <f>AVERAGE(L81:L95)</f>
        <v>2.06666666666667</v>
      </c>
      <c r="W81" s="90">
        <f>AVERAGE(N81:N95)</f>
        <v>2.6505</v>
      </c>
    </row>
    <row r="82" ht="21.95" customHeight="1">
      <c r="A82" s="152">
        <v>1989</v>
      </c>
      <c r="B82" s="127">
        <v>40</v>
      </c>
      <c r="C82" s="88">
        <v>199.1</v>
      </c>
      <c r="D82" s="92">
        <v>4.9775</v>
      </c>
      <c r="E82" s="43"/>
      <c r="F82" s="153">
        <v>1989</v>
      </c>
      <c r="G82" s="127">
        <v>26</v>
      </c>
      <c r="H82" s="88">
        <v>111.3</v>
      </c>
      <c r="I82" s="92">
        <v>4.28076923076923</v>
      </c>
      <c r="J82" s="43"/>
      <c r="K82" s="153">
        <v>1989</v>
      </c>
      <c r="L82" s="127">
        <v>6</v>
      </c>
      <c r="M82" s="88">
        <v>12.4</v>
      </c>
      <c r="N82" s="94">
        <v>2.06666666666667</v>
      </c>
      <c r="O82" t="s" s="136">
        <v>113</v>
      </c>
      <c r="P82" s="155">
        <f>AVERAGE(B82:B95)</f>
        <v>30.9285714285714</v>
      </c>
      <c r="Q82" s="90">
        <f>AVERAGE(D82:D95)</f>
        <v>5.44892317520019</v>
      </c>
      <c r="R82" t="s" s="139">
        <v>113</v>
      </c>
      <c r="S82" s="155">
        <f>AVERAGE(G82:G95)</f>
        <v>14.5714285714286</v>
      </c>
      <c r="T82" s="90">
        <f>AVERAGE(I82:I95)</f>
        <v>4.44591223027673</v>
      </c>
      <c r="U82" t="s" s="139">
        <v>113</v>
      </c>
      <c r="V82" s="155">
        <f>AVERAGE(L82:L95)</f>
        <v>2.21428571428571</v>
      </c>
      <c r="W82" s="90">
        <f>AVERAGE(N82:N95)</f>
        <v>2.6505</v>
      </c>
    </row>
    <row r="83" ht="21.95" customHeight="1">
      <c r="A83" s="152">
        <v>1990</v>
      </c>
      <c r="B83" s="127">
        <v>26</v>
      </c>
      <c r="C83" s="88">
        <v>143.5</v>
      </c>
      <c r="D83" s="92">
        <v>5.51923076923077</v>
      </c>
      <c r="E83" s="43"/>
      <c r="F83" s="153">
        <v>1990</v>
      </c>
      <c r="G83" s="127">
        <v>14</v>
      </c>
      <c r="H83" s="88">
        <v>66.90000000000001</v>
      </c>
      <c r="I83" s="92">
        <v>4.77857142857143</v>
      </c>
      <c r="J83" s="43"/>
      <c r="K83" s="153">
        <v>1990</v>
      </c>
      <c r="L83" s="127">
        <v>0</v>
      </c>
      <c r="M83" s="88">
        <v>0</v>
      </c>
      <c r="N83" s="94"/>
      <c r="O83" t="s" s="136">
        <v>114</v>
      </c>
      <c r="P83" s="155">
        <f>AVERAGE(B83:B95)</f>
        <v>30.2307692307692</v>
      </c>
      <c r="Q83" s="90">
        <f>AVERAGE(D83:D95)</f>
        <v>5.48518649636944</v>
      </c>
      <c r="R83" t="s" s="139">
        <v>114</v>
      </c>
      <c r="S83" s="155">
        <f>AVERAGE(G83:G95)</f>
        <v>13.6923076923077</v>
      </c>
      <c r="T83" s="90">
        <f>AVERAGE(I83:I95)</f>
        <v>4.45861553793115</v>
      </c>
      <c r="U83" t="s" s="139">
        <v>114</v>
      </c>
      <c r="V83" s="155">
        <f>AVERAGE(L83:L95)</f>
        <v>1.92307692307692</v>
      </c>
      <c r="W83" s="90">
        <f>AVERAGE(N83:N95)</f>
        <v>2.71537037037037</v>
      </c>
    </row>
    <row r="84" ht="21.95" customHeight="1">
      <c r="A84" s="152">
        <v>1991</v>
      </c>
      <c r="B84" s="127">
        <v>19</v>
      </c>
      <c r="C84" s="88">
        <v>114.5</v>
      </c>
      <c r="D84" s="92">
        <v>6.02631578947368</v>
      </c>
      <c r="E84" s="43"/>
      <c r="F84" s="153">
        <v>1991</v>
      </c>
      <c r="G84" s="127">
        <v>5</v>
      </c>
      <c r="H84" s="88">
        <v>25.6</v>
      </c>
      <c r="I84" s="92">
        <v>5.12</v>
      </c>
      <c r="J84" s="43"/>
      <c r="K84" s="153">
        <v>1991</v>
      </c>
      <c r="L84" s="127">
        <v>0</v>
      </c>
      <c r="M84" s="88">
        <v>0</v>
      </c>
      <c r="N84" s="94"/>
      <c r="O84" t="s" s="136">
        <v>115</v>
      </c>
      <c r="P84" s="155">
        <f>AVERAGE(B84:B95)</f>
        <v>30.5833333333333</v>
      </c>
      <c r="Q84" s="90">
        <f>AVERAGE(D84:D95)</f>
        <v>5.482349473631</v>
      </c>
      <c r="R84" t="s" s="139">
        <v>115</v>
      </c>
      <c r="S84" s="155">
        <f>AVERAGE(G84:G95)</f>
        <v>13.6666666666667</v>
      </c>
      <c r="T84" s="90">
        <f>AVERAGE(I84:I95)</f>
        <v>4.43195254704446</v>
      </c>
      <c r="U84" t="s" s="139">
        <v>115</v>
      </c>
      <c r="V84" s="155">
        <f>AVERAGE(L84:L95)</f>
        <v>2.08333333333333</v>
      </c>
      <c r="W84" s="90">
        <f>AVERAGE(N84:N95)</f>
        <v>2.71537037037037</v>
      </c>
    </row>
    <row r="85" ht="21.95" customHeight="1">
      <c r="A85" s="152">
        <v>1992</v>
      </c>
      <c r="B85" s="127">
        <v>36</v>
      </c>
      <c r="C85" s="88">
        <v>191.9</v>
      </c>
      <c r="D85" s="92">
        <v>5.33055555555556</v>
      </c>
      <c r="E85" s="43"/>
      <c r="F85" s="153">
        <v>1992</v>
      </c>
      <c r="G85" s="127">
        <v>17</v>
      </c>
      <c r="H85" s="88">
        <v>73.7</v>
      </c>
      <c r="I85" s="92">
        <v>4.33529411764706</v>
      </c>
      <c r="J85" s="43"/>
      <c r="K85" s="153">
        <v>1992</v>
      </c>
      <c r="L85" s="127">
        <v>4</v>
      </c>
      <c r="M85" s="88">
        <v>12.3</v>
      </c>
      <c r="N85" s="94">
        <v>3.075</v>
      </c>
      <c r="O85" t="s" s="136">
        <v>116</v>
      </c>
      <c r="P85" s="155">
        <f>AVERAGE(B85:B95)</f>
        <v>31.6363636363636</v>
      </c>
      <c r="Q85" s="90">
        <f>AVERAGE(D85:D95)</f>
        <v>5.43289799037257</v>
      </c>
      <c r="R85" t="s" s="139">
        <v>116</v>
      </c>
      <c r="S85" s="155">
        <f>AVERAGE(G85:G95)</f>
        <v>14.4545454545455</v>
      </c>
      <c r="T85" s="90">
        <f>AVERAGE(I85:I95)</f>
        <v>4.36940277859396</v>
      </c>
      <c r="U85" t="s" s="139">
        <v>116</v>
      </c>
      <c r="V85" s="155">
        <f>AVERAGE(L85:L95)</f>
        <v>2.27272727272727</v>
      </c>
      <c r="W85" s="90">
        <f>AVERAGE(N85:N95)</f>
        <v>2.71537037037037</v>
      </c>
    </row>
    <row r="86" ht="21.95" customHeight="1">
      <c r="A86" s="152">
        <v>1993</v>
      </c>
      <c r="B86" s="127">
        <v>32</v>
      </c>
      <c r="C86" s="88">
        <v>182.3</v>
      </c>
      <c r="D86" s="92">
        <v>5.696875</v>
      </c>
      <c r="E86" s="43"/>
      <c r="F86" s="153">
        <v>1993</v>
      </c>
      <c r="G86" s="127">
        <v>12</v>
      </c>
      <c r="H86" s="88">
        <v>54.1</v>
      </c>
      <c r="I86" s="92">
        <v>4.50833333333333</v>
      </c>
      <c r="J86" s="43"/>
      <c r="K86" s="153">
        <v>1993</v>
      </c>
      <c r="L86" s="127">
        <v>0</v>
      </c>
      <c r="M86" s="88">
        <v>0</v>
      </c>
      <c r="N86" s="94"/>
      <c r="O86" t="s" s="136">
        <v>117</v>
      </c>
      <c r="P86" s="155">
        <f>AVERAGE(B86:B95)</f>
        <v>31.2</v>
      </c>
      <c r="Q86" s="90">
        <f>AVERAGE(D86:D95)</f>
        <v>5.44313223385427</v>
      </c>
      <c r="R86" t="s" s="139">
        <v>117</v>
      </c>
      <c r="S86" s="155">
        <f>AVERAGE(G86:G95)</f>
        <v>14.2</v>
      </c>
      <c r="T86" s="90">
        <f>AVERAGE(I86:I95)</f>
        <v>4.37281364468865</v>
      </c>
      <c r="U86" t="s" s="139">
        <v>117</v>
      </c>
      <c r="V86" s="155">
        <f>AVERAGE(L86:L95)</f>
        <v>2.1</v>
      </c>
      <c r="W86" s="90">
        <f>AVERAGE(N86:N95)</f>
        <v>2.67041666666667</v>
      </c>
    </row>
    <row r="87" ht="21.95" customHeight="1">
      <c r="A87" s="152">
        <v>1994</v>
      </c>
      <c r="B87" s="127">
        <v>31</v>
      </c>
      <c r="C87" s="88">
        <v>170.6</v>
      </c>
      <c r="D87" s="92">
        <v>5.50322580645161</v>
      </c>
      <c r="E87" s="43"/>
      <c r="F87" s="153">
        <v>1994</v>
      </c>
      <c r="G87" s="127">
        <v>16</v>
      </c>
      <c r="H87" s="88">
        <v>76.09999999999999</v>
      </c>
      <c r="I87" s="92">
        <v>4.75625</v>
      </c>
      <c r="J87" s="43"/>
      <c r="K87" s="153">
        <v>1994</v>
      </c>
      <c r="L87" s="127">
        <v>0</v>
      </c>
      <c r="M87" s="88">
        <v>0</v>
      </c>
      <c r="N87" s="94"/>
      <c r="O87" t="s" s="136">
        <v>118</v>
      </c>
      <c r="P87" s="155">
        <f>AVERAGE(B87:B95)</f>
        <v>31.1111111111111</v>
      </c>
      <c r="Q87" s="90">
        <f>AVERAGE(D87:D95)</f>
        <v>5.41493859317141</v>
      </c>
      <c r="R87" t="s" s="139">
        <v>118</v>
      </c>
      <c r="S87" s="155">
        <f>AVERAGE(G87:G95)</f>
        <v>14.4444444444444</v>
      </c>
      <c r="T87" s="90">
        <f>AVERAGE(I87:I95)</f>
        <v>4.3577559015059</v>
      </c>
      <c r="U87" t="s" s="139">
        <v>118</v>
      </c>
      <c r="V87" s="155">
        <f>AVERAGE(L87:L95)</f>
        <v>2.33333333333333</v>
      </c>
      <c r="W87" s="90">
        <f>AVERAGE(N87:N95)</f>
        <v>2.67041666666667</v>
      </c>
    </row>
    <row r="88" ht="21.95" customHeight="1">
      <c r="A88" s="152">
        <v>1995</v>
      </c>
      <c r="B88" s="127">
        <v>35</v>
      </c>
      <c r="C88" s="88">
        <v>202.9</v>
      </c>
      <c r="D88" s="92">
        <v>5.79714285714286</v>
      </c>
      <c r="E88" s="43"/>
      <c r="F88" s="153">
        <v>1995</v>
      </c>
      <c r="G88" s="127">
        <v>10</v>
      </c>
      <c r="H88" s="88">
        <v>43.7</v>
      </c>
      <c r="I88" s="92">
        <v>4.37</v>
      </c>
      <c r="J88" s="43"/>
      <c r="K88" s="153">
        <v>1995</v>
      </c>
      <c r="L88" s="127">
        <v>1</v>
      </c>
      <c r="M88" s="88">
        <v>2.9</v>
      </c>
      <c r="N88" s="94">
        <v>2.9</v>
      </c>
      <c r="O88" t="s" s="136">
        <v>119</v>
      </c>
      <c r="P88" s="155">
        <f>AVERAGE(B88:B95)</f>
        <v>31.125</v>
      </c>
      <c r="Q88" s="90">
        <f>AVERAGE(D88:D95)</f>
        <v>5.40390269151139</v>
      </c>
      <c r="R88" t="s" s="139">
        <v>119</v>
      </c>
      <c r="S88" s="155">
        <f>AVERAGE(G88:G95)</f>
        <v>14.25</v>
      </c>
      <c r="T88" s="90">
        <f>AVERAGE(I88:I95)</f>
        <v>4.30794413919414</v>
      </c>
      <c r="U88" t="s" s="139">
        <v>119</v>
      </c>
      <c r="V88" s="155">
        <f>AVERAGE(L88:L95)</f>
        <v>2.625</v>
      </c>
      <c r="W88" s="90">
        <f>AVERAGE(N88:N95)</f>
        <v>2.67041666666667</v>
      </c>
    </row>
    <row r="89" ht="21.95" customHeight="1">
      <c r="A89" s="152">
        <v>1996</v>
      </c>
      <c r="B89" s="127">
        <v>30</v>
      </c>
      <c r="C89" s="88">
        <v>158.5</v>
      </c>
      <c r="D89" s="92">
        <v>5.28333333333333</v>
      </c>
      <c r="E89" s="43"/>
      <c r="F89" s="153">
        <v>1996</v>
      </c>
      <c r="G89" s="127">
        <v>15</v>
      </c>
      <c r="H89" s="88">
        <v>65.5</v>
      </c>
      <c r="I89" s="92">
        <v>4.36666666666667</v>
      </c>
      <c r="J89" s="43"/>
      <c r="K89" s="153">
        <v>1996</v>
      </c>
      <c r="L89" s="127">
        <v>2</v>
      </c>
      <c r="M89" s="88">
        <v>5.9</v>
      </c>
      <c r="N89" s="94">
        <v>2.95</v>
      </c>
      <c r="O89" t="s" s="136">
        <v>120</v>
      </c>
      <c r="P89" s="155">
        <f>AVERAGE(B89:B95)</f>
        <v>30.5714285714286</v>
      </c>
      <c r="Q89" s="90">
        <f>AVERAGE(D89:D95)</f>
        <v>5.34772552499261</v>
      </c>
      <c r="R89" t="s" s="139">
        <v>120</v>
      </c>
      <c r="S89" s="155">
        <f>AVERAGE(G89:G95)</f>
        <v>14.8571428571429</v>
      </c>
      <c r="T89" s="90">
        <f>AVERAGE(I89:I95)</f>
        <v>4.29907901622187</v>
      </c>
      <c r="U89" t="s" s="139">
        <v>120</v>
      </c>
      <c r="V89" s="155">
        <f>AVERAGE(L89:L95)</f>
        <v>2.85714285714286</v>
      </c>
      <c r="W89" s="90">
        <f>AVERAGE(N89:N95)</f>
        <v>2.63761904761905</v>
      </c>
    </row>
    <row r="90" ht="21.95" customHeight="1">
      <c r="A90" s="152">
        <v>1997</v>
      </c>
      <c r="B90" s="127">
        <v>46</v>
      </c>
      <c r="C90" s="88">
        <v>237</v>
      </c>
      <c r="D90" s="92">
        <v>5.15217391304348</v>
      </c>
      <c r="E90" s="43"/>
      <c r="F90" s="153">
        <v>1997</v>
      </c>
      <c r="G90" s="127">
        <v>26</v>
      </c>
      <c r="H90" s="88">
        <v>109.8</v>
      </c>
      <c r="I90" s="92">
        <v>4.22307692307692</v>
      </c>
      <c r="J90" s="43"/>
      <c r="K90" s="153">
        <v>1997</v>
      </c>
      <c r="L90" s="127">
        <v>5</v>
      </c>
      <c r="M90" s="88">
        <v>12.3</v>
      </c>
      <c r="N90" s="94">
        <v>2.46</v>
      </c>
      <c r="O90" t="s" s="136">
        <v>98</v>
      </c>
      <c r="P90" s="155">
        <f>AVERAGE(B90:B95)</f>
        <v>30.6666666666667</v>
      </c>
      <c r="Q90" s="90">
        <f>AVERAGE(D90:D95)</f>
        <v>5.35845755693582</v>
      </c>
      <c r="R90" t="s" s="139">
        <v>98</v>
      </c>
      <c r="S90" s="155">
        <f>AVERAGE(G90:G95)</f>
        <v>14.8333333333333</v>
      </c>
      <c r="T90" s="90">
        <f>AVERAGE(I90:I95)</f>
        <v>4.28781440781441</v>
      </c>
      <c r="U90" t="s" s="139">
        <v>98</v>
      </c>
      <c r="V90" s="155">
        <f>AVERAGE(L90:L95)</f>
        <v>3</v>
      </c>
      <c r="W90" s="90">
        <f>AVERAGE(N90:N95)</f>
        <v>2.58555555555556</v>
      </c>
    </row>
    <row r="91" ht="21.95" customHeight="1">
      <c r="A91" s="152">
        <v>1998</v>
      </c>
      <c r="B91" s="127">
        <v>42</v>
      </c>
      <c r="C91" s="88">
        <v>221.4</v>
      </c>
      <c r="D91" s="92">
        <v>5.27142857142857</v>
      </c>
      <c r="E91" s="43"/>
      <c r="F91" s="153">
        <v>1998</v>
      </c>
      <c r="G91" s="127">
        <v>21</v>
      </c>
      <c r="H91" s="88">
        <v>87.5</v>
      </c>
      <c r="I91" s="92">
        <v>4.16666666666667</v>
      </c>
      <c r="J91" s="43"/>
      <c r="K91" s="153">
        <v>1998</v>
      </c>
      <c r="L91" s="127">
        <v>5</v>
      </c>
      <c r="M91" s="88">
        <v>12.6</v>
      </c>
      <c r="N91" s="94">
        <v>2.52</v>
      </c>
      <c r="O91" t="s" s="136">
        <v>121</v>
      </c>
      <c r="P91" s="155">
        <f>AVERAGE(B91:B95)</f>
        <v>27.6</v>
      </c>
      <c r="Q91" s="90">
        <f>AVERAGE(D91:D95)</f>
        <v>5.39971428571429</v>
      </c>
      <c r="R91" t="s" s="139">
        <v>121</v>
      </c>
      <c r="S91" s="155">
        <f>AVERAGE(G91:G95)</f>
        <v>12.6</v>
      </c>
      <c r="T91" s="90">
        <f>AVERAGE(I91:I95)</f>
        <v>4.30076190476191</v>
      </c>
      <c r="U91" t="s" s="139">
        <v>121</v>
      </c>
      <c r="V91" s="155">
        <f>AVERAGE(L91:L95)</f>
        <v>2.6</v>
      </c>
      <c r="W91" s="90">
        <f>AVERAGE(N91:N95)</f>
        <v>2.61066666666667</v>
      </c>
    </row>
    <row r="92" ht="21.95" customHeight="1">
      <c r="A92" s="152">
        <v>1999</v>
      </c>
      <c r="B92" s="127">
        <v>28</v>
      </c>
      <c r="C92" s="88">
        <v>153.6</v>
      </c>
      <c r="D92" s="92">
        <v>5.48571428571429</v>
      </c>
      <c r="E92" s="43"/>
      <c r="F92" s="153">
        <v>1999</v>
      </c>
      <c r="G92" s="127">
        <v>10</v>
      </c>
      <c r="H92" s="88">
        <v>41.2</v>
      </c>
      <c r="I92" s="92">
        <v>4.12</v>
      </c>
      <c r="J92" s="43"/>
      <c r="K92" s="153">
        <v>1999</v>
      </c>
      <c r="L92" s="127">
        <v>2</v>
      </c>
      <c r="M92" s="88">
        <v>4.1</v>
      </c>
      <c r="N92" s="94">
        <v>2.05</v>
      </c>
      <c r="O92" t="s" s="136">
        <v>122</v>
      </c>
      <c r="P92" s="155">
        <f>AVERAGE(B92:B95)</f>
        <v>24</v>
      </c>
      <c r="Q92" s="90">
        <f>AVERAGE(D92:D95)</f>
        <v>5.43178571428572</v>
      </c>
      <c r="R92" t="s" s="139">
        <v>122</v>
      </c>
      <c r="S92" s="155">
        <f>AVERAGE(G92:G95)</f>
        <v>10.5</v>
      </c>
      <c r="T92" s="90">
        <f>AVERAGE(I92:I95)</f>
        <v>4.33428571428572</v>
      </c>
      <c r="U92" t="s" s="139">
        <v>122</v>
      </c>
      <c r="V92" s="155">
        <f>AVERAGE(L92:L95)</f>
        <v>2</v>
      </c>
      <c r="W92" s="90">
        <f>AVERAGE(N92:N95)</f>
        <v>2.63333333333333</v>
      </c>
    </row>
    <row r="93" ht="21.95" customHeight="1">
      <c r="A93" s="152">
        <v>2000</v>
      </c>
      <c r="B93" s="127">
        <v>20</v>
      </c>
      <c r="C93" s="88">
        <v>108.2</v>
      </c>
      <c r="D93" s="92">
        <v>5.41</v>
      </c>
      <c r="E93" s="43"/>
      <c r="F93" s="153">
        <v>2000</v>
      </c>
      <c r="G93" s="127">
        <v>10</v>
      </c>
      <c r="H93" s="88">
        <v>45.1</v>
      </c>
      <c r="I93" s="92">
        <v>4.51</v>
      </c>
      <c r="J93" s="43"/>
      <c r="K93" s="153">
        <v>2000</v>
      </c>
      <c r="L93" s="127">
        <v>1</v>
      </c>
      <c r="M93" s="88">
        <v>2.9</v>
      </c>
      <c r="N93" s="94">
        <v>2.9</v>
      </c>
      <c r="O93" t="s" s="136">
        <v>123</v>
      </c>
      <c r="P93" s="155">
        <f>AVERAGE(B93:B95)</f>
        <v>22.6666666666667</v>
      </c>
      <c r="Q93" s="90">
        <f>AVERAGE(D93:D95)</f>
        <v>5.41380952380952</v>
      </c>
      <c r="R93" t="s" s="139">
        <v>123</v>
      </c>
      <c r="S93" s="155">
        <f>AVERAGE(G93:G95)</f>
        <v>10.6666666666667</v>
      </c>
      <c r="T93" s="90">
        <f>AVERAGE(I93:I95)</f>
        <v>4.40571428571429</v>
      </c>
      <c r="U93" t="s" s="139">
        <v>123</v>
      </c>
      <c r="V93" s="155">
        <f>AVERAGE(L93:L95)</f>
        <v>2</v>
      </c>
      <c r="W93" s="90">
        <f>AVERAGE(N93:N95)</f>
        <v>2.82777777777778</v>
      </c>
    </row>
    <row r="94" ht="21.95" customHeight="1">
      <c r="A94" s="152">
        <v>2001</v>
      </c>
      <c r="B94" s="127">
        <v>20</v>
      </c>
      <c r="C94" s="88">
        <v>110.2</v>
      </c>
      <c r="D94" s="92">
        <v>5.51</v>
      </c>
      <c r="E94" s="43"/>
      <c r="F94" s="153">
        <v>2001</v>
      </c>
      <c r="G94" s="127">
        <v>8</v>
      </c>
      <c r="H94" s="88">
        <v>34.8</v>
      </c>
      <c r="I94" s="92">
        <v>4.35</v>
      </c>
      <c r="J94" s="43"/>
      <c r="K94" s="153">
        <v>2001</v>
      </c>
      <c r="L94" s="127">
        <v>3</v>
      </c>
      <c r="M94" s="88">
        <v>8.800000000000001</v>
      </c>
      <c r="N94" s="94">
        <v>2.93333333333333</v>
      </c>
      <c r="O94" t="s" s="136">
        <v>124</v>
      </c>
      <c r="P94" s="155">
        <f>AVERAGE(B94:B95)</f>
        <v>24</v>
      </c>
      <c r="Q94" s="90">
        <f>AVERAGE(D94:D95)</f>
        <v>5.41571428571429</v>
      </c>
      <c r="R94" t="s" s="139">
        <v>124</v>
      </c>
      <c r="S94" s="155">
        <f>AVERAGE(G94:G95)</f>
        <v>11</v>
      </c>
      <c r="T94" s="90">
        <f>AVERAGE(I94:I95)</f>
        <v>4.35357142857143</v>
      </c>
      <c r="U94" t="s" s="139">
        <v>124</v>
      </c>
      <c r="V94" s="155">
        <f>AVERAGE(L94:L95)</f>
        <v>2.5</v>
      </c>
      <c r="W94" s="90">
        <f>AVERAGE(N94:N95)</f>
        <v>2.79166666666667</v>
      </c>
    </row>
    <row r="95" ht="21.95" customHeight="1">
      <c r="A95" s="152">
        <v>2002</v>
      </c>
      <c r="B95" s="127">
        <v>28</v>
      </c>
      <c r="C95" s="88">
        <v>149</v>
      </c>
      <c r="D95" s="92">
        <v>5.32142857142857</v>
      </c>
      <c r="E95" s="43"/>
      <c r="F95" s="153">
        <v>2002</v>
      </c>
      <c r="G95" s="127">
        <v>14</v>
      </c>
      <c r="H95" s="88">
        <v>61</v>
      </c>
      <c r="I95" s="92">
        <v>4.35714285714286</v>
      </c>
      <c r="J95" s="43"/>
      <c r="K95" s="153">
        <v>2002</v>
      </c>
      <c r="L95" s="127">
        <v>2</v>
      </c>
      <c r="M95" s="88">
        <v>5.3</v>
      </c>
      <c r="N95" s="94">
        <v>2.65</v>
      </c>
      <c r="O95" t="s" s="136">
        <v>125</v>
      </c>
      <c r="P95" s="155">
        <f>AVERAGE(B95)</f>
        <v>28</v>
      </c>
      <c r="Q95" s="90">
        <f>AVERAGE(D95)</f>
        <v>5.32142857142857</v>
      </c>
      <c r="R95" t="s" s="139">
        <v>125</v>
      </c>
      <c r="S95" s="155">
        <f>AVERAGE(G95)</f>
        <v>14</v>
      </c>
      <c r="T95" s="90">
        <f>AVERAGE(I95)</f>
        <v>4.35714285714286</v>
      </c>
      <c r="U95" t="s" s="139">
        <v>125</v>
      </c>
      <c r="V95" s="155">
        <f>AVERAGE(L95)</f>
        <v>2</v>
      </c>
      <c r="W95" s="90">
        <f>AVERAGE(N95)</f>
        <v>2.65</v>
      </c>
    </row>
    <row r="96" ht="21.95" customHeight="1">
      <c r="A96" s="152">
        <v>2003</v>
      </c>
      <c r="B96" s="157">
        <v>39</v>
      </c>
      <c r="C96" s="158">
        <v>199.3</v>
      </c>
      <c r="D96" s="159">
        <v>5.11025641025641</v>
      </c>
      <c r="E96" s="43"/>
      <c r="F96" s="153">
        <v>2003</v>
      </c>
      <c r="G96" s="157">
        <v>23</v>
      </c>
      <c r="H96" s="158">
        <v>98.8</v>
      </c>
      <c r="I96" s="159">
        <v>4.29565217391304</v>
      </c>
      <c r="J96" s="43"/>
      <c r="K96" s="153">
        <v>2003</v>
      </c>
      <c r="L96" s="157">
        <v>3</v>
      </c>
      <c r="M96" s="158">
        <v>5.6</v>
      </c>
      <c r="N96" s="160">
        <v>1.86666666666667</v>
      </c>
      <c r="O96" t="s" s="136">
        <v>126</v>
      </c>
      <c r="P96" s="161">
        <f>AVERAGE(B96)</f>
        <v>39</v>
      </c>
      <c r="Q96" s="162">
        <f>AVERAGE(D96)</f>
        <v>5.11025641025641</v>
      </c>
      <c r="R96" t="s" s="139">
        <v>126</v>
      </c>
      <c r="S96" s="161">
        <f>AVERAGE(G96)</f>
        <v>23</v>
      </c>
      <c r="T96" s="162">
        <f>AVERAGE(I96)</f>
        <v>4.29565217391304</v>
      </c>
      <c r="U96" t="s" s="139">
        <v>126</v>
      </c>
      <c r="V96" s="161">
        <f>AVERAGE(L96)</f>
        <v>3</v>
      </c>
      <c r="W96" s="162">
        <f>AVERAGE(N96)</f>
        <v>1.86666666666667</v>
      </c>
    </row>
    <row r="97" ht="21.95" customHeight="1">
      <c r="A97" s="152">
        <v>2004</v>
      </c>
      <c r="B97" s="127">
        <v>25</v>
      </c>
      <c r="C97" s="88">
        <v>131.8</v>
      </c>
      <c r="D97" s="92">
        <v>5.272</v>
      </c>
      <c r="E97" s="43"/>
      <c r="F97" s="153">
        <v>2004</v>
      </c>
      <c r="G97" s="127">
        <v>15</v>
      </c>
      <c r="H97" s="88">
        <v>67</v>
      </c>
      <c r="I97" s="92">
        <v>4.46666666666667</v>
      </c>
      <c r="J97" s="43"/>
      <c r="K97" s="153">
        <v>2004</v>
      </c>
      <c r="L97" s="127">
        <v>2</v>
      </c>
      <c r="M97" s="88">
        <v>6.3</v>
      </c>
      <c r="N97" s="94">
        <v>3.15</v>
      </c>
      <c r="O97" t="s" s="136">
        <v>125</v>
      </c>
      <c r="P97" s="155">
        <f>AVERAGE(B97)</f>
        <v>25</v>
      </c>
      <c r="Q97" s="90">
        <f>AVERAGE(D97)</f>
        <v>5.272</v>
      </c>
      <c r="R97" t="s" s="139">
        <v>125</v>
      </c>
      <c r="S97" s="155">
        <f>AVERAGE(G97)</f>
        <v>15</v>
      </c>
      <c r="T97" s="90">
        <f>AVERAGE(I97)</f>
        <v>4.46666666666667</v>
      </c>
      <c r="U97" t="s" s="139">
        <v>125</v>
      </c>
      <c r="V97" s="155">
        <f>AVERAGE(L97)</f>
        <v>2</v>
      </c>
      <c r="W97" s="90">
        <f>AVERAGE(N97)</f>
        <v>3.15</v>
      </c>
    </row>
    <row r="98" ht="21.95" customHeight="1">
      <c r="A98" s="152">
        <v>2005</v>
      </c>
      <c r="B98" s="127">
        <v>40</v>
      </c>
      <c r="C98" s="88">
        <v>224.5</v>
      </c>
      <c r="D98" s="92">
        <v>5.6125</v>
      </c>
      <c r="E98" s="43"/>
      <c r="F98" s="153">
        <v>2005</v>
      </c>
      <c r="G98" s="127">
        <v>18</v>
      </c>
      <c r="H98" s="88">
        <v>83.40000000000001</v>
      </c>
      <c r="I98" s="92">
        <v>4.63333333333333</v>
      </c>
      <c r="J98" s="43"/>
      <c r="K98" s="153">
        <v>2005</v>
      </c>
      <c r="L98" s="127">
        <v>2</v>
      </c>
      <c r="M98" s="88">
        <v>6.2</v>
      </c>
      <c r="N98" s="94">
        <v>3.1</v>
      </c>
      <c r="O98" t="s" s="136">
        <v>124</v>
      </c>
      <c r="P98" s="155">
        <f>AVERAGE(B97:B98)</f>
        <v>32.5</v>
      </c>
      <c r="Q98" s="90">
        <f>AVERAGE(D97:D98)</f>
        <v>5.44225</v>
      </c>
      <c r="R98" t="s" s="139">
        <v>124</v>
      </c>
      <c r="S98" s="155">
        <f>AVERAGE(G97:G98)</f>
        <v>16.5</v>
      </c>
      <c r="T98" s="90">
        <f>AVERAGE(I97:I98)</f>
        <v>4.55</v>
      </c>
      <c r="U98" t="s" s="139">
        <v>124</v>
      </c>
      <c r="V98" s="155">
        <f>AVERAGE(L97:L98)</f>
        <v>2</v>
      </c>
      <c r="W98" s="90">
        <f>AVERAGE(N97:N98)</f>
        <v>3.125</v>
      </c>
    </row>
    <row r="99" ht="21.95" customHeight="1">
      <c r="A99" s="152">
        <v>2006</v>
      </c>
      <c r="B99" s="127">
        <v>55</v>
      </c>
      <c r="C99" s="88">
        <v>285.3</v>
      </c>
      <c r="D99" s="92">
        <v>5.18727272727273</v>
      </c>
      <c r="E99" s="43"/>
      <c r="F99" s="153">
        <v>2006</v>
      </c>
      <c r="G99" s="127">
        <v>30</v>
      </c>
      <c r="H99" s="88">
        <v>127.6</v>
      </c>
      <c r="I99" s="92">
        <v>4.25333333333333</v>
      </c>
      <c r="J99" s="43"/>
      <c r="K99" s="153">
        <v>2006</v>
      </c>
      <c r="L99" s="127">
        <v>6</v>
      </c>
      <c r="M99" s="88">
        <v>14</v>
      </c>
      <c r="N99" s="94">
        <v>2.33333333333333</v>
      </c>
      <c r="O99" t="s" s="136">
        <v>123</v>
      </c>
      <c r="P99" s="155">
        <f>AVERAGE(B97:B99)</f>
        <v>40</v>
      </c>
      <c r="Q99" s="90">
        <f>AVERAGE(D97:D99)</f>
        <v>5.35725757575758</v>
      </c>
      <c r="R99" t="s" s="139">
        <v>123</v>
      </c>
      <c r="S99" s="155">
        <f>AVERAGE(G97:G99)</f>
        <v>21</v>
      </c>
      <c r="T99" s="90">
        <f>AVERAGE(I97:I99)</f>
        <v>4.45111111111111</v>
      </c>
      <c r="U99" t="s" s="139">
        <v>123</v>
      </c>
      <c r="V99" s="155">
        <f>AVERAGE(L97:L99)</f>
        <v>3.33333333333333</v>
      </c>
      <c r="W99" s="90">
        <f>AVERAGE(N97:N99)</f>
        <v>2.86111111111111</v>
      </c>
    </row>
    <row r="100" ht="21.95" customHeight="1">
      <c r="A100" s="152">
        <v>2007</v>
      </c>
      <c r="B100" s="127">
        <v>27</v>
      </c>
      <c r="C100" s="88">
        <v>136.5</v>
      </c>
      <c r="D100" s="92">
        <v>5.05555555555556</v>
      </c>
      <c r="E100" s="43"/>
      <c r="F100" s="153">
        <v>2007</v>
      </c>
      <c r="G100" s="127">
        <v>17</v>
      </c>
      <c r="H100" s="88">
        <v>73.7</v>
      </c>
      <c r="I100" s="92">
        <v>4.33529411764706</v>
      </c>
      <c r="J100" s="43"/>
      <c r="K100" s="153">
        <v>2007</v>
      </c>
      <c r="L100" s="127">
        <v>3</v>
      </c>
      <c r="M100" s="88">
        <v>5.7</v>
      </c>
      <c r="N100" s="94">
        <v>1.9</v>
      </c>
      <c r="O100" t="s" s="136">
        <v>122</v>
      </c>
      <c r="P100" s="155">
        <f>AVERAGE(B97:B100)</f>
        <v>36.75</v>
      </c>
      <c r="Q100" s="90">
        <f>AVERAGE(D97:D100)</f>
        <v>5.28183207070707</v>
      </c>
      <c r="R100" t="s" s="139">
        <v>122</v>
      </c>
      <c r="S100" s="155">
        <f>AVERAGE(G97:G100)</f>
        <v>20</v>
      </c>
      <c r="T100" s="90">
        <f>AVERAGE(I97:I100)</f>
        <v>4.4221568627451</v>
      </c>
      <c r="U100" t="s" s="139">
        <v>122</v>
      </c>
      <c r="V100" s="155">
        <f>AVERAGE(L97:L100)</f>
        <v>3.25</v>
      </c>
      <c r="W100" s="90">
        <f>AVERAGE(N97:N100)</f>
        <v>2.62083333333333</v>
      </c>
    </row>
    <row r="101" ht="21.95" customHeight="1">
      <c r="A101" s="152">
        <v>2008</v>
      </c>
      <c r="B101" s="127">
        <v>29</v>
      </c>
      <c r="C101" s="88">
        <v>163.8</v>
      </c>
      <c r="D101" s="92">
        <v>5.64827586206897</v>
      </c>
      <c r="E101" s="43"/>
      <c r="F101" s="153">
        <v>2008</v>
      </c>
      <c r="G101" s="127">
        <v>9</v>
      </c>
      <c r="H101" s="88">
        <v>37.3</v>
      </c>
      <c r="I101" s="92">
        <v>4.14444444444444</v>
      </c>
      <c r="J101" s="43"/>
      <c r="K101" s="153">
        <v>2008</v>
      </c>
      <c r="L101" s="127">
        <v>2</v>
      </c>
      <c r="M101" s="88">
        <v>4.7</v>
      </c>
      <c r="N101" s="94">
        <v>2.35</v>
      </c>
      <c r="O101" t="s" s="136">
        <v>121</v>
      </c>
      <c r="P101" s="155">
        <f>AVERAGE(B97:B101)</f>
        <v>35.2</v>
      </c>
      <c r="Q101" s="90">
        <f>AVERAGE(D97:D101)</f>
        <v>5.35512082897945</v>
      </c>
      <c r="R101" t="s" s="139">
        <v>121</v>
      </c>
      <c r="S101" s="155">
        <f>AVERAGE(G97:G101)</f>
        <v>17.8</v>
      </c>
      <c r="T101" s="90">
        <f>AVERAGE(I97:I101)</f>
        <v>4.36661437908497</v>
      </c>
      <c r="U101" t="s" s="139">
        <v>121</v>
      </c>
      <c r="V101" s="155">
        <f>AVERAGE(L97:L101)</f>
        <v>3</v>
      </c>
      <c r="W101" s="90">
        <f>AVERAGE(N97:N101)</f>
        <v>2.56666666666667</v>
      </c>
    </row>
    <row r="102" ht="21.95" customHeight="1">
      <c r="A102" s="152">
        <v>2009</v>
      </c>
      <c r="B102" s="127">
        <v>24</v>
      </c>
      <c r="C102" s="88">
        <v>141.4</v>
      </c>
      <c r="D102" s="92">
        <v>5.89166666666667</v>
      </c>
      <c r="E102" s="43"/>
      <c r="F102" s="153">
        <v>2009</v>
      </c>
      <c r="G102" s="127">
        <v>10</v>
      </c>
      <c r="H102" s="88">
        <v>50.9</v>
      </c>
      <c r="I102" s="92">
        <v>5.09</v>
      </c>
      <c r="J102" s="43"/>
      <c r="K102" s="153">
        <v>2009</v>
      </c>
      <c r="L102" s="127">
        <v>0</v>
      </c>
      <c r="M102" s="88">
        <v>0</v>
      </c>
      <c r="N102" s="94"/>
      <c r="O102" t="s" s="136">
        <v>98</v>
      </c>
      <c r="P102" s="155">
        <f>AVERAGE(B97:B102)</f>
        <v>33.3333333333333</v>
      </c>
      <c r="Q102" s="90">
        <f>AVERAGE(D97:D102)</f>
        <v>5.44454513526066</v>
      </c>
      <c r="R102" t="s" s="139">
        <v>98</v>
      </c>
      <c r="S102" s="155">
        <f>AVERAGE(G97:G102)</f>
        <v>16.5</v>
      </c>
      <c r="T102" s="90">
        <f>AVERAGE(I97:I102)</f>
        <v>4.48717864923747</v>
      </c>
      <c r="U102" t="s" s="139">
        <v>98</v>
      </c>
      <c r="V102" s="155">
        <f>AVERAGE(L97:L102)</f>
        <v>2.5</v>
      </c>
      <c r="W102" s="90">
        <f>AVERAGE(N97:N102)</f>
        <v>2.56666666666667</v>
      </c>
    </row>
    <row r="103" ht="21.95" customHeight="1">
      <c r="A103" s="152">
        <v>2010</v>
      </c>
      <c r="B103" s="127">
        <v>38</v>
      </c>
      <c r="C103" s="88">
        <v>203.2</v>
      </c>
      <c r="D103" s="92">
        <v>5.34736842105263</v>
      </c>
      <c r="E103" s="43"/>
      <c r="F103" s="153">
        <v>2010</v>
      </c>
      <c r="G103" s="127">
        <v>19</v>
      </c>
      <c r="H103" s="88">
        <v>81.7</v>
      </c>
      <c r="I103" s="92">
        <v>4.3</v>
      </c>
      <c r="J103" s="43"/>
      <c r="K103" s="153">
        <v>2010</v>
      </c>
      <c r="L103" s="127">
        <v>2</v>
      </c>
      <c r="M103" s="88">
        <v>4</v>
      </c>
      <c r="N103" s="94">
        <v>2</v>
      </c>
      <c r="O103" t="s" s="136">
        <v>120</v>
      </c>
      <c r="P103" s="155">
        <f>AVERAGE(B97:B103)</f>
        <v>34</v>
      </c>
      <c r="Q103" s="90">
        <f>AVERAGE(D97:D103)</f>
        <v>5.43066274751665</v>
      </c>
      <c r="R103" t="s" s="139">
        <v>120</v>
      </c>
      <c r="S103" s="155">
        <f>AVERAGE(G97:G103)</f>
        <v>16.8571428571429</v>
      </c>
      <c r="T103" s="90">
        <f>AVERAGE(I97:I103)</f>
        <v>4.46043884220355</v>
      </c>
      <c r="U103" t="s" s="139">
        <v>120</v>
      </c>
      <c r="V103" s="155">
        <f>AVERAGE(L97:L103)</f>
        <v>2.42857142857143</v>
      </c>
      <c r="W103" s="90">
        <f>AVERAGE(N97:N103)</f>
        <v>2.47222222222222</v>
      </c>
    </row>
    <row r="104" ht="21.95" customHeight="1">
      <c r="A104" s="152">
        <v>2011</v>
      </c>
      <c r="B104" s="127">
        <v>32</v>
      </c>
      <c r="C104" s="88">
        <v>171.2</v>
      </c>
      <c r="D104" s="92">
        <v>5.35</v>
      </c>
      <c r="E104" s="43"/>
      <c r="F104" s="153">
        <v>2011</v>
      </c>
      <c r="G104" s="127">
        <v>18</v>
      </c>
      <c r="H104" s="88">
        <v>83.2</v>
      </c>
      <c r="I104" s="92">
        <v>4.62222222222222</v>
      </c>
      <c r="J104" s="43"/>
      <c r="K104" s="153">
        <v>2011</v>
      </c>
      <c r="L104" s="127">
        <v>2</v>
      </c>
      <c r="M104" s="88">
        <v>6.1</v>
      </c>
      <c r="N104" s="94">
        <v>3.05</v>
      </c>
      <c r="O104" t="s" s="136">
        <v>119</v>
      </c>
      <c r="P104" s="155">
        <f>AVERAGE(B97:B104)</f>
        <v>33.75</v>
      </c>
      <c r="Q104" s="90">
        <f>AVERAGE(D97:D104)</f>
        <v>5.42057990407707</v>
      </c>
      <c r="R104" t="s" s="139">
        <v>119</v>
      </c>
      <c r="S104" s="155">
        <f>AVERAGE(G97:G104)</f>
        <v>17</v>
      </c>
      <c r="T104" s="90">
        <f>AVERAGE(I97:I104)</f>
        <v>4.48066176470588</v>
      </c>
      <c r="U104" t="s" s="139">
        <v>119</v>
      </c>
      <c r="V104" s="155">
        <f>AVERAGE(L97:L104)</f>
        <v>2.375</v>
      </c>
      <c r="W104" s="90">
        <f>AVERAGE(N97:N104)</f>
        <v>2.5547619047619</v>
      </c>
    </row>
    <row r="105" ht="21.95" customHeight="1">
      <c r="A105" s="152">
        <v>2012</v>
      </c>
      <c r="B105" s="127">
        <v>29</v>
      </c>
      <c r="C105" s="88">
        <v>157.6</v>
      </c>
      <c r="D105" s="92">
        <v>5.43448275862069</v>
      </c>
      <c r="E105" s="43"/>
      <c r="F105" s="153">
        <v>2012</v>
      </c>
      <c r="G105" s="127">
        <v>15</v>
      </c>
      <c r="H105" s="88">
        <v>68.5</v>
      </c>
      <c r="I105" s="92">
        <v>4.56666666666667</v>
      </c>
      <c r="J105" s="43"/>
      <c r="K105" s="153">
        <v>2012</v>
      </c>
      <c r="L105" s="127">
        <v>2</v>
      </c>
      <c r="M105" s="88">
        <v>5.8</v>
      </c>
      <c r="N105" s="94">
        <v>2.9</v>
      </c>
      <c r="O105" t="s" s="136">
        <v>118</v>
      </c>
      <c r="P105" s="155">
        <f>AVERAGE(B97:B105)</f>
        <v>33.2222222222222</v>
      </c>
      <c r="Q105" s="90">
        <f>AVERAGE(D97:D105)</f>
        <v>5.42212466569303</v>
      </c>
      <c r="R105" t="s" s="139">
        <v>118</v>
      </c>
      <c r="S105" s="155">
        <f>AVERAGE(G97:G105)</f>
        <v>16.7777777777778</v>
      </c>
      <c r="T105" s="90">
        <f>AVERAGE(I97:I105)</f>
        <v>4.49021786492375</v>
      </c>
      <c r="U105" t="s" s="139">
        <v>118</v>
      </c>
      <c r="V105" s="155">
        <f>AVERAGE(L97:L105)</f>
        <v>2.33333333333333</v>
      </c>
      <c r="W105" s="90">
        <f>AVERAGE(N97:N105)</f>
        <v>2.59791666666667</v>
      </c>
    </row>
    <row r="106" ht="21.95" customHeight="1">
      <c r="A106" s="152">
        <v>2013</v>
      </c>
      <c r="B106" s="127">
        <v>25</v>
      </c>
      <c r="C106" s="88">
        <v>128</v>
      </c>
      <c r="D106" s="92">
        <v>5.12</v>
      </c>
      <c r="E106" s="43"/>
      <c r="F106" s="153">
        <v>2013</v>
      </c>
      <c r="G106" s="127">
        <v>16</v>
      </c>
      <c r="H106" s="88">
        <v>72.09999999999999</v>
      </c>
      <c r="I106" s="92">
        <v>4.50625</v>
      </c>
      <c r="J106" s="43"/>
      <c r="K106" s="153">
        <v>2013</v>
      </c>
      <c r="L106" s="127">
        <v>4</v>
      </c>
      <c r="M106" s="88">
        <v>11.1</v>
      </c>
      <c r="N106" s="94">
        <v>2.775</v>
      </c>
      <c r="O106" t="s" s="136">
        <v>117</v>
      </c>
      <c r="P106" s="155">
        <f>AVERAGE(B97:B106)</f>
        <v>32.4</v>
      </c>
      <c r="Q106" s="90">
        <f>AVERAGE(D97:D106)</f>
        <v>5.39191219912373</v>
      </c>
      <c r="R106" t="s" s="139">
        <v>117</v>
      </c>
      <c r="S106" s="155">
        <f>AVERAGE(G97:G106)</f>
        <v>16.7</v>
      </c>
      <c r="T106" s="90">
        <f>AVERAGE(I97:I106)</f>
        <v>4.49182107843137</v>
      </c>
      <c r="U106" t="s" s="139">
        <v>117</v>
      </c>
      <c r="V106" s="155">
        <f>AVERAGE(L97:L106)</f>
        <v>2.5</v>
      </c>
      <c r="W106" s="90">
        <f>AVERAGE(N97:N106)</f>
        <v>2.61759259259259</v>
      </c>
    </row>
    <row r="107" ht="21.95" customHeight="1">
      <c r="A107" s="152">
        <v>2014</v>
      </c>
      <c r="B107" s="127">
        <v>31</v>
      </c>
      <c r="C107" s="88">
        <v>171.7</v>
      </c>
      <c r="D107" s="92">
        <v>5.53870967741935</v>
      </c>
      <c r="E107" s="43"/>
      <c r="F107" s="153">
        <v>2014</v>
      </c>
      <c r="G107" s="127">
        <v>15</v>
      </c>
      <c r="H107" s="88">
        <v>70.40000000000001</v>
      </c>
      <c r="I107" s="92">
        <v>4.69333333333333</v>
      </c>
      <c r="J107" s="43"/>
      <c r="K107" s="153">
        <v>2014</v>
      </c>
      <c r="L107" s="127">
        <v>1</v>
      </c>
      <c r="M107" s="88">
        <v>2.9</v>
      </c>
      <c r="N107" s="94">
        <v>2.9</v>
      </c>
      <c r="O107" t="s" s="136">
        <v>116</v>
      </c>
      <c r="P107" s="155">
        <f>AVERAGE(B97:B107)</f>
        <v>32.2727272727273</v>
      </c>
      <c r="Q107" s="90">
        <f>AVERAGE(D97:D107)</f>
        <v>5.40525742442333</v>
      </c>
      <c r="R107" t="s" s="139">
        <v>116</v>
      </c>
      <c r="S107" s="155">
        <f>AVERAGE(G97:G107)</f>
        <v>16.5454545454545</v>
      </c>
      <c r="T107" s="90">
        <f>AVERAGE(I97:I107)</f>
        <v>4.51014037433155</v>
      </c>
      <c r="U107" t="s" s="139">
        <v>116</v>
      </c>
      <c r="V107" s="155">
        <f>AVERAGE(L97:L107)</f>
        <v>2.36363636363636</v>
      </c>
      <c r="W107" s="90">
        <f>AVERAGE(N97:N107)</f>
        <v>2.64583333333333</v>
      </c>
    </row>
    <row r="108" ht="21.95" customHeight="1">
      <c r="A108" s="152">
        <v>2015</v>
      </c>
      <c r="B108" s="127">
        <v>38</v>
      </c>
      <c r="C108" s="88">
        <v>213</v>
      </c>
      <c r="D108" s="92">
        <v>5.60526315789474</v>
      </c>
      <c r="E108" s="43"/>
      <c r="F108" s="153">
        <v>2015</v>
      </c>
      <c r="G108" s="127">
        <v>20</v>
      </c>
      <c r="H108" s="88">
        <v>94.3</v>
      </c>
      <c r="I108" s="92">
        <v>4.715</v>
      </c>
      <c r="J108" s="43"/>
      <c r="K108" s="153">
        <v>2015</v>
      </c>
      <c r="L108" s="127">
        <v>1</v>
      </c>
      <c r="M108" s="88">
        <v>2.9</v>
      </c>
      <c r="N108" s="94">
        <v>2.9</v>
      </c>
      <c r="O108" t="s" s="136">
        <v>115</v>
      </c>
      <c r="P108" s="155">
        <f>AVERAGE(B97:B108)</f>
        <v>32.75</v>
      </c>
      <c r="Q108" s="90">
        <f>AVERAGE(D97:D108)</f>
        <v>5.42192456887928</v>
      </c>
      <c r="R108" t="s" s="139">
        <v>115</v>
      </c>
      <c r="S108" s="155">
        <f>AVERAGE(G97:G108)</f>
        <v>16.8333333333333</v>
      </c>
      <c r="T108" s="90">
        <f>AVERAGE(I97:I108)</f>
        <v>4.52721200980392</v>
      </c>
      <c r="U108" t="s" s="139">
        <v>115</v>
      </c>
      <c r="V108" s="155">
        <f>AVERAGE(L97:L108)</f>
        <v>2.25</v>
      </c>
      <c r="W108" s="90">
        <f>AVERAGE(N97:N108)</f>
        <v>2.66893939393939</v>
      </c>
    </row>
    <row r="109" ht="21.95" customHeight="1">
      <c r="A109" s="152">
        <v>2016</v>
      </c>
      <c r="B109" s="127">
        <v>28</v>
      </c>
      <c r="C109" s="88">
        <v>158.6</v>
      </c>
      <c r="D109" s="92">
        <v>5.66428571428571</v>
      </c>
      <c r="E109" s="43"/>
      <c r="F109" s="153">
        <v>2016</v>
      </c>
      <c r="G109" s="127">
        <v>11</v>
      </c>
      <c r="H109" s="88">
        <v>48.2</v>
      </c>
      <c r="I109" s="92">
        <v>4.38181818181818</v>
      </c>
      <c r="J109" s="43"/>
      <c r="K109" s="153">
        <v>2016</v>
      </c>
      <c r="L109" s="127">
        <v>0</v>
      </c>
      <c r="M109" s="88">
        <v>0</v>
      </c>
      <c r="N109" s="94"/>
      <c r="O109" t="s" s="136">
        <v>114</v>
      </c>
      <c r="P109" s="155">
        <f>AVERAGE(B97:B109)</f>
        <v>32.3846153846154</v>
      </c>
      <c r="Q109" s="90">
        <f>AVERAGE(D97:D109)</f>
        <v>5.44056773391054</v>
      </c>
      <c r="R109" t="s" s="139">
        <v>114</v>
      </c>
      <c r="S109" s="155">
        <f>AVERAGE(G97:G109)</f>
        <v>16.3846153846154</v>
      </c>
      <c r="T109" s="90">
        <f>AVERAGE(I97:I109)</f>
        <v>4.51602786918963</v>
      </c>
      <c r="U109" t="s" s="139">
        <v>114</v>
      </c>
      <c r="V109" s="155">
        <f>AVERAGE(L97:L109)</f>
        <v>2.07692307692308</v>
      </c>
      <c r="W109" s="90">
        <f>AVERAGE(N97:N109)</f>
        <v>2.66893939393939</v>
      </c>
    </row>
    <row r="110" ht="21.95" customHeight="1">
      <c r="A110" s="152">
        <v>2017</v>
      </c>
      <c r="B110" s="127">
        <v>42</v>
      </c>
      <c r="C110" s="88">
        <v>240.8</v>
      </c>
      <c r="D110" s="92">
        <v>5.73333333333333</v>
      </c>
      <c r="E110" s="43"/>
      <c r="F110" s="153">
        <v>2017</v>
      </c>
      <c r="G110" s="127">
        <v>17</v>
      </c>
      <c r="H110" s="88">
        <v>82.7</v>
      </c>
      <c r="I110" s="92">
        <v>4.86470588235294</v>
      </c>
      <c r="J110" s="43"/>
      <c r="K110" s="153">
        <v>2017</v>
      </c>
      <c r="L110" s="127">
        <v>1</v>
      </c>
      <c r="M110" s="88">
        <v>2.5</v>
      </c>
      <c r="N110" s="94">
        <v>2.5</v>
      </c>
      <c r="O110" t="s" s="136">
        <v>113</v>
      </c>
      <c r="P110" s="155">
        <f>AVERAGE(B97:B110)</f>
        <v>33.0714285714286</v>
      </c>
      <c r="Q110" s="90">
        <f>AVERAGE(D97:D110)</f>
        <v>5.46147956244074</v>
      </c>
      <c r="R110" t="s" s="139">
        <v>113</v>
      </c>
      <c r="S110" s="155">
        <f>AVERAGE(G97:G110)</f>
        <v>16.4285714285714</v>
      </c>
      <c r="T110" s="90">
        <f>AVERAGE(I97:I110)</f>
        <v>4.54093344155844</v>
      </c>
      <c r="U110" t="s" s="139">
        <v>113</v>
      </c>
      <c r="V110" s="155">
        <f>AVERAGE(L97:L110)</f>
        <v>2</v>
      </c>
      <c r="W110" s="90">
        <f>AVERAGE(N97:N110)</f>
        <v>2.65486111111111</v>
      </c>
    </row>
    <row r="111" ht="21.95" customHeight="1">
      <c r="A111" s="152">
        <v>2018</v>
      </c>
      <c r="B111" s="127">
        <v>44</v>
      </c>
      <c r="C111" s="88">
        <v>231.8</v>
      </c>
      <c r="D111" s="92">
        <v>5.26818181818182</v>
      </c>
      <c r="E111" s="43"/>
      <c r="F111" s="153">
        <v>2018</v>
      </c>
      <c r="G111" s="127">
        <v>23</v>
      </c>
      <c r="H111" s="88">
        <v>100</v>
      </c>
      <c r="I111" s="92">
        <v>4.34782608695652</v>
      </c>
      <c r="J111" s="43"/>
      <c r="K111" s="153">
        <v>2018</v>
      </c>
      <c r="L111" s="127">
        <v>4</v>
      </c>
      <c r="M111" s="88">
        <v>11.5</v>
      </c>
      <c r="N111" s="94">
        <v>2.875</v>
      </c>
      <c r="O111" t="s" s="136">
        <v>112</v>
      </c>
      <c r="P111" s="155">
        <f>AVERAGE(B97:B111)</f>
        <v>33.8</v>
      </c>
      <c r="Q111" s="90">
        <f>AVERAGE(D97:D111)</f>
        <v>5.44859304615681</v>
      </c>
      <c r="R111" t="s" s="139">
        <v>112</v>
      </c>
      <c r="S111" s="155">
        <f>AVERAGE(G97:G111)</f>
        <v>16.8666666666667</v>
      </c>
      <c r="T111" s="90">
        <f>AVERAGE(I97:I111)</f>
        <v>4.52805961791831</v>
      </c>
      <c r="U111" t="s" s="139">
        <v>112</v>
      </c>
      <c r="V111" s="155">
        <f>AVERAGE(L97:L111)</f>
        <v>2.13333333333333</v>
      </c>
      <c r="W111" s="90">
        <f>AVERAGE(N97:N111)</f>
        <v>2.67179487179487</v>
      </c>
    </row>
    <row r="112" ht="21.95" customHeight="1">
      <c r="A112" s="152">
        <v>2019</v>
      </c>
      <c r="B112" s="127">
        <v>32</v>
      </c>
      <c r="C112" s="88">
        <v>170.6</v>
      </c>
      <c r="D112" s="92">
        <v>5.33125</v>
      </c>
      <c r="E112" s="43"/>
      <c r="F112" s="153">
        <v>2019</v>
      </c>
      <c r="G112" s="127">
        <v>16</v>
      </c>
      <c r="H112" s="88">
        <v>66.59999999999999</v>
      </c>
      <c r="I112" s="92">
        <v>4.1625</v>
      </c>
      <c r="J112" s="43"/>
      <c r="K112" s="153">
        <v>2019</v>
      </c>
      <c r="L112" s="127">
        <v>4</v>
      </c>
      <c r="M112" s="88">
        <v>9.699999999999999</v>
      </c>
      <c r="N112" s="94">
        <v>2.425</v>
      </c>
      <c r="O112" t="s" s="136">
        <v>111</v>
      </c>
      <c r="P112" s="155">
        <f>AVERAGE(B97:B112)</f>
        <v>33.6875</v>
      </c>
      <c r="Q112" s="90">
        <f>AVERAGE(D97:D112)</f>
        <v>5.44125910577201</v>
      </c>
      <c r="R112" t="s" s="139">
        <v>111</v>
      </c>
      <c r="S112" s="155">
        <f>AVERAGE(G97:G112)</f>
        <v>16.8125</v>
      </c>
      <c r="T112" s="90">
        <f>AVERAGE(I97:I112)</f>
        <v>4.50521214179842</v>
      </c>
      <c r="U112" t="s" s="139">
        <v>111</v>
      </c>
      <c r="V112" s="155">
        <f>AVERAGE(L97:L112)</f>
        <v>2.25</v>
      </c>
      <c r="W112" s="90">
        <f>AVERAGE(N97:N112)</f>
        <v>2.65416666666667</v>
      </c>
    </row>
    <row r="113" ht="21.95" customHeight="1">
      <c r="A113" s="152">
        <v>2020</v>
      </c>
      <c r="B113" s="127">
        <v>47</v>
      </c>
      <c r="C113" s="88">
        <v>262.4</v>
      </c>
      <c r="D113" s="92">
        <v>5.58297872340426</v>
      </c>
      <c r="E113" s="43"/>
      <c r="F113" s="153">
        <v>2020</v>
      </c>
      <c r="G113" s="127">
        <v>20</v>
      </c>
      <c r="H113" s="88">
        <v>91.8</v>
      </c>
      <c r="I113" s="92">
        <v>4.59</v>
      </c>
      <c r="J113" s="43"/>
      <c r="K113" s="153">
        <v>2020</v>
      </c>
      <c r="L113" s="127">
        <v>2</v>
      </c>
      <c r="M113" s="88">
        <v>4.9</v>
      </c>
      <c r="N113" s="94">
        <v>2.45</v>
      </c>
      <c r="O113" t="s" s="136">
        <v>110</v>
      </c>
      <c r="P113" s="155">
        <f>AVERAGE(B97:B113)</f>
        <v>34.4705882352941</v>
      </c>
      <c r="Q113" s="90">
        <f>AVERAGE(D97:D113)</f>
        <v>5.44959555386803</v>
      </c>
      <c r="R113" t="s" s="139">
        <v>110</v>
      </c>
      <c r="S113" s="155">
        <f>AVERAGE(G97:G113)</f>
        <v>17</v>
      </c>
      <c r="T113" s="90">
        <f>AVERAGE(I97:I113)</f>
        <v>4.5101996628691</v>
      </c>
      <c r="U113" t="s" s="139">
        <v>110</v>
      </c>
      <c r="V113" s="155">
        <f>AVERAGE(L97:L113)</f>
        <v>2.23529411764706</v>
      </c>
      <c r="W113" s="90">
        <f>AVERAGE(N97:N113)</f>
        <v>2.64055555555556</v>
      </c>
    </row>
    <row r="114" ht="21.95" customHeight="1">
      <c r="A114" s="152">
        <v>2021</v>
      </c>
      <c r="B114" s="127">
        <v>22</v>
      </c>
      <c r="C114" s="88">
        <v>124.5</v>
      </c>
      <c r="D114" s="92">
        <v>5.65909090909091</v>
      </c>
      <c r="E114" s="43"/>
      <c r="F114" s="153">
        <v>2021</v>
      </c>
      <c r="G114" s="127">
        <v>8</v>
      </c>
      <c r="H114" s="88">
        <v>35.3</v>
      </c>
      <c r="I114" s="92">
        <v>4.4125</v>
      </c>
      <c r="J114" s="43"/>
      <c r="K114" s="153">
        <v>2021</v>
      </c>
      <c r="L114" s="127">
        <v>2</v>
      </c>
      <c r="M114" s="88">
        <v>6.2</v>
      </c>
      <c r="N114" s="94">
        <v>3.1</v>
      </c>
      <c r="O114" t="s" s="136">
        <v>109</v>
      </c>
      <c r="P114" s="155">
        <f>AVERAGE(B97:B114)</f>
        <v>33.7777777777778</v>
      </c>
      <c r="Q114" s="90">
        <f>AVERAGE(D97:D114)</f>
        <v>5.46123418471374</v>
      </c>
      <c r="R114" t="s" s="139">
        <v>109</v>
      </c>
      <c r="S114" s="155">
        <f>AVERAGE(G97:G114)</f>
        <v>16.5</v>
      </c>
      <c r="T114" s="90">
        <f>AVERAGE(I97:I114)</f>
        <v>4.50477190382082</v>
      </c>
      <c r="U114" t="s" s="139">
        <v>109</v>
      </c>
      <c r="V114" s="155">
        <f>AVERAGE(L97:L114)</f>
        <v>2.22222222222222</v>
      </c>
      <c r="W114" s="90">
        <f>AVERAGE(N97:N114)</f>
        <v>2.66927083333333</v>
      </c>
    </row>
    <row r="115" ht="21.95" customHeight="1">
      <c r="A115" s="152">
        <v>2022</v>
      </c>
      <c r="B115" s="127">
        <v>32</v>
      </c>
      <c r="C115" s="88">
        <v>182.9</v>
      </c>
      <c r="D115" s="92">
        <v>5.715625</v>
      </c>
      <c r="E115" s="43"/>
      <c r="F115" s="153">
        <v>2022</v>
      </c>
      <c r="G115" s="127">
        <v>11</v>
      </c>
      <c r="H115" s="88">
        <v>48.8</v>
      </c>
      <c r="I115" s="92">
        <v>4.43636363636364</v>
      </c>
      <c r="J115" s="43"/>
      <c r="K115" s="153">
        <v>2022</v>
      </c>
      <c r="L115" s="127">
        <v>1</v>
      </c>
      <c r="M115" s="88">
        <v>3</v>
      </c>
      <c r="N115" s="94">
        <v>3</v>
      </c>
      <c r="O115" t="s" s="136">
        <v>108</v>
      </c>
      <c r="P115" s="155">
        <f>AVERAGE(B97:B115)</f>
        <v>33.6842105263158</v>
      </c>
      <c r="Q115" s="90">
        <f>AVERAGE(D97:D115)</f>
        <v>5.47462317499197</v>
      </c>
      <c r="R115" t="s" s="139">
        <v>108</v>
      </c>
      <c r="S115" s="155">
        <f>AVERAGE(G97:G115)</f>
        <v>16.2105263157895</v>
      </c>
      <c r="T115" s="90">
        <f>AVERAGE(I97:I115)</f>
        <v>4.50117146869149</v>
      </c>
      <c r="U115" t="s" s="139">
        <v>108</v>
      </c>
      <c r="V115" s="155">
        <f>AVERAGE(L97:L115)</f>
        <v>2.15789473684211</v>
      </c>
      <c r="W115" s="90">
        <f>AVERAGE(N97:N115)</f>
        <v>2.68872549019608</v>
      </c>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432</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s="125"/>
      <c r="C137" s="88"/>
      <c r="D137" s="92"/>
      <c r="E137" s="43"/>
      <c r="F137" t="s" s="101">
        <v>117</v>
      </c>
      <c r="G137" s="125"/>
      <c r="H137" s="88"/>
      <c r="I137" s="92"/>
      <c r="J137" s="43"/>
      <c r="K137" t="s" s="101">
        <v>117</v>
      </c>
      <c r="L137" s="125"/>
      <c r="M137" s="88"/>
      <c r="N137" s="94"/>
      <c r="O137" s="87"/>
      <c r="P137" s="88"/>
      <c r="Q137" s="88"/>
      <c r="R137" s="89"/>
      <c r="S137" s="88"/>
      <c r="T137" s="88"/>
      <c r="U137" s="89"/>
      <c r="V137" s="88"/>
      <c r="W137" s="90"/>
    </row>
    <row r="138" ht="21.95" customHeight="1">
      <c r="A138" t="s" s="126">
        <v>127</v>
      </c>
      <c r="B138" s="88">
        <f>AVERAGE(B86:B95)</f>
        <v>31.2</v>
      </c>
      <c r="C138" s="88">
        <f>AVERAGE(C86:C95)</f>
        <v>169.37</v>
      </c>
      <c r="D138" s="92">
        <f>AVERAGE(D86:D95)</f>
        <v>5.44313223385427</v>
      </c>
      <c r="E138" s="43"/>
      <c r="F138" t="s" s="128">
        <v>127</v>
      </c>
      <c r="G138" s="88">
        <f>AVERAGE(G86:G95)</f>
        <v>14.2</v>
      </c>
      <c r="H138" s="88">
        <f>AVERAGE(H86:H95)</f>
        <v>61.88</v>
      </c>
      <c r="I138" s="92">
        <f>AVERAGE(I86:I95)</f>
        <v>4.37281364468865</v>
      </c>
      <c r="J138" s="43"/>
      <c r="K138" t="s" s="128">
        <v>127</v>
      </c>
      <c r="L138" s="88">
        <f>AVERAGE(L86:L95)</f>
        <v>2.1</v>
      </c>
      <c r="M138" s="88">
        <f>AVERAGE(M86:M95)</f>
        <v>5.48</v>
      </c>
      <c r="N138" s="94">
        <f>AVERAGE(N86:N95)</f>
        <v>2.67041666666667</v>
      </c>
      <c r="O138" s="87"/>
      <c r="P138" s="88"/>
      <c r="Q138" s="88"/>
      <c r="R138" s="89"/>
      <c r="S138" s="88"/>
      <c r="T138" s="88"/>
      <c r="U138" s="89"/>
      <c r="V138" s="88"/>
      <c r="W138" s="90"/>
    </row>
    <row r="139" ht="21.95" customHeight="1">
      <c r="A139" t="s" s="126">
        <v>128</v>
      </c>
      <c r="B139" s="88">
        <f>AVERAGE(B97:B106)</f>
        <v>32.4</v>
      </c>
      <c r="C139" s="88">
        <f>AVERAGE(C97:C106)</f>
        <v>174.33</v>
      </c>
      <c r="D139" s="92">
        <f>AVERAGE(D97:D106)</f>
        <v>5.39191219912373</v>
      </c>
      <c r="E139" s="43"/>
      <c r="F139" t="s" s="128">
        <v>128</v>
      </c>
      <c r="G139" s="88">
        <f>AVERAGE(G97:G106)</f>
        <v>16.7</v>
      </c>
      <c r="H139" s="88">
        <f>AVERAGE(H97:H106)</f>
        <v>74.54000000000001</v>
      </c>
      <c r="I139" s="92">
        <f>AVERAGE(I97:I106)</f>
        <v>4.49182107843137</v>
      </c>
      <c r="J139" s="43"/>
      <c r="K139" t="s" s="128">
        <v>128</v>
      </c>
      <c r="L139" s="88">
        <f>AVERAGE(L97:L106)</f>
        <v>2.5</v>
      </c>
      <c r="M139" s="88">
        <f>AVERAGE(M97:M106)</f>
        <v>6.39</v>
      </c>
      <c r="N139" s="94">
        <f>AVERAGE(N97:N106)</f>
        <v>2.61759259259259</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AVERAGE(B21:B30)</f>
        <v>36.8</v>
      </c>
      <c r="C141" s="88">
        <f>AVERAGE(C21:C30)</f>
        <v>199.84</v>
      </c>
      <c r="D141" s="92">
        <f>AVERAGE(D21:D30)</f>
        <v>5.45402790488954</v>
      </c>
      <c r="E141" s="43"/>
      <c r="F141" t="s" s="130">
        <v>129</v>
      </c>
      <c r="G141" s="88">
        <f>AVERAGE(G21:G30)</f>
        <v>18.3</v>
      </c>
      <c r="H141" s="88">
        <f>AVERAGE(H21:H30)</f>
        <v>81.72</v>
      </c>
      <c r="I141" s="92">
        <f>AVERAGE(I21:I30)</f>
        <v>4.50758768716663</v>
      </c>
      <c r="J141" s="43"/>
      <c r="K141" t="s" s="130">
        <v>129</v>
      </c>
      <c r="L141" s="88">
        <f>AVERAGE(L21:L30)</f>
        <v>3.2</v>
      </c>
      <c r="M141" s="88">
        <f>AVERAGE(M21:M30)</f>
        <v>8.970000000000001</v>
      </c>
      <c r="N141" s="94">
        <f>AVERAGE(N21:N30)</f>
        <v>2.88166666666667</v>
      </c>
      <c r="O141" s="87"/>
      <c r="P141" s="88"/>
      <c r="Q141" s="88"/>
      <c r="R141" s="89"/>
      <c r="S141" s="88"/>
      <c r="T141" s="88"/>
      <c r="U141" s="89"/>
      <c r="V141" s="88"/>
      <c r="W141" s="90"/>
    </row>
    <row r="142" ht="21.95" customHeight="1">
      <c r="A142" t="s" s="129">
        <v>130</v>
      </c>
      <c r="B142" s="88">
        <f>AVERAGE(B32:B41)</f>
        <v>45.5</v>
      </c>
      <c r="C142" s="88">
        <f>AVERAGE(C32:C41)</f>
        <v>238.1</v>
      </c>
      <c r="D142" s="92">
        <f>AVERAGE(D32:D41)</f>
        <v>5.24320446049738</v>
      </c>
      <c r="E142" s="43"/>
      <c r="F142" t="s" s="130">
        <v>130</v>
      </c>
      <c r="G142" s="88">
        <f>AVERAGE(G32:G41)</f>
        <v>24.6</v>
      </c>
      <c r="H142" s="88">
        <f>AVERAGE(H32:H41)</f>
        <v>104.56</v>
      </c>
      <c r="I142" s="92">
        <f>AVERAGE(I32:I41)</f>
        <v>4.28361604690123</v>
      </c>
      <c r="J142" s="43"/>
      <c r="K142" t="s" s="130">
        <v>130</v>
      </c>
      <c r="L142" s="88">
        <f>AVERAGE(L32:L41)</f>
        <v>5.6</v>
      </c>
      <c r="M142" s="88">
        <f>AVERAGE(M32:M41)</f>
        <v>14.28</v>
      </c>
      <c r="N142" s="94">
        <f>AVERAGE(N32:N41)</f>
        <v>2.53479166666667</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AVERAGE(B91:B95)</f>
        <v>27.6</v>
      </c>
      <c r="C145" s="88">
        <f>AVERAGE(C91:C95)</f>
        <v>148.48</v>
      </c>
      <c r="D145" s="92">
        <f>AVERAGE(D91:D95)</f>
        <v>5.39971428571429</v>
      </c>
      <c r="E145" s="43"/>
      <c r="F145" t="s" s="128">
        <v>127</v>
      </c>
      <c r="G145" s="88">
        <f>AVERAGE(G91:G95)</f>
        <v>12.6</v>
      </c>
      <c r="H145" s="88">
        <f>AVERAGE(H91:H95)</f>
        <v>53.92</v>
      </c>
      <c r="I145" s="92">
        <f>AVERAGE(I91:I95)</f>
        <v>4.30076190476191</v>
      </c>
      <c r="J145" s="43"/>
      <c r="K145" t="s" s="128">
        <v>127</v>
      </c>
      <c r="L145" s="88">
        <f>AVERAGE(L91:L95)</f>
        <v>2.6</v>
      </c>
      <c r="M145" s="88">
        <f>AVERAGE(M91:M95)</f>
        <v>6.74</v>
      </c>
      <c r="N145" s="94">
        <f>AVERAGE(N91:N95)</f>
        <v>2.61066666666667</v>
      </c>
      <c r="O145" s="87"/>
      <c r="P145" s="88"/>
      <c r="Q145" s="88"/>
      <c r="R145" s="89"/>
      <c r="S145" s="88"/>
      <c r="T145" s="88"/>
      <c r="U145" s="89"/>
      <c r="V145" s="88"/>
      <c r="W145" s="90"/>
    </row>
    <row r="146" ht="21.95" customHeight="1">
      <c r="A146" t="s" s="126">
        <v>128</v>
      </c>
      <c r="B146" s="88">
        <f>AVERAGE(B97:B101)</f>
        <v>35.2</v>
      </c>
      <c r="C146" s="88">
        <f>AVERAGE(C97:C101)</f>
        <v>188.38</v>
      </c>
      <c r="D146" s="92">
        <f>AVERAGE(D97:D101)</f>
        <v>5.35512082897945</v>
      </c>
      <c r="E146" s="43"/>
      <c r="F146" t="s" s="128">
        <v>128</v>
      </c>
      <c r="G146" s="88">
        <f>AVERAGE(G97:G101)</f>
        <v>17.8</v>
      </c>
      <c r="H146" s="88">
        <f>AVERAGE(H97:H101)</f>
        <v>77.8</v>
      </c>
      <c r="I146" s="92">
        <f>AVERAGE(I97:I101)</f>
        <v>4.36661437908497</v>
      </c>
      <c r="J146" s="43"/>
      <c r="K146" t="s" s="128">
        <v>128</v>
      </c>
      <c r="L146" s="88">
        <f>AVERAGE(L97:L101)</f>
        <v>3</v>
      </c>
      <c r="M146" s="88">
        <f>AVERAGE(M97:M101)</f>
        <v>7.38</v>
      </c>
      <c r="N146" s="94">
        <f>AVERAGE(N97:N101)</f>
        <v>2.56666666666667</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AVERAGE(B26:B30)</f>
        <v>34</v>
      </c>
      <c r="C148" s="88">
        <f>AVERAGE(C26:C30)</f>
        <v>186.32</v>
      </c>
      <c r="D148" s="92">
        <f>AVERAGE(D26:D30)</f>
        <v>5.49936067450499</v>
      </c>
      <c r="E148" s="43"/>
      <c r="F148" t="s" s="130">
        <v>129</v>
      </c>
      <c r="G148" s="88">
        <f>AVERAGE(G26:G30)</f>
        <v>16.2</v>
      </c>
      <c r="H148" s="88">
        <f>AVERAGE(H26:H30)</f>
        <v>72.92</v>
      </c>
      <c r="I148" s="92">
        <f>AVERAGE(I26:I30)</f>
        <v>4.54698245614035</v>
      </c>
      <c r="J148" s="43"/>
      <c r="K148" t="s" s="130">
        <v>129</v>
      </c>
      <c r="L148" s="88">
        <f>AVERAGE(L26:L30)</f>
        <v>2.8</v>
      </c>
      <c r="M148" s="88">
        <f>AVERAGE(M26:M30)</f>
        <v>8.199999999999999</v>
      </c>
      <c r="N148" s="94">
        <f>AVERAGE(N26:N30)</f>
        <v>2.89166666666667</v>
      </c>
      <c r="O148" s="87"/>
      <c r="P148" s="88"/>
      <c r="Q148" s="88"/>
      <c r="R148" s="89"/>
      <c r="S148" s="88"/>
      <c r="T148" s="88"/>
      <c r="U148" s="89"/>
      <c r="V148" s="88"/>
      <c r="W148" s="90"/>
    </row>
    <row r="149" ht="21.95" customHeight="1">
      <c r="A149" t="s" s="129">
        <v>130</v>
      </c>
      <c r="B149" s="88">
        <f>AVERAGE(B32:B36)</f>
        <v>45.4</v>
      </c>
      <c r="C149" s="88">
        <f>AVERAGE(C32:C36)</f>
        <v>244.1</v>
      </c>
      <c r="D149" s="92">
        <f>AVERAGE(D32:D36)</f>
        <v>5.38415004147283</v>
      </c>
      <c r="E149" s="43"/>
      <c r="F149" t="s" s="130">
        <v>130</v>
      </c>
      <c r="G149" s="88">
        <f>AVERAGE(G32:G36)</f>
        <v>22.4</v>
      </c>
      <c r="H149" s="88">
        <f>AVERAGE(H32:H36)</f>
        <v>97.08</v>
      </c>
      <c r="I149" s="92">
        <f>AVERAGE(I32:I36)</f>
        <v>4.35507325626319</v>
      </c>
      <c r="J149" s="43"/>
      <c r="K149" t="s" s="130">
        <v>130</v>
      </c>
      <c r="L149" s="88">
        <f>AVERAGE(L32:L36)</f>
        <v>4</v>
      </c>
      <c r="M149" s="88">
        <f>AVERAGE(M32:M36)</f>
        <v>9.18</v>
      </c>
      <c r="N149" s="94">
        <f>AVERAGE(N32:N36)</f>
        <v>2.2775</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3.xml><?xml version="1.0" encoding="utf-8"?>
<worksheet xmlns:r="http://schemas.openxmlformats.org/officeDocument/2006/relationships" xmlns="http://schemas.openxmlformats.org/spreadsheetml/2006/main">
  <dimension ref="A1:W122"/>
  <sheetViews>
    <sheetView workbookViewId="0" showGridLines="0" defaultGridColor="1"/>
  </sheetViews>
  <sheetFormatPr defaultColWidth="16.3333" defaultRowHeight="19.9" customHeight="1" outlineLevelRow="0" outlineLevelCol="0"/>
  <cols>
    <col min="1" max="1" width="10" style="321" customWidth="1"/>
    <col min="2" max="4" width="12.1719" style="321" customWidth="1"/>
    <col min="5" max="5" width="1.35156" style="321" customWidth="1"/>
    <col min="6" max="6" width="10" style="321" customWidth="1"/>
    <col min="7" max="9" width="12.1719" style="321" customWidth="1"/>
    <col min="10" max="10" width="1.35156" style="321" customWidth="1"/>
    <col min="11" max="11" width="10" style="321" customWidth="1"/>
    <col min="12" max="14" width="12.1719" style="321" customWidth="1"/>
    <col min="15" max="15" width="10.8516" style="321" customWidth="1"/>
    <col min="16" max="17" width="6.5" style="321" customWidth="1"/>
    <col min="18" max="18" width="10.8516" style="321" customWidth="1"/>
    <col min="19" max="20" width="6.5" style="321" customWidth="1"/>
    <col min="21" max="21" width="10.8516" style="321" customWidth="1"/>
    <col min="22" max="23" width="6.5" style="321" customWidth="1"/>
    <col min="24" max="16384" width="16.3516" style="321" customWidth="1"/>
  </cols>
  <sheetData>
    <row r="1" ht="64.15" customHeight="1">
      <c r="A1" t="s" s="167">
        <v>434</v>
      </c>
      <c r="B1" t="s" s="30">
        <v>41</v>
      </c>
      <c r="C1" t="s" s="30">
        <v>42</v>
      </c>
      <c r="D1" t="s" s="31">
        <v>43</v>
      </c>
      <c r="E1" s="32"/>
      <c r="F1" t="s" s="33">
        <v>435</v>
      </c>
      <c r="G1" t="s" s="30">
        <v>45</v>
      </c>
      <c r="H1" t="s" s="30">
        <v>46</v>
      </c>
      <c r="I1" t="s" s="31">
        <v>47</v>
      </c>
      <c r="J1" s="32"/>
      <c r="K1" t="s" s="33">
        <v>436</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1940</v>
      </c>
      <c r="B3" s="146">
        <v>25</v>
      </c>
      <c r="C3" s="83">
        <v>141.3</v>
      </c>
      <c r="D3" s="84">
        <v>5.652</v>
      </c>
      <c r="E3" s="43"/>
      <c r="F3" s="147">
        <v>1940</v>
      </c>
      <c r="G3" s="146">
        <v>14</v>
      </c>
      <c r="H3" s="83">
        <v>60</v>
      </c>
      <c r="I3" s="84">
        <v>4.28571428571429</v>
      </c>
      <c r="J3" s="43"/>
      <c r="K3" s="147">
        <v>1940</v>
      </c>
      <c r="L3" s="146">
        <v>4</v>
      </c>
      <c r="M3" s="83">
        <v>11</v>
      </c>
      <c r="N3" s="86">
        <v>2.75</v>
      </c>
      <c r="O3" s="154"/>
      <c r="P3" s="155"/>
      <c r="Q3" s="90"/>
      <c r="R3" s="156"/>
      <c r="S3" s="155"/>
      <c r="T3" s="90"/>
      <c r="U3" s="156"/>
      <c r="V3" s="155"/>
      <c r="W3" s="90"/>
    </row>
    <row r="4" ht="21.95" customHeight="1">
      <c r="A4" s="152">
        <v>1941</v>
      </c>
      <c r="B4" s="127">
        <v>53</v>
      </c>
      <c r="C4" s="88">
        <v>277.1</v>
      </c>
      <c r="D4" s="92">
        <v>5.22830188679245</v>
      </c>
      <c r="E4" s="43"/>
      <c r="F4" s="153">
        <v>1941</v>
      </c>
      <c r="G4" s="127">
        <v>35</v>
      </c>
      <c r="H4" s="88">
        <v>144.6</v>
      </c>
      <c r="I4" s="92">
        <v>4.13142857142857</v>
      </c>
      <c r="J4" s="43"/>
      <c r="K4" s="153">
        <v>1941</v>
      </c>
      <c r="L4" s="127">
        <v>8</v>
      </c>
      <c r="M4" s="88">
        <v>12.6</v>
      </c>
      <c r="N4" s="94">
        <v>1.575</v>
      </c>
      <c r="O4" s="154"/>
      <c r="P4" s="155"/>
      <c r="Q4" s="90"/>
      <c r="R4" s="156"/>
      <c r="S4" s="155"/>
      <c r="T4" s="90"/>
      <c r="U4" s="156"/>
      <c r="V4" s="155"/>
      <c r="W4" s="90"/>
    </row>
    <row r="5" ht="21.95" customHeight="1">
      <c r="A5" s="152">
        <v>1942</v>
      </c>
      <c r="B5" s="127">
        <v>16</v>
      </c>
      <c r="C5" s="88">
        <v>101.8</v>
      </c>
      <c r="D5" s="92">
        <v>6.3625</v>
      </c>
      <c r="E5" s="43"/>
      <c r="F5" s="153">
        <v>1942</v>
      </c>
      <c r="G5" s="127">
        <v>7</v>
      </c>
      <c r="H5" s="88">
        <v>36.3</v>
      </c>
      <c r="I5" s="92">
        <v>5.18571428571429</v>
      </c>
      <c r="J5" s="43"/>
      <c r="K5" s="153">
        <v>1942</v>
      </c>
      <c r="L5" s="127">
        <v>1</v>
      </c>
      <c r="M5" s="88">
        <v>3.3</v>
      </c>
      <c r="N5" s="94">
        <v>3.3</v>
      </c>
      <c r="O5" s="154"/>
      <c r="P5" s="155"/>
      <c r="Q5" s="90"/>
      <c r="R5" s="156"/>
      <c r="S5" s="155"/>
      <c r="T5" s="90"/>
      <c r="U5" s="156"/>
      <c r="V5" s="155"/>
      <c r="W5" s="90"/>
    </row>
    <row r="6" ht="21.95" customHeight="1">
      <c r="A6" s="152">
        <v>1943</v>
      </c>
      <c r="B6" s="127">
        <v>51</v>
      </c>
      <c r="C6" s="88">
        <v>269.8</v>
      </c>
      <c r="D6" s="92">
        <v>5.29019607843137</v>
      </c>
      <c r="E6" s="43"/>
      <c r="F6" s="153">
        <v>1943</v>
      </c>
      <c r="G6" s="127">
        <v>36</v>
      </c>
      <c r="H6" s="88">
        <v>157.3</v>
      </c>
      <c r="I6" s="92">
        <v>4.36944444444444</v>
      </c>
      <c r="J6" s="43"/>
      <c r="K6" s="153">
        <v>1943</v>
      </c>
      <c r="L6" s="127">
        <v>10</v>
      </c>
      <c r="M6" s="88">
        <v>25.9</v>
      </c>
      <c r="N6" s="94">
        <v>2.59</v>
      </c>
      <c r="O6" s="154"/>
      <c r="P6" s="155"/>
      <c r="Q6" s="90"/>
      <c r="R6" s="156"/>
      <c r="S6" s="155"/>
      <c r="T6" s="90"/>
      <c r="U6" s="156"/>
      <c r="V6" s="155"/>
      <c r="W6" s="90"/>
    </row>
    <row r="7" ht="21.95" customHeight="1">
      <c r="A7" s="152">
        <v>1944</v>
      </c>
      <c r="B7" s="127">
        <v>54</v>
      </c>
      <c r="C7" s="88">
        <v>337.1</v>
      </c>
      <c r="D7" s="92">
        <v>6.24259259259259</v>
      </c>
      <c r="E7" s="43"/>
      <c r="F7" s="153">
        <v>1944</v>
      </c>
      <c r="G7" s="127">
        <v>28</v>
      </c>
      <c r="H7" s="88">
        <v>143</v>
      </c>
      <c r="I7" s="92">
        <v>5.10714285714286</v>
      </c>
      <c r="J7" s="43"/>
      <c r="K7" s="153">
        <v>1944</v>
      </c>
      <c r="L7" s="127">
        <v>3</v>
      </c>
      <c r="M7" s="88">
        <v>8.300000000000001</v>
      </c>
      <c r="N7" s="94">
        <v>2.76666666666667</v>
      </c>
      <c r="O7" s="154"/>
      <c r="P7" s="155"/>
      <c r="Q7" s="90"/>
      <c r="R7" s="156"/>
      <c r="S7" s="155"/>
      <c r="T7" s="90"/>
      <c r="U7" s="156"/>
      <c r="V7" s="155"/>
      <c r="W7" s="90"/>
    </row>
    <row r="8" ht="21.95" customHeight="1">
      <c r="A8" s="152">
        <v>1945</v>
      </c>
      <c r="B8" s="127">
        <v>25</v>
      </c>
      <c r="C8" s="88">
        <v>164.3</v>
      </c>
      <c r="D8" s="92">
        <v>6.572</v>
      </c>
      <c r="E8" s="43"/>
      <c r="F8" s="153">
        <v>1945</v>
      </c>
      <c r="G8" s="127">
        <v>9</v>
      </c>
      <c r="H8" s="88">
        <v>43.9</v>
      </c>
      <c r="I8" s="92">
        <v>4.87777777777778</v>
      </c>
      <c r="J8" s="43"/>
      <c r="K8" s="153">
        <v>1945</v>
      </c>
      <c r="L8" s="127">
        <v>2</v>
      </c>
      <c r="M8" s="88">
        <v>6.3</v>
      </c>
      <c r="N8" s="94">
        <v>3.15</v>
      </c>
      <c r="O8" s="154"/>
      <c r="P8" s="155"/>
      <c r="Q8" s="90"/>
      <c r="R8" s="156"/>
      <c r="S8" s="155"/>
      <c r="T8" s="90"/>
      <c r="U8" s="156"/>
      <c r="V8" s="155"/>
      <c r="W8" s="90"/>
    </row>
    <row r="9" ht="21.95" customHeight="1">
      <c r="A9" s="152">
        <v>1946</v>
      </c>
      <c r="B9" s="127">
        <v>66</v>
      </c>
      <c r="C9" s="88">
        <v>303.2</v>
      </c>
      <c r="D9" s="92">
        <v>4.59393939393939</v>
      </c>
      <c r="E9" s="43"/>
      <c r="F9" s="153">
        <v>1946</v>
      </c>
      <c r="G9" s="127">
        <v>46</v>
      </c>
      <c r="H9" s="88">
        <v>150.3</v>
      </c>
      <c r="I9" s="92">
        <v>3.26739130434783</v>
      </c>
      <c r="J9" s="43"/>
      <c r="K9" s="153">
        <v>1946</v>
      </c>
      <c r="L9" s="127">
        <v>24</v>
      </c>
      <c r="M9" s="88">
        <v>42.6</v>
      </c>
      <c r="N9" s="94">
        <v>1.775</v>
      </c>
      <c r="O9" s="154"/>
      <c r="P9" s="155"/>
      <c r="Q9" s="90"/>
      <c r="R9" s="156"/>
      <c r="S9" s="155"/>
      <c r="T9" s="90"/>
      <c r="U9" s="156"/>
      <c r="V9" s="155"/>
      <c r="W9" s="90"/>
    </row>
    <row r="10" ht="21.95" customHeight="1">
      <c r="A10" s="152">
        <v>1947</v>
      </c>
      <c r="B10" s="127">
        <v>42</v>
      </c>
      <c r="C10" s="88">
        <v>247.8</v>
      </c>
      <c r="D10" s="92">
        <v>5.9</v>
      </c>
      <c r="E10" s="43"/>
      <c r="F10" s="153">
        <v>1947</v>
      </c>
      <c r="G10" s="127">
        <v>24</v>
      </c>
      <c r="H10" s="88">
        <v>106.6</v>
      </c>
      <c r="I10" s="92">
        <v>4.44166666666667</v>
      </c>
      <c r="J10" s="43"/>
      <c r="K10" s="153">
        <v>1947</v>
      </c>
      <c r="L10" s="127">
        <v>4</v>
      </c>
      <c r="M10" s="88">
        <v>10.7</v>
      </c>
      <c r="N10" s="94">
        <v>2.675</v>
      </c>
      <c r="O10" s="154"/>
      <c r="P10" s="155"/>
      <c r="Q10" s="90"/>
      <c r="R10" s="156"/>
      <c r="S10" s="155"/>
      <c r="T10" s="90"/>
      <c r="U10" s="156"/>
      <c r="V10" s="155"/>
      <c r="W10" s="90"/>
    </row>
    <row r="11" ht="21.95" customHeight="1">
      <c r="A11" s="152">
        <v>1948</v>
      </c>
      <c r="B11" s="127">
        <v>50</v>
      </c>
      <c r="C11" s="88">
        <v>336.7</v>
      </c>
      <c r="D11" s="92">
        <v>6.734</v>
      </c>
      <c r="E11" s="43"/>
      <c r="F11" s="153">
        <v>1948</v>
      </c>
      <c r="G11" s="127">
        <v>23</v>
      </c>
      <c r="H11" s="88">
        <v>124.5</v>
      </c>
      <c r="I11" s="92">
        <v>5.41304347826087</v>
      </c>
      <c r="J11" s="43"/>
      <c r="K11" s="153">
        <v>1948</v>
      </c>
      <c r="L11" s="127">
        <v>1</v>
      </c>
      <c r="M11" s="88">
        <v>3.4</v>
      </c>
      <c r="N11" s="94">
        <v>3.4</v>
      </c>
      <c r="O11" s="154"/>
      <c r="P11" s="155"/>
      <c r="Q11" s="90"/>
      <c r="R11" s="156"/>
      <c r="S11" s="155"/>
      <c r="T11" s="90"/>
      <c r="U11" s="156"/>
      <c r="V11" s="155"/>
      <c r="W11" s="90"/>
    </row>
    <row r="12" ht="21.95" customHeight="1">
      <c r="A12" s="152">
        <v>1949</v>
      </c>
      <c r="B12" s="127">
        <v>54</v>
      </c>
      <c r="C12" s="88">
        <v>293.9</v>
      </c>
      <c r="D12" s="92">
        <v>5.44259259259259</v>
      </c>
      <c r="E12" s="43"/>
      <c r="F12" s="153">
        <v>1949</v>
      </c>
      <c r="G12" s="127">
        <v>35</v>
      </c>
      <c r="H12" s="88">
        <v>151.2</v>
      </c>
      <c r="I12" s="92">
        <v>4.32</v>
      </c>
      <c r="J12" s="43"/>
      <c r="K12" s="153">
        <v>1949</v>
      </c>
      <c r="L12" s="127">
        <v>10</v>
      </c>
      <c r="M12" s="88">
        <v>24.7</v>
      </c>
      <c r="N12" s="94">
        <v>2.47</v>
      </c>
      <c r="O12" s="154"/>
      <c r="P12" s="155"/>
      <c r="Q12" s="90"/>
      <c r="R12" s="156"/>
      <c r="S12" s="155"/>
      <c r="T12" s="90"/>
      <c r="U12" s="156"/>
      <c r="V12" s="155"/>
      <c r="W12" s="90"/>
    </row>
    <row r="13" ht="21.95" customHeight="1">
      <c r="A13" s="152">
        <v>1950</v>
      </c>
      <c r="B13" s="127">
        <v>23</v>
      </c>
      <c r="C13" s="88">
        <v>158.1</v>
      </c>
      <c r="D13" s="92">
        <v>6.87391304347826</v>
      </c>
      <c r="E13" s="43"/>
      <c r="F13" s="153">
        <v>1950</v>
      </c>
      <c r="G13" s="127">
        <v>9</v>
      </c>
      <c r="H13" s="88">
        <v>50.1</v>
      </c>
      <c r="I13" s="92">
        <v>5.56666666666667</v>
      </c>
      <c r="J13" s="43"/>
      <c r="K13" s="153">
        <v>1950</v>
      </c>
      <c r="L13" s="127">
        <v>0</v>
      </c>
      <c r="M13" s="88">
        <v>0</v>
      </c>
      <c r="N13" s="94"/>
      <c r="O13" s="154"/>
      <c r="P13" s="155"/>
      <c r="Q13" s="90"/>
      <c r="R13" s="156"/>
      <c r="S13" s="155"/>
      <c r="T13" s="90"/>
      <c r="U13" s="156"/>
      <c r="V13" s="155"/>
      <c r="W13" s="90"/>
    </row>
    <row r="14" ht="21.95" customHeight="1">
      <c r="A14" s="152">
        <v>1951</v>
      </c>
      <c r="B14" s="127">
        <v>64</v>
      </c>
      <c r="C14" s="88">
        <v>359.1</v>
      </c>
      <c r="D14" s="92">
        <v>5.6109375</v>
      </c>
      <c r="E14" s="43"/>
      <c r="F14" s="153">
        <v>1951</v>
      </c>
      <c r="G14" s="127">
        <v>39</v>
      </c>
      <c r="H14" s="88">
        <v>171</v>
      </c>
      <c r="I14" s="92">
        <v>4.38461538461538</v>
      </c>
      <c r="J14" s="43"/>
      <c r="K14" s="153">
        <v>1951</v>
      </c>
      <c r="L14" s="127">
        <v>11</v>
      </c>
      <c r="M14" s="88">
        <v>28.7</v>
      </c>
      <c r="N14" s="94">
        <v>2.60909090909091</v>
      </c>
      <c r="O14" s="154"/>
      <c r="P14" s="155"/>
      <c r="Q14" s="90"/>
      <c r="R14" s="156"/>
      <c r="S14" s="155"/>
      <c r="T14" s="90"/>
      <c r="U14" s="156"/>
      <c r="V14" s="155"/>
      <c r="W14" s="90"/>
    </row>
    <row r="15" ht="21.95" customHeight="1">
      <c r="A15" s="152">
        <v>1952</v>
      </c>
      <c r="B15" s="127">
        <v>49</v>
      </c>
      <c r="C15" s="88">
        <v>264.7</v>
      </c>
      <c r="D15" s="92">
        <v>5.40204081632653</v>
      </c>
      <c r="E15" s="43"/>
      <c r="F15" s="153">
        <v>1952</v>
      </c>
      <c r="G15" s="127">
        <v>30</v>
      </c>
      <c r="H15" s="88">
        <v>129.8</v>
      </c>
      <c r="I15" s="92">
        <v>4.32666666666667</v>
      </c>
      <c r="J15" s="43"/>
      <c r="K15" s="153">
        <v>1952</v>
      </c>
      <c r="L15" s="127">
        <v>9</v>
      </c>
      <c r="M15" s="88">
        <v>24.8</v>
      </c>
      <c r="N15" s="94">
        <v>2.75555555555556</v>
      </c>
      <c r="O15" s="154"/>
      <c r="P15" s="155"/>
      <c r="Q15" s="90"/>
      <c r="R15" s="156"/>
      <c r="S15" s="155"/>
      <c r="T15" s="90"/>
      <c r="U15" s="156"/>
      <c r="V15" s="155"/>
      <c r="W15" s="90"/>
    </row>
    <row r="16" ht="21.95" customHeight="1">
      <c r="A16" s="152">
        <v>1953</v>
      </c>
      <c r="B16" s="127">
        <v>66</v>
      </c>
      <c r="C16" s="88">
        <v>348.2</v>
      </c>
      <c r="D16" s="92">
        <v>5.27575757575758</v>
      </c>
      <c r="E16" s="43"/>
      <c r="F16" s="153">
        <v>1953</v>
      </c>
      <c r="G16" s="127">
        <v>46</v>
      </c>
      <c r="H16" s="88">
        <v>196.6</v>
      </c>
      <c r="I16" s="92">
        <v>4.27391304347826</v>
      </c>
      <c r="J16" s="43"/>
      <c r="K16" s="153">
        <v>1953</v>
      </c>
      <c r="L16" s="127">
        <v>11</v>
      </c>
      <c r="M16" s="88">
        <v>27.5</v>
      </c>
      <c r="N16" s="94">
        <v>2.5</v>
      </c>
      <c r="O16" s="154"/>
      <c r="P16" s="155"/>
      <c r="Q16" s="90"/>
      <c r="R16" s="156"/>
      <c r="S16" s="155"/>
      <c r="T16" s="90"/>
      <c r="U16" s="156"/>
      <c r="V16" s="155"/>
      <c r="W16" s="90"/>
    </row>
    <row r="17" ht="21.95" customHeight="1">
      <c r="A17" s="152">
        <v>1954</v>
      </c>
      <c r="B17" s="127">
        <v>19</v>
      </c>
      <c r="C17" s="88">
        <v>121.9</v>
      </c>
      <c r="D17" s="92">
        <v>6.41578947368421</v>
      </c>
      <c r="E17" s="43"/>
      <c r="F17" s="153">
        <v>1954</v>
      </c>
      <c r="G17" s="127">
        <v>8</v>
      </c>
      <c r="H17" s="88">
        <v>38.8</v>
      </c>
      <c r="I17" s="92">
        <v>4.85</v>
      </c>
      <c r="J17" s="43"/>
      <c r="K17" s="153">
        <v>1954</v>
      </c>
      <c r="L17" s="127">
        <v>1</v>
      </c>
      <c r="M17" s="88">
        <v>2.4</v>
      </c>
      <c r="N17" s="94">
        <v>2.4</v>
      </c>
      <c r="O17" s="154"/>
      <c r="P17" s="155"/>
      <c r="Q17" s="90"/>
      <c r="R17" s="156"/>
      <c r="S17" s="155"/>
      <c r="T17" s="90"/>
      <c r="U17" s="156"/>
      <c r="V17" s="155"/>
      <c r="W17" s="90"/>
    </row>
    <row r="18" ht="21.95" customHeight="1">
      <c r="A18" s="152">
        <v>1955</v>
      </c>
      <c r="B18" s="127">
        <v>37</v>
      </c>
      <c r="C18" s="88">
        <v>235.7</v>
      </c>
      <c r="D18" s="92">
        <v>6.37027027027027</v>
      </c>
      <c r="E18" s="43"/>
      <c r="F18" s="153">
        <v>1955</v>
      </c>
      <c r="G18" s="127">
        <v>15</v>
      </c>
      <c r="H18" s="88">
        <v>69.8</v>
      </c>
      <c r="I18" s="92">
        <v>4.65333333333333</v>
      </c>
      <c r="J18" s="43"/>
      <c r="K18" s="153">
        <v>1955</v>
      </c>
      <c r="L18" s="127">
        <v>3</v>
      </c>
      <c r="M18" s="88">
        <v>6.5</v>
      </c>
      <c r="N18" s="94">
        <v>2.16666666666667</v>
      </c>
      <c r="O18" s="154"/>
      <c r="P18" s="155"/>
      <c r="Q18" s="90"/>
      <c r="R18" s="156"/>
      <c r="S18" s="155"/>
      <c r="T18" s="90"/>
      <c r="U18" s="156"/>
      <c r="V18" s="155"/>
      <c r="W18" s="90"/>
    </row>
    <row r="19" ht="21.95" customHeight="1">
      <c r="A19" s="152">
        <v>1956</v>
      </c>
      <c r="B19" s="127">
        <v>59</v>
      </c>
      <c r="C19" s="88">
        <v>350.4</v>
      </c>
      <c r="D19" s="92">
        <v>5.93898305084746</v>
      </c>
      <c r="E19" s="43"/>
      <c r="F19" s="153">
        <v>1956</v>
      </c>
      <c r="G19" s="127">
        <v>32</v>
      </c>
      <c r="H19" s="88">
        <v>152.7</v>
      </c>
      <c r="I19" s="92">
        <v>4.771875</v>
      </c>
      <c r="J19" s="43"/>
      <c r="K19" s="153">
        <v>1956</v>
      </c>
      <c r="L19" s="127">
        <v>3</v>
      </c>
      <c r="M19" s="88">
        <v>8</v>
      </c>
      <c r="N19" s="94">
        <v>2.66666666666667</v>
      </c>
      <c r="O19" s="154"/>
      <c r="P19" s="155"/>
      <c r="Q19" s="90"/>
      <c r="R19" s="156"/>
      <c r="S19" s="155"/>
      <c r="T19" s="90"/>
      <c r="U19" s="156"/>
      <c r="V19" s="155"/>
      <c r="W19" s="90"/>
    </row>
    <row r="20" ht="21.95" customHeight="1">
      <c r="A20" s="152">
        <v>1957</v>
      </c>
      <c r="B20" s="127">
        <v>48</v>
      </c>
      <c r="C20" s="88">
        <v>289.9</v>
      </c>
      <c r="D20" s="92">
        <v>6.03958333333333</v>
      </c>
      <c r="E20" s="43"/>
      <c r="F20" s="153">
        <v>1957</v>
      </c>
      <c r="G20" s="127">
        <v>26</v>
      </c>
      <c r="H20" s="88">
        <v>121.2</v>
      </c>
      <c r="I20" s="92">
        <v>4.66153846153846</v>
      </c>
      <c r="J20" s="43"/>
      <c r="K20" s="153">
        <v>1957</v>
      </c>
      <c r="L20" s="127">
        <v>8</v>
      </c>
      <c r="M20" s="88">
        <v>23</v>
      </c>
      <c r="N20" s="94">
        <v>2.875</v>
      </c>
      <c r="O20" s="154"/>
      <c r="P20" s="155"/>
      <c r="Q20" s="90"/>
      <c r="R20" s="156"/>
      <c r="S20" s="155"/>
      <c r="T20" s="90"/>
      <c r="U20" s="156"/>
      <c r="V20" s="155"/>
      <c r="W20" s="90"/>
    </row>
    <row r="21" ht="21.95" customHeight="1">
      <c r="A21" s="152">
        <v>1958</v>
      </c>
      <c r="B21" s="127">
        <v>44</v>
      </c>
      <c r="C21" s="88">
        <v>274</v>
      </c>
      <c r="D21" s="92">
        <v>6.22727272727273</v>
      </c>
      <c r="E21" s="43"/>
      <c r="F21" s="153">
        <v>1958</v>
      </c>
      <c r="G21" s="127">
        <v>19</v>
      </c>
      <c r="H21" s="88">
        <v>89.3</v>
      </c>
      <c r="I21" s="92">
        <v>4.7</v>
      </c>
      <c r="J21" s="43"/>
      <c r="K21" s="153">
        <v>1958</v>
      </c>
      <c r="L21" s="127">
        <v>2</v>
      </c>
      <c r="M21" s="88">
        <v>3.4</v>
      </c>
      <c r="N21" s="94">
        <v>1.7</v>
      </c>
      <c r="O21" s="154"/>
      <c r="P21" s="155"/>
      <c r="Q21" s="90"/>
      <c r="R21" s="156"/>
      <c r="S21" s="155"/>
      <c r="T21" s="90"/>
      <c r="U21" s="156"/>
      <c r="V21" s="155"/>
      <c r="W21" s="90"/>
    </row>
    <row r="22" ht="21.95" customHeight="1">
      <c r="A22" s="152">
        <v>1959</v>
      </c>
      <c r="B22" s="127">
        <v>43</v>
      </c>
      <c r="C22" s="88">
        <v>237.2</v>
      </c>
      <c r="D22" s="92">
        <v>5.51627906976744</v>
      </c>
      <c r="E22" s="43"/>
      <c r="F22" s="153">
        <v>1959</v>
      </c>
      <c r="G22" s="127">
        <v>25</v>
      </c>
      <c r="H22" s="88">
        <v>104.1</v>
      </c>
      <c r="I22" s="92">
        <v>4.164</v>
      </c>
      <c r="J22" s="43"/>
      <c r="K22" s="153">
        <v>1959</v>
      </c>
      <c r="L22" s="127">
        <v>9</v>
      </c>
      <c r="M22" s="88">
        <v>24.9</v>
      </c>
      <c r="N22" s="94">
        <v>2.76666666666667</v>
      </c>
      <c r="O22" s="154"/>
      <c r="P22" s="155"/>
      <c r="Q22" s="90"/>
      <c r="R22" s="156"/>
      <c r="S22" s="155"/>
      <c r="T22" s="90"/>
      <c r="U22" s="156"/>
      <c r="V22" s="155"/>
      <c r="W22" s="90"/>
    </row>
    <row r="23" ht="21.95" customHeight="1">
      <c r="A23" s="152">
        <v>1960</v>
      </c>
      <c r="B23" s="127">
        <v>66</v>
      </c>
      <c r="C23" s="88">
        <v>333.8</v>
      </c>
      <c r="D23" s="92">
        <v>5.05757575757576</v>
      </c>
      <c r="E23" s="43"/>
      <c r="F23" s="153">
        <v>1960</v>
      </c>
      <c r="G23" s="127">
        <v>43</v>
      </c>
      <c r="H23" s="88">
        <v>164.7</v>
      </c>
      <c r="I23" s="92">
        <v>3.83023255813953</v>
      </c>
      <c r="J23" s="43"/>
      <c r="K23" s="153">
        <v>1960</v>
      </c>
      <c r="L23" s="127">
        <v>16</v>
      </c>
      <c r="M23" s="88">
        <v>32.1</v>
      </c>
      <c r="N23" s="94">
        <v>2.00625</v>
      </c>
      <c r="O23" s="154"/>
      <c r="P23" s="155"/>
      <c r="Q23" s="90"/>
      <c r="R23" s="156"/>
      <c r="S23" s="155"/>
      <c r="T23" s="90"/>
      <c r="U23" s="156"/>
      <c r="V23" s="155"/>
      <c r="W23" s="90"/>
    </row>
    <row r="24" ht="21.95" customHeight="1">
      <c r="A24" s="152">
        <v>1961</v>
      </c>
      <c r="B24" s="127">
        <v>59</v>
      </c>
      <c r="C24" s="88">
        <v>326.7</v>
      </c>
      <c r="D24" s="92">
        <v>5.53728813559322</v>
      </c>
      <c r="E24" s="43"/>
      <c r="F24" s="153">
        <v>1961</v>
      </c>
      <c r="G24" s="127">
        <v>36</v>
      </c>
      <c r="H24" s="88">
        <v>156.1</v>
      </c>
      <c r="I24" s="92">
        <v>4.33611111111111</v>
      </c>
      <c r="J24" s="43"/>
      <c r="K24" s="153">
        <v>1961</v>
      </c>
      <c r="L24" s="127">
        <v>8</v>
      </c>
      <c r="M24" s="88">
        <v>17.7</v>
      </c>
      <c r="N24" s="94">
        <v>2.2125</v>
      </c>
      <c r="O24" s="154"/>
      <c r="P24" s="155"/>
      <c r="Q24" s="90"/>
      <c r="R24" s="156"/>
      <c r="S24" s="155"/>
      <c r="T24" s="90"/>
      <c r="U24" s="156"/>
      <c r="V24" s="155"/>
      <c r="W24" s="90"/>
    </row>
    <row r="25" ht="21.95" customHeight="1">
      <c r="A25" s="152">
        <v>1962</v>
      </c>
      <c r="B25" s="127">
        <v>45</v>
      </c>
      <c r="C25" s="88">
        <v>270</v>
      </c>
      <c r="D25" s="92">
        <v>6</v>
      </c>
      <c r="E25" s="43"/>
      <c r="F25" s="153">
        <v>1962</v>
      </c>
      <c r="G25" s="127">
        <v>25</v>
      </c>
      <c r="H25" s="88">
        <v>119</v>
      </c>
      <c r="I25" s="92">
        <v>4.76</v>
      </c>
      <c r="J25" s="43"/>
      <c r="K25" s="153">
        <v>1962</v>
      </c>
      <c r="L25" s="127">
        <v>6</v>
      </c>
      <c r="M25" s="88">
        <v>15.1</v>
      </c>
      <c r="N25" s="94">
        <v>2.51666666666667</v>
      </c>
      <c r="O25" s="154"/>
      <c r="P25" s="155"/>
      <c r="Q25" s="90"/>
      <c r="R25" s="156"/>
      <c r="S25" s="155"/>
      <c r="T25" s="90"/>
      <c r="U25" s="156"/>
      <c r="V25" s="155"/>
      <c r="W25" s="90"/>
    </row>
    <row r="26" ht="21.95" customHeight="1">
      <c r="A26" s="152">
        <v>1963</v>
      </c>
      <c r="B26" s="127">
        <v>52</v>
      </c>
      <c r="C26" s="88">
        <v>271.4</v>
      </c>
      <c r="D26" s="92">
        <v>5.21923076923077</v>
      </c>
      <c r="E26" s="43"/>
      <c r="F26" s="153">
        <v>1963</v>
      </c>
      <c r="G26" s="127">
        <v>37</v>
      </c>
      <c r="H26" s="88">
        <v>157.9</v>
      </c>
      <c r="I26" s="92">
        <v>4.26756756756757</v>
      </c>
      <c r="J26" s="43"/>
      <c r="K26" s="153">
        <v>1963</v>
      </c>
      <c r="L26" s="127">
        <v>10</v>
      </c>
      <c r="M26" s="88">
        <v>16.2</v>
      </c>
      <c r="N26" s="94">
        <v>1.62</v>
      </c>
      <c r="O26" s="154"/>
      <c r="P26" s="155"/>
      <c r="Q26" s="90"/>
      <c r="R26" s="156"/>
      <c r="S26" s="155"/>
      <c r="T26" s="90"/>
      <c r="U26" s="156"/>
      <c r="V26" s="155"/>
      <c r="W26" s="90"/>
    </row>
    <row r="27" ht="21.95" customHeight="1">
      <c r="A27" s="152">
        <v>1964</v>
      </c>
      <c r="B27" s="127">
        <v>38</v>
      </c>
      <c r="C27" s="88">
        <v>209.7</v>
      </c>
      <c r="D27" s="92">
        <v>5.51842105263158</v>
      </c>
      <c r="E27" s="43"/>
      <c r="F27" s="153">
        <v>1964</v>
      </c>
      <c r="G27" s="127">
        <v>24</v>
      </c>
      <c r="H27" s="88">
        <v>107</v>
      </c>
      <c r="I27" s="92">
        <v>4.45833333333333</v>
      </c>
      <c r="J27" s="43"/>
      <c r="K27" s="153">
        <v>1964</v>
      </c>
      <c r="L27" s="127">
        <v>4</v>
      </c>
      <c r="M27" s="88">
        <v>11.1</v>
      </c>
      <c r="N27" s="94">
        <v>2.775</v>
      </c>
      <c r="O27" s="154"/>
      <c r="P27" s="155"/>
      <c r="Q27" s="90"/>
      <c r="R27" s="156"/>
      <c r="S27" s="155"/>
      <c r="T27" s="90"/>
      <c r="U27" s="156"/>
      <c r="V27" s="155"/>
      <c r="W27" s="90"/>
    </row>
    <row r="28" ht="21.95" customHeight="1">
      <c r="A28" s="152">
        <v>1965</v>
      </c>
      <c r="B28" s="127">
        <v>44</v>
      </c>
      <c r="C28" s="88">
        <v>222.9</v>
      </c>
      <c r="D28" s="92">
        <v>5.06590909090909</v>
      </c>
      <c r="E28" s="43"/>
      <c r="F28" s="153">
        <v>1965</v>
      </c>
      <c r="G28" s="127">
        <v>26</v>
      </c>
      <c r="H28" s="88">
        <v>96.2</v>
      </c>
      <c r="I28" s="92">
        <v>3.7</v>
      </c>
      <c r="J28" s="43"/>
      <c r="K28" s="153">
        <v>1965</v>
      </c>
      <c r="L28" s="127">
        <v>11</v>
      </c>
      <c r="M28" s="88">
        <v>20.8</v>
      </c>
      <c r="N28" s="94">
        <v>1.89090909090909</v>
      </c>
      <c r="O28" s="154"/>
      <c r="P28" s="155"/>
      <c r="Q28" s="90"/>
      <c r="R28" s="156"/>
      <c r="S28" s="155"/>
      <c r="T28" s="90"/>
      <c r="U28" s="156"/>
      <c r="V28" s="155"/>
      <c r="W28" s="90"/>
    </row>
    <row r="29" ht="21.95" customHeight="1">
      <c r="A29" s="152">
        <v>1966</v>
      </c>
      <c r="B29" s="127">
        <v>43</v>
      </c>
      <c r="C29" s="88">
        <v>255.7</v>
      </c>
      <c r="D29" s="92">
        <v>5.94651162790698</v>
      </c>
      <c r="E29" s="43"/>
      <c r="F29" s="153">
        <v>1966</v>
      </c>
      <c r="G29" s="127">
        <v>22</v>
      </c>
      <c r="H29" s="88">
        <v>93</v>
      </c>
      <c r="I29" s="92">
        <v>4.22727272727273</v>
      </c>
      <c r="J29" s="43"/>
      <c r="K29" s="153">
        <v>1966</v>
      </c>
      <c r="L29" s="127">
        <v>6</v>
      </c>
      <c r="M29" s="88">
        <v>12.5</v>
      </c>
      <c r="N29" s="94">
        <v>2.08333333333333</v>
      </c>
      <c r="O29" s="154"/>
      <c r="P29" s="155"/>
      <c r="Q29" s="90"/>
      <c r="R29" s="156"/>
      <c r="S29" s="155"/>
      <c r="T29" s="90"/>
      <c r="U29" s="156"/>
      <c r="V29" s="155"/>
      <c r="W29" s="90"/>
    </row>
    <row r="30" ht="21.95" customHeight="1">
      <c r="A30" s="152">
        <v>1967</v>
      </c>
      <c r="B30" s="127">
        <v>33</v>
      </c>
      <c r="C30" s="88">
        <v>208.9</v>
      </c>
      <c r="D30" s="92">
        <v>6.33030303030303</v>
      </c>
      <c r="E30" s="43"/>
      <c r="F30" s="153">
        <v>1967</v>
      </c>
      <c r="G30" s="127">
        <v>17</v>
      </c>
      <c r="H30" s="88">
        <v>88.90000000000001</v>
      </c>
      <c r="I30" s="92">
        <v>5.22941176470588</v>
      </c>
      <c r="J30" s="43"/>
      <c r="K30" s="153">
        <v>1967</v>
      </c>
      <c r="L30" s="127">
        <v>1</v>
      </c>
      <c r="M30" s="88">
        <v>2.9</v>
      </c>
      <c r="N30" s="94">
        <v>2.9</v>
      </c>
      <c r="O30" s="154"/>
      <c r="P30" s="155"/>
      <c r="Q30" s="90"/>
      <c r="R30" s="156"/>
      <c r="S30" s="155"/>
      <c r="T30" s="90"/>
      <c r="U30" s="156"/>
      <c r="V30" s="155"/>
      <c r="W30" s="90"/>
    </row>
    <row r="31" ht="21.95" customHeight="1">
      <c r="A31" s="152">
        <v>1968</v>
      </c>
      <c r="B31" s="127">
        <v>54</v>
      </c>
      <c r="C31" s="88">
        <v>320</v>
      </c>
      <c r="D31" s="92">
        <v>5.92592592592593</v>
      </c>
      <c r="E31" s="43"/>
      <c r="F31" s="153">
        <v>1968</v>
      </c>
      <c r="G31" s="127">
        <v>27</v>
      </c>
      <c r="H31" s="88">
        <v>121</v>
      </c>
      <c r="I31" s="92">
        <v>4.48148148148148</v>
      </c>
      <c r="J31" s="43"/>
      <c r="K31" s="153">
        <v>1968</v>
      </c>
      <c r="L31" s="127">
        <v>5</v>
      </c>
      <c r="M31" s="88">
        <v>11</v>
      </c>
      <c r="N31" s="94">
        <v>2.2</v>
      </c>
      <c r="O31" s="154"/>
      <c r="P31" s="155"/>
      <c r="Q31" s="90"/>
      <c r="R31" s="156"/>
      <c r="S31" s="155"/>
      <c r="T31" s="90"/>
      <c r="U31" s="156"/>
      <c r="V31" s="155"/>
      <c r="W31" s="90"/>
    </row>
    <row r="32" ht="21.95" customHeight="1">
      <c r="A32" s="152">
        <v>1969</v>
      </c>
      <c r="B32" s="127">
        <v>27</v>
      </c>
      <c r="C32" s="88">
        <v>179.8</v>
      </c>
      <c r="D32" s="92">
        <v>6.65925925925926</v>
      </c>
      <c r="E32" s="43"/>
      <c r="F32" s="153">
        <v>1969</v>
      </c>
      <c r="G32" s="127">
        <v>11</v>
      </c>
      <c r="H32" s="88">
        <v>57.1</v>
      </c>
      <c r="I32" s="92">
        <v>5.19090909090909</v>
      </c>
      <c r="J32" s="43"/>
      <c r="K32" s="153">
        <v>1969</v>
      </c>
      <c r="L32" s="127">
        <v>1</v>
      </c>
      <c r="M32" s="88">
        <v>2.2</v>
      </c>
      <c r="N32" s="94">
        <v>2.2</v>
      </c>
      <c r="O32" s="154"/>
      <c r="P32" s="155"/>
      <c r="Q32" s="90"/>
      <c r="R32" s="156"/>
      <c r="S32" s="155"/>
      <c r="T32" s="90"/>
      <c r="U32" s="156"/>
      <c r="V32" s="155"/>
      <c r="W32" s="90"/>
    </row>
    <row r="33" ht="21.95" customHeight="1">
      <c r="A33" s="152">
        <v>1970</v>
      </c>
      <c r="B33" s="127">
        <v>53</v>
      </c>
      <c r="C33" s="88">
        <v>303.9</v>
      </c>
      <c r="D33" s="92">
        <v>5.73396226415094</v>
      </c>
      <c r="E33" s="43"/>
      <c r="F33" s="153">
        <v>1970</v>
      </c>
      <c r="G33" s="127">
        <v>33</v>
      </c>
      <c r="H33" s="88">
        <v>153.9</v>
      </c>
      <c r="I33" s="92">
        <v>4.66363636363636</v>
      </c>
      <c r="J33" s="43"/>
      <c r="K33" s="153">
        <v>1970</v>
      </c>
      <c r="L33" s="127">
        <v>7</v>
      </c>
      <c r="M33" s="88">
        <v>19.3</v>
      </c>
      <c r="N33" s="94">
        <v>2.75714285714286</v>
      </c>
      <c r="O33" s="154"/>
      <c r="P33" s="155"/>
      <c r="Q33" s="90"/>
      <c r="R33" s="156"/>
      <c r="S33" s="155"/>
      <c r="T33" s="90"/>
      <c r="U33" s="156"/>
      <c r="V33" s="155"/>
      <c r="W33" s="90"/>
    </row>
    <row r="34" ht="21.95" customHeight="1">
      <c r="A34" s="152">
        <v>1971</v>
      </c>
      <c r="B34" s="127">
        <v>47</v>
      </c>
      <c r="C34" s="88">
        <v>299.5</v>
      </c>
      <c r="D34" s="92">
        <v>6.37234042553191</v>
      </c>
      <c r="E34" s="43"/>
      <c r="F34" s="153">
        <v>1971</v>
      </c>
      <c r="G34" s="127">
        <v>19</v>
      </c>
      <c r="H34" s="88">
        <v>89.3</v>
      </c>
      <c r="I34" s="92">
        <v>4.7</v>
      </c>
      <c r="J34" s="43"/>
      <c r="K34" s="153">
        <v>1971</v>
      </c>
      <c r="L34" s="127">
        <v>2</v>
      </c>
      <c r="M34" s="88">
        <v>4.9</v>
      </c>
      <c r="N34" s="94">
        <v>2.45</v>
      </c>
      <c r="O34" s="154"/>
      <c r="P34" s="155"/>
      <c r="Q34" s="90"/>
      <c r="R34" s="156"/>
      <c r="S34" s="155"/>
      <c r="T34" s="90"/>
      <c r="U34" s="156"/>
      <c r="V34" s="155"/>
      <c r="W34" s="90"/>
    </row>
    <row r="35" ht="21.95" customHeight="1">
      <c r="A35" s="152">
        <v>1972</v>
      </c>
      <c r="B35" s="127">
        <v>47</v>
      </c>
      <c r="C35" s="88">
        <v>262.7</v>
      </c>
      <c r="D35" s="92">
        <v>5.58936170212766</v>
      </c>
      <c r="E35" s="43"/>
      <c r="F35" s="153">
        <v>1972</v>
      </c>
      <c r="G35" s="127">
        <v>28</v>
      </c>
      <c r="H35" s="88">
        <v>121.8</v>
      </c>
      <c r="I35" s="92">
        <v>4.35</v>
      </c>
      <c r="J35" s="43"/>
      <c r="K35" s="153">
        <v>1972</v>
      </c>
      <c r="L35" s="127">
        <v>7</v>
      </c>
      <c r="M35" s="88">
        <v>14.6</v>
      </c>
      <c r="N35" s="94">
        <v>2.08571428571429</v>
      </c>
      <c r="O35" s="154"/>
      <c r="P35" s="155"/>
      <c r="Q35" s="90"/>
      <c r="R35" s="156"/>
      <c r="S35" s="155"/>
      <c r="T35" s="90"/>
      <c r="U35" s="156"/>
      <c r="V35" s="155"/>
      <c r="W35" s="90"/>
    </row>
    <row r="36" ht="21.95" customHeight="1">
      <c r="A36" s="152">
        <v>1973</v>
      </c>
      <c r="B36" s="127">
        <v>14</v>
      </c>
      <c r="C36" s="88">
        <v>101.7</v>
      </c>
      <c r="D36" s="92">
        <v>7.26428571428571</v>
      </c>
      <c r="E36" s="43"/>
      <c r="F36" s="153">
        <v>1973</v>
      </c>
      <c r="G36" s="127">
        <v>3</v>
      </c>
      <c r="H36" s="88">
        <v>18.3</v>
      </c>
      <c r="I36" s="92">
        <v>6.1</v>
      </c>
      <c r="J36" s="43"/>
      <c r="K36" s="153">
        <v>1973</v>
      </c>
      <c r="L36" s="127">
        <v>0</v>
      </c>
      <c r="M36" s="88">
        <v>0</v>
      </c>
      <c r="N36" s="94"/>
      <c r="O36" s="154"/>
      <c r="P36" s="155"/>
      <c r="Q36" s="90"/>
      <c r="R36" s="156"/>
      <c r="S36" s="155"/>
      <c r="T36" s="90"/>
      <c r="U36" s="156"/>
      <c r="V36" s="155"/>
      <c r="W36" s="90"/>
    </row>
    <row r="37" ht="21.95" customHeight="1">
      <c r="A37" s="152">
        <v>1974</v>
      </c>
      <c r="B37" s="127">
        <v>51</v>
      </c>
      <c r="C37" s="88">
        <v>280.1</v>
      </c>
      <c r="D37" s="92">
        <v>5.4921568627451</v>
      </c>
      <c r="E37" s="43"/>
      <c r="F37" s="153">
        <v>1974</v>
      </c>
      <c r="G37" s="127">
        <v>29</v>
      </c>
      <c r="H37" s="88">
        <v>120.8</v>
      </c>
      <c r="I37" s="92">
        <v>4.16551724137931</v>
      </c>
      <c r="J37" s="43"/>
      <c r="K37" s="153">
        <v>1974</v>
      </c>
      <c r="L37" s="127">
        <v>9</v>
      </c>
      <c r="M37" s="88">
        <v>21.7</v>
      </c>
      <c r="N37" s="94">
        <v>2.41111111111111</v>
      </c>
      <c r="O37" s="154"/>
      <c r="P37" s="155"/>
      <c r="Q37" s="90"/>
      <c r="R37" s="156"/>
      <c r="S37" s="155"/>
      <c r="T37" s="90"/>
      <c r="U37" s="156"/>
      <c r="V37" s="155"/>
      <c r="W37" s="90"/>
    </row>
    <row r="38" ht="21.95" customHeight="1">
      <c r="A38" s="152">
        <v>1975</v>
      </c>
      <c r="B38" s="127">
        <v>25</v>
      </c>
      <c r="C38" s="88">
        <v>163.6</v>
      </c>
      <c r="D38" s="92">
        <v>6.544</v>
      </c>
      <c r="E38" s="43"/>
      <c r="F38" s="153">
        <v>1975</v>
      </c>
      <c r="G38" s="127">
        <v>11</v>
      </c>
      <c r="H38" s="88">
        <v>58.9</v>
      </c>
      <c r="I38" s="92">
        <v>5.35454545454545</v>
      </c>
      <c r="J38" s="43"/>
      <c r="K38" s="153">
        <v>1975</v>
      </c>
      <c r="L38" s="127">
        <v>0</v>
      </c>
      <c r="M38" s="88">
        <v>0</v>
      </c>
      <c r="N38" s="94"/>
      <c r="O38" s="154"/>
      <c r="P38" s="155"/>
      <c r="Q38" s="90"/>
      <c r="R38" s="156"/>
      <c r="S38" s="155"/>
      <c r="T38" s="90"/>
      <c r="U38" s="156"/>
      <c r="V38" s="155"/>
      <c r="W38" s="90"/>
    </row>
    <row r="39" ht="21.95" customHeight="1">
      <c r="A39" s="152">
        <v>1976</v>
      </c>
      <c r="B39" s="127">
        <v>46</v>
      </c>
      <c r="C39" s="88">
        <v>272.4</v>
      </c>
      <c r="D39" s="92">
        <v>5.92173913043478</v>
      </c>
      <c r="E39" s="43"/>
      <c r="F39" s="153">
        <v>1976</v>
      </c>
      <c r="G39" s="127">
        <v>28</v>
      </c>
      <c r="H39" s="88">
        <v>140.5</v>
      </c>
      <c r="I39" s="92">
        <v>5.01785714285714</v>
      </c>
      <c r="J39" s="43"/>
      <c r="K39" s="153">
        <v>1976</v>
      </c>
      <c r="L39" s="127">
        <v>2</v>
      </c>
      <c r="M39" s="88">
        <v>5.3</v>
      </c>
      <c r="N39" s="94">
        <v>2.65</v>
      </c>
      <c r="O39" t="s" s="136">
        <v>107</v>
      </c>
      <c r="P39" s="155">
        <f>AVERAGE(B39:B58)</f>
        <v>33.3</v>
      </c>
      <c r="Q39" s="90">
        <f>AVERAGE(D39:D58)</f>
        <v>6.16930922647347</v>
      </c>
      <c r="R39" t="s" s="139">
        <v>107</v>
      </c>
      <c r="S39" s="155">
        <f>AVERAGE(G39:G58)</f>
        <v>17</v>
      </c>
      <c r="T39" s="90">
        <f>AVERAGE(I39:I58)</f>
        <v>4.804976754401</v>
      </c>
      <c r="U39" t="s" s="139">
        <v>107</v>
      </c>
      <c r="V39" s="155">
        <f>AVERAGE(L39:L58)</f>
        <v>3.05</v>
      </c>
      <c r="W39" s="90">
        <f>AVERAGE(N39:N58)</f>
        <v>2.76343208874459</v>
      </c>
    </row>
    <row r="40" ht="21.95" customHeight="1">
      <c r="A40" s="152">
        <v>1977</v>
      </c>
      <c r="B40" s="127">
        <v>40</v>
      </c>
      <c r="C40" s="88">
        <v>232.1</v>
      </c>
      <c r="D40" s="92">
        <v>5.8025</v>
      </c>
      <c r="E40" s="43"/>
      <c r="F40" s="153">
        <v>1977</v>
      </c>
      <c r="G40" s="127">
        <v>19</v>
      </c>
      <c r="H40" s="88">
        <v>75.09999999999999</v>
      </c>
      <c r="I40" s="92">
        <v>3.95263157894737</v>
      </c>
      <c r="J40" s="43"/>
      <c r="K40" s="153">
        <v>1977</v>
      </c>
      <c r="L40" s="127">
        <v>7</v>
      </c>
      <c r="M40" s="88">
        <v>18.7</v>
      </c>
      <c r="N40" s="94">
        <v>2.67142857142857</v>
      </c>
      <c r="O40" t="s" s="136">
        <v>108</v>
      </c>
      <c r="P40" s="155">
        <f>AVERAGE(B40:B58)</f>
        <v>32.6315789473684</v>
      </c>
      <c r="Q40" s="90">
        <f>AVERAGE(D40:D58)</f>
        <v>6.18233923152813</v>
      </c>
      <c r="R40" t="s" s="139">
        <v>108</v>
      </c>
      <c r="S40" s="155">
        <f>AVERAGE(G40:G58)</f>
        <v>16.4210526315789</v>
      </c>
      <c r="T40" s="90">
        <f>AVERAGE(I40:I58)</f>
        <v>4.79377252342962</v>
      </c>
      <c r="U40" t="s" s="139">
        <v>108</v>
      </c>
      <c r="V40" s="155">
        <f>AVERAGE(L40:L58)</f>
        <v>3.10526315789474</v>
      </c>
      <c r="W40" s="90">
        <f>AVERAGE(N40:N58)</f>
        <v>2.77099422799423</v>
      </c>
    </row>
    <row r="41" ht="21.95" customHeight="1">
      <c r="A41" s="152">
        <v>1978</v>
      </c>
      <c r="B41" s="127">
        <v>33</v>
      </c>
      <c r="C41" s="88">
        <v>226.3</v>
      </c>
      <c r="D41" s="92">
        <v>6.85757575757576</v>
      </c>
      <c r="E41" s="43"/>
      <c r="F41" s="153">
        <v>1978</v>
      </c>
      <c r="G41" s="127">
        <v>11</v>
      </c>
      <c r="H41" s="88">
        <v>58</v>
      </c>
      <c r="I41" s="92">
        <v>5.27272727272727</v>
      </c>
      <c r="J41" s="43"/>
      <c r="K41" s="153">
        <v>1978</v>
      </c>
      <c r="L41" s="127">
        <v>0</v>
      </c>
      <c r="M41" s="88">
        <v>0</v>
      </c>
      <c r="N41" s="94"/>
      <c r="O41" t="s" s="136">
        <v>109</v>
      </c>
      <c r="P41" s="155">
        <f>AVERAGE(B41:B58)</f>
        <v>32.2222222222222</v>
      </c>
      <c r="Q41" s="90">
        <f>AVERAGE(D41:D58)</f>
        <v>6.20344141105747</v>
      </c>
      <c r="R41" t="s" s="139">
        <v>109</v>
      </c>
      <c r="S41" s="155">
        <f>AVERAGE(G41:G58)</f>
        <v>16.2777777777778</v>
      </c>
      <c r="T41" s="90">
        <f>AVERAGE(I41:I58)</f>
        <v>4.84050257590086</v>
      </c>
      <c r="U41" t="s" s="139">
        <v>109</v>
      </c>
      <c r="V41" s="155">
        <f>AVERAGE(L41:L58)</f>
        <v>2.88888888888889</v>
      </c>
      <c r="W41" s="90">
        <f>AVERAGE(N41:N58)</f>
        <v>2.77810606060606</v>
      </c>
    </row>
    <row r="42" ht="21.95" customHeight="1">
      <c r="A42" s="152">
        <v>1979</v>
      </c>
      <c r="B42" s="127">
        <v>29</v>
      </c>
      <c r="C42" s="88">
        <v>171.7</v>
      </c>
      <c r="D42" s="92">
        <v>5.92068965517241</v>
      </c>
      <c r="E42" s="43"/>
      <c r="F42" s="153">
        <v>1979</v>
      </c>
      <c r="G42" s="127">
        <v>18</v>
      </c>
      <c r="H42" s="88">
        <v>89.8</v>
      </c>
      <c r="I42" s="92">
        <v>4.98888888888889</v>
      </c>
      <c r="J42" s="43"/>
      <c r="K42" s="153">
        <v>1979</v>
      </c>
      <c r="L42" s="127">
        <v>1</v>
      </c>
      <c r="M42" s="88">
        <v>2.8</v>
      </c>
      <c r="N42" s="94">
        <v>2.8</v>
      </c>
      <c r="O42" t="s" s="136">
        <v>110</v>
      </c>
      <c r="P42" s="155">
        <f>AVERAGE(B42:B58)</f>
        <v>32.1764705882353</v>
      </c>
      <c r="Q42" s="90">
        <f>AVERAGE(D42:D58)</f>
        <v>6.16496292008581</v>
      </c>
      <c r="R42" t="s" s="139">
        <v>110</v>
      </c>
      <c r="S42" s="155">
        <f>AVERAGE(G42:G58)</f>
        <v>16.5882352941176</v>
      </c>
      <c r="T42" s="90">
        <f>AVERAGE(I42:I58)</f>
        <v>4.8150775937346</v>
      </c>
      <c r="U42" t="s" s="139">
        <v>110</v>
      </c>
      <c r="V42" s="155">
        <f>AVERAGE(L42:L58)</f>
        <v>3.05882352941176</v>
      </c>
      <c r="W42" s="90">
        <f>AVERAGE(N42:N58)</f>
        <v>2.77810606060606</v>
      </c>
    </row>
    <row r="43" ht="21.95" customHeight="1">
      <c r="A43" s="152">
        <v>1980</v>
      </c>
      <c r="B43" s="127">
        <v>36</v>
      </c>
      <c r="C43" s="88">
        <v>224.1</v>
      </c>
      <c r="D43" s="92">
        <v>6.225</v>
      </c>
      <c r="E43" s="43"/>
      <c r="F43" s="153">
        <v>1980</v>
      </c>
      <c r="G43" s="127">
        <v>18</v>
      </c>
      <c r="H43" s="88">
        <v>87.59999999999999</v>
      </c>
      <c r="I43" s="92">
        <v>4.86666666666667</v>
      </c>
      <c r="J43" s="43"/>
      <c r="K43" s="153">
        <v>1980</v>
      </c>
      <c r="L43" s="127">
        <v>2</v>
      </c>
      <c r="M43" s="88">
        <v>5.4</v>
      </c>
      <c r="N43" s="94">
        <v>2.7</v>
      </c>
      <c r="O43" t="s" s="136">
        <v>111</v>
      </c>
      <c r="P43" s="155">
        <f>AVERAGE(B43:B58)</f>
        <v>32.375</v>
      </c>
      <c r="Q43" s="90">
        <f>AVERAGE(D43:D58)</f>
        <v>6.1802299991429</v>
      </c>
      <c r="R43" t="s" s="139">
        <v>111</v>
      </c>
      <c r="S43" s="155">
        <f>AVERAGE(G43:G58)</f>
        <v>16.5</v>
      </c>
      <c r="T43" s="90">
        <f>AVERAGE(I43:I58)</f>
        <v>4.80421438778746</v>
      </c>
      <c r="U43" t="s" s="139">
        <v>111</v>
      </c>
      <c r="V43" s="155">
        <f>AVERAGE(L43:L58)</f>
        <v>3.1875</v>
      </c>
      <c r="W43" s="90">
        <f>AVERAGE(N43:N58)</f>
        <v>2.77642191142191</v>
      </c>
    </row>
    <row r="44" ht="21.95" customHeight="1">
      <c r="A44" s="152">
        <v>1981</v>
      </c>
      <c r="B44" s="127">
        <v>35</v>
      </c>
      <c r="C44" s="88">
        <v>224.8</v>
      </c>
      <c r="D44" s="92">
        <v>6.42285714285714</v>
      </c>
      <c r="E44" s="43"/>
      <c r="F44" s="153">
        <v>1981</v>
      </c>
      <c r="G44" s="127">
        <v>15</v>
      </c>
      <c r="H44" s="88">
        <v>77</v>
      </c>
      <c r="I44" s="92">
        <v>5.13333333333333</v>
      </c>
      <c r="J44" s="43"/>
      <c r="K44" s="153">
        <v>1981</v>
      </c>
      <c r="L44" s="127">
        <v>1</v>
      </c>
      <c r="M44" s="88">
        <v>3.4</v>
      </c>
      <c r="N44" s="94">
        <v>3.4</v>
      </c>
      <c r="O44" t="s" s="136">
        <v>112</v>
      </c>
      <c r="P44" s="155">
        <f>AVERAGE(B44:B58)</f>
        <v>32.1333333333333</v>
      </c>
      <c r="Q44" s="90">
        <f>AVERAGE(D44:D58)</f>
        <v>6.17724533241909</v>
      </c>
      <c r="R44" t="s" s="139">
        <v>112</v>
      </c>
      <c r="S44" s="155">
        <f>AVERAGE(G44:G58)</f>
        <v>16.4</v>
      </c>
      <c r="T44" s="90">
        <f>AVERAGE(I44:I58)</f>
        <v>4.80005090252884</v>
      </c>
      <c r="U44" t="s" s="139">
        <v>112</v>
      </c>
      <c r="V44" s="155">
        <f>AVERAGE(L44:L58)</f>
        <v>3.26666666666667</v>
      </c>
      <c r="W44" s="90">
        <f>AVERAGE(N44:N58)</f>
        <v>2.7827904040404</v>
      </c>
    </row>
    <row r="45" ht="21.95" customHeight="1">
      <c r="A45" s="152">
        <v>1982</v>
      </c>
      <c r="B45" s="127">
        <v>47</v>
      </c>
      <c r="C45" s="88">
        <v>244.2</v>
      </c>
      <c r="D45" s="92">
        <v>5.19574468085106</v>
      </c>
      <c r="E45" s="43"/>
      <c r="F45" s="153">
        <v>1982</v>
      </c>
      <c r="G45" s="127">
        <v>32</v>
      </c>
      <c r="H45" s="88">
        <v>132.9</v>
      </c>
      <c r="I45" s="92">
        <v>4.153125</v>
      </c>
      <c r="J45" s="43"/>
      <c r="K45" s="153">
        <v>1982</v>
      </c>
      <c r="L45" s="127">
        <v>11</v>
      </c>
      <c r="M45" s="88">
        <v>27.3</v>
      </c>
      <c r="N45" s="94">
        <v>2.48181818181818</v>
      </c>
      <c r="O45" t="s" s="136">
        <v>113</v>
      </c>
      <c r="P45" s="155">
        <f>AVERAGE(B45:B58)</f>
        <v>31.9285714285714</v>
      </c>
      <c r="Q45" s="90">
        <f>AVERAGE(D45:D58)</f>
        <v>6.15970163167352</v>
      </c>
      <c r="R45" t="s" s="139">
        <v>113</v>
      </c>
      <c r="S45" s="155">
        <f>AVERAGE(G45:G58)</f>
        <v>16.5</v>
      </c>
      <c r="T45" s="90">
        <f>AVERAGE(I45:I58)</f>
        <v>4.77624501461424</v>
      </c>
      <c r="U45" t="s" s="139">
        <v>113</v>
      </c>
      <c r="V45" s="155">
        <f>AVERAGE(L45:L58)</f>
        <v>3.42857142857143</v>
      </c>
      <c r="W45" s="90">
        <f>AVERAGE(N45:N58)</f>
        <v>2.72668044077135</v>
      </c>
    </row>
    <row r="46" ht="21.95" customHeight="1">
      <c r="A46" s="152">
        <v>1983</v>
      </c>
      <c r="B46" s="127">
        <v>20</v>
      </c>
      <c r="C46" s="88">
        <v>139.7</v>
      </c>
      <c r="D46" s="92">
        <v>6.985</v>
      </c>
      <c r="E46" s="43"/>
      <c r="F46" s="153">
        <v>1983</v>
      </c>
      <c r="G46" s="127">
        <v>8</v>
      </c>
      <c r="H46" s="88">
        <v>46.1</v>
      </c>
      <c r="I46" s="92">
        <v>5.7625</v>
      </c>
      <c r="J46" s="43"/>
      <c r="K46" s="153">
        <v>1983</v>
      </c>
      <c r="L46" s="127">
        <v>0</v>
      </c>
      <c r="M46" s="88">
        <v>0</v>
      </c>
      <c r="N46" s="94"/>
      <c r="O46" t="s" s="136">
        <v>114</v>
      </c>
      <c r="P46" s="155">
        <f>AVERAGE(B46:B58)</f>
        <v>30.7692307692308</v>
      </c>
      <c r="Q46" s="90">
        <f>AVERAGE(D46:D58)</f>
        <v>6.23385216635217</v>
      </c>
      <c r="R46" t="s" s="139">
        <v>114</v>
      </c>
      <c r="S46" s="155">
        <f>AVERAGE(G46:G58)</f>
        <v>15.3076923076923</v>
      </c>
      <c r="T46" s="90">
        <f>AVERAGE(I46:I58)</f>
        <v>4.82417732343072</v>
      </c>
      <c r="U46" t="s" s="139">
        <v>114</v>
      </c>
      <c r="V46" s="155">
        <f>AVERAGE(L46:L58)</f>
        <v>2.84615384615385</v>
      </c>
      <c r="W46" s="90">
        <f>AVERAGE(N46:N58)</f>
        <v>2.75116666666667</v>
      </c>
    </row>
    <row r="47" ht="21.95" customHeight="1">
      <c r="A47" s="152">
        <v>1984</v>
      </c>
      <c r="B47" s="127">
        <v>40</v>
      </c>
      <c r="C47" s="88">
        <v>242.9</v>
      </c>
      <c r="D47" s="92">
        <v>6.0725</v>
      </c>
      <c r="E47" s="43"/>
      <c r="F47" s="153">
        <v>1984</v>
      </c>
      <c r="G47" s="127">
        <v>16</v>
      </c>
      <c r="H47" s="88">
        <v>63.9</v>
      </c>
      <c r="I47" s="92">
        <v>3.99375</v>
      </c>
      <c r="J47" s="43"/>
      <c r="K47" s="153">
        <v>1984</v>
      </c>
      <c r="L47" s="127">
        <v>8</v>
      </c>
      <c r="M47" s="88">
        <v>19.4</v>
      </c>
      <c r="N47" s="94">
        <v>2.425</v>
      </c>
      <c r="O47" t="s" s="136">
        <v>115</v>
      </c>
      <c r="P47" s="155">
        <f>AVERAGE(B47:B58)</f>
        <v>31.6666666666667</v>
      </c>
      <c r="Q47" s="90">
        <f>AVERAGE(D47:D58)</f>
        <v>6.17125651354818</v>
      </c>
      <c r="R47" t="s" s="139">
        <v>115</v>
      </c>
      <c r="S47" s="155">
        <f>AVERAGE(G47:G58)</f>
        <v>15.9166666666667</v>
      </c>
      <c r="T47" s="90">
        <f>AVERAGE(I47:I58)</f>
        <v>4.74598376704994</v>
      </c>
      <c r="U47" t="s" s="139">
        <v>115</v>
      </c>
      <c r="V47" s="155">
        <f>AVERAGE(L47:L58)</f>
        <v>3.08333333333333</v>
      </c>
      <c r="W47" s="90">
        <f>AVERAGE(N47:N58)</f>
        <v>2.75116666666667</v>
      </c>
    </row>
    <row r="48" ht="21.95" customHeight="1">
      <c r="A48" s="152">
        <v>1985</v>
      </c>
      <c r="B48" s="127">
        <v>42</v>
      </c>
      <c r="C48" s="88">
        <v>259.5</v>
      </c>
      <c r="D48" s="92">
        <v>6.17857142857143</v>
      </c>
      <c r="E48" s="43"/>
      <c r="F48" s="153">
        <v>1985</v>
      </c>
      <c r="G48" s="127">
        <v>17</v>
      </c>
      <c r="H48" s="88">
        <v>71.90000000000001</v>
      </c>
      <c r="I48" s="92">
        <v>4.22941176470588</v>
      </c>
      <c r="J48" s="43"/>
      <c r="K48" s="153">
        <v>1985</v>
      </c>
      <c r="L48" s="127">
        <v>4</v>
      </c>
      <c r="M48" s="88">
        <v>8.199999999999999</v>
      </c>
      <c r="N48" s="94">
        <v>2.05</v>
      </c>
      <c r="O48" t="s" s="136">
        <v>116</v>
      </c>
      <c r="P48" s="155">
        <f>AVERAGE(B48:B58)</f>
        <v>30.9090909090909</v>
      </c>
      <c r="Q48" s="90">
        <f>AVERAGE(D48:D58)</f>
        <v>6.1802343784162</v>
      </c>
      <c r="R48" t="s" s="139">
        <v>116</v>
      </c>
      <c r="S48" s="155">
        <f>AVERAGE(G48:G58)</f>
        <v>15.9090909090909</v>
      </c>
      <c r="T48" s="90">
        <f>AVERAGE(I48:I58)</f>
        <v>4.81436865496357</v>
      </c>
      <c r="U48" t="s" s="139">
        <v>116</v>
      </c>
      <c r="V48" s="155">
        <f>AVERAGE(L48:L58)</f>
        <v>2.63636363636364</v>
      </c>
      <c r="W48" s="90">
        <f>AVERAGE(N48:N58)</f>
        <v>2.78740740740741</v>
      </c>
    </row>
    <row r="49" ht="21.95" customHeight="1">
      <c r="A49" s="152">
        <v>1986</v>
      </c>
      <c r="B49" s="127">
        <v>27</v>
      </c>
      <c r="C49" s="88">
        <v>160.6</v>
      </c>
      <c r="D49" s="92">
        <v>5.94814814814815</v>
      </c>
      <c r="E49" s="43"/>
      <c r="F49" s="153">
        <v>1986</v>
      </c>
      <c r="G49" s="127">
        <v>13</v>
      </c>
      <c r="H49" s="88">
        <v>56.7</v>
      </c>
      <c r="I49" s="92">
        <v>4.36153846153846</v>
      </c>
      <c r="J49" s="43"/>
      <c r="K49" s="153">
        <v>1986</v>
      </c>
      <c r="L49" s="127">
        <v>3</v>
      </c>
      <c r="M49" s="88">
        <v>8.699999999999999</v>
      </c>
      <c r="N49" s="94">
        <v>2.9</v>
      </c>
      <c r="O49" t="s" s="136">
        <v>117</v>
      </c>
      <c r="P49" s="155">
        <f>AVERAGE(B49:B58)</f>
        <v>29.8</v>
      </c>
      <c r="Q49" s="90">
        <f>AVERAGE(D49:D58)</f>
        <v>6.18040067340067</v>
      </c>
      <c r="R49" t="s" s="139">
        <v>117</v>
      </c>
      <c r="S49" s="155">
        <f>AVERAGE(G49:G58)</f>
        <v>15.8</v>
      </c>
      <c r="T49" s="90">
        <f>AVERAGE(I49:I58)</f>
        <v>4.87286434398934</v>
      </c>
      <c r="U49" t="s" s="139">
        <v>117</v>
      </c>
      <c r="V49" s="155">
        <f>AVERAGE(L49:L58)</f>
        <v>2.5</v>
      </c>
      <c r="W49" s="90">
        <f>AVERAGE(N49:N58)</f>
        <v>2.87958333333333</v>
      </c>
    </row>
    <row r="50" ht="21.95" customHeight="1">
      <c r="A50" s="152">
        <v>1987</v>
      </c>
      <c r="B50" s="127">
        <v>30</v>
      </c>
      <c r="C50" s="88">
        <v>165.9</v>
      </c>
      <c r="D50" s="92">
        <v>5.53</v>
      </c>
      <c r="E50" s="43"/>
      <c r="F50" s="153">
        <v>1987</v>
      </c>
      <c r="G50" s="127">
        <v>21</v>
      </c>
      <c r="H50" s="88">
        <v>97.7</v>
      </c>
      <c r="I50" s="92">
        <v>4.65238095238095</v>
      </c>
      <c r="J50" s="43"/>
      <c r="K50" s="153">
        <v>1987</v>
      </c>
      <c r="L50" s="127">
        <v>5</v>
      </c>
      <c r="M50" s="88">
        <v>15.1</v>
      </c>
      <c r="N50" s="94">
        <v>3.02</v>
      </c>
      <c r="O50" t="s" s="136">
        <v>118</v>
      </c>
      <c r="P50" s="155">
        <f>AVERAGE(B50:B58)</f>
        <v>30.1111111111111</v>
      </c>
      <c r="Q50" s="90">
        <f>AVERAGE(D50:D58)</f>
        <v>6.20620650953984</v>
      </c>
      <c r="R50" t="s" s="139">
        <v>118</v>
      </c>
      <c r="S50" s="155">
        <f>AVERAGE(G50:G58)</f>
        <v>16.1111111111111</v>
      </c>
      <c r="T50" s="90">
        <f>AVERAGE(I50:I58)</f>
        <v>4.92967833092833</v>
      </c>
      <c r="U50" t="s" s="139">
        <v>118</v>
      </c>
      <c r="V50" s="155">
        <f>AVERAGE(L50:L58)</f>
        <v>2.44444444444444</v>
      </c>
      <c r="W50" s="90">
        <f>AVERAGE(N50:N58)</f>
        <v>2.87666666666667</v>
      </c>
    </row>
    <row r="51" ht="21.95" customHeight="1">
      <c r="A51" s="152">
        <v>1988</v>
      </c>
      <c r="B51" s="127">
        <v>12</v>
      </c>
      <c r="C51" s="88">
        <v>84</v>
      </c>
      <c r="D51" s="92">
        <v>7</v>
      </c>
      <c r="E51" s="43"/>
      <c r="F51" s="153">
        <v>1988</v>
      </c>
      <c r="G51" s="127">
        <v>3</v>
      </c>
      <c r="H51" s="88">
        <v>16</v>
      </c>
      <c r="I51" s="92">
        <v>5.33333333333333</v>
      </c>
      <c r="J51" s="43"/>
      <c r="K51" s="153">
        <v>1988</v>
      </c>
      <c r="L51" s="127">
        <v>0</v>
      </c>
      <c r="M51" s="88">
        <v>0</v>
      </c>
      <c r="N51" s="94"/>
      <c r="O51" t="s" s="136">
        <v>119</v>
      </c>
      <c r="P51" s="155">
        <f>AVERAGE(B51:B58)</f>
        <v>30.125</v>
      </c>
      <c r="Q51" s="90">
        <f>AVERAGE(D51:D58)</f>
        <v>6.29073232323232</v>
      </c>
      <c r="R51" t="s" s="139">
        <v>119</v>
      </c>
      <c r="S51" s="155">
        <f>AVERAGE(G51:G58)</f>
        <v>15.5</v>
      </c>
      <c r="T51" s="90">
        <f>AVERAGE(I51:I58)</f>
        <v>4.96434050324675</v>
      </c>
      <c r="U51" t="s" s="139">
        <v>119</v>
      </c>
      <c r="V51" s="155">
        <f>AVERAGE(L51:L58)</f>
        <v>2.125</v>
      </c>
      <c r="W51" s="90">
        <f>AVERAGE(N51:N58)</f>
        <v>2.85277777777778</v>
      </c>
    </row>
    <row r="52" ht="21.95" customHeight="1">
      <c r="A52" s="152">
        <v>1989</v>
      </c>
      <c r="B52" s="127">
        <v>36</v>
      </c>
      <c r="C52" s="88">
        <v>219.7</v>
      </c>
      <c r="D52" s="92">
        <v>6.10277777777778</v>
      </c>
      <c r="E52" s="43"/>
      <c r="F52" s="153">
        <v>1989</v>
      </c>
      <c r="G52" s="127">
        <v>22</v>
      </c>
      <c r="H52" s="88">
        <v>110.1</v>
      </c>
      <c r="I52" s="92">
        <v>5.00454545454545</v>
      </c>
      <c r="J52" s="43"/>
      <c r="K52" s="153">
        <v>1989</v>
      </c>
      <c r="L52" s="127">
        <v>1</v>
      </c>
      <c r="M52" s="88">
        <v>2.7</v>
      </c>
      <c r="N52" s="94">
        <v>2.7</v>
      </c>
      <c r="O52" t="s" s="136">
        <v>120</v>
      </c>
      <c r="P52" s="155">
        <f>AVERAGE(B52:B58)</f>
        <v>32.7142857142857</v>
      </c>
      <c r="Q52" s="90">
        <f>AVERAGE(D52:D58)</f>
        <v>6.18940836940837</v>
      </c>
      <c r="R52" t="s" s="139">
        <v>120</v>
      </c>
      <c r="S52" s="155">
        <f>AVERAGE(G52:G58)</f>
        <v>17.2857142857143</v>
      </c>
      <c r="T52" s="90">
        <f>AVERAGE(I52:I58)</f>
        <v>4.91162724180581</v>
      </c>
      <c r="U52" t="s" s="139">
        <v>120</v>
      </c>
      <c r="V52" s="155">
        <f>AVERAGE(L52:L58)</f>
        <v>2.42857142857143</v>
      </c>
      <c r="W52" s="90">
        <f>AVERAGE(N52:N58)</f>
        <v>2.85277777777778</v>
      </c>
    </row>
    <row r="53" ht="21.95" customHeight="1">
      <c r="A53" s="152">
        <v>1990</v>
      </c>
      <c r="B53" s="127">
        <v>33</v>
      </c>
      <c r="C53" s="88">
        <v>208.1</v>
      </c>
      <c r="D53" s="92">
        <v>6.30606060606061</v>
      </c>
      <c r="E53" s="43"/>
      <c r="F53" s="153">
        <v>1990</v>
      </c>
      <c r="G53" s="127">
        <v>16</v>
      </c>
      <c r="H53" s="88">
        <v>82.7</v>
      </c>
      <c r="I53" s="92">
        <v>5.16875</v>
      </c>
      <c r="J53" s="43"/>
      <c r="K53" s="153">
        <v>1990</v>
      </c>
      <c r="L53" s="127">
        <v>1</v>
      </c>
      <c r="M53" s="88">
        <v>2.9</v>
      </c>
      <c r="N53" s="94">
        <v>2.9</v>
      </c>
      <c r="O53" t="s" s="136">
        <v>98</v>
      </c>
      <c r="P53" s="155">
        <f>AVERAGE(B53:B58)</f>
        <v>32.1666666666667</v>
      </c>
      <c r="Q53" s="90">
        <f>AVERAGE(D53:D58)</f>
        <v>6.2038468013468</v>
      </c>
      <c r="R53" t="s" s="139">
        <v>98</v>
      </c>
      <c r="S53" s="155">
        <f>AVERAGE(G53:G58)</f>
        <v>16.5</v>
      </c>
      <c r="T53" s="90">
        <f>AVERAGE(I53:I58)</f>
        <v>4.89614087301587</v>
      </c>
      <c r="U53" t="s" s="139">
        <v>98</v>
      </c>
      <c r="V53" s="155">
        <f>AVERAGE(L53:L58)</f>
        <v>2.66666666666667</v>
      </c>
      <c r="W53" s="90">
        <f>AVERAGE(N53:N58)</f>
        <v>2.88333333333333</v>
      </c>
    </row>
    <row r="54" ht="21.95" customHeight="1">
      <c r="A54" s="152">
        <v>1991</v>
      </c>
      <c r="B54" s="127">
        <v>33</v>
      </c>
      <c r="C54" s="88">
        <v>202.1</v>
      </c>
      <c r="D54" s="92">
        <v>6.12424242424242</v>
      </c>
      <c r="E54" s="43"/>
      <c r="F54" s="153">
        <v>1991</v>
      </c>
      <c r="G54" s="127">
        <v>14</v>
      </c>
      <c r="H54" s="88">
        <v>64.40000000000001</v>
      </c>
      <c r="I54" s="92">
        <v>4.6</v>
      </c>
      <c r="J54" s="43"/>
      <c r="K54" s="153">
        <v>1991</v>
      </c>
      <c r="L54" s="127">
        <v>3</v>
      </c>
      <c r="M54" s="88">
        <v>9.5</v>
      </c>
      <c r="N54" s="94">
        <v>3.16666666666667</v>
      </c>
      <c r="O54" t="s" s="136">
        <v>121</v>
      </c>
      <c r="P54" s="155">
        <f>AVERAGE(B54:B58)</f>
        <v>32</v>
      </c>
      <c r="Q54" s="90">
        <f>AVERAGE(D54:D58)</f>
        <v>6.18340404040404</v>
      </c>
      <c r="R54" t="s" s="139">
        <v>121</v>
      </c>
      <c r="S54" s="155">
        <f>AVERAGE(G54:G58)</f>
        <v>16.6</v>
      </c>
      <c r="T54" s="90">
        <f>AVERAGE(I54:I58)</f>
        <v>4.84161904761905</v>
      </c>
      <c r="U54" t="s" s="139">
        <v>121</v>
      </c>
      <c r="V54" s="155">
        <f>AVERAGE(L54:L58)</f>
        <v>3</v>
      </c>
      <c r="W54" s="90">
        <f>AVERAGE(N54:N58)</f>
        <v>2.87916666666667</v>
      </c>
    </row>
    <row r="55" ht="21.95" customHeight="1">
      <c r="A55" s="152">
        <v>1992</v>
      </c>
      <c r="B55" s="127">
        <v>40</v>
      </c>
      <c r="C55" s="88">
        <v>247.4</v>
      </c>
      <c r="D55" s="92">
        <v>6.185</v>
      </c>
      <c r="E55" s="43"/>
      <c r="F55" s="153">
        <v>1992</v>
      </c>
      <c r="G55" s="127">
        <v>21</v>
      </c>
      <c r="H55" s="88">
        <v>101.6</v>
      </c>
      <c r="I55" s="92">
        <v>4.83809523809524</v>
      </c>
      <c r="J55" s="43"/>
      <c r="K55" s="153">
        <v>1992</v>
      </c>
      <c r="L55" s="127">
        <v>2</v>
      </c>
      <c r="M55" s="88">
        <v>6</v>
      </c>
      <c r="N55" s="94">
        <v>3</v>
      </c>
      <c r="O55" t="s" s="136">
        <v>122</v>
      </c>
      <c r="P55" s="155">
        <f>AVERAGE(B55:B58)</f>
        <v>31.75</v>
      </c>
      <c r="Q55" s="90">
        <f>AVERAGE(D55:D58)</f>
        <v>6.19819444444444</v>
      </c>
      <c r="R55" t="s" s="139">
        <v>122</v>
      </c>
      <c r="S55" s="155">
        <f>AVERAGE(G55:G58)</f>
        <v>17.25</v>
      </c>
      <c r="T55" s="90">
        <f>AVERAGE(I55:I58)</f>
        <v>4.90202380952381</v>
      </c>
      <c r="U55" t="s" s="139">
        <v>122</v>
      </c>
      <c r="V55" s="155">
        <f>AVERAGE(L55:L58)</f>
        <v>3</v>
      </c>
      <c r="W55" s="90">
        <f>AVERAGE(N55:N58)</f>
        <v>2.78333333333333</v>
      </c>
    </row>
    <row r="56" ht="21.95" customHeight="1">
      <c r="A56" s="152">
        <v>1993</v>
      </c>
      <c r="B56" s="157">
        <v>12</v>
      </c>
      <c r="C56" s="158">
        <v>87.59999999999999</v>
      </c>
      <c r="D56" s="159">
        <v>7.3</v>
      </c>
      <c r="E56" s="43"/>
      <c r="F56" s="153">
        <v>1993</v>
      </c>
      <c r="G56" s="157">
        <v>2</v>
      </c>
      <c r="H56" s="158">
        <v>11.6</v>
      </c>
      <c r="I56" s="159">
        <v>5.8</v>
      </c>
      <c r="J56" s="43"/>
      <c r="K56" s="153">
        <v>1993</v>
      </c>
      <c r="L56" s="157">
        <v>0</v>
      </c>
      <c r="M56" s="158">
        <v>0</v>
      </c>
      <c r="N56" s="160"/>
      <c r="O56" t="s" s="136">
        <v>123</v>
      </c>
      <c r="P56" s="155">
        <f>AVERAGE(B56:B58)</f>
        <v>29</v>
      </c>
      <c r="Q56" s="90">
        <f>AVERAGE(D56:D58)</f>
        <v>6.20259259259259</v>
      </c>
      <c r="R56" t="s" s="139">
        <v>123</v>
      </c>
      <c r="S56" s="155">
        <f>AVERAGE(G56:G58)</f>
        <v>16</v>
      </c>
      <c r="T56" s="90">
        <f>AVERAGE(I56:I58)</f>
        <v>4.92333333333333</v>
      </c>
      <c r="U56" t="s" s="139">
        <v>123</v>
      </c>
      <c r="V56" s="155">
        <f>AVERAGE(L56:L58)</f>
        <v>3.33333333333333</v>
      </c>
      <c r="W56" s="90">
        <f>AVERAGE(N56:N58)</f>
        <v>2.675</v>
      </c>
    </row>
    <row r="57" ht="21.95" customHeight="1">
      <c r="A57" s="152">
        <v>1994</v>
      </c>
      <c r="B57" s="127">
        <v>45</v>
      </c>
      <c r="C57" s="88">
        <v>244.1</v>
      </c>
      <c r="D57" s="92">
        <v>5.42444444444444</v>
      </c>
      <c r="E57" s="43"/>
      <c r="F57" s="153">
        <v>1994</v>
      </c>
      <c r="G57" s="127">
        <v>30</v>
      </c>
      <c r="H57" s="88">
        <v>131.1</v>
      </c>
      <c r="I57" s="92">
        <v>4.37</v>
      </c>
      <c r="J57" s="43"/>
      <c r="K57" s="153">
        <v>1994</v>
      </c>
      <c r="L57" s="127">
        <v>6</v>
      </c>
      <c r="M57" s="88">
        <v>14.7</v>
      </c>
      <c r="N57" s="94">
        <v>2.45</v>
      </c>
      <c r="O57" t="s" s="136">
        <v>124</v>
      </c>
      <c r="P57" s="155">
        <f>AVERAGE(B57:B58)</f>
        <v>37.5</v>
      </c>
      <c r="Q57" s="90">
        <f>AVERAGE(D57:D58)</f>
        <v>5.65388888888889</v>
      </c>
      <c r="R57" t="s" s="139">
        <v>124</v>
      </c>
      <c r="S57" s="155">
        <f>AVERAGE(G57:G58)</f>
        <v>23</v>
      </c>
      <c r="T57" s="90">
        <f>AVERAGE(I57:I58)</f>
        <v>4.485</v>
      </c>
      <c r="U57" t="s" s="139">
        <v>124</v>
      </c>
      <c r="V57" s="155">
        <f>AVERAGE(L57:L58)</f>
        <v>5</v>
      </c>
      <c r="W57" s="90">
        <f>AVERAGE(N57:N58)</f>
        <v>2.675</v>
      </c>
    </row>
    <row r="58" ht="21.95" customHeight="1">
      <c r="A58" s="152">
        <v>1995</v>
      </c>
      <c r="B58" s="127">
        <v>30</v>
      </c>
      <c r="C58" s="88">
        <v>176.5</v>
      </c>
      <c r="D58" s="92">
        <v>5.88333333333333</v>
      </c>
      <c r="E58" s="43"/>
      <c r="F58" s="153">
        <v>1995</v>
      </c>
      <c r="G58" s="127">
        <v>16</v>
      </c>
      <c r="H58" s="88">
        <v>73.59999999999999</v>
      </c>
      <c r="I58" s="92">
        <v>4.6</v>
      </c>
      <c r="J58" s="43"/>
      <c r="K58" s="153">
        <v>1995</v>
      </c>
      <c r="L58" s="127">
        <v>4</v>
      </c>
      <c r="M58" s="88">
        <v>11.6</v>
      </c>
      <c r="N58" s="94">
        <v>2.9</v>
      </c>
      <c r="O58" t="s" s="136">
        <v>125</v>
      </c>
      <c r="P58" s="155">
        <f>AVERAGE(B58)</f>
        <v>30</v>
      </c>
      <c r="Q58" s="90">
        <f>AVERAGE(D58)</f>
        <v>5.88333333333333</v>
      </c>
      <c r="R58" t="s" s="139">
        <v>125</v>
      </c>
      <c r="S58" s="155">
        <f>AVERAGE(G58)</f>
        <v>16</v>
      </c>
      <c r="T58" s="90">
        <f>AVERAGE(I58)</f>
        <v>4.6</v>
      </c>
      <c r="U58" t="s" s="139">
        <v>125</v>
      </c>
      <c r="V58" s="155">
        <f>AVERAGE(L58)</f>
        <v>4</v>
      </c>
      <c r="W58" s="90">
        <f>AVERAGE(N58)</f>
        <v>2.9</v>
      </c>
    </row>
    <row r="59" ht="21.95" customHeight="1">
      <c r="A59" s="152">
        <v>1996</v>
      </c>
      <c r="B59" s="127">
        <v>35</v>
      </c>
      <c r="C59" s="88">
        <v>214.3</v>
      </c>
      <c r="D59" s="92">
        <v>6.12285714285714</v>
      </c>
      <c r="E59" s="43"/>
      <c r="F59" s="153">
        <v>1996</v>
      </c>
      <c r="G59" s="127">
        <v>19</v>
      </c>
      <c r="H59" s="88">
        <v>95.40000000000001</v>
      </c>
      <c r="I59" s="92">
        <v>5.02105263157895</v>
      </c>
      <c r="J59" s="43"/>
      <c r="K59" s="153">
        <v>1996</v>
      </c>
      <c r="L59" s="127">
        <v>1</v>
      </c>
      <c r="M59" s="88">
        <v>3</v>
      </c>
      <c r="N59" s="94">
        <v>3</v>
      </c>
      <c r="O59" t="s" s="136">
        <v>126</v>
      </c>
      <c r="P59" s="161">
        <f>AVERAGE(B59)</f>
        <v>35</v>
      </c>
      <c r="Q59" s="162">
        <f>AVERAGE(D59)</f>
        <v>6.12285714285714</v>
      </c>
      <c r="R59" t="s" s="139">
        <v>126</v>
      </c>
      <c r="S59" s="161">
        <f>AVERAGE(G59)</f>
        <v>19</v>
      </c>
      <c r="T59" s="162">
        <f>AVERAGE(I59)</f>
        <v>5.02105263157895</v>
      </c>
      <c r="U59" t="s" s="139">
        <v>126</v>
      </c>
      <c r="V59" s="161">
        <f>AVERAGE(L59)</f>
        <v>1</v>
      </c>
      <c r="W59" s="162">
        <f>AVERAGE(N59)</f>
        <v>3</v>
      </c>
    </row>
    <row r="60" ht="21.95" customHeight="1">
      <c r="A60" s="152">
        <v>1997</v>
      </c>
      <c r="B60" s="127">
        <v>24</v>
      </c>
      <c r="C60" s="88">
        <v>162.4</v>
      </c>
      <c r="D60" s="92">
        <v>6.76666666666667</v>
      </c>
      <c r="E60" s="43"/>
      <c r="F60" s="153">
        <v>1997</v>
      </c>
      <c r="G60" s="127">
        <v>8</v>
      </c>
      <c r="H60" s="88">
        <v>40.4</v>
      </c>
      <c r="I60" s="92">
        <v>5.05</v>
      </c>
      <c r="J60" s="43"/>
      <c r="K60" s="153">
        <v>1997</v>
      </c>
      <c r="L60" s="127">
        <v>1</v>
      </c>
      <c r="M60" s="88">
        <v>3.4</v>
      </c>
      <c r="N60" s="94">
        <v>3.4</v>
      </c>
      <c r="O60" t="s" s="136">
        <v>125</v>
      </c>
      <c r="P60" s="155">
        <f>AVERAGE(B60)</f>
        <v>24</v>
      </c>
      <c r="Q60" s="90">
        <f>AVERAGE(D60)</f>
        <v>6.76666666666667</v>
      </c>
      <c r="R60" t="s" s="139">
        <v>125</v>
      </c>
      <c r="S60" s="155">
        <f>AVERAGE(G60)</f>
        <v>8</v>
      </c>
      <c r="T60" s="90">
        <f>AVERAGE(I60)</f>
        <v>5.05</v>
      </c>
      <c r="U60" t="s" s="139">
        <v>125</v>
      </c>
      <c r="V60" s="155">
        <f>AVERAGE(L60)</f>
        <v>1</v>
      </c>
      <c r="W60" s="90">
        <f>AVERAGE(N60)</f>
        <v>3.4</v>
      </c>
    </row>
    <row r="61" ht="21.95" customHeight="1">
      <c r="A61" s="152">
        <v>1998</v>
      </c>
      <c r="B61" s="127">
        <v>24</v>
      </c>
      <c r="C61" s="88">
        <v>148.4</v>
      </c>
      <c r="D61" s="92">
        <v>6.18333333333333</v>
      </c>
      <c r="E61" s="43"/>
      <c r="F61" s="153">
        <v>1998</v>
      </c>
      <c r="G61" s="127">
        <v>13</v>
      </c>
      <c r="H61" s="88">
        <v>65.40000000000001</v>
      </c>
      <c r="I61" s="92">
        <v>5.03076923076923</v>
      </c>
      <c r="J61" s="43"/>
      <c r="K61" s="153">
        <v>1998</v>
      </c>
      <c r="L61" s="127">
        <v>2</v>
      </c>
      <c r="M61" s="88">
        <v>5.6</v>
      </c>
      <c r="N61" s="94">
        <v>2.8</v>
      </c>
      <c r="O61" t="s" s="136">
        <v>124</v>
      </c>
      <c r="P61" s="155">
        <f>AVERAGE(B60:B61)</f>
        <v>24</v>
      </c>
      <c r="Q61" s="90">
        <f>AVERAGE(D60:D61)</f>
        <v>6.475</v>
      </c>
      <c r="R61" t="s" s="139">
        <v>124</v>
      </c>
      <c r="S61" s="155">
        <f>AVERAGE(G60:G61)</f>
        <v>10.5</v>
      </c>
      <c r="T61" s="90">
        <f>AVERAGE(I60:I61)</f>
        <v>5.04038461538462</v>
      </c>
      <c r="U61" t="s" s="139">
        <v>124</v>
      </c>
      <c r="V61" s="155">
        <f>AVERAGE(L60:L61)</f>
        <v>1.5</v>
      </c>
      <c r="W61" s="90">
        <f>AVERAGE(N60:N61)</f>
        <v>3.1</v>
      </c>
    </row>
    <row r="62" ht="21.95" customHeight="1">
      <c r="A62" s="152">
        <v>1999</v>
      </c>
      <c r="B62" s="127">
        <v>30</v>
      </c>
      <c r="C62" s="88">
        <v>182.2</v>
      </c>
      <c r="D62" s="92">
        <v>6.07333333333333</v>
      </c>
      <c r="E62" s="43"/>
      <c r="F62" s="153">
        <v>1999</v>
      </c>
      <c r="G62" s="127">
        <v>15</v>
      </c>
      <c r="H62" s="88">
        <v>69.3</v>
      </c>
      <c r="I62" s="92">
        <v>4.62</v>
      </c>
      <c r="J62" s="43"/>
      <c r="K62" s="153">
        <v>1999</v>
      </c>
      <c r="L62" s="127">
        <v>2</v>
      </c>
      <c r="M62" s="88">
        <v>5</v>
      </c>
      <c r="N62" s="94">
        <v>2.5</v>
      </c>
      <c r="O62" t="s" s="136">
        <v>123</v>
      </c>
      <c r="P62" s="155">
        <f>AVERAGE(B60:B62)</f>
        <v>26</v>
      </c>
      <c r="Q62" s="90">
        <f>AVERAGE(D60:D62)</f>
        <v>6.34111111111111</v>
      </c>
      <c r="R62" t="s" s="139">
        <v>123</v>
      </c>
      <c r="S62" s="155">
        <f>AVERAGE(G60:G62)</f>
        <v>12</v>
      </c>
      <c r="T62" s="90">
        <f>AVERAGE(I60:I62)</f>
        <v>4.90025641025641</v>
      </c>
      <c r="U62" t="s" s="139">
        <v>123</v>
      </c>
      <c r="V62" s="155">
        <f>AVERAGE(L60:L62)</f>
        <v>1.66666666666667</v>
      </c>
      <c r="W62" s="90">
        <f>AVERAGE(N60:N62)</f>
        <v>2.9</v>
      </c>
    </row>
    <row r="63" ht="21.95" customHeight="1">
      <c r="A63" s="152">
        <v>2000</v>
      </c>
      <c r="B63" s="212">
        <v>45</v>
      </c>
      <c r="C63" s="213">
        <v>277.5</v>
      </c>
      <c r="D63" s="214">
        <v>6.16666666666667</v>
      </c>
      <c r="E63" s="43"/>
      <c r="F63" s="153">
        <v>2000</v>
      </c>
      <c r="G63" s="212">
        <v>20</v>
      </c>
      <c r="H63" s="213">
        <v>88.90000000000001</v>
      </c>
      <c r="I63" s="214">
        <v>4.445</v>
      </c>
      <c r="J63" s="43"/>
      <c r="K63" s="153">
        <v>2000</v>
      </c>
      <c r="L63" s="212">
        <v>4</v>
      </c>
      <c r="M63" s="213">
        <v>11.1</v>
      </c>
      <c r="N63" s="215">
        <v>2.775</v>
      </c>
      <c r="O63" t="s" s="136">
        <v>122</v>
      </c>
      <c r="P63" s="155">
        <f>AVERAGE(B60:B63)</f>
        <v>30.75</v>
      </c>
      <c r="Q63" s="90">
        <f>AVERAGE(D60:D63)</f>
        <v>6.2975</v>
      </c>
      <c r="R63" t="s" s="139">
        <v>122</v>
      </c>
      <c r="S63" s="155">
        <f>AVERAGE(G60:G63)</f>
        <v>14</v>
      </c>
      <c r="T63" s="90">
        <f>AVERAGE(I60:I63)</f>
        <v>4.78644230769231</v>
      </c>
      <c r="U63" t="s" s="139">
        <v>122</v>
      </c>
      <c r="V63" s="155">
        <f>AVERAGE(L60:L63)</f>
        <v>2.25</v>
      </c>
      <c r="W63" s="90">
        <f>AVERAGE(N60:N63)</f>
        <v>2.86875</v>
      </c>
    </row>
    <row r="64" ht="21.95" customHeight="1">
      <c r="A64" s="152">
        <v>2001</v>
      </c>
      <c r="B64" s="127">
        <v>29</v>
      </c>
      <c r="C64" s="88">
        <v>188.3</v>
      </c>
      <c r="D64" s="92">
        <v>6.49310344827586</v>
      </c>
      <c r="E64" s="43"/>
      <c r="F64" s="153">
        <v>2001</v>
      </c>
      <c r="G64" s="127">
        <v>15</v>
      </c>
      <c r="H64" s="88">
        <v>82.3</v>
      </c>
      <c r="I64" s="92">
        <v>5.48666666666667</v>
      </c>
      <c r="J64" s="43"/>
      <c r="K64" s="153">
        <v>2001</v>
      </c>
      <c r="L64" s="127">
        <v>0</v>
      </c>
      <c r="M64" s="88">
        <v>0</v>
      </c>
      <c r="N64" s="94"/>
      <c r="O64" t="s" s="136">
        <v>121</v>
      </c>
      <c r="P64" s="155">
        <f>AVERAGE(B60:B64)</f>
        <v>30.4</v>
      </c>
      <c r="Q64" s="90">
        <f>AVERAGE(D60:D64)</f>
        <v>6.33662068965517</v>
      </c>
      <c r="R64" t="s" s="139">
        <v>121</v>
      </c>
      <c r="S64" s="155">
        <f>AVERAGE(G60:G64)</f>
        <v>14.2</v>
      </c>
      <c r="T64" s="90">
        <f>AVERAGE(I60:I64)</f>
        <v>4.92648717948718</v>
      </c>
      <c r="U64" t="s" s="139">
        <v>121</v>
      </c>
      <c r="V64" s="155">
        <f>AVERAGE(L60:L64)</f>
        <v>1.8</v>
      </c>
      <c r="W64" s="90">
        <f>AVERAGE(N60:N64)</f>
        <v>2.86875</v>
      </c>
    </row>
    <row r="65" ht="21.95" customHeight="1">
      <c r="A65" s="152">
        <v>2002</v>
      </c>
      <c r="B65" s="127">
        <v>32</v>
      </c>
      <c r="C65" s="88">
        <v>209.3</v>
      </c>
      <c r="D65" s="92">
        <v>6.540625</v>
      </c>
      <c r="E65" s="43"/>
      <c r="F65" s="153">
        <v>2002</v>
      </c>
      <c r="G65" s="127">
        <v>14</v>
      </c>
      <c r="H65" s="88">
        <v>70.40000000000001</v>
      </c>
      <c r="I65" s="92">
        <v>5.02857142857143</v>
      </c>
      <c r="J65" s="43"/>
      <c r="K65" s="153">
        <v>2002</v>
      </c>
      <c r="L65" s="127">
        <v>1</v>
      </c>
      <c r="M65" s="88">
        <v>3.3</v>
      </c>
      <c r="N65" s="94">
        <v>3.3</v>
      </c>
      <c r="O65" t="s" s="136">
        <v>98</v>
      </c>
      <c r="P65" s="155">
        <f>AVERAGE(B60:B65)</f>
        <v>30.6666666666667</v>
      </c>
      <c r="Q65" s="90">
        <f>AVERAGE(D60:D65)</f>
        <v>6.37062140804598</v>
      </c>
      <c r="R65" t="s" s="139">
        <v>98</v>
      </c>
      <c r="S65" s="155">
        <f>AVERAGE(G60:G65)</f>
        <v>14.1666666666667</v>
      </c>
      <c r="T65" s="90">
        <f>AVERAGE(I60:I65)</f>
        <v>4.94350122100122</v>
      </c>
      <c r="U65" t="s" s="139">
        <v>98</v>
      </c>
      <c r="V65" s="155">
        <f>AVERAGE(L60:L65)</f>
        <v>1.66666666666667</v>
      </c>
      <c r="W65" s="90">
        <f>AVERAGE(N60:N65)</f>
        <v>2.955</v>
      </c>
    </row>
    <row r="66" ht="21.95" customHeight="1">
      <c r="A66" s="152">
        <v>2003</v>
      </c>
      <c r="B66" s="127">
        <v>18</v>
      </c>
      <c r="C66" s="88">
        <v>112.2</v>
      </c>
      <c r="D66" s="92">
        <v>6.23333333333333</v>
      </c>
      <c r="E66" s="43"/>
      <c r="F66" s="153">
        <v>2003</v>
      </c>
      <c r="G66" s="127">
        <v>8</v>
      </c>
      <c r="H66" s="88">
        <v>36.6</v>
      </c>
      <c r="I66" s="92">
        <v>4.575</v>
      </c>
      <c r="J66" s="43"/>
      <c r="K66" s="153">
        <v>2003</v>
      </c>
      <c r="L66" s="127">
        <v>1</v>
      </c>
      <c r="M66" s="88">
        <v>1.8</v>
      </c>
      <c r="N66" s="94">
        <v>1.8</v>
      </c>
      <c r="O66" t="s" s="136">
        <v>120</v>
      </c>
      <c r="P66" s="155">
        <f>AVERAGE(B60:B66)</f>
        <v>28.8571428571429</v>
      </c>
      <c r="Q66" s="90">
        <f>AVERAGE(D60:D66)</f>
        <v>6.35100882594417</v>
      </c>
      <c r="R66" t="s" s="139">
        <v>120</v>
      </c>
      <c r="S66" s="155">
        <f>AVERAGE(G60:G66)</f>
        <v>13.2857142857143</v>
      </c>
      <c r="T66" s="90">
        <f>AVERAGE(I60:I66)</f>
        <v>4.89085818942962</v>
      </c>
      <c r="U66" t="s" s="139">
        <v>120</v>
      </c>
      <c r="V66" s="155">
        <f>AVERAGE(L60:L66)</f>
        <v>1.57142857142857</v>
      </c>
      <c r="W66" s="90">
        <f>AVERAGE(N60:N66)</f>
        <v>2.7625</v>
      </c>
    </row>
    <row r="67" ht="21.95" customHeight="1">
      <c r="A67" s="152">
        <v>2004</v>
      </c>
      <c r="B67" s="127">
        <v>36</v>
      </c>
      <c r="C67" s="88">
        <v>225.1</v>
      </c>
      <c r="D67" s="92">
        <v>6.25277777777778</v>
      </c>
      <c r="E67" s="43"/>
      <c r="F67" s="153">
        <v>2004</v>
      </c>
      <c r="G67" s="127">
        <v>18</v>
      </c>
      <c r="H67" s="88">
        <v>88</v>
      </c>
      <c r="I67" s="92">
        <v>4.88888888888889</v>
      </c>
      <c r="J67" s="43"/>
      <c r="K67" s="153">
        <v>2004</v>
      </c>
      <c r="L67" s="127">
        <v>0</v>
      </c>
      <c r="M67" s="88">
        <v>0</v>
      </c>
      <c r="N67" s="94"/>
      <c r="O67" t="s" s="136">
        <v>119</v>
      </c>
      <c r="P67" s="155">
        <f>AVERAGE(B60:B67)</f>
        <v>29.75</v>
      </c>
      <c r="Q67" s="90">
        <f>AVERAGE(D60:D67)</f>
        <v>6.33872994492337</v>
      </c>
      <c r="R67" t="s" s="139">
        <v>119</v>
      </c>
      <c r="S67" s="155">
        <f>AVERAGE(G60:G67)</f>
        <v>13.875</v>
      </c>
      <c r="T67" s="90">
        <f>AVERAGE(I60:I67)</f>
        <v>4.89061202686203</v>
      </c>
      <c r="U67" t="s" s="139">
        <v>119</v>
      </c>
      <c r="V67" s="155">
        <f>AVERAGE(L60:L67)</f>
        <v>1.375</v>
      </c>
      <c r="W67" s="90">
        <f>AVERAGE(N60:N67)</f>
        <v>2.7625</v>
      </c>
    </row>
    <row r="68" ht="21.95" customHeight="1">
      <c r="A68" s="152">
        <v>2005</v>
      </c>
      <c r="B68" s="127">
        <v>25</v>
      </c>
      <c r="C68" s="88">
        <v>172.4</v>
      </c>
      <c r="D68" s="92">
        <v>6.896</v>
      </c>
      <c r="E68" s="43"/>
      <c r="F68" s="153">
        <v>2005</v>
      </c>
      <c r="G68" s="127">
        <v>7</v>
      </c>
      <c r="H68" s="88">
        <v>37.2</v>
      </c>
      <c r="I68" s="92">
        <v>5.31428571428571</v>
      </c>
      <c r="J68" s="43"/>
      <c r="K68" s="153">
        <v>2005</v>
      </c>
      <c r="L68" s="127">
        <v>0</v>
      </c>
      <c r="M68" s="88">
        <v>0</v>
      </c>
      <c r="N68" s="94"/>
      <c r="O68" t="s" s="136">
        <v>118</v>
      </c>
      <c r="P68" s="155">
        <f>AVERAGE(B60:B68)</f>
        <v>29.2222222222222</v>
      </c>
      <c r="Q68" s="90">
        <f>AVERAGE(D60:D68)</f>
        <v>6.40064883993189</v>
      </c>
      <c r="R68" t="s" s="139">
        <v>118</v>
      </c>
      <c r="S68" s="155">
        <f>AVERAGE(G60:G68)</f>
        <v>13.1111111111111</v>
      </c>
      <c r="T68" s="90">
        <f>AVERAGE(I60:I68)</f>
        <v>4.93768688102021</v>
      </c>
      <c r="U68" t="s" s="139">
        <v>118</v>
      </c>
      <c r="V68" s="155">
        <f>AVERAGE(L60:L68)</f>
        <v>1.22222222222222</v>
      </c>
      <c r="W68" s="90">
        <f>AVERAGE(N60:N68)</f>
        <v>2.7625</v>
      </c>
    </row>
    <row r="69" ht="21.95" customHeight="1">
      <c r="A69" s="152">
        <v>2006</v>
      </c>
      <c r="B69" s="127">
        <v>21</v>
      </c>
      <c r="C69" s="88">
        <v>138.8</v>
      </c>
      <c r="D69" s="92">
        <v>6.60952380952381</v>
      </c>
      <c r="E69" s="43"/>
      <c r="F69" s="153">
        <v>2006</v>
      </c>
      <c r="G69" s="127">
        <v>9</v>
      </c>
      <c r="H69" s="88">
        <v>45.4</v>
      </c>
      <c r="I69" s="92">
        <v>5.04444444444444</v>
      </c>
      <c r="J69" s="43"/>
      <c r="K69" s="153">
        <v>2006</v>
      </c>
      <c r="L69" s="127">
        <v>0</v>
      </c>
      <c r="M69" s="88">
        <v>0</v>
      </c>
      <c r="N69" s="94"/>
      <c r="O69" t="s" s="136">
        <v>117</v>
      </c>
      <c r="P69" s="155">
        <f>AVERAGE(B60:B69)</f>
        <v>28.4</v>
      </c>
      <c r="Q69" s="90">
        <f>AVERAGE(D60:D69)</f>
        <v>6.42153633689108</v>
      </c>
      <c r="R69" t="s" s="139">
        <v>117</v>
      </c>
      <c r="S69" s="155">
        <f>AVERAGE(G60:G69)</f>
        <v>12.7</v>
      </c>
      <c r="T69" s="90">
        <f>AVERAGE(I60:I69)</f>
        <v>4.94836263736264</v>
      </c>
      <c r="U69" t="s" s="139">
        <v>117</v>
      </c>
      <c r="V69" s="155">
        <f>AVERAGE(L60:L69)</f>
        <v>1.1</v>
      </c>
      <c r="W69" s="90">
        <f>AVERAGE(N60:N69)</f>
        <v>2.7625</v>
      </c>
    </row>
    <row r="70" ht="21.95" customHeight="1">
      <c r="A70" s="152">
        <v>2007</v>
      </c>
      <c r="B70" s="127">
        <v>38</v>
      </c>
      <c r="C70" s="88">
        <v>226.6</v>
      </c>
      <c r="D70" s="92">
        <v>5.96315789473684</v>
      </c>
      <c r="E70" s="43"/>
      <c r="F70" s="153">
        <v>2007</v>
      </c>
      <c r="G70" s="127">
        <v>20</v>
      </c>
      <c r="H70" s="88">
        <v>94.3</v>
      </c>
      <c r="I70" s="92">
        <v>4.715</v>
      </c>
      <c r="J70" s="43"/>
      <c r="K70" s="153">
        <v>2007</v>
      </c>
      <c r="L70" s="127">
        <v>4</v>
      </c>
      <c r="M70" s="88">
        <v>9.199999999999999</v>
      </c>
      <c r="N70" s="94">
        <v>2.3</v>
      </c>
      <c r="O70" t="s" s="136">
        <v>116</v>
      </c>
      <c r="P70" s="155">
        <f>AVERAGE(B60:B70)</f>
        <v>29.2727272727273</v>
      </c>
      <c r="Q70" s="90">
        <f>AVERAGE(D60:D70)</f>
        <v>6.37986556942251</v>
      </c>
      <c r="R70" t="s" s="139">
        <v>116</v>
      </c>
      <c r="S70" s="155">
        <f>AVERAGE(G60:G70)</f>
        <v>13.3636363636364</v>
      </c>
      <c r="T70" s="90">
        <f>AVERAGE(I60:I70)</f>
        <v>4.92714785214785</v>
      </c>
      <c r="U70" t="s" s="139">
        <v>116</v>
      </c>
      <c r="V70" s="155">
        <f>AVERAGE(L60:L70)</f>
        <v>1.36363636363636</v>
      </c>
      <c r="W70" s="90">
        <f>AVERAGE(N60:N70)</f>
        <v>2.69642857142857</v>
      </c>
    </row>
    <row r="71" ht="21.95" customHeight="1">
      <c r="A71" s="152">
        <v>2008</v>
      </c>
      <c r="B71" s="127">
        <v>34</v>
      </c>
      <c r="C71" s="88">
        <v>199.2</v>
      </c>
      <c r="D71" s="92">
        <v>5.85882352941176</v>
      </c>
      <c r="E71" s="43"/>
      <c r="F71" s="153">
        <v>2008</v>
      </c>
      <c r="G71" s="127">
        <v>19</v>
      </c>
      <c r="H71" s="88">
        <v>90.3</v>
      </c>
      <c r="I71" s="92">
        <v>4.75263157894737</v>
      </c>
      <c r="J71" s="43"/>
      <c r="K71" s="153">
        <v>2008</v>
      </c>
      <c r="L71" s="127">
        <v>2</v>
      </c>
      <c r="M71" s="88">
        <v>5.4</v>
      </c>
      <c r="N71" s="94">
        <v>2.7</v>
      </c>
      <c r="O71" t="s" s="136">
        <v>115</v>
      </c>
      <c r="P71" s="155">
        <f>AVERAGE(B60:B71)</f>
        <v>29.6666666666667</v>
      </c>
      <c r="Q71" s="90">
        <f>AVERAGE(D60:D71)</f>
        <v>6.33644539942162</v>
      </c>
      <c r="R71" t="s" s="139">
        <v>115</v>
      </c>
      <c r="S71" s="155">
        <f>AVERAGE(G60:G71)</f>
        <v>13.8333333333333</v>
      </c>
      <c r="T71" s="90">
        <f>AVERAGE(I60:I71)</f>
        <v>4.91260482938115</v>
      </c>
      <c r="U71" t="s" s="139">
        <v>115</v>
      </c>
      <c r="V71" s="155">
        <f>AVERAGE(L60:L71)</f>
        <v>1.41666666666667</v>
      </c>
      <c r="W71" s="90">
        <f>AVERAGE(N60:N71)</f>
        <v>2.696875</v>
      </c>
    </row>
    <row r="72" ht="21.95" customHeight="1">
      <c r="A72" s="152">
        <v>2009</v>
      </c>
      <c r="B72" s="127">
        <v>29</v>
      </c>
      <c r="C72" s="88">
        <v>190.3</v>
      </c>
      <c r="D72" s="92">
        <v>6.56206896551724</v>
      </c>
      <c r="E72" s="43"/>
      <c r="F72" s="153">
        <v>2009</v>
      </c>
      <c r="G72" s="127">
        <v>10</v>
      </c>
      <c r="H72" s="88">
        <v>48</v>
      </c>
      <c r="I72" s="92">
        <v>4.8</v>
      </c>
      <c r="J72" s="43"/>
      <c r="K72" s="153">
        <v>2009</v>
      </c>
      <c r="L72" s="127">
        <v>2</v>
      </c>
      <c r="M72" s="88">
        <v>5.9</v>
      </c>
      <c r="N72" s="94">
        <v>2.95</v>
      </c>
      <c r="O72" t="s" s="136">
        <v>114</v>
      </c>
      <c r="P72" s="155">
        <f>AVERAGE(B60:B72)</f>
        <v>29.6153846153846</v>
      </c>
      <c r="Q72" s="90">
        <f>AVERAGE(D60:D72)</f>
        <v>6.35380105835205</v>
      </c>
      <c r="R72" t="s" s="139">
        <v>114</v>
      </c>
      <c r="S72" s="155">
        <f>AVERAGE(G60:G72)</f>
        <v>13.5384615384615</v>
      </c>
      <c r="T72" s="90">
        <f>AVERAGE(I60:I72)</f>
        <v>4.90394291942875</v>
      </c>
      <c r="U72" t="s" s="139">
        <v>114</v>
      </c>
      <c r="V72" s="155">
        <f>AVERAGE(L60:L72)</f>
        <v>1.46153846153846</v>
      </c>
      <c r="W72" s="90">
        <f>AVERAGE(N60:N72)</f>
        <v>2.725</v>
      </c>
    </row>
    <row r="73" ht="21.95" customHeight="1">
      <c r="A73" s="152">
        <v>2010</v>
      </c>
      <c r="B73" s="127">
        <v>24</v>
      </c>
      <c r="C73" s="88">
        <v>171.4</v>
      </c>
      <c r="D73" s="92">
        <v>7.14166666666667</v>
      </c>
      <c r="E73" s="43"/>
      <c r="F73" s="153">
        <v>2010</v>
      </c>
      <c r="G73" s="127">
        <v>5</v>
      </c>
      <c r="H73" s="88">
        <v>27.3</v>
      </c>
      <c r="I73" s="92">
        <v>5.46</v>
      </c>
      <c r="J73" s="43"/>
      <c r="K73" s="153">
        <v>2010</v>
      </c>
      <c r="L73" s="127">
        <v>0</v>
      </c>
      <c r="M73" s="88">
        <v>0</v>
      </c>
      <c r="N73" s="94"/>
      <c r="O73" t="s" s="136">
        <v>113</v>
      </c>
      <c r="P73" s="155">
        <f>AVERAGE(B60:B73)</f>
        <v>29.2142857142857</v>
      </c>
      <c r="Q73" s="90">
        <f>AVERAGE(D60:D73)</f>
        <v>6.41007717323166</v>
      </c>
      <c r="R73" t="s" s="139">
        <v>113</v>
      </c>
      <c r="S73" s="155">
        <f>AVERAGE(G60:G73)</f>
        <v>12.9285714285714</v>
      </c>
      <c r="T73" s="90">
        <f>AVERAGE(I60:I73)</f>
        <v>4.9436612823267</v>
      </c>
      <c r="U73" t="s" s="139">
        <v>113</v>
      </c>
      <c r="V73" s="155">
        <f>AVERAGE(L60:L73)</f>
        <v>1.35714285714286</v>
      </c>
      <c r="W73" s="90">
        <f>AVERAGE(N60:N73)</f>
        <v>2.725</v>
      </c>
    </row>
    <row r="74" ht="21.95" customHeight="1">
      <c r="A74" s="152">
        <v>2011</v>
      </c>
      <c r="B74" s="127">
        <v>43</v>
      </c>
      <c r="C74" s="88">
        <v>287</v>
      </c>
      <c r="D74" s="92">
        <v>6.67441860465116</v>
      </c>
      <c r="E74" s="43"/>
      <c r="F74" s="153">
        <v>2011</v>
      </c>
      <c r="G74" s="127">
        <v>15</v>
      </c>
      <c r="H74" s="88">
        <v>81.40000000000001</v>
      </c>
      <c r="I74" s="92">
        <v>5.42666666666667</v>
      </c>
      <c r="J74" s="43"/>
      <c r="K74" s="153">
        <v>2011</v>
      </c>
      <c r="L74" s="127">
        <v>0</v>
      </c>
      <c r="M74" s="88">
        <v>0</v>
      </c>
      <c r="N74" s="94"/>
      <c r="O74" t="s" s="136">
        <v>112</v>
      </c>
      <c r="P74" s="155">
        <f>AVERAGE(B60:B74)</f>
        <v>30.1333333333333</v>
      </c>
      <c r="Q74" s="90">
        <f>AVERAGE(D60:D74)</f>
        <v>6.4276999353263</v>
      </c>
      <c r="R74" t="s" s="139">
        <v>112</v>
      </c>
      <c r="S74" s="155">
        <f>AVERAGE(G60:G74)</f>
        <v>13.0666666666667</v>
      </c>
      <c r="T74" s="90">
        <f>AVERAGE(I60:I74)</f>
        <v>4.97586164128269</v>
      </c>
      <c r="U74" t="s" s="139">
        <v>112</v>
      </c>
      <c r="V74" s="155">
        <f>AVERAGE(L60:L74)</f>
        <v>1.26666666666667</v>
      </c>
      <c r="W74" s="90">
        <f>AVERAGE(N60:N74)</f>
        <v>2.725</v>
      </c>
    </row>
    <row r="75" ht="21.95" customHeight="1">
      <c r="A75" s="152">
        <v>2012</v>
      </c>
      <c r="B75" s="127">
        <v>40</v>
      </c>
      <c r="C75" s="88">
        <v>273.7</v>
      </c>
      <c r="D75" s="92">
        <v>6.8425</v>
      </c>
      <c r="E75" s="43"/>
      <c r="F75" s="153">
        <v>2012</v>
      </c>
      <c r="G75" s="127">
        <v>10</v>
      </c>
      <c r="H75" s="88">
        <v>48.1</v>
      </c>
      <c r="I75" s="92">
        <v>4.81</v>
      </c>
      <c r="J75" s="43"/>
      <c r="K75" s="153">
        <v>2012</v>
      </c>
      <c r="L75" s="127">
        <v>0</v>
      </c>
      <c r="M75" s="88">
        <v>0</v>
      </c>
      <c r="N75" s="94"/>
      <c r="O75" t="s" s="136">
        <v>111</v>
      </c>
      <c r="P75" s="155">
        <f>AVERAGE(B60:B75)</f>
        <v>30.75</v>
      </c>
      <c r="Q75" s="90">
        <f>AVERAGE(D60:D75)</f>
        <v>6.4536249393684</v>
      </c>
      <c r="R75" t="s" s="139">
        <v>111</v>
      </c>
      <c r="S75" s="155">
        <f>AVERAGE(G60:G75)</f>
        <v>12.875</v>
      </c>
      <c r="T75" s="90">
        <f>AVERAGE(I60:I75)</f>
        <v>4.96549528870253</v>
      </c>
      <c r="U75" t="s" s="139">
        <v>111</v>
      </c>
      <c r="V75" s="155">
        <f>AVERAGE(L60:L75)</f>
        <v>1.1875</v>
      </c>
      <c r="W75" s="90">
        <f>AVERAGE(N60:N75)</f>
        <v>2.725</v>
      </c>
    </row>
    <row r="76" ht="21.95" customHeight="1">
      <c r="A76" s="152">
        <v>2013</v>
      </c>
      <c r="B76" s="127">
        <v>22</v>
      </c>
      <c r="C76" s="88">
        <v>160.8</v>
      </c>
      <c r="D76" s="92">
        <v>7.30909090909091</v>
      </c>
      <c r="E76" s="43"/>
      <c r="F76" s="153">
        <v>2013</v>
      </c>
      <c r="G76" s="127">
        <v>5</v>
      </c>
      <c r="H76" s="88">
        <v>28.9</v>
      </c>
      <c r="I76" s="92">
        <v>5.78</v>
      </c>
      <c r="J76" s="43"/>
      <c r="K76" s="153">
        <v>2013</v>
      </c>
      <c r="L76" s="127">
        <v>0</v>
      </c>
      <c r="M76" s="88">
        <v>0</v>
      </c>
      <c r="N76" s="94"/>
      <c r="O76" t="s" s="136">
        <v>110</v>
      </c>
      <c r="P76" s="155">
        <f>AVERAGE(B60:B76)</f>
        <v>30.2352941176471</v>
      </c>
      <c r="Q76" s="90">
        <f>AVERAGE(D60:D76)</f>
        <v>6.50394646699914</v>
      </c>
      <c r="R76" t="s" s="139">
        <v>110</v>
      </c>
      <c r="S76" s="155">
        <f>AVERAGE(G60:G76)</f>
        <v>12.4117647058824</v>
      </c>
      <c r="T76" s="90">
        <f>AVERAGE(I60:I76)</f>
        <v>5.01340733054355</v>
      </c>
      <c r="U76" t="s" s="139">
        <v>110</v>
      </c>
      <c r="V76" s="155">
        <f>AVERAGE(L60:L76)</f>
        <v>1.11764705882353</v>
      </c>
      <c r="W76" s="90">
        <f>AVERAGE(N60:N76)</f>
        <v>2.725</v>
      </c>
    </row>
    <row r="77" ht="21.95" customHeight="1">
      <c r="A77" s="152">
        <v>2014</v>
      </c>
      <c r="B77" s="127">
        <v>31</v>
      </c>
      <c r="C77" s="88">
        <v>187</v>
      </c>
      <c r="D77" s="92">
        <v>6.03225806451613</v>
      </c>
      <c r="E77" s="43"/>
      <c r="F77" s="153">
        <v>2014</v>
      </c>
      <c r="G77" s="127">
        <v>16</v>
      </c>
      <c r="H77" s="88">
        <v>71.59999999999999</v>
      </c>
      <c r="I77" s="92">
        <v>4.475</v>
      </c>
      <c r="J77" s="43"/>
      <c r="K77" s="153">
        <v>2014</v>
      </c>
      <c r="L77" s="127">
        <v>4</v>
      </c>
      <c r="M77" s="88">
        <v>11.9</v>
      </c>
      <c r="N77" s="94">
        <v>2.975</v>
      </c>
      <c r="O77" t="s" s="136">
        <v>109</v>
      </c>
      <c r="P77" s="155">
        <f>AVERAGE(B60:B77)</f>
        <v>30.2777777777778</v>
      </c>
      <c r="Q77" s="90">
        <f>AVERAGE(D60:D77)</f>
        <v>6.47774155575008</v>
      </c>
      <c r="R77" t="s" s="139">
        <v>109</v>
      </c>
      <c r="S77" s="155">
        <f>AVERAGE(G60:G77)</f>
        <v>12.6111111111111</v>
      </c>
      <c r="T77" s="90">
        <f>AVERAGE(I60:I77)</f>
        <v>4.98349581218002</v>
      </c>
      <c r="U77" t="s" s="139">
        <v>109</v>
      </c>
      <c r="V77" s="155">
        <f>AVERAGE(L60:L77)</f>
        <v>1.27777777777778</v>
      </c>
      <c r="W77" s="90">
        <f>AVERAGE(N60:N77)</f>
        <v>2.75</v>
      </c>
    </row>
    <row r="78" ht="21.95" customHeight="1">
      <c r="A78" s="152">
        <v>2015</v>
      </c>
      <c r="B78" s="127">
        <v>23</v>
      </c>
      <c r="C78" s="88">
        <v>144.3</v>
      </c>
      <c r="D78" s="92">
        <v>6.27391304347826</v>
      </c>
      <c r="E78" s="43"/>
      <c r="F78" s="153">
        <v>2015</v>
      </c>
      <c r="G78" s="127">
        <v>11</v>
      </c>
      <c r="H78" s="88">
        <v>51.3</v>
      </c>
      <c r="I78" s="92">
        <v>4.66363636363636</v>
      </c>
      <c r="J78" s="43"/>
      <c r="K78" s="153">
        <v>2015</v>
      </c>
      <c r="L78" s="127">
        <v>2</v>
      </c>
      <c r="M78" s="88">
        <v>6.5</v>
      </c>
      <c r="N78" s="94">
        <v>3.25</v>
      </c>
      <c r="O78" t="s" s="136">
        <v>108</v>
      </c>
      <c r="P78" s="155">
        <f>AVERAGE(B60:B78)</f>
        <v>29.8947368421053</v>
      </c>
      <c r="Q78" s="90">
        <f>AVERAGE(D60:D78)</f>
        <v>6.46701373931472</v>
      </c>
      <c r="R78" t="s" s="139">
        <v>108</v>
      </c>
      <c r="S78" s="155">
        <f>AVERAGE(G60:G78)</f>
        <v>12.5263157894737</v>
      </c>
      <c r="T78" s="90">
        <f>AVERAGE(I60:I78)</f>
        <v>4.96666110436194</v>
      </c>
      <c r="U78" t="s" s="139">
        <v>108</v>
      </c>
      <c r="V78" s="155">
        <f>AVERAGE(L60:L78)</f>
        <v>1.31578947368421</v>
      </c>
      <c r="W78" s="90">
        <f>AVERAGE(N60:N78)</f>
        <v>2.79545454545455</v>
      </c>
    </row>
    <row r="79" ht="21.95" customHeight="1">
      <c r="A79" s="152">
        <v>2016</v>
      </c>
      <c r="B79" s="127">
        <v>15</v>
      </c>
      <c r="C79" s="88">
        <v>107.9</v>
      </c>
      <c r="D79" s="92">
        <v>7.19333333333333</v>
      </c>
      <c r="E79" s="43"/>
      <c r="F79" s="153">
        <v>2016</v>
      </c>
      <c r="G79" s="127">
        <v>4</v>
      </c>
      <c r="H79" s="88">
        <v>23</v>
      </c>
      <c r="I79" s="92">
        <v>5.75</v>
      </c>
      <c r="J79" s="43"/>
      <c r="K79" s="153">
        <v>2016</v>
      </c>
      <c r="L79" s="127">
        <v>0</v>
      </c>
      <c r="M79" s="88">
        <v>0</v>
      </c>
      <c r="N79" s="94"/>
      <c r="O79" t="s" s="136">
        <v>107</v>
      </c>
      <c r="P79" s="155">
        <f>AVERAGE(B60:B79)</f>
        <v>29.15</v>
      </c>
      <c r="Q79" s="90">
        <f>AVERAGE(D60:D79)</f>
        <v>6.50332971901565</v>
      </c>
      <c r="R79" t="s" s="139">
        <v>107</v>
      </c>
      <c r="S79" s="155">
        <f>AVERAGE(G60:G79)</f>
        <v>12.1</v>
      </c>
      <c r="T79" s="90">
        <f>AVERAGE(I60:I79)</f>
        <v>5.00582804914384</v>
      </c>
      <c r="U79" t="s" s="139">
        <v>107</v>
      </c>
      <c r="V79" s="155">
        <f>AVERAGE(L60:L79)</f>
        <v>1.25</v>
      </c>
      <c r="W79" s="90">
        <f>AVERAGE(N60:N79)</f>
        <v>2.79545454545455</v>
      </c>
    </row>
    <row r="80" ht="21.95" customHeight="1">
      <c r="A80" s="152">
        <v>2017</v>
      </c>
      <c r="B80" s="127">
        <v>12</v>
      </c>
      <c r="C80" s="88">
        <v>83.7</v>
      </c>
      <c r="D80" s="92">
        <v>6.975</v>
      </c>
      <c r="E80" s="43"/>
      <c r="F80" s="153">
        <v>2017</v>
      </c>
      <c r="G80" s="127">
        <v>2</v>
      </c>
      <c r="H80" s="88">
        <v>11.8</v>
      </c>
      <c r="I80" s="92">
        <v>5.9</v>
      </c>
      <c r="J80" s="43"/>
      <c r="K80" s="153">
        <v>2017</v>
      </c>
      <c r="L80" s="127">
        <v>0</v>
      </c>
      <c r="M80" s="88">
        <v>0</v>
      </c>
      <c r="N80" s="94"/>
      <c r="O80" s="87"/>
      <c r="P80" s="88"/>
      <c r="Q80" s="88"/>
      <c r="R80" s="89"/>
      <c r="S80" s="88"/>
      <c r="T80" s="88"/>
      <c r="U80" s="89"/>
      <c r="V80" s="88"/>
      <c r="W80" s="90"/>
    </row>
    <row r="81" ht="21.95" customHeight="1">
      <c r="A81" s="152">
        <v>2018</v>
      </c>
      <c r="B81" s="127">
        <v>33</v>
      </c>
      <c r="C81" s="88">
        <v>219</v>
      </c>
      <c r="D81" s="92">
        <v>6.63636363636364</v>
      </c>
      <c r="E81" s="43"/>
      <c r="F81" s="153">
        <v>2018</v>
      </c>
      <c r="G81" s="127">
        <v>11</v>
      </c>
      <c r="H81" s="88">
        <v>54.6</v>
      </c>
      <c r="I81" s="92">
        <v>4.96363636363636</v>
      </c>
      <c r="J81" s="43"/>
      <c r="K81" s="153">
        <v>2018</v>
      </c>
      <c r="L81" s="127">
        <v>1</v>
      </c>
      <c r="M81" s="88">
        <v>3.4</v>
      </c>
      <c r="N81" s="94">
        <v>3.4</v>
      </c>
      <c r="O81" s="87"/>
      <c r="P81" s="88"/>
      <c r="Q81" s="88"/>
      <c r="R81" s="89"/>
      <c r="S81" s="88"/>
      <c r="T81" s="88"/>
      <c r="U81" s="89"/>
      <c r="V81" s="88"/>
      <c r="W81" s="90"/>
    </row>
    <row r="82" ht="21.95" customHeight="1">
      <c r="A82" s="152">
        <v>2019</v>
      </c>
      <c r="B82" s="127">
        <v>26</v>
      </c>
      <c r="C82" s="88">
        <v>172.1</v>
      </c>
      <c r="D82" s="92">
        <v>6.61923076923077</v>
      </c>
      <c r="E82" s="43"/>
      <c r="F82" s="153">
        <v>2019</v>
      </c>
      <c r="G82" s="127">
        <v>11</v>
      </c>
      <c r="H82" s="88">
        <v>59.9</v>
      </c>
      <c r="I82" s="92">
        <v>5.44545454545455</v>
      </c>
      <c r="J82" s="43"/>
      <c r="K82" s="153">
        <v>2019</v>
      </c>
      <c r="L82" s="127">
        <v>0</v>
      </c>
      <c r="M82" s="88">
        <v>0</v>
      </c>
      <c r="N82" s="94"/>
      <c r="O82" s="87"/>
      <c r="P82" s="88"/>
      <c r="Q82" s="88"/>
      <c r="R82" s="89"/>
      <c r="S82" s="88"/>
      <c r="T82" s="88"/>
      <c r="U82" s="89"/>
      <c r="V82" s="88"/>
      <c r="W82" s="90"/>
    </row>
    <row r="83" ht="21.95" customHeight="1">
      <c r="A83" s="152">
        <v>2020</v>
      </c>
      <c r="B83" s="127">
        <v>32</v>
      </c>
      <c r="C83" s="88">
        <v>217.4</v>
      </c>
      <c r="D83" s="92">
        <v>6.79375</v>
      </c>
      <c r="E83" s="43"/>
      <c r="F83" s="153">
        <v>2020</v>
      </c>
      <c r="G83" s="127">
        <v>8</v>
      </c>
      <c r="H83" s="88">
        <v>41.4</v>
      </c>
      <c r="I83" s="92">
        <v>5.175</v>
      </c>
      <c r="J83" s="43"/>
      <c r="K83" s="153">
        <v>2020</v>
      </c>
      <c r="L83" s="127">
        <v>0</v>
      </c>
      <c r="M83" s="88">
        <v>0</v>
      </c>
      <c r="N83" s="94"/>
      <c r="O83" s="87"/>
      <c r="P83" s="88"/>
      <c r="Q83" s="88"/>
      <c r="R83" s="89"/>
      <c r="S83" s="88"/>
      <c r="T83" s="88"/>
      <c r="U83" s="89"/>
      <c r="V83" s="88"/>
      <c r="W83" s="90"/>
    </row>
    <row r="84" ht="21.95" customHeight="1">
      <c r="A84" s="152">
        <v>2021</v>
      </c>
      <c r="B84" s="127">
        <v>31</v>
      </c>
      <c r="C84" s="88">
        <v>200.4</v>
      </c>
      <c r="D84" s="92">
        <v>6.46451612903226</v>
      </c>
      <c r="E84" s="43"/>
      <c r="F84" s="153">
        <v>2021</v>
      </c>
      <c r="G84" s="127">
        <v>12</v>
      </c>
      <c r="H84" s="88">
        <v>52.3</v>
      </c>
      <c r="I84" s="92">
        <v>4.35833333333333</v>
      </c>
      <c r="J84" s="43"/>
      <c r="K84" s="153">
        <v>2021</v>
      </c>
      <c r="L84" s="127">
        <v>2</v>
      </c>
      <c r="M84" s="88">
        <v>3.9</v>
      </c>
      <c r="N84" s="94">
        <v>1.95</v>
      </c>
      <c r="O84" s="87"/>
      <c r="P84" s="88"/>
      <c r="Q84" s="88"/>
      <c r="R84" s="89"/>
      <c r="S84" s="88"/>
      <c r="T84" s="88"/>
      <c r="U84" s="89"/>
      <c r="V84" s="88"/>
      <c r="W84" s="90"/>
    </row>
    <row r="85" ht="21.95" customHeight="1">
      <c r="A85" s="152">
        <v>2022</v>
      </c>
      <c r="B85" s="127">
        <v>27</v>
      </c>
      <c r="C85" s="88">
        <v>182.6</v>
      </c>
      <c r="D85" s="92">
        <v>6.76296296296296</v>
      </c>
      <c r="E85" s="43"/>
      <c r="F85" s="153">
        <v>2022</v>
      </c>
      <c r="G85" s="127">
        <v>8</v>
      </c>
      <c r="H85" s="88">
        <v>43</v>
      </c>
      <c r="I85" s="92">
        <v>5.375</v>
      </c>
      <c r="J85" s="43"/>
      <c r="K85" s="153">
        <v>2022</v>
      </c>
      <c r="L85" s="127">
        <v>0</v>
      </c>
      <c r="M85" s="88">
        <v>0</v>
      </c>
      <c r="N85" s="94"/>
      <c r="O85" s="87"/>
      <c r="P85" s="88"/>
      <c r="Q85" s="88"/>
      <c r="R85" s="89"/>
      <c r="S85" s="88"/>
      <c r="T85" s="88"/>
      <c r="U85" s="89"/>
      <c r="V85" s="88"/>
      <c r="W85" s="90"/>
    </row>
    <row r="86" ht="21.95" customHeight="1">
      <c r="A86" s="91"/>
      <c r="B86" s="125"/>
      <c r="C86" s="88"/>
      <c r="D86" s="92"/>
      <c r="E86" s="43"/>
      <c r="F86" s="93"/>
      <c r="G86" s="125"/>
      <c r="H86" s="88"/>
      <c r="I86" s="92"/>
      <c r="J86" s="43"/>
      <c r="K86" s="93"/>
      <c r="L86" s="125"/>
      <c r="M86" s="88"/>
      <c r="N86" s="94"/>
      <c r="O86" s="87"/>
      <c r="P86" s="88"/>
      <c r="Q86" s="88"/>
      <c r="R86" s="89"/>
      <c r="S86" s="88"/>
      <c r="T86" s="88"/>
      <c r="U86" s="89"/>
      <c r="V86" s="88"/>
      <c r="W86" s="90"/>
    </row>
    <row r="87" ht="21.95" customHeight="1">
      <c r="A87" s="91"/>
      <c r="B87" s="125"/>
      <c r="C87" s="88"/>
      <c r="D87" s="92"/>
      <c r="E87" s="43"/>
      <c r="F87" s="93"/>
      <c r="G87" s="125"/>
      <c r="H87" s="88"/>
      <c r="I87" s="92"/>
      <c r="J87" s="43"/>
      <c r="K87" s="93"/>
      <c r="L87" s="125"/>
      <c r="M87" s="88"/>
      <c r="N87" s="94"/>
      <c r="O87" s="87"/>
      <c r="P87" s="88"/>
      <c r="Q87" s="88"/>
      <c r="R87" s="89"/>
      <c r="S87" s="88"/>
      <c r="T87" s="88"/>
      <c r="U87" s="89"/>
      <c r="V87" s="88"/>
      <c r="W87" s="90"/>
    </row>
    <row r="88" ht="21.95" customHeight="1">
      <c r="A88" s="91"/>
      <c r="B88" s="125"/>
      <c r="C88" s="88"/>
      <c r="D88" s="92"/>
      <c r="E88" s="43"/>
      <c r="F88" s="93"/>
      <c r="G88" s="125"/>
      <c r="H88" s="88"/>
      <c r="I88" s="92"/>
      <c r="J88" s="43"/>
      <c r="K88" s="93"/>
      <c r="L88" s="125"/>
      <c r="M88" s="88"/>
      <c r="N88" s="94"/>
      <c r="O88" s="87"/>
      <c r="P88" s="88"/>
      <c r="Q88" s="88"/>
      <c r="R88" s="89"/>
      <c r="S88" s="88"/>
      <c r="T88" s="88"/>
      <c r="U88" s="89"/>
      <c r="V88" s="88"/>
      <c r="W88" s="90"/>
    </row>
    <row r="89" ht="21.95" customHeight="1">
      <c r="A89" s="91"/>
      <c r="B89" s="125"/>
      <c r="C89" s="88"/>
      <c r="D89" s="92"/>
      <c r="E89" s="43"/>
      <c r="F89" s="93"/>
      <c r="G89" s="125"/>
      <c r="H89" s="88"/>
      <c r="I89" s="92"/>
      <c r="J89" s="43"/>
      <c r="K89" s="93"/>
      <c r="L89" s="125"/>
      <c r="M89" s="88"/>
      <c r="N89" s="94"/>
      <c r="O89" s="87"/>
      <c r="P89" s="88"/>
      <c r="Q89" s="88"/>
      <c r="R89" s="89"/>
      <c r="S89" s="88"/>
      <c r="T89" s="88"/>
      <c r="U89" s="89"/>
      <c r="V89" s="88"/>
      <c r="W89" s="90"/>
    </row>
    <row r="90" ht="21.95" customHeight="1">
      <c r="A90" s="91"/>
      <c r="B90" s="125"/>
      <c r="C90" s="88"/>
      <c r="D90" s="92"/>
      <c r="E90" s="43"/>
      <c r="F90" s="93"/>
      <c r="G90" s="125"/>
      <c r="H90" s="88"/>
      <c r="I90" s="92"/>
      <c r="J90" s="43"/>
      <c r="K90" s="93"/>
      <c r="L90" s="125"/>
      <c r="M90" s="88"/>
      <c r="N90" s="94"/>
      <c r="O90" s="87"/>
      <c r="P90" s="88"/>
      <c r="Q90" s="88"/>
      <c r="R90" s="89"/>
      <c r="S90" s="88"/>
      <c r="T90" s="88"/>
      <c r="U90" s="89"/>
      <c r="V90" s="88"/>
      <c r="W90" s="90"/>
    </row>
    <row r="91" ht="21.95" customHeight="1">
      <c r="A91" s="91"/>
      <c r="B91" s="125"/>
      <c r="C91" s="88"/>
      <c r="D91" s="92"/>
      <c r="E91" s="43"/>
      <c r="F91" s="93"/>
      <c r="G91" s="125"/>
      <c r="H91" s="88"/>
      <c r="I91" s="92"/>
      <c r="J91" s="43"/>
      <c r="K91" s="93"/>
      <c r="L91" s="125"/>
      <c r="M91" s="88"/>
      <c r="N91" s="94"/>
      <c r="O91" s="87"/>
      <c r="P91" s="88"/>
      <c r="Q91" s="88"/>
      <c r="R91" s="89"/>
      <c r="S91" s="88"/>
      <c r="T91" s="88"/>
      <c r="U91" s="89"/>
      <c r="V91" s="88"/>
      <c r="W91" s="90"/>
    </row>
    <row r="92" ht="21.95" customHeight="1">
      <c r="A92" s="91"/>
      <c r="B92" s="125"/>
      <c r="C92" s="88"/>
      <c r="D92" s="92"/>
      <c r="E92" s="43"/>
      <c r="F92" s="93"/>
      <c r="G92" s="125"/>
      <c r="H92" s="88"/>
      <c r="I92" s="92"/>
      <c r="J92" s="43"/>
      <c r="K92" s="93"/>
      <c r="L92" s="125"/>
      <c r="M92" s="88"/>
      <c r="N92" s="94"/>
      <c r="O92" s="87"/>
      <c r="P92" s="88"/>
      <c r="Q92" s="88"/>
      <c r="R92" s="89"/>
      <c r="S92" s="88"/>
      <c r="T92" s="88"/>
      <c r="U92" s="89"/>
      <c r="V92" s="88"/>
      <c r="W92" s="90"/>
    </row>
    <row r="93" ht="21.95" customHeight="1">
      <c r="A93" s="91"/>
      <c r="B93" s="125"/>
      <c r="C93" s="88"/>
      <c r="D93" s="92"/>
      <c r="E93" s="43"/>
      <c r="F93" s="93"/>
      <c r="G93" s="125"/>
      <c r="H93" s="88"/>
      <c r="I93" s="92"/>
      <c r="J93" s="43"/>
      <c r="K93" s="93"/>
      <c r="L93" s="125"/>
      <c r="M93" s="88"/>
      <c r="N93" s="94"/>
      <c r="O93" s="87"/>
      <c r="P93" s="88"/>
      <c r="Q93" s="88"/>
      <c r="R93" s="89"/>
      <c r="S93" s="88"/>
      <c r="T93" s="88"/>
      <c r="U93" s="89"/>
      <c r="V93" s="88"/>
      <c r="W93" s="90"/>
    </row>
    <row r="94" ht="21.95" customHeight="1">
      <c r="A94" s="91"/>
      <c r="B94" s="125"/>
      <c r="C94" s="88"/>
      <c r="D94" s="92"/>
      <c r="E94" s="43"/>
      <c r="F94" s="93"/>
      <c r="G94" s="125"/>
      <c r="H94" s="88"/>
      <c r="I94" s="92"/>
      <c r="J94" s="43"/>
      <c r="K94" s="93"/>
      <c r="L94" s="125"/>
      <c r="M94" s="88"/>
      <c r="N94" s="94"/>
      <c r="O94" s="87"/>
      <c r="P94" s="88"/>
      <c r="Q94" s="88"/>
      <c r="R94" s="89"/>
      <c r="S94" s="88"/>
      <c r="T94" s="88"/>
      <c r="U94" s="89"/>
      <c r="V94" s="88"/>
      <c r="W94" s="90"/>
    </row>
    <row r="95" ht="21.95" customHeight="1">
      <c r="A95" s="91"/>
      <c r="B95" s="125"/>
      <c r="C95" s="88"/>
      <c r="D95" s="92"/>
      <c r="E95" s="43"/>
      <c r="F95" s="93"/>
      <c r="G95" s="125"/>
      <c r="H95" s="88"/>
      <c r="I95" s="92"/>
      <c r="J95" s="43"/>
      <c r="K95" s="93"/>
      <c r="L95" s="125"/>
      <c r="M95" s="88"/>
      <c r="N95" s="94"/>
      <c r="O95" s="87"/>
      <c r="P95" s="88"/>
      <c r="Q95" s="88"/>
      <c r="R95" s="89"/>
      <c r="S95" s="88"/>
      <c r="T95" s="88"/>
      <c r="U95" s="89"/>
      <c r="V95" s="88"/>
      <c r="W95" s="90"/>
    </row>
    <row r="96" ht="21.95" customHeight="1">
      <c r="A96" s="91"/>
      <c r="B96" s="125"/>
      <c r="C96" s="88"/>
      <c r="D96" s="92"/>
      <c r="E96" s="43"/>
      <c r="F96" s="93"/>
      <c r="G96" s="125"/>
      <c r="H96" s="88"/>
      <c r="I96" s="92"/>
      <c r="J96" s="43"/>
      <c r="K96" s="93"/>
      <c r="L96" s="125"/>
      <c r="M96" s="88"/>
      <c r="N96" s="94"/>
      <c r="O96" s="87"/>
      <c r="P96" s="88"/>
      <c r="Q96" s="88"/>
      <c r="R96" s="89"/>
      <c r="S96" s="88"/>
      <c r="T96" s="88"/>
      <c r="U96" s="89"/>
      <c r="V96" s="88"/>
      <c r="W96" s="90"/>
    </row>
    <row r="97" ht="21.95" customHeight="1">
      <c r="A97" s="91"/>
      <c r="B97" s="125"/>
      <c r="C97" s="88"/>
      <c r="D97" s="92"/>
      <c r="E97" s="43"/>
      <c r="F97" s="93"/>
      <c r="G97" s="125"/>
      <c r="H97" s="88"/>
      <c r="I97" s="92"/>
      <c r="J97" s="43"/>
      <c r="K97" s="93"/>
      <c r="L97" s="125"/>
      <c r="M97" s="88"/>
      <c r="N97" s="94"/>
      <c r="O97" s="87"/>
      <c r="P97" s="88"/>
      <c r="Q97" s="88"/>
      <c r="R97" s="89"/>
      <c r="S97" s="88"/>
      <c r="T97" s="88"/>
      <c r="U97" s="89"/>
      <c r="V97" s="88"/>
      <c r="W97" s="90"/>
    </row>
    <row r="98" ht="21.95" customHeight="1">
      <c r="A98" s="91"/>
      <c r="B98" s="125"/>
      <c r="C98" s="88"/>
      <c r="D98" s="92"/>
      <c r="E98" s="43"/>
      <c r="F98" s="93"/>
      <c r="G98" s="125"/>
      <c r="H98" s="88"/>
      <c r="I98" s="92"/>
      <c r="J98" s="43"/>
      <c r="K98" s="93"/>
      <c r="L98" s="125"/>
      <c r="M98" s="88"/>
      <c r="N98" s="94"/>
      <c r="O98" s="87"/>
      <c r="P98" s="88"/>
      <c r="Q98" s="88"/>
      <c r="R98" s="89"/>
      <c r="S98" s="88"/>
      <c r="T98" s="88"/>
      <c r="U98" s="89"/>
      <c r="V98" s="88"/>
      <c r="W98" s="90"/>
    </row>
    <row r="99" ht="21.95" customHeight="1">
      <c r="A99" s="91"/>
      <c r="B99" s="125"/>
      <c r="C99" s="88"/>
      <c r="D99" s="92"/>
      <c r="E99" s="43"/>
      <c r="F99" s="93"/>
      <c r="G99" s="125"/>
      <c r="H99" s="88"/>
      <c r="I99" s="92"/>
      <c r="J99" s="43"/>
      <c r="K99" s="93"/>
      <c r="L99" s="125"/>
      <c r="M99" s="88"/>
      <c r="N99" s="94"/>
      <c r="O99" s="87"/>
      <c r="P99" s="88"/>
      <c r="Q99" s="88"/>
      <c r="R99" s="89"/>
      <c r="S99" s="88"/>
      <c r="T99" s="88"/>
      <c r="U99" s="89"/>
      <c r="V99" s="88"/>
      <c r="W99" s="90"/>
    </row>
    <row r="100" ht="21.95" customHeight="1">
      <c r="A100" s="91"/>
      <c r="B100" s="125"/>
      <c r="C100" s="88"/>
      <c r="D100" s="92"/>
      <c r="E100" s="43"/>
      <c r="F100" s="93"/>
      <c r="G100" s="125"/>
      <c r="H100" s="88"/>
      <c r="I100" s="92"/>
      <c r="J100" s="43"/>
      <c r="K100" s="93"/>
      <c r="L100" s="125"/>
      <c r="M100" s="88"/>
      <c r="N100" s="94"/>
      <c r="O100" s="87"/>
      <c r="P100" s="88"/>
      <c r="Q100" s="88"/>
      <c r="R100" s="89"/>
      <c r="S100" s="88"/>
      <c r="T100" s="88"/>
      <c r="U100" s="89"/>
      <c r="V100" s="88"/>
      <c r="W100" s="90"/>
    </row>
    <row r="101" ht="21.95" customHeight="1">
      <c r="A101" s="91"/>
      <c r="B101" s="125"/>
      <c r="C101" s="88"/>
      <c r="D101" s="92"/>
      <c r="E101" s="43"/>
      <c r="F101" s="93"/>
      <c r="G101" s="125"/>
      <c r="H101" s="88"/>
      <c r="I101" s="92"/>
      <c r="J101" s="43"/>
      <c r="K101" s="93"/>
      <c r="L101" s="125"/>
      <c r="M101" s="88"/>
      <c r="N101" s="94"/>
      <c r="O101" s="87"/>
      <c r="P101" s="88"/>
      <c r="Q101" s="88"/>
      <c r="R101" s="89"/>
      <c r="S101" s="88"/>
      <c r="T101" s="88"/>
      <c r="U101" s="89"/>
      <c r="V101" s="88"/>
      <c r="W101" s="90"/>
    </row>
    <row r="102" ht="21.95" customHeight="1">
      <c r="A102" s="91"/>
      <c r="B102" s="125"/>
      <c r="C102" s="88"/>
      <c r="D102" s="92"/>
      <c r="E102" s="43"/>
      <c r="F102" s="93"/>
      <c r="G102" s="125"/>
      <c r="H102" s="88"/>
      <c r="I102" s="92"/>
      <c r="J102" s="43"/>
      <c r="K102" s="93"/>
      <c r="L102" s="125"/>
      <c r="M102" s="88"/>
      <c r="N102" s="94"/>
      <c r="O102" s="87"/>
      <c r="P102" s="88"/>
      <c r="Q102" s="88"/>
      <c r="R102" s="89"/>
      <c r="S102" s="88"/>
      <c r="T102" s="88"/>
      <c r="U102" s="89"/>
      <c r="V102" s="88"/>
      <c r="W102" s="90"/>
    </row>
    <row r="103" ht="21.95" customHeight="1">
      <c r="A103" s="91"/>
      <c r="B103" s="125"/>
      <c r="C103" s="88"/>
      <c r="D103" s="92"/>
      <c r="E103" s="43"/>
      <c r="F103" s="93"/>
      <c r="G103" s="125"/>
      <c r="H103" s="88"/>
      <c r="I103" s="92"/>
      <c r="J103" s="43"/>
      <c r="K103" s="93"/>
      <c r="L103" s="125"/>
      <c r="M103" s="88"/>
      <c r="N103" s="94"/>
      <c r="O103" s="87"/>
      <c r="P103" s="88"/>
      <c r="Q103" s="88"/>
      <c r="R103" s="89"/>
      <c r="S103" s="88"/>
      <c r="T103" s="88"/>
      <c r="U103" s="89"/>
      <c r="V103" s="88"/>
      <c r="W103" s="90"/>
    </row>
    <row r="104" ht="21.95" customHeight="1">
      <c r="A104" s="91"/>
      <c r="B104" s="125"/>
      <c r="C104" s="88"/>
      <c r="D104" s="92"/>
      <c r="E104" s="43"/>
      <c r="F104" s="93"/>
      <c r="G104" s="125"/>
      <c r="H104" s="88"/>
      <c r="I104" s="92"/>
      <c r="J104" s="43"/>
      <c r="K104" s="93"/>
      <c r="L104" s="125"/>
      <c r="M104" s="88"/>
      <c r="N104" s="94"/>
      <c r="O104" s="87"/>
      <c r="P104" s="88"/>
      <c r="Q104" s="88"/>
      <c r="R104" s="89"/>
      <c r="S104" s="88"/>
      <c r="T104" s="88"/>
      <c r="U104" s="89"/>
      <c r="V104" s="88"/>
      <c r="W104" s="90"/>
    </row>
    <row r="105" ht="21.95" customHeight="1">
      <c r="A105" s="91"/>
      <c r="B105" s="125"/>
      <c r="C105" s="88"/>
      <c r="D105" s="92"/>
      <c r="E105" s="43"/>
      <c r="F105" s="93"/>
      <c r="G105" s="125"/>
      <c r="H105" s="88"/>
      <c r="I105" s="92"/>
      <c r="J105" s="43"/>
      <c r="K105" s="93"/>
      <c r="L105" s="125"/>
      <c r="M105" s="88"/>
      <c r="N105" s="94"/>
      <c r="O105" s="87"/>
      <c r="P105" s="88"/>
      <c r="Q105" s="88"/>
      <c r="R105" s="89"/>
      <c r="S105" s="88"/>
      <c r="T105" s="88"/>
      <c r="U105" s="89"/>
      <c r="V105" s="88"/>
      <c r="W105" s="90"/>
    </row>
    <row r="106" ht="21.95" customHeight="1">
      <c r="A106" t="s" s="99">
        <v>97</v>
      </c>
      <c r="B106" s="125"/>
      <c r="C106" s="88"/>
      <c r="D106" s="92"/>
      <c r="E106" s="43"/>
      <c r="F106" s="93"/>
      <c r="G106" s="125"/>
      <c r="H106" s="88"/>
      <c r="I106" s="92"/>
      <c r="J106" s="43"/>
      <c r="K106" s="93"/>
      <c r="L106" s="125"/>
      <c r="M106" s="88"/>
      <c r="N106" s="94"/>
      <c r="O106" s="87"/>
      <c r="P106" s="88"/>
      <c r="Q106" s="88"/>
      <c r="R106" s="89"/>
      <c r="S106" s="88"/>
      <c r="T106" s="88"/>
      <c r="U106" s="89"/>
      <c r="V106" s="88"/>
      <c r="W106" s="90"/>
    </row>
    <row r="107" ht="21.95" customHeight="1">
      <c r="A107" t="s" s="100">
        <v>117</v>
      </c>
      <c r="B107" s="125"/>
      <c r="C107" s="88"/>
      <c r="D107" s="92"/>
      <c r="E107" s="43"/>
      <c r="F107" t="s" s="101">
        <v>117</v>
      </c>
      <c r="G107" s="125"/>
      <c r="H107" s="88"/>
      <c r="I107" s="92"/>
      <c r="J107" s="43"/>
      <c r="K107" t="s" s="101">
        <v>117</v>
      </c>
      <c r="L107" s="125"/>
      <c r="M107" s="88"/>
      <c r="N107" s="94"/>
      <c r="O107" s="87"/>
      <c r="P107" s="88"/>
      <c r="Q107" s="88"/>
      <c r="R107" s="89"/>
      <c r="S107" s="88"/>
      <c r="T107" s="88"/>
      <c r="U107" s="89"/>
      <c r="V107" s="88"/>
      <c r="W107" s="90"/>
    </row>
    <row r="108" ht="21.95" customHeight="1">
      <c r="A108" t="s" s="126">
        <v>127</v>
      </c>
      <c r="B108" s="88">
        <f>AVERAGE(B49:B58)</f>
        <v>29.8</v>
      </c>
      <c r="C108" s="88">
        <f>AVERAGE(C49:C58)</f>
        <v>179.6</v>
      </c>
      <c r="D108" s="92">
        <f>AVERAGE(D49:D58)</f>
        <v>6.18040067340067</v>
      </c>
      <c r="E108" s="43"/>
      <c r="F108" t="s" s="128">
        <v>127</v>
      </c>
      <c r="G108" s="88">
        <f>AVERAGE(G49:G58)</f>
        <v>15.8</v>
      </c>
      <c r="H108" s="88">
        <f>AVERAGE(H49:H58)</f>
        <v>74.55</v>
      </c>
      <c r="I108" s="92">
        <f>AVERAGE(I49:I58)</f>
        <v>4.87286434398934</v>
      </c>
      <c r="J108" s="43"/>
      <c r="K108" t="s" s="128">
        <v>127</v>
      </c>
      <c r="L108" s="88">
        <f>AVERAGE(L49:L58)</f>
        <v>2.5</v>
      </c>
      <c r="M108" s="88">
        <f>AVERAGE(M49:M58)</f>
        <v>7.12</v>
      </c>
      <c r="N108" s="94">
        <f>AVERAGE(N49:N58)</f>
        <v>2.87958333333333</v>
      </c>
      <c r="O108" s="87"/>
      <c r="P108" s="88"/>
      <c r="Q108" s="88"/>
      <c r="R108" s="89"/>
      <c r="S108" s="88"/>
      <c r="T108" s="88"/>
      <c r="U108" s="89"/>
      <c r="V108" s="88"/>
      <c r="W108" s="90"/>
    </row>
    <row r="109" ht="21.95" customHeight="1">
      <c r="A109" t="s" s="126">
        <v>128</v>
      </c>
      <c r="B109" s="88">
        <f>AVERAGE(B60:B69)</f>
        <v>28.4</v>
      </c>
      <c r="C109" s="88">
        <f>AVERAGE(C60:C69)</f>
        <v>181.66</v>
      </c>
      <c r="D109" s="92">
        <f>AVERAGE(D60:D69)</f>
        <v>6.42153633689108</v>
      </c>
      <c r="E109" s="43"/>
      <c r="F109" t="s" s="128">
        <v>128</v>
      </c>
      <c r="G109" s="88">
        <f>AVERAGE(G60:G69)</f>
        <v>12.7</v>
      </c>
      <c r="H109" s="88">
        <f>AVERAGE(H60:H69)</f>
        <v>62.39</v>
      </c>
      <c r="I109" s="92">
        <f>AVERAGE(I60:I69)</f>
        <v>4.94836263736264</v>
      </c>
      <c r="J109" s="43"/>
      <c r="K109" t="s" s="128">
        <v>128</v>
      </c>
      <c r="L109" s="88">
        <f>AVERAGE(L60:L69)</f>
        <v>1.1</v>
      </c>
      <c r="M109" s="88">
        <f>AVERAGE(M60:M69)</f>
        <v>3.02</v>
      </c>
      <c r="N109" s="94">
        <f>AVERAGE(N60:N69)</f>
        <v>2.7625</v>
      </c>
      <c r="O109" s="87"/>
      <c r="P109" s="88"/>
      <c r="Q109" s="88"/>
      <c r="R109" s="89"/>
      <c r="S109" s="88"/>
      <c r="T109" s="88"/>
      <c r="U109" s="89"/>
      <c r="V109" s="88"/>
      <c r="W109" s="90"/>
    </row>
    <row r="110" ht="21.95" customHeight="1">
      <c r="A110" t="s" s="289">
        <v>344</v>
      </c>
      <c r="B110" s="89"/>
      <c r="C110" s="89"/>
      <c r="D110" s="97"/>
      <c r="E110" s="43"/>
      <c r="F110" t="s" s="290">
        <v>344</v>
      </c>
      <c r="G110" s="89"/>
      <c r="H110" s="89"/>
      <c r="I110" s="97"/>
      <c r="J110" s="43"/>
      <c r="K110" t="s" s="290">
        <v>344</v>
      </c>
      <c r="L110" s="89"/>
      <c r="M110" s="89"/>
      <c r="N110" s="98"/>
      <c r="O110" s="87"/>
      <c r="P110" s="88"/>
      <c r="Q110" s="88"/>
      <c r="R110" s="89"/>
      <c r="S110" s="88"/>
      <c r="T110" s="88"/>
      <c r="U110" s="89"/>
      <c r="V110" s="88"/>
      <c r="W110" s="90"/>
    </row>
    <row r="111" ht="21.95" customHeight="1">
      <c r="A111" t="s" s="129">
        <v>129</v>
      </c>
      <c r="B111" s="88">
        <f>AVERAGE(B53:B62)</f>
        <v>30.6</v>
      </c>
      <c r="C111" s="88">
        <f>AVERAGE(C53:C62)</f>
        <v>187.31</v>
      </c>
      <c r="D111" s="92">
        <f>AVERAGE(D53:D62)</f>
        <v>6.23692712842713</v>
      </c>
      <c r="E111" s="43"/>
      <c r="F111" t="s" s="130">
        <v>129</v>
      </c>
      <c r="G111" s="88">
        <f>AVERAGE(G53:G62)</f>
        <v>15.4</v>
      </c>
      <c r="H111" s="88">
        <f>AVERAGE(H53:H62)</f>
        <v>73.55</v>
      </c>
      <c r="I111" s="92">
        <f>AVERAGE(I53:I62)</f>
        <v>4.90986671004434</v>
      </c>
      <c r="J111" s="43"/>
      <c r="K111" t="s" s="130">
        <v>129</v>
      </c>
      <c r="L111" s="88">
        <f>AVERAGE(L53:L62)</f>
        <v>2.2</v>
      </c>
      <c r="M111" s="88">
        <f>AVERAGE(M53:M62)</f>
        <v>6.17</v>
      </c>
      <c r="N111" s="94">
        <f>AVERAGE(N53:N62)</f>
        <v>2.90185185185185</v>
      </c>
      <c r="O111" s="87"/>
      <c r="P111" s="88"/>
      <c r="Q111" s="88"/>
      <c r="R111" s="89"/>
      <c r="S111" s="88"/>
      <c r="T111" s="88"/>
      <c r="U111" s="89"/>
      <c r="V111" s="88"/>
      <c r="W111" s="90"/>
    </row>
    <row r="112" ht="21.95" customHeight="1">
      <c r="A112" t="s" s="129">
        <v>130</v>
      </c>
      <c r="B112" s="88">
        <f>AVERAGE(B64:B73)</f>
        <v>28.6</v>
      </c>
      <c r="C112" s="88">
        <f>AVERAGE(C64:C73)</f>
        <v>183.36</v>
      </c>
      <c r="D112" s="92">
        <f>AVERAGE(D64:D73)</f>
        <v>6.45510804252433</v>
      </c>
      <c r="E112" s="43"/>
      <c r="F112" t="s" s="130">
        <v>130</v>
      </c>
      <c r="G112" s="88">
        <f>AVERAGE(G64:G73)</f>
        <v>12.5</v>
      </c>
      <c r="H112" s="88">
        <f>AVERAGE(H64:H73)</f>
        <v>61.98</v>
      </c>
      <c r="I112" s="92">
        <f>AVERAGE(I64:I73)</f>
        <v>5.00654887218045</v>
      </c>
      <c r="J112" s="43"/>
      <c r="K112" t="s" s="130">
        <v>130</v>
      </c>
      <c r="L112" s="88">
        <f>AVERAGE(L64:L73)</f>
        <v>1</v>
      </c>
      <c r="M112" s="88">
        <f>AVERAGE(M64:M73)</f>
        <v>2.56</v>
      </c>
      <c r="N112" s="94">
        <f>AVERAGE(N64:N73)</f>
        <v>2.61</v>
      </c>
      <c r="O112" s="87"/>
      <c r="P112" s="88"/>
      <c r="Q112" s="88"/>
      <c r="R112" s="89"/>
      <c r="S112" s="88"/>
      <c r="T112" s="88"/>
      <c r="U112" s="89"/>
      <c r="V112" s="88"/>
      <c r="W112" s="90"/>
    </row>
    <row r="113" ht="21.95" customHeight="1">
      <c r="A113" s="106"/>
      <c r="B113" s="89"/>
      <c r="C113" s="89"/>
      <c r="D113" s="97"/>
      <c r="E113" s="43"/>
      <c r="F113" s="109"/>
      <c r="G113" s="89"/>
      <c r="H113" s="89"/>
      <c r="I113" s="97"/>
      <c r="J113" s="43"/>
      <c r="K113" s="109"/>
      <c r="L113" s="89"/>
      <c r="M113" s="89"/>
      <c r="N113" s="98"/>
      <c r="O113" s="87"/>
      <c r="P113" s="88"/>
      <c r="Q113" s="88"/>
      <c r="R113" s="89"/>
      <c r="S113" s="88"/>
      <c r="T113" s="88"/>
      <c r="U113" s="89"/>
      <c r="V113" s="88"/>
      <c r="W113" s="90"/>
    </row>
    <row r="114" ht="21.95" customHeight="1">
      <c r="A114" t="s" s="100">
        <v>121</v>
      </c>
      <c r="B114" s="89"/>
      <c r="C114" s="89"/>
      <c r="D114" s="97"/>
      <c r="E114" s="43"/>
      <c r="F114" t="s" s="101">
        <v>121</v>
      </c>
      <c r="G114" s="89"/>
      <c r="H114" s="89"/>
      <c r="I114" s="97"/>
      <c r="J114" s="43"/>
      <c r="K114" t="s" s="101">
        <v>121</v>
      </c>
      <c r="L114" s="89"/>
      <c r="M114" s="89"/>
      <c r="N114" s="98"/>
      <c r="O114" s="87"/>
      <c r="P114" s="88"/>
      <c r="Q114" s="88"/>
      <c r="R114" s="89"/>
      <c r="S114" s="88"/>
      <c r="T114" s="88"/>
      <c r="U114" s="89"/>
      <c r="V114" s="88"/>
      <c r="W114" s="90"/>
    </row>
    <row r="115" ht="21.95" customHeight="1">
      <c r="A115" t="s" s="126">
        <v>127</v>
      </c>
      <c r="B115" s="88">
        <f>AVERAGE(B54:B58)</f>
        <v>32</v>
      </c>
      <c r="C115" s="88">
        <f>AVERAGE(C54:C58)</f>
        <v>191.54</v>
      </c>
      <c r="D115" s="92">
        <f>AVERAGE(D54:D58)</f>
        <v>6.18340404040404</v>
      </c>
      <c r="E115" s="43"/>
      <c r="F115" t="s" s="128">
        <v>127</v>
      </c>
      <c r="G115" s="88">
        <f>AVERAGE(G54:G58)</f>
        <v>16.6</v>
      </c>
      <c r="H115" s="88">
        <f>AVERAGE(H54:H58)</f>
        <v>76.45999999999999</v>
      </c>
      <c r="I115" s="92">
        <f>AVERAGE(I54:I58)</f>
        <v>4.84161904761905</v>
      </c>
      <c r="J115" s="43"/>
      <c r="K115" t="s" s="128">
        <v>127</v>
      </c>
      <c r="L115" s="88">
        <f>AVERAGE(L54:L58)</f>
        <v>3</v>
      </c>
      <c r="M115" s="88">
        <f>AVERAGE(M54:M58)</f>
        <v>8.359999999999999</v>
      </c>
      <c r="N115" s="94">
        <f>AVERAGE(N54:N58)</f>
        <v>2.87916666666667</v>
      </c>
      <c r="O115" s="87"/>
      <c r="P115" s="88"/>
      <c r="Q115" s="88"/>
      <c r="R115" s="89"/>
      <c r="S115" s="88"/>
      <c r="T115" s="88"/>
      <c r="U115" s="89"/>
      <c r="V115" s="88"/>
      <c r="W115" s="90"/>
    </row>
    <row r="116" ht="21.95" customHeight="1">
      <c r="A116" t="s" s="126">
        <v>128</v>
      </c>
      <c r="B116" s="88">
        <f>AVERAGE(B60:B64)</f>
        <v>30.4</v>
      </c>
      <c r="C116" s="88">
        <f>AVERAGE(C60:C64)</f>
        <v>191.76</v>
      </c>
      <c r="D116" s="92">
        <f>AVERAGE(D60:D64)</f>
        <v>6.33662068965517</v>
      </c>
      <c r="E116" s="43"/>
      <c r="F116" t="s" s="128">
        <v>128</v>
      </c>
      <c r="G116" s="88">
        <f>AVERAGE(G60:G64)</f>
        <v>14.2</v>
      </c>
      <c r="H116" s="88">
        <f>AVERAGE(H60:H64)</f>
        <v>69.26000000000001</v>
      </c>
      <c r="I116" s="92">
        <f>AVERAGE(I60:I64)</f>
        <v>4.92648717948718</v>
      </c>
      <c r="J116" s="43"/>
      <c r="K116" t="s" s="128">
        <v>128</v>
      </c>
      <c r="L116" s="88">
        <f>AVERAGE(L60:L64)</f>
        <v>1.8</v>
      </c>
      <c r="M116" s="88">
        <f>AVERAGE(M60:M64)</f>
        <v>5.02</v>
      </c>
      <c r="N116" s="94">
        <f>AVERAGE(N60:N64)</f>
        <v>2.86875</v>
      </c>
      <c r="O116" s="87"/>
      <c r="P116" s="88"/>
      <c r="Q116" s="88"/>
      <c r="R116" s="89"/>
      <c r="S116" s="88"/>
      <c r="T116" s="88"/>
      <c r="U116" s="89"/>
      <c r="V116" s="88"/>
      <c r="W116" s="90"/>
    </row>
    <row r="117" ht="21.95" customHeight="1">
      <c r="A117" t="s" s="289">
        <v>344</v>
      </c>
      <c r="B117" s="89"/>
      <c r="C117" s="89"/>
      <c r="D117" s="97"/>
      <c r="E117" s="43"/>
      <c r="F117" t="s" s="290">
        <v>344</v>
      </c>
      <c r="G117" s="89"/>
      <c r="H117" s="89"/>
      <c r="I117" s="97"/>
      <c r="J117" s="43"/>
      <c r="K117" t="s" s="290">
        <v>344</v>
      </c>
      <c r="L117" s="89"/>
      <c r="M117" s="89"/>
      <c r="N117" s="98"/>
      <c r="O117" s="87"/>
      <c r="P117" s="88"/>
      <c r="Q117" s="88"/>
      <c r="R117" s="89"/>
      <c r="S117" s="88"/>
      <c r="T117" s="88"/>
      <c r="U117" s="89"/>
      <c r="V117" s="88"/>
      <c r="W117" s="90"/>
    </row>
    <row r="118" ht="21.95" customHeight="1">
      <c r="A118" t="s" s="129">
        <v>129</v>
      </c>
      <c r="B118" s="88">
        <f>AVERAGE(B58:B62)</f>
        <v>28.6</v>
      </c>
      <c r="C118" s="88">
        <f>AVERAGE(C58:C62)</f>
        <v>176.76</v>
      </c>
      <c r="D118" s="92">
        <f>AVERAGE(D58:D62)</f>
        <v>6.20590476190476</v>
      </c>
      <c r="E118" s="43"/>
      <c r="F118" t="s" s="130">
        <v>129</v>
      </c>
      <c r="G118" s="88">
        <f>AVERAGE(G58:G62)</f>
        <v>14.2</v>
      </c>
      <c r="H118" s="88">
        <f>AVERAGE(H58:H62)</f>
        <v>68.81999999999999</v>
      </c>
      <c r="I118" s="92">
        <f>AVERAGE(I58:I62)</f>
        <v>4.86436437246964</v>
      </c>
      <c r="J118" s="43"/>
      <c r="K118" t="s" s="130">
        <v>129</v>
      </c>
      <c r="L118" s="88">
        <f>AVERAGE(L58:L62)</f>
        <v>2</v>
      </c>
      <c r="M118" s="88">
        <f>AVERAGE(M58:M62)</f>
        <v>5.72</v>
      </c>
      <c r="N118" s="94">
        <f>AVERAGE(N58:N62)</f>
        <v>2.92</v>
      </c>
      <c r="O118" s="87"/>
      <c r="P118" s="88"/>
      <c r="Q118" s="88"/>
      <c r="R118" s="89"/>
      <c r="S118" s="88"/>
      <c r="T118" s="88"/>
      <c r="U118" s="89"/>
      <c r="V118" s="88"/>
      <c r="W118" s="90"/>
    </row>
    <row r="119" ht="21.95" customHeight="1">
      <c r="A119" t="s" s="129">
        <v>130</v>
      </c>
      <c r="B119" s="88">
        <f>AVERAGE(B64:B68)</f>
        <v>28</v>
      </c>
      <c r="C119" s="88">
        <f>AVERAGE(C64:C68)</f>
        <v>181.46</v>
      </c>
      <c r="D119" s="92">
        <f>AVERAGE(D64:D68)</f>
        <v>6.48316791187739</v>
      </c>
      <c r="E119" s="43"/>
      <c r="F119" t="s" s="130">
        <v>130</v>
      </c>
      <c r="G119" s="88">
        <f>AVERAGE(G64:G68)</f>
        <v>12.4</v>
      </c>
      <c r="H119" s="88">
        <f>AVERAGE(H64:H68)</f>
        <v>62.9</v>
      </c>
      <c r="I119" s="92">
        <f>AVERAGE(I64:I68)</f>
        <v>5.05868253968254</v>
      </c>
      <c r="J119" s="43"/>
      <c r="K119" t="s" s="130">
        <v>130</v>
      </c>
      <c r="L119" s="88">
        <f>AVERAGE(L64:L68)</f>
        <v>0.4</v>
      </c>
      <c r="M119" s="88">
        <f>AVERAGE(M64:M68)</f>
        <v>1.02</v>
      </c>
      <c r="N119" s="94">
        <f>AVERAGE(N64:N68)</f>
        <v>2.55</v>
      </c>
      <c r="O119" s="87"/>
      <c r="P119" s="88"/>
      <c r="Q119" s="88"/>
      <c r="R119" s="89"/>
      <c r="S119" s="88"/>
      <c r="T119" s="88"/>
      <c r="U119" s="89"/>
      <c r="V119" s="88"/>
      <c r="W119" s="90"/>
    </row>
    <row r="120" ht="21.95" customHeight="1">
      <c r="A120" s="106"/>
      <c r="B120" s="88"/>
      <c r="C120" s="88"/>
      <c r="D120" s="92"/>
      <c r="E120" s="43"/>
      <c r="F120" s="109"/>
      <c r="G120" s="89"/>
      <c r="H120" s="88"/>
      <c r="I120" s="92"/>
      <c r="J120" s="43"/>
      <c r="K120" s="109"/>
      <c r="L120" s="89"/>
      <c r="M120" s="88"/>
      <c r="N120" s="94"/>
      <c r="O120" s="87"/>
      <c r="P120" s="88"/>
      <c r="Q120" s="88"/>
      <c r="R120" s="89"/>
      <c r="S120" s="88"/>
      <c r="T120" s="88"/>
      <c r="U120" s="89"/>
      <c r="V120" s="88"/>
      <c r="W120" s="90"/>
    </row>
    <row r="121" ht="21.95" customHeight="1">
      <c r="A121" s="106"/>
      <c r="B121" s="107"/>
      <c r="C121" t="s" s="108">
        <v>101</v>
      </c>
      <c r="D121" s="92"/>
      <c r="E121" s="43"/>
      <c r="F121" s="109"/>
      <c r="G121" s="89"/>
      <c r="H121" s="88"/>
      <c r="I121" s="92"/>
      <c r="J121" s="43"/>
      <c r="K121" s="109"/>
      <c r="L121" s="89"/>
      <c r="M121" s="88"/>
      <c r="N121" s="94"/>
      <c r="O121" s="87"/>
      <c r="P121" s="88"/>
      <c r="Q121" s="88"/>
      <c r="R121" s="89"/>
      <c r="S121" s="88"/>
      <c r="T121" s="88"/>
      <c r="U121" s="89"/>
      <c r="V121" s="88"/>
      <c r="W121" s="90"/>
    </row>
    <row r="122" ht="22.75" customHeight="1">
      <c r="A122" s="111"/>
      <c r="B122" s="112"/>
      <c r="C122" t="s" s="113">
        <v>103</v>
      </c>
      <c r="D122" s="114"/>
      <c r="E122" s="115"/>
      <c r="F122" s="116"/>
      <c r="G122" s="120"/>
      <c r="H122" s="119"/>
      <c r="I122" s="114"/>
      <c r="J122" s="115"/>
      <c r="K122" s="116"/>
      <c r="L122" s="120"/>
      <c r="M122" s="119"/>
      <c r="N122" s="117"/>
      <c r="O122" s="118"/>
      <c r="P122" s="119"/>
      <c r="Q122" s="119"/>
      <c r="R122" s="120"/>
      <c r="S122" s="119"/>
      <c r="T122" s="119"/>
      <c r="U122" s="120"/>
      <c r="V122" s="119"/>
      <c r="W12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4.xml><?xml version="1.0" encoding="utf-8"?>
<worksheet xmlns:r="http://schemas.openxmlformats.org/officeDocument/2006/relationships" xmlns="http://schemas.openxmlformats.org/spreadsheetml/2006/main">
  <dimension ref="A1:W149"/>
  <sheetViews>
    <sheetView workbookViewId="0" showGridLines="0" defaultGridColor="1"/>
  </sheetViews>
  <sheetFormatPr defaultColWidth="16.3333" defaultRowHeight="19.9" customHeight="1" outlineLevelRow="0" outlineLevelCol="0"/>
  <cols>
    <col min="1" max="1" width="10" style="322" customWidth="1"/>
    <col min="2" max="4" width="12.1719" style="322" customWidth="1"/>
    <col min="5" max="5" width="1.35156" style="322" customWidth="1"/>
    <col min="6" max="6" width="10" style="322" customWidth="1"/>
    <col min="7" max="9" width="12.1719" style="322" customWidth="1"/>
    <col min="10" max="10" width="1.35156" style="322" customWidth="1"/>
    <col min="11" max="11" width="10" style="322" customWidth="1"/>
    <col min="12" max="14" width="12.1719" style="322" customWidth="1"/>
    <col min="15" max="15" width="10.8516" style="322" customWidth="1"/>
    <col min="16" max="17" width="6.5" style="322" customWidth="1"/>
    <col min="18" max="18" width="10.8516" style="322" customWidth="1"/>
    <col min="19" max="20" width="6.5" style="322" customWidth="1"/>
    <col min="21" max="21" width="10.8516" style="322" customWidth="1"/>
    <col min="22" max="23" width="6.5" style="322" customWidth="1"/>
    <col min="24" max="16384" width="16.3516" style="322" customWidth="1"/>
  </cols>
  <sheetData>
    <row r="1" ht="64.15" customHeight="1">
      <c r="A1" t="s" s="167">
        <v>438</v>
      </c>
      <c r="B1" t="s" s="30">
        <v>41</v>
      </c>
      <c r="C1" t="s" s="30">
        <v>42</v>
      </c>
      <c r="D1" t="s" s="31">
        <v>43</v>
      </c>
      <c r="E1" s="32"/>
      <c r="F1" t="s" s="33">
        <v>439</v>
      </c>
      <c r="G1" t="s" s="30">
        <v>45</v>
      </c>
      <c r="H1" t="s" s="30">
        <v>46</v>
      </c>
      <c r="I1" t="s" s="31">
        <v>47</v>
      </c>
      <c r="J1" s="32"/>
      <c r="K1" t="s" s="33">
        <v>440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1913</v>
      </c>
      <c r="B3" s="146">
        <v>49</v>
      </c>
      <c r="C3" s="83">
        <v>-117.2</v>
      </c>
      <c r="D3" s="84">
        <v>-2.39183673469388</v>
      </c>
      <c r="E3" s="43"/>
      <c r="F3" s="147">
        <v>1913</v>
      </c>
      <c r="G3" s="146">
        <v>37</v>
      </c>
      <c r="H3" s="83">
        <v>-104</v>
      </c>
      <c r="I3" s="84">
        <v>-2.81081081081081</v>
      </c>
      <c r="J3" s="43"/>
      <c r="K3" s="147">
        <v>1913</v>
      </c>
      <c r="L3" s="146">
        <v>7</v>
      </c>
      <c r="M3" s="83">
        <v>-32</v>
      </c>
      <c r="N3" s="86">
        <v>-4.57142857142857</v>
      </c>
      <c r="O3" s="154"/>
      <c r="P3" s="155"/>
      <c r="Q3" s="90"/>
      <c r="R3" s="156"/>
      <c r="S3" s="155"/>
      <c r="T3" s="90"/>
      <c r="U3" s="156"/>
      <c r="V3" s="155"/>
      <c r="W3" s="90"/>
    </row>
    <row r="4" ht="21.95" customHeight="1">
      <c r="A4" s="152">
        <v>1914</v>
      </c>
      <c r="B4" s="127">
        <v>57</v>
      </c>
      <c r="C4" s="88">
        <v>-99.7</v>
      </c>
      <c r="D4" s="92">
        <v>-1.74912280701754</v>
      </c>
      <c r="E4" s="43"/>
      <c r="F4" s="153">
        <v>1914</v>
      </c>
      <c r="G4" s="127">
        <v>29</v>
      </c>
      <c r="H4" s="88">
        <v>-72.59999999999999</v>
      </c>
      <c r="I4" s="92">
        <v>-2.50344827586207</v>
      </c>
      <c r="J4" s="43"/>
      <c r="K4" s="153">
        <v>1914</v>
      </c>
      <c r="L4" s="127">
        <v>4</v>
      </c>
      <c r="M4" s="88">
        <v>-16.7</v>
      </c>
      <c r="N4" s="94">
        <v>-4.175</v>
      </c>
      <c r="O4" s="154"/>
      <c r="P4" s="155"/>
      <c r="Q4" s="90"/>
      <c r="R4" s="156"/>
      <c r="S4" s="155"/>
      <c r="T4" s="90"/>
      <c r="U4" s="156"/>
      <c r="V4" s="155"/>
      <c r="W4" s="90"/>
    </row>
    <row r="5" ht="21.95" customHeight="1">
      <c r="A5" s="152">
        <v>1915</v>
      </c>
      <c r="B5" s="127">
        <v>8</v>
      </c>
      <c r="C5" s="88">
        <v>-10.8</v>
      </c>
      <c r="D5" s="92">
        <v>-1.35</v>
      </c>
      <c r="E5" s="43"/>
      <c r="F5" s="153">
        <v>1915</v>
      </c>
      <c r="G5" s="127">
        <v>3</v>
      </c>
      <c r="H5" s="88">
        <v>-6.9</v>
      </c>
      <c r="I5" s="92">
        <v>-2.3</v>
      </c>
      <c r="J5" s="43"/>
      <c r="K5" s="153">
        <v>1915</v>
      </c>
      <c r="L5" s="127">
        <v>0</v>
      </c>
      <c r="M5" s="88">
        <v>0</v>
      </c>
      <c r="N5" s="94"/>
      <c r="O5" s="154"/>
      <c r="P5" s="155"/>
      <c r="Q5" s="90"/>
      <c r="R5" s="156"/>
      <c r="S5" s="155"/>
      <c r="T5" s="90"/>
      <c r="U5" s="156"/>
      <c r="V5" s="155"/>
      <c r="W5" s="90"/>
    </row>
    <row r="6" ht="21.95" customHeight="1">
      <c r="A6" s="152">
        <v>1916</v>
      </c>
      <c r="B6" s="127">
        <v>17</v>
      </c>
      <c r="C6" s="88">
        <v>-28.4</v>
      </c>
      <c r="D6" s="92">
        <v>-1.67058823529412</v>
      </c>
      <c r="E6" s="43"/>
      <c r="F6" s="153">
        <v>1916</v>
      </c>
      <c r="G6" s="127">
        <v>7</v>
      </c>
      <c r="H6" s="88">
        <v>-21.1</v>
      </c>
      <c r="I6" s="92">
        <v>-3.01428571428571</v>
      </c>
      <c r="J6" s="43"/>
      <c r="K6" s="153">
        <v>1916</v>
      </c>
      <c r="L6" s="127">
        <v>2</v>
      </c>
      <c r="M6" s="88">
        <v>-7.8</v>
      </c>
      <c r="N6" s="94">
        <v>-3.9</v>
      </c>
      <c r="O6" s="154"/>
      <c r="P6" s="155"/>
      <c r="Q6" s="90"/>
      <c r="R6" s="156"/>
      <c r="S6" s="155"/>
      <c r="T6" s="90"/>
      <c r="U6" s="156"/>
      <c r="V6" s="155"/>
      <c r="W6" s="90"/>
    </row>
    <row r="7" ht="21.95" customHeight="1">
      <c r="A7" s="152">
        <v>1917</v>
      </c>
      <c r="B7" s="127">
        <v>12</v>
      </c>
      <c r="C7" s="88">
        <v>-15.7</v>
      </c>
      <c r="D7" s="92">
        <v>-1.30833333333333</v>
      </c>
      <c r="E7" s="43"/>
      <c r="F7" s="153">
        <v>1917</v>
      </c>
      <c r="G7" s="127">
        <v>4</v>
      </c>
      <c r="H7" s="88">
        <v>-9.199999999999999</v>
      </c>
      <c r="I7" s="92">
        <v>-2.3</v>
      </c>
      <c r="J7" s="43"/>
      <c r="K7" s="153">
        <v>1917</v>
      </c>
      <c r="L7" s="127">
        <v>0</v>
      </c>
      <c r="M7" s="88">
        <v>0</v>
      </c>
      <c r="N7" s="94"/>
      <c r="O7" s="154"/>
      <c r="P7" s="155"/>
      <c r="Q7" s="90"/>
      <c r="R7" s="156"/>
      <c r="S7" s="155"/>
      <c r="T7" s="90"/>
      <c r="U7" s="156"/>
      <c r="V7" s="155"/>
      <c r="W7" s="90"/>
    </row>
    <row r="8" ht="21.95" customHeight="1">
      <c r="A8" s="152">
        <v>1918</v>
      </c>
      <c r="B8" s="127">
        <v>17</v>
      </c>
      <c r="C8" s="88">
        <v>-26.1</v>
      </c>
      <c r="D8" s="92">
        <v>-1.53529411764706</v>
      </c>
      <c r="E8" s="43"/>
      <c r="F8" s="153">
        <v>1918</v>
      </c>
      <c r="G8" s="127">
        <v>8</v>
      </c>
      <c r="H8" s="88">
        <v>-16.9</v>
      </c>
      <c r="I8" s="92">
        <v>-2.1125</v>
      </c>
      <c r="J8" s="43"/>
      <c r="K8" s="153">
        <v>1918</v>
      </c>
      <c r="L8" s="127">
        <v>0</v>
      </c>
      <c r="M8" s="88">
        <v>0</v>
      </c>
      <c r="N8" s="94"/>
      <c r="O8" s="154"/>
      <c r="P8" s="155"/>
      <c r="Q8" s="90"/>
      <c r="R8" s="156"/>
      <c r="S8" s="155"/>
      <c r="T8" s="90"/>
      <c r="U8" s="156"/>
      <c r="V8" s="155"/>
      <c r="W8" s="90"/>
    </row>
    <row r="9" ht="21.95" customHeight="1">
      <c r="A9" s="152">
        <v>1919</v>
      </c>
      <c r="B9" s="127">
        <v>36</v>
      </c>
      <c r="C9" s="88">
        <v>-65.40000000000001</v>
      </c>
      <c r="D9" s="92">
        <v>-1.81666666666667</v>
      </c>
      <c r="E9" s="43"/>
      <c r="F9" s="153">
        <v>1919</v>
      </c>
      <c r="G9" s="127">
        <v>19</v>
      </c>
      <c r="H9" s="88">
        <v>-49.1</v>
      </c>
      <c r="I9" s="92">
        <v>-2.58421052631579</v>
      </c>
      <c r="J9" s="43"/>
      <c r="K9" s="153">
        <v>1919</v>
      </c>
      <c r="L9" s="127">
        <v>5</v>
      </c>
      <c r="M9" s="88">
        <v>-19.1</v>
      </c>
      <c r="N9" s="94">
        <v>-3.82</v>
      </c>
      <c r="O9" s="154"/>
      <c r="P9" s="155"/>
      <c r="Q9" s="90"/>
      <c r="R9" s="156"/>
      <c r="S9" s="155"/>
      <c r="T9" s="90"/>
      <c r="U9" s="156"/>
      <c r="V9" s="155"/>
      <c r="W9" s="90"/>
    </row>
    <row r="10" ht="21.95" customHeight="1">
      <c r="A10" s="152">
        <v>1920</v>
      </c>
      <c r="B10" s="127">
        <v>2</v>
      </c>
      <c r="C10" s="88">
        <v>-1.4</v>
      </c>
      <c r="D10" s="92">
        <v>-0.7</v>
      </c>
      <c r="E10" s="43"/>
      <c r="F10" s="153">
        <v>1920</v>
      </c>
      <c r="G10" s="127">
        <v>0</v>
      </c>
      <c r="H10" s="88">
        <v>0</v>
      </c>
      <c r="I10" s="92"/>
      <c r="J10" s="43"/>
      <c r="K10" s="153">
        <v>1920</v>
      </c>
      <c r="L10" s="127">
        <v>0</v>
      </c>
      <c r="M10" s="88">
        <v>0</v>
      </c>
      <c r="N10" s="94"/>
      <c r="O10" s="154"/>
      <c r="P10" s="155"/>
      <c r="Q10" s="90"/>
      <c r="R10" s="156"/>
      <c r="S10" s="155"/>
      <c r="T10" s="90"/>
      <c r="U10" s="156"/>
      <c r="V10" s="155"/>
      <c r="W10" s="90"/>
    </row>
    <row r="11" ht="21.95" customHeight="1">
      <c r="A11" s="152">
        <v>1921</v>
      </c>
      <c r="B11" s="127">
        <v>17</v>
      </c>
      <c r="C11" s="88">
        <v>-23.8</v>
      </c>
      <c r="D11" s="92">
        <v>-1.4</v>
      </c>
      <c r="E11" s="43"/>
      <c r="F11" s="153">
        <v>1921</v>
      </c>
      <c r="G11" s="127">
        <v>6</v>
      </c>
      <c r="H11" s="88">
        <v>-13.3</v>
      </c>
      <c r="I11" s="92">
        <v>-2.21666666666667</v>
      </c>
      <c r="J11" s="43"/>
      <c r="K11" s="153">
        <v>1921</v>
      </c>
      <c r="L11" s="127">
        <v>0</v>
      </c>
      <c r="M11" s="88">
        <v>0</v>
      </c>
      <c r="N11" s="94"/>
      <c r="O11" s="154"/>
      <c r="P11" s="155"/>
      <c r="Q11" s="90"/>
      <c r="R11" s="156"/>
      <c r="S11" s="155"/>
      <c r="T11" s="90"/>
      <c r="U11" s="156"/>
      <c r="V11" s="155"/>
      <c r="W11" s="90"/>
    </row>
    <row r="12" ht="21.95" customHeight="1">
      <c r="A12" s="152">
        <v>1922</v>
      </c>
      <c r="B12" s="127">
        <v>22</v>
      </c>
      <c r="C12" s="88">
        <v>-35.9</v>
      </c>
      <c r="D12" s="92">
        <v>-1.63181818181818</v>
      </c>
      <c r="E12" s="43"/>
      <c r="F12" s="153">
        <v>1922</v>
      </c>
      <c r="G12" s="127">
        <v>9</v>
      </c>
      <c r="H12" s="88">
        <v>-21.6</v>
      </c>
      <c r="I12" s="92">
        <v>-2.4</v>
      </c>
      <c r="J12" s="43"/>
      <c r="K12" s="153">
        <v>1922</v>
      </c>
      <c r="L12" s="127">
        <v>0</v>
      </c>
      <c r="M12" s="88">
        <v>0</v>
      </c>
      <c r="N12" s="94"/>
      <c r="O12" s="154"/>
      <c r="P12" s="155"/>
      <c r="Q12" s="90"/>
      <c r="R12" s="156"/>
      <c r="S12" s="155"/>
      <c r="T12" s="90"/>
      <c r="U12" s="156"/>
      <c r="V12" s="155"/>
      <c r="W12" s="90"/>
    </row>
    <row r="13" ht="21.95" customHeight="1">
      <c r="A13" s="152">
        <v>1923</v>
      </c>
      <c r="B13" s="127">
        <v>13</v>
      </c>
      <c r="C13" s="88">
        <v>-12.2</v>
      </c>
      <c r="D13" s="92">
        <v>-0.938461538461538</v>
      </c>
      <c r="E13" s="43"/>
      <c r="F13" s="153">
        <v>1923</v>
      </c>
      <c r="G13" s="127">
        <v>1</v>
      </c>
      <c r="H13" s="88">
        <v>-1.7</v>
      </c>
      <c r="I13" s="92">
        <v>-1.7</v>
      </c>
      <c r="J13" s="43"/>
      <c r="K13" s="153">
        <v>1923</v>
      </c>
      <c r="L13" s="127">
        <v>0</v>
      </c>
      <c r="M13" s="88">
        <v>0</v>
      </c>
      <c r="N13" s="94"/>
      <c r="O13" s="154"/>
      <c r="P13" s="155"/>
      <c r="Q13" s="90"/>
      <c r="R13" s="156"/>
      <c r="S13" s="155"/>
      <c r="T13" s="90"/>
      <c r="U13" s="156"/>
      <c r="V13" s="155"/>
      <c r="W13" s="90"/>
    </row>
    <row r="14" ht="21.95" customHeight="1">
      <c r="A14" s="152">
        <v>1924</v>
      </c>
      <c r="B14" s="127">
        <v>35</v>
      </c>
      <c r="C14" s="88">
        <v>-65.3</v>
      </c>
      <c r="D14" s="92">
        <v>-1.86571428571429</v>
      </c>
      <c r="E14" s="43"/>
      <c r="F14" s="153">
        <v>1924</v>
      </c>
      <c r="G14" s="127">
        <v>20</v>
      </c>
      <c r="H14" s="88">
        <v>-52.3</v>
      </c>
      <c r="I14" s="92">
        <v>-2.615</v>
      </c>
      <c r="J14" s="43"/>
      <c r="K14" s="153">
        <v>1924</v>
      </c>
      <c r="L14" s="127">
        <v>0</v>
      </c>
      <c r="M14" s="88">
        <v>0</v>
      </c>
      <c r="N14" s="94"/>
      <c r="O14" s="154"/>
      <c r="P14" s="155"/>
      <c r="Q14" s="90"/>
      <c r="R14" s="156"/>
      <c r="S14" s="155"/>
      <c r="T14" s="90"/>
      <c r="U14" s="156"/>
      <c r="V14" s="155"/>
      <c r="W14" s="90"/>
    </row>
    <row r="15" ht="21.95" customHeight="1">
      <c r="A15" s="152">
        <v>1925</v>
      </c>
      <c r="B15" s="127">
        <v>46</v>
      </c>
      <c r="C15" s="88">
        <v>-83</v>
      </c>
      <c r="D15" s="92">
        <v>-1.80434782608696</v>
      </c>
      <c r="E15" s="43"/>
      <c r="F15" s="153">
        <v>1925</v>
      </c>
      <c r="G15" s="127">
        <v>20</v>
      </c>
      <c r="H15" s="88">
        <v>-58.2</v>
      </c>
      <c r="I15" s="92">
        <v>-2.91</v>
      </c>
      <c r="J15" s="43"/>
      <c r="K15" s="153">
        <v>1925</v>
      </c>
      <c r="L15" s="127">
        <v>4</v>
      </c>
      <c r="M15" s="88">
        <v>-16.4</v>
      </c>
      <c r="N15" s="94">
        <v>-4.1</v>
      </c>
      <c r="O15" s="154"/>
      <c r="P15" s="155"/>
      <c r="Q15" s="90"/>
      <c r="R15" s="156"/>
      <c r="S15" s="155"/>
      <c r="T15" s="90"/>
      <c r="U15" s="156"/>
      <c r="V15" s="155"/>
      <c r="W15" s="90"/>
    </row>
    <row r="16" ht="21.95" customHeight="1">
      <c r="A16" s="152">
        <v>1926</v>
      </c>
      <c r="B16" s="127">
        <v>14</v>
      </c>
      <c r="C16" s="88">
        <v>-18.4</v>
      </c>
      <c r="D16" s="92">
        <v>-1.31428571428571</v>
      </c>
      <c r="E16" s="43"/>
      <c r="F16" s="153">
        <v>1926</v>
      </c>
      <c r="G16" s="127">
        <v>3</v>
      </c>
      <c r="H16" s="88">
        <v>-7.6</v>
      </c>
      <c r="I16" s="92">
        <v>-2.53333333333333</v>
      </c>
      <c r="J16" s="43"/>
      <c r="K16" s="153">
        <v>1926</v>
      </c>
      <c r="L16" s="127">
        <v>1</v>
      </c>
      <c r="M16" s="88">
        <v>-4</v>
      </c>
      <c r="N16" s="94">
        <v>-4</v>
      </c>
      <c r="O16" s="154"/>
      <c r="P16" s="155"/>
      <c r="Q16" s="90"/>
      <c r="R16" s="156"/>
      <c r="S16" s="155"/>
      <c r="T16" s="90"/>
      <c r="U16" s="156"/>
      <c r="V16" s="155"/>
      <c r="W16" s="90"/>
    </row>
    <row r="17" ht="21.95" customHeight="1">
      <c r="A17" s="152">
        <v>1927</v>
      </c>
      <c r="B17" s="127">
        <v>48</v>
      </c>
      <c r="C17" s="88">
        <v>-110.4</v>
      </c>
      <c r="D17" s="92">
        <v>-2.3</v>
      </c>
      <c r="E17" s="43"/>
      <c r="F17" s="153">
        <v>1927</v>
      </c>
      <c r="G17" s="127">
        <v>31</v>
      </c>
      <c r="H17" s="88">
        <v>-93.5</v>
      </c>
      <c r="I17" s="92">
        <v>-3.01612903225806</v>
      </c>
      <c r="J17" s="43"/>
      <c r="K17" s="153">
        <v>1927</v>
      </c>
      <c r="L17" s="127">
        <v>7</v>
      </c>
      <c r="M17" s="88">
        <v>-29.5</v>
      </c>
      <c r="N17" s="94">
        <v>-4.21428571428571</v>
      </c>
      <c r="O17" s="154"/>
      <c r="P17" s="155"/>
      <c r="Q17" s="90"/>
      <c r="R17" s="156"/>
      <c r="S17" s="155"/>
      <c r="T17" s="90"/>
      <c r="U17" s="156"/>
      <c r="V17" s="155"/>
      <c r="W17" s="90"/>
    </row>
    <row r="18" ht="21.95" customHeight="1">
      <c r="A18" s="152">
        <v>1928</v>
      </c>
      <c r="B18" s="127">
        <v>34</v>
      </c>
      <c r="C18" s="88">
        <v>-68.09999999999999</v>
      </c>
      <c r="D18" s="92">
        <v>-2.00294117647059</v>
      </c>
      <c r="E18" s="43"/>
      <c r="F18" s="153">
        <v>1928</v>
      </c>
      <c r="G18" s="127">
        <v>21</v>
      </c>
      <c r="H18" s="88">
        <v>-56.1</v>
      </c>
      <c r="I18" s="92">
        <v>-2.67142857142857</v>
      </c>
      <c r="J18" s="43"/>
      <c r="K18" s="153">
        <v>1928</v>
      </c>
      <c r="L18" s="127">
        <v>2</v>
      </c>
      <c r="M18" s="88">
        <v>-7.8</v>
      </c>
      <c r="N18" s="94">
        <v>-3.9</v>
      </c>
      <c r="O18" s="154"/>
      <c r="P18" s="155"/>
      <c r="Q18" s="90"/>
      <c r="R18" s="156"/>
      <c r="S18" s="155"/>
      <c r="T18" s="90"/>
      <c r="U18" s="156"/>
      <c r="V18" s="155"/>
      <c r="W18" s="90"/>
    </row>
    <row r="19" ht="21.95" customHeight="1">
      <c r="A19" s="152">
        <v>1929</v>
      </c>
      <c r="B19" s="127">
        <v>57</v>
      </c>
      <c r="C19" s="88">
        <v>-146.1</v>
      </c>
      <c r="D19" s="92">
        <v>-2.56315789473684</v>
      </c>
      <c r="E19" s="43"/>
      <c r="F19" s="153">
        <v>1929</v>
      </c>
      <c r="G19" s="127">
        <v>33</v>
      </c>
      <c r="H19" s="88">
        <v>-120.7</v>
      </c>
      <c r="I19" s="92">
        <v>-3.65757575757576</v>
      </c>
      <c r="J19" s="43"/>
      <c r="K19" s="153">
        <v>1929</v>
      </c>
      <c r="L19" s="127">
        <v>16</v>
      </c>
      <c r="M19" s="88">
        <v>-76.09999999999999</v>
      </c>
      <c r="N19" s="94">
        <v>-4.75625</v>
      </c>
      <c r="O19" s="154"/>
      <c r="P19" s="155"/>
      <c r="Q19" s="90"/>
      <c r="R19" s="156"/>
      <c r="S19" s="155"/>
      <c r="T19" s="90"/>
      <c r="U19" s="156"/>
      <c r="V19" s="155"/>
      <c r="W19" s="90"/>
    </row>
    <row r="20" ht="21.95" customHeight="1">
      <c r="A20" s="152">
        <v>1930</v>
      </c>
      <c r="B20" s="127">
        <v>21</v>
      </c>
      <c r="C20" s="88">
        <v>-36.7</v>
      </c>
      <c r="D20" s="92">
        <v>-1.74761904761905</v>
      </c>
      <c r="E20" s="43"/>
      <c r="F20" s="153">
        <v>1930</v>
      </c>
      <c r="G20" s="127">
        <v>14</v>
      </c>
      <c r="H20" s="88">
        <v>-28.9</v>
      </c>
      <c r="I20" s="92">
        <v>-2.06428571428571</v>
      </c>
      <c r="J20" s="43"/>
      <c r="K20" s="153">
        <v>1930</v>
      </c>
      <c r="L20" s="127">
        <v>0</v>
      </c>
      <c r="M20" s="88">
        <v>0</v>
      </c>
      <c r="N20" s="94"/>
      <c r="O20" s="154"/>
      <c r="P20" s="155"/>
      <c r="Q20" s="90"/>
      <c r="R20" s="156"/>
      <c r="S20" s="155"/>
      <c r="T20" s="90"/>
      <c r="U20" s="156"/>
      <c r="V20" s="155"/>
      <c r="W20" s="90"/>
    </row>
    <row r="21" ht="21.95" customHeight="1">
      <c r="A21" s="152">
        <v>1931</v>
      </c>
      <c r="B21" s="127">
        <v>16</v>
      </c>
      <c r="C21" s="88">
        <v>-21.6</v>
      </c>
      <c r="D21" s="92">
        <v>-1.35</v>
      </c>
      <c r="E21" s="43"/>
      <c r="F21" s="153">
        <v>1931</v>
      </c>
      <c r="G21" s="127">
        <v>5</v>
      </c>
      <c r="H21" s="88">
        <v>-10.2</v>
      </c>
      <c r="I21" s="92">
        <v>-2.04</v>
      </c>
      <c r="J21" s="43"/>
      <c r="K21" s="153">
        <v>1931</v>
      </c>
      <c r="L21" s="127">
        <v>0</v>
      </c>
      <c r="M21" s="88">
        <v>0</v>
      </c>
      <c r="N21" s="94"/>
      <c r="O21" s="154"/>
      <c r="P21" s="155"/>
      <c r="Q21" s="90"/>
      <c r="R21" s="156"/>
      <c r="S21" s="155"/>
      <c r="T21" s="90"/>
      <c r="U21" s="156"/>
      <c r="V21" s="155"/>
      <c r="W21" s="90"/>
    </row>
    <row r="22" ht="21.95" customHeight="1">
      <c r="A22" s="152">
        <v>1932</v>
      </c>
      <c r="B22" s="127">
        <v>34</v>
      </c>
      <c r="C22" s="88">
        <v>-69.3</v>
      </c>
      <c r="D22" s="92">
        <v>-2.03823529411765</v>
      </c>
      <c r="E22" s="43"/>
      <c r="F22" s="153">
        <v>1932</v>
      </c>
      <c r="G22" s="127">
        <v>16</v>
      </c>
      <c r="H22" s="88">
        <v>-50.6</v>
      </c>
      <c r="I22" s="92">
        <v>-3.1625</v>
      </c>
      <c r="J22" s="43"/>
      <c r="K22" s="153">
        <v>1932</v>
      </c>
      <c r="L22" s="127">
        <v>7</v>
      </c>
      <c r="M22" s="88">
        <v>-29.5</v>
      </c>
      <c r="N22" s="94">
        <v>-4.21428571428571</v>
      </c>
      <c r="O22" s="154"/>
      <c r="P22" s="155"/>
      <c r="Q22" s="90"/>
      <c r="R22" s="156"/>
      <c r="S22" s="155"/>
      <c r="T22" s="90"/>
      <c r="U22" s="156"/>
      <c r="V22" s="155"/>
      <c r="W22" s="90"/>
    </row>
    <row r="23" ht="21.95" customHeight="1">
      <c r="A23" s="152">
        <v>1933</v>
      </c>
      <c r="B23" s="127">
        <v>29</v>
      </c>
      <c r="C23" s="88">
        <v>-52.6</v>
      </c>
      <c r="D23" s="92">
        <v>-1.81379310344828</v>
      </c>
      <c r="E23" s="43"/>
      <c r="F23" s="153">
        <v>1933</v>
      </c>
      <c r="G23" s="127">
        <v>18</v>
      </c>
      <c r="H23" s="88">
        <v>-42.9</v>
      </c>
      <c r="I23" s="92">
        <v>-2.38333333333333</v>
      </c>
      <c r="J23" s="43"/>
      <c r="K23" s="153">
        <v>1933</v>
      </c>
      <c r="L23" s="127">
        <v>0</v>
      </c>
      <c r="M23" s="88">
        <v>0</v>
      </c>
      <c r="N23" s="94"/>
      <c r="O23" s="154"/>
      <c r="P23" s="155"/>
      <c r="Q23" s="90"/>
      <c r="R23" s="156"/>
      <c r="S23" s="155"/>
      <c r="T23" s="90"/>
      <c r="U23" s="156"/>
      <c r="V23" s="155"/>
      <c r="W23" s="90"/>
    </row>
    <row r="24" ht="21.95" customHeight="1">
      <c r="A24" s="152">
        <v>1934</v>
      </c>
      <c r="B24" s="127">
        <v>38</v>
      </c>
      <c r="C24" s="88">
        <v>-78.90000000000001</v>
      </c>
      <c r="D24" s="92">
        <v>-2.07631578947368</v>
      </c>
      <c r="E24" s="43"/>
      <c r="F24" s="153">
        <v>1934</v>
      </c>
      <c r="G24" s="127">
        <v>18</v>
      </c>
      <c r="H24" s="88">
        <v>-57.6</v>
      </c>
      <c r="I24" s="92">
        <v>-3.2</v>
      </c>
      <c r="J24" s="43"/>
      <c r="K24" s="153">
        <v>1934</v>
      </c>
      <c r="L24" s="127">
        <v>4</v>
      </c>
      <c r="M24" s="88">
        <v>-17.2</v>
      </c>
      <c r="N24" s="94">
        <v>-4.3</v>
      </c>
      <c r="O24" s="154"/>
      <c r="P24" s="155"/>
      <c r="Q24" s="90"/>
      <c r="R24" s="156"/>
      <c r="S24" s="155"/>
      <c r="T24" s="90"/>
      <c r="U24" s="156"/>
      <c r="V24" s="155"/>
      <c r="W24" s="90"/>
    </row>
    <row r="25" ht="21.95" customHeight="1">
      <c r="A25" s="152">
        <v>1935</v>
      </c>
      <c r="B25" s="127">
        <v>33</v>
      </c>
      <c r="C25" s="88">
        <v>-53.8</v>
      </c>
      <c r="D25" s="92">
        <v>-1.63030303030303</v>
      </c>
      <c r="E25" s="43"/>
      <c r="F25" s="153">
        <v>1935</v>
      </c>
      <c r="G25" s="127">
        <v>13</v>
      </c>
      <c r="H25" s="88">
        <v>-36.9</v>
      </c>
      <c r="I25" s="92">
        <v>-2.83846153846154</v>
      </c>
      <c r="J25" s="43"/>
      <c r="K25" s="153">
        <v>1935</v>
      </c>
      <c r="L25" s="127">
        <v>3</v>
      </c>
      <c r="M25" s="88">
        <v>-12.2</v>
      </c>
      <c r="N25" s="94">
        <v>-4.06666666666667</v>
      </c>
      <c r="O25" s="154"/>
      <c r="P25" s="155"/>
      <c r="Q25" s="90"/>
      <c r="R25" s="156"/>
      <c r="S25" s="155"/>
      <c r="T25" s="90"/>
      <c r="U25" s="156"/>
      <c r="V25" s="155"/>
      <c r="W25" s="90"/>
    </row>
    <row r="26" ht="21.95" customHeight="1">
      <c r="A26" s="152">
        <v>1936</v>
      </c>
      <c r="B26" s="127">
        <v>34</v>
      </c>
      <c r="C26" s="88">
        <v>-62.6</v>
      </c>
      <c r="D26" s="92">
        <v>-1.84117647058824</v>
      </c>
      <c r="E26" s="43"/>
      <c r="F26" s="153">
        <v>1936</v>
      </c>
      <c r="G26" s="127">
        <v>14</v>
      </c>
      <c r="H26" s="88">
        <v>-43.7</v>
      </c>
      <c r="I26" s="92">
        <v>-3.12142857142857</v>
      </c>
      <c r="J26" s="43"/>
      <c r="K26" s="153">
        <v>1936</v>
      </c>
      <c r="L26" s="127">
        <v>6</v>
      </c>
      <c r="M26" s="88">
        <v>-24.9</v>
      </c>
      <c r="N26" s="94">
        <v>-4.15</v>
      </c>
      <c r="O26" s="154"/>
      <c r="P26" s="155"/>
      <c r="Q26" s="90"/>
      <c r="R26" s="156"/>
      <c r="S26" s="155"/>
      <c r="T26" s="90"/>
      <c r="U26" s="156"/>
      <c r="V26" s="155"/>
      <c r="W26" s="90"/>
    </row>
    <row r="27" ht="21.95" customHeight="1">
      <c r="A27" s="152">
        <v>1937</v>
      </c>
      <c r="B27" s="127">
        <v>38</v>
      </c>
      <c r="C27" s="88">
        <v>-63.1</v>
      </c>
      <c r="D27" s="92">
        <v>-1.66052631578947</v>
      </c>
      <c r="E27" s="43"/>
      <c r="F27" s="153">
        <v>1937</v>
      </c>
      <c r="G27" s="127">
        <v>15</v>
      </c>
      <c r="H27" s="88">
        <v>-40.1</v>
      </c>
      <c r="I27" s="92">
        <v>-2.67333333333333</v>
      </c>
      <c r="J27" s="43"/>
      <c r="K27" s="153">
        <v>1937</v>
      </c>
      <c r="L27" s="127">
        <v>1</v>
      </c>
      <c r="M27" s="88">
        <v>-3.7</v>
      </c>
      <c r="N27" s="94">
        <v>-3.7</v>
      </c>
      <c r="O27" s="154"/>
      <c r="P27" s="155"/>
      <c r="Q27" s="90"/>
      <c r="R27" s="156"/>
      <c r="S27" s="155"/>
      <c r="T27" s="90"/>
      <c r="U27" s="156"/>
      <c r="V27" s="155"/>
      <c r="W27" s="90"/>
    </row>
    <row r="28" ht="21.95" customHeight="1">
      <c r="A28" s="152">
        <v>1938</v>
      </c>
      <c r="B28" s="127">
        <v>20</v>
      </c>
      <c r="C28" s="88">
        <v>-35.3</v>
      </c>
      <c r="D28" s="92">
        <v>-1.765</v>
      </c>
      <c r="E28" s="43"/>
      <c r="F28" s="153">
        <v>1938</v>
      </c>
      <c r="G28" s="127">
        <v>14</v>
      </c>
      <c r="H28" s="88">
        <v>-29.8</v>
      </c>
      <c r="I28" s="92">
        <v>-2.12857142857143</v>
      </c>
      <c r="J28" s="43"/>
      <c r="K28" s="153">
        <v>1938</v>
      </c>
      <c r="L28" s="127">
        <v>0</v>
      </c>
      <c r="M28" s="88">
        <v>0</v>
      </c>
      <c r="N28" s="94"/>
      <c r="O28" s="154"/>
      <c r="P28" s="155"/>
      <c r="Q28" s="90"/>
      <c r="R28" s="156"/>
      <c r="S28" s="155"/>
      <c r="T28" s="90"/>
      <c r="U28" s="156"/>
      <c r="V28" s="155"/>
      <c r="W28" s="90"/>
    </row>
    <row r="29" ht="21.95" customHeight="1">
      <c r="A29" s="152">
        <v>1939</v>
      </c>
      <c r="B29" s="127">
        <v>18</v>
      </c>
      <c r="C29" s="88">
        <v>-33.8</v>
      </c>
      <c r="D29" s="92">
        <v>-1.87777777777778</v>
      </c>
      <c r="E29" s="43"/>
      <c r="F29" s="153">
        <v>1939</v>
      </c>
      <c r="G29" s="127">
        <v>13</v>
      </c>
      <c r="H29" s="88">
        <v>-29</v>
      </c>
      <c r="I29" s="92">
        <v>-2.23076923076923</v>
      </c>
      <c r="J29" s="43"/>
      <c r="K29" s="153">
        <v>1939</v>
      </c>
      <c r="L29" s="127">
        <v>0</v>
      </c>
      <c r="M29" s="88">
        <v>0</v>
      </c>
      <c r="N29" s="94"/>
      <c r="O29" s="154"/>
      <c r="P29" s="155"/>
      <c r="Q29" s="90"/>
      <c r="R29" s="156"/>
      <c r="S29" s="155"/>
      <c r="T29" s="90"/>
      <c r="U29" s="156"/>
      <c r="V29" s="155"/>
      <c r="W29" s="90"/>
    </row>
    <row r="30" ht="21.95" customHeight="1">
      <c r="A30" s="152">
        <v>1940</v>
      </c>
      <c r="B30" s="127">
        <v>59</v>
      </c>
      <c r="C30" s="88">
        <v>-96.2</v>
      </c>
      <c r="D30" s="92">
        <v>-1.63050847457627</v>
      </c>
      <c r="E30" s="43"/>
      <c r="F30" s="153">
        <v>1940</v>
      </c>
      <c r="G30" s="127">
        <v>25</v>
      </c>
      <c r="H30" s="88">
        <v>-62.7</v>
      </c>
      <c r="I30" s="92">
        <v>-2.508</v>
      </c>
      <c r="J30" s="43"/>
      <c r="K30" s="153">
        <v>1940</v>
      </c>
      <c r="L30" s="127">
        <v>1</v>
      </c>
      <c r="M30" s="88">
        <v>-3.9</v>
      </c>
      <c r="N30" s="94">
        <v>-3.9</v>
      </c>
      <c r="O30" s="154"/>
      <c r="P30" s="155"/>
      <c r="Q30" s="90"/>
      <c r="R30" s="156"/>
      <c r="S30" s="155"/>
      <c r="T30" s="90"/>
      <c r="U30" s="156"/>
      <c r="V30" s="155"/>
      <c r="W30" s="90"/>
    </row>
    <row r="31" ht="21.95" customHeight="1">
      <c r="A31" s="152">
        <v>1941</v>
      </c>
      <c r="B31" s="127">
        <v>41</v>
      </c>
      <c r="C31" s="88">
        <v>-67.2</v>
      </c>
      <c r="D31" s="92">
        <v>-1.6390243902439</v>
      </c>
      <c r="E31" s="43"/>
      <c r="F31" s="153">
        <v>1941</v>
      </c>
      <c r="G31" s="127">
        <v>18</v>
      </c>
      <c r="H31" s="88">
        <v>-44.2</v>
      </c>
      <c r="I31" s="92">
        <v>-2.45555555555556</v>
      </c>
      <c r="J31" s="43"/>
      <c r="K31" s="153">
        <v>1941</v>
      </c>
      <c r="L31" s="127">
        <v>1</v>
      </c>
      <c r="M31" s="88">
        <v>-3.7</v>
      </c>
      <c r="N31" s="94">
        <v>-3.7</v>
      </c>
      <c r="O31" s="154"/>
      <c r="P31" s="155"/>
      <c r="Q31" s="90"/>
      <c r="R31" s="156"/>
      <c r="S31" s="155"/>
      <c r="T31" s="90"/>
      <c r="U31" s="156"/>
      <c r="V31" s="155"/>
      <c r="W31" s="90"/>
    </row>
    <row r="32" ht="21.95" customHeight="1">
      <c r="A32" s="152">
        <v>1942</v>
      </c>
      <c r="B32" s="127">
        <v>19</v>
      </c>
      <c r="C32" s="88">
        <v>-23.4</v>
      </c>
      <c r="D32" s="92">
        <v>-1.23157894736842</v>
      </c>
      <c r="E32" s="43"/>
      <c r="F32" s="153">
        <v>1942</v>
      </c>
      <c r="G32" s="127">
        <v>6</v>
      </c>
      <c r="H32" s="88">
        <v>-13.2</v>
      </c>
      <c r="I32" s="92">
        <v>-2.2</v>
      </c>
      <c r="J32" s="43"/>
      <c r="K32" s="153">
        <v>1942</v>
      </c>
      <c r="L32" s="127">
        <v>0</v>
      </c>
      <c r="M32" s="88">
        <v>0</v>
      </c>
      <c r="N32" s="94"/>
      <c r="O32" s="154"/>
      <c r="P32" s="155"/>
      <c r="Q32" s="90"/>
      <c r="R32" s="156"/>
      <c r="S32" s="155"/>
      <c r="T32" s="90"/>
      <c r="U32" s="156"/>
      <c r="V32" s="155"/>
      <c r="W32" s="90"/>
    </row>
    <row r="33" ht="21.95" customHeight="1">
      <c r="A33" s="152">
        <v>1943</v>
      </c>
      <c r="B33" s="127">
        <v>40</v>
      </c>
      <c r="C33" s="88">
        <v>-65.3</v>
      </c>
      <c r="D33" s="92">
        <v>-1.6325</v>
      </c>
      <c r="E33" s="43"/>
      <c r="F33" s="153">
        <v>1943</v>
      </c>
      <c r="G33" s="127">
        <v>20</v>
      </c>
      <c r="H33" s="88">
        <v>-44.7</v>
      </c>
      <c r="I33" s="92">
        <v>-2.235</v>
      </c>
      <c r="J33" s="43"/>
      <c r="K33" s="153">
        <v>1943</v>
      </c>
      <c r="L33" s="127">
        <v>0</v>
      </c>
      <c r="M33" s="88">
        <v>0</v>
      </c>
      <c r="N33" s="94"/>
      <c r="O33" s="154"/>
      <c r="P33" s="155"/>
      <c r="Q33" s="90"/>
      <c r="R33" s="156"/>
      <c r="S33" s="155"/>
      <c r="T33" s="90"/>
      <c r="U33" s="156"/>
      <c r="V33" s="155"/>
      <c r="W33" s="90"/>
    </row>
    <row r="34" ht="21.95" customHeight="1">
      <c r="A34" s="152">
        <v>1944</v>
      </c>
      <c r="B34" s="127">
        <v>61</v>
      </c>
      <c r="C34" s="88">
        <v>-166.6</v>
      </c>
      <c r="D34" s="92">
        <v>-2.73114754098361</v>
      </c>
      <c r="E34" s="43"/>
      <c r="F34" s="153">
        <v>1944</v>
      </c>
      <c r="G34" s="127">
        <v>47</v>
      </c>
      <c r="H34" s="88">
        <v>-153.7</v>
      </c>
      <c r="I34" s="92">
        <v>-3.27021276595745</v>
      </c>
      <c r="J34" s="43"/>
      <c r="K34" s="153">
        <v>1944</v>
      </c>
      <c r="L34" s="127">
        <v>17</v>
      </c>
      <c r="M34" s="88">
        <v>-73.59999999999999</v>
      </c>
      <c r="N34" s="94">
        <v>-4.32941176470588</v>
      </c>
      <c r="O34" s="154"/>
      <c r="P34" s="155"/>
      <c r="Q34" s="90"/>
      <c r="R34" s="156"/>
      <c r="S34" s="155"/>
      <c r="T34" s="90"/>
      <c r="U34" s="156"/>
      <c r="V34" s="155"/>
      <c r="W34" s="90"/>
    </row>
    <row r="35" ht="21.95" customHeight="1">
      <c r="A35" s="152">
        <v>1945</v>
      </c>
      <c r="B35" s="127">
        <v>32</v>
      </c>
      <c r="C35" s="88">
        <v>-50</v>
      </c>
      <c r="D35" s="92">
        <v>-1.5625</v>
      </c>
      <c r="E35" s="43"/>
      <c r="F35" s="153">
        <v>1945</v>
      </c>
      <c r="G35" s="127">
        <v>13</v>
      </c>
      <c r="H35" s="88">
        <v>-33</v>
      </c>
      <c r="I35" s="92">
        <v>-2.53846153846154</v>
      </c>
      <c r="J35" s="43"/>
      <c r="K35" s="153">
        <v>1945</v>
      </c>
      <c r="L35" s="127">
        <v>0</v>
      </c>
      <c r="M35" s="88">
        <v>0</v>
      </c>
      <c r="N35" s="94"/>
      <c r="O35" s="154"/>
      <c r="P35" s="155"/>
      <c r="Q35" s="90"/>
      <c r="R35" s="156"/>
      <c r="S35" s="155"/>
      <c r="T35" s="90"/>
      <c r="U35" s="156"/>
      <c r="V35" s="155"/>
      <c r="W35" s="90"/>
    </row>
    <row r="36" ht="21.95" customHeight="1">
      <c r="A36" s="152">
        <v>1946</v>
      </c>
      <c r="B36" s="127">
        <v>39</v>
      </c>
      <c r="C36" s="88">
        <v>-74.3</v>
      </c>
      <c r="D36" s="92">
        <v>-1.90512820512821</v>
      </c>
      <c r="E36" s="43"/>
      <c r="F36" s="153">
        <v>1946</v>
      </c>
      <c r="G36" s="127">
        <v>21</v>
      </c>
      <c r="H36" s="88">
        <v>-57.1</v>
      </c>
      <c r="I36" s="92">
        <v>-2.71904761904762</v>
      </c>
      <c r="J36" s="43"/>
      <c r="K36" s="153">
        <v>1946</v>
      </c>
      <c r="L36" s="127">
        <v>5</v>
      </c>
      <c r="M36" s="88">
        <v>-20.3</v>
      </c>
      <c r="N36" s="94">
        <v>-4.06</v>
      </c>
      <c r="O36" s="154"/>
      <c r="P36" s="155"/>
      <c r="Q36" s="90"/>
      <c r="R36" s="156"/>
      <c r="S36" s="155"/>
      <c r="T36" s="90"/>
      <c r="U36" s="156"/>
      <c r="V36" s="155"/>
      <c r="W36" s="90"/>
    </row>
    <row r="37" ht="21.95" customHeight="1">
      <c r="A37" s="152">
        <v>1947</v>
      </c>
      <c r="B37" s="127">
        <v>19</v>
      </c>
      <c r="C37" s="88">
        <v>-23.7</v>
      </c>
      <c r="D37" s="92">
        <v>-1.24736842105263</v>
      </c>
      <c r="E37" s="43"/>
      <c r="F37" s="153">
        <v>1947</v>
      </c>
      <c r="G37" s="127">
        <v>5</v>
      </c>
      <c r="H37" s="88">
        <v>-11.3</v>
      </c>
      <c r="I37" s="92">
        <v>-2.26</v>
      </c>
      <c r="J37" s="43"/>
      <c r="K37" s="153">
        <v>1947</v>
      </c>
      <c r="L37" s="127">
        <v>0</v>
      </c>
      <c r="M37" s="88">
        <v>0</v>
      </c>
      <c r="N37" s="94"/>
      <c r="O37" s="154"/>
      <c r="P37" s="155"/>
      <c r="Q37" s="90"/>
      <c r="R37" s="156"/>
      <c r="S37" s="155"/>
      <c r="T37" s="90"/>
      <c r="U37" s="156"/>
      <c r="V37" s="155"/>
      <c r="W37" s="90"/>
    </row>
    <row r="38" ht="21.95" customHeight="1">
      <c r="A38" s="152">
        <v>1948</v>
      </c>
      <c r="B38" s="127">
        <v>34</v>
      </c>
      <c r="C38" s="88">
        <v>-76.3</v>
      </c>
      <c r="D38" s="92">
        <v>-2.24411764705882</v>
      </c>
      <c r="E38" s="43"/>
      <c r="F38" s="153">
        <v>1948</v>
      </c>
      <c r="G38" s="127">
        <v>21</v>
      </c>
      <c r="H38" s="88">
        <v>-62.8</v>
      </c>
      <c r="I38" s="92">
        <v>-2.99047619047619</v>
      </c>
      <c r="J38" s="43"/>
      <c r="K38" s="153">
        <v>1948</v>
      </c>
      <c r="L38" s="127">
        <v>6</v>
      </c>
      <c r="M38" s="88">
        <v>-25.7</v>
      </c>
      <c r="N38" s="94">
        <v>-4.28333333333333</v>
      </c>
      <c r="O38" s="154"/>
      <c r="P38" s="155"/>
      <c r="Q38" s="90"/>
      <c r="R38" s="156"/>
      <c r="S38" s="155"/>
      <c r="T38" s="90"/>
      <c r="U38" s="156"/>
      <c r="V38" s="155"/>
      <c r="W38" s="90"/>
    </row>
    <row r="39" ht="21.95" customHeight="1">
      <c r="A39" s="152">
        <v>1949</v>
      </c>
      <c r="B39" s="127">
        <v>43</v>
      </c>
      <c r="C39" s="88">
        <v>-95.09999999999999</v>
      </c>
      <c r="D39" s="92">
        <v>-2.21162790697674</v>
      </c>
      <c r="E39" s="43"/>
      <c r="F39" s="153">
        <v>1949</v>
      </c>
      <c r="G39" s="127">
        <v>26</v>
      </c>
      <c r="H39" s="88">
        <v>-78</v>
      </c>
      <c r="I39" s="92">
        <v>-3</v>
      </c>
      <c r="J39" s="43"/>
      <c r="K39" s="153">
        <v>1949</v>
      </c>
      <c r="L39" s="127">
        <v>4</v>
      </c>
      <c r="M39" s="88">
        <v>-19.4</v>
      </c>
      <c r="N39" s="94">
        <v>-4.85</v>
      </c>
      <c r="O39" s="154"/>
      <c r="P39" s="155"/>
      <c r="Q39" s="90"/>
      <c r="R39" s="156"/>
      <c r="S39" s="155"/>
      <c r="T39" s="90"/>
      <c r="U39" s="156"/>
      <c r="V39" s="155"/>
      <c r="W39" s="90"/>
    </row>
    <row r="40" ht="21.95" customHeight="1">
      <c r="A40" s="152">
        <v>1950</v>
      </c>
      <c r="B40" s="127">
        <v>48</v>
      </c>
      <c r="C40" s="88">
        <v>-77.7</v>
      </c>
      <c r="D40" s="92">
        <v>-1.61875</v>
      </c>
      <c r="E40" s="43"/>
      <c r="F40" s="153">
        <v>1950</v>
      </c>
      <c r="G40" s="127">
        <v>25</v>
      </c>
      <c r="H40" s="88">
        <v>-57</v>
      </c>
      <c r="I40" s="92">
        <v>-2.28</v>
      </c>
      <c r="J40" s="43"/>
      <c r="K40" s="153">
        <v>1950</v>
      </c>
      <c r="L40" s="127">
        <v>1</v>
      </c>
      <c r="M40" s="88">
        <v>-3.9</v>
      </c>
      <c r="N40" s="94">
        <v>-3.9</v>
      </c>
      <c r="O40" s="154"/>
      <c r="P40" s="155"/>
      <c r="Q40" s="90"/>
      <c r="R40" s="156"/>
      <c r="S40" s="155"/>
      <c r="T40" s="90"/>
      <c r="U40" s="156"/>
      <c r="V40" s="155"/>
      <c r="W40" s="90"/>
    </row>
    <row r="41" ht="21.95" customHeight="1">
      <c r="A41" s="152">
        <v>1951</v>
      </c>
      <c r="B41" s="127">
        <v>13</v>
      </c>
      <c r="C41" s="88">
        <v>-24.4</v>
      </c>
      <c r="D41" s="92">
        <v>-1.87692307692308</v>
      </c>
      <c r="E41" s="43"/>
      <c r="F41" s="153">
        <v>1951</v>
      </c>
      <c r="G41" s="127">
        <v>7</v>
      </c>
      <c r="H41" s="88">
        <v>-17.8</v>
      </c>
      <c r="I41" s="92">
        <v>-2.54285714285714</v>
      </c>
      <c r="J41" s="43"/>
      <c r="K41" s="153">
        <v>1951</v>
      </c>
      <c r="L41" s="127">
        <v>0</v>
      </c>
      <c r="M41" s="88">
        <v>0</v>
      </c>
      <c r="N41" s="94"/>
      <c r="O41" s="154"/>
      <c r="P41" s="155"/>
      <c r="Q41" s="90"/>
      <c r="R41" s="156"/>
      <c r="S41" s="155"/>
      <c r="T41" s="90"/>
      <c r="U41" s="156"/>
      <c r="V41" s="155"/>
      <c r="W41" s="90"/>
    </row>
    <row r="42" ht="21.95" customHeight="1">
      <c r="A42" s="152">
        <v>1952</v>
      </c>
      <c r="B42" s="127">
        <v>28</v>
      </c>
      <c r="C42" s="88">
        <v>-44.1</v>
      </c>
      <c r="D42" s="92">
        <v>-1.575</v>
      </c>
      <c r="E42" s="43"/>
      <c r="F42" s="153">
        <v>1952</v>
      </c>
      <c r="G42" s="127">
        <v>12</v>
      </c>
      <c r="H42" s="88">
        <v>-31.3</v>
      </c>
      <c r="I42" s="92">
        <v>-2.60833333333333</v>
      </c>
      <c r="J42" s="43"/>
      <c r="K42" s="153">
        <v>1952</v>
      </c>
      <c r="L42" s="127">
        <v>3</v>
      </c>
      <c r="M42" s="88">
        <v>-12.7</v>
      </c>
      <c r="N42" s="94">
        <v>-4.23333333333333</v>
      </c>
      <c r="O42" s="154"/>
      <c r="P42" s="155"/>
      <c r="Q42" s="90"/>
      <c r="R42" s="156"/>
      <c r="S42" s="155"/>
      <c r="T42" s="90"/>
      <c r="U42" s="156"/>
      <c r="V42" s="155"/>
      <c r="W42" s="90"/>
    </row>
    <row r="43" ht="21.95" customHeight="1">
      <c r="A43" s="152">
        <v>1953</v>
      </c>
      <c r="B43" s="127">
        <v>38</v>
      </c>
      <c r="C43" s="88">
        <v>-73.8</v>
      </c>
      <c r="D43" s="92">
        <v>-1.94210526315789</v>
      </c>
      <c r="E43" s="43"/>
      <c r="F43" s="153">
        <v>1953</v>
      </c>
      <c r="G43" s="127">
        <v>21</v>
      </c>
      <c r="H43" s="88">
        <v>-57.9</v>
      </c>
      <c r="I43" s="92">
        <v>-2.75714285714286</v>
      </c>
      <c r="J43" s="43"/>
      <c r="K43" s="153">
        <v>1953</v>
      </c>
      <c r="L43" s="127">
        <v>4</v>
      </c>
      <c r="M43" s="88">
        <v>-17.1</v>
      </c>
      <c r="N43" s="94">
        <v>-4.275</v>
      </c>
      <c r="O43" s="154"/>
      <c r="P43" s="155"/>
      <c r="Q43" s="90"/>
      <c r="R43" s="156"/>
      <c r="S43" s="155"/>
      <c r="T43" s="90"/>
      <c r="U43" s="156"/>
      <c r="V43" s="155"/>
      <c r="W43" s="90"/>
    </row>
    <row r="44" ht="21.95" customHeight="1">
      <c r="A44" s="152">
        <v>1954</v>
      </c>
      <c r="B44" s="127">
        <v>57</v>
      </c>
      <c r="C44" s="88">
        <v>-112.6</v>
      </c>
      <c r="D44" s="92">
        <v>-1.97543859649123</v>
      </c>
      <c r="E44" s="43"/>
      <c r="F44" s="153">
        <v>1954</v>
      </c>
      <c r="G44" s="127">
        <v>31</v>
      </c>
      <c r="H44" s="88">
        <v>-87.5</v>
      </c>
      <c r="I44" s="92">
        <v>-2.82258064516129</v>
      </c>
      <c r="J44" s="43"/>
      <c r="K44" s="153">
        <v>1954</v>
      </c>
      <c r="L44" s="127">
        <v>6</v>
      </c>
      <c r="M44" s="88">
        <v>-26.3</v>
      </c>
      <c r="N44" s="94">
        <v>-4.38333333333333</v>
      </c>
      <c r="O44" s="154"/>
      <c r="P44" s="155"/>
      <c r="Q44" s="90"/>
      <c r="R44" s="156"/>
      <c r="S44" s="155"/>
      <c r="T44" s="90"/>
      <c r="U44" s="156"/>
      <c r="V44" s="155"/>
      <c r="W44" s="90"/>
    </row>
    <row r="45" ht="21.95" customHeight="1">
      <c r="A45" s="152">
        <v>1955</v>
      </c>
      <c r="B45" s="127">
        <v>28</v>
      </c>
      <c r="C45" s="88">
        <v>-54.1</v>
      </c>
      <c r="D45" s="92">
        <v>-1.93214285714286</v>
      </c>
      <c r="E45" s="43"/>
      <c r="F45" s="153">
        <v>1955</v>
      </c>
      <c r="G45" s="127">
        <v>18</v>
      </c>
      <c r="H45" s="88">
        <v>-43.5</v>
      </c>
      <c r="I45" s="92">
        <v>-2.41666666666667</v>
      </c>
      <c r="J45" s="43"/>
      <c r="K45" s="153">
        <v>1955</v>
      </c>
      <c r="L45" s="127">
        <v>0</v>
      </c>
      <c r="M45" s="88">
        <v>0</v>
      </c>
      <c r="N45" s="94"/>
      <c r="O45" s="154"/>
      <c r="P45" s="155"/>
      <c r="Q45" s="90"/>
      <c r="R45" s="156"/>
      <c r="S45" s="155"/>
      <c r="T45" s="90"/>
      <c r="U45" s="156"/>
      <c r="V45" s="155"/>
      <c r="W45" s="90"/>
    </row>
    <row r="46" ht="21.95" customHeight="1">
      <c r="A46" s="152">
        <v>1956</v>
      </c>
      <c r="B46" s="127">
        <v>19</v>
      </c>
      <c r="C46" s="88">
        <v>-38.3</v>
      </c>
      <c r="D46" s="92">
        <v>-2.01578947368421</v>
      </c>
      <c r="E46" s="43"/>
      <c r="F46" s="153">
        <v>1956</v>
      </c>
      <c r="G46" s="127">
        <v>13</v>
      </c>
      <c r="H46" s="88">
        <v>-34.2</v>
      </c>
      <c r="I46" s="92">
        <v>-2.63076923076923</v>
      </c>
      <c r="J46" s="43"/>
      <c r="K46" s="153">
        <v>1956</v>
      </c>
      <c r="L46" s="127">
        <v>0</v>
      </c>
      <c r="M46" s="88">
        <v>0</v>
      </c>
      <c r="N46" s="94"/>
      <c r="O46" s="154"/>
      <c r="P46" s="155"/>
      <c r="Q46" s="90"/>
      <c r="R46" s="156"/>
      <c r="S46" s="155"/>
      <c r="T46" s="90"/>
      <c r="U46" s="156"/>
      <c r="V46" s="155"/>
      <c r="W46" s="90"/>
    </row>
    <row r="47" ht="21.95" customHeight="1">
      <c r="A47" s="152">
        <v>1957</v>
      </c>
      <c r="B47" s="127">
        <v>38</v>
      </c>
      <c r="C47" s="88">
        <v>-53.3</v>
      </c>
      <c r="D47" s="92">
        <v>-1.40263157894737</v>
      </c>
      <c r="E47" s="43"/>
      <c r="F47" s="153">
        <v>1957</v>
      </c>
      <c r="G47" s="127">
        <v>16</v>
      </c>
      <c r="H47" s="88">
        <v>-34.6</v>
      </c>
      <c r="I47" s="92">
        <v>-2.1625</v>
      </c>
      <c r="J47" s="43"/>
      <c r="K47" s="153">
        <v>1957</v>
      </c>
      <c r="L47" s="127">
        <v>0</v>
      </c>
      <c r="M47" s="88">
        <v>0</v>
      </c>
      <c r="N47" s="94"/>
      <c r="O47" s="154"/>
      <c r="P47" s="155"/>
      <c r="Q47" s="90"/>
      <c r="R47" s="156"/>
      <c r="S47" s="155"/>
      <c r="T47" s="90"/>
      <c r="U47" s="156"/>
      <c r="V47" s="155"/>
      <c r="W47" s="90"/>
    </row>
    <row r="48" ht="21.95" customHeight="1">
      <c r="A48" s="152">
        <v>1958</v>
      </c>
      <c r="B48" s="127">
        <v>19</v>
      </c>
      <c r="C48" s="88">
        <v>-40.1</v>
      </c>
      <c r="D48" s="92">
        <v>-2.11052631578947</v>
      </c>
      <c r="E48" s="43"/>
      <c r="F48" s="153">
        <v>1958</v>
      </c>
      <c r="G48" s="127">
        <v>14</v>
      </c>
      <c r="H48" s="88">
        <v>-36.1</v>
      </c>
      <c r="I48" s="92">
        <v>-2.57857142857143</v>
      </c>
      <c r="J48" s="43"/>
      <c r="K48" s="153">
        <v>1958</v>
      </c>
      <c r="L48" s="127">
        <v>1</v>
      </c>
      <c r="M48" s="88">
        <v>-3.9</v>
      </c>
      <c r="N48" s="94">
        <v>-3.9</v>
      </c>
      <c r="O48" s="154"/>
      <c r="P48" s="155"/>
      <c r="Q48" s="90"/>
      <c r="R48" s="156"/>
      <c r="S48" s="155"/>
      <c r="T48" s="90"/>
      <c r="U48" s="156"/>
      <c r="V48" s="155"/>
      <c r="W48" s="90"/>
    </row>
    <row r="49" ht="21.95" customHeight="1">
      <c r="A49" s="152">
        <v>1959</v>
      </c>
      <c r="B49" s="127">
        <v>35</v>
      </c>
      <c r="C49" s="88">
        <v>-61.3</v>
      </c>
      <c r="D49" s="92">
        <v>-1.75142857142857</v>
      </c>
      <c r="E49" s="43"/>
      <c r="F49" s="153">
        <v>1959</v>
      </c>
      <c r="G49" s="127">
        <v>18</v>
      </c>
      <c r="H49" s="88">
        <v>-42.6</v>
      </c>
      <c r="I49" s="92">
        <v>-2.36666666666667</v>
      </c>
      <c r="J49" s="43"/>
      <c r="K49" s="153">
        <v>1959</v>
      </c>
      <c r="L49" s="127">
        <v>0</v>
      </c>
      <c r="M49" s="88">
        <v>0</v>
      </c>
      <c r="N49" s="94"/>
      <c r="O49" s="154"/>
      <c r="P49" s="155"/>
      <c r="Q49" s="90"/>
      <c r="R49" s="156"/>
      <c r="S49" s="155"/>
      <c r="T49" s="90"/>
      <c r="U49" s="156"/>
      <c r="V49" s="155"/>
      <c r="W49" s="90"/>
    </row>
    <row r="50" ht="21.95" customHeight="1">
      <c r="A50" s="152">
        <v>1960</v>
      </c>
      <c r="B50" s="127">
        <v>0</v>
      </c>
      <c r="C50" s="88">
        <v>0</v>
      </c>
      <c r="D50" s="92"/>
      <c r="E50" s="43"/>
      <c r="F50" s="153">
        <v>1960</v>
      </c>
      <c r="G50" s="127">
        <v>0</v>
      </c>
      <c r="H50" s="88">
        <v>0</v>
      </c>
      <c r="I50" s="92"/>
      <c r="J50" s="43"/>
      <c r="K50" s="153">
        <v>1960</v>
      </c>
      <c r="L50" s="127">
        <v>0</v>
      </c>
      <c r="M50" s="88">
        <v>0</v>
      </c>
      <c r="N50" s="94"/>
      <c r="O50" s="154"/>
      <c r="P50" s="155"/>
      <c r="Q50" s="90"/>
      <c r="R50" s="156"/>
      <c r="S50" s="155"/>
      <c r="T50" s="90"/>
      <c r="U50" s="156"/>
      <c r="V50" s="155"/>
      <c r="W50" s="90"/>
    </row>
    <row r="51" ht="21.95" customHeight="1">
      <c r="A51" s="152">
        <v>1961</v>
      </c>
      <c r="B51" s="127">
        <v>0</v>
      </c>
      <c r="C51" s="88">
        <v>0</v>
      </c>
      <c r="D51" s="92"/>
      <c r="E51" s="43"/>
      <c r="F51" s="153">
        <v>1961</v>
      </c>
      <c r="G51" s="127">
        <v>0</v>
      </c>
      <c r="H51" s="88">
        <v>0</v>
      </c>
      <c r="I51" s="92"/>
      <c r="J51" s="43"/>
      <c r="K51" s="153">
        <v>1961</v>
      </c>
      <c r="L51" s="127">
        <v>0</v>
      </c>
      <c r="M51" s="88">
        <v>0</v>
      </c>
      <c r="N51" s="94"/>
      <c r="O51" s="154"/>
      <c r="P51" s="155"/>
      <c r="Q51" s="90"/>
      <c r="R51" s="156"/>
      <c r="S51" s="155"/>
      <c r="T51" s="90"/>
      <c r="U51" s="156"/>
      <c r="V51" s="155"/>
      <c r="W51" s="90"/>
    </row>
    <row r="52" ht="21.95" customHeight="1">
      <c r="A52" s="152">
        <v>1962</v>
      </c>
      <c r="B52" s="127">
        <v>0</v>
      </c>
      <c r="C52" s="88">
        <v>0</v>
      </c>
      <c r="D52" s="92"/>
      <c r="E52" s="43"/>
      <c r="F52" s="153">
        <v>1962</v>
      </c>
      <c r="G52" s="127">
        <v>0</v>
      </c>
      <c r="H52" s="88">
        <v>0</v>
      </c>
      <c r="I52" s="92"/>
      <c r="J52" s="43"/>
      <c r="K52" s="153">
        <v>1962</v>
      </c>
      <c r="L52" s="127">
        <v>0</v>
      </c>
      <c r="M52" s="88">
        <v>0</v>
      </c>
      <c r="N52" s="94"/>
      <c r="O52" s="154"/>
      <c r="P52" s="155"/>
      <c r="Q52" s="90"/>
      <c r="R52" s="156"/>
      <c r="S52" s="155"/>
      <c r="T52" s="90"/>
      <c r="U52" s="156"/>
      <c r="V52" s="155"/>
      <c r="W52" s="90"/>
    </row>
    <row r="53" ht="21.95" customHeight="1">
      <c r="A53" s="152">
        <v>1963</v>
      </c>
      <c r="B53" s="127">
        <v>0</v>
      </c>
      <c r="C53" s="88">
        <v>0</v>
      </c>
      <c r="D53" s="92"/>
      <c r="E53" s="43"/>
      <c r="F53" s="153">
        <v>1963</v>
      </c>
      <c r="G53" s="127">
        <v>0</v>
      </c>
      <c r="H53" s="88">
        <v>0</v>
      </c>
      <c r="I53" s="92"/>
      <c r="J53" s="43"/>
      <c r="K53" s="153">
        <v>1963</v>
      </c>
      <c r="L53" s="127">
        <v>0</v>
      </c>
      <c r="M53" s="88">
        <v>0</v>
      </c>
      <c r="N53" s="94"/>
      <c r="O53" s="154"/>
      <c r="P53" s="155"/>
      <c r="Q53" s="90"/>
      <c r="R53" s="156"/>
      <c r="S53" s="155"/>
      <c r="T53" s="90"/>
      <c r="U53" s="156"/>
      <c r="V53" s="155"/>
      <c r="W53" s="90"/>
    </row>
    <row r="54" ht="21.95" customHeight="1">
      <c r="A54" s="152">
        <v>1964</v>
      </c>
      <c r="B54" s="127">
        <v>0</v>
      </c>
      <c r="C54" s="88">
        <v>0</v>
      </c>
      <c r="D54" s="92"/>
      <c r="E54" s="43"/>
      <c r="F54" s="153">
        <v>1964</v>
      </c>
      <c r="G54" s="127">
        <v>0</v>
      </c>
      <c r="H54" s="88">
        <v>0</v>
      </c>
      <c r="I54" s="92"/>
      <c r="J54" s="43"/>
      <c r="K54" s="153">
        <v>1964</v>
      </c>
      <c r="L54" s="127">
        <v>0</v>
      </c>
      <c r="M54" s="88">
        <v>0</v>
      </c>
      <c r="N54" s="94"/>
      <c r="O54" s="154"/>
      <c r="P54" s="155"/>
      <c r="Q54" s="90"/>
      <c r="R54" s="156"/>
      <c r="S54" s="155"/>
      <c r="T54" s="90"/>
      <c r="U54" s="156"/>
      <c r="V54" s="155"/>
      <c r="W54" s="90"/>
    </row>
    <row r="55" ht="21.95" customHeight="1">
      <c r="A55" s="152">
        <v>1965</v>
      </c>
      <c r="B55" s="127">
        <v>32</v>
      </c>
      <c r="C55" s="88">
        <v>-73.7</v>
      </c>
      <c r="D55" s="92">
        <v>-2.303125</v>
      </c>
      <c r="E55" s="43"/>
      <c r="F55" s="153">
        <v>1965</v>
      </c>
      <c r="G55" s="127">
        <v>20</v>
      </c>
      <c r="H55" s="88">
        <v>-61.7</v>
      </c>
      <c r="I55" s="92">
        <v>-3.085</v>
      </c>
      <c r="J55" s="43"/>
      <c r="K55" s="153">
        <v>1965</v>
      </c>
      <c r="L55" s="127">
        <v>6</v>
      </c>
      <c r="M55" s="88">
        <v>-26</v>
      </c>
      <c r="N55" s="94">
        <v>-4.33333333333333</v>
      </c>
      <c r="O55" s="154"/>
      <c r="P55" s="155"/>
      <c r="Q55" s="90"/>
      <c r="R55" s="156"/>
      <c r="S55" s="155"/>
      <c r="T55" s="90"/>
      <c r="U55" s="156"/>
      <c r="V55" s="155"/>
      <c r="W55" s="90"/>
    </row>
    <row r="56" ht="21.95" customHeight="1">
      <c r="A56" s="152">
        <v>1966</v>
      </c>
      <c r="B56" s="127">
        <v>53</v>
      </c>
      <c r="C56" s="88">
        <v>-97.59999999999999</v>
      </c>
      <c r="D56" s="92">
        <v>-1.84150943396226</v>
      </c>
      <c r="E56" s="43"/>
      <c r="F56" s="153">
        <v>1966</v>
      </c>
      <c r="G56" s="127">
        <v>29</v>
      </c>
      <c r="H56" s="88">
        <v>-77.40000000000001</v>
      </c>
      <c r="I56" s="92">
        <v>-2.66896551724138</v>
      </c>
      <c r="J56" s="43"/>
      <c r="K56" s="153">
        <v>1966</v>
      </c>
      <c r="L56" s="127">
        <v>6</v>
      </c>
      <c r="M56" s="88">
        <v>-24.5</v>
      </c>
      <c r="N56" s="94">
        <v>-4.08333333333333</v>
      </c>
      <c r="O56" s="154"/>
      <c r="P56" s="155"/>
      <c r="Q56" s="90"/>
      <c r="R56" s="156"/>
      <c r="S56" s="155"/>
      <c r="T56" s="90"/>
      <c r="U56" s="156"/>
      <c r="V56" s="155"/>
      <c r="W56" s="90"/>
    </row>
    <row r="57" ht="21.95" customHeight="1">
      <c r="A57" s="152">
        <v>1967</v>
      </c>
      <c r="B57" s="127">
        <v>44</v>
      </c>
      <c r="C57" s="88">
        <v>-97.90000000000001</v>
      </c>
      <c r="D57" s="92">
        <v>-2.225</v>
      </c>
      <c r="E57" s="43"/>
      <c r="F57" s="153">
        <v>1967</v>
      </c>
      <c r="G57" s="127">
        <v>34</v>
      </c>
      <c r="H57" s="88">
        <v>-89.90000000000001</v>
      </c>
      <c r="I57" s="92">
        <v>-2.64411764705882</v>
      </c>
      <c r="J57" s="43"/>
      <c r="K57" s="153">
        <v>1967</v>
      </c>
      <c r="L57" s="127">
        <v>5</v>
      </c>
      <c r="M57" s="88">
        <v>-20.4</v>
      </c>
      <c r="N57" s="94">
        <v>-4.08</v>
      </c>
      <c r="O57" s="154"/>
      <c r="P57" s="155"/>
      <c r="Q57" s="90"/>
      <c r="R57" s="156"/>
      <c r="S57" s="155"/>
      <c r="T57" s="90"/>
      <c r="U57" s="156"/>
      <c r="V57" s="155"/>
      <c r="W57" s="90"/>
    </row>
    <row r="58" ht="21.95" customHeight="1">
      <c r="A58" s="152">
        <v>1968</v>
      </c>
      <c r="B58" s="127">
        <v>20</v>
      </c>
      <c r="C58" s="88">
        <v>-27</v>
      </c>
      <c r="D58" s="92">
        <v>-1.35</v>
      </c>
      <c r="E58" s="43"/>
      <c r="F58" s="153">
        <v>1968</v>
      </c>
      <c r="G58" s="127">
        <v>9</v>
      </c>
      <c r="H58" s="88">
        <v>-18.8</v>
      </c>
      <c r="I58" s="92">
        <v>-2.08888888888889</v>
      </c>
      <c r="J58" s="43"/>
      <c r="K58" s="153">
        <v>1968</v>
      </c>
      <c r="L58" s="127">
        <v>0</v>
      </c>
      <c r="M58" s="88">
        <v>0</v>
      </c>
      <c r="N58" s="94"/>
      <c r="O58" s="154"/>
      <c r="P58" s="155"/>
      <c r="Q58" s="90"/>
      <c r="R58" s="156"/>
      <c r="S58" s="155"/>
      <c r="T58" s="90"/>
      <c r="U58" s="156"/>
      <c r="V58" s="155"/>
      <c r="W58" s="90"/>
    </row>
    <row r="59" ht="21.95" customHeight="1">
      <c r="A59" s="152">
        <v>1969</v>
      </c>
      <c r="B59" s="127">
        <v>43</v>
      </c>
      <c r="C59" s="88">
        <v>-90.8</v>
      </c>
      <c r="D59" s="92">
        <v>-2.11162790697674</v>
      </c>
      <c r="E59" s="43"/>
      <c r="F59" s="153">
        <v>1969</v>
      </c>
      <c r="G59" s="127">
        <v>22</v>
      </c>
      <c r="H59" s="88">
        <v>-70.59999999999999</v>
      </c>
      <c r="I59" s="92">
        <v>-3.20909090909091</v>
      </c>
      <c r="J59" s="43"/>
      <c r="K59" s="153">
        <v>1969</v>
      </c>
      <c r="L59" s="127">
        <v>6</v>
      </c>
      <c r="M59" s="88">
        <v>-27</v>
      </c>
      <c r="N59" s="94">
        <v>-4.5</v>
      </c>
      <c r="O59" s="154"/>
      <c r="P59" s="155"/>
      <c r="Q59" s="90"/>
      <c r="R59" s="156"/>
      <c r="S59" s="155"/>
      <c r="T59" s="90"/>
      <c r="U59" s="156"/>
      <c r="V59" s="155"/>
      <c r="W59" s="90"/>
    </row>
    <row r="60" ht="21.95" customHeight="1">
      <c r="A60" s="152">
        <v>1970</v>
      </c>
      <c r="B60" s="127">
        <v>31</v>
      </c>
      <c r="C60" s="88">
        <v>-40.8</v>
      </c>
      <c r="D60" s="92">
        <v>-1.31612903225806</v>
      </c>
      <c r="E60" s="43"/>
      <c r="F60" s="153">
        <v>1970</v>
      </c>
      <c r="G60" s="127">
        <v>13</v>
      </c>
      <c r="H60" s="88">
        <v>-26.2</v>
      </c>
      <c r="I60" s="92">
        <v>-2.01538461538462</v>
      </c>
      <c r="J60" s="43"/>
      <c r="K60" s="153">
        <v>1970</v>
      </c>
      <c r="L60" s="127">
        <v>0</v>
      </c>
      <c r="M60" s="88">
        <v>0</v>
      </c>
      <c r="N60" s="94"/>
      <c r="O60" s="154"/>
      <c r="P60" s="155"/>
      <c r="Q60" s="90"/>
      <c r="R60" s="156"/>
      <c r="S60" s="155"/>
      <c r="T60" s="90"/>
      <c r="U60" s="156"/>
      <c r="V60" s="155"/>
      <c r="W60" s="90"/>
    </row>
    <row r="61" ht="21.95" customHeight="1">
      <c r="A61" s="152">
        <v>1971</v>
      </c>
      <c r="B61" s="127">
        <v>47</v>
      </c>
      <c r="C61" s="88">
        <v>-96.7</v>
      </c>
      <c r="D61" s="92">
        <v>-2.05744680851064</v>
      </c>
      <c r="E61" s="43"/>
      <c r="F61" s="153">
        <v>1971</v>
      </c>
      <c r="G61" s="127">
        <v>31</v>
      </c>
      <c r="H61" s="88">
        <v>-83.40000000000001</v>
      </c>
      <c r="I61" s="92">
        <v>-2.69032258064516</v>
      </c>
      <c r="J61" s="43"/>
      <c r="K61" s="153">
        <v>1971</v>
      </c>
      <c r="L61" s="127">
        <v>5</v>
      </c>
      <c r="M61" s="88">
        <v>-21.9</v>
      </c>
      <c r="N61" s="94">
        <v>-4.38</v>
      </c>
      <c r="O61" s="154"/>
      <c r="P61" s="155"/>
      <c r="Q61" s="90"/>
      <c r="R61" s="156"/>
      <c r="S61" s="155"/>
      <c r="T61" s="90"/>
      <c r="U61" s="156"/>
      <c r="V61" s="155"/>
      <c r="W61" s="90"/>
    </row>
    <row r="62" ht="21.95" customHeight="1">
      <c r="A62" s="152">
        <v>1972</v>
      </c>
      <c r="B62" s="127">
        <v>37</v>
      </c>
      <c r="C62" s="88">
        <v>-80</v>
      </c>
      <c r="D62" s="92">
        <v>-2.16216216216216</v>
      </c>
      <c r="E62" s="43"/>
      <c r="F62" s="153">
        <v>1972</v>
      </c>
      <c r="G62" s="127">
        <v>22</v>
      </c>
      <c r="H62" s="88">
        <v>-64.5</v>
      </c>
      <c r="I62" s="92">
        <v>-2.93181818181818</v>
      </c>
      <c r="J62" s="43"/>
      <c r="K62" s="153">
        <v>1972</v>
      </c>
      <c r="L62" s="127">
        <v>5</v>
      </c>
      <c r="M62" s="88">
        <v>-21.2</v>
      </c>
      <c r="N62" s="94">
        <v>-4.24</v>
      </c>
      <c r="O62" s="154"/>
      <c r="P62" s="155"/>
      <c r="Q62" s="90"/>
      <c r="R62" s="156"/>
      <c r="S62" s="155"/>
      <c r="T62" s="90"/>
      <c r="U62" s="156"/>
      <c r="V62" s="155"/>
      <c r="W62" s="90"/>
    </row>
    <row r="63" ht="21.95" customHeight="1">
      <c r="A63" s="152">
        <v>1973</v>
      </c>
      <c r="B63" s="127">
        <v>20</v>
      </c>
      <c r="C63" s="88">
        <v>-24.6</v>
      </c>
      <c r="D63" s="92">
        <v>-1.23</v>
      </c>
      <c r="E63" s="43"/>
      <c r="F63" s="153">
        <v>1973</v>
      </c>
      <c r="G63" s="127">
        <v>3</v>
      </c>
      <c r="H63" s="88">
        <v>-6.5</v>
      </c>
      <c r="I63" s="92">
        <v>-2.16666666666667</v>
      </c>
      <c r="J63" s="43"/>
      <c r="K63" s="153">
        <v>1973</v>
      </c>
      <c r="L63" s="127">
        <v>0</v>
      </c>
      <c r="M63" s="88">
        <v>0</v>
      </c>
      <c r="N63" s="94"/>
      <c r="O63" s="154"/>
      <c r="P63" s="155"/>
      <c r="Q63" s="90"/>
      <c r="R63" s="156"/>
      <c r="S63" s="155"/>
      <c r="T63" s="90"/>
      <c r="U63" s="156"/>
      <c r="V63" s="155"/>
      <c r="W63" s="90"/>
    </row>
    <row r="64" ht="21.95" customHeight="1">
      <c r="A64" s="152">
        <v>1974</v>
      </c>
      <c r="B64" s="127">
        <v>13</v>
      </c>
      <c r="C64" s="88">
        <v>-26.5</v>
      </c>
      <c r="D64" s="92">
        <v>-2.03846153846154</v>
      </c>
      <c r="E64" s="43"/>
      <c r="F64" s="153">
        <v>1974</v>
      </c>
      <c r="G64" s="127">
        <v>6</v>
      </c>
      <c r="H64" s="88">
        <v>-18.5</v>
      </c>
      <c r="I64" s="92">
        <v>-3.08333333333333</v>
      </c>
      <c r="J64" s="43"/>
      <c r="K64" s="153">
        <v>1974</v>
      </c>
      <c r="L64" s="127">
        <v>2</v>
      </c>
      <c r="M64" s="88">
        <v>-9</v>
      </c>
      <c r="N64" s="94">
        <v>-4.5</v>
      </c>
      <c r="O64" s="154"/>
      <c r="P64" s="155"/>
      <c r="Q64" s="90"/>
      <c r="R64" s="156"/>
      <c r="S64" s="155"/>
      <c r="T64" s="90"/>
      <c r="U64" s="156"/>
      <c r="V64" s="155"/>
      <c r="W64" s="90"/>
    </row>
    <row r="65" ht="21.95" customHeight="1">
      <c r="A65" s="152">
        <v>1975</v>
      </c>
      <c r="B65" s="127">
        <v>25</v>
      </c>
      <c r="C65" s="88">
        <v>-53</v>
      </c>
      <c r="D65" s="92">
        <v>-2.12</v>
      </c>
      <c r="E65" s="43"/>
      <c r="F65" s="153">
        <v>1975</v>
      </c>
      <c r="G65" s="127">
        <v>16</v>
      </c>
      <c r="H65" s="88">
        <v>-44.5</v>
      </c>
      <c r="I65" s="92">
        <v>-2.78125</v>
      </c>
      <c r="J65" s="43"/>
      <c r="K65" s="153">
        <v>1975</v>
      </c>
      <c r="L65" s="127">
        <v>4</v>
      </c>
      <c r="M65" s="88">
        <v>-16.5</v>
      </c>
      <c r="N65" s="94">
        <v>-4.125</v>
      </c>
      <c r="O65" s="154"/>
      <c r="P65" s="155"/>
      <c r="Q65" s="90"/>
      <c r="R65" s="156"/>
      <c r="S65" s="155"/>
      <c r="T65" s="90"/>
      <c r="U65" s="156"/>
      <c r="V65" s="155"/>
      <c r="W65" s="90"/>
    </row>
    <row r="66" ht="21.95" customHeight="1">
      <c r="A66" s="152">
        <v>1976</v>
      </c>
      <c r="B66" s="127">
        <v>64</v>
      </c>
      <c r="C66" s="88">
        <v>-159.2</v>
      </c>
      <c r="D66" s="92">
        <v>-2.4875</v>
      </c>
      <c r="E66" s="43"/>
      <c r="F66" s="153">
        <v>1976</v>
      </c>
      <c r="G66" s="127">
        <v>43</v>
      </c>
      <c r="H66" s="88">
        <v>-139.6</v>
      </c>
      <c r="I66" s="92">
        <v>-3.24651162790698</v>
      </c>
      <c r="J66" s="43"/>
      <c r="K66" s="153">
        <v>1976</v>
      </c>
      <c r="L66" s="127">
        <v>14</v>
      </c>
      <c r="M66" s="88">
        <v>-65.90000000000001</v>
      </c>
      <c r="N66" s="94">
        <v>-4.70714285714286</v>
      </c>
      <c r="O66" s="154"/>
      <c r="P66" s="155"/>
      <c r="Q66" s="90"/>
      <c r="R66" s="156"/>
      <c r="S66" s="155"/>
      <c r="T66" s="90"/>
      <c r="U66" s="156"/>
      <c r="V66" s="155"/>
      <c r="W66" s="90"/>
    </row>
    <row r="67" ht="21.95" customHeight="1">
      <c r="A67" s="152">
        <v>1977</v>
      </c>
      <c r="B67" s="127">
        <v>47</v>
      </c>
      <c r="C67" s="88">
        <v>-86.40000000000001</v>
      </c>
      <c r="D67" s="92">
        <v>-1.83829787234043</v>
      </c>
      <c r="E67" s="43"/>
      <c r="F67" s="153">
        <v>1977</v>
      </c>
      <c r="G67" s="127">
        <v>25</v>
      </c>
      <c r="H67" s="88">
        <v>-68</v>
      </c>
      <c r="I67" s="92">
        <v>-2.72</v>
      </c>
      <c r="J67" s="43"/>
      <c r="K67" s="153">
        <v>1977</v>
      </c>
      <c r="L67" s="127">
        <v>1</v>
      </c>
      <c r="M67" s="88">
        <v>-4.5</v>
      </c>
      <c r="N67" s="94">
        <v>-4.5</v>
      </c>
      <c r="O67" s="154"/>
      <c r="P67" s="155"/>
      <c r="Q67" s="90"/>
      <c r="R67" s="156"/>
      <c r="S67" s="155"/>
      <c r="T67" s="90"/>
      <c r="U67" s="156"/>
      <c r="V67" s="155"/>
      <c r="W67" s="90"/>
    </row>
    <row r="68" ht="21.95" customHeight="1">
      <c r="A68" s="152">
        <v>1978</v>
      </c>
      <c r="B68" s="127">
        <v>27</v>
      </c>
      <c r="C68" s="88">
        <v>-50.2</v>
      </c>
      <c r="D68" s="92">
        <v>-1.85925925925926</v>
      </c>
      <c r="E68" s="43"/>
      <c r="F68" s="153">
        <v>1978</v>
      </c>
      <c r="G68" s="127">
        <v>12</v>
      </c>
      <c r="H68" s="88">
        <v>-34.3</v>
      </c>
      <c r="I68" s="92">
        <v>-2.85833333333333</v>
      </c>
      <c r="J68" s="43"/>
      <c r="K68" s="153">
        <v>1978</v>
      </c>
      <c r="L68" s="127">
        <v>0</v>
      </c>
      <c r="M68" s="88">
        <v>0</v>
      </c>
      <c r="N68" s="94"/>
      <c r="O68" t="s" s="136">
        <v>107</v>
      </c>
      <c r="P68" s="155">
        <f>AVERAGE(B68:B87)</f>
        <v>35.8</v>
      </c>
      <c r="Q68" s="90">
        <f>AVERAGE(D68:D87)</f>
        <v>-1.96570801669044</v>
      </c>
      <c r="R68" t="s" s="139">
        <v>107</v>
      </c>
      <c r="S68" s="155">
        <f>AVERAGE(G68:G87)</f>
        <v>20.15</v>
      </c>
      <c r="T68" s="90">
        <f>AVERAGE(I68:I87)</f>
        <v>-2.83466216867646</v>
      </c>
      <c r="U68" t="s" s="139">
        <v>107</v>
      </c>
      <c r="V68" s="155">
        <f>AVERAGE(L68:L87)</f>
        <v>4.75</v>
      </c>
      <c r="W68" s="90">
        <f>AVERAGE(N68:N87)</f>
        <v>-4.32575925925926</v>
      </c>
    </row>
    <row r="69" ht="21.95" customHeight="1">
      <c r="A69" s="152">
        <v>1979</v>
      </c>
      <c r="B69" s="127">
        <v>42</v>
      </c>
      <c r="C69" s="88">
        <v>-98</v>
      </c>
      <c r="D69" s="92">
        <v>-2.33333333333333</v>
      </c>
      <c r="E69" s="43"/>
      <c r="F69" s="153">
        <v>1979</v>
      </c>
      <c r="G69" s="127">
        <v>28</v>
      </c>
      <c r="H69" s="88">
        <v>-85.5</v>
      </c>
      <c r="I69" s="92">
        <v>-3.05357142857143</v>
      </c>
      <c r="J69" s="43"/>
      <c r="K69" s="153">
        <v>1979</v>
      </c>
      <c r="L69" s="127">
        <v>8</v>
      </c>
      <c r="M69" s="88">
        <v>-33.5</v>
      </c>
      <c r="N69" s="94">
        <v>-4.1875</v>
      </c>
      <c r="O69" t="s" s="136">
        <v>108</v>
      </c>
      <c r="P69" s="155">
        <f>AVERAGE(B69:B87)</f>
        <v>36.2631578947368</v>
      </c>
      <c r="Q69" s="90">
        <f>AVERAGE(D69:D87)</f>
        <v>-1.97131058287102</v>
      </c>
      <c r="R69" t="s" s="139">
        <v>108</v>
      </c>
      <c r="S69" s="155">
        <f>AVERAGE(G69:G87)</f>
        <v>20.5789473684211</v>
      </c>
      <c r="T69" s="90">
        <f>AVERAGE(I69:I87)</f>
        <v>-2.83341631790504</v>
      </c>
      <c r="U69" t="s" s="139">
        <v>108</v>
      </c>
      <c r="V69" s="155">
        <f>AVERAGE(L69:L87)</f>
        <v>5</v>
      </c>
      <c r="W69" s="90">
        <f>AVERAGE(N69:N87)</f>
        <v>-4.32575925925926</v>
      </c>
    </row>
    <row r="70" ht="21.95" customHeight="1">
      <c r="A70" s="152">
        <v>1980</v>
      </c>
      <c r="B70" s="127">
        <v>48</v>
      </c>
      <c r="C70" s="88">
        <v>-88.2</v>
      </c>
      <c r="D70" s="92">
        <v>-1.8375</v>
      </c>
      <c r="E70" s="43"/>
      <c r="F70" s="153">
        <v>1980</v>
      </c>
      <c r="G70" s="127">
        <v>23</v>
      </c>
      <c r="H70" s="88">
        <v>-63.1</v>
      </c>
      <c r="I70" s="92">
        <v>-2.74347826086957</v>
      </c>
      <c r="J70" s="43"/>
      <c r="K70" s="153">
        <v>1980</v>
      </c>
      <c r="L70" s="127">
        <v>3</v>
      </c>
      <c r="M70" s="88">
        <v>-12.6</v>
      </c>
      <c r="N70" s="94">
        <v>-4.2</v>
      </c>
      <c r="O70" t="s" s="136">
        <v>109</v>
      </c>
      <c r="P70" s="155">
        <f>AVERAGE(B70:B87)</f>
        <v>35.9444444444444</v>
      </c>
      <c r="Q70" s="90">
        <f>AVERAGE(D70:D87)</f>
        <v>-1.95119820784534</v>
      </c>
      <c r="R70" t="s" s="139">
        <v>109</v>
      </c>
      <c r="S70" s="155">
        <f>AVERAGE(G70:G87)</f>
        <v>20.1666666666667</v>
      </c>
      <c r="T70" s="90">
        <f>AVERAGE(I70:I87)</f>
        <v>-2.82118547842358</v>
      </c>
      <c r="U70" t="s" s="139">
        <v>109</v>
      </c>
      <c r="V70" s="155">
        <f>AVERAGE(L70:L87)</f>
        <v>4.83333333333333</v>
      </c>
      <c r="W70" s="90">
        <f>AVERAGE(N70:N87)</f>
        <v>-4.33563492063492</v>
      </c>
    </row>
    <row r="71" ht="21.95" customHeight="1">
      <c r="A71" s="152">
        <v>1981</v>
      </c>
      <c r="B71" s="127">
        <v>13</v>
      </c>
      <c r="C71" s="88">
        <v>-22.6</v>
      </c>
      <c r="D71" s="92">
        <v>-1.73846153846154</v>
      </c>
      <c r="E71" s="43"/>
      <c r="F71" s="153">
        <v>1981</v>
      </c>
      <c r="G71" s="127">
        <v>4</v>
      </c>
      <c r="H71" s="88">
        <v>-12.8</v>
      </c>
      <c r="I71" s="92">
        <v>-3.2</v>
      </c>
      <c r="J71" s="43"/>
      <c r="K71" s="153">
        <v>1981</v>
      </c>
      <c r="L71" s="127">
        <v>1</v>
      </c>
      <c r="M71" s="88">
        <v>-4.1</v>
      </c>
      <c r="N71" s="94">
        <v>-4.1</v>
      </c>
      <c r="O71" t="s" s="136">
        <v>110</v>
      </c>
      <c r="P71" s="155">
        <f>AVERAGE(B71:B87)</f>
        <v>35.2352941176471</v>
      </c>
      <c r="Q71" s="90">
        <f>AVERAGE(D71:D87)</f>
        <v>-1.95788633771859</v>
      </c>
      <c r="R71" t="s" s="139">
        <v>110</v>
      </c>
      <c r="S71" s="155">
        <f>AVERAGE(G71:G87)</f>
        <v>20</v>
      </c>
      <c r="T71" s="90">
        <f>AVERAGE(I71:I87)</f>
        <v>-2.82575649122087</v>
      </c>
      <c r="U71" t="s" s="139">
        <v>110</v>
      </c>
      <c r="V71" s="155">
        <f>AVERAGE(L71:L87)</f>
        <v>4.94117647058824</v>
      </c>
      <c r="W71" s="90">
        <f>AVERAGE(N71:N87)</f>
        <v>-4.34606837606838</v>
      </c>
    </row>
    <row r="72" ht="21.95" customHeight="1">
      <c r="A72" s="152">
        <v>1982</v>
      </c>
      <c r="B72" s="127">
        <v>81</v>
      </c>
      <c r="C72" s="88">
        <v>-179.6</v>
      </c>
      <c r="D72" s="92">
        <v>-2.21728395061728</v>
      </c>
      <c r="E72" s="43"/>
      <c r="F72" s="153">
        <v>1982</v>
      </c>
      <c r="G72" s="127">
        <v>47</v>
      </c>
      <c r="H72" s="88">
        <v>-148.4</v>
      </c>
      <c r="I72" s="92">
        <v>-3.15744680851064</v>
      </c>
      <c r="J72" s="43"/>
      <c r="K72" s="153">
        <v>1982</v>
      </c>
      <c r="L72" s="127">
        <v>12</v>
      </c>
      <c r="M72" s="88">
        <v>-54.7</v>
      </c>
      <c r="N72" s="94">
        <v>-4.55833333333333</v>
      </c>
      <c r="O72" t="s" s="136">
        <v>111</v>
      </c>
      <c r="P72" s="155">
        <f>AVERAGE(B72:B87)</f>
        <v>36.625</v>
      </c>
      <c r="Q72" s="90">
        <f>AVERAGE(D72:D87)</f>
        <v>-1.97160038767216</v>
      </c>
      <c r="R72" t="s" s="139">
        <v>111</v>
      </c>
      <c r="S72" s="155">
        <f>AVERAGE(G72:G87)</f>
        <v>21</v>
      </c>
      <c r="T72" s="90">
        <f>AVERAGE(I72:I87)</f>
        <v>-2.80236627192218</v>
      </c>
      <c r="U72" t="s" s="139">
        <v>111</v>
      </c>
      <c r="V72" s="155">
        <f>AVERAGE(L72:L87)</f>
        <v>5.1875</v>
      </c>
      <c r="W72" s="90">
        <f>AVERAGE(N72:N87)</f>
        <v>-4.36657407407407</v>
      </c>
    </row>
    <row r="73" ht="21.95" customHeight="1">
      <c r="A73" s="152">
        <v>1983</v>
      </c>
      <c r="B73" s="127">
        <v>20</v>
      </c>
      <c r="C73" s="88">
        <v>-38.3</v>
      </c>
      <c r="D73" s="92">
        <v>-1.915</v>
      </c>
      <c r="E73" s="43"/>
      <c r="F73" s="153">
        <v>1983</v>
      </c>
      <c r="G73" s="127">
        <v>9</v>
      </c>
      <c r="H73" s="88">
        <v>-28.2</v>
      </c>
      <c r="I73" s="92">
        <v>-3.13333333333333</v>
      </c>
      <c r="J73" s="43"/>
      <c r="K73" s="153">
        <v>1983</v>
      </c>
      <c r="L73" s="127">
        <v>3</v>
      </c>
      <c r="M73" s="88">
        <v>-13.9</v>
      </c>
      <c r="N73" s="94">
        <v>-4.63333333333333</v>
      </c>
      <c r="O73" t="s" s="136">
        <v>112</v>
      </c>
      <c r="P73" s="155">
        <f>AVERAGE(B73:B87)</f>
        <v>33.6666666666667</v>
      </c>
      <c r="Q73" s="90">
        <f>AVERAGE(D73:D87)</f>
        <v>-1.95522148347582</v>
      </c>
      <c r="R73" t="s" s="139">
        <v>112</v>
      </c>
      <c r="S73" s="155">
        <f>AVERAGE(G73:G87)</f>
        <v>19.2666666666667</v>
      </c>
      <c r="T73" s="90">
        <f>AVERAGE(I73:I87)</f>
        <v>-2.77869423614961</v>
      </c>
      <c r="U73" t="s" s="139">
        <v>112</v>
      </c>
      <c r="V73" s="155">
        <f>AVERAGE(L73:L87)</f>
        <v>4.73333333333333</v>
      </c>
      <c r="W73" s="90">
        <f>AVERAGE(N73:N87)</f>
        <v>-4.34914141414141</v>
      </c>
    </row>
    <row r="74" ht="21.95" customHeight="1">
      <c r="A74" s="152">
        <v>1984</v>
      </c>
      <c r="B74" s="127">
        <v>49</v>
      </c>
      <c r="C74" s="88">
        <v>-113.4</v>
      </c>
      <c r="D74" s="92">
        <v>-2.31428571428571</v>
      </c>
      <c r="E74" s="43"/>
      <c r="F74" s="153">
        <v>1984</v>
      </c>
      <c r="G74" s="127">
        <v>29</v>
      </c>
      <c r="H74" s="88">
        <v>-94.59999999999999</v>
      </c>
      <c r="I74" s="92">
        <v>-3.26206896551724</v>
      </c>
      <c r="J74" s="43"/>
      <c r="K74" s="153">
        <v>1984</v>
      </c>
      <c r="L74" s="127">
        <v>9</v>
      </c>
      <c r="M74" s="88">
        <v>-45.2</v>
      </c>
      <c r="N74" s="94">
        <v>-5.02222222222222</v>
      </c>
      <c r="O74" t="s" s="136">
        <v>113</v>
      </c>
      <c r="P74" s="155">
        <f>AVERAGE(B74:B87)</f>
        <v>34.6428571428571</v>
      </c>
      <c r="Q74" s="90">
        <f>AVERAGE(D74:D87)</f>
        <v>-1.95809444658124</v>
      </c>
      <c r="R74" t="s" s="139">
        <v>113</v>
      </c>
      <c r="S74" s="155">
        <f>AVERAGE(G74:G87)</f>
        <v>20</v>
      </c>
      <c r="T74" s="90">
        <f>AVERAGE(I74:I87)</f>
        <v>-2.75336287206506</v>
      </c>
      <c r="U74" t="s" s="139">
        <v>113</v>
      </c>
      <c r="V74" s="155">
        <f>AVERAGE(L74:L87)</f>
        <v>4.85714285714286</v>
      </c>
      <c r="W74" s="90">
        <f>AVERAGE(N74:N87)</f>
        <v>-4.32072222222222</v>
      </c>
    </row>
    <row r="75" ht="21.95" customHeight="1">
      <c r="A75" s="152">
        <v>1985</v>
      </c>
      <c r="B75" s="127">
        <v>53</v>
      </c>
      <c r="C75" s="88">
        <v>-146.1</v>
      </c>
      <c r="D75" s="92">
        <v>-2.75660377358491</v>
      </c>
      <c r="E75" s="43"/>
      <c r="F75" s="153">
        <v>1985</v>
      </c>
      <c r="G75" s="127">
        <v>34</v>
      </c>
      <c r="H75" s="88">
        <v>-127.4</v>
      </c>
      <c r="I75" s="92">
        <v>-3.74705882352941</v>
      </c>
      <c r="J75" s="43"/>
      <c r="K75" s="153">
        <v>1985</v>
      </c>
      <c r="L75" s="127">
        <v>20</v>
      </c>
      <c r="M75" s="88">
        <v>-87.90000000000001</v>
      </c>
      <c r="N75" s="94">
        <v>-4.395</v>
      </c>
      <c r="O75" t="s" s="136">
        <v>114</v>
      </c>
      <c r="P75" s="155">
        <f>AVERAGE(B75:B87)</f>
        <v>33.5384615384615</v>
      </c>
      <c r="Q75" s="90">
        <f>AVERAGE(D75:D87)</f>
        <v>-1.93069511829628</v>
      </c>
      <c r="R75" t="s" s="139">
        <v>114</v>
      </c>
      <c r="S75" s="155">
        <f>AVERAGE(G75:G87)</f>
        <v>19.3076923076923</v>
      </c>
      <c r="T75" s="90">
        <f>AVERAGE(I75:I87)</f>
        <v>-2.7142316341072</v>
      </c>
      <c r="U75" t="s" s="139">
        <v>114</v>
      </c>
      <c r="V75" s="155">
        <f>AVERAGE(L75:L87)</f>
        <v>4.53846153846154</v>
      </c>
      <c r="W75" s="90">
        <f>AVERAGE(N75:N87)</f>
        <v>-4.24277777777778</v>
      </c>
    </row>
    <row r="76" ht="21.95" customHeight="1">
      <c r="A76" s="152">
        <v>1986</v>
      </c>
      <c r="B76" s="127">
        <v>36</v>
      </c>
      <c r="C76" s="88">
        <v>-80.2</v>
      </c>
      <c r="D76" s="92">
        <v>-2.22777777777778</v>
      </c>
      <c r="E76" s="43"/>
      <c r="F76" s="153">
        <v>1986</v>
      </c>
      <c r="G76" s="127">
        <v>21</v>
      </c>
      <c r="H76" s="88">
        <v>-66.7</v>
      </c>
      <c r="I76" s="92">
        <v>-3.17619047619048</v>
      </c>
      <c r="J76" s="43"/>
      <c r="K76" s="153">
        <v>1986</v>
      </c>
      <c r="L76" s="127">
        <v>6</v>
      </c>
      <c r="M76" s="88">
        <v>-27.7</v>
      </c>
      <c r="N76" s="94">
        <v>-4.61666666666667</v>
      </c>
      <c r="O76" t="s" s="136">
        <v>115</v>
      </c>
      <c r="P76" s="155">
        <f>AVERAGE(B76:B87)</f>
        <v>31.9166666666667</v>
      </c>
      <c r="Q76" s="90">
        <f>AVERAGE(D76:D87)</f>
        <v>-1.86186939702222</v>
      </c>
      <c r="R76" t="s" s="139">
        <v>115</v>
      </c>
      <c r="S76" s="155">
        <f>AVERAGE(G76:G87)</f>
        <v>18.0833333333333</v>
      </c>
      <c r="T76" s="90">
        <f>AVERAGE(I76:I87)</f>
        <v>-2.62816270165535</v>
      </c>
      <c r="U76" t="s" s="139">
        <v>115</v>
      </c>
      <c r="V76" s="155">
        <f>AVERAGE(L76:L87)</f>
        <v>3.25</v>
      </c>
      <c r="W76" s="90">
        <f>AVERAGE(N76:N87)</f>
        <v>-4.22375</v>
      </c>
    </row>
    <row r="77" ht="21.95" customHeight="1">
      <c r="A77" s="152">
        <v>1987</v>
      </c>
      <c r="B77" s="127">
        <v>38</v>
      </c>
      <c r="C77" s="88">
        <v>-76.40000000000001</v>
      </c>
      <c r="D77" s="92">
        <v>-2.01052631578947</v>
      </c>
      <c r="E77" s="43"/>
      <c r="F77" s="153">
        <v>1987</v>
      </c>
      <c r="G77" s="127">
        <v>22</v>
      </c>
      <c r="H77" s="88">
        <v>-62.6</v>
      </c>
      <c r="I77" s="92">
        <v>-2.84545454545455</v>
      </c>
      <c r="J77" s="43"/>
      <c r="K77" s="153">
        <v>1987</v>
      </c>
      <c r="L77" s="127">
        <v>4</v>
      </c>
      <c r="M77" s="88">
        <v>-16.6</v>
      </c>
      <c r="N77" s="94">
        <v>-4.15</v>
      </c>
      <c r="O77" t="s" s="136">
        <v>116</v>
      </c>
      <c r="P77" s="155">
        <f>AVERAGE(B77:B87)</f>
        <v>31.5454545454545</v>
      </c>
      <c r="Q77" s="90">
        <f>AVERAGE(D77:D87)</f>
        <v>-1.82860499877172</v>
      </c>
      <c r="R77" t="s" s="139">
        <v>116</v>
      </c>
      <c r="S77" s="155">
        <f>AVERAGE(G77:G87)</f>
        <v>17.8181818181818</v>
      </c>
      <c r="T77" s="90">
        <f>AVERAGE(I77:I87)</f>
        <v>-2.57834199487943</v>
      </c>
      <c r="U77" t="s" s="139">
        <v>116</v>
      </c>
      <c r="V77" s="155">
        <f>AVERAGE(L77:L87)</f>
        <v>3</v>
      </c>
      <c r="W77" s="90">
        <f>AVERAGE(N77:N87)</f>
        <v>-4.16761904761905</v>
      </c>
    </row>
    <row r="78" ht="21.95" customHeight="1">
      <c r="A78" s="152">
        <v>1988</v>
      </c>
      <c r="B78" s="127">
        <v>9</v>
      </c>
      <c r="C78" s="88">
        <v>-9.800000000000001</v>
      </c>
      <c r="D78" s="92">
        <v>-1.08888888888889</v>
      </c>
      <c r="E78" s="43"/>
      <c r="F78" s="153">
        <v>1988</v>
      </c>
      <c r="G78" s="127">
        <v>2</v>
      </c>
      <c r="H78" s="88">
        <v>-3.5</v>
      </c>
      <c r="I78" s="92">
        <v>-1.75</v>
      </c>
      <c r="J78" s="43"/>
      <c r="K78" s="153">
        <v>1988</v>
      </c>
      <c r="L78" s="127">
        <v>0</v>
      </c>
      <c r="M78" s="88">
        <v>0</v>
      </c>
      <c r="N78" s="94"/>
      <c r="O78" t="s" s="136">
        <v>117</v>
      </c>
      <c r="P78" s="155">
        <f>AVERAGE(B78:B87)</f>
        <v>30.9</v>
      </c>
      <c r="Q78" s="90">
        <f>AVERAGE(D78:D87)</f>
        <v>-1.81041286706994</v>
      </c>
      <c r="R78" t="s" s="139">
        <v>117</v>
      </c>
      <c r="S78" s="155">
        <f>AVERAGE(G78:G87)</f>
        <v>17.4</v>
      </c>
      <c r="T78" s="90">
        <f>AVERAGE(I78:I87)</f>
        <v>-2.55163073982192</v>
      </c>
      <c r="U78" t="s" s="139">
        <v>117</v>
      </c>
      <c r="V78" s="155">
        <f>AVERAGE(L78:L87)</f>
        <v>2.9</v>
      </c>
      <c r="W78" s="90">
        <f>AVERAGE(N78:N87)</f>
        <v>-4.17055555555556</v>
      </c>
    </row>
    <row r="79" ht="21.95" customHeight="1">
      <c r="A79" s="152">
        <v>1989</v>
      </c>
      <c r="B79" s="127">
        <v>27</v>
      </c>
      <c r="C79" s="88">
        <v>-48.5</v>
      </c>
      <c r="D79" s="92">
        <v>-1.7962962962963</v>
      </c>
      <c r="E79" s="43"/>
      <c r="F79" s="153">
        <v>1989</v>
      </c>
      <c r="G79" s="127">
        <v>16</v>
      </c>
      <c r="H79" s="88">
        <v>-37.8</v>
      </c>
      <c r="I79" s="92">
        <v>-2.3625</v>
      </c>
      <c r="J79" s="43"/>
      <c r="K79" s="153">
        <v>1989</v>
      </c>
      <c r="L79" s="127">
        <v>1</v>
      </c>
      <c r="M79" s="88">
        <v>-4.5</v>
      </c>
      <c r="N79" s="94">
        <v>-4.5</v>
      </c>
      <c r="O79" t="s" s="136">
        <v>118</v>
      </c>
      <c r="P79" s="155">
        <f>AVERAGE(B79:B87)</f>
        <v>33.3333333333333</v>
      </c>
      <c r="Q79" s="90">
        <f>AVERAGE(D79:D87)</f>
        <v>-1.89058219797895</v>
      </c>
      <c r="R79" t="s" s="139">
        <v>118</v>
      </c>
      <c r="S79" s="155">
        <f>AVERAGE(G79:G87)</f>
        <v>19.1111111111111</v>
      </c>
      <c r="T79" s="90">
        <f>AVERAGE(I79:I87)</f>
        <v>-2.64070082202435</v>
      </c>
      <c r="U79" t="s" s="139">
        <v>118</v>
      </c>
      <c r="V79" s="155">
        <f>AVERAGE(L79:L87)</f>
        <v>3.22222222222222</v>
      </c>
      <c r="W79" s="90">
        <f>AVERAGE(N79:N87)</f>
        <v>-4.17055555555556</v>
      </c>
    </row>
    <row r="80" ht="21.95" customHeight="1">
      <c r="A80" s="152">
        <v>1990</v>
      </c>
      <c r="B80" s="127">
        <v>18</v>
      </c>
      <c r="C80" s="88">
        <v>-27.3</v>
      </c>
      <c r="D80" s="92">
        <v>-1.51666666666667</v>
      </c>
      <c r="E80" s="43"/>
      <c r="F80" s="153">
        <v>1990</v>
      </c>
      <c r="G80" s="127">
        <v>5</v>
      </c>
      <c r="H80" s="88">
        <v>-14</v>
      </c>
      <c r="I80" s="92">
        <v>-2.8</v>
      </c>
      <c r="J80" s="43"/>
      <c r="K80" s="153">
        <v>1990</v>
      </c>
      <c r="L80" s="127">
        <v>0</v>
      </c>
      <c r="M80" s="88">
        <v>0</v>
      </c>
      <c r="N80" s="94"/>
      <c r="O80" t="s" s="136">
        <v>119</v>
      </c>
      <c r="P80" s="155">
        <f>AVERAGE(B80:B87)</f>
        <v>34.125</v>
      </c>
      <c r="Q80" s="90">
        <f>AVERAGE(D80:D87)</f>
        <v>-1.90236793568928</v>
      </c>
      <c r="R80" t="s" s="139">
        <v>119</v>
      </c>
      <c r="S80" s="155">
        <f>AVERAGE(G80:G87)</f>
        <v>19.5</v>
      </c>
      <c r="T80" s="90">
        <f>AVERAGE(I80:I87)</f>
        <v>-2.6754759247774</v>
      </c>
      <c r="U80" t="s" s="139">
        <v>119</v>
      </c>
      <c r="V80" s="155">
        <f>AVERAGE(L80:L87)</f>
        <v>3.5</v>
      </c>
      <c r="W80" s="90">
        <f>AVERAGE(N80:N87)</f>
        <v>-4.10466666666667</v>
      </c>
    </row>
    <row r="81" ht="21.95" customHeight="1">
      <c r="A81" s="152">
        <v>1991</v>
      </c>
      <c r="B81" s="127">
        <v>27</v>
      </c>
      <c r="C81" s="88">
        <v>-45.3</v>
      </c>
      <c r="D81" s="92">
        <v>-1.67777777777778</v>
      </c>
      <c r="E81" s="43"/>
      <c r="F81" s="153">
        <v>1991</v>
      </c>
      <c r="G81" s="127">
        <v>14</v>
      </c>
      <c r="H81" s="88">
        <v>-32.6</v>
      </c>
      <c r="I81" s="92">
        <v>-2.32857142857143</v>
      </c>
      <c r="J81" s="43"/>
      <c r="K81" s="153">
        <v>1991</v>
      </c>
      <c r="L81" s="127">
        <v>1</v>
      </c>
      <c r="M81" s="88">
        <v>-3.7</v>
      </c>
      <c r="N81" s="94">
        <v>-3.7</v>
      </c>
      <c r="O81" t="s" s="136">
        <v>120</v>
      </c>
      <c r="P81" s="155">
        <f>AVERAGE(B81:B87)</f>
        <v>36.4285714285714</v>
      </c>
      <c r="Q81" s="90">
        <f>AVERAGE(D81:D87)</f>
        <v>-1.95746811697822</v>
      </c>
      <c r="R81" t="s" s="139">
        <v>120</v>
      </c>
      <c r="S81" s="155">
        <f>AVERAGE(G81:G87)</f>
        <v>21.5714285714286</v>
      </c>
      <c r="T81" s="90">
        <f>AVERAGE(I81:I87)</f>
        <v>-2.65768677117417</v>
      </c>
      <c r="U81" t="s" s="139">
        <v>120</v>
      </c>
      <c r="V81" s="155">
        <f>AVERAGE(L81:L87)</f>
        <v>4</v>
      </c>
      <c r="W81" s="90">
        <f>AVERAGE(N81:N87)</f>
        <v>-4.10466666666667</v>
      </c>
    </row>
    <row r="82" ht="21.95" customHeight="1">
      <c r="A82" s="152">
        <v>1992</v>
      </c>
      <c r="B82" s="127">
        <v>34</v>
      </c>
      <c r="C82" s="88">
        <v>-61.5</v>
      </c>
      <c r="D82" s="92">
        <v>-1.80882352941176</v>
      </c>
      <c r="E82" s="43"/>
      <c r="F82" s="153">
        <v>1992</v>
      </c>
      <c r="G82" s="127">
        <v>17</v>
      </c>
      <c r="H82" s="88">
        <v>-44.9</v>
      </c>
      <c r="I82" s="92">
        <v>-2.64117647058824</v>
      </c>
      <c r="J82" s="43"/>
      <c r="K82" s="153">
        <v>1992</v>
      </c>
      <c r="L82" s="127">
        <v>3</v>
      </c>
      <c r="M82" s="88">
        <v>-11.7</v>
      </c>
      <c r="N82" s="94">
        <v>-3.9</v>
      </c>
      <c r="O82" t="s" s="136">
        <v>98</v>
      </c>
      <c r="P82" s="155">
        <f>AVERAGE(B82:B87)</f>
        <v>38</v>
      </c>
      <c r="Q82" s="90">
        <f>AVERAGE(D82:D87)</f>
        <v>-2.00408317351163</v>
      </c>
      <c r="R82" t="s" s="139">
        <v>98</v>
      </c>
      <c r="S82" s="155">
        <f>AVERAGE(G82:G87)</f>
        <v>22.8333333333333</v>
      </c>
      <c r="T82" s="90">
        <f>AVERAGE(I82:I87)</f>
        <v>-2.71253932827462</v>
      </c>
      <c r="U82" t="s" s="139">
        <v>98</v>
      </c>
      <c r="V82" s="155">
        <f>AVERAGE(L82:L87)</f>
        <v>4.5</v>
      </c>
      <c r="W82" s="90">
        <f>AVERAGE(N82:N87)</f>
        <v>-4.20583333333334</v>
      </c>
    </row>
    <row r="83" ht="21.95" customHeight="1">
      <c r="A83" s="152">
        <v>1993</v>
      </c>
      <c r="B83" s="127">
        <v>31</v>
      </c>
      <c r="C83" s="88">
        <v>-65.40000000000001</v>
      </c>
      <c r="D83" s="92">
        <v>-2.10967741935484</v>
      </c>
      <c r="E83" s="43"/>
      <c r="F83" s="153">
        <v>1993</v>
      </c>
      <c r="G83" s="127">
        <v>20</v>
      </c>
      <c r="H83" s="88">
        <v>-55.1</v>
      </c>
      <c r="I83" s="92">
        <v>-2.755</v>
      </c>
      <c r="J83" s="43"/>
      <c r="K83" s="153">
        <v>1993</v>
      </c>
      <c r="L83" s="127">
        <v>3</v>
      </c>
      <c r="M83" s="88">
        <v>-12.3</v>
      </c>
      <c r="N83" s="94">
        <v>-4.1</v>
      </c>
      <c r="O83" t="s" s="136">
        <v>121</v>
      </c>
      <c r="P83" s="155">
        <f>AVERAGE(B83:B87)</f>
        <v>38.8</v>
      </c>
      <c r="Q83" s="90">
        <f>AVERAGE(D83:D87)</f>
        <v>-2.0431351023316</v>
      </c>
      <c r="R83" t="s" s="139">
        <v>121</v>
      </c>
      <c r="S83" s="155">
        <f>AVERAGE(G83:G87)</f>
        <v>24</v>
      </c>
      <c r="T83" s="90">
        <f>AVERAGE(I83:I87)</f>
        <v>-2.7268118998119</v>
      </c>
      <c r="U83" t="s" s="139">
        <v>121</v>
      </c>
      <c r="V83" s="155">
        <f>AVERAGE(L83:L87)</f>
        <v>4.8</v>
      </c>
      <c r="W83" s="90">
        <f>AVERAGE(N83:N87)</f>
        <v>-4.30777777777778</v>
      </c>
    </row>
    <row r="84" ht="21.95" customHeight="1">
      <c r="A84" s="152">
        <v>1994</v>
      </c>
      <c r="B84" s="127">
        <v>59</v>
      </c>
      <c r="C84" s="88">
        <v>-126.1</v>
      </c>
      <c r="D84" s="92">
        <v>-2.13728813559322</v>
      </c>
      <c r="E84" s="43"/>
      <c r="F84" s="153">
        <v>1994</v>
      </c>
      <c r="G84" s="127">
        <v>37</v>
      </c>
      <c r="H84" s="88">
        <v>-105.3</v>
      </c>
      <c r="I84" s="92">
        <v>-2.84594594594595</v>
      </c>
      <c r="J84" s="43"/>
      <c r="K84" s="153">
        <v>1994</v>
      </c>
      <c r="L84" s="127">
        <v>6</v>
      </c>
      <c r="M84" s="88">
        <v>-25.9</v>
      </c>
      <c r="N84" s="94">
        <v>-4.31666666666667</v>
      </c>
      <c r="O84" t="s" s="136">
        <v>122</v>
      </c>
      <c r="P84" s="155">
        <f>AVERAGE(B84:B87)</f>
        <v>40.75</v>
      </c>
      <c r="Q84" s="90">
        <f>AVERAGE(D84:D87)</f>
        <v>-2.0264995230758</v>
      </c>
      <c r="R84" t="s" s="139">
        <v>122</v>
      </c>
      <c r="S84" s="155">
        <f>AVERAGE(G84:G87)</f>
        <v>25</v>
      </c>
      <c r="T84" s="90">
        <f>AVERAGE(I84:I87)</f>
        <v>-2.71976487476488</v>
      </c>
      <c r="U84" t="s" s="139">
        <v>122</v>
      </c>
      <c r="V84" s="155">
        <f>AVERAGE(L84:L87)</f>
        <v>5.25</v>
      </c>
      <c r="W84" s="90">
        <f>AVERAGE(N84:N87)</f>
        <v>-4.41166666666667</v>
      </c>
    </row>
    <row r="85" ht="21.95" customHeight="1">
      <c r="A85" s="152">
        <v>1995</v>
      </c>
      <c r="B85" s="127">
        <v>21</v>
      </c>
      <c r="C85" s="88">
        <v>-38.8</v>
      </c>
      <c r="D85" s="92">
        <v>-1.84761904761905</v>
      </c>
      <c r="E85" s="43"/>
      <c r="F85" s="153">
        <v>1995</v>
      </c>
      <c r="G85" s="127">
        <v>10</v>
      </c>
      <c r="H85" s="88">
        <v>-25.8</v>
      </c>
      <c r="I85" s="92">
        <v>-2.58</v>
      </c>
      <c r="J85" s="43"/>
      <c r="K85" s="153">
        <v>1995</v>
      </c>
      <c r="L85" s="127">
        <v>0</v>
      </c>
      <c r="M85" s="88">
        <v>0</v>
      </c>
      <c r="N85" s="94"/>
      <c r="O85" t="s" s="136">
        <v>123</v>
      </c>
      <c r="P85" s="155">
        <f>AVERAGE(B85:B87)</f>
        <v>34.6666666666667</v>
      </c>
      <c r="Q85" s="90">
        <f>AVERAGE(D85:D87)</f>
        <v>-1.98956998556999</v>
      </c>
      <c r="R85" t="s" s="139">
        <v>123</v>
      </c>
      <c r="S85" s="155">
        <f>AVERAGE(G85:G87)</f>
        <v>21</v>
      </c>
      <c r="T85" s="90">
        <f>AVERAGE(I85:I87)</f>
        <v>-2.67770451770452</v>
      </c>
      <c r="U85" t="s" s="139">
        <v>123</v>
      </c>
      <c r="V85" s="155">
        <f>AVERAGE(L85:L87)</f>
        <v>5</v>
      </c>
      <c r="W85" s="90">
        <f>AVERAGE(N85:N87)</f>
        <v>-4.50666666666667</v>
      </c>
    </row>
    <row r="86" ht="21.95" customHeight="1">
      <c r="A86" s="152">
        <v>1996</v>
      </c>
      <c r="B86" s="127">
        <v>33</v>
      </c>
      <c r="C86" s="88">
        <v>-49.8</v>
      </c>
      <c r="D86" s="92">
        <v>-1.50909090909091</v>
      </c>
      <c r="E86" s="43"/>
      <c r="F86" s="153">
        <v>1996</v>
      </c>
      <c r="G86" s="127">
        <v>14</v>
      </c>
      <c r="H86" s="88">
        <v>-32.8</v>
      </c>
      <c r="I86" s="92">
        <v>-2.34285714285714</v>
      </c>
      <c r="J86" s="43"/>
      <c r="K86" s="153">
        <v>1996</v>
      </c>
      <c r="L86" s="127">
        <v>0</v>
      </c>
      <c r="M86" s="88">
        <v>0</v>
      </c>
      <c r="N86" s="94"/>
      <c r="O86" t="s" s="136">
        <v>124</v>
      </c>
      <c r="P86" s="155">
        <f>AVERAGE(B86:B87)</f>
        <v>41.5</v>
      </c>
      <c r="Q86" s="90">
        <f>AVERAGE(D86:D87)</f>
        <v>-2.06054545454546</v>
      </c>
      <c r="R86" t="s" s="139">
        <v>124</v>
      </c>
      <c r="S86" s="155">
        <f>AVERAGE(G86:G87)</f>
        <v>26.5</v>
      </c>
      <c r="T86" s="90">
        <f>AVERAGE(I86:I87)</f>
        <v>-2.72655677655678</v>
      </c>
      <c r="U86" t="s" s="139">
        <v>124</v>
      </c>
      <c r="V86" s="155">
        <f>AVERAGE(L86:L87)</f>
        <v>7.5</v>
      </c>
      <c r="W86" s="90">
        <f>AVERAGE(N86:N87)</f>
        <v>-4.50666666666667</v>
      </c>
    </row>
    <row r="87" ht="21.95" customHeight="1">
      <c r="A87" s="152">
        <v>1997</v>
      </c>
      <c r="B87" s="127">
        <v>50</v>
      </c>
      <c r="C87" s="88">
        <v>-130.6</v>
      </c>
      <c r="D87" s="92">
        <v>-2.612</v>
      </c>
      <c r="E87" s="43"/>
      <c r="F87" s="153">
        <v>1997</v>
      </c>
      <c r="G87" s="127">
        <v>39</v>
      </c>
      <c r="H87" s="88">
        <v>-121.3</v>
      </c>
      <c r="I87" s="92">
        <v>-3.11025641025641</v>
      </c>
      <c r="J87" s="43"/>
      <c r="K87" s="153">
        <v>1997</v>
      </c>
      <c r="L87" s="127">
        <v>15</v>
      </c>
      <c r="M87" s="88">
        <v>-67.59999999999999</v>
      </c>
      <c r="N87" s="94">
        <v>-4.50666666666667</v>
      </c>
      <c r="O87" t="s" s="136">
        <v>125</v>
      </c>
      <c r="P87" s="155">
        <f>AVERAGE(B87)</f>
        <v>50</v>
      </c>
      <c r="Q87" s="90">
        <f>AVERAGE(D87)</f>
        <v>-2.612</v>
      </c>
      <c r="R87" t="s" s="139">
        <v>125</v>
      </c>
      <c r="S87" s="155">
        <f>AVERAGE(G87)</f>
        <v>39</v>
      </c>
      <c r="T87" s="90">
        <f>AVERAGE(I87)</f>
        <v>-3.11025641025641</v>
      </c>
      <c r="U87" t="s" s="139">
        <v>125</v>
      </c>
      <c r="V87" s="155">
        <f>AVERAGE(L87)</f>
        <v>15</v>
      </c>
      <c r="W87" s="90">
        <f>AVERAGE(N87)</f>
        <v>-4.50666666666667</v>
      </c>
    </row>
    <row r="88" ht="21.95" customHeight="1">
      <c r="A88" s="152">
        <v>1998</v>
      </c>
      <c r="B88" s="157">
        <v>39</v>
      </c>
      <c r="C88" s="158">
        <v>-86.90000000000001</v>
      </c>
      <c r="D88" s="159">
        <v>-2.22820512820513</v>
      </c>
      <c r="E88" s="43"/>
      <c r="F88" s="153">
        <v>1998</v>
      </c>
      <c r="G88" s="157">
        <v>17</v>
      </c>
      <c r="H88" s="158">
        <v>-62.4</v>
      </c>
      <c r="I88" s="159">
        <v>-3.67058823529412</v>
      </c>
      <c r="J88" s="43"/>
      <c r="K88" s="153">
        <v>1998</v>
      </c>
      <c r="L88" s="157">
        <v>8</v>
      </c>
      <c r="M88" s="158">
        <v>-40.5</v>
      </c>
      <c r="N88" s="160">
        <v>-5.0625</v>
      </c>
      <c r="O88" t="s" s="136">
        <v>126</v>
      </c>
      <c r="P88" s="161">
        <f>AVERAGE(B88)</f>
        <v>39</v>
      </c>
      <c r="Q88" s="162">
        <f>AVERAGE(D88)</f>
        <v>-2.22820512820513</v>
      </c>
      <c r="R88" t="s" s="139">
        <v>126</v>
      </c>
      <c r="S88" s="161">
        <f>AVERAGE(G88)</f>
        <v>17</v>
      </c>
      <c r="T88" s="162">
        <f>AVERAGE(I88)</f>
        <v>-3.67058823529412</v>
      </c>
      <c r="U88" t="s" s="139">
        <v>126</v>
      </c>
      <c r="V88" s="161">
        <f>AVERAGE(L88)</f>
        <v>8</v>
      </c>
      <c r="W88" s="162">
        <f>AVERAGE(N88)</f>
        <v>-5.0625</v>
      </c>
    </row>
    <row r="89" ht="21.95" customHeight="1">
      <c r="A89" s="152">
        <v>1999</v>
      </c>
      <c r="B89" s="127">
        <v>55</v>
      </c>
      <c r="C89" s="88">
        <v>-117.6</v>
      </c>
      <c r="D89" s="92">
        <v>-2.13818181818182</v>
      </c>
      <c r="E89" s="43"/>
      <c r="F89" s="153">
        <v>1999</v>
      </c>
      <c r="G89" s="127">
        <v>36</v>
      </c>
      <c r="H89" s="88">
        <v>-99.3</v>
      </c>
      <c r="I89" s="92">
        <v>-2.75833333333333</v>
      </c>
      <c r="J89" s="43"/>
      <c r="K89" s="153">
        <v>1999</v>
      </c>
      <c r="L89" s="127">
        <v>7</v>
      </c>
      <c r="M89" s="88">
        <v>-29.1</v>
      </c>
      <c r="N89" s="94">
        <v>-4.15714285714286</v>
      </c>
      <c r="O89" t="s" s="136">
        <v>125</v>
      </c>
      <c r="P89" s="155">
        <f>AVERAGE(B89)</f>
        <v>55</v>
      </c>
      <c r="Q89" s="90">
        <f>AVERAGE(D89)</f>
        <v>-2.13818181818182</v>
      </c>
      <c r="R89" t="s" s="139">
        <v>125</v>
      </c>
      <c r="S89" s="155">
        <f>AVERAGE(G89)</f>
        <v>36</v>
      </c>
      <c r="T89" s="90">
        <f>AVERAGE(I89)</f>
        <v>-2.75833333333333</v>
      </c>
      <c r="U89" t="s" s="139">
        <v>125</v>
      </c>
      <c r="V89" s="155">
        <f>AVERAGE(L89)</f>
        <v>7</v>
      </c>
      <c r="W89" s="90">
        <f>AVERAGE(N89)</f>
        <v>-4.15714285714286</v>
      </c>
    </row>
    <row r="90" ht="21.95" customHeight="1">
      <c r="A90" s="152">
        <v>2000</v>
      </c>
      <c r="B90" s="127">
        <v>41</v>
      </c>
      <c r="C90" s="88">
        <v>-76.2</v>
      </c>
      <c r="D90" s="92">
        <v>-1.85853658536585</v>
      </c>
      <c r="E90" s="43"/>
      <c r="F90" s="153">
        <v>2000</v>
      </c>
      <c r="G90" s="127">
        <v>22</v>
      </c>
      <c r="H90" s="88">
        <v>-56.1</v>
      </c>
      <c r="I90" s="92">
        <v>-2.55</v>
      </c>
      <c r="J90" s="43"/>
      <c r="K90" s="153">
        <v>2000</v>
      </c>
      <c r="L90" s="127">
        <v>2</v>
      </c>
      <c r="M90" s="88">
        <v>-8.1</v>
      </c>
      <c r="N90" s="94">
        <v>-4.05</v>
      </c>
      <c r="O90" t="s" s="136">
        <v>124</v>
      </c>
      <c r="P90" s="155">
        <f>AVERAGE(B89:B90)</f>
        <v>48</v>
      </c>
      <c r="Q90" s="90">
        <f>AVERAGE(D89:D90)</f>
        <v>-1.99835920177384</v>
      </c>
      <c r="R90" t="s" s="139">
        <v>124</v>
      </c>
      <c r="S90" s="155">
        <f>AVERAGE(G89:G90)</f>
        <v>29</v>
      </c>
      <c r="T90" s="90">
        <f>AVERAGE(I89:I90)</f>
        <v>-2.65416666666667</v>
      </c>
      <c r="U90" t="s" s="139">
        <v>124</v>
      </c>
      <c r="V90" s="155">
        <f>AVERAGE(L89:L90)</f>
        <v>4.5</v>
      </c>
      <c r="W90" s="90">
        <f>AVERAGE(N89:N90)</f>
        <v>-4.10357142857143</v>
      </c>
    </row>
    <row r="91" ht="21.95" customHeight="1">
      <c r="A91" s="152">
        <v>2001</v>
      </c>
      <c r="B91" s="127">
        <v>34</v>
      </c>
      <c r="C91" s="88">
        <v>-66.09999999999999</v>
      </c>
      <c r="D91" s="92">
        <v>-1.94411764705882</v>
      </c>
      <c r="E91" s="43"/>
      <c r="F91" s="153">
        <v>2001</v>
      </c>
      <c r="G91" s="127">
        <v>21</v>
      </c>
      <c r="H91" s="88">
        <v>-51.9</v>
      </c>
      <c r="I91" s="92">
        <v>-2.47142857142857</v>
      </c>
      <c r="J91" s="43"/>
      <c r="K91" s="153">
        <v>2001</v>
      </c>
      <c r="L91" s="127">
        <v>0</v>
      </c>
      <c r="M91" s="88">
        <v>0</v>
      </c>
      <c r="N91" s="94"/>
      <c r="O91" t="s" s="136">
        <v>123</v>
      </c>
      <c r="P91" s="155">
        <f>AVERAGE(B89:B91)</f>
        <v>43.3333333333333</v>
      </c>
      <c r="Q91" s="90">
        <f>AVERAGE(D89:D91)</f>
        <v>-1.9802786835355</v>
      </c>
      <c r="R91" t="s" s="139">
        <v>123</v>
      </c>
      <c r="S91" s="155">
        <f>AVERAGE(G89:G91)</f>
        <v>26.3333333333333</v>
      </c>
      <c r="T91" s="90">
        <f>AVERAGE(I89:I91)</f>
        <v>-2.59325396825397</v>
      </c>
      <c r="U91" t="s" s="139">
        <v>123</v>
      </c>
      <c r="V91" s="155">
        <f>AVERAGE(L89:L91)</f>
        <v>3</v>
      </c>
      <c r="W91" s="90">
        <f>AVERAGE(N89:N91)</f>
        <v>-4.10357142857143</v>
      </c>
    </row>
    <row r="92" ht="21.95" customHeight="1">
      <c r="A92" s="152">
        <v>2002</v>
      </c>
      <c r="B92" s="127">
        <v>53</v>
      </c>
      <c r="C92" s="88">
        <v>-115.1</v>
      </c>
      <c r="D92" s="92">
        <v>-2.17169811320755</v>
      </c>
      <c r="E92" s="43"/>
      <c r="F92" s="153">
        <v>2002</v>
      </c>
      <c r="G92" s="127">
        <v>32</v>
      </c>
      <c r="H92" s="88">
        <v>-97.3</v>
      </c>
      <c r="I92" s="92">
        <v>-3.040625</v>
      </c>
      <c r="J92" s="43"/>
      <c r="K92" s="153">
        <v>2002</v>
      </c>
      <c r="L92" s="127">
        <v>7</v>
      </c>
      <c r="M92" s="88">
        <v>-30.6</v>
      </c>
      <c r="N92" s="94">
        <v>-4.37142857142857</v>
      </c>
      <c r="O92" t="s" s="136">
        <v>122</v>
      </c>
      <c r="P92" s="155">
        <f>AVERAGE(B89:B92)</f>
        <v>45.75</v>
      </c>
      <c r="Q92" s="90">
        <f>AVERAGE(D89:D92)</f>
        <v>-2.02813354095351</v>
      </c>
      <c r="R92" t="s" s="139">
        <v>122</v>
      </c>
      <c r="S92" s="155">
        <f>AVERAGE(G89:G92)</f>
        <v>27.75</v>
      </c>
      <c r="T92" s="90">
        <f>AVERAGE(I89:I92)</f>
        <v>-2.70509672619048</v>
      </c>
      <c r="U92" t="s" s="139">
        <v>122</v>
      </c>
      <c r="V92" s="155">
        <f>AVERAGE(L89:L92)</f>
        <v>4</v>
      </c>
      <c r="W92" s="90">
        <f>AVERAGE(N89:N92)</f>
        <v>-4.19285714285714</v>
      </c>
    </row>
    <row r="93" ht="21.95" customHeight="1">
      <c r="A93" s="152">
        <v>2003</v>
      </c>
      <c r="B93" s="127">
        <v>26</v>
      </c>
      <c r="C93" s="88">
        <v>-38.3</v>
      </c>
      <c r="D93" s="92">
        <v>-1.47307692307692</v>
      </c>
      <c r="E93" s="43"/>
      <c r="F93" s="153">
        <v>2003</v>
      </c>
      <c r="G93" s="127">
        <v>10</v>
      </c>
      <c r="H93" s="88">
        <v>-24.2</v>
      </c>
      <c r="I93" s="92">
        <v>-2.42</v>
      </c>
      <c r="J93" s="43"/>
      <c r="K93" s="153">
        <v>2003</v>
      </c>
      <c r="L93" s="127">
        <v>0</v>
      </c>
      <c r="M93" s="88">
        <v>0</v>
      </c>
      <c r="N93" s="94"/>
      <c r="O93" t="s" s="136">
        <v>121</v>
      </c>
      <c r="P93" s="155">
        <f>AVERAGE(B89:B93)</f>
        <v>41.8</v>
      </c>
      <c r="Q93" s="90">
        <f>AVERAGE(D89:D93)</f>
        <v>-1.91712221737819</v>
      </c>
      <c r="R93" t="s" s="139">
        <v>121</v>
      </c>
      <c r="S93" s="155">
        <f>AVERAGE(G89:G93)</f>
        <v>24.2</v>
      </c>
      <c r="T93" s="90">
        <f>AVERAGE(I89:I93)</f>
        <v>-2.64807738095238</v>
      </c>
      <c r="U93" t="s" s="139">
        <v>121</v>
      </c>
      <c r="V93" s="155">
        <f>AVERAGE(L89:L93)</f>
        <v>3.2</v>
      </c>
      <c r="W93" s="90">
        <f>AVERAGE(N89:N93)</f>
        <v>-4.19285714285714</v>
      </c>
    </row>
    <row r="94" ht="21.95" customHeight="1">
      <c r="A94" s="152">
        <v>2004</v>
      </c>
      <c r="B94" s="127">
        <v>26</v>
      </c>
      <c r="C94" s="88">
        <v>-43.4</v>
      </c>
      <c r="D94" s="92">
        <v>-1.66923076923077</v>
      </c>
      <c r="E94" s="43"/>
      <c r="F94" s="153">
        <v>2004</v>
      </c>
      <c r="G94" s="127">
        <v>14</v>
      </c>
      <c r="H94" s="88">
        <v>-34.4</v>
      </c>
      <c r="I94" s="92">
        <v>-2.45714285714286</v>
      </c>
      <c r="J94" s="43"/>
      <c r="K94" s="153">
        <v>2004</v>
      </c>
      <c r="L94" s="127">
        <v>2</v>
      </c>
      <c r="M94" s="88">
        <v>-7.4</v>
      </c>
      <c r="N94" s="94">
        <v>-3.7</v>
      </c>
      <c r="O94" t="s" s="136">
        <v>98</v>
      </c>
      <c r="P94" s="155">
        <f>AVERAGE(B89:B94)</f>
        <v>39.1666666666667</v>
      </c>
      <c r="Q94" s="90">
        <f>AVERAGE(D89:D94)</f>
        <v>-1.87580697602029</v>
      </c>
      <c r="R94" t="s" s="139">
        <v>98</v>
      </c>
      <c r="S94" s="155">
        <f>AVERAGE(G89:G94)</f>
        <v>22.5</v>
      </c>
      <c r="T94" s="90">
        <f>AVERAGE(I89:I94)</f>
        <v>-2.61625496031746</v>
      </c>
      <c r="U94" t="s" s="139">
        <v>98</v>
      </c>
      <c r="V94" s="155">
        <f>AVERAGE(L89:L94)</f>
        <v>3</v>
      </c>
      <c r="W94" s="90">
        <f>AVERAGE(N89:N94)</f>
        <v>-4.06964285714286</v>
      </c>
    </row>
    <row r="95" ht="21.95" customHeight="1">
      <c r="A95" s="152">
        <v>2005</v>
      </c>
      <c r="B95" s="127">
        <v>35</v>
      </c>
      <c r="C95" s="88">
        <v>-53.2</v>
      </c>
      <c r="D95" s="92">
        <v>-1.52</v>
      </c>
      <c r="E95" s="43"/>
      <c r="F95" s="153">
        <v>2005</v>
      </c>
      <c r="G95" s="127">
        <v>12</v>
      </c>
      <c r="H95" s="88">
        <v>-30.3</v>
      </c>
      <c r="I95" s="92">
        <v>-2.525</v>
      </c>
      <c r="J95" s="43"/>
      <c r="K95" s="153">
        <v>2005</v>
      </c>
      <c r="L95" s="127">
        <v>2</v>
      </c>
      <c r="M95" s="88">
        <v>-7.9</v>
      </c>
      <c r="N95" s="94">
        <v>-3.95</v>
      </c>
      <c r="O95" t="s" s="136">
        <v>120</v>
      </c>
      <c r="P95" s="155">
        <f>AVERAGE(B89:B95)</f>
        <v>38.5714285714286</v>
      </c>
      <c r="Q95" s="90">
        <f>AVERAGE(D89:D95)</f>
        <v>-1.82497740801739</v>
      </c>
      <c r="R95" t="s" s="139">
        <v>120</v>
      </c>
      <c r="S95" s="155">
        <f>AVERAGE(G89:G95)</f>
        <v>21</v>
      </c>
      <c r="T95" s="90">
        <f>AVERAGE(I89:I95)</f>
        <v>-2.60321853741497</v>
      </c>
      <c r="U95" t="s" s="139">
        <v>120</v>
      </c>
      <c r="V95" s="155">
        <f>AVERAGE(L89:L95)</f>
        <v>2.85714285714286</v>
      </c>
      <c r="W95" s="90">
        <f>AVERAGE(N89:N95)</f>
        <v>-4.04571428571429</v>
      </c>
    </row>
    <row r="96" ht="21.95" customHeight="1">
      <c r="A96" s="152">
        <v>2006</v>
      </c>
      <c r="B96" s="127">
        <v>79</v>
      </c>
      <c r="C96" s="88">
        <v>-213.8</v>
      </c>
      <c r="D96" s="92">
        <v>-2.70632911392405</v>
      </c>
      <c r="E96" s="43"/>
      <c r="F96" s="153">
        <v>2006</v>
      </c>
      <c r="G96" s="127">
        <v>57</v>
      </c>
      <c r="H96" s="88">
        <v>-189</v>
      </c>
      <c r="I96" s="92">
        <v>-3.31578947368421</v>
      </c>
      <c r="J96" s="43"/>
      <c r="K96" s="153">
        <v>2006</v>
      </c>
      <c r="L96" s="127">
        <v>20</v>
      </c>
      <c r="M96" s="88">
        <v>-94.5</v>
      </c>
      <c r="N96" s="94">
        <v>-4.725</v>
      </c>
      <c r="O96" t="s" s="136">
        <v>119</v>
      </c>
      <c r="P96" s="155">
        <f>AVERAGE(B89:B96)</f>
        <v>43.625</v>
      </c>
      <c r="Q96" s="90">
        <f>AVERAGE(D89:D96)</f>
        <v>-1.93514637125572</v>
      </c>
      <c r="R96" t="s" s="139">
        <v>119</v>
      </c>
      <c r="S96" s="155">
        <f>AVERAGE(G89:G96)</f>
        <v>25.5</v>
      </c>
      <c r="T96" s="90">
        <f>AVERAGE(I89:I96)</f>
        <v>-2.69228990444862</v>
      </c>
      <c r="U96" t="s" s="139">
        <v>119</v>
      </c>
      <c r="V96" s="155">
        <f>AVERAGE(L89:L96)</f>
        <v>5</v>
      </c>
      <c r="W96" s="90">
        <f>AVERAGE(N89:N96)</f>
        <v>-4.15892857142857</v>
      </c>
    </row>
    <row r="97" ht="21.95" customHeight="1">
      <c r="A97" s="152">
        <v>2007</v>
      </c>
      <c r="B97" s="127">
        <v>51</v>
      </c>
      <c r="C97" s="88">
        <v>-103.8</v>
      </c>
      <c r="D97" s="92">
        <v>-2.03529411764706</v>
      </c>
      <c r="E97" s="43"/>
      <c r="F97" s="153">
        <v>2007</v>
      </c>
      <c r="G97" s="127">
        <v>27</v>
      </c>
      <c r="H97" s="88">
        <v>-80.5</v>
      </c>
      <c r="I97" s="92">
        <v>-2.98148148148148</v>
      </c>
      <c r="J97" s="43"/>
      <c r="K97" s="153">
        <v>2007</v>
      </c>
      <c r="L97" s="127">
        <v>8</v>
      </c>
      <c r="M97" s="88">
        <v>-34.1</v>
      </c>
      <c r="N97" s="94">
        <v>-4.2625</v>
      </c>
      <c r="O97" t="s" s="136">
        <v>118</v>
      </c>
      <c r="P97" s="155">
        <f>AVERAGE(B89:B97)</f>
        <v>44.4444444444444</v>
      </c>
      <c r="Q97" s="90">
        <f>AVERAGE(D89:D97)</f>
        <v>-1.94627389863254</v>
      </c>
      <c r="R97" t="s" s="139">
        <v>118</v>
      </c>
      <c r="S97" s="155">
        <f>AVERAGE(G89:G97)</f>
        <v>25.6666666666667</v>
      </c>
      <c r="T97" s="90">
        <f>AVERAGE(I89:I97)</f>
        <v>-2.72442230189672</v>
      </c>
      <c r="U97" t="s" s="139">
        <v>118</v>
      </c>
      <c r="V97" s="155">
        <f>AVERAGE(L89:L97)</f>
        <v>5.33333333333333</v>
      </c>
      <c r="W97" s="90">
        <f>AVERAGE(N89:N97)</f>
        <v>-4.17372448979592</v>
      </c>
    </row>
    <row r="98" ht="21.95" customHeight="1">
      <c r="A98" s="152">
        <v>2008</v>
      </c>
      <c r="B98" s="127">
        <v>41</v>
      </c>
      <c r="C98" s="88">
        <v>-76</v>
      </c>
      <c r="D98" s="92">
        <v>-1.85365853658537</v>
      </c>
      <c r="E98" s="43"/>
      <c r="F98" s="153">
        <v>2008</v>
      </c>
      <c r="G98" s="127">
        <v>22</v>
      </c>
      <c r="H98" s="88">
        <v>-55.3</v>
      </c>
      <c r="I98" s="92">
        <v>-2.51363636363636</v>
      </c>
      <c r="J98" s="43"/>
      <c r="K98" s="153">
        <v>2008</v>
      </c>
      <c r="L98" s="127">
        <v>1</v>
      </c>
      <c r="M98" s="88">
        <v>-3.7</v>
      </c>
      <c r="N98" s="94">
        <v>-3.7</v>
      </c>
      <c r="O98" t="s" s="136">
        <v>117</v>
      </c>
      <c r="P98" s="155">
        <f>AVERAGE(B89:B98)</f>
        <v>44.1</v>
      </c>
      <c r="Q98" s="90">
        <f>AVERAGE(D89:D98)</f>
        <v>-1.93701236242782</v>
      </c>
      <c r="R98" t="s" s="139">
        <v>117</v>
      </c>
      <c r="S98" s="155">
        <f>AVERAGE(G89:G98)</f>
        <v>25.3</v>
      </c>
      <c r="T98" s="90">
        <f>AVERAGE(I89:I98)</f>
        <v>-2.70334370807068</v>
      </c>
      <c r="U98" t="s" s="139">
        <v>117</v>
      </c>
      <c r="V98" s="155">
        <f>AVERAGE(L89:L98)</f>
        <v>4.9</v>
      </c>
      <c r="W98" s="90">
        <f>AVERAGE(N89:N98)</f>
        <v>-4.11450892857143</v>
      </c>
    </row>
    <row r="99" ht="21.95" customHeight="1">
      <c r="A99" s="152">
        <v>2009</v>
      </c>
      <c r="B99" s="127">
        <v>25</v>
      </c>
      <c r="C99" s="88">
        <v>-28.2</v>
      </c>
      <c r="D99" s="92">
        <v>-1.128</v>
      </c>
      <c r="E99" s="43"/>
      <c r="F99" s="153">
        <v>2009</v>
      </c>
      <c r="G99" s="127">
        <v>3</v>
      </c>
      <c r="H99" s="88">
        <v>-6</v>
      </c>
      <c r="I99" s="92">
        <v>-2</v>
      </c>
      <c r="J99" s="43"/>
      <c r="K99" s="153">
        <v>2009</v>
      </c>
      <c r="L99" s="127">
        <v>0</v>
      </c>
      <c r="M99" s="88">
        <v>0</v>
      </c>
      <c r="N99" s="94"/>
      <c r="O99" t="s" s="136">
        <v>116</v>
      </c>
      <c r="P99" s="155">
        <f>AVERAGE(B89:B99)</f>
        <v>42.3636363636364</v>
      </c>
      <c r="Q99" s="90">
        <f>AVERAGE(D89:D99)</f>
        <v>-1.86346578402529</v>
      </c>
      <c r="R99" t="s" s="139">
        <v>116</v>
      </c>
      <c r="S99" s="155">
        <f>AVERAGE(G89:G99)</f>
        <v>23.2727272727273</v>
      </c>
      <c r="T99" s="90">
        <f>AVERAGE(I89:I99)</f>
        <v>-2.63940337097335</v>
      </c>
      <c r="U99" t="s" s="139">
        <v>116</v>
      </c>
      <c r="V99" s="155">
        <f>AVERAGE(L89:L99)</f>
        <v>4.45454545454545</v>
      </c>
      <c r="W99" s="90">
        <f>AVERAGE(N89:N99)</f>
        <v>-4.11450892857143</v>
      </c>
    </row>
    <row r="100" ht="21.95" customHeight="1">
      <c r="A100" s="152">
        <v>2010</v>
      </c>
      <c r="B100" s="127">
        <v>42</v>
      </c>
      <c r="C100" s="88">
        <v>-73.09999999999999</v>
      </c>
      <c r="D100" s="92">
        <v>-1.74047619047619</v>
      </c>
      <c r="E100" s="43"/>
      <c r="F100" s="153">
        <v>2010</v>
      </c>
      <c r="G100" s="127">
        <v>21</v>
      </c>
      <c r="H100" s="88">
        <v>-52.8</v>
      </c>
      <c r="I100" s="92">
        <v>-2.51428571428571</v>
      </c>
      <c r="J100" s="43"/>
      <c r="K100" s="153">
        <v>2010</v>
      </c>
      <c r="L100" s="127">
        <v>2</v>
      </c>
      <c r="M100" s="88">
        <v>-7.6</v>
      </c>
      <c r="N100" s="94">
        <v>-3.8</v>
      </c>
      <c r="O100" t="s" s="136">
        <v>115</v>
      </c>
      <c r="P100" s="155">
        <f>AVERAGE(B89:B100)</f>
        <v>42.3333333333333</v>
      </c>
      <c r="Q100" s="90">
        <f>AVERAGE(D89:D100)</f>
        <v>-1.85321665122953</v>
      </c>
      <c r="R100" t="s" s="139">
        <v>115</v>
      </c>
      <c r="S100" s="155">
        <f>AVERAGE(G89:G100)</f>
        <v>23.0833333333333</v>
      </c>
      <c r="T100" s="90">
        <f>AVERAGE(I89:I100)</f>
        <v>-2.62897689958271</v>
      </c>
      <c r="U100" t="s" s="139">
        <v>115</v>
      </c>
      <c r="V100" s="155">
        <f>AVERAGE(L89:L100)</f>
        <v>4.25</v>
      </c>
      <c r="W100" s="90">
        <f>AVERAGE(N89:N100)</f>
        <v>-4.07956349206349</v>
      </c>
    </row>
    <row r="101" ht="21.95" customHeight="1">
      <c r="A101" s="152">
        <v>2011</v>
      </c>
      <c r="B101" s="127">
        <v>49</v>
      </c>
      <c r="C101" s="88">
        <v>-101.9</v>
      </c>
      <c r="D101" s="92">
        <v>-2.07959183673469</v>
      </c>
      <c r="E101" s="43"/>
      <c r="F101" s="153">
        <v>2011</v>
      </c>
      <c r="G101" s="127">
        <v>36</v>
      </c>
      <c r="H101" s="88">
        <v>-88</v>
      </c>
      <c r="I101" s="92">
        <v>-2.44444444444444</v>
      </c>
      <c r="J101" s="43"/>
      <c r="K101" s="153">
        <v>2011</v>
      </c>
      <c r="L101" s="127">
        <v>3</v>
      </c>
      <c r="M101" s="88">
        <v>-12.2</v>
      </c>
      <c r="N101" s="94">
        <v>-4.06666666666667</v>
      </c>
      <c r="O101" t="s" s="136">
        <v>114</v>
      </c>
      <c r="P101" s="155">
        <f>AVERAGE(B89:B101)</f>
        <v>42.8461538461538</v>
      </c>
      <c r="Q101" s="90">
        <f>AVERAGE(D89:D101)</f>
        <v>-1.87063012703762</v>
      </c>
      <c r="R101" t="s" s="139">
        <v>114</v>
      </c>
      <c r="S101" s="155">
        <f>AVERAGE(G89:G101)</f>
        <v>24.0769230769231</v>
      </c>
      <c r="T101" s="90">
        <f>AVERAGE(I89:I101)</f>
        <v>-2.6147820953413</v>
      </c>
      <c r="U101" t="s" s="139">
        <v>114</v>
      </c>
      <c r="V101" s="155">
        <f>AVERAGE(L89:L101)</f>
        <v>4.15384615384615</v>
      </c>
      <c r="W101" s="90">
        <f>AVERAGE(N89:N101)</f>
        <v>-4.07827380952381</v>
      </c>
    </row>
    <row r="102" ht="21.95" customHeight="1">
      <c r="A102" s="152">
        <v>2012</v>
      </c>
      <c r="B102" s="127">
        <v>70</v>
      </c>
      <c r="C102" s="88">
        <v>-155.3</v>
      </c>
      <c r="D102" s="92">
        <v>-2.21857142857143</v>
      </c>
      <c r="E102" s="43"/>
      <c r="F102" s="153">
        <v>2012</v>
      </c>
      <c r="G102" s="127">
        <v>46</v>
      </c>
      <c r="H102" s="88">
        <v>-135.8</v>
      </c>
      <c r="I102" s="92">
        <v>-2.95217391304348</v>
      </c>
      <c r="J102" s="43"/>
      <c r="K102" s="153">
        <v>2012</v>
      </c>
      <c r="L102" s="127">
        <v>13</v>
      </c>
      <c r="M102" s="88">
        <v>-57.2</v>
      </c>
      <c r="N102" s="94">
        <v>-4.4</v>
      </c>
      <c r="O102" t="s" s="136">
        <v>113</v>
      </c>
      <c r="P102" s="155">
        <f>AVERAGE(B89:B102)</f>
        <v>44.7857142857143</v>
      </c>
      <c r="Q102" s="90">
        <f>AVERAGE(D89:D102)</f>
        <v>-1.89548307714718</v>
      </c>
      <c r="R102" t="s" s="139">
        <v>113</v>
      </c>
      <c r="S102" s="155">
        <f>AVERAGE(G89:G102)</f>
        <v>25.6428571428571</v>
      </c>
      <c r="T102" s="90">
        <f>AVERAGE(I89:I102)</f>
        <v>-2.63888151089146</v>
      </c>
      <c r="U102" t="s" s="139">
        <v>113</v>
      </c>
      <c r="V102" s="155">
        <f>AVERAGE(L89:L102)</f>
        <v>4.78571428571429</v>
      </c>
      <c r="W102" s="90">
        <f>AVERAGE(N89:N102)</f>
        <v>-4.10752164502165</v>
      </c>
    </row>
    <row r="103" ht="21.95" customHeight="1">
      <c r="A103" s="152">
        <v>2013</v>
      </c>
      <c r="B103" s="127">
        <v>48</v>
      </c>
      <c r="C103" s="88">
        <v>-73.2</v>
      </c>
      <c r="D103" s="92">
        <v>-1.525</v>
      </c>
      <c r="E103" s="43"/>
      <c r="F103" s="153">
        <v>2013</v>
      </c>
      <c r="G103" s="127">
        <v>19</v>
      </c>
      <c r="H103" s="88">
        <v>-47.9</v>
      </c>
      <c r="I103" s="92">
        <v>-2.52105263157895</v>
      </c>
      <c r="J103" s="43"/>
      <c r="K103" s="153">
        <v>2013</v>
      </c>
      <c r="L103" s="127">
        <v>0</v>
      </c>
      <c r="M103" s="88">
        <v>0</v>
      </c>
      <c r="N103" s="94"/>
      <c r="O103" t="s" s="136">
        <v>112</v>
      </c>
      <c r="P103" s="155">
        <f>AVERAGE(B89:B103)</f>
        <v>45</v>
      </c>
      <c r="Q103" s="90">
        <f>AVERAGE(D89:D103)</f>
        <v>-1.87078420533737</v>
      </c>
      <c r="R103" t="s" s="139">
        <v>112</v>
      </c>
      <c r="S103" s="155">
        <f>AVERAGE(G89:G103)</f>
        <v>25.2</v>
      </c>
      <c r="T103" s="90">
        <f>AVERAGE(I89:I103)</f>
        <v>-2.63102625227063</v>
      </c>
      <c r="U103" t="s" s="139">
        <v>112</v>
      </c>
      <c r="V103" s="155">
        <f>AVERAGE(L89:L103)</f>
        <v>4.46666666666667</v>
      </c>
      <c r="W103" s="90">
        <f>AVERAGE(N89:N103)</f>
        <v>-4.10752164502165</v>
      </c>
    </row>
    <row r="104" ht="21.95" customHeight="1">
      <c r="A104" s="152">
        <v>2014</v>
      </c>
      <c r="B104" s="127">
        <v>45</v>
      </c>
      <c r="C104" s="88">
        <v>-97.90000000000001</v>
      </c>
      <c r="D104" s="92">
        <v>-2.17555555555556</v>
      </c>
      <c r="E104" s="43"/>
      <c r="F104" s="153">
        <v>2014</v>
      </c>
      <c r="G104" s="127">
        <v>23</v>
      </c>
      <c r="H104" s="88">
        <v>-77.3</v>
      </c>
      <c r="I104" s="92">
        <v>-3.36086956521739</v>
      </c>
      <c r="J104" s="43"/>
      <c r="K104" s="153">
        <v>2014</v>
      </c>
      <c r="L104" s="127">
        <v>9</v>
      </c>
      <c r="M104" s="88">
        <v>-42.1</v>
      </c>
      <c r="N104" s="94">
        <v>-4.67777777777778</v>
      </c>
      <c r="O104" t="s" s="136">
        <v>111</v>
      </c>
      <c r="P104" s="155">
        <f>AVERAGE(B89:B104)</f>
        <v>45</v>
      </c>
      <c r="Q104" s="90">
        <f>AVERAGE(D89:D104)</f>
        <v>-1.88983241472601</v>
      </c>
      <c r="R104" t="s" s="139">
        <v>111</v>
      </c>
      <c r="S104" s="155">
        <f>AVERAGE(G89:G104)</f>
        <v>25.0625</v>
      </c>
      <c r="T104" s="90">
        <f>AVERAGE(I89:I104)</f>
        <v>-2.6766414593298</v>
      </c>
      <c r="U104" t="s" s="139">
        <v>111</v>
      </c>
      <c r="V104" s="155">
        <f>AVERAGE(L89:L104)</f>
        <v>4.75</v>
      </c>
      <c r="W104" s="90">
        <f>AVERAGE(N89:N104)</f>
        <v>-4.15504298941799</v>
      </c>
    </row>
    <row r="105" ht="21.95" customHeight="1">
      <c r="A105" s="152">
        <v>2015</v>
      </c>
      <c r="B105" s="127">
        <v>45</v>
      </c>
      <c r="C105" s="88">
        <v>-97.8</v>
      </c>
      <c r="D105" s="92">
        <v>-2.17333333333333</v>
      </c>
      <c r="E105" s="43"/>
      <c r="F105" s="153">
        <v>2015</v>
      </c>
      <c r="G105" s="127">
        <v>29</v>
      </c>
      <c r="H105" s="88">
        <v>-84</v>
      </c>
      <c r="I105" s="92">
        <v>-2.89655172413793</v>
      </c>
      <c r="J105" s="43"/>
      <c r="K105" s="153">
        <v>2015</v>
      </c>
      <c r="L105" s="127">
        <v>5</v>
      </c>
      <c r="M105" s="88">
        <v>-21.9</v>
      </c>
      <c r="N105" s="94">
        <v>-4.38</v>
      </c>
      <c r="O105" t="s" s="136">
        <v>110</v>
      </c>
      <c r="P105" s="155">
        <f>AVERAGE(B89:B105)</f>
        <v>45</v>
      </c>
      <c r="Q105" s="90">
        <f>AVERAGE(D89:D105)</f>
        <v>-1.90650893934997</v>
      </c>
      <c r="R105" t="s" s="139">
        <v>110</v>
      </c>
      <c r="S105" s="155">
        <f>AVERAGE(G89:G105)</f>
        <v>25.2941176470588</v>
      </c>
      <c r="T105" s="90">
        <f>AVERAGE(I89:I105)</f>
        <v>-2.68957735725969</v>
      </c>
      <c r="U105" t="s" s="139">
        <v>110</v>
      </c>
      <c r="V105" s="155">
        <f>AVERAGE(L89:L105)</f>
        <v>4.76470588235294</v>
      </c>
      <c r="W105" s="90">
        <f>AVERAGE(N89:N105)</f>
        <v>-4.17234737484738</v>
      </c>
    </row>
    <row r="106" ht="21.95" customHeight="1">
      <c r="A106" s="152">
        <v>2016</v>
      </c>
      <c r="B106" s="127">
        <v>19</v>
      </c>
      <c r="C106" s="88">
        <v>-28.2</v>
      </c>
      <c r="D106" s="92">
        <v>-1.48421052631579</v>
      </c>
      <c r="E106" s="43"/>
      <c r="F106" s="153">
        <v>2016</v>
      </c>
      <c r="G106" s="127">
        <v>9</v>
      </c>
      <c r="H106" s="88">
        <v>-19.2</v>
      </c>
      <c r="I106" s="92">
        <v>-2.13333333333333</v>
      </c>
      <c r="J106" s="43"/>
      <c r="K106" s="153">
        <v>2016</v>
      </c>
      <c r="L106" s="127">
        <v>0</v>
      </c>
      <c r="M106" s="88">
        <v>0</v>
      </c>
      <c r="N106" s="94"/>
      <c r="O106" t="s" s="136">
        <v>109</v>
      </c>
      <c r="P106" s="155">
        <f>AVERAGE(B89:B106)</f>
        <v>43.5555555555556</v>
      </c>
      <c r="Q106" s="90">
        <f>AVERAGE(D89:D106)</f>
        <v>-1.88304791640362</v>
      </c>
      <c r="R106" t="s" s="139">
        <v>109</v>
      </c>
      <c r="S106" s="155">
        <f>AVERAGE(G89:G106)</f>
        <v>24.3888888888889</v>
      </c>
      <c r="T106" s="90">
        <f>AVERAGE(I89:I106)</f>
        <v>-2.658674911486</v>
      </c>
      <c r="U106" t="s" s="139">
        <v>109</v>
      </c>
      <c r="V106" s="155">
        <f>AVERAGE(L89:L106)</f>
        <v>4.5</v>
      </c>
      <c r="W106" s="90">
        <f>AVERAGE(N89:N106)</f>
        <v>-4.17234737484738</v>
      </c>
    </row>
    <row r="107" ht="21.95" customHeight="1">
      <c r="A107" s="152">
        <v>2017</v>
      </c>
      <c r="B107" s="127">
        <v>65</v>
      </c>
      <c r="C107" s="88">
        <v>-164.1</v>
      </c>
      <c r="D107" s="92">
        <v>-2.52461538461538</v>
      </c>
      <c r="E107" s="43"/>
      <c r="F107" s="153">
        <v>2017</v>
      </c>
      <c r="G107" s="127">
        <v>42</v>
      </c>
      <c r="H107" s="88">
        <v>-139.8</v>
      </c>
      <c r="I107" s="92">
        <v>-3.32857142857143</v>
      </c>
      <c r="J107" s="43"/>
      <c r="K107" s="153">
        <v>2017</v>
      </c>
      <c r="L107" s="127">
        <v>13</v>
      </c>
      <c r="M107" s="88">
        <v>-61.9</v>
      </c>
      <c r="N107" s="94">
        <v>-4.76153846153846</v>
      </c>
      <c r="O107" t="s" s="136">
        <v>108</v>
      </c>
      <c r="P107" s="155">
        <f>AVERAGE(B89:B107)</f>
        <v>44.6842105263158</v>
      </c>
      <c r="Q107" s="90">
        <f>AVERAGE(D89:D107)</f>
        <v>-1.91681462525687</v>
      </c>
      <c r="R107" t="s" s="139">
        <v>108</v>
      </c>
      <c r="S107" s="155">
        <f>AVERAGE(G89:G107)</f>
        <v>25.3157894736842</v>
      </c>
      <c r="T107" s="90">
        <f>AVERAGE(I89:I107)</f>
        <v>-2.69393262291155</v>
      </c>
      <c r="U107" t="s" s="139">
        <v>108</v>
      </c>
      <c r="V107" s="155">
        <f>AVERAGE(L89:L107)</f>
        <v>4.94736842105263</v>
      </c>
      <c r="W107" s="90">
        <f>AVERAGE(N89:N107)</f>
        <v>-4.21443245246817</v>
      </c>
    </row>
    <row r="108" ht="21.95" customHeight="1">
      <c r="A108" s="152">
        <v>2018</v>
      </c>
      <c r="B108" s="127">
        <v>47</v>
      </c>
      <c r="C108" s="88">
        <v>-94.3</v>
      </c>
      <c r="D108" s="92">
        <v>-2.0063829787234</v>
      </c>
      <c r="E108" s="43"/>
      <c r="F108" s="153">
        <v>2018</v>
      </c>
      <c r="G108" s="127">
        <v>25</v>
      </c>
      <c r="H108" s="88">
        <v>-73.7</v>
      </c>
      <c r="I108" s="92">
        <v>-2.948</v>
      </c>
      <c r="J108" s="43"/>
      <c r="K108" s="153">
        <v>2018</v>
      </c>
      <c r="L108" s="127">
        <v>5</v>
      </c>
      <c r="M108" s="88">
        <v>-23.2</v>
      </c>
      <c r="N108" s="94">
        <v>-4.64</v>
      </c>
      <c r="O108" t="s" s="136">
        <v>107</v>
      </c>
      <c r="P108" s="155">
        <f>AVERAGE(B89:B108)</f>
        <v>44.8</v>
      </c>
      <c r="Q108" s="90">
        <f>AVERAGE(D89:D108)</f>
        <v>-1.9212930429302</v>
      </c>
      <c r="R108" t="s" s="139">
        <v>107</v>
      </c>
      <c r="S108" s="155">
        <f>AVERAGE(G89:G108)</f>
        <v>25.3</v>
      </c>
      <c r="T108" s="90">
        <f>AVERAGE(I89:I108)</f>
        <v>-2.70663599176597</v>
      </c>
      <c r="U108" t="s" s="139">
        <v>107</v>
      </c>
      <c r="V108" s="155">
        <f>AVERAGE(L89:L108)</f>
        <v>4.95</v>
      </c>
      <c r="W108" s="90">
        <f>AVERAGE(N89:N108)</f>
        <v>-4.24280362230362</v>
      </c>
    </row>
    <row r="109" ht="21.95" customHeight="1">
      <c r="A109" s="152">
        <v>2019</v>
      </c>
      <c r="B109" s="127">
        <v>45</v>
      </c>
      <c r="C109" s="88">
        <v>-81.8</v>
      </c>
      <c r="D109" s="92">
        <v>-1.81777777777778</v>
      </c>
      <c r="E109" s="43"/>
      <c r="F109" s="153">
        <v>2019</v>
      </c>
      <c r="G109" s="127">
        <v>24</v>
      </c>
      <c r="H109" s="88">
        <v>-59.6</v>
      </c>
      <c r="I109" s="92">
        <v>-2.48333333333333</v>
      </c>
      <c r="J109" s="43"/>
      <c r="K109" s="153">
        <v>2019</v>
      </c>
      <c r="L109" s="127">
        <v>1</v>
      </c>
      <c r="M109" s="88">
        <v>-3.8</v>
      </c>
      <c r="N109" s="94">
        <v>-3.8</v>
      </c>
      <c r="O109" s="87"/>
      <c r="P109" s="88"/>
      <c r="Q109" s="88"/>
      <c r="R109" s="89"/>
      <c r="S109" s="88"/>
      <c r="T109" s="88"/>
      <c r="U109" s="89"/>
      <c r="V109" s="88"/>
      <c r="W109" s="90"/>
    </row>
    <row r="110" ht="21.95" customHeight="1">
      <c r="A110" s="152">
        <v>2020</v>
      </c>
      <c r="B110" s="127">
        <v>39</v>
      </c>
      <c r="C110" s="88">
        <v>-71</v>
      </c>
      <c r="D110" s="92">
        <v>-1.82051282051282</v>
      </c>
      <c r="E110" s="43"/>
      <c r="F110" s="153">
        <v>2020</v>
      </c>
      <c r="G110" s="127">
        <v>21</v>
      </c>
      <c r="H110" s="88">
        <v>-53.1</v>
      </c>
      <c r="I110" s="92">
        <v>-2.52857142857143</v>
      </c>
      <c r="J110" s="43"/>
      <c r="K110" s="153">
        <v>2020</v>
      </c>
      <c r="L110" s="127">
        <v>1</v>
      </c>
      <c r="M110" s="88">
        <v>-4.8</v>
      </c>
      <c r="N110" s="94">
        <v>-4.8</v>
      </c>
      <c r="O110" s="87"/>
      <c r="P110" s="88"/>
      <c r="Q110" s="88"/>
      <c r="R110" s="89"/>
      <c r="S110" s="88"/>
      <c r="T110" s="88"/>
      <c r="U110" s="89"/>
      <c r="V110" s="88"/>
      <c r="W110" s="90"/>
    </row>
    <row r="111" ht="21.95" customHeight="1">
      <c r="A111" s="152">
        <v>2021</v>
      </c>
      <c r="B111" s="127">
        <v>40</v>
      </c>
      <c r="C111" s="88">
        <v>-73.09999999999999</v>
      </c>
      <c r="D111" s="92">
        <v>-1.8275</v>
      </c>
      <c r="E111" s="43"/>
      <c r="F111" s="153">
        <v>2021</v>
      </c>
      <c r="G111" s="127">
        <v>20</v>
      </c>
      <c r="H111" s="88">
        <v>-55.3</v>
      </c>
      <c r="I111" s="92">
        <v>-2.765</v>
      </c>
      <c r="J111" s="43"/>
      <c r="K111" s="153">
        <v>2021</v>
      </c>
      <c r="L111" s="127">
        <v>4</v>
      </c>
      <c r="M111" s="88">
        <v>-18</v>
      </c>
      <c r="N111" s="94">
        <v>-4.5</v>
      </c>
      <c r="O111" s="87"/>
      <c r="P111" s="88"/>
      <c r="Q111" s="88"/>
      <c r="R111" s="89"/>
      <c r="S111" s="88"/>
      <c r="T111" s="88"/>
      <c r="U111" s="89"/>
      <c r="V111" s="88"/>
      <c r="W111" s="90"/>
    </row>
    <row r="112" ht="21.95" customHeight="1">
      <c r="A112" s="152">
        <v>2022</v>
      </c>
      <c r="B112" s="127">
        <v>35</v>
      </c>
      <c r="C112" s="88">
        <v>-78</v>
      </c>
      <c r="D112" s="92">
        <v>-2.22857142857143</v>
      </c>
      <c r="E112" s="43"/>
      <c r="F112" s="153">
        <v>2022</v>
      </c>
      <c r="G112" s="127">
        <v>23</v>
      </c>
      <c r="H112" s="88">
        <v>-66.7</v>
      </c>
      <c r="I112" s="92">
        <v>-2.9</v>
      </c>
      <c r="J112" s="43"/>
      <c r="K112" s="153">
        <v>2022</v>
      </c>
      <c r="L112" s="127">
        <v>7</v>
      </c>
      <c r="M112" s="88">
        <v>-29.5</v>
      </c>
      <c r="N112" s="94">
        <v>-4.21428571428571</v>
      </c>
      <c r="O112" s="87"/>
      <c r="P112" s="88"/>
      <c r="Q112" s="88"/>
      <c r="R112" s="89"/>
      <c r="S112" s="88"/>
      <c r="T112" s="88"/>
      <c r="U112" s="89"/>
      <c r="V112" s="88"/>
      <c r="W112" s="90"/>
    </row>
    <row r="113" ht="21.95" customHeight="1">
      <c r="A113" s="91"/>
      <c r="B113" s="125"/>
      <c r="C113" s="88"/>
      <c r="D113" s="92"/>
      <c r="E113" s="43"/>
      <c r="F113" s="93"/>
      <c r="G113" s="125"/>
      <c r="H113" s="88"/>
      <c r="I113" s="92"/>
      <c r="J113" s="43"/>
      <c r="K113" s="93"/>
      <c r="L113" s="125"/>
      <c r="M113" s="88"/>
      <c r="N113" s="94"/>
      <c r="O113" s="87"/>
      <c r="P113" s="88"/>
      <c r="Q113" s="88"/>
      <c r="R113" s="89"/>
      <c r="S113" s="88"/>
      <c r="T113" s="88"/>
      <c r="U113" s="89"/>
      <c r="V113" s="88"/>
      <c r="W113" s="90"/>
    </row>
    <row r="114" ht="21.95" customHeight="1">
      <c r="A114" s="91"/>
      <c r="B114" s="125"/>
      <c r="C114" s="88"/>
      <c r="D114" s="92"/>
      <c r="E114" s="43"/>
      <c r="F114" s="93"/>
      <c r="G114" s="125"/>
      <c r="H114" s="88"/>
      <c r="I114" s="92"/>
      <c r="J114" s="43"/>
      <c r="K114" s="93"/>
      <c r="L114" s="125"/>
      <c r="M114" s="88"/>
      <c r="N114" s="94"/>
      <c r="O114" s="87"/>
      <c r="P114" s="88"/>
      <c r="Q114" s="88"/>
      <c r="R114" s="89"/>
      <c r="S114" s="88"/>
      <c r="T114" s="88"/>
      <c r="U114" s="89"/>
      <c r="V114" s="88"/>
      <c r="W114" s="90"/>
    </row>
    <row r="115" ht="21.95" customHeight="1">
      <c r="A115" s="91"/>
      <c r="B115" s="125"/>
      <c r="C115" s="88"/>
      <c r="D115" s="92"/>
      <c r="E115" s="43"/>
      <c r="F115" s="93"/>
      <c r="G115" s="125"/>
      <c r="H115" s="88"/>
      <c r="I115" s="92"/>
      <c r="J115" s="43"/>
      <c r="K115" s="93"/>
      <c r="L115" s="125"/>
      <c r="M115" s="88"/>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t="s" s="99">
        <v>97</v>
      </c>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t="s" s="100">
        <v>117</v>
      </c>
      <c r="B134" t="s" s="165">
        <v>430</v>
      </c>
      <c r="C134" s="88"/>
      <c r="D134" s="92"/>
      <c r="E134" s="43"/>
      <c r="F134" t="s" s="101">
        <v>117</v>
      </c>
      <c r="G134" t="s" s="165">
        <v>430</v>
      </c>
      <c r="H134" s="88"/>
      <c r="I134" s="92"/>
      <c r="J134" s="43"/>
      <c r="K134" t="s" s="101">
        <v>117</v>
      </c>
      <c r="L134" t="s" s="165">
        <v>430</v>
      </c>
      <c r="M134" s="88"/>
      <c r="N134" s="94"/>
      <c r="O134" s="87"/>
      <c r="P134" s="88"/>
      <c r="Q134" s="88"/>
      <c r="R134" s="89"/>
      <c r="S134" s="88"/>
      <c r="T134" s="88"/>
      <c r="U134" s="89"/>
      <c r="V134" s="88"/>
      <c r="W134" s="90"/>
    </row>
    <row r="135" ht="21.95" customHeight="1">
      <c r="A135" t="s" s="126">
        <v>127</v>
      </c>
      <c r="B135" s="88">
        <f>AVERAGE(B78:B87)</f>
        <v>30.9</v>
      </c>
      <c r="C135" s="88">
        <f>AVERAGE(C78:C87)</f>
        <v>-60.31</v>
      </c>
      <c r="D135" s="92">
        <f>AVERAGE(D78:D87)</f>
        <v>-1.81041286706994</v>
      </c>
      <c r="E135" s="43"/>
      <c r="F135" t="s" s="128">
        <v>127</v>
      </c>
      <c r="G135" s="88">
        <f>AVERAGE(G78:G87)</f>
        <v>17.4</v>
      </c>
      <c r="H135" s="88">
        <f>AVERAGE(H78:H87)</f>
        <v>-47.31</v>
      </c>
      <c r="I135" s="92">
        <f>AVERAGE(I78:I87)</f>
        <v>-2.55163073982192</v>
      </c>
      <c r="J135" s="43"/>
      <c r="K135" t="s" s="128">
        <v>127</v>
      </c>
      <c r="L135" s="88">
        <f>AVERAGE(L78:L87)</f>
        <v>2.9</v>
      </c>
      <c r="M135" s="88">
        <f>AVERAGE(M78:M87)</f>
        <v>-12.57</v>
      </c>
      <c r="N135" s="94">
        <f>AVERAGE(N78:N87)</f>
        <v>-4.17055555555556</v>
      </c>
      <c r="O135" s="87"/>
      <c r="P135" s="88"/>
      <c r="Q135" s="88"/>
      <c r="R135" s="89"/>
      <c r="S135" s="88"/>
      <c r="T135" s="88"/>
      <c r="U135" s="89"/>
      <c r="V135" s="88"/>
      <c r="W135" s="90"/>
    </row>
    <row r="136" ht="21.95" customHeight="1">
      <c r="A136" t="s" s="126">
        <v>128</v>
      </c>
      <c r="B136" s="88">
        <f>AVERAGE(B89:B98)</f>
        <v>44.1</v>
      </c>
      <c r="C136" s="88">
        <f>AVERAGE(C89:C98)</f>
        <v>-90.34999999999999</v>
      </c>
      <c r="D136" s="92">
        <f>AVERAGE(D89:D98)</f>
        <v>-1.93701236242782</v>
      </c>
      <c r="E136" s="43"/>
      <c r="F136" t="s" s="128">
        <v>128</v>
      </c>
      <c r="G136" s="88">
        <f>AVERAGE(G89:G98)</f>
        <v>25.3</v>
      </c>
      <c r="H136" s="88">
        <f>AVERAGE(H89:H98)</f>
        <v>-71.83</v>
      </c>
      <c r="I136" s="92">
        <f>AVERAGE(I89:I98)</f>
        <v>-2.70334370807068</v>
      </c>
      <c r="J136" s="43"/>
      <c r="K136" t="s" s="128">
        <v>128</v>
      </c>
      <c r="L136" s="88">
        <f>AVERAGE(L89:L98)</f>
        <v>4.9</v>
      </c>
      <c r="M136" s="88">
        <f>AVERAGE(M89:M98)</f>
        <v>-21.54</v>
      </c>
      <c r="N136" s="94">
        <f>AVERAGE(N89:N98)</f>
        <v>-4.11450892857143</v>
      </c>
      <c r="O136" s="87"/>
      <c r="P136" s="88"/>
      <c r="Q136" s="88"/>
      <c r="R136" s="89"/>
      <c r="S136" s="88"/>
      <c r="T136" s="88"/>
      <c r="U136" s="89"/>
      <c r="V136" s="88"/>
      <c r="W136" s="90"/>
    </row>
    <row r="137" ht="21.95" customHeight="1">
      <c r="A137" s="106"/>
      <c r="B137" s="89"/>
      <c r="C137" s="89"/>
      <c r="D137" s="97"/>
      <c r="E137" s="43"/>
      <c r="F137" s="109"/>
      <c r="G137" s="89"/>
      <c r="H137" s="89"/>
      <c r="I137" s="97"/>
      <c r="J137" s="43"/>
      <c r="K137" s="109"/>
      <c r="L137" s="89"/>
      <c r="M137" s="89"/>
      <c r="N137" s="98"/>
      <c r="O137" s="87"/>
      <c r="P137" s="88"/>
      <c r="Q137" s="88"/>
      <c r="R137" s="89"/>
      <c r="S137" s="88"/>
      <c r="T137" s="88"/>
      <c r="U137" s="89"/>
      <c r="V137" s="88"/>
      <c r="W137" s="90"/>
    </row>
    <row r="138" ht="21.95" customHeight="1">
      <c r="A138" t="s" s="129">
        <v>129</v>
      </c>
      <c r="B138" s="88"/>
      <c r="C138" s="88"/>
      <c r="D138" s="92"/>
      <c r="E138" s="43"/>
      <c r="F138" t="s" s="130">
        <v>129</v>
      </c>
      <c r="G138" s="88"/>
      <c r="H138" s="88"/>
      <c r="I138" s="92"/>
      <c r="J138" s="43"/>
      <c r="K138" t="s" s="130">
        <v>129</v>
      </c>
      <c r="L138" s="88"/>
      <c r="M138" s="88"/>
      <c r="N138" s="94"/>
      <c r="O138" s="87"/>
      <c r="P138" s="88"/>
      <c r="Q138" s="88"/>
      <c r="R138" s="89"/>
      <c r="S138" s="88"/>
      <c r="T138" s="88"/>
      <c r="U138" s="89"/>
      <c r="V138" s="88"/>
      <c r="W138" s="90"/>
    </row>
    <row r="139" ht="21.95" customHeight="1">
      <c r="A139" t="s" s="129">
        <v>130</v>
      </c>
      <c r="B139" s="88"/>
      <c r="C139" s="88"/>
      <c r="D139" s="92"/>
      <c r="E139" s="43"/>
      <c r="F139" t="s" s="130">
        <v>130</v>
      </c>
      <c r="G139" s="88"/>
      <c r="H139" s="88"/>
      <c r="I139" s="92"/>
      <c r="J139" s="43"/>
      <c r="K139" t="s" s="130">
        <v>130</v>
      </c>
      <c r="L139" s="88"/>
      <c r="M139" s="88"/>
      <c r="N139" s="94"/>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00">
        <v>121</v>
      </c>
      <c r="B141" s="89"/>
      <c r="C141" s="89"/>
      <c r="D141" s="97"/>
      <c r="E141" s="43"/>
      <c r="F141" t="s" s="101">
        <v>121</v>
      </c>
      <c r="G141" s="89"/>
      <c r="H141" s="89"/>
      <c r="I141" s="97"/>
      <c r="J141" s="43"/>
      <c r="K141" t="s" s="101">
        <v>121</v>
      </c>
      <c r="L141" s="89"/>
      <c r="M141" s="89"/>
      <c r="N141" s="98"/>
      <c r="O141" s="87"/>
      <c r="P141" s="88"/>
      <c r="Q141" s="88"/>
      <c r="R141" s="89"/>
      <c r="S141" s="88"/>
      <c r="T141" s="88"/>
      <c r="U141" s="89"/>
      <c r="V141" s="88"/>
      <c r="W141" s="90"/>
    </row>
    <row r="142" ht="21.95" customHeight="1">
      <c r="A142" t="s" s="126">
        <v>127</v>
      </c>
      <c r="B142" s="88">
        <f>AVERAGE(B83:B87)</f>
        <v>38.8</v>
      </c>
      <c r="C142" s="88">
        <f>AVERAGE(C83:C87)</f>
        <v>-82.14</v>
      </c>
      <c r="D142" s="92">
        <f>AVERAGE(D83:D87)</f>
        <v>-2.0431351023316</v>
      </c>
      <c r="E142" s="43"/>
      <c r="F142" t="s" s="128">
        <v>127</v>
      </c>
      <c r="G142" s="88">
        <f>AVERAGE(G83:G87)</f>
        <v>24</v>
      </c>
      <c r="H142" s="88">
        <f>AVERAGE(H83:H87)</f>
        <v>-68.06</v>
      </c>
      <c r="I142" s="92">
        <f>AVERAGE(I83:I87)</f>
        <v>-2.7268118998119</v>
      </c>
      <c r="J142" s="43"/>
      <c r="K142" t="s" s="128">
        <v>127</v>
      </c>
      <c r="L142" s="88">
        <f>AVERAGE(L83:L87)</f>
        <v>4.8</v>
      </c>
      <c r="M142" s="88">
        <f>AVERAGE(M83:M87)</f>
        <v>-21.16</v>
      </c>
      <c r="N142" s="94">
        <f>AVERAGE(N83:N87)</f>
        <v>-4.30777777777778</v>
      </c>
      <c r="O142" s="87"/>
      <c r="P142" s="88"/>
      <c r="Q142" s="88"/>
      <c r="R142" s="89"/>
      <c r="S142" s="88"/>
      <c r="T142" s="88"/>
      <c r="U142" s="89"/>
      <c r="V142" s="88"/>
      <c r="W142" s="90"/>
    </row>
    <row r="143" ht="21.95" customHeight="1">
      <c r="A143" t="s" s="126">
        <v>128</v>
      </c>
      <c r="B143" s="88">
        <f>AVERAGE(B89:B93)</f>
        <v>41.8</v>
      </c>
      <c r="C143" s="88">
        <f>AVERAGE(C89:C93)</f>
        <v>-82.66</v>
      </c>
      <c r="D143" s="92">
        <f>AVERAGE(D89:D93)</f>
        <v>-1.91712221737819</v>
      </c>
      <c r="E143" s="43"/>
      <c r="F143" t="s" s="128">
        <v>128</v>
      </c>
      <c r="G143" s="88">
        <f>AVERAGE(G89:G93)</f>
        <v>24.2</v>
      </c>
      <c r="H143" s="88">
        <f>AVERAGE(H89:H93)</f>
        <v>-65.76000000000001</v>
      </c>
      <c r="I143" s="92">
        <f>AVERAGE(I89:I93)</f>
        <v>-2.64807738095238</v>
      </c>
      <c r="J143" s="43"/>
      <c r="K143" t="s" s="128">
        <v>128</v>
      </c>
      <c r="L143" s="88">
        <f>AVERAGE(L89:L93)</f>
        <v>3.2</v>
      </c>
      <c r="M143" s="88">
        <f>AVERAGE(M89:M93)</f>
        <v>-13.56</v>
      </c>
      <c r="N143" s="94">
        <f>AVERAGE(N89:N93)</f>
        <v>-4.19285714285714</v>
      </c>
      <c r="O143" s="87"/>
      <c r="P143" s="88"/>
      <c r="Q143" s="88"/>
      <c r="R143" s="89"/>
      <c r="S143" s="88"/>
      <c r="T143" s="88"/>
      <c r="U143" s="89"/>
      <c r="V143" s="88"/>
      <c r="W143" s="90"/>
    </row>
    <row r="144" ht="21.95" customHeight="1">
      <c r="A144" s="106"/>
      <c r="B144" s="89"/>
      <c r="C144" s="89"/>
      <c r="D144" s="97"/>
      <c r="E144" s="43"/>
      <c r="F144" s="109"/>
      <c r="G144" s="89"/>
      <c r="H144" s="89"/>
      <c r="I144" s="97"/>
      <c r="J144" s="43"/>
      <c r="K144" s="109"/>
      <c r="L144" s="89"/>
      <c r="M144" s="89"/>
      <c r="N144" s="98"/>
      <c r="O144" s="87"/>
      <c r="P144" s="88"/>
      <c r="Q144" s="88"/>
      <c r="R144" s="89"/>
      <c r="S144" s="88"/>
      <c r="T144" s="88"/>
      <c r="U144" s="89"/>
      <c r="V144" s="88"/>
      <c r="W144" s="90"/>
    </row>
    <row r="145" ht="21.95" customHeight="1">
      <c r="A145" t="s" s="129">
        <v>129</v>
      </c>
      <c r="B145" s="88"/>
      <c r="C145" s="88"/>
      <c r="D145" s="92"/>
      <c r="E145" s="43"/>
      <c r="F145" t="s" s="130">
        <v>129</v>
      </c>
      <c r="G145" s="88"/>
      <c r="H145" s="88"/>
      <c r="I145" s="92"/>
      <c r="J145" s="43"/>
      <c r="K145" t="s" s="130">
        <v>129</v>
      </c>
      <c r="L145" s="88"/>
      <c r="M145" s="88"/>
      <c r="N145" s="94"/>
      <c r="O145" s="87"/>
      <c r="P145" s="88"/>
      <c r="Q145" s="88"/>
      <c r="R145" s="89"/>
      <c r="S145" s="88"/>
      <c r="T145" s="88"/>
      <c r="U145" s="89"/>
      <c r="V145" s="88"/>
      <c r="W145" s="90"/>
    </row>
    <row r="146" ht="21.95" customHeight="1">
      <c r="A146" t="s" s="129">
        <v>130</v>
      </c>
      <c r="B146" s="88"/>
      <c r="C146" s="88"/>
      <c r="D146" s="92"/>
      <c r="E146" s="43"/>
      <c r="F146" t="s" s="130">
        <v>130</v>
      </c>
      <c r="G146" s="88"/>
      <c r="H146" s="88"/>
      <c r="I146" s="92"/>
      <c r="J146" s="43"/>
      <c r="K146" t="s" s="130">
        <v>130</v>
      </c>
      <c r="L146" s="88"/>
      <c r="M146" s="88"/>
      <c r="N146" s="94"/>
      <c r="O146" s="87"/>
      <c r="P146" s="88"/>
      <c r="Q146" s="88"/>
      <c r="R146" s="89"/>
      <c r="S146" s="88"/>
      <c r="T146" s="88"/>
      <c r="U146" s="89"/>
      <c r="V146" s="88"/>
      <c r="W146" s="90"/>
    </row>
    <row r="147" ht="21.95" customHeight="1">
      <c r="A147" s="106"/>
      <c r="B147" s="88"/>
      <c r="C147" s="88"/>
      <c r="D147" s="92"/>
      <c r="E147" s="43"/>
      <c r="F147" s="109"/>
      <c r="G147" s="89"/>
      <c r="H147" s="88"/>
      <c r="I147" s="92"/>
      <c r="J147" s="43"/>
      <c r="K147" s="109"/>
      <c r="L147" s="89"/>
      <c r="M147" s="88"/>
      <c r="N147" s="94"/>
      <c r="O147" s="87"/>
      <c r="P147" s="88"/>
      <c r="Q147" s="88"/>
      <c r="R147" s="89"/>
      <c r="S147" s="88"/>
      <c r="T147" s="88"/>
      <c r="U147" s="89"/>
      <c r="V147" s="88"/>
      <c r="W147" s="90"/>
    </row>
    <row r="148" ht="21.95" customHeight="1">
      <c r="A148" s="106"/>
      <c r="B148" s="107"/>
      <c r="C148" t="s" s="108">
        <v>101</v>
      </c>
      <c r="D148" s="92"/>
      <c r="E148" s="43"/>
      <c r="F148" s="109"/>
      <c r="G148" s="89"/>
      <c r="H148" s="88"/>
      <c r="I148" s="92"/>
      <c r="J148" s="43"/>
      <c r="K148" s="109"/>
      <c r="L148" s="89"/>
      <c r="M148" s="88"/>
      <c r="N148" s="94"/>
      <c r="O148" s="87"/>
      <c r="P148" s="88"/>
      <c r="Q148" s="88"/>
      <c r="R148" s="89"/>
      <c r="S148" s="88"/>
      <c r="T148" s="88"/>
      <c r="U148" s="89"/>
      <c r="V148" s="88"/>
      <c r="W148" s="90"/>
    </row>
    <row r="149" ht="22.75" customHeight="1">
      <c r="A149" s="111"/>
      <c r="B149" s="112"/>
      <c r="C149" t="s" s="113">
        <v>103</v>
      </c>
      <c r="D149" s="114"/>
      <c r="E149" s="115"/>
      <c r="F149" s="116"/>
      <c r="G149" s="120"/>
      <c r="H149" s="119"/>
      <c r="I149" s="114"/>
      <c r="J149" s="115"/>
      <c r="K149" s="116"/>
      <c r="L149" s="120"/>
      <c r="M149" s="119"/>
      <c r="N149" s="117"/>
      <c r="O149" s="118"/>
      <c r="P149" s="119"/>
      <c r="Q149" s="119"/>
      <c r="R149" s="120"/>
      <c r="S149" s="119"/>
      <c r="T149" s="119"/>
      <c r="U149" s="120"/>
      <c r="V149" s="119"/>
      <c r="W149"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3" customWidth="1"/>
    <col min="2" max="4" width="12.1719" style="323" customWidth="1"/>
    <col min="5" max="5" width="1.35156" style="323" customWidth="1"/>
    <col min="6" max="6" width="10" style="323" customWidth="1"/>
    <col min="7" max="9" width="12.1719" style="323" customWidth="1"/>
    <col min="10" max="10" width="1.35156" style="323" customWidth="1"/>
    <col min="11" max="11" width="10" style="323" customWidth="1"/>
    <col min="12" max="14" width="12.1719" style="323" customWidth="1"/>
    <col min="15" max="15" width="10.8516" style="323" customWidth="1"/>
    <col min="16" max="17" width="6.5" style="323" customWidth="1"/>
    <col min="18" max="18" width="10.8516" style="323" customWidth="1"/>
    <col min="19" max="20" width="6.5" style="323" customWidth="1"/>
    <col min="21" max="21" width="10.8516" style="323" customWidth="1"/>
    <col min="22" max="23" width="6.5" style="323" customWidth="1"/>
    <col min="24" max="16384" width="16.3516" style="323" customWidth="1"/>
  </cols>
  <sheetData>
    <row r="1" ht="64.15" customHeight="1">
      <c r="A1" t="s" s="167">
        <v>169</v>
      </c>
      <c r="B1" t="s" s="30">
        <v>41</v>
      </c>
      <c r="C1" t="s" s="30">
        <v>42</v>
      </c>
      <c r="D1" t="s" s="31">
        <v>43</v>
      </c>
      <c r="E1" s="32"/>
      <c r="F1" t="s" s="33">
        <v>133</v>
      </c>
      <c r="G1" t="s" s="30">
        <v>45</v>
      </c>
      <c r="H1" t="s" s="30">
        <v>46</v>
      </c>
      <c r="I1" t="s" s="31">
        <v>47</v>
      </c>
      <c r="J1" s="32"/>
      <c r="K1" t="s" s="33">
        <v>384</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22</v>
      </c>
      <c r="C3" s="83">
        <v>15</v>
      </c>
      <c r="D3" s="84">
        <v>0.681818181818182</v>
      </c>
      <c r="E3" s="43"/>
      <c r="F3" s="147">
        <v>1910</v>
      </c>
      <c r="G3" s="146">
        <v>10</v>
      </c>
      <c r="H3" s="83">
        <v>-4.1</v>
      </c>
      <c r="I3" s="84">
        <v>-0.41</v>
      </c>
      <c r="J3" s="43"/>
      <c r="K3" s="147">
        <v>1910</v>
      </c>
      <c r="L3" s="146">
        <v>2</v>
      </c>
      <c r="M3" s="83">
        <v>-4.1</v>
      </c>
      <c r="N3" s="86">
        <v>-2.05</v>
      </c>
      <c r="O3" s="148"/>
      <c r="P3" s="149"/>
      <c r="Q3" s="150"/>
      <c r="R3" s="151"/>
      <c r="S3" s="149"/>
      <c r="T3" s="150"/>
      <c r="U3" s="151"/>
      <c r="V3" s="149"/>
      <c r="W3" s="150"/>
    </row>
    <row r="4" ht="21.95" customHeight="1">
      <c r="A4" s="152">
        <v>1911</v>
      </c>
      <c r="B4" s="127">
        <v>30</v>
      </c>
      <c r="C4" s="88">
        <v>21.1</v>
      </c>
      <c r="D4" s="92">
        <v>0.703333333333333</v>
      </c>
      <c r="E4" s="43"/>
      <c r="F4" s="153">
        <v>1911</v>
      </c>
      <c r="G4" s="127">
        <v>13</v>
      </c>
      <c r="H4" s="88">
        <v>-6</v>
      </c>
      <c r="I4" s="92">
        <v>-0.461538461538462</v>
      </c>
      <c r="J4" s="43"/>
      <c r="K4" s="153">
        <v>1911</v>
      </c>
      <c r="L4" s="127">
        <v>3</v>
      </c>
      <c r="M4" s="88">
        <v>-6.2</v>
      </c>
      <c r="N4" s="94">
        <v>-2.06666666666667</v>
      </c>
      <c r="O4" s="154"/>
      <c r="P4" s="155"/>
      <c r="Q4" s="90"/>
      <c r="R4" s="156"/>
      <c r="S4" s="155"/>
      <c r="T4" s="90"/>
      <c r="U4" s="156"/>
      <c r="V4" s="155"/>
      <c r="W4" s="90"/>
    </row>
    <row r="5" ht="21.95" customHeight="1">
      <c r="A5" s="152">
        <v>1912</v>
      </c>
      <c r="B5" s="127">
        <v>45</v>
      </c>
      <c r="C5" s="88">
        <v>24.2</v>
      </c>
      <c r="D5" s="92">
        <v>0.537777777777778</v>
      </c>
      <c r="E5" s="43"/>
      <c r="F5" s="153">
        <v>1912</v>
      </c>
      <c r="G5" s="127">
        <v>22</v>
      </c>
      <c r="H5" s="88">
        <v>-9.699999999999999</v>
      </c>
      <c r="I5" s="92">
        <v>-0.440909090909091</v>
      </c>
      <c r="J5" s="43"/>
      <c r="K5" s="153">
        <v>1912</v>
      </c>
      <c r="L5" s="127">
        <v>3</v>
      </c>
      <c r="M5" s="88">
        <v>-8.199999999999999</v>
      </c>
      <c r="N5" s="94">
        <v>-2.73333333333333</v>
      </c>
      <c r="O5" s="154"/>
      <c r="P5" s="155"/>
      <c r="Q5" s="90"/>
      <c r="R5" s="156"/>
      <c r="S5" s="155"/>
      <c r="T5" s="90"/>
      <c r="U5" s="156"/>
      <c r="V5" s="155"/>
      <c r="W5" s="90"/>
    </row>
    <row r="6" ht="21.95" customHeight="1">
      <c r="A6" s="152">
        <v>1913</v>
      </c>
      <c r="B6" s="127">
        <v>24</v>
      </c>
      <c r="C6" s="88">
        <v>12.7</v>
      </c>
      <c r="D6" s="92">
        <v>0.529166666666667</v>
      </c>
      <c r="E6" s="43"/>
      <c r="F6" s="153">
        <v>1913</v>
      </c>
      <c r="G6" s="127">
        <v>11</v>
      </c>
      <c r="H6" s="88">
        <v>-10</v>
      </c>
      <c r="I6" s="92">
        <v>-0.9090909090909089</v>
      </c>
      <c r="J6" s="43"/>
      <c r="K6" s="153">
        <v>1913</v>
      </c>
      <c r="L6" s="127">
        <v>3</v>
      </c>
      <c r="M6" s="88">
        <v>-7.3</v>
      </c>
      <c r="N6" s="94">
        <v>-2.43333333333333</v>
      </c>
      <c r="O6" s="154"/>
      <c r="P6" s="155"/>
      <c r="Q6" s="90"/>
      <c r="R6" s="156"/>
      <c r="S6" s="155"/>
      <c r="T6" s="90"/>
      <c r="U6" s="156"/>
      <c r="V6" s="155"/>
      <c r="W6" s="90"/>
    </row>
    <row r="7" ht="21.95" customHeight="1">
      <c r="A7" s="152">
        <v>1914</v>
      </c>
      <c r="B7" s="127">
        <v>39</v>
      </c>
      <c r="C7" s="88">
        <v>29.1</v>
      </c>
      <c r="D7" s="92">
        <v>0.7461538461538459</v>
      </c>
      <c r="E7" s="43"/>
      <c r="F7" s="153">
        <v>1914</v>
      </c>
      <c r="G7" s="127">
        <v>18</v>
      </c>
      <c r="H7" s="88">
        <v>-2.1</v>
      </c>
      <c r="I7" s="92">
        <v>-0.116666666666667</v>
      </c>
      <c r="J7" s="43"/>
      <c r="K7" s="153">
        <v>1914</v>
      </c>
      <c r="L7" s="127">
        <v>0</v>
      </c>
      <c r="M7" s="88">
        <v>0</v>
      </c>
      <c r="N7" s="94"/>
      <c r="O7" s="154"/>
      <c r="P7" s="155"/>
      <c r="Q7" s="90"/>
      <c r="R7" s="156"/>
      <c r="S7" s="155"/>
      <c r="T7" s="90"/>
      <c r="U7" s="156"/>
      <c r="V7" s="155"/>
      <c r="W7" s="90"/>
    </row>
    <row r="8" ht="21.95" customHeight="1">
      <c r="A8" s="152">
        <v>1915</v>
      </c>
      <c r="B8" s="127">
        <v>20</v>
      </c>
      <c r="C8" s="88">
        <v>24.8</v>
      </c>
      <c r="D8" s="92">
        <v>1.24</v>
      </c>
      <c r="E8" s="43"/>
      <c r="F8" s="153">
        <v>1915</v>
      </c>
      <c r="G8" s="127">
        <v>5</v>
      </c>
      <c r="H8" s="88">
        <v>0</v>
      </c>
      <c r="I8" s="92">
        <v>0</v>
      </c>
      <c r="J8" s="43"/>
      <c r="K8" s="153">
        <v>1915</v>
      </c>
      <c r="L8" s="127">
        <v>0</v>
      </c>
      <c r="M8" s="88">
        <v>0</v>
      </c>
      <c r="N8" s="94"/>
      <c r="O8" s="154"/>
      <c r="P8" s="155"/>
      <c r="Q8" s="90"/>
      <c r="R8" s="156"/>
      <c r="S8" s="155"/>
      <c r="T8" s="90"/>
      <c r="U8" s="156"/>
      <c r="V8" s="155"/>
      <c r="W8" s="90"/>
    </row>
    <row r="9" ht="21.95" customHeight="1">
      <c r="A9" s="152">
        <v>1916</v>
      </c>
      <c r="B9" s="127">
        <v>47</v>
      </c>
      <c r="C9" s="88">
        <v>42.7</v>
      </c>
      <c r="D9" s="92">
        <v>0.908510638297872</v>
      </c>
      <c r="E9" s="43"/>
      <c r="F9" s="153">
        <v>1916</v>
      </c>
      <c r="G9" s="127">
        <v>22</v>
      </c>
      <c r="H9" s="88">
        <v>0.6</v>
      </c>
      <c r="I9" s="92">
        <v>0.0272727272727273</v>
      </c>
      <c r="J9" s="43"/>
      <c r="K9" s="153">
        <v>1916</v>
      </c>
      <c r="L9" s="127">
        <v>0</v>
      </c>
      <c r="M9" s="88">
        <v>0</v>
      </c>
      <c r="N9" s="94"/>
      <c r="O9" s="154"/>
      <c r="P9" s="155"/>
      <c r="Q9" s="90"/>
      <c r="R9" s="156"/>
      <c r="S9" s="155"/>
      <c r="T9" s="90"/>
      <c r="U9" s="156"/>
      <c r="V9" s="155"/>
      <c r="W9" s="90"/>
    </row>
    <row r="10" ht="21.95" customHeight="1">
      <c r="A10" s="152">
        <v>1917</v>
      </c>
      <c r="B10" s="127">
        <v>28</v>
      </c>
      <c r="C10" s="88">
        <v>19.1</v>
      </c>
      <c r="D10" s="92">
        <v>0.6821428571428571</v>
      </c>
      <c r="E10" s="43"/>
      <c r="F10" s="153">
        <v>1917</v>
      </c>
      <c r="G10" s="127">
        <v>12</v>
      </c>
      <c r="H10" s="88">
        <v>-2.8</v>
      </c>
      <c r="I10" s="92">
        <v>-0.233333333333333</v>
      </c>
      <c r="J10" s="43"/>
      <c r="K10" s="153">
        <v>1917</v>
      </c>
      <c r="L10" s="127">
        <v>0</v>
      </c>
      <c r="M10" s="88">
        <v>0</v>
      </c>
      <c r="N10" s="94"/>
      <c r="O10" s="154"/>
      <c r="P10" s="155"/>
      <c r="Q10" s="90"/>
      <c r="R10" s="156"/>
      <c r="S10" s="155"/>
      <c r="T10" s="90"/>
      <c r="U10" s="156"/>
      <c r="V10" s="155"/>
      <c r="W10" s="90"/>
    </row>
    <row r="11" ht="21.95" customHeight="1">
      <c r="A11" s="152">
        <v>1918</v>
      </c>
      <c r="B11" s="127">
        <v>22</v>
      </c>
      <c r="C11" s="88">
        <v>28.9</v>
      </c>
      <c r="D11" s="92">
        <v>1.31363636363636</v>
      </c>
      <c r="E11" s="43"/>
      <c r="F11" s="153">
        <v>1918</v>
      </c>
      <c r="G11" s="127">
        <v>5</v>
      </c>
      <c r="H11" s="88">
        <v>-0.6</v>
      </c>
      <c r="I11" s="92">
        <v>-0.12</v>
      </c>
      <c r="J11" s="43"/>
      <c r="K11" s="153">
        <v>1918</v>
      </c>
      <c r="L11" s="127">
        <v>0</v>
      </c>
      <c r="M11" s="88">
        <v>0</v>
      </c>
      <c r="N11" s="94"/>
      <c r="O11" s="154"/>
      <c r="P11" s="155"/>
      <c r="Q11" s="90"/>
      <c r="R11" s="156"/>
      <c r="S11" s="155"/>
      <c r="T11" s="90"/>
      <c r="U11" s="156"/>
      <c r="V11" s="155"/>
      <c r="W11" s="90"/>
    </row>
    <row r="12" ht="21.95" customHeight="1">
      <c r="A12" s="152">
        <v>1919</v>
      </c>
      <c r="B12" s="127">
        <v>31</v>
      </c>
      <c r="C12" s="88">
        <v>27.1</v>
      </c>
      <c r="D12" s="92">
        <v>0.874193548387097</v>
      </c>
      <c r="E12" s="43"/>
      <c r="F12" s="153">
        <v>1919</v>
      </c>
      <c r="G12" s="127">
        <v>10</v>
      </c>
      <c r="H12" s="88">
        <v>-7.8</v>
      </c>
      <c r="I12" s="92">
        <v>-0.78</v>
      </c>
      <c r="J12" s="43"/>
      <c r="K12" s="153">
        <v>1919</v>
      </c>
      <c r="L12" s="127">
        <v>4</v>
      </c>
      <c r="M12" s="88">
        <v>-8.4</v>
      </c>
      <c r="N12" s="94">
        <v>-2.1</v>
      </c>
      <c r="O12" s="154"/>
      <c r="P12" s="155"/>
      <c r="Q12" s="90"/>
      <c r="R12" s="156"/>
      <c r="S12" s="155"/>
      <c r="T12" s="90"/>
      <c r="U12" s="156"/>
      <c r="V12" s="155"/>
      <c r="W12" s="90"/>
    </row>
    <row r="13" ht="21.95" customHeight="1">
      <c r="A13" s="152">
        <v>1920</v>
      </c>
      <c r="B13" s="127">
        <v>36</v>
      </c>
      <c r="C13" s="88">
        <v>13.4</v>
      </c>
      <c r="D13" s="92">
        <v>0.372222222222222</v>
      </c>
      <c r="E13" s="43"/>
      <c r="F13" s="153">
        <v>1920</v>
      </c>
      <c r="G13" s="127">
        <v>21</v>
      </c>
      <c r="H13" s="88">
        <v>-12.2</v>
      </c>
      <c r="I13" s="92">
        <v>-0.580952380952381</v>
      </c>
      <c r="J13" s="43"/>
      <c r="K13" s="153">
        <v>1920</v>
      </c>
      <c r="L13" s="127">
        <v>2</v>
      </c>
      <c r="M13" s="88">
        <v>-3.7</v>
      </c>
      <c r="N13" s="94">
        <v>-1.85</v>
      </c>
      <c r="O13" s="154"/>
      <c r="P13" s="155"/>
      <c r="Q13" s="90"/>
      <c r="R13" s="156"/>
      <c r="S13" s="155"/>
      <c r="T13" s="90"/>
      <c r="U13" s="156"/>
      <c r="V13" s="155"/>
      <c r="W13" s="90"/>
    </row>
    <row r="14" ht="21.95" customHeight="1">
      <c r="A14" s="152">
        <v>1921</v>
      </c>
      <c r="B14" s="127">
        <v>28</v>
      </c>
      <c r="C14" s="88">
        <v>31.9</v>
      </c>
      <c r="D14" s="92">
        <v>1.13928571428571</v>
      </c>
      <c r="E14" s="43"/>
      <c r="F14" s="153">
        <v>1921</v>
      </c>
      <c r="G14" s="127">
        <v>7</v>
      </c>
      <c r="H14" s="88">
        <v>-4.9</v>
      </c>
      <c r="I14" s="92">
        <v>-0.7</v>
      </c>
      <c r="J14" s="43"/>
      <c r="K14" s="153">
        <v>1921</v>
      </c>
      <c r="L14" s="127">
        <v>2</v>
      </c>
      <c r="M14" s="88">
        <v>-4.2</v>
      </c>
      <c r="N14" s="94">
        <v>-2.1</v>
      </c>
      <c r="O14" s="154"/>
      <c r="P14" s="155"/>
      <c r="Q14" s="90"/>
      <c r="R14" s="156"/>
      <c r="S14" s="155"/>
      <c r="T14" s="90"/>
      <c r="U14" s="156"/>
      <c r="V14" s="155"/>
      <c r="W14" s="90"/>
    </row>
    <row r="15" ht="21.95" customHeight="1">
      <c r="A15" s="152">
        <v>1922</v>
      </c>
      <c r="B15" s="127">
        <v>34</v>
      </c>
      <c r="C15" s="88">
        <v>23</v>
      </c>
      <c r="D15" s="92">
        <v>0.676470588235294</v>
      </c>
      <c r="E15" s="43"/>
      <c r="F15" s="153">
        <v>1922</v>
      </c>
      <c r="G15" s="127">
        <v>16</v>
      </c>
      <c r="H15" s="88">
        <v>-4.3</v>
      </c>
      <c r="I15" s="92">
        <v>-0.26875</v>
      </c>
      <c r="J15" s="43"/>
      <c r="K15" s="153">
        <v>1922</v>
      </c>
      <c r="L15" s="127">
        <v>3</v>
      </c>
      <c r="M15" s="88">
        <v>-6.2</v>
      </c>
      <c r="N15" s="94">
        <v>-2.06666666666667</v>
      </c>
      <c r="O15" s="154"/>
      <c r="P15" s="155"/>
      <c r="Q15" s="90"/>
      <c r="R15" s="156"/>
      <c r="S15" s="155"/>
      <c r="T15" s="90"/>
      <c r="U15" s="156"/>
      <c r="V15" s="155"/>
      <c r="W15" s="90"/>
    </row>
    <row r="16" ht="21.95" customHeight="1">
      <c r="A16" s="152">
        <v>1923</v>
      </c>
      <c r="B16" s="127">
        <v>24</v>
      </c>
      <c r="C16" s="88">
        <v>27.1</v>
      </c>
      <c r="D16" s="92">
        <v>1.12916666666667</v>
      </c>
      <c r="E16" s="43"/>
      <c r="F16" s="153">
        <v>1923</v>
      </c>
      <c r="G16" s="127">
        <v>9</v>
      </c>
      <c r="H16" s="88">
        <v>2.4</v>
      </c>
      <c r="I16" s="92">
        <v>0.266666666666667</v>
      </c>
      <c r="J16" s="43"/>
      <c r="K16" s="153">
        <v>1923</v>
      </c>
      <c r="L16" s="127">
        <v>0</v>
      </c>
      <c r="M16" s="88">
        <v>0</v>
      </c>
      <c r="N16" s="94"/>
      <c r="O16" s="154"/>
      <c r="P16" s="155"/>
      <c r="Q16" s="90"/>
      <c r="R16" s="156"/>
      <c r="S16" s="155"/>
      <c r="T16" s="90"/>
      <c r="U16" s="156"/>
      <c r="V16" s="155"/>
      <c r="W16" s="90"/>
    </row>
    <row r="17" ht="21.95" customHeight="1">
      <c r="A17" s="152">
        <v>1924</v>
      </c>
      <c r="B17" s="127">
        <v>42</v>
      </c>
      <c r="C17" s="88">
        <v>20.1</v>
      </c>
      <c r="D17" s="92">
        <v>0.478571428571429</v>
      </c>
      <c r="E17" s="43"/>
      <c r="F17" s="153">
        <v>1924</v>
      </c>
      <c r="G17" s="127">
        <v>20</v>
      </c>
      <c r="H17" s="88">
        <v>-19.4</v>
      </c>
      <c r="I17" s="92">
        <v>-0.97</v>
      </c>
      <c r="J17" s="43"/>
      <c r="K17" s="153">
        <v>1924</v>
      </c>
      <c r="L17" s="127">
        <v>5</v>
      </c>
      <c r="M17" s="88">
        <v>-16.1</v>
      </c>
      <c r="N17" s="94">
        <v>-3.22</v>
      </c>
      <c r="O17" s="154"/>
      <c r="P17" s="155"/>
      <c r="Q17" s="90"/>
      <c r="R17" s="156"/>
      <c r="S17" s="155"/>
      <c r="T17" s="90"/>
      <c r="U17" s="156"/>
      <c r="V17" s="155"/>
      <c r="W17" s="90"/>
    </row>
    <row r="18" ht="21.95" customHeight="1">
      <c r="A18" s="152">
        <v>1925</v>
      </c>
      <c r="B18" s="127">
        <v>44</v>
      </c>
      <c r="C18" s="88">
        <v>48.3</v>
      </c>
      <c r="D18" s="92">
        <v>1.09772727272727</v>
      </c>
      <c r="E18" s="43"/>
      <c r="F18" s="153">
        <v>1925</v>
      </c>
      <c r="G18" s="127">
        <v>14</v>
      </c>
      <c r="H18" s="88">
        <v>-6.5</v>
      </c>
      <c r="I18" s="92">
        <v>-0.464285714285714</v>
      </c>
      <c r="J18" s="43"/>
      <c r="K18" s="153">
        <v>1925</v>
      </c>
      <c r="L18" s="127">
        <v>3</v>
      </c>
      <c r="M18" s="88">
        <v>-5.1</v>
      </c>
      <c r="N18" s="94">
        <v>-1.7</v>
      </c>
      <c r="O18" s="154"/>
      <c r="P18" s="155"/>
      <c r="Q18" s="90"/>
      <c r="R18" s="156"/>
      <c r="S18" s="155"/>
      <c r="T18" s="90"/>
      <c r="U18" s="156"/>
      <c r="V18" s="155"/>
      <c r="W18" s="90"/>
    </row>
    <row r="19" ht="21.95" customHeight="1">
      <c r="A19" s="152">
        <v>1926</v>
      </c>
      <c r="B19" s="127">
        <v>48</v>
      </c>
      <c r="C19" s="88">
        <v>40.7</v>
      </c>
      <c r="D19" s="92">
        <v>0.847916666666667</v>
      </c>
      <c r="E19" s="43"/>
      <c r="F19" s="153">
        <v>1926</v>
      </c>
      <c r="G19" s="127">
        <v>24</v>
      </c>
      <c r="H19" s="88">
        <v>-3.7</v>
      </c>
      <c r="I19" s="92">
        <v>-0.154166666666667</v>
      </c>
      <c r="J19" s="43"/>
      <c r="K19" s="153">
        <v>1926</v>
      </c>
      <c r="L19" s="127">
        <v>1</v>
      </c>
      <c r="M19" s="88">
        <v>-1.7</v>
      </c>
      <c r="N19" s="94">
        <v>-1.7</v>
      </c>
      <c r="O19" s="154"/>
      <c r="P19" s="155"/>
      <c r="Q19" s="90"/>
      <c r="R19" s="156"/>
      <c r="S19" s="155"/>
      <c r="T19" s="90"/>
      <c r="U19" s="156"/>
      <c r="V19" s="155"/>
      <c r="W19" s="90"/>
    </row>
    <row r="20" ht="21.95" customHeight="1">
      <c r="A20" s="152">
        <v>1927</v>
      </c>
      <c r="B20" s="127">
        <v>50</v>
      </c>
      <c r="C20" s="88">
        <v>26.7</v>
      </c>
      <c r="D20" s="92">
        <v>0.534</v>
      </c>
      <c r="E20" s="43"/>
      <c r="F20" s="153">
        <v>1927</v>
      </c>
      <c r="G20" s="127">
        <v>20</v>
      </c>
      <c r="H20" s="88">
        <v>-29.3</v>
      </c>
      <c r="I20" s="92">
        <v>-1.465</v>
      </c>
      <c r="J20" s="43"/>
      <c r="K20" s="153">
        <v>1927</v>
      </c>
      <c r="L20" s="127">
        <v>8</v>
      </c>
      <c r="M20" s="88">
        <v>-23.6</v>
      </c>
      <c r="N20" s="94">
        <v>-2.95</v>
      </c>
      <c r="O20" s="154"/>
      <c r="P20" s="155"/>
      <c r="Q20" s="90"/>
      <c r="R20" s="156"/>
      <c r="S20" s="155"/>
      <c r="T20" s="90"/>
      <c r="U20" s="156"/>
      <c r="V20" s="155"/>
      <c r="W20" s="90"/>
    </row>
    <row r="21" ht="21.95" customHeight="1">
      <c r="A21" s="152">
        <v>1928</v>
      </c>
      <c r="B21" s="127">
        <v>41</v>
      </c>
      <c r="C21" s="88">
        <v>16</v>
      </c>
      <c r="D21" s="92">
        <v>0.390243902439024</v>
      </c>
      <c r="E21" s="43"/>
      <c r="F21" s="153">
        <v>1928</v>
      </c>
      <c r="G21" s="127">
        <v>25</v>
      </c>
      <c r="H21" s="88">
        <v>-12.7</v>
      </c>
      <c r="I21" s="92">
        <v>-0.508</v>
      </c>
      <c r="J21" s="43"/>
      <c r="K21" s="153">
        <v>1928</v>
      </c>
      <c r="L21" s="127">
        <v>4</v>
      </c>
      <c r="M21" s="88">
        <v>-8.4</v>
      </c>
      <c r="N21" s="94">
        <v>-2.1</v>
      </c>
      <c r="O21" s="154"/>
      <c r="P21" s="155"/>
      <c r="Q21" s="90"/>
      <c r="R21" s="156"/>
      <c r="S21" s="155"/>
      <c r="T21" s="90"/>
      <c r="U21" s="156"/>
      <c r="V21" s="155"/>
      <c r="W21" s="90"/>
    </row>
    <row r="22" ht="21.95" customHeight="1">
      <c r="A22" s="152">
        <v>1929</v>
      </c>
      <c r="B22" s="127">
        <v>62</v>
      </c>
      <c r="C22" s="88">
        <v>45.4</v>
      </c>
      <c r="D22" s="92">
        <v>0.732258064516129</v>
      </c>
      <c r="E22" s="43"/>
      <c r="F22" s="153">
        <v>1929</v>
      </c>
      <c r="G22" s="127">
        <v>29</v>
      </c>
      <c r="H22" s="88">
        <v>-10.9</v>
      </c>
      <c r="I22" s="92">
        <v>-0.375862068965517</v>
      </c>
      <c r="J22" s="43"/>
      <c r="K22" s="153">
        <v>1929</v>
      </c>
      <c r="L22" s="127">
        <v>4</v>
      </c>
      <c r="M22" s="88">
        <v>-9</v>
      </c>
      <c r="N22" s="94">
        <v>-2.25</v>
      </c>
      <c r="O22" s="154"/>
      <c r="P22" s="155"/>
      <c r="Q22" s="90"/>
      <c r="R22" s="156"/>
      <c r="S22" s="155"/>
      <c r="T22" s="90"/>
      <c r="U22" s="156"/>
      <c r="V22" s="155"/>
      <c r="W22" s="90"/>
    </row>
    <row r="23" ht="21.95" customHeight="1">
      <c r="A23" s="152">
        <v>1930</v>
      </c>
      <c r="B23" s="127">
        <v>30</v>
      </c>
      <c r="C23" s="88">
        <v>33.5</v>
      </c>
      <c r="D23" s="92">
        <v>1.11666666666667</v>
      </c>
      <c r="E23" s="43"/>
      <c r="F23" s="153">
        <v>1930</v>
      </c>
      <c r="G23" s="127">
        <v>8</v>
      </c>
      <c r="H23" s="88">
        <v>-2.6</v>
      </c>
      <c r="I23" s="92">
        <v>-0.325</v>
      </c>
      <c r="J23" s="43"/>
      <c r="K23" s="153">
        <v>1930</v>
      </c>
      <c r="L23" s="127">
        <v>2</v>
      </c>
      <c r="M23" s="88">
        <v>-3.9</v>
      </c>
      <c r="N23" s="94">
        <v>-1.95</v>
      </c>
      <c r="O23" s="154"/>
      <c r="P23" s="155"/>
      <c r="Q23" s="90"/>
      <c r="R23" s="156"/>
      <c r="S23" s="155"/>
      <c r="T23" s="90"/>
      <c r="U23" s="156"/>
      <c r="V23" s="155"/>
      <c r="W23" s="90"/>
    </row>
    <row r="24" ht="21.95" customHeight="1">
      <c r="A24" s="152">
        <v>1931</v>
      </c>
      <c r="B24" s="127">
        <v>44</v>
      </c>
      <c r="C24" s="88">
        <v>28.1</v>
      </c>
      <c r="D24" s="92">
        <v>0.638636363636364</v>
      </c>
      <c r="E24" s="43"/>
      <c r="F24" s="153">
        <v>1931</v>
      </c>
      <c r="G24" s="127">
        <v>19</v>
      </c>
      <c r="H24" s="88">
        <v>-18.5</v>
      </c>
      <c r="I24" s="92">
        <v>-0.973684210526316</v>
      </c>
      <c r="J24" s="43"/>
      <c r="K24" s="153">
        <v>1931</v>
      </c>
      <c r="L24" s="127">
        <v>7</v>
      </c>
      <c r="M24" s="88">
        <v>-15.7</v>
      </c>
      <c r="N24" s="94">
        <v>-2.24285714285714</v>
      </c>
      <c r="O24" s="154"/>
      <c r="P24" s="155"/>
      <c r="Q24" s="90"/>
      <c r="R24" s="156"/>
      <c r="S24" s="155"/>
      <c r="T24" s="90"/>
      <c r="U24" s="156"/>
      <c r="V24" s="155"/>
      <c r="W24" s="90"/>
    </row>
    <row r="25" ht="21.95" customHeight="1">
      <c r="A25" s="152">
        <v>1932</v>
      </c>
      <c r="B25" s="127">
        <v>51</v>
      </c>
      <c r="C25" s="88">
        <v>-13.8</v>
      </c>
      <c r="D25" s="92">
        <v>-0.270588235294118</v>
      </c>
      <c r="E25" s="43"/>
      <c r="F25" s="153">
        <v>1932</v>
      </c>
      <c r="G25" s="127">
        <v>33</v>
      </c>
      <c r="H25" s="88">
        <v>-46.2</v>
      </c>
      <c r="I25" s="92">
        <v>-1.4</v>
      </c>
      <c r="J25" s="43"/>
      <c r="K25" s="153">
        <v>1932</v>
      </c>
      <c r="L25" s="127">
        <v>12</v>
      </c>
      <c r="M25" s="88">
        <v>-38.6</v>
      </c>
      <c r="N25" s="94">
        <v>-3.21666666666667</v>
      </c>
      <c r="O25" s="154"/>
      <c r="P25" s="155"/>
      <c r="Q25" s="90"/>
      <c r="R25" s="156"/>
      <c r="S25" s="155"/>
      <c r="T25" s="90"/>
      <c r="U25" s="156"/>
      <c r="V25" s="155"/>
      <c r="W25" s="90"/>
    </row>
    <row r="26" ht="21.95" customHeight="1">
      <c r="A26" s="152">
        <v>1933</v>
      </c>
      <c r="B26" s="127">
        <v>22</v>
      </c>
      <c r="C26" s="88">
        <v>20.8</v>
      </c>
      <c r="D26" s="92">
        <v>0.945454545454545</v>
      </c>
      <c r="E26" s="43"/>
      <c r="F26" s="153">
        <v>1933</v>
      </c>
      <c r="G26" s="127">
        <v>10</v>
      </c>
      <c r="H26" s="88">
        <v>1.1</v>
      </c>
      <c r="I26" s="92">
        <v>0.11</v>
      </c>
      <c r="J26" s="43"/>
      <c r="K26" s="153">
        <v>1933</v>
      </c>
      <c r="L26" s="127">
        <v>0</v>
      </c>
      <c r="M26" s="88">
        <v>0</v>
      </c>
      <c r="N26" s="94"/>
      <c r="O26" s="154"/>
      <c r="P26" s="155"/>
      <c r="Q26" s="90"/>
      <c r="R26" s="156"/>
      <c r="S26" s="155"/>
      <c r="T26" s="90"/>
      <c r="U26" s="156"/>
      <c r="V26" s="155"/>
      <c r="W26" s="90"/>
    </row>
    <row r="27" ht="21.95" customHeight="1">
      <c r="A27" s="152">
        <v>1934</v>
      </c>
      <c r="B27" s="127">
        <v>56</v>
      </c>
      <c r="C27" s="88">
        <v>14.7</v>
      </c>
      <c r="D27" s="92">
        <v>0.2625</v>
      </c>
      <c r="E27" s="43"/>
      <c r="F27" s="153">
        <v>1934</v>
      </c>
      <c r="G27" s="127">
        <v>35</v>
      </c>
      <c r="H27" s="88">
        <v>-20.6</v>
      </c>
      <c r="I27" s="92">
        <v>-0.588571428571429</v>
      </c>
      <c r="J27" s="43"/>
      <c r="K27" s="153">
        <v>1934</v>
      </c>
      <c r="L27" s="127">
        <v>10</v>
      </c>
      <c r="M27" s="88">
        <v>-18.2</v>
      </c>
      <c r="N27" s="94">
        <v>-1.82</v>
      </c>
      <c r="O27" s="154"/>
      <c r="P27" s="155"/>
      <c r="Q27" s="90"/>
      <c r="R27" s="156"/>
      <c r="S27" s="155"/>
      <c r="T27" s="90"/>
      <c r="U27" s="156"/>
      <c r="V27" s="155"/>
      <c r="W27" s="90"/>
    </row>
    <row r="28" ht="21.95" customHeight="1">
      <c r="A28" s="152">
        <v>1935</v>
      </c>
      <c r="B28" s="127">
        <v>29</v>
      </c>
      <c r="C28" s="88">
        <v>20.9</v>
      </c>
      <c r="D28" s="92">
        <v>0.720689655172414</v>
      </c>
      <c r="E28" s="43"/>
      <c r="F28" s="153">
        <v>1935</v>
      </c>
      <c r="G28" s="127">
        <v>14</v>
      </c>
      <c r="H28" s="88">
        <v>-6.8</v>
      </c>
      <c r="I28" s="92">
        <v>-0.485714285714286</v>
      </c>
      <c r="J28" s="43"/>
      <c r="K28" s="153">
        <v>1935</v>
      </c>
      <c r="L28" s="127">
        <v>2</v>
      </c>
      <c r="M28" s="88">
        <v>-3.9</v>
      </c>
      <c r="N28" s="94">
        <v>-1.95</v>
      </c>
      <c r="O28" s="154"/>
      <c r="P28" s="155"/>
      <c r="Q28" s="90"/>
      <c r="R28" s="156"/>
      <c r="S28" s="155"/>
      <c r="T28" s="90"/>
      <c r="U28" s="156"/>
      <c r="V28" s="155"/>
      <c r="W28" s="90"/>
    </row>
    <row r="29" ht="21.95" customHeight="1">
      <c r="A29" s="152">
        <v>1936</v>
      </c>
      <c r="B29" s="127">
        <v>38</v>
      </c>
      <c r="C29" s="88">
        <v>31.3</v>
      </c>
      <c r="D29" s="92">
        <v>0.823684210526316</v>
      </c>
      <c r="E29" s="43"/>
      <c r="F29" s="153">
        <v>1936</v>
      </c>
      <c r="G29" s="127">
        <v>14</v>
      </c>
      <c r="H29" s="88">
        <v>-6</v>
      </c>
      <c r="I29" s="92">
        <v>-0.428571428571429</v>
      </c>
      <c r="J29" s="43"/>
      <c r="K29" s="153">
        <v>1936</v>
      </c>
      <c r="L29" s="127">
        <v>2</v>
      </c>
      <c r="M29" s="88">
        <v>-3.8</v>
      </c>
      <c r="N29" s="94">
        <v>-1.9</v>
      </c>
      <c r="O29" s="154"/>
      <c r="P29" s="155"/>
      <c r="Q29" s="90"/>
      <c r="R29" s="156"/>
      <c r="S29" s="155"/>
      <c r="T29" s="90"/>
      <c r="U29" s="156"/>
      <c r="V29" s="155"/>
      <c r="W29" s="90"/>
    </row>
    <row r="30" ht="21.95" customHeight="1">
      <c r="A30" s="152">
        <v>1937</v>
      </c>
      <c r="B30" s="127">
        <v>29</v>
      </c>
      <c r="C30" s="88">
        <v>17</v>
      </c>
      <c r="D30" s="92">
        <v>0.586206896551724</v>
      </c>
      <c r="E30" s="43"/>
      <c r="F30" s="153">
        <v>1937</v>
      </c>
      <c r="G30" s="127">
        <v>14</v>
      </c>
      <c r="H30" s="88">
        <v>-5.7</v>
      </c>
      <c r="I30" s="92">
        <v>-0.407142857142857</v>
      </c>
      <c r="J30" s="43"/>
      <c r="K30" s="153">
        <v>1937</v>
      </c>
      <c r="L30" s="127">
        <v>3</v>
      </c>
      <c r="M30" s="88">
        <v>-5.2</v>
      </c>
      <c r="N30" s="94">
        <v>-1.73333333333333</v>
      </c>
      <c r="O30" s="154"/>
      <c r="P30" s="155"/>
      <c r="Q30" s="90"/>
      <c r="R30" s="156"/>
      <c r="S30" s="155"/>
      <c r="T30" s="90"/>
      <c r="U30" s="156"/>
      <c r="V30" s="155"/>
      <c r="W30" s="90"/>
    </row>
    <row r="31" ht="21.95" customHeight="1">
      <c r="A31" s="152">
        <v>1938</v>
      </c>
      <c r="B31" s="127">
        <v>48</v>
      </c>
      <c r="C31" s="88">
        <v>39.7</v>
      </c>
      <c r="D31" s="92">
        <v>0.8270833333333329</v>
      </c>
      <c r="E31" s="43"/>
      <c r="F31" s="153">
        <v>1938</v>
      </c>
      <c r="G31" s="127">
        <v>21</v>
      </c>
      <c r="H31" s="88">
        <v>-8.9</v>
      </c>
      <c r="I31" s="92">
        <v>-0.423809523809524</v>
      </c>
      <c r="J31" s="43"/>
      <c r="K31" s="153">
        <v>1938</v>
      </c>
      <c r="L31" s="127">
        <v>3</v>
      </c>
      <c r="M31" s="88">
        <v>-5.2</v>
      </c>
      <c r="N31" s="94">
        <v>-1.73333333333333</v>
      </c>
      <c r="O31" s="154"/>
      <c r="P31" s="155"/>
      <c r="Q31" s="90"/>
      <c r="R31" s="156"/>
      <c r="S31" s="155"/>
      <c r="T31" s="90"/>
      <c r="U31" s="156"/>
      <c r="V31" s="155"/>
      <c r="W31" s="90"/>
    </row>
    <row r="32" ht="21.95" customHeight="1">
      <c r="A32" s="152">
        <v>1939</v>
      </c>
      <c r="B32" s="127">
        <v>30</v>
      </c>
      <c r="C32" s="88">
        <v>21.1</v>
      </c>
      <c r="D32" s="92">
        <v>0.703333333333333</v>
      </c>
      <c r="E32" s="43"/>
      <c r="F32" s="153">
        <v>1939</v>
      </c>
      <c r="G32" s="127">
        <v>14</v>
      </c>
      <c r="H32" s="88">
        <v>-5</v>
      </c>
      <c r="I32" s="92">
        <v>-0.357142857142857</v>
      </c>
      <c r="J32" s="43"/>
      <c r="K32" s="153">
        <v>1939</v>
      </c>
      <c r="L32" s="127">
        <v>0</v>
      </c>
      <c r="M32" s="88">
        <v>0</v>
      </c>
      <c r="N32" s="94"/>
      <c r="O32" s="154"/>
      <c r="P32" s="155"/>
      <c r="Q32" s="90"/>
      <c r="R32" s="156"/>
      <c r="S32" s="155"/>
      <c r="T32" s="90"/>
      <c r="U32" s="156"/>
      <c r="V32" s="155"/>
      <c r="W32" s="90"/>
    </row>
    <row r="33" ht="21.95" customHeight="1">
      <c r="A33" s="152">
        <v>1940</v>
      </c>
      <c r="B33" s="127">
        <v>39</v>
      </c>
      <c r="C33" s="88">
        <v>9.9</v>
      </c>
      <c r="D33" s="92">
        <v>0.253846153846154</v>
      </c>
      <c r="E33" s="43"/>
      <c r="F33" s="153">
        <v>1940</v>
      </c>
      <c r="G33" s="127">
        <v>26</v>
      </c>
      <c r="H33" s="88">
        <v>-11.6</v>
      </c>
      <c r="I33" s="92">
        <v>-0.446153846153846</v>
      </c>
      <c r="J33" s="43"/>
      <c r="K33" s="153">
        <v>1940</v>
      </c>
      <c r="L33" s="127">
        <v>3</v>
      </c>
      <c r="M33" s="88">
        <v>-6.4</v>
      </c>
      <c r="N33" s="94">
        <v>-2.13333333333333</v>
      </c>
      <c r="O33" s="154"/>
      <c r="P33" s="155"/>
      <c r="Q33" s="90"/>
      <c r="R33" s="156"/>
      <c r="S33" s="155"/>
      <c r="T33" s="90"/>
      <c r="U33" s="156"/>
      <c r="V33" s="155"/>
      <c r="W33" s="90"/>
    </row>
    <row r="34" ht="21.95" customHeight="1">
      <c r="A34" s="152">
        <v>1941</v>
      </c>
      <c r="B34" s="127">
        <v>23</v>
      </c>
      <c r="C34" s="88">
        <v>13</v>
      </c>
      <c r="D34" s="92">
        <v>0.565217391304348</v>
      </c>
      <c r="E34" s="43"/>
      <c r="F34" s="153">
        <v>1941</v>
      </c>
      <c r="G34" s="127">
        <v>13</v>
      </c>
      <c r="H34" s="88">
        <v>-2.1</v>
      </c>
      <c r="I34" s="92">
        <v>-0.161538461538462</v>
      </c>
      <c r="J34" s="43"/>
      <c r="K34" s="153">
        <v>1941</v>
      </c>
      <c r="L34" s="127">
        <v>2</v>
      </c>
      <c r="M34" s="88">
        <v>-3.7</v>
      </c>
      <c r="N34" s="94">
        <v>-1.85</v>
      </c>
      <c r="O34" s="154"/>
      <c r="P34" s="155"/>
      <c r="Q34" s="90"/>
      <c r="R34" s="156"/>
      <c r="S34" s="155"/>
      <c r="T34" s="90"/>
      <c r="U34" s="156"/>
      <c r="V34" s="155"/>
      <c r="W34" s="90"/>
    </row>
    <row r="35" ht="21.95" customHeight="1">
      <c r="A35" s="152">
        <v>1942</v>
      </c>
      <c r="B35" s="127">
        <v>17</v>
      </c>
      <c r="C35" s="88">
        <v>15.7</v>
      </c>
      <c r="D35" s="92">
        <v>0.923529411764706</v>
      </c>
      <c r="E35" s="43"/>
      <c r="F35" s="153">
        <v>1942</v>
      </c>
      <c r="G35" s="127">
        <v>5</v>
      </c>
      <c r="H35" s="88">
        <v>-5.4</v>
      </c>
      <c r="I35" s="92">
        <v>-1.08</v>
      </c>
      <c r="J35" s="43"/>
      <c r="K35" s="153">
        <v>1942</v>
      </c>
      <c r="L35" s="127">
        <v>3</v>
      </c>
      <c r="M35" s="88">
        <v>-6.6</v>
      </c>
      <c r="N35" s="94">
        <v>-2.2</v>
      </c>
      <c r="O35" s="154"/>
      <c r="P35" s="155"/>
      <c r="Q35" s="90"/>
      <c r="R35" s="156"/>
      <c r="S35" s="155"/>
      <c r="T35" s="90"/>
      <c r="U35" s="156"/>
      <c r="V35" s="155"/>
      <c r="W35" s="90"/>
    </row>
    <row r="36" ht="21.95" customHeight="1">
      <c r="A36" s="152">
        <v>1943</v>
      </c>
      <c r="B36" s="127">
        <v>37</v>
      </c>
      <c r="C36" s="88">
        <v>29.9</v>
      </c>
      <c r="D36" s="92">
        <v>0.808108108108108</v>
      </c>
      <c r="E36" s="43"/>
      <c r="F36" s="153">
        <v>1943</v>
      </c>
      <c r="G36" s="127">
        <v>16</v>
      </c>
      <c r="H36" s="88">
        <v>-2.2</v>
      </c>
      <c r="I36" s="92">
        <v>-0.1375</v>
      </c>
      <c r="J36" s="43"/>
      <c r="K36" s="153">
        <v>1943</v>
      </c>
      <c r="L36" s="127">
        <v>0</v>
      </c>
      <c r="M36" s="88">
        <v>0</v>
      </c>
      <c r="N36" s="94"/>
      <c r="O36" s="154"/>
      <c r="P36" s="155"/>
      <c r="Q36" s="90"/>
      <c r="R36" s="156"/>
      <c r="S36" s="155"/>
      <c r="T36" s="90"/>
      <c r="U36" s="156"/>
      <c r="V36" s="155"/>
      <c r="W36" s="90"/>
    </row>
    <row r="37" ht="21.95" customHeight="1">
      <c r="A37" s="152">
        <v>1944</v>
      </c>
      <c r="B37" s="127">
        <v>34</v>
      </c>
      <c r="C37" s="88">
        <v>2.7</v>
      </c>
      <c r="D37" s="92">
        <v>0.0794117647058824</v>
      </c>
      <c r="E37" s="43"/>
      <c r="F37" s="153">
        <v>1944</v>
      </c>
      <c r="G37" s="127">
        <v>24</v>
      </c>
      <c r="H37" s="88">
        <v>-12.9</v>
      </c>
      <c r="I37" s="92">
        <v>-0.5375</v>
      </c>
      <c r="J37" s="43"/>
      <c r="K37" s="153">
        <v>1944</v>
      </c>
      <c r="L37" s="127">
        <v>5</v>
      </c>
      <c r="M37" s="88">
        <v>-8.6</v>
      </c>
      <c r="N37" s="94">
        <v>-1.72</v>
      </c>
      <c r="O37" s="154"/>
      <c r="P37" s="155"/>
      <c r="Q37" s="90"/>
      <c r="R37" s="156"/>
      <c r="S37" s="155"/>
      <c r="T37" s="90"/>
      <c r="U37" s="156"/>
      <c r="V37" s="155"/>
      <c r="W37" s="90"/>
    </row>
    <row r="38" ht="21.95" customHeight="1">
      <c r="A38" s="152">
        <v>1945</v>
      </c>
      <c r="B38" s="127">
        <v>59</v>
      </c>
      <c r="C38" s="88">
        <v>41.3</v>
      </c>
      <c r="D38" s="92">
        <v>0.7</v>
      </c>
      <c r="E38" s="43"/>
      <c r="F38" s="153">
        <v>1945</v>
      </c>
      <c r="G38" s="127">
        <v>27</v>
      </c>
      <c r="H38" s="88">
        <v>-6.2</v>
      </c>
      <c r="I38" s="92">
        <v>-0.22962962962963</v>
      </c>
      <c r="J38" s="43"/>
      <c r="K38" s="153">
        <v>1945</v>
      </c>
      <c r="L38" s="127">
        <v>2</v>
      </c>
      <c r="M38" s="88">
        <v>-4.4</v>
      </c>
      <c r="N38" s="94">
        <v>-2.2</v>
      </c>
      <c r="O38" s="154"/>
      <c r="P38" s="155"/>
      <c r="Q38" s="90"/>
      <c r="R38" s="156"/>
      <c r="S38" s="155"/>
      <c r="T38" s="90"/>
      <c r="U38" s="156"/>
      <c r="V38" s="155"/>
      <c r="W38" s="90"/>
    </row>
    <row r="39" ht="21.95" customHeight="1">
      <c r="A39" s="152">
        <v>1946</v>
      </c>
      <c r="B39" s="127">
        <v>49</v>
      </c>
      <c r="C39" s="88">
        <v>31.6</v>
      </c>
      <c r="D39" s="92">
        <v>0.644897959183673</v>
      </c>
      <c r="E39" s="43"/>
      <c r="F39" s="153">
        <v>1946</v>
      </c>
      <c r="G39" s="127">
        <v>22</v>
      </c>
      <c r="H39" s="88">
        <v>-11.6</v>
      </c>
      <c r="I39" s="92">
        <v>-0.527272727272727</v>
      </c>
      <c r="J39" s="43"/>
      <c r="K39" s="153">
        <v>1946</v>
      </c>
      <c r="L39" s="127">
        <v>4</v>
      </c>
      <c r="M39" s="88">
        <v>-11</v>
      </c>
      <c r="N39" s="94">
        <v>-2.75</v>
      </c>
      <c r="O39" s="154"/>
      <c r="P39" s="155"/>
      <c r="Q39" s="90"/>
      <c r="R39" s="156"/>
      <c r="S39" s="155"/>
      <c r="T39" s="90"/>
      <c r="U39" s="156"/>
      <c r="V39" s="155"/>
      <c r="W39" s="90"/>
    </row>
    <row r="40" ht="21.95" customHeight="1">
      <c r="A40" s="152">
        <v>1947</v>
      </c>
      <c r="B40" s="127">
        <v>33</v>
      </c>
      <c r="C40" s="88">
        <v>22</v>
      </c>
      <c r="D40" s="92">
        <v>0.666666666666667</v>
      </c>
      <c r="E40" s="43"/>
      <c r="F40" s="153">
        <v>1947</v>
      </c>
      <c r="G40" s="127">
        <v>13</v>
      </c>
      <c r="H40" s="88">
        <v>-12.7</v>
      </c>
      <c r="I40" s="92">
        <v>-0.976923076923077</v>
      </c>
      <c r="J40" s="43"/>
      <c r="K40" s="153">
        <v>1947</v>
      </c>
      <c r="L40" s="127">
        <v>4</v>
      </c>
      <c r="M40" s="88">
        <v>-8.4</v>
      </c>
      <c r="N40" s="94">
        <v>-2.1</v>
      </c>
      <c r="O40" s="154"/>
      <c r="P40" s="155"/>
      <c r="Q40" s="90"/>
      <c r="R40" s="156"/>
      <c r="S40" s="155"/>
      <c r="T40" s="90"/>
      <c r="U40" s="156"/>
      <c r="V40" s="155"/>
      <c r="W40" s="90"/>
    </row>
    <row r="41" ht="21.95" customHeight="1">
      <c r="A41" s="152">
        <v>1948</v>
      </c>
      <c r="B41" s="127">
        <v>45</v>
      </c>
      <c r="C41" s="88">
        <v>5</v>
      </c>
      <c r="D41" s="92">
        <v>0.111111111111111</v>
      </c>
      <c r="E41" s="43"/>
      <c r="F41" s="153">
        <v>1948</v>
      </c>
      <c r="G41" s="127">
        <v>27</v>
      </c>
      <c r="H41" s="88">
        <v>-23.7</v>
      </c>
      <c r="I41" s="92">
        <v>-0.877777777777778</v>
      </c>
      <c r="J41" s="43"/>
      <c r="K41" s="153">
        <v>1948</v>
      </c>
      <c r="L41" s="127">
        <v>10</v>
      </c>
      <c r="M41" s="88">
        <v>-22.9</v>
      </c>
      <c r="N41" s="94">
        <v>-2.29</v>
      </c>
      <c r="O41" s="154"/>
      <c r="P41" s="155"/>
      <c r="Q41" s="90"/>
      <c r="R41" s="156"/>
      <c r="S41" s="155"/>
      <c r="T41" s="90"/>
      <c r="U41" s="156"/>
      <c r="V41" s="155"/>
      <c r="W41" s="90"/>
    </row>
    <row r="42" ht="21.95" customHeight="1">
      <c r="A42" s="152">
        <v>1949</v>
      </c>
      <c r="B42" s="127">
        <v>57</v>
      </c>
      <c r="C42" s="88">
        <v>15.7</v>
      </c>
      <c r="D42" s="92">
        <v>0.275438596491228</v>
      </c>
      <c r="E42" s="43"/>
      <c r="F42" s="153">
        <v>1949</v>
      </c>
      <c r="G42" s="127">
        <v>31</v>
      </c>
      <c r="H42" s="88">
        <v>-24.1</v>
      </c>
      <c r="I42" s="92">
        <v>-0.7774193548387101</v>
      </c>
      <c r="J42" s="43"/>
      <c r="K42" s="153">
        <v>1949</v>
      </c>
      <c r="L42" s="127">
        <v>6</v>
      </c>
      <c r="M42" s="88">
        <v>-19</v>
      </c>
      <c r="N42" s="94">
        <v>-3.16666666666667</v>
      </c>
      <c r="O42" s="154"/>
      <c r="P42" s="155"/>
      <c r="Q42" s="90"/>
      <c r="R42" s="156"/>
      <c r="S42" s="155"/>
      <c r="T42" s="90"/>
      <c r="U42" s="156"/>
      <c r="V42" s="155"/>
      <c r="W42" s="90"/>
    </row>
    <row r="43" ht="21.95" customHeight="1">
      <c r="A43" s="152">
        <v>1950</v>
      </c>
      <c r="B43" s="127">
        <v>45</v>
      </c>
      <c r="C43" s="88">
        <v>17.3</v>
      </c>
      <c r="D43" s="92">
        <v>0.384444444444444</v>
      </c>
      <c r="E43" s="43"/>
      <c r="F43" s="153">
        <v>1950</v>
      </c>
      <c r="G43" s="127">
        <v>23</v>
      </c>
      <c r="H43" s="88">
        <v>-16.5</v>
      </c>
      <c r="I43" s="92">
        <v>-0.7173913043478261</v>
      </c>
      <c r="J43" s="43"/>
      <c r="K43" s="153">
        <v>1950</v>
      </c>
      <c r="L43" s="127">
        <v>5</v>
      </c>
      <c r="M43" s="88">
        <v>-12.1</v>
      </c>
      <c r="N43" s="94">
        <v>-2.42</v>
      </c>
      <c r="O43" s="154"/>
      <c r="P43" s="155"/>
      <c r="Q43" s="90"/>
      <c r="R43" s="156"/>
      <c r="S43" s="155"/>
      <c r="T43" s="90"/>
      <c r="U43" s="156"/>
      <c r="V43" s="155"/>
      <c r="W43" s="90"/>
    </row>
    <row r="44" ht="21.95" customHeight="1">
      <c r="A44" s="152">
        <v>1951</v>
      </c>
      <c r="B44" s="127">
        <v>30</v>
      </c>
      <c r="C44" s="88">
        <v>40.4</v>
      </c>
      <c r="D44" s="92">
        <v>1.34666666666667</v>
      </c>
      <c r="E44" s="43"/>
      <c r="F44" s="153">
        <v>1951</v>
      </c>
      <c r="G44" s="127">
        <v>7</v>
      </c>
      <c r="H44" s="88">
        <v>0.5</v>
      </c>
      <c r="I44" s="92">
        <v>0.0714285714285714</v>
      </c>
      <c r="J44" s="43"/>
      <c r="K44" s="153">
        <v>1951</v>
      </c>
      <c r="L44" s="127">
        <v>0</v>
      </c>
      <c r="M44" s="88">
        <v>0</v>
      </c>
      <c r="N44" s="94"/>
      <c r="O44" s="154"/>
      <c r="P44" s="155"/>
      <c r="Q44" s="90"/>
      <c r="R44" s="156"/>
      <c r="S44" s="155"/>
      <c r="T44" s="90"/>
      <c r="U44" s="156"/>
      <c r="V44" s="155"/>
      <c r="W44" s="90"/>
    </row>
    <row r="45" ht="21.95" customHeight="1">
      <c r="A45" s="152">
        <v>1952</v>
      </c>
      <c r="B45" s="127">
        <v>20</v>
      </c>
      <c r="C45" s="88">
        <v>18.6</v>
      </c>
      <c r="D45" s="92">
        <v>0.93</v>
      </c>
      <c r="E45" s="43"/>
      <c r="F45" s="153">
        <v>1952</v>
      </c>
      <c r="G45" s="127">
        <v>10</v>
      </c>
      <c r="H45" s="88">
        <v>1.8</v>
      </c>
      <c r="I45" s="92">
        <v>0.18</v>
      </c>
      <c r="J45" s="43"/>
      <c r="K45" s="153">
        <v>1952</v>
      </c>
      <c r="L45" s="127">
        <v>0</v>
      </c>
      <c r="M45" s="88">
        <v>0</v>
      </c>
      <c r="N45" s="94"/>
      <c r="O45" s="154"/>
      <c r="P45" s="155"/>
      <c r="Q45" s="90"/>
      <c r="R45" s="156"/>
      <c r="S45" s="155"/>
      <c r="T45" s="90"/>
      <c r="U45" s="156"/>
      <c r="V45" s="155"/>
      <c r="W45" s="90"/>
    </row>
    <row r="46" ht="21.95" customHeight="1">
      <c r="A46" s="152">
        <v>1953</v>
      </c>
      <c r="B46" s="127">
        <v>40</v>
      </c>
      <c r="C46" s="88">
        <v>19.1</v>
      </c>
      <c r="D46" s="92">
        <v>0.4775</v>
      </c>
      <c r="E46" s="43"/>
      <c r="F46" s="153">
        <v>1953</v>
      </c>
      <c r="G46" s="127">
        <v>20</v>
      </c>
      <c r="H46" s="88">
        <v>-12.9</v>
      </c>
      <c r="I46" s="92">
        <v>-0.645</v>
      </c>
      <c r="J46" s="43"/>
      <c r="K46" s="153">
        <v>1953</v>
      </c>
      <c r="L46" s="127">
        <v>5</v>
      </c>
      <c r="M46" s="88">
        <v>-12.4</v>
      </c>
      <c r="N46" s="94">
        <v>-2.48</v>
      </c>
      <c r="O46" s="154"/>
      <c r="P46" s="155"/>
      <c r="Q46" s="90"/>
      <c r="R46" s="156"/>
      <c r="S46" s="155"/>
      <c r="T46" s="90"/>
      <c r="U46" s="156"/>
      <c r="V46" s="155"/>
      <c r="W46" s="90"/>
    </row>
    <row r="47" ht="21.95" customHeight="1">
      <c r="A47" s="152">
        <v>1954</v>
      </c>
      <c r="B47" s="127">
        <v>55</v>
      </c>
      <c r="C47" s="88">
        <v>34.3</v>
      </c>
      <c r="D47" s="92">
        <v>0.623636363636364</v>
      </c>
      <c r="E47" s="43"/>
      <c r="F47" s="153">
        <v>1954</v>
      </c>
      <c r="G47" s="127">
        <v>22</v>
      </c>
      <c r="H47" s="88">
        <v>-20.2</v>
      </c>
      <c r="I47" s="92">
        <v>-0.918181818181818</v>
      </c>
      <c r="J47" s="43"/>
      <c r="K47" s="153">
        <v>1954</v>
      </c>
      <c r="L47" s="127">
        <v>6</v>
      </c>
      <c r="M47" s="88">
        <v>-16.5</v>
      </c>
      <c r="N47" s="94">
        <v>-2.75</v>
      </c>
      <c r="O47" s="154"/>
      <c r="P47" s="155"/>
      <c r="Q47" s="90"/>
      <c r="R47" s="156"/>
      <c r="S47" s="155"/>
      <c r="T47" s="90"/>
      <c r="U47" s="156"/>
      <c r="V47" s="155"/>
      <c r="W47" s="90"/>
    </row>
    <row r="48" ht="21.95" customHeight="1">
      <c r="A48" s="152">
        <v>1955</v>
      </c>
      <c r="B48" s="127">
        <v>38</v>
      </c>
      <c r="C48" s="88">
        <v>9.1</v>
      </c>
      <c r="D48" s="92">
        <v>0.239473684210526</v>
      </c>
      <c r="E48" s="43"/>
      <c r="F48" s="153">
        <v>1955</v>
      </c>
      <c r="G48" s="127">
        <v>22</v>
      </c>
      <c r="H48" s="88">
        <v>-13.8</v>
      </c>
      <c r="I48" s="92">
        <v>-0.627272727272727</v>
      </c>
      <c r="J48" s="43"/>
      <c r="K48" s="153">
        <v>1955</v>
      </c>
      <c r="L48" s="127">
        <v>5</v>
      </c>
      <c r="M48" s="88">
        <v>-10</v>
      </c>
      <c r="N48" s="94">
        <v>-2</v>
      </c>
      <c r="O48" s="154"/>
      <c r="P48" s="155"/>
      <c r="Q48" s="90"/>
      <c r="R48" s="156"/>
      <c r="S48" s="155"/>
      <c r="T48" s="90"/>
      <c r="U48" s="156"/>
      <c r="V48" s="155"/>
      <c r="W48" s="90"/>
    </row>
    <row r="49" ht="21.95" customHeight="1">
      <c r="A49" s="152">
        <v>1956</v>
      </c>
      <c r="B49" s="127">
        <v>25</v>
      </c>
      <c r="C49" s="88">
        <v>17.6</v>
      </c>
      <c r="D49" s="92">
        <v>0.704</v>
      </c>
      <c r="E49" s="43"/>
      <c r="F49" s="153">
        <v>1956</v>
      </c>
      <c r="G49" s="127">
        <v>11</v>
      </c>
      <c r="H49" s="88">
        <v>-4.8</v>
      </c>
      <c r="I49" s="92">
        <v>-0.436363636363636</v>
      </c>
      <c r="J49" s="43"/>
      <c r="K49" s="153">
        <v>1956</v>
      </c>
      <c r="L49" s="127">
        <v>0</v>
      </c>
      <c r="M49" s="88">
        <v>0</v>
      </c>
      <c r="N49" s="94"/>
      <c r="O49" s="154"/>
      <c r="P49" s="155"/>
      <c r="Q49" s="90"/>
      <c r="R49" s="156"/>
      <c r="S49" s="155"/>
      <c r="T49" s="90"/>
      <c r="U49" s="156"/>
      <c r="V49" s="155"/>
      <c r="W49" s="90"/>
    </row>
    <row r="50" ht="21.95" customHeight="1">
      <c r="A50" s="152">
        <v>1957</v>
      </c>
      <c r="B50" s="127">
        <v>38</v>
      </c>
      <c r="C50" s="88">
        <v>16</v>
      </c>
      <c r="D50" s="92">
        <v>0.421052631578947</v>
      </c>
      <c r="E50" s="43"/>
      <c r="F50" s="153">
        <v>1957</v>
      </c>
      <c r="G50" s="127">
        <v>20</v>
      </c>
      <c r="H50" s="88">
        <v>-13.1</v>
      </c>
      <c r="I50" s="92">
        <v>-0.655</v>
      </c>
      <c r="J50" s="43"/>
      <c r="K50" s="153">
        <v>1957</v>
      </c>
      <c r="L50" s="127">
        <v>5</v>
      </c>
      <c r="M50" s="88">
        <v>-11.6</v>
      </c>
      <c r="N50" s="94">
        <v>-2.32</v>
      </c>
      <c r="O50" s="154"/>
      <c r="P50" s="155"/>
      <c r="Q50" s="90"/>
      <c r="R50" s="156"/>
      <c r="S50" s="155"/>
      <c r="T50" s="90"/>
      <c r="U50" s="156"/>
      <c r="V50" s="155"/>
      <c r="W50" s="90"/>
    </row>
    <row r="51" ht="21.95" customHeight="1">
      <c r="A51" s="152">
        <v>1958</v>
      </c>
      <c r="B51" s="127">
        <v>26</v>
      </c>
      <c r="C51" s="88">
        <v>23.7</v>
      </c>
      <c r="D51" s="92">
        <v>0.911538461538462</v>
      </c>
      <c r="E51" s="43"/>
      <c r="F51" s="153">
        <v>1958</v>
      </c>
      <c r="G51" s="127">
        <v>10</v>
      </c>
      <c r="H51" s="88">
        <v>-3.8</v>
      </c>
      <c r="I51" s="92">
        <v>-0.38</v>
      </c>
      <c r="J51" s="43"/>
      <c r="K51" s="153">
        <v>1958</v>
      </c>
      <c r="L51" s="127">
        <v>2</v>
      </c>
      <c r="M51" s="88">
        <v>-3.7</v>
      </c>
      <c r="N51" s="94">
        <v>-1.85</v>
      </c>
      <c r="O51" s="154"/>
      <c r="P51" s="155"/>
      <c r="Q51" s="90"/>
      <c r="R51" s="156"/>
      <c r="S51" s="155"/>
      <c r="T51" s="90"/>
      <c r="U51" s="156"/>
      <c r="V51" s="155"/>
      <c r="W51" s="90"/>
    </row>
    <row r="52" ht="21.95" customHeight="1">
      <c r="A52" s="152">
        <v>1959</v>
      </c>
      <c r="B52" s="127">
        <v>34</v>
      </c>
      <c r="C52" s="88">
        <v>14.8</v>
      </c>
      <c r="D52" s="92">
        <v>0.435294117647059</v>
      </c>
      <c r="E52" s="43"/>
      <c r="F52" s="153">
        <v>1959</v>
      </c>
      <c r="G52" s="127">
        <v>18</v>
      </c>
      <c r="H52" s="88">
        <v>-14.1</v>
      </c>
      <c r="I52" s="92">
        <v>-0.783333333333333</v>
      </c>
      <c r="J52" s="43"/>
      <c r="K52" s="153">
        <v>1959</v>
      </c>
      <c r="L52" s="127">
        <v>5</v>
      </c>
      <c r="M52" s="88">
        <v>-13.1</v>
      </c>
      <c r="N52" s="94">
        <v>-2.62</v>
      </c>
      <c r="O52" s="154"/>
      <c r="P52" s="155"/>
      <c r="Q52" s="90"/>
      <c r="R52" s="156"/>
      <c r="S52" s="155"/>
      <c r="T52" s="90"/>
      <c r="U52" s="156"/>
      <c r="V52" s="155"/>
      <c r="W52" s="90"/>
    </row>
    <row r="53" ht="21.95" customHeight="1">
      <c r="A53" s="152">
        <v>1960</v>
      </c>
      <c r="B53" s="127">
        <v>27</v>
      </c>
      <c r="C53" s="88">
        <v>19.6</v>
      </c>
      <c r="D53" s="92">
        <v>0.725925925925926</v>
      </c>
      <c r="E53" s="43"/>
      <c r="F53" s="153">
        <v>1960</v>
      </c>
      <c r="G53" s="127">
        <v>12</v>
      </c>
      <c r="H53" s="88">
        <v>-2.9</v>
      </c>
      <c r="I53" s="92">
        <v>-0.241666666666667</v>
      </c>
      <c r="J53" s="43"/>
      <c r="K53" s="153">
        <v>1960</v>
      </c>
      <c r="L53" s="127">
        <v>1</v>
      </c>
      <c r="M53" s="88">
        <v>-1.7</v>
      </c>
      <c r="N53" s="94">
        <v>-1.7</v>
      </c>
      <c r="O53" s="154"/>
      <c r="P53" s="155"/>
      <c r="Q53" s="90"/>
      <c r="R53" s="156"/>
      <c r="S53" s="155"/>
      <c r="T53" s="90"/>
      <c r="U53" s="156"/>
      <c r="V53" s="155"/>
      <c r="W53" s="90"/>
    </row>
    <row r="54" ht="21.95" customHeight="1">
      <c r="A54" s="152">
        <v>1961</v>
      </c>
      <c r="B54" s="127">
        <v>23</v>
      </c>
      <c r="C54" s="88">
        <v>11.6</v>
      </c>
      <c r="D54" s="92">
        <v>0.5043478260869571</v>
      </c>
      <c r="E54" s="43"/>
      <c r="F54" s="153">
        <v>1961</v>
      </c>
      <c r="G54" s="127">
        <v>11</v>
      </c>
      <c r="H54" s="88">
        <v>-6.8</v>
      </c>
      <c r="I54" s="92">
        <v>-0.6181818181818181</v>
      </c>
      <c r="J54" s="43"/>
      <c r="K54" s="153">
        <v>1961</v>
      </c>
      <c r="L54" s="127">
        <v>3</v>
      </c>
      <c r="M54" s="88">
        <v>-5.9</v>
      </c>
      <c r="N54" s="94">
        <v>-1.96666666666667</v>
      </c>
      <c r="O54" s="154"/>
      <c r="P54" s="155"/>
      <c r="Q54" s="90"/>
      <c r="R54" s="156"/>
      <c r="S54" s="155"/>
      <c r="T54" s="90"/>
      <c r="U54" s="156"/>
      <c r="V54" s="155"/>
      <c r="W54" s="90"/>
    </row>
    <row r="55" ht="21.95" customHeight="1">
      <c r="A55" s="152">
        <v>1962</v>
      </c>
      <c r="B55" s="127">
        <v>30</v>
      </c>
      <c r="C55" s="88">
        <v>16.9</v>
      </c>
      <c r="D55" s="92">
        <v>0.563333333333333</v>
      </c>
      <c r="E55" s="43"/>
      <c r="F55" s="153">
        <v>1962</v>
      </c>
      <c r="G55" s="127">
        <v>14</v>
      </c>
      <c r="H55" s="88">
        <v>-7.8</v>
      </c>
      <c r="I55" s="92">
        <v>-0.5571428571428571</v>
      </c>
      <c r="J55" s="43"/>
      <c r="K55" s="153">
        <v>1962</v>
      </c>
      <c r="L55" s="127">
        <v>3</v>
      </c>
      <c r="M55" s="88">
        <v>-6.8</v>
      </c>
      <c r="N55" s="94">
        <v>-2.26666666666667</v>
      </c>
      <c r="O55" s="154"/>
      <c r="P55" s="155"/>
      <c r="Q55" s="90"/>
      <c r="R55" s="156"/>
      <c r="S55" s="155"/>
      <c r="T55" s="90"/>
      <c r="U55" s="156"/>
      <c r="V55" s="155"/>
      <c r="W55" s="90"/>
    </row>
    <row r="56" ht="21.95" customHeight="1">
      <c r="A56" s="152">
        <v>1963</v>
      </c>
      <c r="B56" s="127">
        <v>24</v>
      </c>
      <c r="C56" s="88">
        <v>24.9</v>
      </c>
      <c r="D56" s="92">
        <v>1.0375</v>
      </c>
      <c r="E56" s="43"/>
      <c r="F56" s="153">
        <v>1963</v>
      </c>
      <c r="G56" s="127">
        <v>7</v>
      </c>
      <c r="H56" s="88">
        <v>-1</v>
      </c>
      <c r="I56" s="92">
        <v>-0.142857142857143</v>
      </c>
      <c r="J56" s="43"/>
      <c r="K56" s="153">
        <v>1963</v>
      </c>
      <c r="L56" s="127">
        <v>0</v>
      </c>
      <c r="M56" s="88">
        <v>0</v>
      </c>
      <c r="N56" s="94"/>
      <c r="O56" s="154"/>
      <c r="P56" s="155"/>
      <c r="Q56" s="90"/>
      <c r="R56" s="156"/>
      <c r="S56" s="155"/>
      <c r="T56" s="90"/>
      <c r="U56" s="156"/>
      <c r="V56" s="155"/>
      <c r="W56" s="90"/>
    </row>
    <row r="57" ht="21.95" customHeight="1">
      <c r="A57" s="152">
        <v>1964</v>
      </c>
      <c r="B57" s="127">
        <v>24</v>
      </c>
      <c r="C57" s="88">
        <v>20.3</v>
      </c>
      <c r="D57" s="92">
        <v>0.845833333333333</v>
      </c>
      <c r="E57" s="43"/>
      <c r="F57" s="153">
        <v>1964</v>
      </c>
      <c r="G57" s="127">
        <v>12</v>
      </c>
      <c r="H57" s="88">
        <v>0.7</v>
      </c>
      <c r="I57" s="92">
        <v>0.0583333333333333</v>
      </c>
      <c r="J57" s="43"/>
      <c r="K57" s="153">
        <v>1964</v>
      </c>
      <c r="L57" s="127">
        <v>1</v>
      </c>
      <c r="M57" s="88">
        <v>-2.2</v>
      </c>
      <c r="N57" s="94">
        <v>-2.2</v>
      </c>
      <c r="O57" s="154"/>
      <c r="P57" s="155"/>
      <c r="Q57" s="90"/>
      <c r="R57" s="156"/>
      <c r="S57" s="155"/>
      <c r="T57" s="90"/>
      <c r="U57" s="156"/>
      <c r="V57" s="155"/>
      <c r="W57" s="90"/>
    </row>
    <row r="58" ht="21.95" customHeight="1">
      <c r="A58" s="152">
        <v>1965</v>
      </c>
      <c r="B58" s="127">
        <v>34</v>
      </c>
      <c r="C58" s="88">
        <v>-29.8</v>
      </c>
      <c r="D58" s="92">
        <v>-0.876470588235294</v>
      </c>
      <c r="E58" s="43"/>
      <c r="F58" s="153">
        <v>1965</v>
      </c>
      <c r="G58" s="127">
        <v>27</v>
      </c>
      <c r="H58" s="88">
        <v>-40.8</v>
      </c>
      <c r="I58" s="92">
        <v>-1.51111111111111</v>
      </c>
      <c r="J58" s="43"/>
      <c r="K58" s="153">
        <v>1965</v>
      </c>
      <c r="L58" s="127">
        <v>13</v>
      </c>
      <c r="M58" s="88">
        <v>-37</v>
      </c>
      <c r="N58" s="94">
        <v>-2.84615384615385</v>
      </c>
      <c r="O58" s="154"/>
      <c r="P58" s="155"/>
      <c r="Q58" s="90"/>
      <c r="R58" s="156"/>
      <c r="S58" s="155"/>
      <c r="T58" s="90"/>
      <c r="U58" s="156"/>
      <c r="V58" s="155"/>
      <c r="W58" s="90"/>
    </row>
    <row r="59" ht="21.95" customHeight="1">
      <c r="A59" s="152">
        <v>1966</v>
      </c>
      <c r="B59" s="127">
        <v>44</v>
      </c>
      <c r="C59" s="88">
        <v>7.9</v>
      </c>
      <c r="D59" s="92">
        <v>0.179545454545455</v>
      </c>
      <c r="E59" s="43"/>
      <c r="F59" s="153">
        <v>1966</v>
      </c>
      <c r="G59" s="127">
        <v>24</v>
      </c>
      <c r="H59" s="88">
        <v>-22.3</v>
      </c>
      <c r="I59" s="92">
        <v>-0.929166666666667</v>
      </c>
      <c r="J59" s="43"/>
      <c r="K59" s="153">
        <v>1966</v>
      </c>
      <c r="L59" s="127">
        <v>7</v>
      </c>
      <c r="M59" s="88">
        <v>-15.3</v>
      </c>
      <c r="N59" s="94">
        <v>-2.18571428571429</v>
      </c>
      <c r="O59" s="154"/>
      <c r="P59" s="155"/>
      <c r="Q59" s="90"/>
      <c r="R59" s="156"/>
      <c r="S59" s="155"/>
      <c r="T59" s="90"/>
      <c r="U59" s="156"/>
      <c r="V59" s="155"/>
      <c r="W59" s="90"/>
    </row>
    <row r="60" ht="21.95" customHeight="1">
      <c r="A60" s="152">
        <v>1967</v>
      </c>
      <c r="B60" s="127">
        <v>40</v>
      </c>
      <c r="C60" s="88">
        <v>31.1</v>
      </c>
      <c r="D60" s="92">
        <v>0.7775</v>
      </c>
      <c r="E60" s="43"/>
      <c r="F60" s="153">
        <v>1967</v>
      </c>
      <c r="G60" s="127">
        <v>20</v>
      </c>
      <c r="H60" s="88">
        <v>-1.4</v>
      </c>
      <c r="I60" s="92">
        <v>-0.07000000000000001</v>
      </c>
      <c r="J60" s="43"/>
      <c r="K60" s="153">
        <v>1967</v>
      </c>
      <c r="L60" s="127">
        <v>0</v>
      </c>
      <c r="M60" s="88">
        <v>0</v>
      </c>
      <c r="N60" s="94"/>
      <c r="O60" s="154"/>
      <c r="P60" s="155"/>
      <c r="Q60" s="90"/>
      <c r="R60" s="156"/>
      <c r="S60" s="155"/>
      <c r="T60" s="90"/>
      <c r="U60" s="156"/>
      <c r="V60" s="155"/>
      <c r="W60" s="90"/>
    </row>
    <row r="61" ht="21.95" customHeight="1">
      <c r="A61" s="152">
        <v>1968</v>
      </c>
      <c r="B61" s="127">
        <v>39</v>
      </c>
      <c r="C61" s="88">
        <v>33.9</v>
      </c>
      <c r="D61" s="92">
        <v>0.869230769230769</v>
      </c>
      <c r="E61" s="43"/>
      <c r="F61" s="153">
        <v>1968</v>
      </c>
      <c r="G61" s="127">
        <v>13</v>
      </c>
      <c r="H61" s="88">
        <v>-6.4</v>
      </c>
      <c r="I61" s="92">
        <v>-0.492307692307692</v>
      </c>
      <c r="J61" s="43"/>
      <c r="K61" s="153">
        <v>1968</v>
      </c>
      <c r="L61" s="127">
        <v>1</v>
      </c>
      <c r="M61" s="88">
        <v>-1.5</v>
      </c>
      <c r="N61" s="94">
        <v>-1.5</v>
      </c>
      <c r="O61" s="154"/>
      <c r="P61" s="155"/>
      <c r="Q61" s="90"/>
      <c r="R61" s="156"/>
      <c r="S61" s="155"/>
      <c r="T61" s="90"/>
      <c r="U61" s="156"/>
      <c r="V61" s="155"/>
      <c r="W61" s="90"/>
    </row>
    <row r="62" ht="21.95" customHeight="1">
      <c r="A62" s="152">
        <v>1969</v>
      </c>
      <c r="B62" s="127">
        <v>38</v>
      </c>
      <c r="C62" s="88">
        <v>16.9</v>
      </c>
      <c r="D62" s="92">
        <v>0.444736842105263</v>
      </c>
      <c r="E62" s="43"/>
      <c r="F62" s="153">
        <v>1969</v>
      </c>
      <c r="G62" s="127">
        <v>17</v>
      </c>
      <c r="H62" s="88">
        <v>-14.2</v>
      </c>
      <c r="I62" s="92">
        <v>-0.835294117647059</v>
      </c>
      <c r="J62" s="43"/>
      <c r="K62" s="153">
        <v>1969</v>
      </c>
      <c r="L62" s="127">
        <v>6</v>
      </c>
      <c r="M62" s="88">
        <v>-12.6</v>
      </c>
      <c r="N62" s="94">
        <v>-2.1</v>
      </c>
      <c r="O62" s="154"/>
      <c r="P62" s="155"/>
      <c r="Q62" s="90"/>
      <c r="R62" s="156"/>
      <c r="S62" s="155"/>
      <c r="T62" s="90"/>
      <c r="U62" s="156"/>
      <c r="V62" s="155"/>
      <c r="W62" s="90"/>
    </row>
    <row r="63" ht="21.95" customHeight="1">
      <c r="A63" s="152">
        <v>1970</v>
      </c>
      <c r="B63" s="127">
        <v>26</v>
      </c>
      <c r="C63" s="88">
        <v>27.5</v>
      </c>
      <c r="D63" s="92">
        <v>1.05769230769231</v>
      </c>
      <c r="E63" s="43"/>
      <c r="F63" s="153">
        <v>1970</v>
      </c>
      <c r="G63" s="127">
        <v>10</v>
      </c>
      <c r="H63" s="88">
        <v>1.1</v>
      </c>
      <c r="I63" s="92">
        <v>0.11</v>
      </c>
      <c r="J63" s="43"/>
      <c r="K63" s="153">
        <v>1970</v>
      </c>
      <c r="L63" s="127">
        <v>0</v>
      </c>
      <c r="M63" s="88">
        <v>0</v>
      </c>
      <c r="N63" s="94"/>
      <c r="O63" s="154"/>
      <c r="P63" s="155"/>
      <c r="Q63" s="90"/>
      <c r="R63" s="156"/>
      <c r="S63" s="155"/>
      <c r="T63" s="90"/>
      <c r="U63" s="156"/>
      <c r="V63" s="155"/>
      <c r="W63" s="90"/>
    </row>
    <row r="64" ht="21.95" customHeight="1">
      <c r="A64" s="152">
        <v>1971</v>
      </c>
      <c r="B64" s="127">
        <v>70</v>
      </c>
      <c r="C64" s="88">
        <v>9.5</v>
      </c>
      <c r="D64" s="92">
        <v>0.135714285714286</v>
      </c>
      <c r="E64" s="43"/>
      <c r="F64" s="153">
        <v>1971</v>
      </c>
      <c r="G64" s="127">
        <v>37</v>
      </c>
      <c r="H64" s="88">
        <v>-42</v>
      </c>
      <c r="I64" s="92">
        <v>-1.13513513513514</v>
      </c>
      <c r="J64" s="43"/>
      <c r="K64" s="153">
        <v>1971</v>
      </c>
      <c r="L64" s="127">
        <v>14</v>
      </c>
      <c r="M64" s="88">
        <v>-34.2</v>
      </c>
      <c r="N64" s="94">
        <v>-2.44285714285714</v>
      </c>
      <c r="O64" s="154"/>
      <c r="P64" s="155"/>
      <c r="Q64" s="90"/>
      <c r="R64" s="156"/>
      <c r="S64" s="155"/>
      <c r="T64" s="90"/>
      <c r="U64" s="156"/>
      <c r="V64" s="155"/>
      <c r="W64" s="90"/>
    </row>
    <row r="65" ht="21.95" customHeight="1">
      <c r="A65" s="152">
        <v>1972</v>
      </c>
      <c r="B65" s="127">
        <v>47</v>
      </c>
      <c r="C65" s="88">
        <v>2.7</v>
      </c>
      <c r="D65" s="92">
        <v>0.0574468085106383</v>
      </c>
      <c r="E65" s="43"/>
      <c r="F65" s="153">
        <v>1972</v>
      </c>
      <c r="G65" s="127">
        <v>29</v>
      </c>
      <c r="H65" s="88">
        <v>-24.9</v>
      </c>
      <c r="I65" s="92">
        <v>-0.858620689655172</v>
      </c>
      <c r="J65" s="43"/>
      <c r="K65" s="153">
        <v>1972</v>
      </c>
      <c r="L65" s="127">
        <v>6</v>
      </c>
      <c r="M65" s="88">
        <v>-16.5</v>
      </c>
      <c r="N65" s="94">
        <v>-2.75</v>
      </c>
      <c r="O65" s="154"/>
      <c r="P65" s="155"/>
      <c r="Q65" s="90"/>
      <c r="R65" s="156"/>
      <c r="S65" s="155"/>
      <c r="T65" s="90"/>
      <c r="U65" s="156"/>
      <c r="V65" s="155"/>
      <c r="W65" s="90"/>
    </row>
    <row r="66" ht="21.95" customHeight="1">
      <c r="A66" s="152">
        <v>1973</v>
      </c>
      <c r="B66" s="127">
        <v>56</v>
      </c>
      <c r="C66" s="88">
        <v>-12.9</v>
      </c>
      <c r="D66" s="92">
        <v>-0.230357142857143</v>
      </c>
      <c r="E66" s="43"/>
      <c r="F66" s="153">
        <v>1973</v>
      </c>
      <c r="G66" s="127">
        <v>40</v>
      </c>
      <c r="H66" s="88">
        <v>-36.4</v>
      </c>
      <c r="I66" s="92">
        <v>-0.91</v>
      </c>
      <c r="J66" s="43"/>
      <c r="K66" s="153">
        <v>1973</v>
      </c>
      <c r="L66" s="127">
        <v>11</v>
      </c>
      <c r="M66" s="88">
        <v>-27.7</v>
      </c>
      <c r="N66" s="94">
        <v>-2.51818181818182</v>
      </c>
      <c r="O66" s="154"/>
      <c r="P66" s="155"/>
      <c r="Q66" s="90"/>
      <c r="R66" s="156"/>
      <c r="S66" s="155"/>
      <c r="T66" s="90"/>
      <c r="U66" s="156"/>
      <c r="V66" s="155"/>
      <c r="W66" s="90"/>
    </row>
    <row r="67" ht="21.95" customHeight="1">
      <c r="A67" s="152">
        <v>1974</v>
      </c>
      <c r="B67" s="127">
        <v>24</v>
      </c>
      <c r="C67" s="88">
        <v>23.3</v>
      </c>
      <c r="D67" s="92">
        <v>0.970833333333333</v>
      </c>
      <c r="E67" s="43"/>
      <c r="F67" s="153">
        <v>1974</v>
      </c>
      <c r="G67" s="127">
        <v>6</v>
      </c>
      <c r="H67" s="88">
        <v>-4.3</v>
      </c>
      <c r="I67" s="92">
        <v>-0.716666666666667</v>
      </c>
      <c r="J67" s="43"/>
      <c r="K67" s="153">
        <v>1974</v>
      </c>
      <c r="L67" s="127">
        <v>1</v>
      </c>
      <c r="M67" s="88">
        <v>-2.8</v>
      </c>
      <c r="N67" s="94">
        <v>-2.8</v>
      </c>
      <c r="O67" s="154"/>
      <c r="P67" s="155"/>
      <c r="Q67" s="90"/>
      <c r="R67" s="156"/>
      <c r="S67" s="155"/>
      <c r="T67" s="90"/>
      <c r="U67" s="156"/>
      <c r="V67" s="155"/>
      <c r="W67" s="90"/>
    </row>
    <row r="68" ht="21.95" customHeight="1">
      <c r="A68" s="152">
        <v>1975</v>
      </c>
      <c r="B68" s="127">
        <v>40</v>
      </c>
      <c r="C68" s="88">
        <v>23.8</v>
      </c>
      <c r="D68" s="92">
        <v>0.595</v>
      </c>
      <c r="E68" s="43"/>
      <c r="F68" s="153">
        <v>1975</v>
      </c>
      <c r="G68" s="127">
        <v>19</v>
      </c>
      <c r="H68" s="88">
        <v>-10.6</v>
      </c>
      <c r="I68" s="92">
        <v>-0.557894736842105</v>
      </c>
      <c r="J68" s="43"/>
      <c r="K68" s="153">
        <v>1975</v>
      </c>
      <c r="L68" s="127">
        <v>5</v>
      </c>
      <c r="M68" s="88">
        <v>-9</v>
      </c>
      <c r="N68" s="94">
        <v>-1.8</v>
      </c>
      <c r="O68" s="154"/>
      <c r="P68" s="155"/>
      <c r="Q68" s="90"/>
      <c r="R68" s="156"/>
      <c r="S68" s="155"/>
      <c r="T68" s="90"/>
      <c r="U68" s="156"/>
      <c r="V68" s="155"/>
      <c r="W68" s="90"/>
    </row>
    <row r="69" ht="21.95" customHeight="1">
      <c r="A69" s="152">
        <v>1976</v>
      </c>
      <c r="B69" s="127">
        <v>51</v>
      </c>
      <c r="C69" s="88">
        <v>20.6</v>
      </c>
      <c r="D69" s="92">
        <v>0.403921568627451</v>
      </c>
      <c r="E69" s="43"/>
      <c r="F69" s="153">
        <v>1976</v>
      </c>
      <c r="G69" s="127">
        <v>25</v>
      </c>
      <c r="H69" s="88">
        <v>-21.5</v>
      </c>
      <c r="I69" s="92">
        <v>-0.86</v>
      </c>
      <c r="J69" s="43"/>
      <c r="K69" s="153">
        <v>1976</v>
      </c>
      <c r="L69" s="127">
        <v>6</v>
      </c>
      <c r="M69" s="88">
        <v>-16.1</v>
      </c>
      <c r="N69" s="94">
        <v>-2.68333333333333</v>
      </c>
      <c r="O69" t="s" s="136">
        <v>107</v>
      </c>
      <c r="P69" s="155">
        <f>AVERAGE(B69:B88)</f>
        <v>39.75</v>
      </c>
      <c r="Q69" s="90">
        <f>AVERAGE(D69:D88)</f>
        <v>0.631820493782567</v>
      </c>
      <c r="R69" t="s" s="139">
        <v>107</v>
      </c>
      <c r="S69" s="155">
        <f>AVERAGE(G69:G88)</f>
        <v>18.45</v>
      </c>
      <c r="T69" s="90">
        <f>AVERAGE(I69:I88)</f>
        <v>-0.53747668097086</v>
      </c>
      <c r="U69" t="s" s="139">
        <v>107</v>
      </c>
      <c r="V69" s="155">
        <f>AVERAGE(L69:L88)</f>
        <v>4</v>
      </c>
      <c r="W69" s="90">
        <f>AVERAGE(N69:N88)</f>
        <v>-2.40509337068161</v>
      </c>
    </row>
    <row r="70" ht="21.95" customHeight="1">
      <c r="A70" s="152">
        <v>1977</v>
      </c>
      <c r="B70" s="127">
        <v>49</v>
      </c>
      <c r="C70" s="88">
        <v>16.5</v>
      </c>
      <c r="D70" s="92">
        <v>0.336734693877551</v>
      </c>
      <c r="E70" s="43"/>
      <c r="F70" s="153">
        <v>1977</v>
      </c>
      <c r="G70" s="127">
        <v>23</v>
      </c>
      <c r="H70" s="88">
        <v>-24.7</v>
      </c>
      <c r="I70" s="92">
        <v>-1.07391304347826</v>
      </c>
      <c r="J70" s="43"/>
      <c r="K70" s="153">
        <v>1977</v>
      </c>
      <c r="L70" s="127">
        <v>9</v>
      </c>
      <c r="M70" s="88">
        <v>-22.6</v>
      </c>
      <c r="N70" s="94">
        <v>-2.51111111111111</v>
      </c>
      <c r="O70" t="s" s="136">
        <v>108</v>
      </c>
      <c r="P70" s="155">
        <f>AVERAGE(B70:B88)</f>
        <v>39.1578947368421</v>
      </c>
      <c r="Q70" s="90">
        <f>AVERAGE(D70:D88)</f>
        <v>0.643815174053889</v>
      </c>
      <c r="R70" t="s" s="139">
        <v>108</v>
      </c>
      <c r="S70" s="155">
        <f>AVERAGE(G70:G88)</f>
        <v>18.1052631578947</v>
      </c>
      <c r="T70" s="90">
        <f>AVERAGE(I70:I88)</f>
        <v>-0.52050176944301</v>
      </c>
      <c r="U70" t="s" s="139">
        <v>108</v>
      </c>
      <c r="V70" s="155">
        <f>AVERAGE(L70:L88)</f>
        <v>3.89473684210526</v>
      </c>
      <c r="W70" s="90">
        <f>AVERAGE(N70:N88)</f>
        <v>-2.38770337301587</v>
      </c>
    </row>
    <row r="71" ht="21.95" customHeight="1">
      <c r="A71" s="152">
        <v>1978</v>
      </c>
      <c r="B71" s="127">
        <v>34</v>
      </c>
      <c r="C71" s="88">
        <v>35.2</v>
      </c>
      <c r="D71" s="92">
        <v>1.03529411764706</v>
      </c>
      <c r="E71" s="43"/>
      <c r="F71" s="153">
        <v>1978</v>
      </c>
      <c r="G71" s="127">
        <v>14</v>
      </c>
      <c r="H71" s="88">
        <v>3.2</v>
      </c>
      <c r="I71" s="92">
        <v>0.228571428571429</v>
      </c>
      <c r="J71" s="43"/>
      <c r="K71" s="153">
        <v>1978</v>
      </c>
      <c r="L71" s="127">
        <v>1</v>
      </c>
      <c r="M71" s="88">
        <v>-1.6</v>
      </c>
      <c r="N71" s="94">
        <v>-1.6</v>
      </c>
      <c r="O71" t="s" s="136">
        <v>109</v>
      </c>
      <c r="P71" s="155">
        <f>AVERAGE(B71:B88)</f>
        <v>38.6111111111111</v>
      </c>
      <c r="Q71" s="90">
        <f>AVERAGE(D71:D88)</f>
        <v>0.660875200730352</v>
      </c>
      <c r="R71" t="s" s="139">
        <v>109</v>
      </c>
      <c r="S71" s="155">
        <f>AVERAGE(G71:G88)</f>
        <v>17.8333333333333</v>
      </c>
      <c r="T71" s="90">
        <f>AVERAGE(I71:I88)</f>
        <v>-0.489756698663274</v>
      </c>
      <c r="U71" t="s" s="139">
        <v>109</v>
      </c>
      <c r="V71" s="155">
        <f>AVERAGE(L71:L88)</f>
        <v>3.61111111111111</v>
      </c>
      <c r="W71" s="90">
        <f>AVERAGE(N71:N88)</f>
        <v>-2.37947619047619</v>
      </c>
    </row>
    <row r="72" ht="21.95" customHeight="1">
      <c r="A72" s="152">
        <v>1979</v>
      </c>
      <c r="B72" s="127">
        <v>58</v>
      </c>
      <c r="C72" s="88">
        <v>7.7</v>
      </c>
      <c r="D72" s="92">
        <v>0.132758620689655</v>
      </c>
      <c r="E72" s="43"/>
      <c r="F72" s="153">
        <v>1979</v>
      </c>
      <c r="G72" s="127">
        <v>33</v>
      </c>
      <c r="H72" s="88">
        <v>-30.2</v>
      </c>
      <c r="I72" s="92">
        <v>-0.915151515151515</v>
      </c>
      <c r="J72" s="43"/>
      <c r="K72" s="153">
        <v>1979</v>
      </c>
      <c r="L72" s="127">
        <v>12</v>
      </c>
      <c r="M72" s="88">
        <v>-29.5</v>
      </c>
      <c r="N72" s="94">
        <v>-2.45833333333333</v>
      </c>
      <c r="O72" t="s" s="136">
        <v>110</v>
      </c>
      <c r="P72" s="155">
        <f>AVERAGE(B72:B88)</f>
        <v>38.8823529411765</v>
      </c>
      <c r="Q72" s="90">
        <f>AVERAGE(D72:D88)</f>
        <v>0.638850558558781</v>
      </c>
      <c r="R72" t="s" s="139">
        <v>110</v>
      </c>
      <c r="S72" s="155">
        <f>AVERAGE(G72:G88)</f>
        <v>18.0588235294118</v>
      </c>
      <c r="T72" s="90">
        <f>AVERAGE(I72:I88)</f>
        <v>-0.532011294382962</v>
      </c>
      <c r="U72" t="s" s="139">
        <v>110</v>
      </c>
      <c r="V72" s="155">
        <f>AVERAGE(L72:L88)</f>
        <v>3.76470588235294</v>
      </c>
      <c r="W72" s="90">
        <f>AVERAGE(N72:N88)</f>
        <v>-2.43515306122449</v>
      </c>
    </row>
    <row r="73" ht="21.95" customHeight="1">
      <c r="A73" s="152">
        <v>1980</v>
      </c>
      <c r="B73" s="127">
        <v>35</v>
      </c>
      <c r="C73" s="88">
        <v>34.1</v>
      </c>
      <c r="D73" s="92">
        <v>0.974285714285714</v>
      </c>
      <c r="E73" s="43"/>
      <c r="F73" s="153">
        <v>1980</v>
      </c>
      <c r="G73" s="127">
        <v>11</v>
      </c>
      <c r="H73" s="88">
        <v>-1.9</v>
      </c>
      <c r="I73" s="92">
        <v>-0.172727272727273</v>
      </c>
      <c r="J73" s="43"/>
      <c r="K73" s="153">
        <v>1980</v>
      </c>
      <c r="L73" s="127">
        <v>0</v>
      </c>
      <c r="M73" s="88">
        <v>0</v>
      </c>
      <c r="N73" s="94"/>
      <c r="O73" t="s" s="136">
        <v>111</v>
      </c>
      <c r="P73" s="155">
        <f>AVERAGE(B73:B88)</f>
        <v>37.6875</v>
      </c>
      <c r="Q73" s="90">
        <f>AVERAGE(D73:D88)</f>
        <v>0.670481304675601</v>
      </c>
      <c r="R73" t="s" s="139">
        <v>111</v>
      </c>
      <c r="S73" s="155">
        <f>AVERAGE(G73:G88)</f>
        <v>17.125</v>
      </c>
      <c r="T73" s="90">
        <f>AVERAGE(I73:I88)</f>
        <v>-0.508065030584928</v>
      </c>
      <c r="U73" t="s" s="139">
        <v>111</v>
      </c>
      <c r="V73" s="155">
        <f>AVERAGE(L73:L88)</f>
        <v>3.25</v>
      </c>
      <c r="W73" s="90">
        <f>AVERAGE(N73:N88)</f>
        <v>-2.43336996336996</v>
      </c>
    </row>
    <row r="74" ht="21.95" customHeight="1">
      <c r="A74" s="152">
        <v>1981</v>
      </c>
      <c r="B74" s="127">
        <v>37</v>
      </c>
      <c r="C74" s="88">
        <v>19.6</v>
      </c>
      <c r="D74" s="92">
        <v>0.52972972972973</v>
      </c>
      <c r="E74" s="43"/>
      <c r="F74" s="153">
        <v>1981</v>
      </c>
      <c r="G74" s="127">
        <v>19</v>
      </c>
      <c r="H74" s="88">
        <v>-7.2</v>
      </c>
      <c r="I74" s="92">
        <v>-0.378947368421053</v>
      </c>
      <c r="J74" s="43"/>
      <c r="K74" s="153">
        <v>1981</v>
      </c>
      <c r="L74" s="127">
        <v>2</v>
      </c>
      <c r="M74" s="88">
        <v>-3.6</v>
      </c>
      <c r="N74" s="94">
        <v>-1.8</v>
      </c>
      <c r="O74" t="s" s="136">
        <v>112</v>
      </c>
      <c r="P74" s="155">
        <f>AVERAGE(B74:B88)</f>
        <v>37.8666666666667</v>
      </c>
      <c r="Q74" s="90">
        <f>AVERAGE(D74:D88)</f>
        <v>0.650227677368261</v>
      </c>
      <c r="R74" t="s" s="139">
        <v>112</v>
      </c>
      <c r="S74" s="155">
        <f>AVERAGE(G74:G88)</f>
        <v>17.5333333333333</v>
      </c>
      <c r="T74" s="90">
        <f>AVERAGE(I74:I88)</f>
        <v>-0.5304208811087719</v>
      </c>
      <c r="U74" t="s" s="139">
        <v>112</v>
      </c>
      <c r="V74" s="155">
        <f>AVERAGE(L74:L88)</f>
        <v>3.46666666666667</v>
      </c>
      <c r="W74" s="90">
        <f>AVERAGE(N74:N88)</f>
        <v>-2.43336996336996</v>
      </c>
    </row>
    <row r="75" ht="21.95" customHeight="1">
      <c r="A75" s="152">
        <v>1982</v>
      </c>
      <c r="B75" s="127">
        <v>72</v>
      </c>
      <c r="C75" s="88">
        <v>-8.6</v>
      </c>
      <c r="D75" s="92">
        <v>-0.119444444444444</v>
      </c>
      <c r="E75" s="43"/>
      <c r="F75" s="153">
        <v>1982</v>
      </c>
      <c r="G75" s="127">
        <v>47</v>
      </c>
      <c r="H75" s="88">
        <v>-45.7</v>
      </c>
      <c r="I75" s="92">
        <v>-0.972340425531915</v>
      </c>
      <c r="J75" s="43"/>
      <c r="K75" s="153">
        <v>1982</v>
      </c>
      <c r="L75" s="127">
        <v>15</v>
      </c>
      <c r="M75" s="88">
        <v>-41.3</v>
      </c>
      <c r="N75" s="94">
        <v>-2.75333333333333</v>
      </c>
      <c r="O75" t="s" s="136">
        <v>113</v>
      </c>
      <c r="P75" s="155">
        <f>AVERAGE(B75:B88)</f>
        <v>37.9285714285714</v>
      </c>
      <c r="Q75" s="90">
        <f>AVERAGE(D75:D88)</f>
        <v>0.658834673628156</v>
      </c>
      <c r="R75" t="s" s="139">
        <v>113</v>
      </c>
      <c r="S75" s="155">
        <f>AVERAGE(G75:G88)</f>
        <v>17.4285714285714</v>
      </c>
      <c r="T75" s="90">
        <f>AVERAGE(I75:I88)</f>
        <v>-0.541240417729323</v>
      </c>
      <c r="U75" t="s" s="139">
        <v>113</v>
      </c>
      <c r="V75" s="155">
        <f>AVERAGE(L75:L88)</f>
        <v>3.57142857142857</v>
      </c>
      <c r="W75" s="90">
        <f>AVERAGE(N75:N88)</f>
        <v>-2.48615079365079</v>
      </c>
    </row>
    <row r="76" ht="21.95" customHeight="1">
      <c r="A76" s="152">
        <v>1983</v>
      </c>
      <c r="B76" s="127">
        <v>41</v>
      </c>
      <c r="C76" s="88">
        <v>19.6</v>
      </c>
      <c r="D76" s="92">
        <v>0.478048780487805</v>
      </c>
      <c r="E76" s="43"/>
      <c r="F76" s="153">
        <v>1983</v>
      </c>
      <c r="G76" s="127">
        <v>20</v>
      </c>
      <c r="H76" s="88">
        <v>-13.1</v>
      </c>
      <c r="I76" s="92">
        <v>-0.655</v>
      </c>
      <c r="J76" s="43"/>
      <c r="K76" s="153">
        <v>1983</v>
      </c>
      <c r="L76" s="127">
        <v>5</v>
      </c>
      <c r="M76" s="88">
        <v>-14.1</v>
      </c>
      <c r="N76" s="94">
        <v>-2.82</v>
      </c>
      <c r="O76" t="s" s="136">
        <v>114</v>
      </c>
      <c r="P76" s="155">
        <f>AVERAGE(B76:B88)</f>
        <v>35.3076923076923</v>
      </c>
      <c r="Q76" s="90">
        <f>AVERAGE(D76:D88)</f>
        <v>0.718702298095279</v>
      </c>
      <c r="R76" t="s" s="139">
        <v>114</v>
      </c>
      <c r="S76" s="155">
        <f>AVERAGE(G76:G88)</f>
        <v>15.1538461538462</v>
      </c>
      <c r="T76" s="90">
        <f>AVERAGE(I76:I88)</f>
        <v>-0.5080788786675851</v>
      </c>
      <c r="U76" t="s" s="139">
        <v>114</v>
      </c>
      <c r="V76" s="155">
        <f>AVERAGE(L76:L88)</f>
        <v>2.69230769230769</v>
      </c>
      <c r="W76" s="90">
        <f>AVERAGE(N76:N88)</f>
        <v>-2.46186147186147</v>
      </c>
    </row>
    <row r="77" ht="21.95" customHeight="1">
      <c r="A77" s="152">
        <v>1984</v>
      </c>
      <c r="B77" s="127">
        <v>47</v>
      </c>
      <c r="C77" s="88">
        <v>36.2</v>
      </c>
      <c r="D77" s="92">
        <v>0.770212765957447</v>
      </c>
      <c r="E77" s="43"/>
      <c r="F77" s="153">
        <v>1984</v>
      </c>
      <c r="G77" s="127">
        <v>19</v>
      </c>
      <c r="H77" s="88">
        <v>-7.8</v>
      </c>
      <c r="I77" s="92">
        <v>-0.410526315789474</v>
      </c>
      <c r="J77" s="43"/>
      <c r="K77" s="153">
        <v>1984</v>
      </c>
      <c r="L77" s="127">
        <v>2</v>
      </c>
      <c r="M77" s="88">
        <v>-3.2</v>
      </c>
      <c r="N77" s="94">
        <v>-1.6</v>
      </c>
      <c r="O77" t="s" s="136">
        <v>115</v>
      </c>
      <c r="P77" s="155">
        <f>AVERAGE(B77:B88)</f>
        <v>34.8333333333333</v>
      </c>
      <c r="Q77" s="90">
        <f>AVERAGE(D77:D88)</f>
        <v>0.738756757895902</v>
      </c>
      <c r="R77" t="s" s="139">
        <v>115</v>
      </c>
      <c r="S77" s="155">
        <f>AVERAGE(G77:G88)</f>
        <v>14.75</v>
      </c>
      <c r="T77" s="90">
        <f>AVERAGE(I77:I88)</f>
        <v>-0.495835451889884</v>
      </c>
      <c r="U77" t="s" s="139">
        <v>115</v>
      </c>
      <c r="V77" s="155">
        <f>AVERAGE(L77:L88)</f>
        <v>2.5</v>
      </c>
      <c r="W77" s="90">
        <f>AVERAGE(N77:N88)</f>
        <v>-2.42604761904762</v>
      </c>
    </row>
    <row r="78" ht="21.95" customHeight="1">
      <c r="A78" s="152">
        <v>1985</v>
      </c>
      <c r="B78" s="127">
        <v>53</v>
      </c>
      <c r="C78" s="88">
        <v>35.9</v>
      </c>
      <c r="D78" s="92">
        <v>0.677358490566038</v>
      </c>
      <c r="E78" s="43"/>
      <c r="F78" s="153">
        <v>1985</v>
      </c>
      <c r="G78" s="127">
        <v>23</v>
      </c>
      <c r="H78" s="88">
        <v>-9.4</v>
      </c>
      <c r="I78" s="92">
        <v>-0.408695652173913</v>
      </c>
      <c r="J78" s="43"/>
      <c r="K78" s="153">
        <v>1985</v>
      </c>
      <c r="L78" s="127">
        <v>3</v>
      </c>
      <c r="M78" s="88">
        <v>-8.300000000000001</v>
      </c>
      <c r="N78" s="94">
        <v>-2.76666666666667</v>
      </c>
      <c r="O78" t="s" s="136">
        <v>116</v>
      </c>
      <c r="P78" s="155">
        <f>AVERAGE(B78:B88)</f>
        <v>33.7272727272727</v>
      </c>
      <c r="Q78" s="90">
        <f>AVERAGE(D78:D88)</f>
        <v>0.735897120799397</v>
      </c>
      <c r="R78" t="s" s="139">
        <v>116</v>
      </c>
      <c r="S78" s="155">
        <f>AVERAGE(G78:G88)</f>
        <v>14.3636363636364</v>
      </c>
      <c r="T78" s="90">
        <f>AVERAGE(I78:I88)</f>
        <v>-0.503590827899012</v>
      </c>
      <c r="U78" t="s" s="139">
        <v>116</v>
      </c>
      <c r="V78" s="155">
        <f>AVERAGE(L78:L88)</f>
        <v>2.54545454545455</v>
      </c>
      <c r="W78" s="90">
        <f>AVERAGE(N78:N88)</f>
        <v>-2.51783068783069</v>
      </c>
    </row>
    <row r="79" ht="21.95" customHeight="1">
      <c r="A79" s="152">
        <v>1986</v>
      </c>
      <c r="B79" s="127">
        <v>40</v>
      </c>
      <c r="C79" s="88">
        <v>15</v>
      </c>
      <c r="D79" s="92">
        <v>0.375</v>
      </c>
      <c r="E79" s="43"/>
      <c r="F79" s="153">
        <v>1986</v>
      </c>
      <c r="G79" s="127">
        <v>20</v>
      </c>
      <c r="H79" s="88">
        <v>-17.7</v>
      </c>
      <c r="I79" s="92">
        <v>-0.885</v>
      </c>
      <c r="J79" s="43"/>
      <c r="K79" s="153">
        <v>1986</v>
      </c>
      <c r="L79" s="127">
        <v>5</v>
      </c>
      <c r="M79" s="88">
        <v>-11.6</v>
      </c>
      <c r="N79" s="94">
        <v>-2.32</v>
      </c>
      <c r="O79" t="s" s="136">
        <v>117</v>
      </c>
      <c r="P79" s="155">
        <f>AVERAGE(B79:B88)</f>
        <v>31.8</v>
      </c>
      <c r="Q79" s="90">
        <f>AVERAGE(D79:D88)</f>
        <v>0.741750983822733</v>
      </c>
      <c r="R79" t="s" s="139">
        <v>117</v>
      </c>
      <c r="S79" s="155">
        <f>AVERAGE(G79:G88)</f>
        <v>13.5</v>
      </c>
      <c r="T79" s="90">
        <f>AVERAGE(I79:I88)</f>
        <v>-0.513080345471522</v>
      </c>
      <c r="U79" t="s" s="139">
        <v>117</v>
      </c>
      <c r="V79" s="155">
        <f>AVERAGE(L79:L88)</f>
        <v>2.5</v>
      </c>
      <c r="W79" s="90">
        <f>AVERAGE(N79:N88)</f>
        <v>-2.48672619047619</v>
      </c>
    </row>
    <row r="80" ht="21.95" customHeight="1">
      <c r="A80" s="152">
        <v>1987</v>
      </c>
      <c r="B80" s="127">
        <v>42</v>
      </c>
      <c r="C80" s="88">
        <v>7.8</v>
      </c>
      <c r="D80" s="92">
        <v>0.185714285714286</v>
      </c>
      <c r="E80" s="43"/>
      <c r="F80" s="153">
        <v>1987</v>
      </c>
      <c r="G80" s="127">
        <v>25</v>
      </c>
      <c r="H80" s="88">
        <v>-15.2</v>
      </c>
      <c r="I80" s="92">
        <v>-0.608</v>
      </c>
      <c r="J80" s="43"/>
      <c r="K80" s="153">
        <v>1987</v>
      </c>
      <c r="L80" s="127">
        <v>7</v>
      </c>
      <c r="M80" s="88">
        <v>-12.3</v>
      </c>
      <c r="N80" s="94">
        <v>-1.75714285714286</v>
      </c>
      <c r="O80" t="s" s="136">
        <v>118</v>
      </c>
      <c r="P80" s="155">
        <f>AVERAGE(B80:B88)</f>
        <v>30.8888888888889</v>
      </c>
      <c r="Q80" s="90">
        <f>AVERAGE(D80:D88)</f>
        <v>0.78250109313637</v>
      </c>
      <c r="R80" t="s" s="139">
        <v>118</v>
      </c>
      <c r="S80" s="155">
        <f>AVERAGE(G80:G88)</f>
        <v>12.7777777777778</v>
      </c>
      <c r="T80" s="90">
        <f>AVERAGE(I80:I88)</f>
        <v>-0.471755939412802</v>
      </c>
      <c r="U80" t="s" s="139">
        <v>118</v>
      </c>
      <c r="V80" s="155">
        <f>AVERAGE(L80:L88)</f>
        <v>2.22222222222222</v>
      </c>
      <c r="W80" s="90">
        <f>AVERAGE(N80:N88)</f>
        <v>-2.51054421768708</v>
      </c>
    </row>
    <row r="81" ht="21.95" customHeight="1">
      <c r="A81" s="152">
        <v>1988</v>
      </c>
      <c r="B81" s="127">
        <v>32</v>
      </c>
      <c r="C81" s="88">
        <v>31.6</v>
      </c>
      <c r="D81" s="92">
        <v>0.9875</v>
      </c>
      <c r="E81" s="43"/>
      <c r="F81" s="153">
        <v>1988</v>
      </c>
      <c r="G81" s="127">
        <v>9</v>
      </c>
      <c r="H81" s="88">
        <v>-2.1</v>
      </c>
      <c r="I81" s="92">
        <v>-0.233333333333333</v>
      </c>
      <c r="J81" s="43"/>
      <c r="K81" s="153">
        <v>1988</v>
      </c>
      <c r="L81" s="127">
        <v>0</v>
      </c>
      <c r="M81" s="88">
        <v>0</v>
      </c>
      <c r="N81" s="94"/>
      <c r="O81" t="s" s="136">
        <v>119</v>
      </c>
      <c r="P81" s="155">
        <f>AVERAGE(B81:B88)</f>
        <v>29.5</v>
      </c>
      <c r="Q81" s="90">
        <f>AVERAGE(D81:D88)</f>
        <v>0.857099444064131</v>
      </c>
      <c r="R81" t="s" s="139">
        <v>119</v>
      </c>
      <c r="S81" s="155">
        <f>AVERAGE(G81:G88)</f>
        <v>11.25</v>
      </c>
      <c r="T81" s="90">
        <f>AVERAGE(I81:I88)</f>
        <v>-0.454725431839402</v>
      </c>
      <c r="U81" t="s" s="139">
        <v>119</v>
      </c>
      <c r="V81" s="155">
        <f>AVERAGE(L81:L88)</f>
        <v>1.625</v>
      </c>
      <c r="W81" s="90">
        <f>AVERAGE(N81:N88)</f>
        <v>-2.63611111111111</v>
      </c>
    </row>
    <row r="82" ht="21.95" customHeight="1">
      <c r="A82" s="152">
        <v>1989</v>
      </c>
      <c r="B82" s="127">
        <v>30</v>
      </c>
      <c r="C82" s="88">
        <v>20.1</v>
      </c>
      <c r="D82" s="92">
        <v>0.67</v>
      </c>
      <c r="E82" s="43"/>
      <c r="F82" s="153">
        <v>1989</v>
      </c>
      <c r="G82" s="127">
        <v>14</v>
      </c>
      <c r="H82" s="88">
        <v>-3.8</v>
      </c>
      <c r="I82" s="92">
        <v>-0.271428571428571</v>
      </c>
      <c r="J82" s="43"/>
      <c r="K82" s="153">
        <v>1989</v>
      </c>
      <c r="L82" s="127">
        <v>2</v>
      </c>
      <c r="M82" s="88">
        <v>-4.5</v>
      </c>
      <c r="N82" s="94">
        <v>-2.25</v>
      </c>
      <c r="O82" t="s" s="136">
        <v>120</v>
      </c>
      <c r="P82" s="155">
        <f>AVERAGE(B82:B88)</f>
        <v>29.1428571428571</v>
      </c>
      <c r="Q82" s="90">
        <f>AVERAGE(D82:D88)</f>
        <v>0.83847079321615</v>
      </c>
      <c r="R82" t="s" s="139">
        <v>120</v>
      </c>
      <c r="S82" s="155">
        <f>AVERAGE(G82:G88)</f>
        <v>11.5714285714286</v>
      </c>
      <c r="T82" s="90">
        <f>AVERAGE(I82:I88)</f>
        <v>-0.486352874483126</v>
      </c>
      <c r="U82" t="s" s="139">
        <v>120</v>
      </c>
      <c r="V82" s="155">
        <f>AVERAGE(L82:L88)</f>
        <v>1.85714285714286</v>
      </c>
      <c r="W82" s="90">
        <f>AVERAGE(N82:N88)</f>
        <v>-2.63611111111111</v>
      </c>
    </row>
    <row r="83" ht="21.95" customHeight="1">
      <c r="A83" s="152">
        <v>1990</v>
      </c>
      <c r="B83" s="127">
        <v>23</v>
      </c>
      <c r="C83" s="88">
        <v>21.7</v>
      </c>
      <c r="D83" s="92">
        <v>0.943478260869565</v>
      </c>
      <c r="E83" s="43"/>
      <c r="F83" s="153">
        <v>1990</v>
      </c>
      <c r="G83" s="127">
        <v>9</v>
      </c>
      <c r="H83" s="88">
        <v>-2</v>
      </c>
      <c r="I83" s="92">
        <v>-0.222222222222222</v>
      </c>
      <c r="J83" s="43"/>
      <c r="K83" s="153">
        <v>1990</v>
      </c>
      <c r="L83" s="127">
        <v>1</v>
      </c>
      <c r="M83" s="88">
        <v>-4.3</v>
      </c>
      <c r="N83" s="94">
        <v>-4.3</v>
      </c>
      <c r="O83" t="s" s="136">
        <v>98</v>
      </c>
      <c r="P83" s="155">
        <f>AVERAGE(B83:B88)</f>
        <v>29</v>
      </c>
      <c r="Q83" s="90">
        <f>AVERAGE(D83:D88)</f>
        <v>0.866549258752175</v>
      </c>
      <c r="R83" t="s" s="139">
        <v>98</v>
      </c>
      <c r="S83" s="155">
        <f>AVERAGE(G83:G88)</f>
        <v>11.1666666666667</v>
      </c>
      <c r="T83" s="90">
        <f>AVERAGE(I83:I88)</f>
        <v>-0.522173591658886</v>
      </c>
      <c r="U83" t="s" s="139">
        <v>98</v>
      </c>
      <c r="V83" s="155">
        <f>AVERAGE(L83:L88)</f>
        <v>1.83333333333333</v>
      </c>
      <c r="W83" s="90">
        <f>AVERAGE(N83:N88)</f>
        <v>-2.71333333333333</v>
      </c>
    </row>
    <row r="84" ht="21.95" customHeight="1">
      <c r="A84" s="152">
        <v>1991</v>
      </c>
      <c r="B84" s="127">
        <v>15</v>
      </c>
      <c r="C84" s="88">
        <v>17.6</v>
      </c>
      <c r="D84" s="92">
        <v>1.17333333333333</v>
      </c>
      <c r="E84" s="43"/>
      <c r="F84" s="153">
        <v>1991</v>
      </c>
      <c r="G84" s="127">
        <v>2</v>
      </c>
      <c r="H84" s="88">
        <v>-3</v>
      </c>
      <c r="I84" s="92">
        <v>-1.5</v>
      </c>
      <c r="J84" s="43"/>
      <c r="K84" s="153">
        <v>1991</v>
      </c>
      <c r="L84" s="127">
        <v>1</v>
      </c>
      <c r="M84" s="88">
        <v>-2.3</v>
      </c>
      <c r="N84" s="94">
        <v>-2.3</v>
      </c>
      <c r="O84" t="s" s="136">
        <v>121</v>
      </c>
      <c r="P84" s="155">
        <f>AVERAGE(B84:B88)</f>
        <v>30.2</v>
      </c>
      <c r="Q84" s="90">
        <f>AVERAGE(D84:D88)</f>
        <v>0.851163458328696</v>
      </c>
      <c r="R84" t="s" s="139">
        <v>121</v>
      </c>
      <c r="S84" s="155">
        <f>AVERAGE(G84:G88)</f>
        <v>11.6</v>
      </c>
      <c r="T84" s="90">
        <f>AVERAGE(I84:I88)</f>
        <v>-0.582163865546218</v>
      </c>
      <c r="U84" t="s" s="139">
        <v>121</v>
      </c>
      <c r="V84" s="155">
        <f>AVERAGE(L84:L88)</f>
        <v>2</v>
      </c>
      <c r="W84" s="90">
        <f>AVERAGE(N84:N88)</f>
        <v>-2.31666666666667</v>
      </c>
    </row>
    <row r="85" ht="21.95" customHeight="1">
      <c r="A85" s="152">
        <v>1992</v>
      </c>
      <c r="B85" s="127">
        <v>38</v>
      </c>
      <c r="C85" s="88">
        <v>27.9</v>
      </c>
      <c r="D85" s="92">
        <v>0.734210526315789</v>
      </c>
      <c r="E85" s="43"/>
      <c r="F85" s="153">
        <v>1992</v>
      </c>
      <c r="G85" s="127">
        <v>17</v>
      </c>
      <c r="H85" s="88">
        <v>-4.1</v>
      </c>
      <c r="I85" s="92">
        <v>-0.241176470588235</v>
      </c>
      <c r="J85" s="43"/>
      <c r="K85" s="153">
        <v>1992</v>
      </c>
      <c r="L85" s="127">
        <v>1</v>
      </c>
      <c r="M85" s="88">
        <v>-2.5</v>
      </c>
      <c r="N85" s="94">
        <v>-2.5</v>
      </c>
      <c r="O85" t="s" s="136">
        <v>122</v>
      </c>
      <c r="P85" s="155">
        <f>AVERAGE(B85:B88)</f>
        <v>34</v>
      </c>
      <c r="Q85" s="90">
        <f>AVERAGE(D85:D88)</f>
        <v>0.770620989577538</v>
      </c>
      <c r="R85" t="s" s="139">
        <v>122</v>
      </c>
      <c r="S85" s="155">
        <f>AVERAGE(G85:G88)</f>
        <v>14</v>
      </c>
      <c r="T85" s="90">
        <f>AVERAGE(I85:I88)</f>
        <v>-0.352704831932773</v>
      </c>
      <c r="U85" t="s" s="139">
        <v>122</v>
      </c>
      <c r="V85" s="155">
        <f>AVERAGE(L85:L88)</f>
        <v>2.25</v>
      </c>
      <c r="W85" s="90">
        <f>AVERAGE(N85:N88)</f>
        <v>-2.32222222222222</v>
      </c>
    </row>
    <row r="86" ht="21.95" customHeight="1">
      <c r="A86" s="152">
        <v>1993</v>
      </c>
      <c r="B86" s="127">
        <v>22</v>
      </c>
      <c r="C86" s="88">
        <v>24.2</v>
      </c>
      <c r="D86" s="92">
        <v>1.1</v>
      </c>
      <c r="E86" s="43"/>
      <c r="F86" s="153">
        <v>1993</v>
      </c>
      <c r="G86" s="127">
        <v>7</v>
      </c>
      <c r="H86" s="88">
        <v>1</v>
      </c>
      <c r="I86" s="92">
        <v>0.142857142857143</v>
      </c>
      <c r="J86" s="43"/>
      <c r="K86" s="153">
        <v>1993</v>
      </c>
      <c r="L86" s="127">
        <v>0</v>
      </c>
      <c r="M86" s="88">
        <v>0</v>
      </c>
      <c r="N86" s="94"/>
      <c r="O86" t="s" s="136">
        <v>123</v>
      </c>
      <c r="P86" s="155">
        <f>AVERAGE(B86:B88)</f>
        <v>32.6666666666667</v>
      </c>
      <c r="Q86" s="90">
        <f>AVERAGE(D86:D88)</f>
        <v>0.782757810664788</v>
      </c>
      <c r="R86" t="s" s="139">
        <v>123</v>
      </c>
      <c r="S86" s="155">
        <f>AVERAGE(G86:G88)</f>
        <v>13</v>
      </c>
      <c r="T86" s="90">
        <f>AVERAGE(I86:I88)</f>
        <v>-0.389880952380952</v>
      </c>
      <c r="U86" t="s" s="139">
        <v>123</v>
      </c>
      <c r="V86" s="155">
        <f>AVERAGE(L86:L88)</f>
        <v>2.66666666666667</v>
      </c>
      <c r="W86" s="90">
        <f>AVERAGE(N86:N88)</f>
        <v>-2.23333333333334</v>
      </c>
    </row>
    <row r="87" ht="21.95" customHeight="1">
      <c r="A87" s="152">
        <v>1994</v>
      </c>
      <c r="B87" s="127">
        <v>43</v>
      </c>
      <c r="C87" s="88">
        <v>25.4</v>
      </c>
      <c r="D87" s="92">
        <v>0.590697674418605</v>
      </c>
      <c r="E87" s="43"/>
      <c r="F87" s="153">
        <v>1994</v>
      </c>
      <c r="G87" s="127">
        <v>16</v>
      </c>
      <c r="H87" s="88">
        <v>-15.4</v>
      </c>
      <c r="I87" s="92">
        <v>-0.9625</v>
      </c>
      <c r="J87" s="43"/>
      <c r="K87" s="153">
        <v>1994</v>
      </c>
      <c r="L87" s="127">
        <v>6</v>
      </c>
      <c r="M87" s="88">
        <v>-13.6</v>
      </c>
      <c r="N87" s="94">
        <v>-2.26666666666667</v>
      </c>
      <c r="O87" t="s" s="136">
        <v>124</v>
      </c>
      <c r="P87" s="155">
        <f>AVERAGE(B87:B88)</f>
        <v>38</v>
      </c>
      <c r="Q87" s="90">
        <f>AVERAGE(D87:D88)</f>
        <v>0.624136715997182</v>
      </c>
      <c r="R87" t="s" s="139">
        <v>124</v>
      </c>
      <c r="S87" s="155">
        <f>AVERAGE(G87:G88)</f>
        <v>16</v>
      </c>
      <c r="T87" s="90">
        <f>AVERAGE(I87:I88)</f>
        <v>-0.65625</v>
      </c>
      <c r="U87" t="s" s="139">
        <v>124</v>
      </c>
      <c r="V87" s="155">
        <f>AVERAGE(L87:L88)</f>
        <v>4</v>
      </c>
      <c r="W87" s="90">
        <f>AVERAGE(N87:N88)</f>
        <v>-2.23333333333334</v>
      </c>
    </row>
    <row r="88" ht="21.95" customHeight="1">
      <c r="A88" s="152">
        <v>1995</v>
      </c>
      <c r="B88" s="127">
        <v>33</v>
      </c>
      <c r="C88" s="88">
        <v>21.7</v>
      </c>
      <c r="D88" s="92">
        <v>0.657575757575758</v>
      </c>
      <c r="E88" s="43"/>
      <c r="F88" s="153">
        <v>1995</v>
      </c>
      <c r="G88" s="127">
        <v>16</v>
      </c>
      <c r="H88" s="88">
        <v>-5.6</v>
      </c>
      <c r="I88" s="92">
        <v>-0.35</v>
      </c>
      <c r="J88" s="43"/>
      <c r="K88" s="153">
        <v>1995</v>
      </c>
      <c r="L88" s="127">
        <v>2</v>
      </c>
      <c r="M88" s="88">
        <v>-4.4</v>
      </c>
      <c r="N88" s="94">
        <v>-2.2</v>
      </c>
      <c r="O88" t="s" s="136">
        <v>125</v>
      </c>
      <c r="P88" s="155">
        <f>AVERAGE(B88)</f>
        <v>33</v>
      </c>
      <c r="Q88" s="90">
        <f>AVERAGE(D88)</f>
        <v>0.657575757575758</v>
      </c>
      <c r="R88" t="s" s="139">
        <v>125</v>
      </c>
      <c r="S88" s="155">
        <f>AVERAGE(G88)</f>
        <v>16</v>
      </c>
      <c r="T88" s="90">
        <f>AVERAGE(I88)</f>
        <v>-0.35</v>
      </c>
      <c r="U88" t="s" s="139">
        <v>125</v>
      </c>
      <c r="V88" s="155">
        <f>AVERAGE(L88)</f>
        <v>2</v>
      </c>
      <c r="W88" s="90">
        <f>AVERAGE(N88)</f>
        <v>-2.2</v>
      </c>
    </row>
    <row r="89" ht="21.95" customHeight="1">
      <c r="A89" s="152">
        <v>1996</v>
      </c>
      <c r="B89" s="157">
        <v>49</v>
      </c>
      <c r="C89" s="158">
        <v>38.1</v>
      </c>
      <c r="D89" s="159">
        <v>0.777551020408163</v>
      </c>
      <c r="E89" s="43"/>
      <c r="F89" s="153">
        <v>1996</v>
      </c>
      <c r="G89" s="157">
        <v>21</v>
      </c>
      <c r="H89" s="158">
        <v>-7.2</v>
      </c>
      <c r="I89" s="159">
        <v>-0.342857142857143</v>
      </c>
      <c r="J89" s="43"/>
      <c r="K89" s="153">
        <v>1996</v>
      </c>
      <c r="L89" s="157">
        <v>3</v>
      </c>
      <c r="M89" s="158">
        <v>-6.2</v>
      </c>
      <c r="N89" s="160">
        <v>-2.06666666666667</v>
      </c>
      <c r="O89" t="s" s="136">
        <v>126</v>
      </c>
      <c r="P89" s="161">
        <f>AVERAGE(B89)</f>
        <v>49</v>
      </c>
      <c r="Q89" s="162">
        <f>AVERAGE(D89)</f>
        <v>0.777551020408163</v>
      </c>
      <c r="R89" t="s" s="139">
        <v>126</v>
      </c>
      <c r="S89" s="161">
        <f>AVERAGE(G89)</f>
        <v>21</v>
      </c>
      <c r="T89" s="162">
        <f>AVERAGE(I89)</f>
        <v>-0.342857142857143</v>
      </c>
      <c r="U89" t="s" s="139">
        <v>126</v>
      </c>
      <c r="V89" s="161">
        <f>AVERAGE(L89)</f>
        <v>3</v>
      </c>
      <c r="W89" s="162">
        <f>AVERAGE(N89)</f>
        <v>-2.06666666666667</v>
      </c>
    </row>
    <row r="90" ht="21.95" customHeight="1">
      <c r="A90" s="152">
        <v>1997</v>
      </c>
      <c r="B90" s="127">
        <v>60</v>
      </c>
      <c r="C90" s="88">
        <v>13.8</v>
      </c>
      <c r="D90" s="92">
        <v>0.23</v>
      </c>
      <c r="E90" s="43"/>
      <c r="F90" s="153">
        <v>1997</v>
      </c>
      <c r="G90" s="127">
        <v>33</v>
      </c>
      <c r="H90" s="88">
        <v>-27.7</v>
      </c>
      <c r="I90" s="92">
        <v>-0.839393939393939</v>
      </c>
      <c r="J90" s="43"/>
      <c r="K90" s="153">
        <v>1997</v>
      </c>
      <c r="L90" s="127">
        <v>9</v>
      </c>
      <c r="M90" s="88">
        <v>-25.7</v>
      </c>
      <c r="N90" s="94">
        <v>-2.85555555555556</v>
      </c>
      <c r="O90" t="s" s="136">
        <v>125</v>
      </c>
      <c r="P90" s="155">
        <f>AVERAGE(B90)</f>
        <v>60</v>
      </c>
      <c r="Q90" s="90">
        <f>AVERAGE(D90)</f>
        <v>0.23</v>
      </c>
      <c r="R90" t="s" s="139">
        <v>125</v>
      </c>
      <c r="S90" s="155">
        <f>AVERAGE(G90)</f>
        <v>33</v>
      </c>
      <c r="T90" s="90">
        <f>AVERAGE(I90)</f>
        <v>-0.839393939393939</v>
      </c>
      <c r="U90" t="s" s="139">
        <v>125</v>
      </c>
      <c r="V90" s="155">
        <f>AVERAGE(L90)</f>
        <v>9</v>
      </c>
      <c r="W90" s="90">
        <f>AVERAGE(N90)</f>
        <v>-2.85555555555556</v>
      </c>
    </row>
    <row r="91" ht="21.95" customHeight="1">
      <c r="A91" s="152">
        <v>1998</v>
      </c>
      <c r="B91" s="127">
        <v>52</v>
      </c>
      <c r="C91" s="88">
        <v>35.2</v>
      </c>
      <c r="D91" s="92">
        <v>0.676923076923077</v>
      </c>
      <c r="E91" s="43"/>
      <c r="F91" s="153">
        <v>1998</v>
      </c>
      <c r="G91" s="127">
        <v>20</v>
      </c>
      <c r="H91" s="88">
        <v>-12.5</v>
      </c>
      <c r="I91" s="92">
        <v>-0.625</v>
      </c>
      <c r="J91" s="43"/>
      <c r="K91" s="153">
        <v>1998</v>
      </c>
      <c r="L91" s="127">
        <v>4</v>
      </c>
      <c r="M91" s="88">
        <v>-10.1</v>
      </c>
      <c r="N91" s="94">
        <v>-2.525</v>
      </c>
      <c r="O91" t="s" s="136">
        <v>124</v>
      </c>
      <c r="P91" s="155">
        <f>AVERAGE(B90:B91)</f>
        <v>56</v>
      </c>
      <c r="Q91" s="90">
        <f>AVERAGE(D90:D91)</f>
        <v>0.453461538461539</v>
      </c>
      <c r="R91" t="s" s="139">
        <v>124</v>
      </c>
      <c r="S91" s="155">
        <f>AVERAGE(G90:G91)</f>
        <v>26.5</v>
      </c>
      <c r="T91" s="90">
        <f>AVERAGE(I90:I91)</f>
        <v>-0.73219696969697</v>
      </c>
      <c r="U91" t="s" s="139">
        <v>124</v>
      </c>
      <c r="V91" s="155">
        <f>AVERAGE(L90:L91)</f>
        <v>6.5</v>
      </c>
      <c r="W91" s="90">
        <f>AVERAGE(N90:N91)</f>
        <v>-2.69027777777778</v>
      </c>
    </row>
    <row r="92" ht="21.95" customHeight="1">
      <c r="A92" s="152">
        <v>1999</v>
      </c>
      <c r="B92" s="127">
        <v>51</v>
      </c>
      <c r="C92" s="88">
        <v>-8.300000000000001</v>
      </c>
      <c r="D92" s="92">
        <v>-0.162745098039216</v>
      </c>
      <c r="E92" s="43"/>
      <c r="F92" s="153">
        <v>1999</v>
      </c>
      <c r="G92" s="127">
        <v>36</v>
      </c>
      <c r="H92" s="88">
        <v>-32</v>
      </c>
      <c r="I92" s="92">
        <v>-0.888888888888889</v>
      </c>
      <c r="J92" s="43"/>
      <c r="K92" s="153">
        <v>1999</v>
      </c>
      <c r="L92" s="127">
        <v>9</v>
      </c>
      <c r="M92" s="88">
        <v>-24.5</v>
      </c>
      <c r="N92" s="94">
        <v>-2.72222222222222</v>
      </c>
      <c r="O92" t="s" s="136">
        <v>123</v>
      </c>
      <c r="P92" s="155">
        <f>AVERAGE(B90:B92)</f>
        <v>54.3333333333333</v>
      </c>
      <c r="Q92" s="90">
        <f>AVERAGE(D90:D92)</f>
        <v>0.24805932629462</v>
      </c>
      <c r="R92" t="s" s="139">
        <v>123</v>
      </c>
      <c r="S92" s="155">
        <f>AVERAGE(G90:G92)</f>
        <v>29.6666666666667</v>
      </c>
      <c r="T92" s="90">
        <f>AVERAGE(I90:I92)</f>
        <v>-0.784427609427609</v>
      </c>
      <c r="U92" t="s" s="139">
        <v>123</v>
      </c>
      <c r="V92" s="155">
        <f>AVERAGE(L90:L92)</f>
        <v>7.33333333333333</v>
      </c>
      <c r="W92" s="90">
        <f>AVERAGE(N90:N92)</f>
        <v>-2.70092592592593</v>
      </c>
    </row>
    <row r="93" ht="21.95" customHeight="1">
      <c r="A93" s="152">
        <v>2000</v>
      </c>
      <c r="B93" s="127">
        <v>52</v>
      </c>
      <c r="C93" s="88">
        <v>25.7</v>
      </c>
      <c r="D93" s="92">
        <v>0.494230769230769</v>
      </c>
      <c r="E93" s="43"/>
      <c r="F93" s="153">
        <v>2000</v>
      </c>
      <c r="G93" s="127">
        <v>30</v>
      </c>
      <c r="H93" s="88">
        <v>-6.9</v>
      </c>
      <c r="I93" s="92">
        <v>-0.23</v>
      </c>
      <c r="J93" s="43"/>
      <c r="K93" s="153">
        <v>2000</v>
      </c>
      <c r="L93" s="127">
        <v>3</v>
      </c>
      <c r="M93" s="88">
        <v>-8.9</v>
      </c>
      <c r="N93" s="94">
        <v>-2.96666666666667</v>
      </c>
      <c r="O93" t="s" s="136">
        <v>122</v>
      </c>
      <c r="P93" s="155">
        <f>AVERAGE(B90:B93)</f>
        <v>53.75</v>
      </c>
      <c r="Q93" s="90">
        <f>AVERAGE(D90:D93)</f>
        <v>0.309602187028658</v>
      </c>
      <c r="R93" t="s" s="139">
        <v>122</v>
      </c>
      <c r="S93" s="155">
        <f>AVERAGE(G90:G93)</f>
        <v>29.75</v>
      </c>
      <c r="T93" s="90">
        <f>AVERAGE(I90:I93)</f>
        <v>-0.645820707070707</v>
      </c>
      <c r="U93" t="s" s="139">
        <v>122</v>
      </c>
      <c r="V93" s="155">
        <f>AVERAGE(L90:L93)</f>
        <v>6.25</v>
      </c>
      <c r="W93" s="90">
        <f>AVERAGE(N90:N93)</f>
        <v>-2.76736111111111</v>
      </c>
    </row>
    <row r="94" ht="21.95" customHeight="1">
      <c r="A94" s="152">
        <v>2001</v>
      </c>
      <c r="B94" s="127">
        <v>19</v>
      </c>
      <c r="C94" s="88">
        <v>9.199999999999999</v>
      </c>
      <c r="D94" s="92">
        <v>0.484210526315789</v>
      </c>
      <c r="E94" s="43"/>
      <c r="F94" s="153">
        <v>2001</v>
      </c>
      <c r="G94" s="127">
        <v>10</v>
      </c>
      <c r="H94" s="88">
        <v>-3.1</v>
      </c>
      <c r="I94" s="92">
        <v>-0.31</v>
      </c>
      <c r="J94" s="43"/>
      <c r="K94" s="153">
        <v>2001</v>
      </c>
      <c r="L94" s="127">
        <v>1</v>
      </c>
      <c r="M94" s="88">
        <v>-1.5</v>
      </c>
      <c r="N94" s="94">
        <v>-1.5</v>
      </c>
      <c r="O94" t="s" s="136">
        <v>121</v>
      </c>
      <c r="P94" s="155">
        <f>AVERAGE(B90:B94)</f>
        <v>46.8</v>
      </c>
      <c r="Q94" s="90">
        <f>AVERAGE(D90:D94)</f>
        <v>0.344523854886084</v>
      </c>
      <c r="R94" t="s" s="139">
        <v>121</v>
      </c>
      <c r="S94" s="155">
        <f>AVERAGE(G90:G94)</f>
        <v>25.8</v>
      </c>
      <c r="T94" s="90">
        <f>AVERAGE(I90:I94)</f>
        <v>-0.578656565656566</v>
      </c>
      <c r="U94" t="s" s="139">
        <v>121</v>
      </c>
      <c r="V94" s="155">
        <f>AVERAGE(L90:L94)</f>
        <v>5.2</v>
      </c>
      <c r="W94" s="90">
        <f>AVERAGE(N90:N94)</f>
        <v>-2.51388888888889</v>
      </c>
    </row>
    <row r="95" ht="21.95" customHeight="1">
      <c r="A95" s="152">
        <v>2002</v>
      </c>
      <c r="B95" s="127">
        <v>52</v>
      </c>
      <c r="C95" s="88">
        <v>10.6</v>
      </c>
      <c r="D95" s="92">
        <v>0.203846153846154</v>
      </c>
      <c r="E95" s="43"/>
      <c r="F95" s="153">
        <v>2002</v>
      </c>
      <c r="G95" s="127">
        <v>35</v>
      </c>
      <c r="H95" s="88">
        <v>-16</v>
      </c>
      <c r="I95" s="92">
        <v>-0.457142857142857</v>
      </c>
      <c r="J95" s="43"/>
      <c r="K95" s="153">
        <v>2002</v>
      </c>
      <c r="L95" s="127">
        <v>5</v>
      </c>
      <c r="M95" s="88">
        <v>-10.2</v>
      </c>
      <c r="N95" s="94">
        <v>-2.04</v>
      </c>
      <c r="O95" t="s" s="136">
        <v>98</v>
      </c>
      <c r="P95" s="155">
        <f>AVERAGE(B90:B95)</f>
        <v>47.6666666666667</v>
      </c>
      <c r="Q95" s="90">
        <f>AVERAGE(D90:D95)</f>
        <v>0.321077571379429</v>
      </c>
      <c r="R95" t="s" s="139">
        <v>98</v>
      </c>
      <c r="S95" s="155">
        <f>AVERAGE(G90:G95)</f>
        <v>27.3333333333333</v>
      </c>
      <c r="T95" s="90">
        <f>AVERAGE(I90:I95)</f>
        <v>-0.558404280904281</v>
      </c>
      <c r="U95" t="s" s="139">
        <v>98</v>
      </c>
      <c r="V95" s="155">
        <f>AVERAGE(L90:L95)</f>
        <v>5.16666666666667</v>
      </c>
      <c r="W95" s="90">
        <f>AVERAGE(N90:N95)</f>
        <v>-2.43490740740741</v>
      </c>
    </row>
    <row r="96" ht="21.95" customHeight="1">
      <c r="A96" s="152">
        <v>2003</v>
      </c>
      <c r="B96" s="212">
        <v>60</v>
      </c>
      <c r="C96" s="213">
        <v>12.1</v>
      </c>
      <c r="D96" s="214">
        <v>0.201666666666667</v>
      </c>
      <c r="E96" s="43"/>
      <c r="F96" s="153">
        <v>2003</v>
      </c>
      <c r="G96" s="212">
        <v>36</v>
      </c>
      <c r="H96" s="213">
        <v>-25.4</v>
      </c>
      <c r="I96" s="214">
        <v>-0.705555555555556</v>
      </c>
      <c r="J96" s="43"/>
      <c r="K96" s="153">
        <v>2003</v>
      </c>
      <c r="L96" s="212">
        <v>8</v>
      </c>
      <c r="M96" s="213">
        <v>-21</v>
      </c>
      <c r="N96" s="215">
        <v>-2.625</v>
      </c>
      <c r="O96" t="s" s="136">
        <v>120</v>
      </c>
      <c r="P96" s="155">
        <f>AVERAGE(B90:B96)</f>
        <v>49.4285714285714</v>
      </c>
      <c r="Q96" s="90">
        <f>AVERAGE(D90:D96)</f>
        <v>0.304018870706177</v>
      </c>
      <c r="R96" t="s" s="139">
        <v>120</v>
      </c>
      <c r="S96" s="155">
        <f>AVERAGE(G90:G96)</f>
        <v>28.5714285714286</v>
      </c>
      <c r="T96" s="90">
        <f>AVERAGE(I90:I96)</f>
        <v>-0.579425891568749</v>
      </c>
      <c r="U96" t="s" s="139">
        <v>120</v>
      </c>
      <c r="V96" s="155">
        <f>AVERAGE(L90:L96)</f>
        <v>5.57142857142857</v>
      </c>
      <c r="W96" s="90">
        <f>AVERAGE(N90:N96)</f>
        <v>-2.46206349206349</v>
      </c>
    </row>
    <row r="97" ht="21.95" customHeight="1">
      <c r="A97" s="152">
        <v>2004</v>
      </c>
      <c r="B97" s="127">
        <v>32</v>
      </c>
      <c r="C97" s="88">
        <v>11.6</v>
      </c>
      <c r="D97" s="92">
        <v>0.3625</v>
      </c>
      <c r="E97" s="43"/>
      <c r="F97" s="153">
        <v>2004</v>
      </c>
      <c r="G97" s="127">
        <v>17</v>
      </c>
      <c r="H97" s="88">
        <v>-13.6</v>
      </c>
      <c r="I97" s="92">
        <v>-0.8</v>
      </c>
      <c r="J97" s="43"/>
      <c r="K97" s="153">
        <v>2004</v>
      </c>
      <c r="L97" s="127">
        <v>5</v>
      </c>
      <c r="M97" s="88">
        <v>-11.1</v>
      </c>
      <c r="N97" s="94">
        <v>-2.22</v>
      </c>
      <c r="O97" t="s" s="136">
        <v>119</v>
      </c>
      <c r="P97" s="155">
        <f>AVERAGE(B90:B97)</f>
        <v>47.25</v>
      </c>
      <c r="Q97" s="90">
        <f>AVERAGE(D90:D97)</f>
        <v>0.311329011867905</v>
      </c>
      <c r="R97" t="s" s="139">
        <v>119</v>
      </c>
      <c r="S97" s="155">
        <f>AVERAGE(G90:G97)</f>
        <v>27.125</v>
      </c>
      <c r="T97" s="90">
        <f>AVERAGE(I90:I97)</f>
        <v>-0.606997655122655</v>
      </c>
      <c r="U97" t="s" s="139">
        <v>119</v>
      </c>
      <c r="V97" s="155">
        <f>AVERAGE(L90:L97)</f>
        <v>5.5</v>
      </c>
      <c r="W97" s="90">
        <f>AVERAGE(N90:N97)</f>
        <v>-2.43180555555556</v>
      </c>
    </row>
    <row r="98" ht="21.95" customHeight="1">
      <c r="A98" s="152">
        <v>2005</v>
      </c>
      <c r="B98" s="127">
        <v>40</v>
      </c>
      <c r="C98" s="88">
        <v>16.1</v>
      </c>
      <c r="D98" s="92">
        <v>0.4025</v>
      </c>
      <c r="E98" s="43"/>
      <c r="F98" s="153">
        <v>2005</v>
      </c>
      <c r="G98" s="127">
        <v>24</v>
      </c>
      <c r="H98" s="88">
        <v>-10.2</v>
      </c>
      <c r="I98" s="92">
        <v>-0.425</v>
      </c>
      <c r="J98" s="43"/>
      <c r="K98" s="153">
        <v>2005</v>
      </c>
      <c r="L98" s="127">
        <v>2</v>
      </c>
      <c r="M98" s="88">
        <v>-4.9</v>
      </c>
      <c r="N98" s="94">
        <v>-2.45</v>
      </c>
      <c r="O98" t="s" s="136">
        <v>118</v>
      </c>
      <c r="P98" s="155">
        <f>AVERAGE(B90:B98)</f>
        <v>46.4444444444444</v>
      </c>
      <c r="Q98" s="90">
        <f>AVERAGE(D90:D98)</f>
        <v>0.32145912166036</v>
      </c>
      <c r="R98" t="s" s="139">
        <v>118</v>
      </c>
      <c r="S98" s="155">
        <f>AVERAGE(G90:G98)</f>
        <v>26.7777777777778</v>
      </c>
      <c r="T98" s="90">
        <f>AVERAGE(I90:I98)</f>
        <v>-0.58677569344236</v>
      </c>
      <c r="U98" t="s" s="139">
        <v>118</v>
      </c>
      <c r="V98" s="155">
        <f>AVERAGE(L90:L98)</f>
        <v>5.11111111111111</v>
      </c>
      <c r="W98" s="90">
        <f>AVERAGE(N90:N98)</f>
        <v>-2.43382716049383</v>
      </c>
    </row>
    <row r="99" ht="21.95" customHeight="1">
      <c r="A99" s="152">
        <v>2006</v>
      </c>
      <c r="B99" s="127">
        <v>55</v>
      </c>
      <c r="C99" s="88">
        <v>24</v>
      </c>
      <c r="D99" s="92">
        <v>0.436363636363636</v>
      </c>
      <c r="E99" s="43"/>
      <c r="F99" s="153">
        <v>2006</v>
      </c>
      <c r="G99" s="127">
        <v>27</v>
      </c>
      <c r="H99" s="88">
        <v>-17.1</v>
      </c>
      <c r="I99" s="92">
        <v>-0.633333333333333</v>
      </c>
      <c r="J99" s="43"/>
      <c r="K99" s="153">
        <v>2006</v>
      </c>
      <c r="L99" s="127">
        <v>7</v>
      </c>
      <c r="M99" s="88">
        <v>-15.7</v>
      </c>
      <c r="N99" s="94">
        <v>-2.24285714285714</v>
      </c>
      <c r="O99" t="s" s="136">
        <v>117</v>
      </c>
      <c r="P99" s="155">
        <f>AVERAGE(B90:B99)</f>
        <v>47.3</v>
      </c>
      <c r="Q99" s="90">
        <f>AVERAGE(D90:D99)</f>
        <v>0.332949573130688</v>
      </c>
      <c r="R99" t="s" s="139">
        <v>117</v>
      </c>
      <c r="S99" s="155">
        <f>AVERAGE(G90:G99)</f>
        <v>26.8</v>
      </c>
      <c r="T99" s="90">
        <f>AVERAGE(I90:I99)</f>
        <v>-0.591431457431457</v>
      </c>
      <c r="U99" t="s" s="139">
        <v>117</v>
      </c>
      <c r="V99" s="155">
        <f>AVERAGE(L90:L99)</f>
        <v>5.3</v>
      </c>
      <c r="W99" s="90">
        <f>AVERAGE(N90:N99)</f>
        <v>-2.41473015873016</v>
      </c>
    </row>
    <row r="100" ht="21.95" customHeight="1">
      <c r="A100" s="152">
        <v>2007</v>
      </c>
      <c r="B100" s="127">
        <v>42</v>
      </c>
      <c r="C100" s="88">
        <v>32.7</v>
      </c>
      <c r="D100" s="92">
        <v>0.778571428571429</v>
      </c>
      <c r="E100" s="43"/>
      <c r="F100" s="153">
        <v>2007</v>
      </c>
      <c r="G100" s="127">
        <v>18</v>
      </c>
      <c r="H100" s="88">
        <v>-3.8</v>
      </c>
      <c r="I100" s="92">
        <v>-0.211111111111111</v>
      </c>
      <c r="J100" s="43"/>
      <c r="K100" s="153">
        <v>2007</v>
      </c>
      <c r="L100" s="127">
        <v>1</v>
      </c>
      <c r="M100" s="88">
        <v>-2.1</v>
      </c>
      <c r="N100" s="94">
        <v>-2.1</v>
      </c>
      <c r="O100" t="s" s="136">
        <v>116</v>
      </c>
      <c r="P100" s="155">
        <f>AVERAGE(B90:B100)</f>
        <v>46.8181818181818</v>
      </c>
      <c r="Q100" s="90">
        <f>AVERAGE(D90:D100)</f>
        <v>0.373460650898028</v>
      </c>
      <c r="R100" t="s" s="139">
        <v>116</v>
      </c>
      <c r="S100" s="155">
        <f>AVERAGE(G90:G100)</f>
        <v>26</v>
      </c>
      <c r="T100" s="90">
        <f>AVERAGE(I90:I100)</f>
        <v>-0.556856880493244</v>
      </c>
      <c r="U100" t="s" s="139">
        <v>116</v>
      </c>
      <c r="V100" s="155">
        <f>AVERAGE(L90:L100)</f>
        <v>4.90909090909091</v>
      </c>
      <c r="W100" s="90">
        <f>AVERAGE(N90:N100)</f>
        <v>-2.38611832611833</v>
      </c>
    </row>
    <row r="101" ht="21.95" customHeight="1">
      <c r="A101" s="152">
        <v>2008</v>
      </c>
      <c r="B101" s="127">
        <v>39</v>
      </c>
      <c r="C101" s="88">
        <v>20.5</v>
      </c>
      <c r="D101" s="92">
        <v>0.525641025641026</v>
      </c>
      <c r="E101" s="43"/>
      <c r="F101" s="153">
        <v>2008</v>
      </c>
      <c r="G101" s="127">
        <v>18</v>
      </c>
      <c r="H101" s="88">
        <v>-11.9</v>
      </c>
      <c r="I101" s="92">
        <v>-0.661111111111111</v>
      </c>
      <c r="J101" s="43"/>
      <c r="K101" s="153">
        <v>2008</v>
      </c>
      <c r="L101" s="127">
        <v>5</v>
      </c>
      <c r="M101" s="88">
        <v>-11.4</v>
      </c>
      <c r="N101" s="94">
        <v>-2.28</v>
      </c>
      <c r="O101" t="s" s="136">
        <v>115</v>
      </c>
      <c r="P101" s="155">
        <f>AVERAGE(B90:B101)</f>
        <v>46.1666666666667</v>
      </c>
      <c r="Q101" s="90">
        <f>AVERAGE(D90:D101)</f>
        <v>0.386142348793278</v>
      </c>
      <c r="R101" t="s" s="139">
        <v>115</v>
      </c>
      <c r="S101" s="155">
        <f>AVERAGE(G90:G101)</f>
        <v>25.3333333333333</v>
      </c>
      <c r="T101" s="90">
        <f>AVERAGE(I90:I101)</f>
        <v>-0.565544733044733</v>
      </c>
      <c r="U101" t="s" s="139">
        <v>115</v>
      </c>
      <c r="V101" s="155">
        <f>AVERAGE(L90:L101)</f>
        <v>4.91666666666667</v>
      </c>
      <c r="W101" s="90">
        <f>AVERAGE(N90:N101)</f>
        <v>-2.37727513227513</v>
      </c>
    </row>
    <row r="102" ht="21.95" customHeight="1">
      <c r="A102" s="152">
        <v>2009</v>
      </c>
      <c r="B102" s="127">
        <v>48</v>
      </c>
      <c r="C102" s="88">
        <v>24.9</v>
      </c>
      <c r="D102" s="92">
        <v>0.51875</v>
      </c>
      <c r="E102" s="43"/>
      <c r="F102" s="153">
        <v>2009</v>
      </c>
      <c r="G102" s="127">
        <v>21</v>
      </c>
      <c r="H102" s="88">
        <v>-16</v>
      </c>
      <c r="I102" s="92">
        <v>-0.761904761904762</v>
      </c>
      <c r="J102" s="43"/>
      <c r="K102" s="153">
        <v>2009</v>
      </c>
      <c r="L102" s="127">
        <v>4</v>
      </c>
      <c r="M102" s="88">
        <v>-13</v>
      </c>
      <c r="N102" s="94">
        <v>-3.25</v>
      </c>
      <c r="O102" t="s" s="136">
        <v>114</v>
      </c>
      <c r="P102" s="155">
        <f>AVERAGE(B90:B102)</f>
        <v>46.3076923076923</v>
      </c>
      <c r="Q102" s="90">
        <f>AVERAGE(D90:D102)</f>
        <v>0.396342937347641</v>
      </c>
      <c r="R102" t="s" s="139">
        <v>114</v>
      </c>
      <c r="S102" s="155">
        <f>AVERAGE(G90:G102)</f>
        <v>25</v>
      </c>
      <c r="T102" s="90">
        <f>AVERAGE(I90:I102)</f>
        <v>-0.580649350649351</v>
      </c>
      <c r="U102" t="s" s="139">
        <v>114</v>
      </c>
      <c r="V102" s="155">
        <f>AVERAGE(L90:L102)</f>
        <v>4.84615384615385</v>
      </c>
      <c r="W102" s="90">
        <f>AVERAGE(N90:N102)</f>
        <v>-2.44440781440781</v>
      </c>
    </row>
    <row r="103" ht="21.95" customHeight="1">
      <c r="A103" s="152">
        <v>2010</v>
      </c>
      <c r="B103" s="127">
        <v>54</v>
      </c>
      <c r="C103" s="88">
        <v>20.6</v>
      </c>
      <c r="D103" s="92">
        <v>0.381481481481481</v>
      </c>
      <c r="E103" s="43"/>
      <c r="F103" s="153">
        <v>2010</v>
      </c>
      <c r="G103" s="127">
        <v>30</v>
      </c>
      <c r="H103" s="88">
        <v>-14.4</v>
      </c>
      <c r="I103" s="92">
        <v>-0.48</v>
      </c>
      <c r="J103" s="43"/>
      <c r="K103" s="153">
        <v>2010</v>
      </c>
      <c r="L103" s="127">
        <v>4</v>
      </c>
      <c r="M103" s="88">
        <v>-7</v>
      </c>
      <c r="N103" s="94">
        <v>-1.75</v>
      </c>
      <c r="O103" t="s" s="136">
        <v>113</v>
      </c>
      <c r="P103" s="155">
        <f>AVERAGE(B90:B103)</f>
        <v>46.8571428571429</v>
      </c>
      <c r="Q103" s="90">
        <f>AVERAGE(D90:D103)</f>
        <v>0.395281404785772</v>
      </c>
      <c r="R103" t="s" s="139">
        <v>113</v>
      </c>
      <c r="S103" s="155">
        <f>AVERAGE(G90:G103)</f>
        <v>25.3571428571429</v>
      </c>
      <c r="T103" s="90">
        <f>AVERAGE(I90:I103)</f>
        <v>-0.5734601113172541</v>
      </c>
      <c r="U103" t="s" s="139">
        <v>113</v>
      </c>
      <c r="V103" s="155">
        <f>AVERAGE(L90:L103)</f>
        <v>4.78571428571429</v>
      </c>
      <c r="W103" s="90">
        <f>AVERAGE(N90:N103)</f>
        <v>-2.39480725623583</v>
      </c>
    </row>
    <row r="104" ht="21.95" customHeight="1">
      <c r="A104" s="152">
        <v>2011</v>
      </c>
      <c r="B104" s="127">
        <v>44</v>
      </c>
      <c r="C104" s="88">
        <v>40.5</v>
      </c>
      <c r="D104" s="92">
        <v>0.920454545454545</v>
      </c>
      <c r="E104" s="43"/>
      <c r="F104" s="153">
        <v>2011</v>
      </c>
      <c r="G104" s="127">
        <v>13</v>
      </c>
      <c r="H104" s="88">
        <v>-7.1</v>
      </c>
      <c r="I104" s="92">
        <v>-0.546153846153846</v>
      </c>
      <c r="J104" s="43"/>
      <c r="K104" s="153">
        <v>2011</v>
      </c>
      <c r="L104" s="127">
        <v>2</v>
      </c>
      <c r="M104" s="88">
        <v>-5.1</v>
      </c>
      <c r="N104" s="94">
        <v>-2.55</v>
      </c>
      <c r="O104" t="s" s="136">
        <v>112</v>
      </c>
      <c r="P104" s="155">
        <f>AVERAGE(B90:B104)</f>
        <v>46.6666666666667</v>
      </c>
      <c r="Q104" s="90">
        <f>AVERAGE(D90:D104)</f>
        <v>0.430292947497024</v>
      </c>
      <c r="R104" t="s" s="139">
        <v>112</v>
      </c>
      <c r="S104" s="155">
        <f>AVERAGE(G90:G104)</f>
        <v>24.5333333333333</v>
      </c>
      <c r="T104" s="90">
        <f>AVERAGE(I90:I104)</f>
        <v>-0.571639693639694</v>
      </c>
      <c r="U104" t="s" s="139">
        <v>112</v>
      </c>
      <c r="V104" s="155">
        <f>AVERAGE(L90:L104)</f>
        <v>4.6</v>
      </c>
      <c r="W104" s="90">
        <f>AVERAGE(N90:N104)</f>
        <v>-2.40515343915344</v>
      </c>
    </row>
    <row r="105" ht="21.95" customHeight="1">
      <c r="A105" s="152">
        <v>2012</v>
      </c>
      <c r="B105" s="127">
        <v>41</v>
      </c>
      <c r="C105" s="88">
        <v>16.4</v>
      </c>
      <c r="D105" s="92">
        <v>0.4</v>
      </c>
      <c r="E105" s="43"/>
      <c r="F105" s="153">
        <v>2012</v>
      </c>
      <c r="G105" s="127">
        <v>22</v>
      </c>
      <c r="H105" s="88">
        <v>-11.9</v>
      </c>
      <c r="I105" s="92">
        <v>-0.540909090909091</v>
      </c>
      <c r="J105" s="43"/>
      <c r="K105" s="153">
        <v>2012</v>
      </c>
      <c r="L105" s="127">
        <v>5</v>
      </c>
      <c r="M105" s="88">
        <v>-10.1</v>
      </c>
      <c r="N105" s="94">
        <v>-2.02</v>
      </c>
      <c r="O105" t="s" s="136">
        <v>111</v>
      </c>
      <c r="P105" s="155">
        <f>AVERAGE(B90:B105)</f>
        <v>46.3125</v>
      </c>
      <c r="Q105" s="90">
        <f>AVERAGE(D90:D105)</f>
        <v>0.42839963827846</v>
      </c>
      <c r="R105" t="s" s="139">
        <v>111</v>
      </c>
      <c r="S105" s="155">
        <f>AVERAGE(G90:G105)</f>
        <v>24.375</v>
      </c>
      <c r="T105" s="90">
        <f>AVERAGE(I90:I105)</f>
        <v>-0.569719030969031</v>
      </c>
      <c r="U105" t="s" s="139">
        <v>111</v>
      </c>
      <c r="V105" s="155">
        <f>AVERAGE(L90:L105)</f>
        <v>4.625</v>
      </c>
      <c r="W105" s="90">
        <f>AVERAGE(N90:N105)</f>
        <v>-2.38108134920635</v>
      </c>
    </row>
    <row r="106" ht="21.95" customHeight="1">
      <c r="A106" s="152">
        <v>2013</v>
      </c>
      <c r="B106" s="127">
        <v>31</v>
      </c>
      <c r="C106" s="88">
        <v>18.2</v>
      </c>
      <c r="D106" s="92">
        <v>0.587096774193548</v>
      </c>
      <c r="E106" s="43"/>
      <c r="F106" s="153">
        <v>2013</v>
      </c>
      <c r="G106" s="127">
        <v>17</v>
      </c>
      <c r="H106" s="88">
        <v>-3.7</v>
      </c>
      <c r="I106" s="92">
        <v>-0.217647058823529</v>
      </c>
      <c r="J106" s="43"/>
      <c r="K106" s="153">
        <v>2013</v>
      </c>
      <c r="L106" s="127">
        <v>0</v>
      </c>
      <c r="M106" s="88">
        <v>0</v>
      </c>
      <c r="N106" s="94"/>
      <c r="O106" t="s" s="136">
        <v>110</v>
      </c>
      <c r="P106" s="155">
        <f>AVERAGE(B90:B106)</f>
        <v>45.4117647058824</v>
      </c>
      <c r="Q106" s="90">
        <f>AVERAGE(D90:D106)</f>
        <v>0.437734763920524</v>
      </c>
      <c r="R106" t="s" s="139">
        <v>110</v>
      </c>
      <c r="S106" s="155">
        <f>AVERAGE(G90:G106)</f>
        <v>23.9411764705882</v>
      </c>
      <c r="T106" s="90">
        <f>AVERAGE(I90:I106)</f>
        <v>-0.549008914960472</v>
      </c>
      <c r="U106" t="s" s="139">
        <v>110</v>
      </c>
      <c r="V106" s="155">
        <f>AVERAGE(L90:L106)</f>
        <v>4.35294117647059</v>
      </c>
      <c r="W106" s="90">
        <f>AVERAGE(N90:N106)</f>
        <v>-2.38108134920635</v>
      </c>
    </row>
    <row r="107" ht="21.95" customHeight="1">
      <c r="A107" s="152">
        <v>2014</v>
      </c>
      <c r="B107" s="127">
        <v>31</v>
      </c>
      <c r="C107" s="88">
        <v>26.4</v>
      </c>
      <c r="D107" s="92">
        <v>0.851612903225806</v>
      </c>
      <c r="E107" s="43"/>
      <c r="F107" s="153">
        <v>2014</v>
      </c>
      <c r="G107" s="127">
        <v>10</v>
      </c>
      <c r="H107" s="88">
        <v>-6.3</v>
      </c>
      <c r="I107" s="92">
        <v>-0.63</v>
      </c>
      <c r="J107" s="43"/>
      <c r="K107" s="153">
        <v>2014</v>
      </c>
      <c r="L107" s="127">
        <v>2</v>
      </c>
      <c r="M107" s="88">
        <v>-3.8</v>
      </c>
      <c r="N107" s="94">
        <v>-1.9</v>
      </c>
      <c r="O107" t="s" s="136">
        <v>109</v>
      </c>
      <c r="P107" s="155">
        <f>AVERAGE(B90:B107)</f>
        <v>44.6111111111111</v>
      </c>
      <c r="Q107" s="90">
        <f>AVERAGE(D90:D107)</f>
        <v>0.460727993881928</v>
      </c>
      <c r="R107" t="s" s="139">
        <v>109</v>
      </c>
      <c r="S107" s="155">
        <f>AVERAGE(G90:G107)</f>
        <v>23.1666666666667</v>
      </c>
      <c r="T107" s="90">
        <f>AVERAGE(I90:I107)</f>
        <v>-0.55350841968489</v>
      </c>
      <c r="U107" t="s" s="139">
        <v>109</v>
      </c>
      <c r="V107" s="155">
        <f>AVERAGE(L90:L107)</f>
        <v>4.22222222222222</v>
      </c>
      <c r="W107" s="90">
        <f>AVERAGE(N90:N107)</f>
        <v>-2.35278244631186</v>
      </c>
    </row>
    <row r="108" ht="21.95" customHeight="1">
      <c r="A108" s="152">
        <v>2015</v>
      </c>
      <c r="B108" s="127">
        <v>41</v>
      </c>
      <c r="C108" s="88">
        <v>13.7</v>
      </c>
      <c r="D108" s="92">
        <v>0.334146341463415</v>
      </c>
      <c r="E108" s="43"/>
      <c r="F108" s="153">
        <v>2015</v>
      </c>
      <c r="G108" s="127">
        <v>22</v>
      </c>
      <c r="H108" s="88">
        <v>-15.1</v>
      </c>
      <c r="I108" s="92">
        <v>-0.686363636363636</v>
      </c>
      <c r="J108" s="43"/>
      <c r="K108" s="153">
        <v>2015</v>
      </c>
      <c r="L108" s="127">
        <v>5</v>
      </c>
      <c r="M108" s="88">
        <v>-14</v>
      </c>
      <c r="N108" s="94">
        <v>-2.8</v>
      </c>
      <c r="O108" t="s" s="136">
        <v>108</v>
      </c>
      <c r="P108" s="155">
        <f>AVERAGE(B90:B108)</f>
        <v>44.4210526315789</v>
      </c>
      <c r="Q108" s="90">
        <f>AVERAGE(D90:D108)</f>
        <v>0.454065801649375</v>
      </c>
      <c r="R108" t="s" s="139">
        <v>108</v>
      </c>
      <c r="S108" s="155">
        <f>AVERAGE(G90:G108)</f>
        <v>23.1052631578947</v>
      </c>
      <c r="T108" s="90">
        <f>AVERAGE(I90:I108)</f>
        <v>-0.560500799510087</v>
      </c>
      <c r="U108" t="s" s="139">
        <v>108</v>
      </c>
      <c r="V108" s="155">
        <f>AVERAGE(L90:L108)</f>
        <v>4.26315789473684</v>
      </c>
      <c r="W108" s="90">
        <f>AVERAGE(N90:N108)</f>
        <v>-2.3776278659612</v>
      </c>
    </row>
    <row r="109" ht="21.95" customHeight="1">
      <c r="A109" s="152">
        <v>2016</v>
      </c>
      <c r="B109" s="127">
        <v>31</v>
      </c>
      <c r="C109" s="88">
        <v>25</v>
      </c>
      <c r="D109" s="92">
        <v>0.806451612903226</v>
      </c>
      <c r="E109" s="43"/>
      <c r="F109" s="153">
        <v>2016</v>
      </c>
      <c r="G109" s="127">
        <v>11</v>
      </c>
      <c r="H109" s="88">
        <v>-4.2</v>
      </c>
      <c r="I109" s="92">
        <v>-0.381818181818182</v>
      </c>
      <c r="J109" s="43"/>
      <c r="K109" s="153">
        <v>2016</v>
      </c>
      <c r="L109" s="127">
        <v>3</v>
      </c>
      <c r="M109" s="88">
        <v>-6.5</v>
      </c>
      <c r="N109" s="94">
        <v>-2.16666666666667</v>
      </c>
      <c r="O109" t="s" s="136">
        <v>107</v>
      </c>
      <c r="P109" s="155">
        <f>AVERAGE(B90:B109)</f>
        <v>43.75</v>
      </c>
      <c r="Q109" s="90">
        <f>AVERAGE(D90:D109)</f>
        <v>0.471685092212068</v>
      </c>
      <c r="R109" t="s" s="139">
        <v>107</v>
      </c>
      <c r="S109" s="155">
        <f>AVERAGE(G90:G109)</f>
        <v>22.5</v>
      </c>
      <c r="T109" s="90">
        <f>AVERAGE(I90:I109)</f>
        <v>-0.551566668625492</v>
      </c>
      <c r="U109" t="s" s="139">
        <v>107</v>
      </c>
      <c r="V109" s="155">
        <f>AVERAGE(L90:L109)</f>
        <v>4.2</v>
      </c>
      <c r="W109" s="90">
        <f>AVERAGE(N90:N109)</f>
        <v>-2.3665246449457</v>
      </c>
    </row>
    <row r="110" ht="21.95" customHeight="1">
      <c r="A110" s="152">
        <v>2017</v>
      </c>
      <c r="B110" s="127">
        <v>51</v>
      </c>
      <c r="C110" s="88">
        <v>0.7</v>
      </c>
      <c r="D110" s="92">
        <v>0.0137254901960784</v>
      </c>
      <c r="E110" s="43"/>
      <c r="F110" s="153">
        <v>2017</v>
      </c>
      <c r="G110" s="127">
        <v>26</v>
      </c>
      <c r="H110" s="88">
        <v>-40.3</v>
      </c>
      <c r="I110" s="92">
        <v>-1.55</v>
      </c>
      <c r="J110" s="43"/>
      <c r="K110" s="153">
        <v>2017</v>
      </c>
      <c r="L110" s="127">
        <v>10</v>
      </c>
      <c r="M110" s="88">
        <v>-34.6</v>
      </c>
      <c r="N110" s="94">
        <v>-3.46</v>
      </c>
      <c r="O110" s="87"/>
      <c r="P110" s="88"/>
      <c r="Q110" s="88"/>
      <c r="R110" s="89"/>
      <c r="S110" s="88"/>
      <c r="T110" s="88"/>
      <c r="U110" s="89"/>
      <c r="V110" s="88"/>
      <c r="W110" s="90"/>
    </row>
    <row r="111" ht="21.95" customHeight="1">
      <c r="A111" s="152">
        <v>2018</v>
      </c>
      <c r="B111" s="127">
        <v>52</v>
      </c>
      <c r="C111" s="88">
        <v>22.1</v>
      </c>
      <c r="D111" s="92">
        <v>0.425</v>
      </c>
      <c r="E111" s="43"/>
      <c r="F111" s="153">
        <v>2018</v>
      </c>
      <c r="G111" s="127">
        <v>26</v>
      </c>
      <c r="H111" s="88">
        <v>-18.7</v>
      </c>
      <c r="I111" s="92">
        <v>-0.719230769230769</v>
      </c>
      <c r="J111" s="43"/>
      <c r="K111" s="153">
        <v>2018</v>
      </c>
      <c r="L111" s="127">
        <v>6</v>
      </c>
      <c r="M111" s="88">
        <v>-16.5</v>
      </c>
      <c r="N111" s="94">
        <v>-2.75</v>
      </c>
      <c r="O111" s="87"/>
      <c r="P111" s="88"/>
      <c r="Q111" s="88"/>
      <c r="R111" s="89"/>
      <c r="S111" s="88"/>
      <c r="T111" s="88"/>
      <c r="U111" s="89"/>
      <c r="V111" s="88"/>
      <c r="W111" s="90"/>
    </row>
    <row r="112" ht="21.95" customHeight="1">
      <c r="A112" s="152">
        <v>2019</v>
      </c>
      <c r="B112" s="127">
        <v>35</v>
      </c>
      <c r="C112" s="88">
        <v>13</v>
      </c>
      <c r="D112" s="92">
        <v>0.371428571428571</v>
      </c>
      <c r="E112" s="43"/>
      <c r="F112" s="153">
        <v>2019</v>
      </c>
      <c r="G112" s="127">
        <v>16</v>
      </c>
      <c r="H112" s="88">
        <v>-16.9</v>
      </c>
      <c r="I112" s="92">
        <v>-1.05625</v>
      </c>
      <c r="J112" s="43"/>
      <c r="K112" s="153">
        <v>2019</v>
      </c>
      <c r="L112" s="127">
        <v>5</v>
      </c>
      <c r="M112" s="88">
        <v>-13.1</v>
      </c>
      <c r="N112" s="94">
        <v>-2.62</v>
      </c>
      <c r="O112" s="87"/>
      <c r="P112" s="88"/>
      <c r="Q112" s="88"/>
      <c r="R112" s="89"/>
      <c r="S112" s="88"/>
      <c r="T112" s="88"/>
      <c r="U112" s="89"/>
      <c r="V112" s="88"/>
      <c r="W112" s="90"/>
    </row>
    <row r="113" ht="21.95" customHeight="1">
      <c r="A113" s="152">
        <v>2020</v>
      </c>
      <c r="B113" s="127">
        <v>37</v>
      </c>
      <c r="C113" s="88">
        <v>29.3</v>
      </c>
      <c r="D113" s="92">
        <v>0.791891891891892</v>
      </c>
      <c r="E113" s="43"/>
      <c r="F113" s="153">
        <v>2020</v>
      </c>
      <c r="G113" s="127">
        <v>13</v>
      </c>
      <c r="H113" s="88">
        <v>-5.9</v>
      </c>
      <c r="I113" s="92">
        <v>-0.453846153846154</v>
      </c>
      <c r="J113" s="43"/>
      <c r="K113" s="153">
        <v>2020</v>
      </c>
      <c r="L113" s="127">
        <v>1</v>
      </c>
      <c r="M113" s="88">
        <v>-1.7</v>
      </c>
      <c r="N113" s="94">
        <v>-1.7</v>
      </c>
      <c r="O113" s="87"/>
      <c r="P113" s="88"/>
      <c r="Q113" s="88"/>
      <c r="R113" s="89"/>
      <c r="S113" s="88"/>
      <c r="T113" s="88"/>
      <c r="U113" s="89"/>
      <c r="V113" s="88"/>
      <c r="W113" s="90"/>
    </row>
    <row r="114" ht="21.95" customHeight="1">
      <c r="A114" s="152">
        <v>2021</v>
      </c>
      <c r="B114" s="127">
        <v>31</v>
      </c>
      <c r="C114" s="88">
        <v>19.7</v>
      </c>
      <c r="D114" s="92">
        <v>0.6354838709677419</v>
      </c>
      <c r="E114" s="43"/>
      <c r="F114" s="153">
        <v>2021</v>
      </c>
      <c r="G114" s="127">
        <v>15</v>
      </c>
      <c r="H114" s="88">
        <v>-6.5</v>
      </c>
      <c r="I114" s="92">
        <v>-0.433333333333333</v>
      </c>
      <c r="J114" s="43"/>
      <c r="K114" s="153">
        <v>2021</v>
      </c>
      <c r="L114" s="127">
        <v>2</v>
      </c>
      <c r="M114" s="88">
        <v>-3.7</v>
      </c>
      <c r="N114" s="94">
        <v>-1.85</v>
      </c>
      <c r="O114" s="87"/>
      <c r="P114" s="88"/>
      <c r="Q114" s="88"/>
      <c r="R114" s="89"/>
      <c r="S114" s="88"/>
      <c r="T114" s="88"/>
      <c r="U114" s="89"/>
      <c r="V114" s="88"/>
      <c r="W114" s="90"/>
    </row>
    <row r="115" ht="21.95" customHeight="1">
      <c r="A115" s="152">
        <v>2022</v>
      </c>
      <c r="B115" s="127">
        <v>35</v>
      </c>
      <c r="C115" s="88">
        <v>21.9</v>
      </c>
      <c r="D115" s="92">
        <v>0.625714285714286</v>
      </c>
      <c r="E115" s="43"/>
      <c r="F115" s="153">
        <v>2022</v>
      </c>
      <c r="G115" s="127">
        <v>17</v>
      </c>
      <c r="H115" s="88">
        <v>-7.5</v>
      </c>
      <c r="I115" s="92">
        <v>-0.441176470588235</v>
      </c>
      <c r="J115" s="43"/>
      <c r="K115" s="153">
        <v>2022</v>
      </c>
      <c r="L115" s="127">
        <v>2</v>
      </c>
      <c r="M115" s="88">
        <v>-6.1</v>
      </c>
      <c r="N115" s="94">
        <v>-3.05</v>
      </c>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s="125"/>
      <c r="C137" s="88"/>
      <c r="D137" s="92"/>
      <c r="E137" s="43"/>
      <c r="F137" t="s" s="101">
        <v>117</v>
      </c>
      <c r="G137" s="125"/>
      <c r="H137" s="88"/>
      <c r="I137" s="92"/>
      <c r="J137" s="43"/>
      <c r="K137" t="s" s="101">
        <v>117</v>
      </c>
      <c r="L137" s="125"/>
      <c r="M137" s="88"/>
      <c r="N137" s="94"/>
      <c r="O137" s="87"/>
      <c r="P137" s="88"/>
      <c r="Q137" s="88"/>
      <c r="R137" s="89"/>
      <c r="S137" s="88"/>
      <c r="T137" s="88"/>
      <c r="U137" s="89"/>
      <c r="V137" s="88"/>
      <c r="W137" s="90"/>
    </row>
    <row r="138" ht="21.95" customHeight="1">
      <c r="A138" t="s" s="126">
        <v>127</v>
      </c>
      <c r="B138" s="88">
        <f>AVERAGE(B79:B88)</f>
        <v>31.8</v>
      </c>
      <c r="C138" s="88">
        <f>AVERAGE(C79:C88)</f>
        <v>21.3</v>
      </c>
      <c r="D138" s="92">
        <f>AVERAGE(D79:D88)</f>
        <v>0.741750983822733</v>
      </c>
      <c r="E138" s="43"/>
      <c r="F138" t="s" s="128">
        <v>127</v>
      </c>
      <c r="G138" s="88">
        <f>AVERAGE(G79:G88)</f>
        <v>13.5</v>
      </c>
      <c r="H138" s="88">
        <f>AVERAGE(H79:H88)</f>
        <v>-6.79</v>
      </c>
      <c r="I138" s="92">
        <f>AVERAGE(I79:I88)</f>
        <v>-0.513080345471522</v>
      </c>
      <c r="J138" s="43"/>
      <c r="K138" t="s" s="128">
        <v>127</v>
      </c>
      <c r="L138" s="88">
        <f>AVERAGE(L79:L88)</f>
        <v>2.5</v>
      </c>
      <c r="M138" s="88">
        <f>AVERAGE(M79:M88)</f>
        <v>-5.55</v>
      </c>
      <c r="N138" s="94">
        <f>AVERAGE(N79:N88)</f>
        <v>-2.48672619047619</v>
      </c>
      <c r="O138" s="87"/>
      <c r="P138" s="88"/>
      <c r="Q138" s="88"/>
      <c r="R138" s="89"/>
      <c r="S138" s="88"/>
      <c r="T138" s="88"/>
      <c r="U138" s="89"/>
      <c r="V138" s="88"/>
      <c r="W138" s="90"/>
    </row>
    <row r="139" ht="21.95" customHeight="1">
      <c r="A139" t="s" s="126">
        <v>128</v>
      </c>
      <c r="B139" s="88">
        <f>AVERAGE(B90:B99)</f>
        <v>47.3</v>
      </c>
      <c r="C139" s="88">
        <f>AVERAGE(C90:C99)</f>
        <v>15</v>
      </c>
      <c r="D139" s="92">
        <f>AVERAGE(D90:D99)</f>
        <v>0.332949573130688</v>
      </c>
      <c r="E139" s="43"/>
      <c r="F139" t="s" s="128">
        <v>128</v>
      </c>
      <c r="G139" s="88">
        <f>AVERAGE(G90:G99)</f>
        <v>26.8</v>
      </c>
      <c r="H139" s="88">
        <f>AVERAGE(H90:H99)</f>
        <v>-16.45</v>
      </c>
      <c r="I139" s="92">
        <f>AVERAGE(I90:I99)</f>
        <v>-0.591431457431457</v>
      </c>
      <c r="J139" s="43"/>
      <c r="K139" t="s" s="128">
        <v>128</v>
      </c>
      <c r="L139" s="88">
        <f>AVERAGE(L90:L99)</f>
        <v>5.3</v>
      </c>
      <c r="M139" s="88">
        <f>AVERAGE(M90:M99)</f>
        <v>-13.36</v>
      </c>
      <c r="N139" s="94">
        <f>AVERAGE(N90:N99)</f>
        <v>-2.41473015873016</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f>AVERAGE(B86:B95)</f>
        <v>43.3</v>
      </c>
      <c r="C141" s="88">
        <f>AVERAGE(C86:C95)</f>
        <v>19.56</v>
      </c>
      <c r="D141" s="92">
        <f>AVERAGE(D86:D95)</f>
        <v>0.5052289880679099</v>
      </c>
      <c r="E141" s="43"/>
      <c r="F141" t="s" s="130">
        <v>129</v>
      </c>
      <c r="G141" s="88">
        <f>AVERAGE(G86:G95)</f>
        <v>22.4</v>
      </c>
      <c r="H141" s="88">
        <f>AVERAGE(H86:H95)</f>
        <v>-12.54</v>
      </c>
      <c r="I141" s="92">
        <f>AVERAGE(I86:I95)</f>
        <v>-0.486292568542569</v>
      </c>
      <c r="J141" s="43"/>
      <c r="K141" t="s" s="130">
        <v>129</v>
      </c>
      <c r="L141" s="88">
        <f>AVERAGE(L86:L95)</f>
        <v>4.2</v>
      </c>
      <c r="M141" s="88">
        <f>AVERAGE(M86:M95)</f>
        <v>-10.51</v>
      </c>
      <c r="N141" s="94">
        <f>AVERAGE(N86:N95)</f>
        <v>-2.3491975308642</v>
      </c>
      <c r="O141" s="87"/>
      <c r="P141" s="88"/>
      <c r="Q141" s="88"/>
      <c r="R141" s="89"/>
      <c r="S141" s="88"/>
      <c r="T141" s="88"/>
      <c r="U141" s="89"/>
      <c r="V141" s="88"/>
      <c r="W141" s="90"/>
    </row>
    <row r="142" ht="21.95" customHeight="1">
      <c r="A142" t="s" s="129">
        <v>130</v>
      </c>
      <c r="B142" s="88">
        <f>AVERAGE(B97:B106)</f>
        <v>42.6</v>
      </c>
      <c r="C142" s="88">
        <f>AVERAGE(C97:C106)</f>
        <v>22.55</v>
      </c>
      <c r="D142" s="92">
        <f>AVERAGE(D97:D106)</f>
        <v>0.531335889170567</v>
      </c>
      <c r="E142" s="43"/>
      <c r="F142" t="s" s="130">
        <v>130</v>
      </c>
      <c r="G142" s="88">
        <f>AVERAGE(G97:G106)</f>
        <v>20.7</v>
      </c>
      <c r="H142" s="88">
        <f>AVERAGE(H97:H106)</f>
        <v>-10.97</v>
      </c>
      <c r="I142" s="92">
        <f>AVERAGE(I97:I106)</f>
        <v>-0.527717031334678</v>
      </c>
      <c r="J142" s="43"/>
      <c r="K142" t="s" s="130">
        <v>130</v>
      </c>
      <c r="L142" s="88">
        <f>AVERAGE(L97:L106)</f>
        <v>3.5</v>
      </c>
      <c r="M142" s="88">
        <f>AVERAGE(M97:M106)</f>
        <v>-8.039999999999999</v>
      </c>
      <c r="N142" s="94">
        <f>AVERAGE(N97:N106)</f>
        <v>-2.31809523809524</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AVERAGE(B84:B88)</f>
        <v>30.2</v>
      </c>
      <c r="C145" s="88">
        <f>AVERAGE(C84:C88)</f>
        <v>23.36</v>
      </c>
      <c r="D145" s="92">
        <f>AVERAGE(D84:D88)</f>
        <v>0.851163458328696</v>
      </c>
      <c r="E145" s="43"/>
      <c r="F145" t="s" s="128">
        <v>127</v>
      </c>
      <c r="G145" s="88">
        <f>AVERAGE(G84:G88)</f>
        <v>11.6</v>
      </c>
      <c r="H145" s="88">
        <f>AVERAGE(H84:H88)</f>
        <v>-5.42</v>
      </c>
      <c r="I145" s="92">
        <f>AVERAGE(I84:I88)</f>
        <v>-0.582163865546218</v>
      </c>
      <c r="J145" s="43"/>
      <c r="K145" t="s" s="128">
        <v>127</v>
      </c>
      <c r="L145" s="88">
        <f>AVERAGE(L84:L88)</f>
        <v>2</v>
      </c>
      <c r="M145" s="88">
        <f>AVERAGE(M84:M88)</f>
        <v>-4.56</v>
      </c>
      <c r="N145" s="94">
        <f>AVERAGE(N84:N88)</f>
        <v>-2.31666666666667</v>
      </c>
      <c r="O145" s="87"/>
      <c r="P145" s="88"/>
      <c r="Q145" s="88"/>
      <c r="R145" s="89"/>
      <c r="S145" s="88"/>
      <c r="T145" s="88"/>
      <c r="U145" s="89"/>
      <c r="V145" s="88"/>
      <c r="W145" s="90"/>
    </row>
    <row r="146" ht="21.95" customHeight="1">
      <c r="A146" t="s" s="126">
        <v>128</v>
      </c>
      <c r="B146" s="88">
        <f>AVERAGE(B90:B94)</f>
        <v>46.8</v>
      </c>
      <c r="C146" s="88">
        <f>AVERAGE(C90:C94)</f>
        <v>15.12</v>
      </c>
      <c r="D146" s="92">
        <f>AVERAGE(D90:D94)</f>
        <v>0.344523854886084</v>
      </c>
      <c r="E146" s="43"/>
      <c r="F146" t="s" s="128">
        <v>128</v>
      </c>
      <c r="G146" s="88">
        <f>AVERAGE(G90:G94)</f>
        <v>25.8</v>
      </c>
      <c r="H146" s="88">
        <f>AVERAGE(H90:H94)</f>
        <v>-16.44</v>
      </c>
      <c r="I146" s="92">
        <f>AVERAGE(I90:I94)</f>
        <v>-0.578656565656566</v>
      </c>
      <c r="J146" s="43"/>
      <c r="K146" t="s" s="128">
        <v>128</v>
      </c>
      <c r="L146" s="88">
        <f>AVERAGE(L90:L94)</f>
        <v>5.2</v>
      </c>
      <c r="M146" s="88">
        <f>AVERAGE(M90:M94)</f>
        <v>-14.14</v>
      </c>
      <c r="N146" s="94">
        <f>AVERAGE(N90:N94)</f>
        <v>-2.51388888888889</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f>AVERAGE(B91:B95)</f>
        <v>45.2</v>
      </c>
      <c r="C148" s="88">
        <f>AVERAGE(C91:C95)</f>
        <v>14.48</v>
      </c>
      <c r="D148" s="92">
        <f>AVERAGE(D91:D95)</f>
        <v>0.339293085655315</v>
      </c>
      <c r="E148" s="43"/>
      <c r="F148" t="s" s="130">
        <v>129</v>
      </c>
      <c r="G148" s="88">
        <f>AVERAGE(G91:G95)</f>
        <v>26.2</v>
      </c>
      <c r="H148" s="88">
        <f>AVERAGE(H91:H95)</f>
        <v>-14.1</v>
      </c>
      <c r="I148" s="92">
        <f>AVERAGE(I91:I95)</f>
        <v>-0.502206349206349</v>
      </c>
      <c r="J148" s="43"/>
      <c r="K148" t="s" s="130">
        <v>129</v>
      </c>
      <c r="L148" s="88">
        <f>AVERAGE(L91:L95)</f>
        <v>4.4</v>
      </c>
      <c r="M148" s="88">
        <f>AVERAGE(M91:M95)</f>
        <v>-11.04</v>
      </c>
      <c r="N148" s="94">
        <f>AVERAGE(N91:N95)</f>
        <v>-2.35077777777778</v>
      </c>
      <c r="O148" s="87"/>
      <c r="P148" s="88"/>
      <c r="Q148" s="88"/>
      <c r="R148" s="89"/>
      <c r="S148" s="88"/>
      <c r="T148" s="88"/>
      <c r="U148" s="89"/>
      <c r="V148" s="88"/>
      <c r="W148" s="90"/>
    </row>
    <row r="149" ht="21.95" customHeight="1">
      <c r="A149" t="s" s="129">
        <v>130</v>
      </c>
      <c r="B149" s="88">
        <f>AVERAGE(B97:B101)</f>
        <v>41.6</v>
      </c>
      <c r="C149" s="88">
        <f>AVERAGE(C97:C101)</f>
        <v>20.98</v>
      </c>
      <c r="D149" s="92">
        <f>AVERAGE(D97:D101)</f>
        <v>0.501115218115218</v>
      </c>
      <c r="E149" s="43"/>
      <c r="F149" t="s" s="130">
        <v>130</v>
      </c>
      <c r="G149" s="88">
        <f>AVERAGE(G97:G101)</f>
        <v>20.8</v>
      </c>
      <c r="H149" s="88">
        <f>AVERAGE(H97:H101)</f>
        <v>-11.32</v>
      </c>
      <c r="I149" s="92">
        <f>AVERAGE(I97:I101)</f>
        <v>-0.546111111111111</v>
      </c>
      <c r="J149" s="43"/>
      <c r="K149" t="s" s="130">
        <v>130</v>
      </c>
      <c r="L149" s="88">
        <f>AVERAGE(L97:L101)</f>
        <v>4</v>
      </c>
      <c r="M149" s="88">
        <f>AVERAGE(M97:M101)</f>
        <v>-9.039999999999999</v>
      </c>
      <c r="N149" s="94">
        <f>AVERAGE(N97:N101)</f>
        <v>-2.25857142857143</v>
      </c>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6.xml><?xml version="1.0" encoding="utf-8"?>
<worksheet xmlns:r="http://schemas.openxmlformats.org/officeDocument/2006/relationships" xmlns="http://schemas.openxmlformats.org/spreadsheetml/2006/main">
  <dimension ref="A1:W88"/>
  <sheetViews>
    <sheetView workbookViewId="0" showGridLines="0" defaultGridColor="1"/>
  </sheetViews>
  <sheetFormatPr defaultColWidth="16.3333" defaultRowHeight="19.9" customHeight="1" outlineLevelRow="0" outlineLevelCol="0"/>
  <cols>
    <col min="1" max="1" width="10" style="324" customWidth="1"/>
    <col min="2" max="4" width="12.1719" style="324" customWidth="1"/>
    <col min="5" max="5" width="1.35156" style="324" customWidth="1"/>
    <col min="6" max="6" width="10" style="324" customWidth="1"/>
    <col min="7" max="9" width="12.1719" style="324" customWidth="1"/>
    <col min="10" max="10" width="1.35156" style="324" customWidth="1"/>
    <col min="11" max="11" width="10" style="324" customWidth="1"/>
    <col min="12" max="14" width="12.1719" style="324" customWidth="1"/>
    <col min="15" max="15" width="10.8516" style="324" customWidth="1"/>
    <col min="16" max="17" width="6.5" style="324" customWidth="1"/>
    <col min="18" max="18" width="10.8516" style="324" customWidth="1"/>
    <col min="19" max="20" width="6.5" style="324" customWidth="1"/>
    <col min="21" max="21" width="10.8516" style="324" customWidth="1"/>
    <col min="22" max="23" width="6.5" style="324" customWidth="1"/>
    <col min="24" max="16384" width="16.3516" style="324" customWidth="1"/>
  </cols>
  <sheetData>
    <row r="1" ht="64.15" customHeight="1">
      <c r="A1" t="s" s="167">
        <v>443</v>
      </c>
      <c r="B1" t="s" s="30">
        <v>41</v>
      </c>
      <c r="C1" t="s" s="30">
        <v>42</v>
      </c>
      <c r="D1" t="s" s="31">
        <v>43</v>
      </c>
      <c r="E1" s="32"/>
      <c r="F1" t="s" s="33">
        <v>333</v>
      </c>
      <c r="G1" t="s" s="30">
        <v>45</v>
      </c>
      <c r="H1" t="s" s="30">
        <v>46</v>
      </c>
      <c r="I1" t="s" s="31">
        <v>47</v>
      </c>
      <c r="J1" s="32"/>
      <c r="K1" t="s" s="33">
        <v>232</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1965</v>
      </c>
      <c r="B3" s="146">
        <v>39</v>
      </c>
      <c r="C3" s="83">
        <v>49.9</v>
      </c>
      <c r="D3" s="84">
        <v>1.27948717948718</v>
      </c>
      <c r="E3" s="43"/>
      <c r="F3" s="147">
        <v>1965</v>
      </c>
      <c r="G3" s="146">
        <v>12</v>
      </c>
      <c r="H3" s="83">
        <v>0.4</v>
      </c>
      <c r="I3" s="84">
        <v>0.0333333333333333</v>
      </c>
      <c r="J3" s="43"/>
      <c r="K3" s="147">
        <v>1965</v>
      </c>
      <c r="L3" s="146">
        <v>0</v>
      </c>
      <c r="M3" s="83">
        <v>0</v>
      </c>
      <c r="N3" s="86"/>
      <c r="O3" s="154"/>
      <c r="P3" s="155"/>
      <c r="Q3" s="90"/>
      <c r="R3" s="156"/>
      <c r="S3" s="155"/>
      <c r="T3" s="90"/>
      <c r="U3" s="156"/>
      <c r="V3" s="155"/>
      <c r="W3" s="90"/>
    </row>
    <row r="4" ht="21.95" customHeight="1">
      <c r="A4" s="152">
        <v>1966</v>
      </c>
      <c r="B4" s="127">
        <v>30</v>
      </c>
      <c r="C4" s="88">
        <v>28</v>
      </c>
      <c r="D4" s="92">
        <v>0.933333333333333</v>
      </c>
      <c r="E4" s="43"/>
      <c r="F4" s="153">
        <v>1966</v>
      </c>
      <c r="G4" s="127">
        <v>16</v>
      </c>
      <c r="H4" s="88">
        <v>-0.5</v>
      </c>
      <c r="I4" s="92">
        <v>-0.03125</v>
      </c>
      <c r="J4" s="43"/>
      <c r="K4" s="153">
        <v>1966</v>
      </c>
      <c r="L4" s="127">
        <v>0</v>
      </c>
      <c r="M4" s="88">
        <v>0</v>
      </c>
      <c r="N4" s="94"/>
      <c r="O4" s="154"/>
      <c r="P4" s="155"/>
      <c r="Q4" s="90"/>
      <c r="R4" s="156"/>
      <c r="S4" s="155"/>
      <c r="T4" s="90"/>
      <c r="U4" s="156"/>
      <c r="V4" s="155"/>
      <c r="W4" s="90"/>
    </row>
    <row r="5" ht="21.95" customHeight="1">
      <c r="A5" s="152">
        <v>1967</v>
      </c>
      <c r="B5" s="127">
        <v>20</v>
      </c>
      <c r="C5" s="88">
        <v>24</v>
      </c>
      <c r="D5" s="92">
        <v>1.2</v>
      </c>
      <c r="E5" s="43"/>
      <c r="F5" s="153">
        <v>1967</v>
      </c>
      <c r="G5" s="127">
        <v>8</v>
      </c>
      <c r="H5" s="88">
        <v>-0.8</v>
      </c>
      <c r="I5" s="92">
        <v>-0.1</v>
      </c>
      <c r="J5" s="43"/>
      <c r="K5" s="153">
        <v>1967</v>
      </c>
      <c r="L5" s="127">
        <v>1</v>
      </c>
      <c r="M5" s="88">
        <v>-1.7</v>
      </c>
      <c r="N5" s="94">
        <v>-1.7</v>
      </c>
      <c r="O5" s="154"/>
      <c r="P5" s="155"/>
      <c r="Q5" s="90"/>
      <c r="R5" s="156"/>
      <c r="S5" s="155"/>
      <c r="T5" s="90"/>
      <c r="U5" s="156"/>
      <c r="V5" s="155"/>
      <c r="W5" s="90"/>
    </row>
    <row r="6" ht="21.95" customHeight="1">
      <c r="A6" s="152">
        <v>1968</v>
      </c>
      <c r="B6" s="127">
        <v>27</v>
      </c>
      <c r="C6" s="88">
        <v>32.4</v>
      </c>
      <c r="D6" s="92">
        <v>1.2</v>
      </c>
      <c r="E6" s="43"/>
      <c r="F6" s="153">
        <v>1968</v>
      </c>
      <c r="G6" s="127">
        <v>9</v>
      </c>
      <c r="H6" s="88">
        <v>0.7</v>
      </c>
      <c r="I6" s="92">
        <v>0.07777777777777781</v>
      </c>
      <c r="J6" s="43"/>
      <c r="K6" s="153">
        <v>1968</v>
      </c>
      <c r="L6" s="127">
        <v>0</v>
      </c>
      <c r="M6" s="88">
        <v>0</v>
      </c>
      <c r="N6" s="94"/>
      <c r="O6" s="154"/>
      <c r="P6" s="155"/>
      <c r="Q6" s="90"/>
      <c r="R6" s="156"/>
      <c r="S6" s="155"/>
      <c r="T6" s="90"/>
      <c r="U6" s="156"/>
      <c r="V6" s="155"/>
      <c r="W6" s="90"/>
    </row>
    <row r="7" ht="21.95" customHeight="1">
      <c r="A7" s="152">
        <v>1969</v>
      </c>
      <c r="B7" s="127">
        <v>24</v>
      </c>
      <c r="C7" s="88">
        <v>30.9</v>
      </c>
      <c r="D7" s="92">
        <v>1.2875</v>
      </c>
      <c r="E7" s="43"/>
      <c r="F7" s="153">
        <v>1969</v>
      </c>
      <c r="G7" s="127">
        <v>8</v>
      </c>
      <c r="H7" s="88">
        <v>1.5</v>
      </c>
      <c r="I7" s="92">
        <v>0.1875</v>
      </c>
      <c r="J7" s="43"/>
      <c r="K7" s="153">
        <v>1969</v>
      </c>
      <c r="L7" s="127">
        <v>1</v>
      </c>
      <c r="M7" s="88">
        <v>-1.6</v>
      </c>
      <c r="N7" s="94">
        <v>-1.6</v>
      </c>
      <c r="O7" s="154"/>
      <c r="P7" s="155"/>
      <c r="Q7" s="90"/>
      <c r="R7" s="156"/>
      <c r="S7" s="155"/>
      <c r="T7" s="90"/>
      <c r="U7" s="156"/>
      <c r="V7" s="155"/>
      <c r="W7" s="90"/>
    </row>
    <row r="8" ht="21.95" customHeight="1">
      <c r="A8" s="152">
        <v>1970</v>
      </c>
      <c r="B8" s="127">
        <v>33</v>
      </c>
      <c r="C8" s="88">
        <v>42.1</v>
      </c>
      <c r="D8" s="92">
        <v>1.27575757575758</v>
      </c>
      <c r="E8" s="43"/>
      <c r="F8" s="153">
        <v>1970</v>
      </c>
      <c r="G8" s="127">
        <v>9</v>
      </c>
      <c r="H8" s="88">
        <v>-2.5</v>
      </c>
      <c r="I8" s="92">
        <v>-0.277777777777778</v>
      </c>
      <c r="J8" s="43"/>
      <c r="K8" s="153">
        <v>1970</v>
      </c>
      <c r="L8" s="127">
        <v>0</v>
      </c>
      <c r="M8" s="88">
        <v>0</v>
      </c>
      <c r="N8" s="94"/>
      <c r="O8" s="154"/>
      <c r="P8" s="155"/>
      <c r="Q8" s="90"/>
      <c r="R8" s="156"/>
      <c r="S8" s="155"/>
      <c r="T8" s="90"/>
      <c r="U8" s="156"/>
      <c r="V8" s="155"/>
      <c r="W8" s="90"/>
    </row>
    <row r="9" ht="21.95" customHeight="1">
      <c r="A9" s="152">
        <v>1971</v>
      </c>
      <c r="B9" s="127">
        <v>32</v>
      </c>
      <c r="C9" s="88">
        <v>8.9</v>
      </c>
      <c r="D9" s="92">
        <v>0.278125</v>
      </c>
      <c r="E9" s="43"/>
      <c r="F9" s="153">
        <v>1971</v>
      </c>
      <c r="G9" s="127">
        <v>20</v>
      </c>
      <c r="H9" s="88">
        <v>-10.8</v>
      </c>
      <c r="I9" s="92">
        <v>-0.54</v>
      </c>
      <c r="J9" s="43"/>
      <c r="K9" s="153">
        <v>1971</v>
      </c>
      <c r="L9" s="127">
        <v>5</v>
      </c>
      <c r="M9" s="88">
        <v>-10.2</v>
      </c>
      <c r="N9" s="94">
        <v>-2.04</v>
      </c>
      <c r="O9" s="154"/>
      <c r="P9" s="155"/>
      <c r="Q9" s="90"/>
      <c r="R9" s="156"/>
      <c r="S9" s="155"/>
      <c r="T9" s="90"/>
      <c r="U9" s="156"/>
      <c r="V9" s="155"/>
      <c r="W9" s="90"/>
    </row>
    <row r="10" ht="21.95" customHeight="1">
      <c r="A10" s="152">
        <v>1972</v>
      </c>
      <c r="B10" s="127">
        <v>27</v>
      </c>
      <c r="C10" s="88">
        <v>33.2</v>
      </c>
      <c r="D10" s="92">
        <v>1.22962962962963</v>
      </c>
      <c r="E10" s="43"/>
      <c r="F10" s="153">
        <v>1972</v>
      </c>
      <c r="G10" s="127">
        <v>11</v>
      </c>
      <c r="H10" s="88">
        <v>2.3</v>
      </c>
      <c r="I10" s="92">
        <v>0.209090909090909</v>
      </c>
      <c r="J10" s="43"/>
      <c r="K10" s="153">
        <v>1972</v>
      </c>
      <c r="L10" s="127">
        <v>0</v>
      </c>
      <c r="M10" s="88">
        <v>0</v>
      </c>
      <c r="N10" s="94"/>
      <c r="O10" s="154"/>
      <c r="P10" s="155"/>
      <c r="Q10" s="90"/>
      <c r="R10" s="156"/>
      <c r="S10" s="155"/>
      <c r="T10" s="90"/>
      <c r="U10" s="156"/>
      <c r="V10" s="155"/>
      <c r="W10" s="90"/>
    </row>
    <row r="11" ht="21.95" customHeight="1">
      <c r="A11" s="152">
        <v>1973</v>
      </c>
      <c r="B11" s="127">
        <v>12</v>
      </c>
      <c r="C11" s="88">
        <v>22</v>
      </c>
      <c r="D11" s="92">
        <v>1.83333333333333</v>
      </c>
      <c r="E11" s="43"/>
      <c r="F11" s="153">
        <v>1973</v>
      </c>
      <c r="G11" s="127">
        <v>2</v>
      </c>
      <c r="H11" s="88">
        <v>1.8</v>
      </c>
      <c r="I11" s="92">
        <v>0.9</v>
      </c>
      <c r="J11" s="43"/>
      <c r="K11" s="153">
        <v>1973</v>
      </c>
      <c r="L11" s="127">
        <v>0</v>
      </c>
      <c r="M11" s="88">
        <v>0</v>
      </c>
      <c r="N11" s="94"/>
      <c r="O11" s="154"/>
      <c r="P11" s="155"/>
      <c r="Q11" s="90"/>
      <c r="R11" s="156"/>
      <c r="S11" s="155"/>
      <c r="T11" s="90"/>
      <c r="U11" s="156"/>
      <c r="V11" s="155"/>
      <c r="W11" s="90"/>
    </row>
    <row r="12" ht="21.95" customHeight="1">
      <c r="A12" s="152">
        <v>1974</v>
      </c>
      <c r="B12" s="127">
        <v>30</v>
      </c>
      <c r="C12" s="88">
        <v>40.8</v>
      </c>
      <c r="D12" s="92">
        <v>1.36</v>
      </c>
      <c r="E12" s="43"/>
      <c r="F12" s="153">
        <v>1974</v>
      </c>
      <c r="G12" s="127">
        <v>8</v>
      </c>
      <c r="H12" s="88">
        <v>-1.1</v>
      </c>
      <c r="I12" s="92">
        <v>-0.1375</v>
      </c>
      <c r="J12" s="43"/>
      <c r="K12" s="153">
        <v>1974</v>
      </c>
      <c r="L12" s="127">
        <v>1</v>
      </c>
      <c r="M12" s="88">
        <v>-3</v>
      </c>
      <c r="N12" s="94">
        <v>-3</v>
      </c>
      <c r="O12" s="154"/>
      <c r="P12" s="155"/>
      <c r="Q12" s="90"/>
      <c r="R12" s="156"/>
      <c r="S12" s="155"/>
      <c r="T12" s="90"/>
      <c r="U12" s="156"/>
      <c r="V12" s="155"/>
      <c r="W12" s="90"/>
    </row>
    <row r="13" ht="21.95" customHeight="1">
      <c r="A13" s="152">
        <v>1975</v>
      </c>
      <c r="B13" s="127">
        <v>24</v>
      </c>
      <c r="C13" s="88">
        <v>42.2</v>
      </c>
      <c r="D13" s="92">
        <v>1.75833333333333</v>
      </c>
      <c r="E13" s="43"/>
      <c r="F13" s="153">
        <v>1975</v>
      </c>
      <c r="G13" s="127">
        <v>3</v>
      </c>
      <c r="H13" s="88">
        <v>2.1</v>
      </c>
      <c r="I13" s="92">
        <v>0.7</v>
      </c>
      <c r="J13" s="43"/>
      <c r="K13" s="153">
        <v>1975</v>
      </c>
      <c r="L13" s="127">
        <v>0</v>
      </c>
      <c r="M13" s="88">
        <v>0</v>
      </c>
      <c r="N13" s="94"/>
      <c r="O13" s="154"/>
      <c r="P13" s="155"/>
      <c r="Q13" s="90"/>
      <c r="R13" s="156"/>
      <c r="S13" s="155"/>
      <c r="T13" s="90"/>
      <c r="U13" s="156"/>
      <c r="V13" s="155"/>
      <c r="W13" s="90"/>
    </row>
    <row r="14" ht="21.95" customHeight="1">
      <c r="A14" s="152">
        <v>1976</v>
      </c>
      <c r="B14" s="127">
        <v>25</v>
      </c>
      <c r="C14" s="88">
        <v>30.3</v>
      </c>
      <c r="D14" s="92">
        <v>1.212</v>
      </c>
      <c r="E14" s="43"/>
      <c r="F14" s="153">
        <v>1976</v>
      </c>
      <c r="G14" s="127">
        <v>9</v>
      </c>
      <c r="H14" s="88">
        <v>1.3</v>
      </c>
      <c r="I14" s="92">
        <v>0.144444444444444</v>
      </c>
      <c r="J14" s="43"/>
      <c r="K14" s="153">
        <v>1976</v>
      </c>
      <c r="L14" s="127">
        <v>0</v>
      </c>
      <c r="M14" s="88">
        <v>0</v>
      </c>
      <c r="N14" s="94"/>
      <c r="O14" s="154"/>
      <c r="P14" s="155"/>
      <c r="Q14" s="90"/>
      <c r="R14" s="156"/>
      <c r="S14" s="155"/>
      <c r="T14" s="90"/>
      <c r="U14" s="156"/>
      <c r="V14" s="155"/>
      <c r="W14" s="90"/>
    </row>
    <row r="15" ht="21.95" customHeight="1">
      <c r="A15" s="152">
        <v>1977</v>
      </c>
      <c r="B15" s="127">
        <v>34</v>
      </c>
      <c r="C15" s="88">
        <v>29.3</v>
      </c>
      <c r="D15" s="92">
        <v>0.861764705882353</v>
      </c>
      <c r="E15" s="43"/>
      <c r="F15" s="153">
        <v>1977</v>
      </c>
      <c r="G15" s="127">
        <v>19</v>
      </c>
      <c r="H15" s="88">
        <v>-2.6</v>
      </c>
      <c r="I15" s="92">
        <v>-0.136842105263158</v>
      </c>
      <c r="J15" s="43"/>
      <c r="K15" s="153">
        <v>1977</v>
      </c>
      <c r="L15" s="127">
        <v>1</v>
      </c>
      <c r="M15" s="88">
        <v>-1.6</v>
      </c>
      <c r="N15" s="94">
        <v>-1.6</v>
      </c>
      <c r="O15" s="154"/>
      <c r="P15" s="155"/>
      <c r="Q15" s="90"/>
      <c r="R15" s="156"/>
      <c r="S15" s="155"/>
      <c r="T15" s="90"/>
      <c r="U15" s="156"/>
      <c r="V15" s="155"/>
      <c r="W15" s="90"/>
    </row>
    <row r="16" ht="21.95" customHeight="1">
      <c r="A16" s="152">
        <v>1978</v>
      </c>
      <c r="B16" s="127">
        <v>29</v>
      </c>
      <c r="C16" s="88">
        <v>36.1</v>
      </c>
      <c r="D16" s="92">
        <v>1.2448275862069</v>
      </c>
      <c r="E16" s="43"/>
      <c r="F16" s="153">
        <v>1978</v>
      </c>
      <c r="G16" s="127">
        <v>10</v>
      </c>
      <c r="H16" s="88">
        <v>-3.2</v>
      </c>
      <c r="I16" s="92">
        <v>-0.32</v>
      </c>
      <c r="J16" s="43"/>
      <c r="K16" s="153">
        <v>1978</v>
      </c>
      <c r="L16" s="127">
        <v>1</v>
      </c>
      <c r="M16" s="88">
        <v>-1.8</v>
      </c>
      <c r="N16" s="94">
        <v>-1.8</v>
      </c>
      <c r="O16" s="154"/>
      <c r="P16" s="155"/>
      <c r="Q16" s="90"/>
      <c r="R16" s="156"/>
      <c r="S16" s="155"/>
      <c r="T16" s="90"/>
      <c r="U16" s="156"/>
      <c r="V16" s="155"/>
      <c r="W16" s="90"/>
    </row>
    <row r="17" ht="21.95" customHeight="1">
      <c r="A17" s="152">
        <v>1979</v>
      </c>
      <c r="B17" s="127">
        <v>36</v>
      </c>
      <c r="C17" s="88">
        <v>44</v>
      </c>
      <c r="D17" s="92">
        <v>1.22222222222222</v>
      </c>
      <c r="E17" s="43"/>
      <c r="F17" s="153">
        <v>1979</v>
      </c>
      <c r="G17" s="127">
        <v>17</v>
      </c>
      <c r="H17" s="88">
        <v>5.3</v>
      </c>
      <c r="I17" s="92">
        <v>0.311764705882353</v>
      </c>
      <c r="J17" s="43"/>
      <c r="K17" s="153">
        <v>1979</v>
      </c>
      <c r="L17" s="127">
        <v>0</v>
      </c>
      <c r="M17" s="88">
        <v>0</v>
      </c>
      <c r="N17" s="94"/>
      <c r="O17" s="154"/>
      <c r="P17" s="155"/>
      <c r="Q17" s="90"/>
      <c r="R17" s="156"/>
      <c r="S17" s="155"/>
      <c r="T17" s="90"/>
      <c r="U17" s="156"/>
      <c r="V17" s="155"/>
      <c r="W17" s="90"/>
    </row>
    <row r="18" ht="21.95" customHeight="1">
      <c r="A18" s="152">
        <v>1980</v>
      </c>
      <c r="B18" s="127">
        <v>22</v>
      </c>
      <c r="C18" s="88">
        <v>29.1</v>
      </c>
      <c r="D18" s="92">
        <v>1.32272727272727</v>
      </c>
      <c r="E18" s="43"/>
      <c r="F18" s="153">
        <v>1980</v>
      </c>
      <c r="G18" s="127">
        <v>7</v>
      </c>
      <c r="H18" s="88">
        <v>0.6</v>
      </c>
      <c r="I18" s="92">
        <v>0.0857142857142857</v>
      </c>
      <c r="J18" s="43"/>
      <c r="K18" s="153">
        <v>1980</v>
      </c>
      <c r="L18" s="127">
        <v>0</v>
      </c>
      <c r="M18" s="88">
        <v>0</v>
      </c>
      <c r="N18" s="94"/>
      <c r="O18" s="154"/>
      <c r="P18" s="155"/>
      <c r="Q18" s="90"/>
      <c r="R18" s="156"/>
      <c r="S18" s="155"/>
      <c r="T18" s="90"/>
      <c r="U18" s="156"/>
      <c r="V18" s="155"/>
      <c r="W18" s="90"/>
    </row>
    <row r="19" ht="21.95" customHeight="1">
      <c r="A19" s="152">
        <v>1981</v>
      </c>
      <c r="B19" s="127">
        <v>22</v>
      </c>
      <c r="C19" s="88">
        <v>31.2</v>
      </c>
      <c r="D19" s="92">
        <v>1.41818181818182</v>
      </c>
      <c r="E19" s="43"/>
      <c r="F19" s="153">
        <v>1981</v>
      </c>
      <c r="G19" s="127">
        <v>7</v>
      </c>
      <c r="H19" s="88">
        <v>3.3</v>
      </c>
      <c r="I19" s="92">
        <v>0.471428571428571</v>
      </c>
      <c r="J19" s="43"/>
      <c r="K19" s="153">
        <v>1981</v>
      </c>
      <c r="L19" s="127">
        <v>0</v>
      </c>
      <c r="M19" s="88">
        <v>0</v>
      </c>
      <c r="N19" s="94"/>
      <c r="O19" s="154"/>
      <c r="P19" s="155"/>
      <c r="Q19" s="90"/>
      <c r="R19" s="156"/>
      <c r="S19" s="155"/>
      <c r="T19" s="90"/>
      <c r="U19" s="156"/>
      <c r="V19" s="155"/>
      <c r="W19" s="90"/>
    </row>
    <row r="20" ht="21.95" customHeight="1">
      <c r="A20" s="152">
        <v>1982</v>
      </c>
      <c r="B20" s="127">
        <v>47</v>
      </c>
      <c r="C20" s="88">
        <v>53.6</v>
      </c>
      <c r="D20" s="92">
        <v>1.14042553191489</v>
      </c>
      <c r="E20" s="43"/>
      <c r="F20" s="153">
        <v>1982</v>
      </c>
      <c r="G20" s="127">
        <v>16</v>
      </c>
      <c r="H20" s="88">
        <v>-2.3</v>
      </c>
      <c r="I20" s="92">
        <v>-0.14375</v>
      </c>
      <c r="J20" s="43"/>
      <c r="K20" s="153">
        <v>1982</v>
      </c>
      <c r="L20" s="127">
        <v>1</v>
      </c>
      <c r="M20" s="88">
        <v>-2.2</v>
      </c>
      <c r="N20" s="94">
        <v>-2.2</v>
      </c>
      <c r="O20" s="154"/>
      <c r="P20" s="155"/>
      <c r="Q20" s="90"/>
      <c r="R20" s="156"/>
      <c r="S20" s="155"/>
      <c r="T20" s="90"/>
      <c r="U20" s="156"/>
      <c r="V20" s="155"/>
      <c r="W20" s="90"/>
    </row>
    <row r="21" ht="21.95" customHeight="1">
      <c r="A21" s="152">
        <v>1983</v>
      </c>
      <c r="B21" s="127">
        <v>23</v>
      </c>
      <c r="C21" s="88">
        <v>21.2</v>
      </c>
      <c r="D21" s="92">
        <v>0.9217391304347829</v>
      </c>
      <c r="E21" s="43"/>
      <c r="F21" s="153">
        <v>1983</v>
      </c>
      <c r="G21" s="127">
        <v>9</v>
      </c>
      <c r="H21" s="88">
        <v>-0.6</v>
      </c>
      <c r="I21" s="92">
        <v>-0.06666666666666669</v>
      </c>
      <c r="J21" s="43"/>
      <c r="K21" s="153">
        <v>1983</v>
      </c>
      <c r="L21" s="127">
        <v>0</v>
      </c>
      <c r="M21" s="88">
        <v>0</v>
      </c>
      <c r="N21" s="94"/>
      <c r="O21" s="154"/>
      <c r="P21" s="155"/>
      <c r="Q21" s="90"/>
      <c r="R21" s="156"/>
      <c r="S21" s="155"/>
      <c r="T21" s="90"/>
      <c r="U21" s="156"/>
      <c r="V21" s="155"/>
      <c r="W21" s="90"/>
    </row>
    <row r="22" ht="21.95" customHeight="1">
      <c r="A22" s="152">
        <v>1984</v>
      </c>
      <c r="B22" s="127">
        <v>20</v>
      </c>
      <c r="C22" s="88">
        <v>27.9</v>
      </c>
      <c r="D22" s="92">
        <v>1.395</v>
      </c>
      <c r="E22" s="43"/>
      <c r="F22" s="153">
        <v>1984</v>
      </c>
      <c r="G22" s="127">
        <v>5</v>
      </c>
      <c r="H22" s="88">
        <v>-0.6</v>
      </c>
      <c r="I22" s="92">
        <v>-0.12</v>
      </c>
      <c r="J22" s="43"/>
      <c r="K22" s="153">
        <v>1984</v>
      </c>
      <c r="L22" s="127">
        <v>0</v>
      </c>
      <c r="M22" s="88">
        <v>0</v>
      </c>
      <c r="N22" s="94"/>
      <c r="O22" s="154"/>
      <c r="P22" s="155"/>
      <c r="Q22" s="90"/>
      <c r="R22" s="156"/>
      <c r="S22" s="155"/>
      <c r="T22" s="90"/>
      <c r="U22" s="156"/>
      <c r="V22" s="155"/>
      <c r="W22" s="90"/>
    </row>
    <row r="23" ht="21.95" customHeight="1">
      <c r="A23" s="152">
        <v>1985</v>
      </c>
      <c r="B23" s="127">
        <v>35</v>
      </c>
      <c r="C23" s="88">
        <v>45</v>
      </c>
      <c r="D23" s="92">
        <v>1.28571428571429</v>
      </c>
      <c r="E23" s="43"/>
      <c r="F23" s="153">
        <v>1985</v>
      </c>
      <c r="G23" s="127">
        <v>13</v>
      </c>
      <c r="H23" s="88">
        <v>2.3</v>
      </c>
      <c r="I23" s="92">
        <v>0.176923076923077</v>
      </c>
      <c r="J23" s="43"/>
      <c r="K23" s="153">
        <v>1985</v>
      </c>
      <c r="L23" s="127">
        <v>0</v>
      </c>
      <c r="M23" s="88">
        <v>0</v>
      </c>
      <c r="N23" s="94"/>
      <c r="O23" s="154"/>
      <c r="P23" s="155"/>
      <c r="Q23" s="90"/>
      <c r="R23" s="156"/>
      <c r="S23" s="155"/>
      <c r="T23" s="90"/>
      <c r="U23" s="156"/>
      <c r="V23" s="155"/>
      <c r="W23" s="90"/>
    </row>
    <row r="24" ht="21.95" customHeight="1">
      <c r="A24" s="152">
        <v>1986</v>
      </c>
      <c r="B24" s="127">
        <v>42</v>
      </c>
      <c r="C24" s="88">
        <v>44.5</v>
      </c>
      <c r="D24" s="92">
        <v>1.05952380952381</v>
      </c>
      <c r="E24" s="43"/>
      <c r="F24" s="153">
        <v>1986</v>
      </c>
      <c r="G24" s="127">
        <v>17</v>
      </c>
      <c r="H24" s="88">
        <v>-6.1</v>
      </c>
      <c r="I24" s="92">
        <v>-0.358823529411765</v>
      </c>
      <c r="J24" s="43"/>
      <c r="K24" s="153">
        <v>1986</v>
      </c>
      <c r="L24" s="127">
        <v>3</v>
      </c>
      <c r="M24" s="88">
        <v>-6.5</v>
      </c>
      <c r="N24" s="94">
        <v>-2.16666666666667</v>
      </c>
      <c r="O24" s="154"/>
      <c r="P24" s="155"/>
      <c r="Q24" s="90"/>
      <c r="R24" s="156"/>
      <c r="S24" s="155"/>
      <c r="T24" s="90"/>
      <c r="U24" s="156"/>
      <c r="V24" s="155"/>
      <c r="W24" s="90"/>
    </row>
    <row r="25" ht="21.95" customHeight="1">
      <c r="A25" s="152">
        <v>1987</v>
      </c>
      <c r="B25" s="127">
        <v>24</v>
      </c>
      <c r="C25" s="88">
        <v>25.1</v>
      </c>
      <c r="D25" s="92">
        <v>1.04583333333333</v>
      </c>
      <c r="E25" s="43"/>
      <c r="F25" s="153">
        <v>1987</v>
      </c>
      <c r="G25" s="127">
        <v>8</v>
      </c>
      <c r="H25" s="88">
        <v>-2.2</v>
      </c>
      <c r="I25" s="92">
        <v>-0.275</v>
      </c>
      <c r="J25" s="43"/>
      <c r="K25" s="153">
        <v>1987</v>
      </c>
      <c r="L25" s="127">
        <v>0</v>
      </c>
      <c r="M25" s="88">
        <v>0</v>
      </c>
      <c r="N25" s="94"/>
      <c r="O25" s="154"/>
      <c r="P25" s="155"/>
      <c r="Q25" s="90"/>
      <c r="R25" s="156"/>
      <c r="S25" s="155"/>
      <c r="T25" s="90"/>
      <c r="U25" s="156"/>
      <c r="V25" s="155"/>
      <c r="W25" s="90"/>
    </row>
    <row r="26" ht="21.95" customHeight="1">
      <c r="A26" s="152">
        <v>1988</v>
      </c>
      <c r="B26" s="157">
        <v>16</v>
      </c>
      <c r="C26" s="158">
        <v>12.5</v>
      </c>
      <c r="D26" s="159">
        <v>0.78125</v>
      </c>
      <c r="E26" s="43"/>
      <c r="F26" s="153">
        <v>1988</v>
      </c>
      <c r="G26" s="157">
        <v>9</v>
      </c>
      <c r="H26" s="158">
        <v>-0.5</v>
      </c>
      <c r="I26" s="159">
        <v>-0.0555555555555556</v>
      </c>
      <c r="J26" s="43"/>
      <c r="K26" s="153">
        <v>1988</v>
      </c>
      <c r="L26" s="157">
        <v>1</v>
      </c>
      <c r="M26" s="158">
        <v>-1.7</v>
      </c>
      <c r="N26" s="160">
        <v>-1.7</v>
      </c>
      <c r="O26" s="154"/>
      <c r="P26" s="155"/>
      <c r="Q26" s="90"/>
      <c r="R26" s="156"/>
      <c r="S26" s="155"/>
      <c r="T26" s="90"/>
      <c r="U26" s="156"/>
      <c r="V26" s="155"/>
      <c r="W26" s="90"/>
    </row>
    <row r="27" ht="21.95" customHeight="1">
      <c r="A27" s="152">
        <v>1989</v>
      </c>
      <c r="B27" s="127">
        <v>28</v>
      </c>
      <c r="C27" s="88">
        <v>35.6</v>
      </c>
      <c r="D27" s="92">
        <v>1.27142857142857</v>
      </c>
      <c r="E27" s="43"/>
      <c r="F27" s="153">
        <v>1989</v>
      </c>
      <c r="G27" s="127">
        <v>9</v>
      </c>
      <c r="H27" s="88">
        <v>-2.3</v>
      </c>
      <c r="I27" s="92">
        <v>-0.255555555555556</v>
      </c>
      <c r="J27" s="43"/>
      <c r="K27" s="153">
        <v>1989</v>
      </c>
      <c r="L27" s="127">
        <v>0</v>
      </c>
      <c r="M27" s="88">
        <v>0</v>
      </c>
      <c r="N27" s="94"/>
      <c r="O27" s="154"/>
      <c r="P27" s="155"/>
      <c r="Q27" s="90"/>
      <c r="R27" s="156"/>
      <c r="S27" s="155"/>
      <c r="T27" s="90"/>
      <c r="U27" s="156"/>
      <c r="V27" s="155"/>
      <c r="W27" s="90"/>
    </row>
    <row r="28" ht="21.95" customHeight="1">
      <c r="A28" s="152">
        <v>1990</v>
      </c>
      <c r="B28" s="212">
        <v>19</v>
      </c>
      <c r="C28" s="213">
        <v>30</v>
      </c>
      <c r="D28" s="214">
        <v>1.57894736842105</v>
      </c>
      <c r="E28" s="43"/>
      <c r="F28" s="153">
        <v>1990</v>
      </c>
      <c r="G28" s="212">
        <v>5</v>
      </c>
      <c r="H28" s="213">
        <v>1.2</v>
      </c>
      <c r="I28" s="214">
        <v>0.24</v>
      </c>
      <c r="J28" s="43"/>
      <c r="K28" s="153">
        <v>1990</v>
      </c>
      <c r="L28" s="212">
        <v>0</v>
      </c>
      <c r="M28" s="213">
        <v>0</v>
      </c>
      <c r="N28" s="215"/>
      <c r="O28" s="154"/>
      <c r="P28" s="155"/>
      <c r="Q28" s="90"/>
      <c r="R28" s="156"/>
      <c r="S28" s="155"/>
      <c r="T28" s="90"/>
      <c r="U28" s="156"/>
      <c r="V28" s="155"/>
      <c r="W28" s="90"/>
    </row>
    <row r="29" ht="21.95" customHeight="1">
      <c r="A29" s="152">
        <v>1991</v>
      </c>
      <c r="B29" s="127">
        <v>20</v>
      </c>
      <c r="C29" s="88">
        <v>23.7</v>
      </c>
      <c r="D29" s="92">
        <v>1.185</v>
      </c>
      <c r="E29" s="43"/>
      <c r="F29" s="153">
        <v>1991</v>
      </c>
      <c r="G29" s="127">
        <v>6</v>
      </c>
      <c r="H29" s="88">
        <v>-1.5</v>
      </c>
      <c r="I29" s="92">
        <v>-0.25</v>
      </c>
      <c r="J29" s="43"/>
      <c r="K29" s="153">
        <v>1991</v>
      </c>
      <c r="L29" s="127">
        <v>1</v>
      </c>
      <c r="M29" s="88">
        <v>-1.7</v>
      </c>
      <c r="N29" s="94">
        <v>-1.7</v>
      </c>
      <c r="O29" t="s" s="136">
        <v>107</v>
      </c>
      <c r="P29" s="155">
        <f>AVERAGE(B29:B48)</f>
        <v>39.8</v>
      </c>
      <c r="Q29" s="90">
        <f>AVERAGE(D29:D48)</f>
        <v>0.670126452443871</v>
      </c>
      <c r="R29" t="s" s="139">
        <v>107</v>
      </c>
      <c r="S29" s="155">
        <f>AVERAGE(G29:G48)</f>
        <v>22.4</v>
      </c>
      <c r="T29" s="90">
        <f>AVERAGE(I29:I48)</f>
        <v>-0.429825787115414</v>
      </c>
      <c r="U29" t="s" s="139">
        <v>107</v>
      </c>
      <c r="V29" s="155">
        <f>AVERAGE(L29:L48)</f>
        <v>5.5</v>
      </c>
      <c r="W29" s="90">
        <f>AVERAGE(N29:N48)</f>
        <v>-2.26692135642136</v>
      </c>
    </row>
    <row r="30" ht="21.95" customHeight="1">
      <c r="A30" s="152">
        <v>1992</v>
      </c>
      <c r="B30" s="127">
        <v>24</v>
      </c>
      <c r="C30" s="88">
        <v>29.9</v>
      </c>
      <c r="D30" s="92">
        <v>1.24583333333333</v>
      </c>
      <c r="E30" s="43"/>
      <c r="F30" s="153">
        <v>1992</v>
      </c>
      <c r="G30" s="127">
        <v>10</v>
      </c>
      <c r="H30" s="88">
        <v>1.7</v>
      </c>
      <c r="I30" s="92">
        <v>0.17</v>
      </c>
      <c r="J30" s="43"/>
      <c r="K30" s="153">
        <v>1992</v>
      </c>
      <c r="L30" s="127">
        <v>0</v>
      </c>
      <c r="M30" s="88">
        <v>0</v>
      </c>
      <c r="N30" s="94"/>
      <c r="O30" t="s" s="136">
        <v>108</v>
      </c>
      <c r="P30" s="155">
        <f>AVERAGE(B30:B48)</f>
        <v>40.8421052631579</v>
      </c>
      <c r="Q30" s="90">
        <f>AVERAGE(D30:D48)</f>
        <v>0.643027844677759</v>
      </c>
      <c r="R30" t="s" s="139">
        <v>108</v>
      </c>
      <c r="S30" s="155">
        <f>AVERAGE(G30:G48)</f>
        <v>23.2631578947368</v>
      </c>
      <c r="T30" s="90">
        <f>AVERAGE(I30:I48)</f>
        <v>-0.439290302226752</v>
      </c>
      <c r="U30" t="s" s="139">
        <v>108</v>
      </c>
      <c r="V30" s="155">
        <f>AVERAGE(L30:L48)</f>
        <v>5.73684210526316</v>
      </c>
      <c r="W30" s="90">
        <f>AVERAGE(N30:N48)</f>
        <v>-2.30741573902288</v>
      </c>
    </row>
    <row r="31" ht="21.95" customHeight="1">
      <c r="A31" s="152">
        <v>1993</v>
      </c>
      <c r="B31" s="127">
        <v>16</v>
      </c>
      <c r="C31" s="88">
        <v>23.5</v>
      </c>
      <c r="D31" s="92">
        <v>1.46875</v>
      </c>
      <c r="E31" s="43"/>
      <c r="F31" s="153">
        <v>1993</v>
      </c>
      <c r="G31" s="127">
        <v>4</v>
      </c>
      <c r="H31" s="88">
        <v>-1.1</v>
      </c>
      <c r="I31" s="92">
        <v>-0.275</v>
      </c>
      <c r="J31" s="43"/>
      <c r="K31" s="153">
        <v>1993</v>
      </c>
      <c r="L31" s="127">
        <v>0</v>
      </c>
      <c r="M31" s="88">
        <v>0</v>
      </c>
      <c r="N31" s="94"/>
      <c r="O31" t="s" s="136">
        <v>109</v>
      </c>
      <c r="P31" s="155">
        <f>AVERAGE(B31:B48)</f>
        <v>41.7777777777778</v>
      </c>
      <c r="Q31" s="90">
        <f>AVERAGE(D31:D48)</f>
        <v>0.609538650863561</v>
      </c>
      <c r="R31" t="s" s="139">
        <v>109</v>
      </c>
      <c r="S31" s="155">
        <f>AVERAGE(G31:G48)</f>
        <v>24</v>
      </c>
      <c r="T31" s="90">
        <f>AVERAGE(I31:I48)</f>
        <v>-0.473139763461572</v>
      </c>
      <c r="U31" t="s" s="139">
        <v>109</v>
      </c>
      <c r="V31" s="155">
        <f>AVERAGE(L31:L48)</f>
        <v>6.05555555555556</v>
      </c>
      <c r="W31" s="90">
        <f>AVERAGE(N31:N48)</f>
        <v>-2.30741573902288</v>
      </c>
    </row>
    <row r="32" ht="21.95" customHeight="1">
      <c r="A32" s="152">
        <v>1994</v>
      </c>
      <c r="B32" s="127">
        <v>37</v>
      </c>
      <c r="C32" s="88">
        <v>40.2</v>
      </c>
      <c r="D32" s="92">
        <v>1.08648648648649</v>
      </c>
      <c r="E32" s="43"/>
      <c r="F32" s="153">
        <v>1994</v>
      </c>
      <c r="G32" s="127">
        <v>16</v>
      </c>
      <c r="H32" s="88">
        <v>-1.4</v>
      </c>
      <c r="I32" s="92">
        <v>-0.08749999999999999</v>
      </c>
      <c r="J32" s="43"/>
      <c r="K32" s="153">
        <v>1994</v>
      </c>
      <c r="L32" s="127">
        <v>2</v>
      </c>
      <c r="M32" s="88">
        <v>-4.1</v>
      </c>
      <c r="N32" s="94">
        <v>-2.05</v>
      </c>
      <c r="O32" t="s" s="136">
        <v>110</v>
      </c>
      <c r="P32" s="155">
        <f>AVERAGE(B32:B48)</f>
        <v>43.2941176470588</v>
      </c>
      <c r="Q32" s="90">
        <f>AVERAGE(D32:D48)</f>
        <v>0.558996806796711</v>
      </c>
      <c r="R32" t="s" s="139">
        <v>110</v>
      </c>
      <c r="S32" s="155">
        <f>AVERAGE(G32:G48)</f>
        <v>25.1764705882353</v>
      </c>
      <c r="T32" s="90">
        <f>AVERAGE(I32:I48)</f>
        <v>-0.484795043665193</v>
      </c>
      <c r="U32" t="s" s="139">
        <v>110</v>
      </c>
      <c r="V32" s="155">
        <f>AVERAGE(L32:L48)</f>
        <v>6.41176470588235</v>
      </c>
      <c r="W32" s="90">
        <f>AVERAGE(N32:N48)</f>
        <v>-2.30741573902288</v>
      </c>
    </row>
    <row r="33" ht="21.95" customHeight="1">
      <c r="A33" s="152">
        <v>1995</v>
      </c>
      <c r="B33" s="127">
        <v>27</v>
      </c>
      <c r="C33" s="88">
        <v>18.1</v>
      </c>
      <c r="D33" s="92">
        <v>0.67037037037037</v>
      </c>
      <c r="E33" s="43"/>
      <c r="F33" s="153">
        <v>1995</v>
      </c>
      <c r="G33" s="127">
        <v>16</v>
      </c>
      <c r="H33" s="88">
        <v>-2.1</v>
      </c>
      <c r="I33" s="92">
        <v>-0.13125</v>
      </c>
      <c r="J33" s="43"/>
      <c r="K33" s="153">
        <v>1995</v>
      </c>
      <c r="L33" s="127">
        <v>0</v>
      </c>
      <c r="M33" s="88">
        <v>0</v>
      </c>
      <c r="N33" s="94"/>
      <c r="O33" t="s" s="136">
        <v>111</v>
      </c>
      <c r="P33" s="155">
        <f>AVERAGE(B33:B48)</f>
        <v>43.6875</v>
      </c>
      <c r="Q33" s="90">
        <f>AVERAGE(D33:D48)</f>
        <v>0.5260287018161</v>
      </c>
      <c r="R33" t="s" s="139">
        <v>111</v>
      </c>
      <c r="S33" s="155">
        <f>AVERAGE(G33:G48)</f>
        <v>25.75</v>
      </c>
      <c r="T33" s="90">
        <f>AVERAGE(I33:I48)</f>
        <v>-0.5096259838942681</v>
      </c>
      <c r="U33" t="s" s="139">
        <v>111</v>
      </c>
      <c r="V33" s="155">
        <f>AVERAGE(L33:L48)</f>
        <v>6.6875</v>
      </c>
      <c r="W33" s="90">
        <f>AVERAGE(N33:N48)</f>
        <v>-2.32721694971695</v>
      </c>
    </row>
    <row r="34" ht="21.95" customHeight="1">
      <c r="A34" s="152">
        <v>1996</v>
      </c>
      <c r="B34" s="127">
        <v>19</v>
      </c>
      <c r="C34" s="88">
        <v>14.2</v>
      </c>
      <c r="D34" s="92">
        <v>0.747368421052632</v>
      </c>
      <c r="E34" s="43"/>
      <c r="F34" s="153">
        <v>1996</v>
      </c>
      <c r="G34" s="127">
        <v>11</v>
      </c>
      <c r="H34" s="88">
        <v>-0.3</v>
      </c>
      <c r="I34" s="92">
        <v>-0.0272727272727273</v>
      </c>
      <c r="J34" s="43"/>
      <c r="K34" s="153">
        <v>1996</v>
      </c>
      <c r="L34" s="127">
        <v>1</v>
      </c>
      <c r="M34" s="88">
        <v>-1.6</v>
      </c>
      <c r="N34" s="94">
        <v>-1.6</v>
      </c>
      <c r="O34" t="s" s="136">
        <v>112</v>
      </c>
      <c r="P34" s="155">
        <f>AVERAGE(B34:B48)</f>
        <v>44.8</v>
      </c>
      <c r="Q34" s="90">
        <f>AVERAGE(D34:D48)</f>
        <v>0.516405923912482</v>
      </c>
      <c r="R34" t="s" s="139">
        <v>112</v>
      </c>
      <c r="S34" s="155">
        <f>AVERAGE(G34:G48)</f>
        <v>26.4</v>
      </c>
      <c r="T34" s="90">
        <f>AVERAGE(I34:I48)</f>
        <v>-0.534851049487219</v>
      </c>
      <c r="U34" t="s" s="139">
        <v>112</v>
      </c>
      <c r="V34" s="155">
        <f>AVERAGE(L34:L48)</f>
        <v>7.13333333333333</v>
      </c>
      <c r="W34" s="90">
        <f>AVERAGE(N34:N48)</f>
        <v>-2.32721694971695</v>
      </c>
    </row>
    <row r="35" ht="21.95" customHeight="1">
      <c r="A35" s="152">
        <v>1997</v>
      </c>
      <c r="B35" s="127">
        <v>35</v>
      </c>
      <c r="C35" s="88">
        <v>36.2</v>
      </c>
      <c r="D35" s="92">
        <v>1.03428571428571</v>
      </c>
      <c r="E35" s="43"/>
      <c r="F35" s="153">
        <v>1997</v>
      </c>
      <c r="G35" s="127">
        <v>15</v>
      </c>
      <c r="H35" s="88">
        <v>-1.9</v>
      </c>
      <c r="I35" s="92">
        <v>-0.126666666666667</v>
      </c>
      <c r="J35" s="43"/>
      <c r="K35" s="153">
        <v>1997</v>
      </c>
      <c r="L35" s="127">
        <v>0</v>
      </c>
      <c r="M35" s="88">
        <v>0</v>
      </c>
      <c r="N35" s="94"/>
      <c r="O35" t="s" s="136">
        <v>113</v>
      </c>
      <c r="P35" s="155">
        <f>AVERAGE(B35:B48)</f>
        <v>46.6428571428571</v>
      </c>
      <c r="Q35" s="90">
        <f>AVERAGE(D35:D48)</f>
        <v>0.499908602688186</v>
      </c>
      <c r="R35" t="s" s="139">
        <v>113</v>
      </c>
      <c r="S35" s="155">
        <f>AVERAGE(G35:G48)</f>
        <v>27.5</v>
      </c>
      <c r="T35" s="90">
        <f>AVERAGE(I35:I48)</f>
        <v>-0.571106643931112</v>
      </c>
      <c r="U35" t="s" s="139">
        <v>113</v>
      </c>
      <c r="V35" s="155">
        <f>AVERAGE(L35:L48)</f>
        <v>7.57142857142857</v>
      </c>
      <c r="W35" s="90">
        <f>AVERAGE(N35:N48)</f>
        <v>-2.38781836219336</v>
      </c>
    </row>
    <row r="36" ht="21.95" customHeight="1">
      <c r="A36" s="152">
        <v>1998</v>
      </c>
      <c r="B36" s="127">
        <v>16</v>
      </c>
      <c r="C36" s="88">
        <v>22.7</v>
      </c>
      <c r="D36" s="92">
        <v>1.41875</v>
      </c>
      <c r="E36" s="43"/>
      <c r="F36" s="153">
        <v>1998</v>
      </c>
      <c r="G36" s="127">
        <v>4</v>
      </c>
      <c r="H36" s="88">
        <v>0.6</v>
      </c>
      <c r="I36" s="92">
        <v>0.15</v>
      </c>
      <c r="J36" s="43"/>
      <c r="K36" s="153">
        <v>1998</v>
      </c>
      <c r="L36" s="127">
        <v>0</v>
      </c>
      <c r="M36" s="88">
        <v>0</v>
      </c>
      <c r="N36" s="94"/>
      <c r="O36" t="s" s="136">
        <v>114</v>
      </c>
      <c r="P36" s="155">
        <f>AVERAGE(B36:B48)</f>
        <v>47.5384615384615</v>
      </c>
      <c r="Q36" s="90">
        <f>AVERAGE(D36:D48)</f>
        <v>0.458802671026838</v>
      </c>
      <c r="R36" t="s" s="139">
        <v>114</v>
      </c>
      <c r="S36" s="155">
        <f>AVERAGE(G36:G48)</f>
        <v>28.4615384615385</v>
      </c>
      <c r="T36" s="90">
        <f>AVERAGE(I36:I48)</f>
        <v>-0.605294334489915</v>
      </c>
      <c r="U36" t="s" s="139">
        <v>114</v>
      </c>
      <c r="V36" s="155">
        <f>AVERAGE(L36:L48)</f>
        <v>8.15384615384615</v>
      </c>
      <c r="W36" s="90">
        <f>AVERAGE(N36:N48)</f>
        <v>-2.38781836219336</v>
      </c>
    </row>
    <row r="37" ht="21.95" customHeight="1">
      <c r="A37" s="152">
        <v>1999</v>
      </c>
      <c r="B37" s="127">
        <v>22</v>
      </c>
      <c r="C37" s="88">
        <v>28.1</v>
      </c>
      <c r="D37" s="92">
        <v>1.27727272727273</v>
      </c>
      <c r="E37" s="43"/>
      <c r="F37" s="153">
        <v>1999</v>
      </c>
      <c r="G37" s="127">
        <v>8</v>
      </c>
      <c r="H37" s="88">
        <v>0</v>
      </c>
      <c r="I37" s="92">
        <v>0</v>
      </c>
      <c r="J37" s="43"/>
      <c r="K37" s="153">
        <v>1999</v>
      </c>
      <c r="L37" s="127">
        <v>1</v>
      </c>
      <c r="M37" s="88">
        <v>-1.8</v>
      </c>
      <c r="N37" s="94">
        <v>-1.8</v>
      </c>
      <c r="O37" t="s" s="136">
        <v>115</v>
      </c>
      <c r="P37" s="155">
        <f>AVERAGE(B37:B48)</f>
        <v>50.1666666666667</v>
      </c>
      <c r="Q37" s="90">
        <f>AVERAGE(D37:D48)</f>
        <v>0.378807060279074</v>
      </c>
      <c r="R37" t="s" s="139">
        <v>115</v>
      </c>
      <c r="S37" s="155">
        <f>AVERAGE(G37:G48)</f>
        <v>30.5</v>
      </c>
      <c r="T37" s="90">
        <f>AVERAGE(I37:I48)</f>
        <v>-0.668235529030741</v>
      </c>
      <c r="U37" t="s" s="139">
        <v>115</v>
      </c>
      <c r="V37" s="155">
        <f>AVERAGE(L37:L48)</f>
        <v>8.83333333333333</v>
      </c>
      <c r="W37" s="90">
        <f>AVERAGE(N37:N48)</f>
        <v>-2.38781836219336</v>
      </c>
    </row>
    <row r="38" ht="21.95" customHeight="1">
      <c r="A38" s="152">
        <v>2000</v>
      </c>
      <c r="B38" s="127">
        <v>29</v>
      </c>
      <c r="C38" s="88">
        <v>30.9</v>
      </c>
      <c r="D38" s="92">
        <v>1.06551724137931</v>
      </c>
      <c r="E38" s="43"/>
      <c r="F38" s="153">
        <v>2000</v>
      </c>
      <c r="G38" s="127">
        <v>12</v>
      </c>
      <c r="H38" s="88">
        <v>-2.9</v>
      </c>
      <c r="I38" s="92">
        <v>-0.241666666666667</v>
      </c>
      <c r="J38" s="43"/>
      <c r="K38" s="153">
        <v>2000</v>
      </c>
      <c r="L38" s="127">
        <v>2</v>
      </c>
      <c r="M38" s="88">
        <v>-3.9</v>
      </c>
      <c r="N38" s="94">
        <v>-1.95</v>
      </c>
      <c r="O38" t="s" s="136">
        <v>116</v>
      </c>
      <c r="P38" s="155">
        <f>AVERAGE(B38:B48)</f>
        <v>52.7272727272727</v>
      </c>
      <c r="Q38" s="90">
        <f>AVERAGE(D38:D48)</f>
        <v>0.297128363279651</v>
      </c>
      <c r="R38" t="s" s="139">
        <v>116</v>
      </c>
      <c r="S38" s="155">
        <f>AVERAGE(G38:G48)</f>
        <v>32.5454545454545</v>
      </c>
      <c r="T38" s="90">
        <f>AVERAGE(I38:I48)</f>
        <v>-0.728984213488081</v>
      </c>
      <c r="U38" t="s" s="139">
        <v>116</v>
      </c>
      <c r="V38" s="155">
        <f>AVERAGE(L38:L48)</f>
        <v>9.54545454545455</v>
      </c>
      <c r="W38" s="90">
        <f>AVERAGE(N38:N48)</f>
        <v>-2.44125639512003</v>
      </c>
    </row>
    <row r="39" ht="21.95" customHeight="1">
      <c r="A39" s="152">
        <v>2001</v>
      </c>
      <c r="B39" s="127">
        <v>57</v>
      </c>
      <c r="C39" s="88">
        <v>4.6</v>
      </c>
      <c r="D39" s="92">
        <v>0.0807017543859649</v>
      </c>
      <c r="E39" s="43"/>
      <c r="F39" s="153">
        <v>2001</v>
      </c>
      <c r="G39" s="127">
        <v>36</v>
      </c>
      <c r="H39" s="88">
        <v>-36</v>
      </c>
      <c r="I39" s="92">
        <v>-1</v>
      </c>
      <c r="J39" s="43"/>
      <c r="K39" s="153">
        <v>2001</v>
      </c>
      <c r="L39" s="127">
        <v>16</v>
      </c>
      <c r="M39" s="88">
        <v>-34.2</v>
      </c>
      <c r="N39" s="94">
        <v>-2.1375</v>
      </c>
      <c r="O39" t="s" s="136">
        <v>117</v>
      </c>
      <c r="P39" s="155">
        <f>AVERAGE(B39:B48)</f>
        <v>55.1</v>
      </c>
      <c r="Q39" s="90">
        <f>AVERAGE(D39:D48)</f>
        <v>0.220289475469685</v>
      </c>
      <c r="R39" t="s" s="139">
        <v>117</v>
      </c>
      <c r="S39" s="155">
        <f>AVERAGE(G39:G48)</f>
        <v>34.6</v>
      </c>
      <c r="T39" s="90">
        <f>AVERAGE(I39:I48)</f>
        <v>-0.777715968170223</v>
      </c>
      <c r="U39" t="s" s="139">
        <v>117</v>
      </c>
      <c r="V39" s="155">
        <f>AVERAGE(L39:L48)</f>
        <v>10.3</v>
      </c>
      <c r="W39" s="90">
        <f>AVERAGE(N39:N48)</f>
        <v>-2.49038203463204</v>
      </c>
    </row>
    <row r="40" ht="21.95" customHeight="1">
      <c r="A40" s="152">
        <v>2002</v>
      </c>
      <c r="B40" s="127">
        <v>52</v>
      </c>
      <c r="C40" s="88">
        <v>-15.1</v>
      </c>
      <c r="D40" s="92">
        <v>-0.290384615384615</v>
      </c>
      <c r="E40" s="43"/>
      <c r="F40" s="153">
        <v>2002</v>
      </c>
      <c r="G40" s="127">
        <v>35</v>
      </c>
      <c r="H40" s="88">
        <v>-50</v>
      </c>
      <c r="I40" s="92">
        <v>-1.42857142857143</v>
      </c>
      <c r="J40" s="43"/>
      <c r="K40" s="153">
        <v>2002</v>
      </c>
      <c r="L40" s="127">
        <v>15</v>
      </c>
      <c r="M40" s="88">
        <v>-44.5</v>
      </c>
      <c r="N40" s="94">
        <v>-2.96666666666667</v>
      </c>
      <c r="O40" t="s" s="136">
        <v>118</v>
      </c>
      <c r="P40" s="155">
        <f>AVERAGE(B40:B48)</f>
        <v>54.8888888888889</v>
      </c>
      <c r="Q40" s="90">
        <f>AVERAGE(D40:D48)</f>
        <v>0.235799222256765</v>
      </c>
      <c r="R40" t="s" s="139">
        <v>118</v>
      </c>
      <c r="S40" s="155">
        <f>AVERAGE(G40:G48)</f>
        <v>34.4444444444444</v>
      </c>
      <c r="T40" s="90">
        <f>AVERAGE(I40:I48)</f>
        <v>-0.753017742411359</v>
      </c>
      <c r="U40" t="s" s="139">
        <v>118</v>
      </c>
      <c r="V40" s="155">
        <f>AVERAGE(L40:L48)</f>
        <v>9.66666666666667</v>
      </c>
      <c r="W40" s="90">
        <f>AVERAGE(N40:N48)</f>
        <v>-2.52959114959115</v>
      </c>
    </row>
    <row r="41" ht="21.95" customHeight="1">
      <c r="A41" s="152">
        <v>2003</v>
      </c>
      <c r="B41" s="127">
        <v>52</v>
      </c>
      <c r="C41" s="88">
        <v>20</v>
      </c>
      <c r="D41" s="92">
        <v>0.384615384615385</v>
      </c>
      <c r="E41" s="43"/>
      <c r="F41" s="153">
        <v>2003</v>
      </c>
      <c r="G41" s="127">
        <v>29</v>
      </c>
      <c r="H41" s="88">
        <v>-26.9</v>
      </c>
      <c r="I41" s="92">
        <v>-0.927586206896552</v>
      </c>
      <c r="J41" s="43"/>
      <c r="K41" s="153">
        <v>2003</v>
      </c>
      <c r="L41" s="127">
        <v>10</v>
      </c>
      <c r="M41" s="88">
        <v>-24.6</v>
      </c>
      <c r="N41" s="94">
        <v>-2.46</v>
      </c>
      <c r="O41" t="s" s="136">
        <v>119</v>
      </c>
      <c r="P41" s="155">
        <f>AVERAGE(B41:B48)</f>
        <v>55.25</v>
      </c>
      <c r="Q41" s="90">
        <f>AVERAGE(D41:D48)</f>
        <v>0.301572201961938</v>
      </c>
      <c r="R41" t="s" s="139">
        <v>119</v>
      </c>
      <c r="S41" s="155">
        <f>AVERAGE(G41:G48)</f>
        <v>34.375</v>
      </c>
      <c r="T41" s="90">
        <f>AVERAGE(I41:I48)</f>
        <v>-0.66857353164135</v>
      </c>
      <c r="U41" t="s" s="139">
        <v>119</v>
      </c>
      <c r="V41" s="155">
        <f>AVERAGE(L41:L48)</f>
        <v>9</v>
      </c>
      <c r="W41" s="90">
        <f>AVERAGE(N41:N48)</f>
        <v>-2.47495670995671</v>
      </c>
    </row>
    <row r="42" ht="21.95" customHeight="1">
      <c r="A42" s="152">
        <v>2004</v>
      </c>
      <c r="B42" s="127">
        <v>64</v>
      </c>
      <c r="C42" s="88">
        <v>25.8</v>
      </c>
      <c r="D42" s="92">
        <v>0.403125</v>
      </c>
      <c r="E42" s="43"/>
      <c r="F42" s="153">
        <v>2004</v>
      </c>
      <c r="G42" s="127">
        <v>37</v>
      </c>
      <c r="H42" s="88">
        <v>-25</v>
      </c>
      <c r="I42" s="92">
        <v>-0.675675675675676</v>
      </c>
      <c r="J42" s="43"/>
      <c r="K42" s="153">
        <v>2004</v>
      </c>
      <c r="L42" s="127">
        <v>7</v>
      </c>
      <c r="M42" s="88">
        <v>-14.4</v>
      </c>
      <c r="N42" s="94">
        <v>-2.05714285714286</v>
      </c>
      <c r="O42" t="s" s="136">
        <v>120</v>
      </c>
      <c r="P42" s="155">
        <f>AVERAGE(B42:B48)</f>
        <v>55.7142857142857</v>
      </c>
      <c r="Q42" s="90">
        <f>AVERAGE(D42:D48)</f>
        <v>0.289708890154302</v>
      </c>
      <c r="R42" t="s" s="139">
        <v>120</v>
      </c>
      <c r="S42" s="155">
        <f>AVERAGE(G42:G48)</f>
        <v>35.1428571428571</v>
      </c>
      <c r="T42" s="90">
        <f>AVERAGE(I42:I48)</f>
        <v>-0.631571720890607</v>
      </c>
      <c r="U42" t="s" s="139">
        <v>120</v>
      </c>
      <c r="V42" s="155">
        <f>AVERAGE(L42:L48)</f>
        <v>8.857142857142859</v>
      </c>
      <c r="W42" s="90">
        <f>AVERAGE(N42:N48)</f>
        <v>-2.47709338280767</v>
      </c>
    </row>
    <row r="43" ht="21.95" customHeight="1">
      <c r="A43" s="152">
        <v>2005</v>
      </c>
      <c r="B43" s="127">
        <v>51</v>
      </c>
      <c r="C43" s="88">
        <v>12.7</v>
      </c>
      <c r="D43" s="92">
        <v>0.249019607843137</v>
      </c>
      <c r="E43" s="43"/>
      <c r="F43" s="153">
        <v>2005</v>
      </c>
      <c r="G43" s="127">
        <v>34</v>
      </c>
      <c r="H43" s="88">
        <v>-17.7</v>
      </c>
      <c r="I43" s="92">
        <v>-0.520588235294118</v>
      </c>
      <c r="J43" s="43"/>
      <c r="K43" s="153">
        <v>2005</v>
      </c>
      <c r="L43" s="127">
        <v>6</v>
      </c>
      <c r="M43" s="88">
        <v>-18.4</v>
      </c>
      <c r="N43" s="94">
        <v>-3.06666666666667</v>
      </c>
      <c r="O43" t="s" s="136">
        <v>98</v>
      </c>
      <c r="P43" s="155">
        <f>AVERAGE(B43:B48)</f>
        <v>54.3333333333333</v>
      </c>
      <c r="Q43" s="90">
        <f>AVERAGE(D43:D48)</f>
        <v>0.270806205180019</v>
      </c>
      <c r="R43" t="s" s="139">
        <v>98</v>
      </c>
      <c r="S43" s="155">
        <f>AVERAGE(G43:G48)</f>
        <v>34.8333333333333</v>
      </c>
      <c r="T43" s="90">
        <f>AVERAGE(I43:I48)</f>
        <v>-0.624221061759762</v>
      </c>
      <c r="U43" t="s" s="139">
        <v>98</v>
      </c>
      <c r="V43" s="155">
        <f>AVERAGE(L43:L48)</f>
        <v>9.16666666666667</v>
      </c>
      <c r="W43" s="90">
        <f>AVERAGE(N43:N48)</f>
        <v>-2.54708513708514</v>
      </c>
    </row>
    <row r="44" ht="21.95" customHeight="1">
      <c r="A44" s="152">
        <v>2006</v>
      </c>
      <c r="B44" s="127">
        <v>60</v>
      </c>
      <c r="C44" s="88">
        <v>-7.5</v>
      </c>
      <c r="D44" s="92">
        <v>-0.125</v>
      </c>
      <c r="E44" s="43"/>
      <c r="F44" s="153">
        <v>2006</v>
      </c>
      <c r="G44" s="127">
        <v>44</v>
      </c>
      <c r="H44" s="88">
        <v>-40</v>
      </c>
      <c r="I44" s="92">
        <v>-0.9090909090909089</v>
      </c>
      <c r="J44" s="43"/>
      <c r="K44" s="153">
        <v>2006</v>
      </c>
      <c r="L44" s="127">
        <v>15</v>
      </c>
      <c r="M44" s="88">
        <v>-36.4</v>
      </c>
      <c r="N44" s="94">
        <v>-2.42666666666667</v>
      </c>
      <c r="O44" t="s" s="136">
        <v>121</v>
      </c>
      <c r="P44" s="155">
        <f>AVERAGE(B44:B48)</f>
        <v>55</v>
      </c>
      <c r="Q44" s="90">
        <f>AVERAGE(D44:D48)</f>
        <v>0.275163524647396</v>
      </c>
      <c r="R44" t="s" s="139">
        <v>121</v>
      </c>
      <c r="S44" s="155">
        <f>AVERAGE(G44:G48)</f>
        <v>35</v>
      </c>
      <c r="T44" s="90">
        <f>AVERAGE(I44:I48)</f>
        <v>-0.64494762705289</v>
      </c>
      <c r="U44" t="s" s="139">
        <v>121</v>
      </c>
      <c r="V44" s="155">
        <f>AVERAGE(L44:L48)</f>
        <v>9.800000000000001</v>
      </c>
      <c r="W44" s="90">
        <f>AVERAGE(N44:N48)</f>
        <v>-2.44316883116883</v>
      </c>
    </row>
    <row r="45" ht="21.95" customHeight="1">
      <c r="A45" s="152">
        <v>2007</v>
      </c>
      <c r="B45" s="127">
        <v>42</v>
      </c>
      <c r="C45" s="88">
        <v>39.8</v>
      </c>
      <c r="D45" s="92">
        <v>0.947619047619048</v>
      </c>
      <c r="E45" s="43"/>
      <c r="F45" s="153">
        <v>2007</v>
      </c>
      <c r="G45" s="127">
        <v>19</v>
      </c>
      <c r="H45" s="88">
        <v>-3.4</v>
      </c>
      <c r="I45" s="92">
        <v>-0.178947368421053</v>
      </c>
      <c r="J45" s="43"/>
      <c r="K45" s="153">
        <v>2007</v>
      </c>
      <c r="L45" s="127">
        <v>3</v>
      </c>
      <c r="M45" s="88">
        <v>-7.9</v>
      </c>
      <c r="N45" s="94">
        <v>-2.63333333333333</v>
      </c>
      <c r="O45" t="s" s="136">
        <v>122</v>
      </c>
      <c r="P45" s="155">
        <f>AVERAGE(B45:B48)</f>
        <v>53.75</v>
      </c>
      <c r="Q45" s="90">
        <f>AVERAGE(D45:D48)</f>
        <v>0.375204405809245</v>
      </c>
      <c r="R45" t="s" s="139">
        <v>122</v>
      </c>
      <c r="S45" s="155">
        <f>AVERAGE(G45:G48)</f>
        <v>32.75</v>
      </c>
      <c r="T45" s="90">
        <f>AVERAGE(I45:I48)</f>
        <v>-0.578911806543386</v>
      </c>
      <c r="U45" t="s" s="139">
        <v>122</v>
      </c>
      <c r="V45" s="155">
        <f>AVERAGE(L45:L48)</f>
        <v>8.5</v>
      </c>
      <c r="W45" s="90">
        <f>AVERAGE(N45:N48)</f>
        <v>-2.44729437229437</v>
      </c>
    </row>
    <row r="46" ht="21.95" customHeight="1">
      <c r="A46" s="152">
        <v>2008</v>
      </c>
      <c r="B46" s="127">
        <v>62</v>
      </c>
      <c r="C46" s="88">
        <v>11</v>
      </c>
      <c r="D46" s="92">
        <v>0.17741935483871</v>
      </c>
      <c r="E46" s="43"/>
      <c r="F46" s="153">
        <v>2008</v>
      </c>
      <c r="G46" s="127">
        <v>38</v>
      </c>
      <c r="H46" s="88">
        <v>-32</v>
      </c>
      <c r="I46" s="92">
        <v>-0.842105263157895</v>
      </c>
      <c r="J46" s="43"/>
      <c r="K46" s="153">
        <v>2008</v>
      </c>
      <c r="L46" s="127">
        <v>13</v>
      </c>
      <c r="M46" s="88">
        <v>-27.3</v>
      </c>
      <c r="N46" s="94">
        <v>-2.1</v>
      </c>
      <c r="O46" t="s" s="136">
        <v>123</v>
      </c>
      <c r="P46" s="155">
        <f>AVERAGE(B46:B48)</f>
        <v>57.6666666666667</v>
      </c>
      <c r="Q46" s="90">
        <f>AVERAGE(D46:D48)</f>
        <v>0.184399525205977</v>
      </c>
      <c r="R46" t="s" s="139">
        <v>123</v>
      </c>
      <c r="S46" s="155">
        <f>AVERAGE(G46:G48)</f>
        <v>37.3333333333333</v>
      </c>
      <c r="T46" s="90">
        <f>AVERAGE(I46:I48)</f>
        <v>-0.712233285917497</v>
      </c>
      <c r="U46" t="s" s="139">
        <v>123</v>
      </c>
      <c r="V46" s="155">
        <f>AVERAGE(L46:L48)</f>
        <v>10.3333333333333</v>
      </c>
      <c r="W46" s="90">
        <f>AVERAGE(N46:N48)</f>
        <v>-2.38528138528139</v>
      </c>
    </row>
    <row r="47" ht="21.95" customHeight="1">
      <c r="A47" s="152">
        <v>2009</v>
      </c>
      <c r="B47" s="127">
        <v>56</v>
      </c>
      <c r="C47" s="88">
        <v>18.6</v>
      </c>
      <c r="D47" s="92">
        <v>0.332142857142857</v>
      </c>
      <c r="E47" s="43"/>
      <c r="F47" s="153">
        <v>2009</v>
      </c>
      <c r="G47" s="127">
        <v>37</v>
      </c>
      <c r="H47" s="88">
        <v>-16.6</v>
      </c>
      <c r="I47" s="92">
        <v>-0.448648648648649</v>
      </c>
      <c r="J47" s="43"/>
      <c r="K47" s="153">
        <v>2009</v>
      </c>
      <c r="L47" s="127">
        <v>7</v>
      </c>
      <c r="M47" s="88">
        <v>-16.3</v>
      </c>
      <c r="N47" s="94">
        <v>-2.32857142857143</v>
      </c>
      <c r="O47" t="s" s="136">
        <v>124</v>
      </c>
      <c r="P47" s="155">
        <f>AVERAGE(B47:B48)</f>
        <v>55.5</v>
      </c>
      <c r="Q47" s="90">
        <f>AVERAGE(D47:D48)</f>
        <v>0.18788961038961</v>
      </c>
      <c r="R47" t="s" s="139">
        <v>124</v>
      </c>
      <c r="S47" s="155">
        <f>AVERAGE(G47:G48)</f>
        <v>37</v>
      </c>
      <c r="T47" s="90">
        <f>AVERAGE(I47:I48)</f>
        <v>-0.647297297297298</v>
      </c>
      <c r="U47" t="s" s="139">
        <v>124</v>
      </c>
      <c r="V47" s="155">
        <f>AVERAGE(L47:L48)</f>
        <v>9</v>
      </c>
      <c r="W47" s="90">
        <f>AVERAGE(N47:N48)</f>
        <v>-2.52792207792208</v>
      </c>
    </row>
    <row r="48" ht="21.95" customHeight="1">
      <c r="A48" s="152">
        <v>2010</v>
      </c>
      <c r="B48" s="127">
        <v>55</v>
      </c>
      <c r="C48" s="88">
        <v>2.4</v>
      </c>
      <c r="D48" s="92">
        <v>0.0436363636363636</v>
      </c>
      <c r="E48" s="43"/>
      <c r="F48" s="153">
        <v>2010</v>
      </c>
      <c r="G48" s="127">
        <v>37</v>
      </c>
      <c r="H48" s="88">
        <v>-31.3</v>
      </c>
      <c r="I48" s="92">
        <v>-0.845945945945946</v>
      </c>
      <c r="J48" s="43"/>
      <c r="K48" s="153">
        <v>2010</v>
      </c>
      <c r="L48" s="127">
        <v>11</v>
      </c>
      <c r="M48" s="88">
        <v>-30</v>
      </c>
      <c r="N48" s="94">
        <v>-2.72727272727273</v>
      </c>
      <c r="O48" t="s" s="136">
        <v>125</v>
      </c>
      <c r="P48" s="155">
        <f>AVERAGE(B48)</f>
        <v>55</v>
      </c>
      <c r="Q48" s="90">
        <f>AVERAGE(D48)</f>
        <v>0.0436363636363636</v>
      </c>
      <c r="R48" t="s" s="139">
        <v>125</v>
      </c>
      <c r="S48" s="155">
        <f>AVERAGE(G48)</f>
        <v>37</v>
      </c>
      <c r="T48" s="90">
        <f>AVERAGE(I48)</f>
        <v>-0.845945945945946</v>
      </c>
      <c r="U48" t="s" s="139">
        <v>125</v>
      </c>
      <c r="V48" s="155">
        <f>AVERAGE(L48)</f>
        <v>11</v>
      </c>
      <c r="W48" s="90">
        <f>AVERAGE(N48)</f>
        <v>-2.72727272727273</v>
      </c>
    </row>
    <row r="49" ht="21.95" customHeight="1">
      <c r="A49" s="152">
        <v>2011</v>
      </c>
      <c r="B49" s="206">
        <v>54</v>
      </c>
      <c r="C49" s="207">
        <v>29.2</v>
      </c>
      <c r="D49" s="208">
        <v>0.540740740740741</v>
      </c>
      <c r="E49" s="43"/>
      <c r="F49" s="153">
        <v>2011</v>
      </c>
      <c r="G49" s="206">
        <v>28</v>
      </c>
      <c r="H49" s="207">
        <v>-17.9</v>
      </c>
      <c r="I49" s="208">
        <v>-0.639285714285714</v>
      </c>
      <c r="J49" s="43"/>
      <c r="K49" s="153">
        <v>2011</v>
      </c>
      <c r="L49" s="206">
        <v>8</v>
      </c>
      <c r="M49" s="207">
        <v>-17.5</v>
      </c>
      <c r="N49" s="209">
        <v>-2.1875</v>
      </c>
      <c r="O49" t="s" s="136">
        <v>126</v>
      </c>
      <c r="P49" s="161">
        <f>AVERAGE(B49)</f>
        <v>54</v>
      </c>
      <c r="Q49" s="162">
        <f>AVERAGE(D49)</f>
        <v>0.540740740740741</v>
      </c>
      <c r="R49" t="s" s="139">
        <v>126</v>
      </c>
      <c r="S49" s="161">
        <f>AVERAGE(G49)</f>
        <v>28</v>
      </c>
      <c r="T49" s="162">
        <f>AVERAGE(I49)</f>
        <v>-0.639285714285714</v>
      </c>
      <c r="U49" t="s" s="139">
        <v>126</v>
      </c>
      <c r="V49" s="161">
        <f>AVERAGE(L49)</f>
        <v>8</v>
      </c>
      <c r="W49" s="162">
        <f>AVERAGE(N49)</f>
        <v>-2.1875</v>
      </c>
    </row>
    <row r="50" ht="21.95" customHeight="1">
      <c r="A50" s="152">
        <v>2012</v>
      </c>
      <c r="B50" s="127">
        <v>62</v>
      </c>
      <c r="C50" s="88">
        <v>-14.1</v>
      </c>
      <c r="D50" s="92">
        <v>-0.22741935483871</v>
      </c>
      <c r="E50" s="43"/>
      <c r="F50" s="153">
        <v>2012</v>
      </c>
      <c r="G50" s="127">
        <v>46</v>
      </c>
      <c r="H50" s="88">
        <v>-44.8</v>
      </c>
      <c r="I50" s="92">
        <v>-0.973913043478261</v>
      </c>
      <c r="J50" s="43"/>
      <c r="K50" s="153">
        <v>2012</v>
      </c>
      <c r="L50" s="127">
        <v>14</v>
      </c>
      <c r="M50" s="88">
        <v>-33.4</v>
      </c>
      <c r="N50" s="94">
        <v>-2.38571428571429</v>
      </c>
      <c r="O50" t="s" s="136">
        <v>125</v>
      </c>
      <c r="P50" s="155">
        <f>AVERAGE(B50)</f>
        <v>62</v>
      </c>
      <c r="Q50" s="90">
        <f>AVERAGE(D50)</f>
        <v>-0.22741935483871</v>
      </c>
      <c r="R50" t="s" s="139">
        <v>125</v>
      </c>
      <c r="S50" s="155">
        <f>AVERAGE(G50)</f>
        <v>46</v>
      </c>
      <c r="T50" s="90">
        <f>AVERAGE(I50)</f>
        <v>-0.973913043478261</v>
      </c>
      <c r="U50" t="s" s="139">
        <v>125</v>
      </c>
      <c r="V50" s="155">
        <f>AVERAGE(L50)</f>
        <v>14</v>
      </c>
      <c r="W50" s="90">
        <f>AVERAGE(N50)</f>
        <v>-2.38571428571429</v>
      </c>
    </row>
    <row r="51" ht="21.95" customHeight="1">
      <c r="A51" s="152">
        <v>2013</v>
      </c>
      <c r="B51" s="127">
        <v>46</v>
      </c>
      <c r="C51" s="88">
        <v>25.4</v>
      </c>
      <c r="D51" s="92">
        <v>0.552173913043478</v>
      </c>
      <c r="E51" s="43"/>
      <c r="F51" s="153">
        <v>2013</v>
      </c>
      <c r="G51" s="127">
        <v>27</v>
      </c>
      <c r="H51" s="88">
        <v>-10.9</v>
      </c>
      <c r="I51" s="92">
        <v>-0.403703703703704</v>
      </c>
      <c r="J51" s="43"/>
      <c r="K51" s="153">
        <v>2013</v>
      </c>
      <c r="L51" s="127">
        <v>6</v>
      </c>
      <c r="M51" s="88">
        <v>-13.5</v>
      </c>
      <c r="N51" s="94">
        <v>-2.25</v>
      </c>
      <c r="O51" t="s" s="136">
        <v>124</v>
      </c>
      <c r="P51" s="155">
        <f>AVERAGE(B50:B51)</f>
        <v>54</v>
      </c>
      <c r="Q51" s="90">
        <f>AVERAGE(D50:D51)</f>
        <v>0.162377279102384</v>
      </c>
      <c r="R51" t="s" s="139">
        <v>124</v>
      </c>
      <c r="S51" s="155">
        <f>AVERAGE(G50:G51)</f>
        <v>36.5</v>
      </c>
      <c r="T51" s="90">
        <f>AVERAGE(I50:I51)</f>
        <v>-0.688808373590983</v>
      </c>
      <c r="U51" t="s" s="139">
        <v>124</v>
      </c>
      <c r="V51" s="155">
        <f>AVERAGE(L50:L51)</f>
        <v>10</v>
      </c>
      <c r="W51" s="90">
        <f>AVERAGE(N50:N51)</f>
        <v>-2.31785714285715</v>
      </c>
    </row>
    <row r="52" ht="21.95" customHeight="1">
      <c r="A52" s="152">
        <v>2014</v>
      </c>
      <c r="B52" s="127">
        <v>43</v>
      </c>
      <c r="C52" s="88">
        <v>13.8</v>
      </c>
      <c r="D52" s="92">
        <v>0.32093023255814</v>
      </c>
      <c r="E52" s="43"/>
      <c r="F52" s="153">
        <v>2014</v>
      </c>
      <c r="G52" s="127">
        <v>26</v>
      </c>
      <c r="H52" s="88">
        <v>-20.3</v>
      </c>
      <c r="I52" s="92">
        <v>-0.780769230769231</v>
      </c>
      <c r="J52" s="43"/>
      <c r="K52" s="153">
        <v>2014</v>
      </c>
      <c r="L52" s="127">
        <v>7</v>
      </c>
      <c r="M52" s="88">
        <v>-15.8</v>
      </c>
      <c r="N52" s="94">
        <v>-2.25714285714286</v>
      </c>
      <c r="O52" t="s" s="136">
        <v>123</v>
      </c>
      <c r="P52" s="155">
        <f>AVERAGE(B50:B52)</f>
        <v>50.3333333333333</v>
      </c>
      <c r="Q52" s="90">
        <f>AVERAGE(D50:D52)</f>
        <v>0.215228263587636</v>
      </c>
      <c r="R52" t="s" s="139">
        <v>123</v>
      </c>
      <c r="S52" s="155">
        <f>AVERAGE(G50:G52)</f>
        <v>33</v>
      </c>
      <c r="T52" s="90">
        <f>AVERAGE(I50:I52)</f>
        <v>-0.719461992650399</v>
      </c>
      <c r="U52" t="s" s="139">
        <v>123</v>
      </c>
      <c r="V52" s="155">
        <f>AVERAGE(L50:L52)</f>
        <v>9</v>
      </c>
      <c r="W52" s="90">
        <f>AVERAGE(N50:N52)</f>
        <v>-2.29761904761905</v>
      </c>
    </row>
    <row r="53" ht="21.95" customHeight="1">
      <c r="A53" s="152">
        <v>2015</v>
      </c>
      <c r="B53" s="127">
        <v>53</v>
      </c>
      <c r="C53" s="88">
        <v>19.9</v>
      </c>
      <c r="D53" s="92">
        <v>0.375471698113208</v>
      </c>
      <c r="E53" s="43"/>
      <c r="F53" s="153">
        <v>2015</v>
      </c>
      <c r="G53" s="127">
        <v>34</v>
      </c>
      <c r="H53" s="88">
        <v>-16.4</v>
      </c>
      <c r="I53" s="92">
        <v>-0.482352941176471</v>
      </c>
      <c r="J53" s="43"/>
      <c r="K53" s="153">
        <v>2015</v>
      </c>
      <c r="L53" s="127">
        <v>6</v>
      </c>
      <c r="M53" s="88">
        <v>-11.5</v>
      </c>
      <c r="N53" s="94">
        <v>-1.91666666666667</v>
      </c>
      <c r="O53" t="s" s="136">
        <v>122</v>
      </c>
      <c r="P53" s="155">
        <f>AVERAGE(B50:B53)</f>
        <v>51</v>
      </c>
      <c r="Q53" s="90">
        <f>AVERAGE(D50:D53)</f>
        <v>0.255289122219029</v>
      </c>
      <c r="R53" t="s" s="139">
        <v>122</v>
      </c>
      <c r="S53" s="155">
        <f>AVERAGE(G50:G53)</f>
        <v>33.25</v>
      </c>
      <c r="T53" s="90">
        <f>AVERAGE(I50:I53)</f>
        <v>-0.660184729781917</v>
      </c>
      <c r="U53" t="s" s="139">
        <v>122</v>
      </c>
      <c r="V53" s="155">
        <f>AVERAGE(L50:L53)</f>
        <v>8.25</v>
      </c>
      <c r="W53" s="90">
        <f>AVERAGE(N50:N53)</f>
        <v>-2.20238095238096</v>
      </c>
    </row>
    <row r="54" ht="21.95" customHeight="1">
      <c r="A54" s="152">
        <v>2016</v>
      </c>
      <c r="B54" s="127">
        <v>43</v>
      </c>
      <c r="C54" s="88">
        <v>15.5</v>
      </c>
      <c r="D54" s="92">
        <v>0.36046511627907</v>
      </c>
      <c r="E54" s="43"/>
      <c r="F54" s="153">
        <v>2016</v>
      </c>
      <c r="G54" s="127">
        <v>23</v>
      </c>
      <c r="H54" s="88">
        <v>-21.3</v>
      </c>
      <c r="I54" s="92">
        <v>-0.926086956521739</v>
      </c>
      <c r="J54" s="43"/>
      <c r="K54" s="153">
        <v>2016</v>
      </c>
      <c r="L54" s="127">
        <v>8</v>
      </c>
      <c r="M54" s="88">
        <v>-18.8</v>
      </c>
      <c r="N54" s="94">
        <v>-2.35</v>
      </c>
      <c r="O54" t="s" s="136">
        <v>121</v>
      </c>
      <c r="P54" s="155">
        <f>AVERAGE(B50:B54)</f>
        <v>49.4</v>
      </c>
      <c r="Q54" s="90">
        <f>AVERAGE(D50:D54)</f>
        <v>0.276324321031037</v>
      </c>
      <c r="R54" t="s" s="139">
        <v>121</v>
      </c>
      <c r="S54" s="155">
        <f>AVERAGE(G50:G54)</f>
        <v>31.2</v>
      </c>
      <c r="T54" s="90">
        <f>AVERAGE(I50:I54)</f>
        <v>-0.713365175129881</v>
      </c>
      <c r="U54" t="s" s="139">
        <v>121</v>
      </c>
      <c r="V54" s="155">
        <f>AVERAGE(L50:L54)</f>
        <v>8.199999999999999</v>
      </c>
      <c r="W54" s="90">
        <f>AVERAGE(N50:N54)</f>
        <v>-2.23190476190476</v>
      </c>
    </row>
    <row r="55" ht="21.95" customHeight="1">
      <c r="A55" s="152">
        <v>2017</v>
      </c>
      <c r="B55" s="127">
        <v>66</v>
      </c>
      <c r="C55" s="88">
        <v>0.4</v>
      </c>
      <c r="D55" s="92">
        <v>0.00606060606060606</v>
      </c>
      <c r="E55" s="43"/>
      <c r="F55" s="153">
        <v>2017</v>
      </c>
      <c r="G55" s="127">
        <v>44</v>
      </c>
      <c r="H55" s="88">
        <v>-41.7</v>
      </c>
      <c r="I55" s="92">
        <v>-0.947727272727273</v>
      </c>
      <c r="J55" s="43"/>
      <c r="K55" s="153">
        <v>2017</v>
      </c>
      <c r="L55" s="127">
        <v>15</v>
      </c>
      <c r="M55" s="88">
        <v>-36.5</v>
      </c>
      <c r="N55" s="94">
        <v>-2.43333333333333</v>
      </c>
      <c r="O55" t="s" s="136">
        <v>98</v>
      </c>
      <c r="P55" s="155">
        <f>AVERAGE(B50:B55)</f>
        <v>52.1666666666667</v>
      </c>
      <c r="Q55" s="90">
        <f>AVERAGE(D50:D55)</f>
        <v>0.231280368535965</v>
      </c>
      <c r="R55" t="s" s="139">
        <v>98</v>
      </c>
      <c r="S55" s="155">
        <f>AVERAGE(G50:G55)</f>
        <v>33.3333333333333</v>
      </c>
      <c r="T55" s="90">
        <f>AVERAGE(I50:I55)</f>
        <v>-0.752425524729447</v>
      </c>
      <c r="U55" t="s" s="139">
        <v>98</v>
      </c>
      <c r="V55" s="155">
        <f>AVERAGE(L50:L55)</f>
        <v>9.33333333333333</v>
      </c>
      <c r="W55" s="90">
        <f>AVERAGE(N50:N55)</f>
        <v>-2.26547619047619</v>
      </c>
    </row>
    <row r="56" ht="21.95" customHeight="1">
      <c r="A56" s="152">
        <v>2018</v>
      </c>
      <c r="B56" s="127">
        <v>52</v>
      </c>
      <c r="C56" s="88">
        <v>8.9</v>
      </c>
      <c r="D56" s="92">
        <v>0.171153846153846</v>
      </c>
      <c r="E56" s="43"/>
      <c r="F56" s="153">
        <v>2018</v>
      </c>
      <c r="G56" s="127">
        <v>33</v>
      </c>
      <c r="H56" s="88">
        <v>-29.7</v>
      </c>
      <c r="I56" s="92">
        <v>-0.9</v>
      </c>
      <c r="J56" s="43"/>
      <c r="K56" s="153">
        <v>2018</v>
      </c>
      <c r="L56" s="127">
        <v>8</v>
      </c>
      <c r="M56" s="88">
        <v>-25.1</v>
      </c>
      <c r="N56" s="94">
        <v>-3.1375</v>
      </c>
      <c r="O56" t="s" s="136">
        <v>120</v>
      </c>
      <c r="P56" s="155">
        <f>AVERAGE(B50:B56)</f>
        <v>52.1428571428571</v>
      </c>
      <c r="Q56" s="90">
        <f>AVERAGE(D50:D56)</f>
        <v>0.22269086533852</v>
      </c>
      <c r="R56" t="s" s="139">
        <v>120</v>
      </c>
      <c r="S56" s="155">
        <f>AVERAGE(G50:G56)</f>
        <v>33.2857142857143</v>
      </c>
      <c r="T56" s="90">
        <f>AVERAGE(I50:I56)</f>
        <v>-0.77350759262524</v>
      </c>
      <c r="U56" t="s" s="139">
        <v>120</v>
      </c>
      <c r="V56" s="155">
        <f>AVERAGE(L50:L56)</f>
        <v>9.142857142857141</v>
      </c>
      <c r="W56" s="90">
        <f>AVERAGE(N50:N56)</f>
        <v>-2.39005102040816</v>
      </c>
    </row>
    <row r="57" ht="21.95" customHeight="1">
      <c r="A57" s="152">
        <v>2019</v>
      </c>
      <c r="B57" s="127">
        <v>44</v>
      </c>
      <c r="C57" s="88">
        <v>-3.7</v>
      </c>
      <c r="D57" s="92">
        <v>-0.08409090909090911</v>
      </c>
      <c r="E57" s="43"/>
      <c r="F57" s="153">
        <v>2019</v>
      </c>
      <c r="G57" s="127">
        <v>32</v>
      </c>
      <c r="H57" s="88">
        <v>-23.8</v>
      </c>
      <c r="I57" s="92">
        <v>-0.74375</v>
      </c>
      <c r="J57" s="43"/>
      <c r="K57" s="153">
        <v>2019</v>
      </c>
      <c r="L57" s="127">
        <v>6</v>
      </c>
      <c r="M57" s="88">
        <v>-18.1</v>
      </c>
      <c r="N57" s="94">
        <v>-3.01666666666667</v>
      </c>
      <c r="O57" t="s" s="136">
        <v>119</v>
      </c>
      <c r="P57" s="155">
        <f>AVERAGE(B50:B57)</f>
        <v>51.125</v>
      </c>
      <c r="Q57" s="90">
        <f>AVERAGE(D50:D57)</f>
        <v>0.184343143534841</v>
      </c>
      <c r="R57" t="s" s="139">
        <v>119</v>
      </c>
      <c r="S57" s="155">
        <f>AVERAGE(G50:G57)</f>
        <v>33.125</v>
      </c>
      <c r="T57" s="90">
        <f>AVERAGE(I50:I57)</f>
        <v>-0.769787893547085</v>
      </c>
      <c r="U57" t="s" s="139">
        <v>119</v>
      </c>
      <c r="V57" s="155">
        <f>AVERAGE(L50:L57)</f>
        <v>8.75</v>
      </c>
      <c r="W57" s="90">
        <f>AVERAGE(N50:N57)</f>
        <v>-2.46837797619048</v>
      </c>
    </row>
    <row r="58" ht="21.95" customHeight="1">
      <c r="A58" s="152">
        <v>2020</v>
      </c>
      <c r="B58" s="127">
        <v>46</v>
      </c>
      <c r="C58" s="88">
        <v>13.4</v>
      </c>
      <c r="D58" s="92">
        <v>0.291304347826087</v>
      </c>
      <c r="E58" s="43"/>
      <c r="F58" s="153">
        <v>2020</v>
      </c>
      <c r="G58" s="127">
        <v>29</v>
      </c>
      <c r="H58" s="88">
        <v>-15.3</v>
      </c>
      <c r="I58" s="92">
        <v>-0.527586206896552</v>
      </c>
      <c r="J58" s="43"/>
      <c r="K58" s="153">
        <v>2020</v>
      </c>
      <c r="L58" s="127">
        <v>6</v>
      </c>
      <c r="M58" s="88">
        <v>-13.3</v>
      </c>
      <c r="N58" s="94">
        <v>-2.21666666666667</v>
      </c>
      <c r="O58" t="s" s="136">
        <v>118</v>
      </c>
      <c r="P58" s="155">
        <f>AVERAGE(B50:B58)</f>
        <v>50.5555555555556</v>
      </c>
      <c r="Q58" s="90">
        <f>AVERAGE(D50:D58)</f>
        <v>0.196227721789424</v>
      </c>
      <c r="R58" t="s" s="139">
        <v>118</v>
      </c>
      <c r="S58" s="155">
        <f>AVERAGE(G50:G58)</f>
        <v>32.6666666666667</v>
      </c>
      <c r="T58" s="90">
        <f>AVERAGE(I50:I58)</f>
        <v>-0.742876595030359</v>
      </c>
      <c r="U58" t="s" s="139">
        <v>118</v>
      </c>
      <c r="V58" s="155">
        <f>AVERAGE(L50:L58)</f>
        <v>8.444444444444439</v>
      </c>
      <c r="W58" s="90">
        <f>AVERAGE(N50:N58)</f>
        <v>-2.44041005291005</v>
      </c>
    </row>
    <row r="59" ht="21.95" customHeight="1">
      <c r="A59" s="152">
        <v>2021</v>
      </c>
      <c r="B59" s="127">
        <v>59</v>
      </c>
      <c r="C59" s="88">
        <v>38.8</v>
      </c>
      <c r="D59" s="92">
        <v>0.657627118644068</v>
      </c>
      <c r="E59" s="43"/>
      <c r="F59" s="153">
        <v>2021</v>
      </c>
      <c r="G59" s="127">
        <v>31</v>
      </c>
      <c r="H59" s="88">
        <v>-14.6</v>
      </c>
      <c r="I59" s="92">
        <v>-0.470967741935484</v>
      </c>
      <c r="J59" s="43"/>
      <c r="K59" s="153">
        <v>2021</v>
      </c>
      <c r="L59" s="127">
        <v>5</v>
      </c>
      <c r="M59" s="88">
        <v>-13.3</v>
      </c>
      <c r="N59" s="94">
        <v>-2.66</v>
      </c>
      <c r="O59" t="s" s="136">
        <v>117</v>
      </c>
      <c r="P59" s="155">
        <f>AVERAGE(B50:B59)</f>
        <v>51.4</v>
      </c>
      <c r="Q59" s="90">
        <f>AVERAGE(D50:D59)</f>
        <v>0.242367661474888</v>
      </c>
      <c r="R59" t="s" s="139">
        <v>117</v>
      </c>
      <c r="S59" s="155">
        <f>AVERAGE(G50:G59)</f>
        <v>32.5</v>
      </c>
      <c r="T59" s="90">
        <f>AVERAGE(I50:I59)</f>
        <v>-0.715685709720872</v>
      </c>
      <c r="U59" t="s" s="139">
        <v>117</v>
      </c>
      <c r="V59" s="155">
        <f>AVERAGE(L50:L59)</f>
        <v>8.1</v>
      </c>
      <c r="W59" s="90">
        <f>AVERAGE(N50:N59)</f>
        <v>-2.46236904761905</v>
      </c>
    </row>
    <row r="60" ht="21.95" customHeight="1">
      <c r="A60" s="152">
        <v>2022</v>
      </c>
      <c r="B60" s="127">
        <v>37</v>
      </c>
      <c r="C60" s="88">
        <v>13.8</v>
      </c>
      <c r="D60" s="92">
        <v>0.372972972972973</v>
      </c>
      <c r="E60" s="43"/>
      <c r="F60" s="153">
        <v>2022</v>
      </c>
      <c r="G60" s="127">
        <v>21</v>
      </c>
      <c r="H60" s="88">
        <v>-15.9</v>
      </c>
      <c r="I60" s="92">
        <v>-0.757142857142857</v>
      </c>
      <c r="J60" s="43"/>
      <c r="K60" s="153">
        <v>2022</v>
      </c>
      <c r="L60" s="127">
        <v>7</v>
      </c>
      <c r="M60" s="88">
        <v>-16.7</v>
      </c>
      <c r="N60" s="94">
        <v>-2.38571428571429</v>
      </c>
      <c r="O60" t="s" s="136">
        <v>116</v>
      </c>
      <c r="P60" s="155">
        <f>AVERAGE(B50:B60)</f>
        <v>50.0909090909091</v>
      </c>
      <c r="Q60" s="90">
        <f>AVERAGE(D50:D60)</f>
        <v>0.254240871611078</v>
      </c>
      <c r="R60" t="s" s="139">
        <v>116</v>
      </c>
      <c r="S60" s="155">
        <f>AVERAGE(G50:G60)</f>
        <v>31.4545454545455</v>
      </c>
      <c r="T60" s="90">
        <f>AVERAGE(I50:I60)</f>
        <v>-0.719454541304688</v>
      </c>
      <c r="U60" t="s" s="139">
        <v>116</v>
      </c>
      <c r="V60" s="155">
        <f>AVERAGE(L50:L60)</f>
        <v>8</v>
      </c>
      <c r="W60" s="90">
        <f>AVERAGE(N50:N60)</f>
        <v>-2.45540043290043</v>
      </c>
    </row>
    <row r="61" ht="21.95" customHeight="1">
      <c r="A61" s="91"/>
      <c r="B61" s="125"/>
      <c r="C61" s="88"/>
      <c r="D61" s="92"/>
      <c r="E61" s="43"/>
      <c r="F61" s="93"/>
      <c r="G61" s="125"/>
      <c r="H61" s="88"/>
      <c r="I61" s="92"/>
      <c r="J61" s="43"/>
      <c r="K61" s="93"/>
      <c r="L61" s="125"/>
      <c r="M61" s="88"/>
      <c r="N61" s="94"/>
      <c r="O61" s="87"/>
      <c r="P61" s="88"/>
      <c r="Q61" s="88"/>
      <c r="R61" s="89"/>
      <c r="S61" s="88"/>
      <c r="T61" s="88"/>
      <c r="U61" s="89"/>
      <c r="V61" s="88"/>
      <c r="W61" s="90"/>
    </row>
    <row r="62" ht="21.95" customHeight="1">
      <c r="A62" s="91"/>
      <c r="B62" s="125"/>
      <c r="C62" s="88"/>
      <c r="D62" s="92"/>
      <c r="E62" s="43"/>
      <c r="F62" s="93"/>
      <c r="G62" s="125"/>
      <c r="H62" s="88"/>
      <c r="I62" s="92"/>
      <c r="J62" s="43"/>
      <c r="K62" s="93"/>
      <c r="L62" s="125"/>
      <c r="M62" s="88"/>
      <c r="N62" s="94"/>
      <c r="O62" s="87"/>
      <c r="P62" s="88"/>
      <c r="Q62" s="88"/>
      <c r="R62" s="89"/>
      <c r="S62" s="88"/>
      <c r="T62" s="88"/>
      <c r="U62" s="89"/>
      <c r="V62" s="88"/>
      <c r="W62" s="90"/>
    </row>
    <row r="63" ht="21.95" customHeight="1">
      <c r="A63" s="91"/>
      <c r="B63" s="125"/>
      <c r="C63" s="88"/>
      <c r="D63" s="92"/>
      <c r="E63" s="43"/>
      <c r="F63" s="93"/>
      <c r="G63" s="125"/>
      <c r="H63" s="88"/>
      <c r="I63" s="92"/>
      <c r="J63" s="43"/>
      <c r="K63" s="93"/>
      <c r="L63" s="125"/>
      <c r="M63" s="88"/>
      <c r="N63" s="94"/>
      <c r="O63" s="87"/>
      <c r="P63" s="88"/>
      <c r="Q63" s="88"/>
      <c r="R63" s="89"/>
      <c r="S63" s="88"/>
      <c r="T63" s="88"/>
      <c r="U63" s="89"/>
      <c r="V63" s="88"/>
      <c r="W63" s="90"/>
    </row>
    <row r="64" ht="21.95" customHeight="1">
      <c r="A64" s="91"/>
      <c r="B64" s="125"/>
      <c r="C64" s="88"/>
      <c r="D64" s="92"/>
      <c r="E64" s="43"/>
      <c r="F64" s="93"/>
      <c r="G64" s="125"/>
      <c r="H64" s="88"/>
      <c r="I64" s="92"/>
      <c r="J64" s="43"/>
      <c r="K64" s="93"/>
      <c r="L64" s="125"/>
      <c r="M64" s="88"/>
      <c r="N64" s="94"/>
      <c r="O64" s="87"/>
      <c r="P64" s="88"/>
      <c r="Q64" s="88"/>
      <c r="R64" s="89"/>
      <c r="S64" s="88"/>
      <c r="T64" s="88"/>
      <c r="U64" s="89"/>
      <c r="V64" s="88"/>
      <c r="W64" s="90"/>
    </row>
    <row r="65" ht="21.95" customHeight="1">
      <c r="A65" s="91"/>
      <c r="B65" s="125"/>
      <c r="C65" s="88"/>
      <c r="D65" s="92"/>
      <c r="E65" s="43"/>
      <c r="F65" s="93"/>
      <c r="G65" s="125"/>
      <c r="H65" s="88"/>
      <c r="I65" s="92"/>
      <c r="J65" s="43"/>
      <c r="K65" s="93"/>
      <c r="L65" s="125"/>
      <c r="M65" s="88"/>
      <c r="N65" s="94"/>
      <c r="O65" s="87"/>
      <c r="P65" s="88"/>
      <c r="Q65" s="88"/>
      <c r="R65" s="89"/>
      <c r="S65" s="88"/>
      <c r="T65" s="88"/>
      <c r="U65" s="89"/>
      <c r="V65" s="88"/>
      <c r="W65" s="90"/>
    </row>
    <row r="66" ht="21.95" customHeight="1">
      <c r="A66" s="91"/>
      <c r="B66" s="125"/>
      <c r="C66" s="88"/>
      <c r="D66" s="92"/>
      <c r="E66" s="43"/>
      <c r="F66" s="93"/>
      <c r="G66" s="125"/>
      <c r="H66" s="88"/>
      <c r="I66" s="92"/>
      <c r="J66" s="43"/>
      <c r="K66" s="93"/>
      <c r="L66" s="125"/>
      <c r="M66" s="88"/>
      <c r="N66" s="94"/>
      <c r="O66" s="87"/>
      <c r="P66" s="88"/>
      <c r="Q66" s="88"/>
      <c r="R66" s="89"/>
      <c r="S66" s="88"/>
      <c r="T66" s="88"/>
      <c r="U66" s="89"/>
      <c r="V66" s="88"/>
      <c r="W66" s="90"/>
    </row>
    <row r="67" ht="21.95" customHeight="1">
      <c r="A67" s="91"/>
      <c r="B67" s="125"/>
      <c r="C67" s="88"/>
      <c r="D67" s="92"/>
      <c r="E67" s="43"/>
      <c r="F67" s="93"/>
      <c r="G67" s="125"/>
      <c r="H67" s="88"/>
      <c r="I67" s="92"/>
      <c r="J67" s="43"/>
      <c r="K67" s="93"/>
      <c r="L67" s="125"/>
      <c r="M67" s="88"/>
      <c r="N67" s="94"/>
      <c r="O67" s="87"/>
      <c r="P67" s="88"/>
      <c r="Q67" s="88"/>
      <c r="R67" s="89"/>
      <c r="S67" s="88"/>
      <c r="T67" s="88"/>
      <c r="U67" s="89"/>
      <c r="V67" s="88"/>
      <c r="W67" s="90"/>
    </row>
    <row r="68" ht="21.95" customHeight="1">
      <c r="A68" s="91"/>
      <c r="B68" s="125"/>
      <c r="C68" s="88"/>
      <c r="D68" s="92"/>
      <c r="E68" s="43"/>
      <c r="F68" s="93"/>
      <c r="G68" s="125"/>
      <c r="H68" s="88"/>
      <c r="I68" s="92"/>
      <c r="J68" s="43"/>
      <c r="K68" s="93"/>
      <c r="L68" s="125"/>
      <c r="M68" s="88"/>
      <c r="N68" s="94"/>
      <c r="O68" s="87"/>
      <c r="P68" s="88"/>
      <c r="Q68" s="88"/>
      <c r="R68" s="89"/>
      <c r="S68" s="88"/>
      <c r="T68" s="88"/>
      <c r="U68" s="89"/>
      <c r="V68" s="88"/>
      <c r="W68" s="90"/>
    </row>
    <row r="69" ht="21.95" customHeight="1">
      <c r="A69" s="91"/>
      <c r="B69" s="125"/>
      <c r="C69" s="88"/>
      <c r="D69" s="92"/>
      <c r="E69" s="43"/>
      <c r="F69" s="93"/>
      <c r="G69" s="125"/>
      <c r="H69" s="88"/>
      <c r="I69" s="92"/>
      <c r="J69" s="43"/>
      <c r="K69" s="93"/>
      <c r="L69" s="125"/>
      <c r="M69" s="88"/>
      <c r="N69" s="94"/>
      <c r="O69" s="87"/>
      <c r="P69" s="88"/>
      <c r="Q69" s="88"/>
      <c r="R69" s="89"/>
      <c r="S69" s="88"/>
      <c r="T69" s="88"/>
      <c r="U69" s="89"/>
      <c r="V69" s="88"/>
      <c r="W69" s="90"/>
    </row>
    <row r="70" ht="21.95" customHeight="1">
      <c r="A70" s="91"/>
      <c r="B70" s="125"/>
      <c r="C70" s="88"/>
      <c r="D70" s="92"/>
      <c r="E70" s="43"/>
      <c r="F70" s="93"/>
      <c r="G70" s="125"/>
      <c r="H70" s="88"/>
      <c r="I70" s="92"/>
      <c r="J70" s="43"/>
      <c r="K70" s="93"/>
      <c r="L70" s="125"/>
      <c r="M70" s="88"/>
      <c r="N70" s="94"/>
      <c r="O70" s="87"/>
      <c r="P70" s="88"/>
      <c r="Q70" s="88"/>
      <c r="R70" s="89"/>
      <c r="S70" s="88"/>
      <c r="T70" s="88"/>
      <c r="U70" s="89"/>
      <c r="V70" s="88"/>
      <c r="W70" s="90"/>
    </row>
    <row r="71" ht="21.95" customHeight="1">
      <c r="A71" s="91"/>
      <c r="B71" s="125"/>
      <c r="C71" s="88"/>
      <c r="D71" s="92"/>
      <c r="E71" s="43"/>
      <c r="F71" s="93"/>
      <c r="G71" s="125"/>
      <c r="H71" s="88"/>
      <c r="I71" s="92"/>
      <c r="J71" s="43"/>
      <c r="K71" s="93"/>
      <c r="L71" s="125"/>
      <c r="M71" s="88"/>
      <c r="N71" s="94"/>
      <c r="O71" s="87"/>
      <c r="P71" s="88"/>
      <c r="Q71" s="88"/>
      <c r="R71" s="89"/>
      <c r="S71" s="88"/>
      <c r="T71" s="88"/>
      <c r="U71" s="89"/>
      <c r="V71" s="88"/>
      <c r="W71" s="90"/>
    </row>
    <row r="72" ht="21.95" customHeight="1">
      <c r="A72" s="91"/>
      <c r="B72" s="125"/>
      <c r="C72" s="88"/>
      <c r="D72" s="92"/>
      <c r="E72" s="43"/>
      <c r="F72" s="93"/>
      <c r="G72" s="125"/>
      <c r="H72" s="88"/>
      <c r="I72" s="92"/>
      <c r="J72" s="43"/>
      <c r="K72" s="93"/>
      <c r="L72" s="125"/>
      <c r="M72" s="88"/>
      <c r="N72" s="94"/>
      <c r="O72" s="87"/>
      <c r="P72" s="88"/>
      <c r="Q72" s="88"/>
      <c r="R72" s="89"/>
      <c r="S72" s="88"/>
      <c r="T72" s="88"/>
      <c r="U72" s="89"/>
      <c r="V72" s="88"/>
      <c r="W72" s="90"/>
    </row>
    <row r="73" ht="21.95" customHeight="1">
      <c r="A73" s="91"/>
      <c r="B73" s="125"/>
      <c r="C73" s="88"/>
      <c r="D73" s="92"/>
      <c r="E73" s="43"/>
      <c r="F73" s="93"/>
      <c r="G73" s="125"/>
      <c r="H73" s="88"/>
      <c r="I73" s="92"/>
      <c r="J73" s="43"/>
      <c r="K73" s="93"/>
      <c r="L73" s="125"/>
      <c r="M73" s="88"/>
      <c r="N73" s="94"/>
      <c r="O73" s="87"/>
      <c r="P73" s="88"/>
      <c r="Q73" s="88"/>
      <c r="R73" s="89"/>
      <c r="S73" s="88"/>
      <c r="T73" s="88"/>
      <c r="U73" s="89"/>
      <c r="V73" s="88"/>
      <c r="W73" s="90"/>
    </row>
    <row r="74" ht="21.95" customHeight="1">
      <c r="A74" s="91"/>
      <c r="B74" s="125"/>
      <c r="C74" s="88"/>
      <c r="D74" s="92"/>
      <c r="E74" s="43"/>
      <c r="F74" s="93"/>
      <c r="G74" s="125"/>
      <c r="H74" s="88"/>
      <c r="I74" s="92"/>
      <c r="J74" s="43"/>
      <c r="K74" s="93"/>
      <c r="L74" s="125"/>
      <c r="M74" s="88"/>
      <c r="N74" s="94"/>
      <c r="O74" s="87"/>
      <c r="P74" s="88"/>
      <c r="Q74" s="88"/>
      <c r="R74" s="89"/>
      <c r="S74" s="88"/>
      <c r="T74" s="88"/>
      <c r="U74" s="89"/>
      <c r="V74" s="88"/>
      <c r="W74" s="90"/>
    </row>
    <row r="75" ht="21.95" customHeight="1">
      <c r="A75" s="91"/>
      <c r="B75" s="125"/>
      <c r="C75" s="88"/>
      <c r="D75" s="92"/>
      <c r="E75" s="43"/>
      <c r="F75" s="93"/>
      <c r="G75" s="125"/>
      <c r="H75" s="88"/>
      <c r="I75" s="92"/>
      <c r="J75" s="43"/>
      <c r="K75" s="93"/>
      <c r="L75" s="125"/>
      <c r="M75" s="88"/>
      <c r="N75" s="94"/>
      <c r="O75" s="87"/>
      <c r="P75" s="88"/>
      <c r="Q75" s="88"/>
      <c r="R75" s="89"/>
      <c r="S75" s="88"/>
      <c r="T75" s="88"/>
      <c r="U75" s="89"/>
      <c r="V75" s="88"/>
      <c r="W75" s="90"/>
    </row>
    <row r="76" ht="21.95" customHeight="1">
      <c r="A76" s="91"/>
      <c r="B76" s="125"/>
      <c r="C76" s="88"/>
      <c r="D76" s="92"/>
      <c r="E76" s="43"/>
      <c r="F76" s="93"/>
      <c r="G76" s="125"/>
      <c r="H76" s="88"/>
      <c r="I76" s="92"/>
      <c r="J76" s="43"/>
      <c r="K76" s="93"/>
      <c r="L76" s="125"/>
      <c r="M76" s="88"/>
      <c r="N76" s="94"/>
      <c r="O76" s="87"/>
      <c r="P76" s="88"/>
      <c r="Q76" s="88"/>
      <c r="R76" s="89"/>
      <c r="S76" s="88"/>
      <c r="T76" s="88"/>
      <c r="U76" s="89"/>
      <c r="V76" s="88"/>
      <c r="W76" s="90"/>
    </row>
    <row r="77" ht="21.95" customHeight="1">
      <c r="A77" s="91"/>
      <c r="B77" s="125"/>
      <c r="C77" s="88"/>
      <c r="D77" s="92"/>
      <c r="E77" s="43"/>
      <c r="F77" s="93"/>
      <c r="G77" s="125"/>
      <c r="H77" s="88"/>
      <c r="I77" s="92"/>
      <c r="J77" s="43"/>
      <c r="K77" s="93"/>
      <c r="L77" s="125"/>
      <c r="M77" s="88"/>
      <c r="N77" s="94"/>
      <c r="O77" s="87"/>
      <c r="P77" s="88"/>
      <c r="Q77" s="88"/>
      <c r="R77" s="89"/>
      <c r="S77" s="88"/>
      <c r="T77" s="88"/>
      <c r="U77" s="89"/>
      <c r="V77" s="88"/>
      <c r="W77" s="90"/>
    </row>
    <row r="78" ht="21.95" customHeight="1">
      <c r="A78" s="91"/>
      <c r="B78" s="125"/>
      <c r="C78" s="88"/>
      <c r="D78" s="92"/>
      <c r="E78" s="43"/>
      <c r="F78" s="93"/>
      <c r="G78" s="125"/>
      <c r="H78" s="88"/>
      <c r="I78" s="92"/>
      <c r="J78" s="43"/>
      <c r="K78" s="93"/>
      <c r="L78" s="125"/>
      <c r="M78" s="88"/>
      <c r="N78" s="94"/>
      <c r="O78" s="87"/>
      <c r="P78" s="88"/>
      <c r="Q78" s="88"/>
      <c r="R78" s="89"/>
      <c r="S78" s="88"/>
      <c r="T78" s="88"/>
      <c r="U78" s="89"/>
      <c r="V78" s="88"/>
      <c r="W78" s="90"/>
    </row>
    <row r="79" ht="21.95" customHeight="1">
      <c r="A79" s="91"/>
      <c r="B79" s="125"/>
      <c r="C79" s="88"/>
      <c r="D79" s="92"/>
      <c r="E79" s="43"/>
      <c r="F79" s="93"/>
      <c r="G79" s="125"/>
      <c r="H79" s="88"/>
      <c r="I79" s="92"/>
      <c r="J79" s="43"/>
      <c r="K79" s="93"/>
      <c r="L79" s="125"/>
      <c r="M79" s="88"/>
      <c r="N79" s="94"/>
      <c r="O79" s="87"/>
      <c r="P79" s="88"/>
      <c r="Q79" s="88"/>
      <c r="R79" s="89"/>
      <c r="S79" s="88"/>
      <c r="T79" s="88"/>
      <c r="U79" s="89"/>
      <c r="V79" s="88"/>
      <c r="W79" s="90"/>
    </row>
    <row r="80" ht="21.95" customHeight="1">
      <c r="A80" s="91"/>
      <c r="B80" s="89"/>
      <c r="C80" s="88"/>
      <c r="D80" s="97"/>
      <c r="E80" s="43"/>
      <c r="F80" s="93"/>
      <c r="G80" s="89"/>
      <c r="H80" s="88"/>
      <c r="I80" s="97"/>
      <c r="J80" s="43"/>
      <c r="K80" s="93"/>
      <c r="L80" s="89"/>
      <c r="M80" s="88"/>
      <c r="N80" s="98"/>
      <c r="O80" s="87"/>
      <c r="P80" s="88"/>
      <c r="Q80" s="88"/>
      <c r="R80" s="89"/>
      <c r="S80" s="88"/>
      <c r="T80" s="88"/>
      <c r="U80" s="89"/>
      <c r="V80" s="88"/>
      <c r="W80" s="90"/>
    </row>
    <row r="81" ht="21.95" customHeight="1">
      <c r="A81" t="s" s="99">
        <v>97</v>
      </c>
      <c r="B81" s="125"/>
      <c r="C81" s="88"/>
      <c r="D81" s="92"/>
      <c r="E81" s="43"/>
      <c r="F81" s="93"/>
      <c r="G81" s="125"/>
      <c r="H81" s="88"/>
      <c r="I81" s="92"/>
      <c r="J81" s="43"/>
      <c r="K81" s="93"/>
      <c r="L81" s="125"/>
      <c r="M81" s="88"/>
      <c r="N81" s="94"/>
      <c r="O81" s="87"/>
      <c r="P81" s="88"/>
      <c r="Q81" s="88"/>
      <c r="R81" s="89"/>
      <c r="S81" s="88"/>
      <c r="T81" s="88"/>
      <c r="U81" s="89"/>
      <c r="V81" s="88"/>
      <c r="W81" s="90"/>
    </row>
    <row r="82" ht="21.95" customHeight="1">
      <c r="A82" t="s" s="100">
        <v>98</v>
      </c>
      <c r="B82" s="89"/>
      <c r="C82" s="89"/>
      <c r="D82" s="97"/>
      <c r="E82" s="43"/>
      <c r="F82" t="s" s="101">
        <v>98</v>
      </c>
      <c r="G82" s="89"/>
      <c r="H82" s="89"/>
      <c r="I82" s="97"/>
      <c r="J82" s="43"/>
      <c r="K82" t="s" s="101">
        <v>98</v>
      </c>
      <c r="L82" s="89"/>
      <c r="M82" s="89"/>
      <c r="N82" s="94"/>
      <c r="O82" s="87"/>
      <c r="P82" s="88"/>
      <c r="Q82" s="88"/>
      <c r="R82" s="89"/>
      <c r="S82" s="88"/>
      <c r="T82" s="88"/>
      <c r="U82" s="89"/>
      <c r="V82" s="88"/>
      <c r="W82" s="90"/>
    </row>
    <row r="83" ht="21.95" customHeight="1">
      <c r="A83" t="s" s="102">
        <v>99</v>
      </c>
      <c r="B83" s="88">
        <f>AVERAGE(B43:B48)</f>
        <v>54.3333333333333</v>
      </c>
      <c r="C83" s="88">
        <f>AVERAGE(C43:C48)</f>
        <v>12.8333333333333</v>
      </c>
      <c r="D83" s="92">
        <f>AVERAGE(D43:D48)</f>
        <v>0.270806205180019</v>
      </c>
      <c r="E83" s="43"/>
      <c r="F83" t="s" s="103">
        <v>99</v>
      </c>
      <c r="G83" s="88">
        <f>AVERAGE(G43:G48)</f>
        <v>34.8333333333333</v>
      </c>
      <c r="H83" s="88">
        <f>AVERAGE(H43:H48)</f>
        <v>-23.5</v>
      </c>
      <c r="I83" s="92">
        <f>AVERAGE(I43:I48)</f>
        <v>-0.624221061759762</v>
      </c>
      <c r="J83" s="43"/>
      <c r="K83" t="s" s="103">
        <v>99</v>
      </c>
      <c r="L83" s="88">
        <f>AVERAGE(L43:L48)</f>
        <v>9.16666666666667</v>
      </c>
      <c r="M83" s="88">
        <f>AVERAGE(M43:M48)</f>
        <v>-22.7166666666667</v>
      </c>
      <c r="N83" s="94">
        <f>AVERAGE(N43:N48)</f>
        <v>-2.54708513708514</v>
      </c>
      <c r="O83" s="87"/>
      <c r="P83" s="88"/>
      <c r="Q83" s="88"/>
      <c r="R83" s="89"/>
      <c r="S83" s="88"/>
      <c r="T83" s="88"/>
      <c r="U83" s="89"/>
      <c r="V83" s="88"/>
      <c r="W83" s="90"/>
    </row>
    <row r="84" ht="21.95" customHeight="1">
      <c r="A84" t="s" s="102">
        <v>100</v>
      </c>
      <c r="B84" s="88">
        <f>AVERAGE(B50:B55)</f>
        <v>52.1666666666667</v>
      </c>
      <c r="C84" s="88">
        <f>AVERAGE(C50:C55)</f>
        <v>10.15</v>
      </c>
      <c r="D84" s="92">
        <f>AVERAGE(D50:D55)</f>
        <v>0.231280368535965</v>
      </c>
      <c r="E84" s="43"/>
      <c r="F84" t="s" s="103">
        <v>100</v>
      </c>
      <c r="G84" s="88">
        <f>AVERAGE(G50:G55)</f>
        <v>33.3333333333333</v>
      </c>
      <c r="H84" s="88">
        <f>AVERAGE(H50:H55)</f>
        <v>-25.9</v>
      </c>
      <c r="I84" s="92">
        <f>AVERAGE(I50:I55)</f>
        <v>-0.752425524729447</v>
      </c>
      <c r="J84" s="43"/>
      <c r="K84" t="s" s="103">
        <v>100</v>
      </c>
      <c r="L84" s="88">
        <f>AVERAGE(L50:L55)</f>
        <v>9.33333333333333</v>
      </c>
      <c r="M84" s="88">
        <f>AVERAGE(M50:M55)</f>
        <v>-21.5833333333333</v>
      </c>
      <c r="N84" s="94">
        <f>AVERAGE(N50:N55)</f>
        <v>-2.26547619047619</v>
      </c>
      <c r="O84" s="87"/>
      <c r="P84" s="88"/>
      <c r="Q84" s="88"/>
      <c r="R84" s="89"/>
      <c r="S84" s="88"/>
      <c r="T84" s="88"/>
      <c r="U84" s="89"/>
      <c r="V84" s="88"/>
      <c r="W84" s="90"/>
    </row>
    <row r="85" ht="21.95" customHeight="1">
      <c r="A85" s="104"/>
      <c r="B85" s="89"/>
      <c r="C85" s="89"/>
      <c r="D85" s="97"/>
      <c r="E85" s="43"/>
      <c r="F85" s="105"/>
      <c r="G85" s="89"/>
      <c r="H85" s="89"/>
      <c r="I85" s="97"/>
      <c r="J85" s="43"/>
      <c r="K85" s="105"/>
      <c r="L85" s="89"/>
      <c r="M85" s="89"/>
      <c r="N85" s="98"/>
      <c r="O85" s="87"/>
      <c r="P85" s="88"/>
      <c r="Q85" s="88"/>
      <c r="R85" s="89"/>
      <c r="S85" s="88"/>
      <c r="T85" s="88"/>
      <c r="U85" s="89"/>
      <c r="V85" s="88"/>
      <c r="W85" s="90"/>
    </row>
    <row r="86" ht="21.95" customHeight="1">
      <c r="A86" s="106"/>
      <c r="B86" s="107"/>
      <c r="C86" t="s" s="108">
        <v>101</v>
      </c>
      <c r="D86" s="92"/>
      <c r="E86" s="43"/>
      <c r="F86" s="109"/>
      <c r="G86" s="107"/>
      <c r="H86" t="s" s="108">
        <v>101</v>
      </c>
      <c r="I86" s="92"/>
      <c r="J86" s="43"/>
      <c r="K86" s="109"/>
      <c r="L86" s="107"/>
      <c r="M86" t="s" s="108">
        <v>101</v>
      </c>
      <c r="N86" s="234"/>
      <c r="O86" s="87"/>
      <c r="P86" s="88"/>
      <c r="Q86" s="88"/>
      <c r="R86" s="89"/>
      <c r="S86" s="88"/>
      <c r="T86" s="88"/>
      <c r="U86" s="89"/>
      <c r="V86" s="88"/>
      <c r="W86" s="90"/>
    </row>
    <row r="87" ht="21.95" customHeight="1">
      <c r="A87" s="106"/>
      <c r="B87" s="110"/>
      <c r="C87" t="s" s="108">
        <v>102</v>
      </c>
      <c r="D87" s="92"/>
      <c r="E87" s="43"/>
      <c r="F87" s="109"/>
      <c r="G87" s="110"/>
      <c r="H87" t="s" s="108">
        <v>102</v>
      </c>
      <c r="I87" s="92"/>
      <c r="J87" s="43"/>
      <c r="K87" s="109"/>
      <c r="L87" s="110"/>
      <c r="M87" t="s" s="108">
        <v>102</v>
      </c>
      <c r="N87" s="234"/>
      <c r="O87" s="87"/>
      <c r="P87" s="88"/>
      <c r="Q87" s="88"/>
      <c r="R87" s="89"/>
      <c r="S87" s="88"/>
      <c r="T87" s="88"/>
      <c r="U87" s="89"/>
      <c r="V87" s="88"/>
      <c r="W87" s="90"/>
    </row>
    <row r="88" ht="22.75" customHeight="1">
      <c r="A88" s="111"/>
      <c r="B88" s="112"/>
      <c r="C88" t="s" s="113">
        <v>103</v>
      </c>
      <c r="D88" s="114"/>
      <c r="E88" s="115"/>
      <c r="F88" s="116"/>
      <c r="G88" s="112"/>
      <c r="H88" t="s" s="113">
        <v>103</v>
      </c>
      <c r="I88" s="114"/>
      <c r="J88" s="115"/>
      <c r="K88" s="116"/>
      <c r="L88" s="112"/>
      <c r="M88" t="s" s="113">
        <v>103</v>
      </c>
      <c r="N88" s="210"/>
      <c r="O88" s="118"/>
      <c r="P88" s="119"/>
      <c r="Q88" s="119"/>
      <c r="R88" s="120"/>
      <c r="S88" s="119"/>
      <c r="T88" s="119"/>
      <c r="U88" s="120"/>
      <c r="V88" s="119"/>
      <c r="W88"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86:N86"/>
    <mergeCell ref="M87:N87"/>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5" customWidth="1"/>
    <col min="2" max="4" width="12.1719" style="325" customWidth="1"/>
    <col min="5" max="5" width="1.35156" style="325" customWidth="1"/>
    <col min="6" max="6" width="10" style="325" customWidth="1"/>
    <col min="7" max="9" width="12.1719" style="325" customWidth="1"/>
    <col min="10" max="10" width="1.35156" style="325" customWidth="1"/>
    <col min="11" max="11" width="10" style="325" customWidth="1"/>
    <col min="12" max="14" width="12.1719" style="325" customWidth="1"/>
    <col min="15" max="15" width="10.8516" style="325" customWidth="1"/>
    <col min="16" max="17" width="6.5" style="325" customWidth="1"/>
    <col min="18" max="18" width="10.8516" style="325" customWidth="1"/>
    <col min="19" max="20" width="6.5" style="325" customWidth="1"/>
    <col min="21" max="21" width="10.8516" style="325" customWidth="1"/>
    <col min="22" max="23" width="6.5" style="325" customWidth="1"/>
    <col min="24" max="16384" width="16.3516" style="325" customWidth="1"/>
  </cols>
  <sheetData>
    <row r="1" ht="64.15" customHeight="1">
      <c r="A1" t="s" s="167">
        <v>445</v>
      </c>
      <c r="B1" t="s" s="30">
        <v>41</v>
      </c>
      <c r="C1" t="s" s="30">
        <v>42</v>
      </c>
      <c r="D1" t="s" s="31">
        <v>43</v>
      </c>
      <c r="E1" s="32"/>
      <c r="F1" t="s" s="33">
        <v>329</v>
      </c>
      <c r="G1" t="s" s="30">
        <v>45</v>
      </c>
      <c r="H1" t="s" s="30">
        <v>46</v>
      </c>
      <c r="I1" t="s" s="31">
        <v>47</v>
      </c>
      <c r="J1" s="32"/>
      <c r="K1" t="s" s="33">
        <v>330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22</v>
      </c>
      <c r="C3" s="83">
        <v>38</v>
      </c>
      <c r="D3" s="84">
        <v>1.72727272727273</v>
      </c>
      <c r="E3" s="43"/>
      <c r="F3" s="147">
        <v>1910</v>
      </c>
      <c r="G3" s="146">
        <v>13</v>
      </c>
      <c r="H3" s="83">
        <v>15</v>
      </c>
      <c r="I3" s="84">
        <v>1.15384615384615</v>
      </c>
      <c r="J3" s="43"/>
      <c r="K3" s="147">
        <v>1910</v>
      </c>
      <c r="L3" s="146">
        <v>1</v>
      </c>
      <c r="M3" s="83">
        <v>-1.6</v>
      </c>
      <c r="N3" s="86">
        <v>-1.6</v>
      </c>
      <c r="O3" s="148"/>
      <c r="P3" s="149"/>
      <c r="Q3" s="150"/>
      <c r="R3" s="151"/>
      <c r="S3" s="149"/>
      <c r="T3" s="150"/>
      <c r="U3" s="151"/>
      <c r="V3" s="149"/>
      <c r="W3" s="150"/>
    </row>
    <row r="4" ht="21.95" customHeight="1">
      <c r="A4" s="152">
        <v>1911</v>
      </c>
      <c r="B4" s="127">
        <v>30</v>
      </c>
      <c r="C4" s="88">
        <v>55.9</v>
      </c>
      <c r="D4" s="92">
        <v>1.86333333333333</v>
      </c>
      <c r="E4" s="43"/>
      <c r="F4" s="153">
        <v>1911</v>
      </c>
      <c r="G4" s="127">
        <v>13</v>
      </c>
      <c r="H4" s="88">
        <v>11.2</v>
      </c>
      <c r="I4" s="92">
        <v>0.861538461538462</v>
      </c>
      <c r="J4" s="43"/>
      <c r="K4" s="153">
        <v>1911</v>
      </c>
      <c r="L4" s="127">
        <v>1</v>
      </c>
      <c r="M4" s="88">
        <v>-1.1</v>
      </c>
      <c r="N4" s="94">
        <v>-1.1</v>
      </c>
      <c r="O4" s="154"/>
      <c r="P4" s="155"/>
      <c r="Q4" s="90"/>
      <c r="R4" s="156"/>
      <c r="S4" s="155"/>
      <c r="T4" s="90"/>
      <c r="U4" s="156"/>
      <c r="V4" s="155"/>
      <c r="W4" s="90"/>
    </row>
    <row r="5" ht="21.95" customHeight="1">
      <c r="A5" s="152">
        <v>1912</v>
      </c>
      <c r="B5" s="127">
        <v>25</v>
      </c>
      <c r="C5" s="88">
        <v>50.4</v>
      </c>
      <c r="D5" s="92">
        <v>2.016</v>
      </c>
      <c r="E5" s="43"/>
      <c r="F5" s="153">
        <v>1912</v>
      </c>
      <c r="G5" s="127">
        <v>9</v>
      </c>
      <c r="H5" s="88">
        <v>10.9</v>
      </c>
      <c r="I5" s="92">
        <v>1.21111111111111</v>
      </c>
      <c r="J5" s="43"/>
      <c r="K5" s="153">
        <v>1912</v>
      </c>
      <c r="L5" s="127">
        <v>0</v>
      </c>
      <c r="M5" s="88">
        <v>0</v>
      </c>
      <c r="N5" s="94"/>
      <c r="O5" s="154"/>
      <c r="P5" s="155"/>
      <c r="Q5" s="90"/>
      <c r="R5" s="156"/>
      <c r="S5" s="155"/>
      <c r="T5" s="90"/>
      <c r="U5" s="156"/>
      <c r="V5" s="155"/>
      <c r="W5" s="90"/>
    </row>
    <row r="6" ht="21.95" customHeight="1">
      <c r="A6" s="152">
        <v>1913</v>
      </c>
      <c r="B6" s="127">
        <v>34</v>
      </c>
      <c r="C6" s="88">
        <v>20.8</v>
      </c>
      <c r="D6" s="92">
        <v>0.611764705882353</v>
      </c>
      <c r="E6" s="43"/>
      <c r="F6" s="153">
        <v>1913</v>
      </c>
      <c r="G6" s="127">
        <v>23</v>
      </c>
      <c r="H6" s="88">
        <v>-7.1</v>
      </c>
      <c r="I6" s="92">
        <v>-0.308695652173913</v>
      </c>
      <c r="J6" s="43"/>
      <c r="K6" s="153">
        <v>1913</v>
      </c>
      <c r="L6" s="127">
        <v>8</v>
      </c>
      <c r="M6" s="88">
        <v>-17.3</v>
      </c>
      <c r="N6" s="94">
        <v>-2.1625</v>
      </c>
      <c r="O6" s="154"/>
      <c r="P6" s="155"/>
      <c r="Q6" s="90"/>
      <c r="R6" s="156"/>
      <c r="S6" s="155"/>
      <c r="T6" s="90"/>
      <c r="U6" s="156"/>
      <c r="V6" s="155"/>
      <c r="W6" s="90"/>
    </row>
    <row r="7" ht="21.95" customHeight="1">
      <c r="A7" s="152">
        <v>1914</v>
      </c>
      <c r="B7" s="127">
        <v>36</v>
      </c>
      <c r="C7" s="88">
        <v>52.7</v>
      </c>
      <c r="D7" s="92">
        <v>1.46388888888889</v>
      </c>
      <c r="E7" s="43"/>
      <c r="F7" s="153">
        <v>1914</v>
      </c>
      <c r="G7" s="127">
        <v>16</v>
      </c>
      <c r="H7" s="88">
        <v>0.3</v>
      </c>
      <c r="I7" s="92">
        <v>0.01875</v>
      </c>
      <c r="J7" s="43"/>
      <c r="K7" s="153">
        <v>1914</v>
      </c>
      <c r="L7" s="127">
        <v>7</v>
      </c>
      <c r="M7" s="88">
        <v>-9.5</v>
      </c>
      <c r="N7" s="94">
        <v>-1.35714285714286</v>
      </c>
      <c r="O7" s="154"/>
      <c r="P7" s="155"/>
      <c r="Q7" s="90"/>
      <c r="R7" s="156"/>
      <c r="S7" s="155"/>
      <c r="T7" s="90"/>
      <c r="U7" s="156"/>
      <c r="V7" s="155"/>
      <c r="W7" s="90"/>
    </row>
    <row r="8" ht="21.95" customHeight="1">
      <c r="A8" s="152">
        <v>1915</v>
      </c>
      <c r="B8" s="127">
        <v>19</v>
      </c>
      <c r="C8" s="88">
        <v>39.9</v>
      </c>
      <c r="D8" s="92">
        <v>2.1</v>
      </c>
      <c r="E8" s="43"/>
      <c r="F8" s="153">
        <v>1915</v>
      </c>
      <c r="G8" s="127">
        <v>6</v>
      </c>
      <c r="H8" s="88">
        <v>6.6</v>
      </c>
      <c r="I8" s="92">
        <v>1.1</v>
      </c>
      <c r="J8" s="43"/>
      <c r="K8" s="153">
        <v>1915</v>
      </c>
      <c r="L8" s="127">
        <v>1</v>
      </c>
      <c r="M8" s="88">
        <v>-0.6</v>
      </c>
      <c r="N8" s="94">
        <v>-0.6</v>
      </c>
      <c r="O8" s="154"/>
      <c r="P8" s="155"/>
      <c r="Q8" s="90"/>
      <c r="R8" s="156"/>
      <c r="S8" s="155"/>
      <c r="T8" s="90"/>
      <c r="U8" s="156"/>
      <c r="V8" s="155"/>
      <c r="W8" s="90"/>
    </row>
    <row r="9" ht="21.95" customHeight="1">
      <c r="A9" s="152">
        <v>1916</v>
      </c>
      <c r="B9" s="127">
        <v>23</v>
      </c>
      <c r="C9" s="88">
        <v>41.6</v>
      </c>
      <c r="D9" s="92">
        <v>1.80869565217391</v>
      </c>
      <c r="E9" s="43"/>
      <c r="F9" s="153">
        <v>1916</v>
      </c>
      <c r="G9" s="127">
        <v>11</v>
      </c>
      <c r="H9" s="88">
        <v>10.7</v>
      </c>
      <c r="I9" s="92">
        <v>0.972727272727273</v>
      </c>
      <c r="J9" s="43"/>
      <c r="K9" s="153">
        <v>1916</v>
      </c>
      <c r="L9" s="127">
        <v>1</v>
      </c>
      <c r="M9" s="88">
        <v>-1.1</v>
      </c>
      <c r="N9" s="94">
        <v>-1.1</v>
      </c>
      <c r="O9" s="154"/>
      <c r="P9" s="155"/>
      <c r="Q9" s="90"/>
      <c r="R9" s="156"/>
      <c r="S9" s="155"/>
      <c r="T9" s="90"/>
      <c r="U9" s="156"/>
      <c r="V9" s="155"/>
      <c r="W9" s="90"/>
    </row>
    <row r="10" ht="21.95" customHeight="1">
      <c r="A10" s="152">
        <v>1917</v>
      </c>
      <c r="B10" s="127">
        <v>21</v>
      </c>
      <c r="C10" s="88">
        <v>45.1</v>
      </c>
      <c r="D10" s="92">
        <v>2.14761904761905</v>
      </c>
      <c r="E10" s="43"/>
      <c r="F10" s="153">
        <v>1917</v>
      </c>
      <c r="G10" s="127">
        <v>6</v>
      </c>
      <c r="H10" s="88">
        <v>6.1</v>
      </c>
      <c r="I10" s="92">
        <v>1.01666666666667</v>
      </c>
      <c r="J10" s="43"/>
      <c r="K10" s="153">
        <v>1917</v>
      </c>
      <c r="L10" s="127">
        <v>1</v>
      </c>
      <c r="M10" s="88">
        <v>-0.6</v>
      </c>
      <c r="N10" s="94">
        <v>-0.6</v>
      </c>
      <c r="O10" s="154"/>
      <c r="P10" s="155"/>
      <c r="Q10" s="90"/>
      <c r="R10" s="156"/>
      <c r="S10" s="155"/>
      <c r="T10" s="90"/>
      <c r="U10" s="156"/>
      <c r="V10" s="155"/>
      <c r="W10" s="90"/>
    </row>
    <row r="11" ht="21.95" customHeight="1">
      <c r="A11" s="152">
        <v>1918</v>
      </c>
      <c r="B11" s="127">
        <v>30</v>
      </c>
      <c r="C11" s="88">
        <v>23.1</v>
      </c>
      <c r="D11" s="92">
        <v>0.77</v>
      </c>
      <c r="E11" s="43"/>
      <c r="F11" s="153">
        <v>1918</v>
      </c>
      <c r="G11" s="127">
        <v>25</v>
      </c>
      <c r="H11" s="88">
        <v>10.7</v>
      </c>
      <c r="I11" s="92">
        <v>0.428</v>
      </c>
      <c r="J11" s="43"/>
      <c r="K11" s="153">
        <v>1918</v>
      </c>
      <c r="L11" s="127">
        <v>8</v>
      </c>
      <c r="M11" s="88">
        <v>-8.5</v>
      </c>
      <c r="N11" s="94">
        <v>-1.0625</v>
      </c>
      <c r="O11" s="154"/>
      <c r="P11" s="155"/>
      <c r="Q11" s="90"/>
      <c r="R11" s="156"/>
      <c r="S11" s="155"/>
      <c r="T11" s="90"/>
      <c r="U11" s="156"/>
      <c r="V11" s="155"/>
      <c r="W11" s="90"/>
    </row>
    <row r="12" ht="21.95" customHeight="1">
      <c r="A12" s="152">
        <v>1919</v>
      </c>
      <c r="B12" s="127">
        <v>32</v>
      </c>
      <c r="C12" s="88">
        <v>51.5</v>
      </c>
      <c r="D12" s="92">
        <v>1.609375</v>
      </c>
      <c r="E12" s="43"/>
      <c r="F12" s="153">
        <v>1919</v>
      </c>
      <c r="G12" s="127">
        <v>18</v>
      </c>
      <c r="H12" s="88">
        <v>13.3</v>
      </c>
      <c r="I12" s="92">
        <v>0.738888888888889</v>
      </c>
      <c r="J12" s="43"/>
      <c r="K12" s="153">
        <v>1919</v>
      </c>
      <c r="L12" s="127">
        <v>2</v>
      </c>
      <c r="M12" s="88">
        <v>-1.5</v>
      </c>
      <c r="N12" s="94">
        <v>-0.75</v>
      </c>
      <c r="O12" s="154"/>
      <c r="P12" s="155"/>
      <c r="Q12" s="90"/>
      <c r="R12" s="156"/>
      <c r="S12" s="155"/>
      <c r="T12" s="90"/>
      <c r="U12" s="156"/>
      <c r="V12" s="155"/>
      <c r="W12" s="90"/>
    </row>
    <row r="13" ht="21.95" customHeight="1">
      <c r="A13" s="152">
        <v>1920</v>
      </c>
      <c r="B13" s="127">
        <v>22</v>
      </c>
      <c r="C13" s="88">
        <v>34.1</v>
      </c>
      <c r="D13" s="92">
        <v>1.55</v>
      </c>
      <c r="E13" s="43"/>
      <c r="F13" s="153">
        <v>1920</v>
      </c>
      <c r="G13" s="127">
        <v>16</v>
      </c>
      <c r="H13" s="88">
        <v>19.7</v>
      </c>
      <c r="I13" s="92">
        <v>1.23125</v>
      </c>
      <c r="J13" s="43"/>
      <c r="K13" s="153">
        <v>1920</v>
      </c>
      <c r="L13" s="127">
        <v>0</v>
      </c>
      <c r="M13" s="88">
        <v>0</v>
      </c>
      <c r="N13" s="94"/>
      <c r="O13" s="154"/>
      <c r="P13" s="155"/>
      <c r="Q13" s="90"/>
      <c r="R13" s="156"/>
      <c r="S13" s="155"/>
      <c r="T13" s="90"/>
      <c r="U13" s="156"/>
      <c r="V13" s="155"/>
      <c r="W13" s="90"/>
    </row>
    <row r="14" ht="21.95" customHeight="1">
      <c r="A14" s="152">
        <v>1921</v>
      </c>
      <c r="B14" s="127">
        <v>28</v>
      </c>
      <c r="C14" s="88">
        <v>43.8</v>
      </c>
      <c r="D14" s="92">
        <v>1.56428571428571</v>
      </c>
      <c r="E14" s="43"/>
      <c r="F14" s="153">
        <v>1921</v>
      </c>
      <c r="G14" s="127">
        <v>15</v>
      </c>
      <c r="H14" s="88">
        <v>10.8</v>
      </c>
      <c r="I14" s="92">
        <v>0.72</v>
      </c>
      <c r="J14" s="43"/>
      <c r="K14" s="153">
        <v>1921</v>
      </c>
      <c r="L14" s="127">
        <v>0</v>
      </c>
      <c r="M14" s="88">
        <v>0</v>
      </c>
      <c r="N14" s="94"/>
      <c r="O14" s="154"/>
      <c r="P14" s="155"/>
      <c r="Q14" s="90"/>
      <c r="R14" s="156"/>
      <c r="S14" s="155"/>
      <c r="T14" s="90"/>
      <c r="U14" s="156"/>
      <c r="V14" s="155"/>
      <c r="W14" s="90"/>
    </row>
    <row r="15" ht="21.95" customHeight="1">
      <c r="A15" s="152">
        <v>1922</v>
      </c>
      <c r="B15" s="127">
        <v>44</v>
      </c>
      <c r="C15" s="88">
        <v>78.90000000000001</v>
      </c>
      <c r="D15" s="92">
        <v>1.79318181818182</v>
      </c>
      <c r="E15" s="43"/>
      <c r="F15" s="153">
        <v>1922</v>
      </c>
      <c r="G15" s="127">
        <v>24</v>
      </c>
      <c r="H15" s="88">
        <v>26.1</v>
      </c>
      <c r="I15" s="92">
        <v>1.0875</v>
      </c>
      <c r="J15" s="43"/>
      <c r="K15" s="153">
        <v>1922</v>
      </c>
      <c r="L15" s="127">
        <v>1</v>
      </c>
      <c r="M15" s="88">
        <v>-0.6</v>
      </c>
      <c r="N15" s="94">
        <v>-0.6</v>
      </c>
      <c r="O15" s="154"/>
      <c r="P15" s="155"/>
      <c r="Q15" s="90"/>
      <c r="R15" s="156"/>
      <c r="S15" s="155"/>
      <c r="T15" s="90"/>
      <c r="U15" s="156"/>
      <c r="V15" s="155"/>
      <c r="W15" s="90"/>
    </row>
    <row r="16" ht="21.95" customHeight="1">
      <c r="A16" s="152">
        <v>1923</v>
      </c>
      <c r="B16" s="127">
        <v>23</v>
      </c>
      <c r="C16" s="88">
        <v>38.9</v>
      </c>
      <c r="D16" s="92">
        <v>1.69130434782609</v>
      </c>
      <c r="E16" s="43"/>
      <c r="F16" s="153">
        <v>1923</v>
      </c>
      <c r="G16" s="127">
        <v>12</v>
      </c>
      <c r="H16" s="88">
        <v>10.4</v>
      </c>
      <c r="I16" s="92">
        <v>0.866666666666667</v>
      </c>
      <c r="J16" s="43"/>
      <c r="K16" s="153">
        <v>1923</v>
      </c>
      <c r="L16" s="127">
        <v>0</v>
      </c>
      <c r="M16" s="88">
        <v>0</v>
      </c>
      <c r="N16" s="94"/>
      <c r="O16" s="154"/>
      <c r="P16" s="155"/>
      <c r="Q16" s="90"/>
      <c r="R16" s="156"/>
      <c r="S16" s="155"/>
      <c r="T16" s="90"/>
      <c r="U16" s="156"/>
      <c r="V16" s="155"/>
      <c r="W16" s="90"/>
    </row>
    <row r="17" ht="21.95" customHeight="1">
      <c r="A17" s="152">
        <v>1924</v>
      </c>
      <c r="B17" s="127">
        <v>48</v>
      </c>
      <c r="C17" s="88">
        <v>69.7</v>
      </c>
      <c r="D17" s="92">
        <v>1.45208333333333</v>
      </c>
      <c r="E17" s="43"/>
      <c r="F17" s="153">
        <v>1924</v>
      </c>
      <c r="G17" s="127">
        <v>27</v>
      </c>
      <c r="H17" s="88">
        <v>17.1</v>
      </c>
      <c r="I17" s="92">
        <v>0.633333333333333</v>
      </c>
      <c r="J17" s="43"/>
      <c r="K17" s="153">
        <v>1924</v>
      </c>
      <c r="L17" s="127">
        <v>1</v>
      </c>
      <c r="M17" s="88">
        <v>-0.6</v>
      </c>
      <c r="N17" s="94">
        <v>-0.6</v>
      </c>
      <c r="O17" s="154"/>
      <c r="P17" s="155"/>
      <c r="Q17" s="90"/>
      <c r="R17" s="156"/>
      <c r="S17" s="155"/>
      <c r="T17" s="90"/>
      <c r="U17" s="156"/>
      <c r="V17" s="155"/>
      <c r="W17" s="90"/>
    </row>
    <row r="18" ht="21.95" customHeight="1">
      <c r="A18" s="152">
        <v>1925</v>
      </c>
      <c r="B18" s="127">
        <v>45</v>
      </c>
      <c r="C18" s="88">
        <v>54.7</v>
      </c>
      <c r="D18" s="92">
        <v>1.21555555555556</v>
      </c>
      <c r="E18" s="43"/>
      <c r="F18" s="153">
        <v>1925</v>
      </c>
      <c r="G18" s="127">
        <v>24</v>
      </c>
      <c r="H18" s="88">
        <v>4.8</v>
      </c>
      <c r="I18" s="92">
        <v>0.2</v>
      </c>
      <c r="J18" s="43"/>
      <c r="K18" s="153">
        <v>1925</v>
      </c>
      <c r="L18" s="127">
        <v>9</v>
      </c>
      <c r="M18" s="88">
        <v>-11.1</v>
      </c>
      <c r="N18" s="94">
        <v>-1.23333333333333</v>
      </c>
      <c r="O18" s="154"/>
      <c r="P18" s="155"/>
      <c r="Q18" s="90"/>
      <c r="R18" s="156"/>
      <c r="S18" s="155"/>
      <c r="T18" s="90"/>
      <c r="U18" s="156"/>
      <c r="V18" s="155"/>
      <c r="W18" s="90"/>
    </row>
    <row r="19" ht="21.95" customHeight="1">
      <c r="A19" s="152">
        <v>1926</v>
      </c>
      <c r="B19" s="127">
        <v>34</v>
      </c>
      <c r="C19" s="88">
        <v>44.5</v>
      </c>
      <c r="D19" s="92">
        <v>1.30882352941176</v>
      </c>
      <c r="E19" s="43"/>
      <c r="F19" s="153">
        <v>1926</v>
      </c>
      <c r="G19" s="127">
        <v>20</v>
      </c>
      <c r="H19" s="88">
        <v>8.9</v>
      </c>
      <c r="I19" s="92">
        <v>0.445</v>
      </c>
      <c r="J19" s="43"/>
      <c r="K19" s="153">
        <v>1926</v>
      </c>
      <c r="L19" s="127">
        <v>5</v>
      </c>
      <c r="M19" s="88">
        <v>-4.6</v>
      </c>
      <c r="N19" s="94">
        <v>-0.92</v>
      </c>
      <c r="O19" s="154"/>
      <c r="P19" s="155"/>
      <c r="Q19" s="90"/>
      <c r="R19" s="156"/>
      <c r="S19" s="155"/>
      <c r="T19" s="90"/>
      <c r="U19" s="156"/>
      <c r="V19" s="155"/>
      <c r="W19" s="90"/>
    </row>
    <row r="20" ht="21.95" customHeight="1">
      <c r="A20" s="152">
        <v>1927</v>
      </c>
      <c r="B20" s="127">
        <v>47</v>
      </c>
      <c r="C20" s="88">
        <v>55.2</v>
      </c>
      <c r="D20" s="92">
        <v>1.17446808510638</v>
      </c>
      <c r="E20" s="43"/>
      <c r="F20" s="153">
        <v>1927</v>
      </c>
      <c r="G20" s="127">
        <v>28</v>
      </c>
      <c r="H20" s="88">
        <v>5.6</v>
      </c>
      <c r="I20" s="92">
        <v>0.2</v>
      </c>
      <c r="J20" s="43"/>
      <c r="K20" s="153">
        <v>1927</v>
      </c>
      <c r="L20" s="127">
        <v>8</v>
      </c>
      <c r="M20" s="88">
        <v>-9.800000000000001</v>
      </c>
      <c r="N20" s="94">
        <v>-1.225</v>
      </c>
      <c r="O20" s="154"/>
      <c r="P20" s="155"/>
      <c r="Q20" s="90"/>
      <c r="R20" s="156"/>
      <c r="S20" s="155"/>
      <c r="T20" s="90"/>
      <c r="U20" s="156"/>
      <c r="V20" s="155"/>
      <c r="W20" s="90"/>
    </row>
    <row r="21" ht="21.95" customHeight="1">
      <c r="A21" s="152">
        <v>1928</v>
      </c>
      <c r="B21" s="127">
        <v>37</v>
      </c>
      <c r="C21" s="88">
        <v>52</v>
      </c>
      <c r="D21" s="92">
        <v>1.40540540540541</v>
      </c>
      <c r="E21" s="43"/>
      <c r="F21" s="153">
        <v>1928</v>
      </c>
      <c r="G21" s="127">
        <v>23</v>
      </c>
      <c r="H21" s="88">
        <v>16.7</v>
      </c>
      <c r="I21" s="92">
        <v>0.726086956521739</v>
      </c>
      <c r="J21" s="43"/>
      <c r="K21" s="153">
        <v>1928</v>
      </c>
      <c r="L21" s="127">
        <v>3</v>
      </c>
      <c r="M21" s="88">
        <v>-3</v>
      </c>
      <c r="N21" s="94">
        <v>-1</v>
      </c>
      <c r="O21" s="154"/>
      <c r="P21" s="155"/>
      <c r="Q21" s="90"/>
      <c r="R21" s="156"/>
      <c r="S21" s="155"/>
      <c r="T21" s="90"/>
      <c r="U21" s="156"/>
      <c r="V21" s="155"/>
      <c r="W21" s="90"/>
    </row>
    <row r="22" ht="21.95" customHeight="1">
      <c r="A22" s="152">
        <v>1929</v>
      </c>
      <c r="B22" s="127">
        <v>40</v>
      </c>
      <c r="C22" s="88">
        <v>40.8</v>
      </c>
      <c r="D22" s="92">
        <v>1.02</v>
      </c>
      <c r="E22" s="43"/>
      <c r="F22" s="153">
        <v>1929</v>
      </c>
      <c r="G22" s="127">
        <v>29</v>
      </c>
      <c r="H22" s="88">
        <v>11.5</v>
      </c>
      <c r="I22" s="92">
        <v>0.396551724137931</v>
      </c>
      <c r="J22" s="43"/>
      <c r="K22" s="153">
        <v>1929</v>
      </c>
      <c r="L22" s="127">
        <v>7</v>
      </c>
      <c r="M22" s="88">
        <v>-5.8</v>
      </c>
      <c r="N22" s="94">
        <v>-0.828571428571429</v>
      </c>
      <c r="O22" s="154"/>
      <c r="P22" s="155"/>
      <c r="Q22" s="90"/>
      <c r="R22" s="156"/>
      <c r="S22" s="155"/>
      <c r="T22" s="90"/>
      <c r="U22" s="156"/>
      <c r="V22" s="155"/>
      <c r="W22" s="90"/>
    </row>
    <row r="23" ht="21.95" customHeight="1">
      <c r="A23" s="152">
        <v>1930</v>
      </c>
      <c r="B23" s="127">
        <v>33</v>
      </c>
      <c r="C23" s="88">
        <v>26.3</v>
      </c>
      <c r="D23" s="92">
        <v>0.796969696969697</v>
      </c>
      <c r="E23" s="43"/>
      <c r="F23" s="153">
        <v>1930</v>
      </c>
      <c r="G23" s="127">
        <v>22</v>
      </c>
      <c r="H23" s="88">
        <v>-1.5</v>
      </c>
      <c r="I23" s="92">
        <v>-0.0681818181818182</v>
      </c>
      <c r="J23" s="43"/>
      <c r="K23" s="153">
        <v>1930</v>
      </c>
      <c r="L23" s="127">
        <v>8</v>
      </c>
      <c r="M23" s="88">
        <v>-13.4</v>
      </c>
      <c r="N23" s="94">
        <v>-1.675</v>
      </c>
      <c r="O23" s="154"/>
      <c r="P23" s="155"/>
      <c r="Q23" s="90"/>
      <c r="R23" s="156"/>
      <c r="S23" s="155"/>
      <c r="T23" s="90"/>
      <c r="U23" s="156"/>
      <c r="V23" s="155"/>
      <c r="W23" s="90"/>
    </row>
    <row r="24" ht="21.95" customHeight="1">
      <c r="A24" s="152">
        <v>1931</v>
      </c>
      <c r="B24" s="127">
        <v>20</v>
      </c>
      <c r="C24" s="88">
        <v>30.3</v>
      </c>
      <c r="D24" s="92">
        <v>1.515</v>
      </c>
      <c r="E24" s="43"/>
      <c r="F24" s="153">
        <v>1931</v>
      </c>
      <c r="G24" s="127">
        <v>10</v>
      </c>
      <c r="H24" s="88">
        <v>7</v>
      </c>
      <c r="I24" s="92">
        <v>0.7</v>
      </c>
      <c r="J24" s="43"/>
      <c r="K24" s="153">
        <v>1931</v>
      </c>
      <c r="L24" s="127">
        <v>1</v>
      </c>
      <c r="M24" s="88">
        <v>-1.7</v>
      </c>
      <c r="N24" s="94">
        <v>-1.7</v>
      </c>
      <c r="O24" s="154"/>
      <c r="P24" s="155"/>
      <c r="Q24" s="90"/>
      <c r="R24" s="156"/>
      <c r="S24" s="155"/>
      <c r="T24" s="90"/>
      <c r="U24" s="156"/>
      <c r="V24" s="155"/>
      <c r="W24" s="90"/>
    </row>
    <row r="25" ht="21.95" customHeight="1">
      <c r="A25" s="152">
        <v>1932</v>
      </c>
      <c r="B25" s="127">
        <v>24</v>
      </c>
      <c r="C25" s="88">
        <v>42.6</v>
      </c>
      <c r="D25" s="92">
        <v>1.775</v>
      </c>
      <c r="E25" s="43"/>
      <c r="F25" s="153">
        <v>1932</v>
      </c>
      <c r="G25" s="127">
        <v>12</v>
      </c>
      <c r="H25" s="88">
        <v>12.6</v>
      </c>
      <c r="I25" s="92">
        <v>1.05</v>
      </c>
      <c r="J25" s="43"/>
      <c r="K25" s="153">
        <v>1932</v>
      </c>
      <c r="L25" s="127">
        <v>0</v>
      </c>
      <c r="M25" s="88">
        <v>0</v>
      </c>
      <c r="N25" s="94"/>
      <c r="O25" s="154"/>
      <c r="P25" s="155"/>
      <c r="Q25" s="90"/>
      <c r="R25" s="156"/>
      <c r="S25" s="155"/>
      <c r="T25" s="90"/>
      <c r="U25" s="156"/>
      <c r="V25" s="155"/>
      <c r="W25" s="90"/>
    </row>
    <row r="26" ht="21.95" customHeight="1">
      <c r="A26" s="152">
        <v>1933</v>
      </c>
      <c r="B26" s="127">
        <v>46</v>
      </c>
      <c r="C26" s="88">
        <v>61.5</v>
      </c>
      <c r="D26" s="92">
        <v>1.33695652173913</v>
      </c>
      <c r="E26" s="43"/>
      <c r="F26" s="153">
        <v>1933</v>
      </c>
      <c r="G26" s="127">
        <v>27</v>
      </c>
      <c r="H26" s="88">
        <v>15.6</v>
      </c>
      <c r="I26" s="92">
        <v>0.5777777777777779</v>
      </c>
      <c r="J26" s="43"/>
      <c r="K26" s="153">
        <v>1933</v>
      </c>
      <c r="L26" s="127">
        <v>6</v>
      </c>
      <c r="M26" s="88">
        <v>-7.2</v>
      </c>
      <c r="N26" s="94">
        <v>-1.2</v>
      </c>
      <c r="O26" s="154"/>
      <c r="P26" s="155"/>
      <c r="Q26" s="90"/>
      <c r="R26" s="156"/>
      <c r="S26" s="155"/>
      <c r="T26" s="90"/>
      <c r="U26" s="156"/>
      <c r="V26" s="155"/>
      <c r="W26" s="90"/>
    </row>
    <row r="27" ht="21.95" customHeight="1">
      <c r="A27" s="152">
        <v>1934</v>
      </c>
      <c r="B27" s="127">
        <v>29</v>
      </c>
      <c r="C27" s="88">
        <v>49.2</v>
      </c>
      <c r="D27" s="92">
        <v>1.69655172413793</v>
      </c>
      <c r="E27" s="43"/>
      <c r="F27" s="153">
        <v>1934</v>
      </c>
      <c r="G27" s="127">
        <v>17</v>
      </c>
      <c r="H27" s="88">
        <v>19.2</v>
      </c>
      <c r="I27" s="92">
        <v>1.12941176470588</v>
      </c>
      <c r="J27" s="43"/>
      <c r="K27" s="153">
        <v>1934</v>
      </c>
      <c r="L27" s="127">
        <v>1</v>
      </c>
      <c r="M27" s="88">
        <v>-1.7</v>
      </c>
      <c r="N27" s="94">
        <v>-1.7</v>
      </c>
      <c r="O27" s="154"/>
      <c r="P27" s="155"/>
      <c r="Q27" s="90"/>
      <c r="R27" s="156"/>
      <c r="S27" s="155"/>
      <c r="T27" s="90"/>
      <c r="U27" s="156"/>
      <c r="V27" s="155"/>
      <c r="W27" s="90"/>
    </row>
    <row r="28" ht="21.95" customHeight="1">
      <c r="A28" s="152">
        <v>1935</v>
      </c>
      <c r="B28" s="127">
        <v>28</v>
      </c>
      <c r="C28" s="88">
        <v>45.9</v>
      </c>
      <c r="D28" s="92">
        <v>1.63928571428571</v>
      </c>
      <c r="E28" s="43"/>
      <c r="F28" s="153">
        <v>1935</v>
      </c>
      <c r="G28" s="127">
        <v>15</v>
      </c>
      <c r="H28" s="88">
        <v>13.1</v>
      </c>
      <c r="I28" s="92">
        <v>0.873333333333333</v>
      </c>
      <c r="J28" s="43"/>
      <c r="K28" s="153">
        <v>1935</v>
      </c>
      <c r="L28" s="127">
        <v>1</v>
      </c>
      <c r="M28" s="88">
        <v>-1.1</v>
      </c>
      <c r="N28" s="94">
        <v>-1.1</v>
      </c>
      <c r="O28" s="154"/>
      <c r="P28" s="155"/>
      <c r="Q28" s="90"/>
      <c r="R28" s="156"/>
      <c r="S28" s="155"/>
      <c r="T28" s="90"/>
      <c r="U28" s="156"/>
      <c r="V28" s="155"/>
      <c r="W28" s="90"/>
    </row>
    <row r="29" ht="21.95" customHeight="1">
      <c r="A29" s="152">
        <v>1936</v>
      </c>
      <c r="B29" s="127">
        <v>29</v>
      </c>
      <c r="C29" s="88">
        <v>46.1</v>
      </c>
      <c r="D29" s="92">
        <v>1.58965517241379</v>
      </c>
      <c r="E29" s="43"/>
      <c r="F29" s="153">
        <v>1936</v>
      </c>
      <c r="G29" s="127">
        <v>14</v>
      </c>
      <c r="H29" s="88">
        <v>10.1</v>
      </c>
      <c r="I29" s="92">
        <v>0.721428571428571</v>
      </c>
      <c r="J29" s="43"/>
      <c r="K29" s="153">
        <v>1936</v>
      </c>
      <c r="L29" s="127">
        <v>2</v>
      </c>
      <c r="M29" s="88">
        <v>-1.2</v>
      </c>
      <c r="N29" s="94">
        <v>-0.6</v>
      </c>
      <c r="O29" s="154"/>
      <c r="P29" s="155"/>
      <c r="Q29" s="90"/>
      <c r="R29" s="156"/>
      <c r="S29" s="155"/>
      <c r="T29" s="90"/>
      <c r="U29" s="156"/>
      <c r="V29" s="155"/>
      <c r="W29" s="90"/>
    </row>
    <row r="30" ht="21.95" customHeight="1">
      <c r="A30" s="152">
        <v>1937</v>
      </c>
      <c r="B30" s="127">
        <v>29</v>
      </c>
      <c r="C30" s="88">
        <v>40.3</v>
      </c>
      <c r="D30" s="92">
        <v>1.38965517241379</v>
      </c>
      <c r="E30" s="43"/>
      <c r="F30" s="153">
        <v>1937</v>
      </c>
      <c r="G30" s="127">
        <v>17</v>
      </c>
      <c r="H30" s="88">
        <v>10.6</v>
      </c>
      <c r="I30" s="92">
        <v>0.623529411764706</v>
      </c>
      <c r="J30" s="43"/>
      <c r="K30" s="153">
        <v>1937</v>
      </c>
      <c r="L30" s="127">
        <v>3</v>
      </c>
      <c r="M30" s="88">
        <v>-2.3</v>
      </c>
      <c r="N30" s="94">
        <v>-0.7666666666666671</v>
      </c>
      <c r="O30" s="154"/>
      <c r="P30" s="155"/>
      <c r="Q30" s="90"/>
      <c r="R30" s="156"/>
      <c r="S30" s="155"/>
      <c r="T30" s="90"/>
      <c r="U30" s="156"/>
      <c r="V30" s="155"/>
      <c r="W30" s="90"/>
    </row>
    <row r="31" ht="21.95" customHeight="1">
      <c r="A31" s="152">
        <v>1938</v>
      </c>
      <c r="B31" s="127">
        <v>33</v>
      </c>
      <c r="C31" s="88">
        <v>47.6</v>
      </c>
      <c r="D31" s="92">
        <v>1.44242424242424</v>
      </c>
      <c r="E31" s="43"/>
      <c r="F31" s="153">
        <v>1938</v>
      </c>
      <c r="G31" s="127">
        <v>18</v>
      </c>
      <c r="H31" s="88">
        <v>8.300000000000001</v>
      </c>
      <c r="I31" s="92">
        <v>0.461111111111111</v>
      </c>
      <c r="J31" s="43"/>
      <c r="K31" s="153">
        <v>1938</v>
      </c>
      <c r="L31" s="127">
        <v>5</v>
      </c>
      <c r="M31" s="88">
        <v>-8.300000000000001</v>
      </c>
      <c r="N31" s="94">
        <v>-1.66</v>
      </c>
      <c r="O31" s="154"/>
      <c r="P31" s="155"/>
      <c r="Q31" s="90"/>
      <c r="R31" s="156"/>
      <c r="S31" s="155"/>
      <c r="T31" s="90"/>
      <c r="U31" s="156"/>
      <c r="V31" s="155"/>
      <c r="W31" s="90"/>
    </row>
    <row r="32" ht="21.95" customHeight="1">
      <c r="A32" s="152">
        <v>1939</v>
      </c>
      <c r="B32" s="127">
        <v>30</v>
      </c>
      <c r="C32" s="88">
        <v>44.5</v>
      </c>
      <c r="D32" s="92">
        <v>1.48333333333333</v>
      </c>
      <c r="E32" s="43"/>
      <c r="F32" s="153">
        <v>1939</v>
      </c>
      <c r="G32" s="127">
        <v>16</v>
      </c>
      <c r="H32" s="88">
        <v>9.800000000000001</v>
      </c>
      <c r="I32" s="92">
        <v>0.6125</v>
      </c>
      <c r="J32" s="43"/>
      <c r="K32" s="153">
        <v>1939</v>
      </c>
      <c r="L32" s="127">
        <v>4</v>
      </c>
      <c r="M32" s="88">
        <v>-5.1</v>
      </c>
      <c r="N32" s="94">
        <v>-1.275</v>
      </c>
      <c r="O32" s="154"/>
      <c r="P32" s="155"/>
      <c r="Q32" s="90"/>
      <c r="R32" s="156"/>
      <c r="S32" s="155"/>
      <c r="T32" s="90"/>
      <c r="U32" s="156"/>
      <c r="V32" s="155"/>
      <c r="W32" s="90"/>
    </row>
    <row r="33" ht="21.95" customHeight="1">
      <c r="A33" s="152">
        <v>1940</v>
      </c>
      <c r="B33" s="127">
        <v>36</v>
      </c>
      <c r="C33" s="88">
        <v>57.3</v>
      </c>
      <c r="D33" s="92">
        <v>1.59166666666667</v>
      </c>
      <c r="E33" s="43"/>
      <c r="F33" s="153">
        <v>1940</v>
      </c>
      <c r="G33" s="127">
        <v>22</v>
      </c>
      <c r="H33" s="88">
        <v>22.6</v>
      </c>
      <c r="I33" s="92">
        <v>1.02727272727273</v>
      </c>
      <c r="J33" s="43"/>
      <c r="K33" s="153">
        <v>1940</v>
      </c>
      <c r="L33" s="127">
        <v>1</v>
      </c>
      <c r="M33" s="88">
        <v>-0.6</v>
      </c>
      <c r="N33" s="94">
        <v>-0.6</v>
      </c>
      <c r="O33" s="154"/>
      <c r="P33" s="155"/>
      <c r="Q33" s="90"/>
      <c r="R33" s="156"/>
      <c r="S33" s="155"/>
      <c r="T33" s="90"/>
      <c r="U33" s="156"/>
      <c r="V33" s="155"/>
      <c r="W33" s="90"/>
    </row>
    <row r="34" ht="21.95" customHeight="1">
      <c r="A34" s="152">
        <v>1941</v>
      </c>
      <c r="B34" s="127">
        <v>28</v>
      </c>
      <c r="C34" s="88">
        <v>47.6</v>
      </c>
      <c r="D34" s="92">
        <v>1.7</v>
      </c>
      <c r="E34" s="43"/>
      <c r="F34" s="153">
        <v>1941</v>
      </c>
      <c r="G34" s="127">
        <v>17</v>
      </c>
      <c r="H34" s="88">
        <v>19.2</v>
      </c>
      <c r="I34" s="92">
        <v>1.12941176470588</v>
      </c>
      <c r="J34" s="43"/>
      <c r="K34" s="153">
        <v>1941</v>
      </c>
      <c r="L34" s="127">
        <v>0</v>
      </c>
      <c r="M34" s="88">
        <v>0</v>
      </c>
      <c r="N34" s="94"/>
      <c r="O34" s="154"/>
      <c r="P34" s="155"/>
      <c r="Q34" s="90"/>
      <c r="R34" s="156"/>
      <c r="S34" s="155"/>
      <c r="T34" s="90"/>
      <c r="U34" s="156"/>
      <c r="V34" s="155"/>
      <c r="W34" s="90"/>
    </row>
    <row r="35" ht="21.95" customHeight="1">
      <c r="A35" s="152">
        <v>1942</v>
      </c>
      <c r="B35" s="127">
        <v>23</v>
      </c>
      <c r="C35" s="88">
        <v>33.4</v>
      </c>
      <c r="D35" s="92">
        <v>1.45217391304348</v>
      </c>
      <c r="E35" s="43"/>
      <c r="F35" s="153">
        <v>1942</v>
      </c>
      <c r="G35" s="127">
        <v>13</v>
      </c>
      <c r="H35" s="88">
        <v>7.8</v>
      </c>
      <c r="I35" s="92">
        <v>0.6</v>
      </c>
      <c r="J35" s="43"/>
      <c r="K35" s="153">
        <v>1942</v>
      </c>
      <c r="L35" s="127">
        <v>3</v>
      </c>
      <c r="M35" s="88">
        <v>-2.3</v>
      </c>
      <c r="N35" s="94">
        <v>-0.7666666666666671</v>
      </c>
      <c r="O35" s="154"/>
      <c r="P35" s="155"/>
      <c r="Q35" s="90"/>
      <c r="R35" s="156"/>
      <c r="S35" s="155"/>
      <c r="T35" s="90"/>
      <c r="U35" s="156"/>
      <c r="V35" s="155"/>
      <c r="W35" s="90"/>
    </row>
    <row r="36" ht="21.95" customHeight="1">
      <c r="A36" s="152">
        <v>1943</v>
      </c>
      <c r="B36" s="127">
        <v>39</v>
      </c>
      <c r="C36" s="88">
        <v>71.3</v>
      </c>
      <c r="D36" s="92">
        <v>1.82820512820513</v>
      </c>
      <c r="E36" s="43"/>
      <c r="F36" s="153">
        <v>1943</v>
      </c>
      <c r="G36" s="127">
        <v>17</v>
      </c>
      <c r="H36" s="88">
        <v>12.1</v>
      </c>
      <c r="I36" s="92">
        <v>0.711764705882353</v>
      </c>
      <c r="J36" s="43"/>
      <c r="K36" s="153">
        <v>1943</v>
      </c>
      <c r="L36" s="127">
        <v>3</v>
      </c>
      <c r="M36" s="88">
        <v>-2.8</v>
      </c>
      <c r="N36" s="94">
        <v>-0.933333333333333</v>
      </c>
      <c r="O36" s="154"/>
      <c r="P36" s="155"/>
      <c r="Q36" s="90"/>
      <c r="R36" s="156"/>
      <c r="S36" s="155"/>
      <c r="T36" s="90"/>
      <c r="U36" s="156"/>
      <c r="V36" s="155"/>
      <c r="W36" s="90"/>
    </row>
    <row r="37" ht="21.95" customHeight="1">
      <c r="A37" s="152">
        <v>1944</v>
      </c>
      <c r="B37" s="127">
        <v>48</v>
      </c>
      <c r="C37" s="88">
        <v>53.6</v>
      </c>
      <c r="D37" s="92">
        <v>1.11666666666667</v>
      </c>
      <c r="E37" s="43"/>
      <c r="F37" s="153">
        <v>1944</v>
      </c>
      <c r="G37" s="127">
        <v>29</v>
      </c>
      <c r="H37" s="88">
        <v>5.2</v>
      </c>
      <c r="I37" s="92">
        <v>0.179310344827586</v>
      </c>
      <c r="J37" s="43"/>
      <c r="K37" s="153">
        <v>1944</v>
      </c>
      <c r="L37" s="127">
        <v>11</v>
      </c>
      <c r="M37" s="88">
        <v>-14.6</v>
      </c>
      <c r="N37" s="94">
        <v>-1.32727272727273</v>
      </c>
      <c r="O37" s="154"/>
      <c r="P37" s="155"/>
      <c r="Q37" s="90"/>
      <c r="R37" s="156"/>
      <c r="S37" s="155"/>
      <c r="T37" s="90"/>
      <c r="U37" s="156"/>
      <c r="V37" s="155"/>
      <c r="W37" s="90"/>
    </row>
    <row r="38" ht="21.95" customHeight="1">
      <c r="A38" s="152">
        <v>1945</v>
      </c>
      <c r="B38" s="127">
        <v>33</v>
      </c>
      <c r="C38" s="88">
        <v>41.8</v>
      </c>
      <c r="D38" s="92">
        <v>1.26666666666667</v>
      </c>
      <c r="E38" s="43"/>
      <c r="F38" s="153">
        <v>1945</v>
      </c>
      <c r="G38" s="127">
        <v>17</v>
      </c>
      <c r="H38" s="88">
        <v>1.8</v>
      </c>
      <c r="I38" s="92">
        <v>0.105882352941176</v>
      </c>
      <c r="J38" s="43"/>
      <c r="K38" s="153">
        <v>1945</v>
      </c>
      <c r="L38" s="127">
        <v>5</v>
      </c>
      <c r="M38" s="88">
        <v>-11.7</v>
      </c>
      <c r="N38" s="94">
        <v>-2.34</v>
      </c>
      <c r="O38" s="154"/>
      <c r="P38" s="155"/>
      <c r="Q38" s="90"/>
      <c r="R38" s="156"/>
      <c r="S38" s="155"/>
      <c r="T38" s="90"/>
      <c r="U38" s="156"/>
      <c r="V38" s="155"/>
      <c r="W38" s="90"/>
    </row>
    <row r="39" ht="21.95" customHeight="1">
      <c r="A39" s="152">
        <v>1946</v>
      </c>
      <c r="B39" s="127">
        <v>41</v>
      </c>
      <c r="C39" s="88">
        <v>42.9</v>
      </c>
      <c r="D39" s="92">
        <v>1.04634146341463</v>
      </c>
      <c r="E39" s="43"/>
      <c r="F39" s="153">
        <v>1946</v>
      </c>
      <c r="G39" s="127">
        <v>27</v>
      </c>
      <c r="H39" s="88">
        <v>7.9</v>
      </c>
      <c r="I39" s="92">
        <v>0.292592592592593</v>
      </c>
      <c r="J39" s="43"/>
      <c r="K39" s="153">
        <v>1946</v>
      </c>
      <c r="L39" s="127">
        <v>10</v>
      </c>
      <c r="M39" s="88">
        <v>-10.8</v>
      </c>
      <c r="N39" s="94">
        <v>-1.08</v>
      </c>
      <c r="O39" s="154"/>
      <c r="P39" s="155"/>
      <c r="Q39" s="90"/>
      <c r="R39" s="156"/>
      <c r="S39" s="155"/>
      <c r="T39" s="90"/>
      <c r="U39" s="156"/>
      <c r="V39" s="155"/>
      <c r="W39" s="90"/>
    </row>
    <row r="40" ht="21.95" customHeight="1">
      <c r="A40" s="152">
        <v>1947</v>
      </c>
      <c r="B40" s="127">
        <v>22</v>
      </c>
      <c r="C40" s="88">
        <v>51.8</v>
      </c>
      <c r="D40" s="92">
        <v>2.35454545454545</v>
      </c>
      <c r="E40" s="43"/>
      <c r="F40" s="153">
        <v>1947</v>
      </c>
      <c r="G40" s="127">
        <v>4</v>
      </c>
      <c r="H40" s="88">
        <v>5</v>
      </c>
      <c r="I40" s="92">
        <v>1.25</v>
      </c>
      <c r="J40" s="43"/>
      <c r="K40" s="153">
        <v>1947</v>
      </c>
      <c r="L40" s="127">
        <v>0</v>
      </c>
      <c r="M40" s="88">
        <v>0</v>
      </c>
      <c r="N40" s="94"/>
      <c r="O40" s="154"/>
      <c r="P40" s="155"/>
      <c r="Q40" s="90"/>
      <c r="R40" s="156"/>
      <c r="S40" s="155"/>
      <c r="T40" s="90"/>
      <c r="U40" s="156"/>
      <c r="V40" s="155"/>
      <c r="W40" s="90"/>
    </row>
    <row r="41" ht="21.95" customHeight="1">
      <c r="A41" s="152">
        <v>1948</v>
      </c>
      <c r="B41" s="127">
        <v>29</v>
      </c>
      <c r="C41" s="88">
        <v>57.8</v>
      </c>
      <c r="D41" s="92">
        <v>1.99310344827586</v>
      </c>
      <c r="E41" s="43"/>
      <c r="F41" s="153">
        <v>1948</v>
      </c>
      <c r="G41" s="127">
        <v>10</v>
      </c>
      <c r="H41" s="88">
        <v>9.4</v>
      </c>
      <c r="I41" s="92">
        <v>0.9399999999999999</v>
      </c>
      <c r="J41" s="43"/>
      <c r="K41" s="153">
        <v>1948</v>
      </c>
      <c r="L41" s="127">
        <v>2</v>
      </c>
      <c r="M41" s="88">
        <v>-1.4</v>
      </c>
      <c r="N41" s="94">
        <v>-0.7</v>
      </c>
      <c r="O41" s="154"/>
      <c r="P41" s="155"/>
      <c r="Q41" s="90"/>
      <c r="R41" s="156"/>
      <c r="S41" s="155"/>
      <c r="T41" s="90"/>
      <c r="U41" s="156"/>
      <c r="V41" s="155"/>
      <c r="W41" s="90"/>
    </row>
    <row r="42" ht="21.95" customHeight="1">
      <c r="A42" s="152">
        <v>1949</v>
      </c>
      <c r="B42" s="127">
        <v>39</v>
      </c>
      <c r="C42" s="88">
        <v>70.09999999999999</v>
      </c>
      <c r="D42" s="92">
        <v>1.7974358974359</v>
      </c>
      <c r="E42" s="43"/>
      <c r="F42" s="153">
        <v>1949</v>
      </c>
      <c r="G42" s="127">
        <v>17</v>
      </c>
      <c r="H42" s="88">
        <v>15.7</v>
      </c>
      <c r="I42" s="92">
        <v>0.923529411764706</v>
      </c>
      <c r="J42" s="43"/>
      <c r="K42" s="153">
        <v>1949</v>
      </c>
      <c r="L42" s="127">
        <v>2</v>
      </c>
      <c r="M42" s="88">
        <v>-1.7</v>
      </c>
      <c r="N42" s="94">
        <v>-0.85</v>
      </c>
      <c r="O42" s="154"/>
      <c r="P42" s="155"/>
      <c r="Q42" s="90"/>
      <c r="R42" s="156"/>
      <c r="S42" s="155"/>
      <c r="T42" s="90"/>
      <c r="U42" s="156"/>
      <c r="V42" s="155"/>
      <c r="W42" s="90"/>
    </row>
    <row r="43" ht="21.95" customHeight="1">
      <c r="A43" s="152">
        <v>1950</v>
      </c>
      <c r="B43" s="127">
        <v>33</v>
      </c>
      <c r="C43" s="88">
        <v>53.4</v>
      </c>
      <c r="D43" s="92">
        <v>1.61818181818182</v>
      </c>
      <c r="E43" s="43"/>
      <c r="F43" s="153">
        <v>1950</v>
      </c>
      <c r="G43" s="127">
        <v>18</v>
      </c>
      <c r="H43" s="88">
        <v>18</v>
      </c>
      <c r="I43" s="92">
        <v>1</v>
      </c>
      <c r="J43" s="43"/>
      <c r="K43" s="153">
        <v>1950</v>
      </c>
      <c r="L43" s="127">
        <v>2</v>
      </c>
      <c r="M43" s="88">
        <v>-1.2</v>
      </c>
      <c r="N43" s="94">
        <v>-0.6</v>
      </c>
      <c r="O43" s="154"/>
      <c r="P43" s="155"/>
      <c r="Q43" s="90"/>
      <c r="R43" s="156"/>
      <c r="S43" s="155"/>
      <c r="T43" s="90"/>
      <c r="U43" s="156"/>
      <c r="V43" s="155"/>
      <c r="W43" s="90"/>
    </row>
    <row r="44" ht="21.95" customHeight="1">
      <c r="A44" s="152">
        <v>1951</v>
      </c>
      <c r="B44" s="127">
        <v>24</v>
      </c>
      <c r="C44" s="88">
        <v>37.5</v>
      </c>
      <c r="D44" s="92">
        <v>1.5625</v>
      </c>
      <c r="E44" s="43"/>
      <c r="F44" s="153">
        <v>1951</v>
      </c>
      <c r="G44" s="127">
        <v>14</v>
      </c>
      <c r="H44" s="88">
        <v>12.5</v>
      </c>
      <c r="I44" s="92">
        <v>0.892857142857143</v>
      </c>
      <c r="J44" s="43"/>
      <c r="K44" s="153">
        <v>1951</v>
      </c>
      <c r="L44" s="127">
        <v>1</v>
      </c>
      <c r="M44" s="88">
        <v>-1.1</v>
      </c>
      <c r="N44" s="94">
        <v>-1.1</v>
      </c>
      <c r="O44" s="154"/>
      <c r="P44" s="155"/>
      <c r="Q44" s="90"/>
      <c r="R44" s="156"/>
      <c r="S44" s="155"/>
      <c r="T44" s="90"/>
      <c r="U44" s="156"/>
      <c r="V44" s="155"/>
      <c r="W44" s="90"/>
    </row>
    <row r="45" ht="21.95" customHeight="1">
      <c r="A45" s="152">
        <v>1952</v>
      </c>
      <c r="B45" s="127">
        <v>44</v>
      </c>
      <c r="C45" s="88">
        <v>38.5</v>
      </c>
      <c r="D45" s="92">
        <v>0.875</v>
      </c>
      <c r="E45" s="43"/>
      <c r="F45" s="153">
        <v>1952</v>
      </c>
      <c r="G45" s="127">
        <v>33</v>
      </c>
      <c r="H45" s="88">
        <v>10.7</v>
      </c>
      <c r="I45" s="92">
        <v>0.324242424242424</v>
      </c>
      <c r="J45" s="43"/>
      <c r="K45" s="153">
        <v>1952</v>
      </c>
      <c r="L45" s="127">
        <v>13</v>
      </c>
      <c r="M45" s="88">
        <v>-13.1</v>
      </c>
      <c r="N45" s="94">
        <v>-1.00769230769231</v>
      </c>
      <c r="O45" s="154"/>
      <c r="P45" s="155"/>
      <c r="Q45" s="90"/>
      <c r="R45" s="156"/>
      <c r="S45" s="155"/>
      <c r="T45" s="90"/>
      <c r="U45" s="156"/>
      <c r="V45" s="155"/>
      <c r="W45" s="90"/>
    </row>
    <row r="46" ht="21.95" customHeight="1">
      <c r="A46" s="152">
        <v>1953</v>
      </c>
      <c r="B46" s="127">
        <v>33</v>
      </c>
      <c r="C46" s="88">
        <v>50.6</v>
      </c>
      <c r="D46" s="92">
        <v>1.53333333333333</v>
      </c>
      <c r="E46" s="43"/>
      <c r="F46" s="153">
        <v>1953</v>
      </c>
      <c r="G46" s="127">
        <v>17</v>
      </c>
      <c r="H46" s="88">
        <v>9.4</v>
      </c>
      <c r="I46" s="92">
        <v>0.552941176470588</v>
      </c>
      <c r="J46" s="43"/>
      <c r="K46" s="153">
        <v>1953</v>
      </c>
      <c r="L46" s="127">
        <v>3</v>
      </c>
      <c r="M46" s="88">
        <v>-3.1</v>
      </c>
      <c r="N46" s="94">
        <v>-1.03333333333333</v>
      </c>
      <c r="O46" s="154"/>
      <c r="P46" s="155"/>
      <c r="Q46" s="90"/>
      <c r="R46" s="156"/>
      <c r="S46" s="155"/>
      <c r="T46" s="90"/>
      <c r="U46" s="156"/>
      <c r="V46" s="155"/>
      <c r="W46" s="90"/>
    </row>
    <row r="47" ht="21.95" customHeight="1">
      <c r="A47" s="152">
        <v>1954</v>
      </c>
      <c r="B47" s="127">
        <v>32</v>
      </c>
      <c r="C47" s="88">
        <v>48</v>
      </c>
      <c r="D47" s="92">
        <v>1.5</v>
      </c>
      <c r="E47" s="43"/>
      <c r="F47" s="153">
        <v>1954</v>
      </c>
      <c r="G47" s="127">
        <v>19</v>
      </c>
      <c r="H47" s="88">
        <v>15.2</v>
      </c>
      <c r="I47" s="92">
        <v>0.8</v>
      </c>
      <c r="J47" s="43"/>
      <c r="K47" s="153">
        <v>1954</v>
      </c>
      <c r="L47" s="127">
        <v>4</v>
      </c>
      <c r="M47" s="88">
        <v>-2.4</v>
      </c>
      <c r="N47" s="94">
        <v>-0.6</v>
      </c>
      <c r="O47" s="154"/>
      <c r="P47" s="155"/>
      <c r="Q47" s="90"/>
      <c r="R47" s="156"/>
      <c r="S47" s="155"/>
      <c r="T47" s="90"/>
      <c r="U47" s="156"/>
      <c r="V47" s="155"/>
      <c r="W47" s="90"/>
    </row>
    <row r="48" ht="21.95" customHeight="1">
      <c r="A48" s="152">
        <v>1955</v>
      </c>
      <c r="B48" s="127">
        <v>17</v>
      </c>
      <c r="C48" s="88">
        <v>23.9</v>
      </c>
      <c r="D48" s="92">
        <v>1.40588235294118</v>
      </c>
      <c r="E48" s="43"/>
      <c r="F48" s="153">
        <v>1955</v>
      </c>
      <c r="G48" s="127">
        <v>9</v>
      </c>
      <c r="H48" s="88">
        <v>4.5</v>
      </c>
      <c r="I48" s="92">
        <v>0.5</v>
      </c>
      <c r="J48" s="43"/>
      <c r="K48" s="153">
        <v>1955</v>
      </c>
      <c r="L48" s="127">
        <v>1</v>
      </c>
      <c r="M48" s="88">
        <v>-1.2</v>
      </c>
      <c r="N48" s="94">
        <v>-1.2</v>
      </c>
      <c r="O48" s="154"/>
      <c r="P48" s="155"/>
      <c r="Q48" s="90"/>
      <c r="R48" s="156"/>
      <c r="S48" s="155"/>
      <c r="T48" s="90"/>
      <c r="U48" s="156"/>
      <c r="V48" s="155"/>
      <c r="W48" s="90"/>
    </row>
    <row r="49" ht="21.95" customHeight="1">
      <c r="A49" s="152">
        <v>1956</v>
      </c>
      <c r="B49" s="127">
        <v>33</v>
      </c>
      <c r="C49" s="88">
        <v>65.40000000000001</v>
      </c>
      <c r="D49" s="92">
        <v>1.98181818181818</v>
      </c>
      <c r="E49" s="43"/>
      <c r="F49" s="153">
        <v>1956</v>
      </c>
      <c r="G49" s="127">
        <v>16</v>
      </c>
      <c r="H49" s="88">
        <v>20.8</v>
      </c>
      <c r="I49" s="92">
        <v>1.3</v>
      </c>
      <c r="J49" s="43"/>
      <c r="K49" s="153">
        <v>1956</v>
      </c>
      <c r="L49" s="127">
        <v>0</v>
      </c>
      <c r="M49" s="88">
        <v>0</v>
      </c>
      <c r="N49" s="94"/>
      <c r="O49" s="154"/>
      <c r="P49" s="155"/>
      <c r="Q49" s="90"/>
      <c r="R49" s="156"/>
      <c r="S49" s="155"/>
      <c r="T49" s="90"/>
      <c r="U49" s="156"/>
      <c r="V49" s="155"/>
      <c r="W49" s="90"/>
    </row>
    <row r="50" ht="21.95" customHeight="1">
      <c r="A50" s="152">
        <v>1957</v>
      </c>
      <c r="B50" s="127">
        <v>59</v>
      </c>
      <c r="C50" s="88">
        <v>24.7</v>
      </c>
      <c r="D50" s="92">
        <v>0.41864406779661</v>
      </c>
      <c r="E50" s="43"/>
      <c r="F50" s="153">
        <v>1957</v>
      </c>
      <c r="G50" s="127">
        <v>41</v>
      </c>
      <c r="H50" s="88">
        <v>-18.5</v>
      </c>
      <c r="I50" s="92">
        <v>-0.451219512195122</v>
      </c>
      <c r="J50" s="43"/>
      <c r="K50" s="153">
        <v>1957</v>
      </c>
      <c r="L50" s="127">
        <v>21</v>
      </c>
      <c r="M50" s="88">
        <v>-36.2</v>
      </c>
      <c r="N50" s="94">
        <v>-1.72380952380952</v>
      </c>
      <c r="O50" s="154"/>
      <c r="P50" s="155"/>
      <c r="Q50" s="90"/>
      <c r="R50" s="156"/>
      <c r="S50" s="155"/>
      <c r="T50" s="90"/>
      <c r="U50" s="156"/>
      <c r="V50" s="155"/>
      <c r="W50" s="90"/>
    </row>
    <row r="51" ht="21.95" customHeight="1">
      <c r="A51" s="152">
        <v>1958</v>
      </c>
      <c r="B51" s="127">
        <v>64</v>
      </c>
      <c r="C51" s="88">
        <v>56.1</v>
      </c>
      <c r="D51" s="92">
        <v>0.8765625</v>
      </c>
      <c r="E51" s="43"/>
      <c r="F51" s="153">
        <v>1958</v>
      </c>
      <c r="G51" s="127">
        <v>34</v>
      </c>
      <c r="H51" s="88">
        <v>-20.7</v>
      </c>
      <c r="I51" s="92">
        <v>-0.608823529411765</v>
      </c>
      <c r="J51" s="43"/>
      <c r="K51" s="153">
        <v>1958</v>
      </c>
      <c r="L51" s="127">
        <v>17</v>
      </c>
      <c r="M51" s="88">
        <v>-32.4</v>
      </c>
      <c r="N51" s="94">
        <v>-1.90588235294118</v>
      </c>
      <c r="O51" s="154"/>
      <c r="P51" s="155"/>
      <c r="Q51" s="90"/>
      <c r="R51" s="156"/>
      <c r="S51" s="155"/>
      <c r="T51" s="90"/>
      <c r="U51" s="156"/>
      <c r="V51" s="155"/>
      <c r="W51" s="90"/>
    </row>
    <row r="52" ht="21.95" customHeight="1">
      <c r="A52" s="152">
        <v>1959</v>
      </c>
      <c r="B52" s="127">
        <v>53</v>
      </c>
      <c r="C52" s="88">
        <v>42.3</v>
      </c>
      <c r="D52" s="92">
        <v>0.79811320754717</v>
      </c>
      <c r="E52" s="43"/>
      <c r="F52" s="153">
        <v>1959</v>
      </c>
      <c r="G52" s="127">
        <v>35</v>
      </c>
      <c r="H52" s="88">
        <v>-2.7</v>
      </c>
      <c r="I52" s="92">
        <v>-0.0771428571428571</v>
      </c>
      <c r="J52" s="43"/>
      <c r="K52" s="153">
        <v>1959</v>
      </c>
      <c r="L52" s="127">
        <v>12</v>
      </c>
      <c r="M52" s="88">
        <v>-22.2</v>
      </c>
      <c r="N52" s="94">
        <v>-1.85</v>
      </c>
      <c r="O52" s="154"/>
      <c r="P52" s="155"/>
      <c r="Q52" s="90"/>
      <c r="R52" s="156"/>
      <c r="S52" s="155"/>
      <c r="T52" s="90"/>
      <c r="U52" s="156"/>
      <c r="V52" s="155"/>
      <c r="W52" s="90"/>
    </row>
    <row r="53" ht="21.95" customHeight="1">
      <c r="A53" s="152">
        <v>1960</v>
      </c>
      <c r="B53" s="127">
        <v>48</v>
      </c>
      <c r="C53" s="88">
        <v>50.4</v>
      </c>
      <c r="D53" s="92">
        <v>1.05</v>
      </c>
      <c r="E53" s="43"/>
      <c r="F53" s="153">
        <v>1960</v>
      </c>
      <c r="G53" s="127">
        <v>33</v>
      </c>
      <c r="H53" s="88">
        <v>13.2</v>
      </c>
      <c r="I53" s="92">
        <v>0.4</v>
      </c>
      <c r="J53" s="43"/>
      <c r="K53" s="153">
        <v>1960</v>
      </c>
      <c r="L53" s="127">
        <v>10</v>
      </c>
      <c r="M53" s="88">
        <v>-10.1</v>
      </c>
      <c r="N53" s="94">
        <v>-1.01</v>
      </c>
      <c r="O53" s="154"/>
      <c r="P53" s="155"/>
      <c r="Q53" s="90"/>
      <c r="R53" s="156"/>
      <c r="S53" s="155"/>
      <c r="T53" s="90"/>
      <c r="U53" s="156"/>
      <c r="V53" s="155"/>
      <c r="W53" s="90"/>
    </row>
    <row r="54" ht="21.95" customHeight="1">
      <c r="A54" s="152">
        <v>1961</v>
      </c>
      <c r="B54" s="127">
        <v>37</v>
      </c>
      <c r="C54" s="88">
        <v>40.2</v>
      </c>
      <c r="D54" s="92">
        <v>1.08648648648649</v>
      </c>
      <c r="E54" s="43"/>
      <c r="F54" s="153">
        <v>1961</v>
      </c>
      <c r="G54" s="127">
        <v>26</v>
      </c>
      <c r="H54" s="88">
        <v>11.2</v>
      </c>
      <c r="I54" s="92">
        <v>0.430769230769231</v>
      </c>
      <c r="J54" s="43"/>
      <c r="K54" s="153">
        <v>1961</v>
      </c>
      <c r="L54" s="127">
        <v>8</v>
      </c>
      <c r="M54" s="88">
        <v>-9.699999999999999</v>
      </c>
      <c r="N54" s="94">
        <v>-1.2125</v>
      </c>
      <c r="O54" s="154"/>
      <c r="P54" s="155"/>
      <c r="Q54" s="90"/>
      <c r="R54" s="156"/>
      <c r="S54" s="155"/>
      <c r="T54" s="90"/>
      <c r="U54" s="156"/>
      <c r="V54" s="155"/>
      <c r="W54" s="90"/>
    </row>
    <row r="55" ht="21.95" customHeight="1">
      <c r="A55" s="152">
        <v>1962</v>
      </c>
      <c r="B55" s="127">
        <v>38</v>
      </c>
      <c r="C55" s="88">
        <v>69.5</v>
      </c>
      <c r="D55" s="92">
        <v>1.82894736842105</v>
      </c>
      <c r="E55" s="43"/>
      <c r="F55" s="153">
        <v>1962</v>
      </c>
      <c r="G55" s="127">
        <v>12</v>
      </c>
      <c r="H55" s="88">
        <v>7.4</v>
      </c>
      <c r="I55" s="92">
        <v>0.616666666666667</v>
      </c>
      <c r="J55" s="43"/>
      <c r="K55" s="153">
        <v>1962</v>
      </c>
      <c r="L55" s="127">
        <v>2</v>
      </c>
      <c r="M55" s="88">
        <v>-2.8</v>
      </c>
      <c r="N55" s="94">
        <v>-1.4</v>
      </c>
      <c r="O55" s="154"/>
      <c r="P55" s="155"/>
      <c r="Q55" s="90"/>
      <c r="R55" s="156"/>
      <c r="S55" s="155"/>
      <c r="T55" s="90"/>
      <c r="U55" s="156"/>
      <c r="V55" s="155"/>
      <c r="W55" s="90"/>
    </row>
    <row r="56" ht="21.95" customHeight="1">
      <c r="A56" s="152">
        <v>1963</v>
      </c>
      <c r="B56" s="127">
        <v>28</v>
      </c>
      <c r="C56" s="88">
        <v>48.9</v>
      </c>
      <c r="D56" s="92">
        <v>1.74642857142857</v>
      </c>
      <c r="E56" s="43"/>
      <c r="F56" s="153">
        <v>1963</v>
      </c>
      <c r="G56" s="127">
        <v>9</v>
      </c>
      <c r="H56" s="88">
        <v>1.6</v>
      </c>
      <c r="I56" s="92">
        <v>0.177777777777778</v>
      </c>
      <c r="J56" s="43"/>
      <c r="K56" s="153">
        <v>1963</v>
      </c>
      <c r="L56" s="127">
        <v>3</v>
      </c>
      <c r="M56" s="88">
        <v>-4.5</v>
      </c>
      <c r="N56" s="94">
        <v>-1.5</v>
      </c>
      <c r="O56" s="154"/>
      <c r="P56" s="155"/>
      <c r="Q56" s="90"/>
      <c r="R56" s="156"/>
      <c r="S56" s="155"/>
      <c r="T56" s="90"/>
      <c r="U56" s="156"/>
      <c r="V56" s="155"/>
      <c r="W56" s="90"/>
    </row>
    <row r="57" ht="21.95" customHeight="1">
      <c r="A57" s="152">
        <v>1964</v>
      </c>
      <c r="B57" s="127">
        <v>27</v>
      </c>
      <c r="C57" s="88">
        <v>24.3</v>
      </c>
      <c r="D57" s="92">
        <v>0.9</v>
      </c>
      <c r="E57" s="43"/>
      <c r="F57" s="153">
        <v>1964</v>
      </c>
      <c r="G57" s="127">
        <v>18</v>
      </c>
      <c r="H57" s="88">
        <v>3.7</v>
      </c>
      <c r="I57" s="92">
        <v>0.205555555555556</v>
      </c>
      <c r="J57" s="43"/>
      <c r="K57" s="153">
        <v>1964</v>
      </c>
      <c r="L57" s="127">
        <v>4</v>
      </c>
      <c r="M57" s="88">
        <v>-5.1</v>
      </c>
      <c r="N57" s="94">
        <v>-1.275</v>
      </c>
      <c r="O57" s="154"/>
      <c r="P57" s="155"/>
      <c r="Q57" s="90"/>
      <c r="R57" s="156"/>
      <c r="S57" s="155"/>
      <c r="T57" s="90"/>
      <c r="U57" s="156"/>
      <c r="V57" s="155"/>
      <c r="W57" s="90"/>
    </row>
    <row r="58" ht="21.95" customHeight="1">
      <c r="A58" s="152">
        <v>1965</v>
      </c>
      <c r="B58" s="127">
        <v>28</v>
      </c>
      <c r="C58" s="88">
        <v>38.1</v>
      </c>
      <c r="D58" s="92">
        <v>1.36071428571429</v>
      </c>
      <c r="E58" s="43"/>
      <c r="F58" s="153">
        <v>1965</v>
      </c>
      <c r="G58" s="127">
        <v>17</v>
      </c>
      <c r="H58" s="88">
        <v>10.3</v>
      </c>
      <c r="I58" s="92">
        <v>0.605882352941176</v>
      </c>
      <c r="J58" s="43"/>
      <c r="K58" s="153">
        <v>1965</v>
      </c>
      <c r="L58" s="127">
        <v>4</v>
      </c>
      <c r="M58" s="88">
        <v>-3.9</v>
      </c>
      <c r="N58" s="94">
        <v>-0.975</v>
      </c>
      <c r="O58" s="154"/>
      <c r="P58" s="155"/>
      <c r="Q58" s="90"/>
      <c r="R58" s="156"/>
      <c r="S58" s="155"/>
      <c r="T58" s="90"/>
      <c r="U58" s="156"/>
      <c r="V58" s="155"/>
      <c r="W58" s="90"/>
    </row>
    <row r="59" ht="21.95" customHeight="1">
      <c r="A59" s="152">
        <v>1966</v>
      </c>
      <c r="B59" s="127">
        <v>25</v>
      </c>
      <c r="C59" s="88">
        <v>36.7</v>
      </c>
      <c r="D59" s="92">
        <v>1.468</v>
      </c>
      <c r="E59" s="43"/>
      <c r="F59" s="153">
        <v>1966</v>
      </c>
      <c r="G59" s="127">
        <v>15</v>
      </c>
      <c r="H59" s="88">
        <v>11.7</v>
      </c>
      <c r="I59" s="92">
        <v>0.78</v>
      </c>
      <c r="J59" s="43"/>
      <c r="K59" s="153">
        <v>1966</v>
      </c>
      <c r="L59" s="127">
        <v>2</v>
      </c>
      <c r="M59" s="88">
        <v>-1.7</v>
      </c>
      <c r="N59" s="94">
        <v>-0.85</v>
      </c>
      <c r="O59" s="154"/>
      <c r="P59" s="155"/>
      <c r="Q59" s="90"/>
      <c r="R59" s="156"/>
      <c r="S59" s="155"/>
      <c r="T59" s="90"/>
      <c r="U59" s="156"/>
      <c r="V59" s="155"/>
      <c r="W59" s="90"/>
    </row>
    <row r="60" ht="21.95" customHeight="1">
      <c r="A60" s="152">
        <v>1967</v>
      </c>
      <c r="B60" s="127">
        <v>33</v>
      </c>
      <c r="C60" s="88">
        <v>49.9</v>
      </c>
      <c r="D60" s="92">
        <v>1.51212121212121</v>
      </c>
      <c r="E60" s="43"/>
      <c r="F60" s="153">
        <v>1967</v>
      </c>
      <c r="G60" s="127">
        <v>18</v>
      </c>
      <c r="H60" s="88">
        <v>11.7</v>
      </c>
      <c r="I60" s="92">
        <v>0.65</v>
      </c>
      <c r="J60" s="43"/>
      <c r="K60" s="153">
        <v>1967</v>
      </c>
      <c r="L60" s="127">
        <v>1</v>
      </c>
      <c r="M60" s="88">
        <v>-1.7</v>
      </c>
      <c r="N60" s="94">
        <v>-1.7</v>
      </c>
      <c r="O60" s="154"/>
      <c r="P60" s="155"/>
      <c r="Q60" s="90"/>
      <c r="R60" s="156"/>
      <c r="S60" s="155"/>
      <c r="T60" s="90"/>
      <c r="U60" s="156"/>
      <c r="V60" s="155"/>
      <c r="W60" s="90"/>
    </row>
    <row r="61" ht="21.95" customHeight="1">
      <c r="A61" s="152">
        <v>1968</v>
      </c>
      <c r="B61" s="127">
        <v>31</v>
      </c>
      <c r="C61" s="88">
        <v>40.7</v>
      </c>
      <c r="D61" s="92">
        <v>1.31290322580645</v>
      </c>
      <c r="E61" s="43"/>
      <c r="F61" s="153">
        <v>1968</v>
      </c>
      <c r="G61" s="127">
        <v>17</v>
      </c>
      <c r="H61" s="88">
        <v>6.3</v>
      </c>
      <c r="I61" s="92">
        <v>0.370588235294118</v>
      </c>
      <c r="J61" s="43"/>
      <c r="K61" s="153">
        <v>1968</v>
      </c>
      <c r="L61" s="127">
        <v>4</v>
      </c>
      <c r="M61" s="88">
        <v>-4</v>
      </c>
      <c r="N61" s="94">
        <v>-1</v>
      </c>
      <c r="O61" s="154"/>
      <c r="P61" s="155"/>
      <c r="Q61" s="90"/>
      <c r="R61" s="156"/>
      <c r="S61" s="155"/>
      <c r="T61" s="90"/>
      <c r="U61" s="156"/>
      <c r="V61" s="155"/>
      <c r="W61" s="90"/>
    </row>
    <row r="62" ht="21.95" customHeight="1">
      <c r="A62" s="152">
        <v>1969</v>
      </c>
      <c r="B62" s="127">
        <v>36</v>
      </c>
      <c r="C62" s="88">
        <v>63.2</v>
      </c>
      <c r="D62" s="92">
        <v>1.75555555555556</v>
      </c>
      <c r="E62" s="43"/>
      <c r="F62" s="153">
        <v>1969</v>
      </c>
      <c r="G62" s="127">
        <v>14</v>
      </c>
      <c r="H62" s="88">
        <v>10.1</v>
      </c>
      <c r="I62" s="92">
        <v>0.721428571428571</v>
      </c>
      <c r="J62" s="43"/>
      <c r="K62" s="153">
        <v>1969</v>
      </c>
      <c r="L62" s="127">
        <v>2</v>
      </c>
      <c r="M62" s="88">
        <v>-2.1</v>
      </c>
      <c r="N62" s="94">
        <v>-1.05</v>
      </c>
      <c r="O62" s="154"/>
      <c r="P62" s="155"/>
      <c r="Q62" s="90"/>
      <c r="R62" s="156"/>
      <c r="S62" s="155"/>
      <c r="T62" s="90"/>
      <c r="U62" s="156"/>
      <c r="V62" s="155"/>
      <c r="W62" s="90"/>
    </row>
    <row r="63" ht="21.95" customHeight="1">
      <c r="A63" s="152">
        <v>1970</v>
      </c>
      <c r="B63" s="127">
        <v>29</v>
      </c>
      <c r="C63" s="88">
        <v>44.6</v>
      </c>
      <c r="D63" s="92">
        <v>1.53793103448276</v>
      </c>
      <c r="E63" s="43"/>
      <c r="F63" s="153">
        <v>1970</v>
      </c>
      <c r="G63" s="127">
        <v>13</v>
      </c>
      <c r="H63" s="88">
        <v>6.1</v>
      </c>
      <c r="I63" s="92">
        <v>0.469230769230769</v>
      </c>
      <c r="J63" s="43"/>
      <c r="K63" s="153">
        <v>1970</v>
      </c>
      <c r="L63" s="127">
        <v>2</v>
      </c>
      <c r="M63" s="88">
        <v>-2.5</v>
      </c>
      <c r="N63" s="94">
        <v>-1.25</v>
      </c>
      <c r="O63" s="154"/>
      <c r="P63" s="155"/>
      <c r="Q63" s="90"/>
      <c r="R63" s="156"/>
      <c r="S63" s="155"/>
      <c r="T63" s="90"/>
      <c r="U63" s="156"/>
      <c r="V63" s="155"/>
      <c r="W63" s="90"/>
    </row>
    <row r="64" ht="21.95" customHeight="1">
      <c r="A64" s="152">
        <v>1971</v>
      </c>
      <c r="B64" s="127">
        <v>21</v>
      </c>
      <c r="C64" s="88">
        <v>35.7</v>
      </c>
      <c r="D64" s="92">
        <v>1.7</v>
      </c>
      <c r="E64" s="43"/>
      <c r="F64" s="153">
        <v>1971</v>
      </c>
      <c r="G64" s="127">
        <v>11</v>
      </c>
      <c r="H64" s="88">
        <v>10.9</v>
      </c>
      <c r="I64" s="92">
        <v>0.990909090909091</v>
      </c>
      <c r="J64" s="43"/>
      <c r="K64" s="153">
        <v>1971</v>
      </c>
      <c r="L64" s="127">
        <v>0</v>
      </c>
      <c r="M64" s="88">
        <v>0</v>
      </c>
      <c r="N64" s="94"/>
      <c r="O64" s="154"/>
      <c r="P64" s="155"/>
      <c r="Q64" s="90"/>
      <c r="R64" s="156"/>
      <c r="S64" s="155"/>
      <c r="T64" s="90"/>
      <c r="U64" s="156"/>
      <c r="V64" s="155"/>
      <c r="W64" s="90"/>
    </row>
    <row r="65" ht="21.95" customHeight="1">
      <c r="A65" s="152">
        <v>1972</v>
      </c>
      <c r="B65" s="127">
        <v>33</v>
      </c>
      <c r="C65" s="88">
        <v>38.9</v>
      </c>
      <c r="D65" s="92">
        <v>1.17878787878788</v>
      </c>
      <c r="E65" s="43"/>
      <c r="F65" s="153">
        <v>1972</v>
      </c>
      <c r="G65" s="127">
        <v>18</v>
      </c>
      <c r="H65" s="88">
        <v>1.9</v>
      </c>
      <c r="I65" s="92">
        <v>0.105555555555556</v>
      </c>
      <c r="J65" s="43"/>
      <c r="K65" s="153">
        <v>1972</v>
      </c>
      <c r="L65" s="127">
        <v>5</v>
      </c>
      <c r="M65" s="88">
        <v>-8</v>
      </c>
      <c r="N65" s="94">
        <v>-1.6</v>
      </c>
      <c r="O65" s="154"/>
      <c r="P65" s="155"/>
      <c r="Q65" s="90"/>
      <c r="R65" s="156"/>
      <c r="S65" s="155"/>
      <c r="T65" s="90"/>
      <c r="U65" s="156"/>
      <c r="V65" s="155"/>
      <c r="W65" s="90"/>
    </row>
    <row r="66" ht="21.95" customHeight="1">
      <c r="A66" s="152">
        <v>1973</v>
      </c>
      <c r="B66" s="127">
        <v>27</v>
      </c>
      <c r="C66" s="88">
        <v>43.6</v>
      </c>
      <c r="D66" s="92">
        <v>1.61481481481481</v>
      </c>
      <c r="E66" s="43"/>
      <c r="F66" s="153">
        <v>1973</v>
      </c>
      <c r="G66" s="127">
        <v>16</v>
      </c>
      <c r="H66" s="88">
        <v>14.8</v>
      </c>
      <c r="I66" s="92">
        <v>0.925</v>
      </c>
      <c r="J66" s="43"/>
      <c r="K66" s="153">
        <v>1973</v>
      </c>
      <c r="L66" s="127">
        <v>1</v>
      </c>
      <c r="M66" s="88">
        <v>-1</v>
      </c>
      <c r="N66" s="94">
        <v>-1</v>
      </c>
      <c r="O66" s="154"/>
      <c r="P66" s="155"/>
      <c r="Q66" s="90"/>
      <c r="R66" s="156"/>
      <c r="S66" s="155"/>
      <c r="T66" s="90"/>
      <c r="U66" s="156"/>
      <c r="V66" s="155"/>
      <c r="W66" s="90"/>
    </row>
    <row r="67" ht="21.95" customHeight="1">
      <c r="A67" s="152">
        <v>1974</v>
      </c>
      <c r="B67" s="127">
        <v>20</v>
      </c>
      <c r="C67" s="88">
        <v>43.1</v>
      </c>
      <c r="D67" s="92">
        <v>2.155</v>
      </c>
      <c r="E67" s="43"/>
      <c r="F67" s="153">
        <v>1974</v>
      </c>
      <c r="G67" s="127">
        <v>5</v>
      </c>
      <c r="H67" s="88">
        <v>4.3</v>
      </c>
      <c r="I67" s="92">
        <v>0.86</v>
      </c>
      <c r="J67" s="43"/>
      <c r="K67" s="153">
        <v>1974</v>
      </c>
      <c r="L67" s="127">
        <v>0</v>
      </c>
      <c r="M67" s="88">
        <v>0</v>
      </c>
      <c r="N67" s="94"/>
      <c r="O67" s="154"/>
      <c r="P67" s="155"/>
      <c r="Q67" s="90"/>
      <c r="R67" s="156"/>
      <c r="S67" s="155"/>
      <c r="T67" s="90"/>
      <c r="U67" s="156"/>
      <c r="V67" s="155"/>
      <c r="W67" s="90"/>
    </row>
    <row r="68" ht="21.95" customHeight="1">
      <c r="A68" s="152">
        <v>1975</v>
      </c>
      <c r="B68" s="127">
        <v>23</v>
      </c>
      <c r="C68" s="88">
        <v>34.6</v>
      </c>
      <c r="D68" s="92">
        <v>1.50434782608696</v>
      </c>
      <c r="E68" s="43"/>
      <c r="F68" s="153">
        <v>1975</v>
      </c>
      <c r="G68" s="127">
        <v>11</v>
      </c>
      <c r="H68" s="88">
        <v>5.6</v>
      </c>
      <c r="I68" s="92">
        <v>0.509090909090909</v>
      </c>
      <c r="J68" s="43"/>
      <c r="K68" s="153">
        <v>1975</v>
      </c>
      <c r="L68" s="127">
        <v>2</v>
      </c>
      <c r="M68" s="88">
        <v>-1.4</v>
      </c>
      <c r="N68" s="94">
        <v>-0.7</v>
      </c>
      <c r="O68" s="154"/>
      <c r="P68" s="155"/>
      <c r="Q68" s="90"/>
      <c r="R68" s="156"/>
      <c r="S68" s="155"/>
      <c r="T68" s="90"/>
      <c r="U68" s="156"/>
      <c r="V68" s="155"/>
      <c r="W68" s="90"/>
    </row>
    <row r="69" ht="21.95" customHeight="1">
      <c r="A69" s="152">
        <v>1976</v>
      </c>
      <c r="B69" s="127">
        <v>36</v>
      </c>
      <c r="C69" s="88">
        <v>48.3</v>
      </c>
      <c r="D69" s="92">
        <v>1.34166666666667</v>
      </c>
      <c r="E69" s="43"/>
      <c r="F69" s="153">
        <v>1976</v>
      </c>
      <c r="G69" s="127">
        <v>19</v>
      </c>
      <c r="H69" s="88">
        <v>8.300000000000001</v>
      </c>
      <c r="I69" s="92">
        <v>0.436842105263158</v>
      </c>
      <c r="J69" s="43"/>
      <c r="K69" s="153">
        <v>1976</v>
      </c>
      <c r="L69" s="127">
        <v>5</v>
      </c>
      <c r="M69" s="88">
        <v>-7.2</v>
      </c>
      <c r="N69" s="94">
        <v>-1.44</v>
      </c>
      <c r="O69" s="154"/>
      <c r="P69" s="155"/>
      <c r="Q69" s="90"/>
      <c r="R69" s="156"/>
      <c r="S69" s="155"/>
      <c r="T69" s="90"/>
      <c r="U69" s="156"/>
      <c r="V69" s="155"/>
      <c r="W69" s="90"/>
    </row>
    <row r="70" ht="21.95" customHeight="1">
      <c r="A70" s="152">
        <v>1977</v>
      </c>
      <c r="B70" s="127">
        <v>19</v>
      </c>
      <c r="C70" s="88">
        <v>33.7</v>
      </c>
      <c r="D70" s="92">
        <v>1.77368421052632</v>
      </c>
      <c r="E70" s="43"/>
      <c r="F70" s="153">
        <v>1977</v>
      </c>
      <c r="G70" s="127">
        <v>7</v>
      </c>
      <c r="H70" s="88">
        <v>2.7</v>
      </c>
      <c r="I70" s="92">
        <v>0.385714285714286</v>
      </c>
      <c r="J70" s="43"/>
      <c r="K70" s="153">
        <v>1977</v>
      </c>
      <c r="L70" s="127">
        <v>1</v>
      </c>
      <c r="M70" s="88">
        <v>-2.4</v>
      </c>
      <c r="N70" s="94">
        <v>-2.4</v>
      </c>
      <c r="O70" s="154"/>
      <c r="P70" s="155"/>
      <c r="Q70" s="90"/>
      <c r="R70" s="156"/>
      <c r="S70" s="155"/>
      <c r="T70" s="90"/>
      <c r="U70" s="156"/>
      <c r="V70" s="155"/>
      <c r="W70" s="90"/>
    </row>
    <row r="71" ht="21.95" customHeight="1">
      <c r="A71" s="152">
        <v>1978</v>
      </c>
      <c r="B71" s="127">
        <v>29</v>
      </c>
      <c r="C71" s="88">
        <v>54.4</v>
      </c>
      <c r="D71" s="92">
        <v>1.87586206896552</v>
      </c>
      <c r="E71" s="43"/>
      <c r="F71" s="153">
        <v>1978</v>
      </c>
      <c r="G71" s="127">
        <v>10</v>
      </c>
      <c r="H71" s="88">
        <v>6.5</v>
      </c>
      <c r="I71" s="92">
        <v>0.65</v>
      </c>
      <c r="J71" s="43"/>
      <c r="K71" s="153">
        <v>1978</v>
      </c>
      <c r="L71" s="127">
        <v>2</v>
      </c>
      <c r="M71" s="88">
        <v>-1.7</v>
      </c>
      <c r="N71" s="94">
        <v>-0.85</v>
      </c>
      <c r="O71" t="s" s="136">
        <v>107</v>
      </c>
      <c r="P71" s="155">
        <f>AVERAGE(B71:B90)</f>
        <v>25.65</v>
      </c>
      <c r="Q71" s="90">
        <f>AVERAGE(D71:D90)</f>
        <v>1.66439201522104</v>
      </c>
      <c r="R71" t="s" s="139">
        <v>107</v>
      </c>
      <c r="S71" s="155">
        <f>AVERAGE(G71:G90)</f>
        <v>11.65</v>
      </c>
      <c r="T71" s="90">
        <f>AVERAGE(I71:I90)</f>
        <v>0.657392054024407</v>
      </c>
      <c r="U71" t="s" s="139">
        <v>107</v>
      </c>
      <c r="V71" s="155">
        <f>AVERAGE(L71:L90)</f>
        <v>1.55</v>
      </c>
      <c r="W71" s="90">
        <f>AVERAGE(N71:N90)</f>
        <v>-1.0889880952381</v>
      </c>
    </row>
    <row r="72" ht="21.95" customHeight="1">
      <c r="A72" s="152">
        <v>1979</v>
      </c>
      <c r="B72" s="127">
        <v>22</v>
      </c>
      <c r="C72" s="88">
        <v>29.5</v>
      </c>
      <c r="D72" s="92">
        <v>1.34090909090909</v>
      </c>
      <c r="E72" s="43"/>
      <c r="F72" s="153">
        <v>1979</v>
      </c>
      <c r="G72" s="127">
        <v>14</v>
      </c>
      <c r="H72" s="88">
        <v>9.6</v>
      </c>
      <c r="I72" s="92">
        <v>0.6857142857142861</v>
      </c>
      <c r="J72" s="43"/>
      <c r="K72" s="153">
        <v>1979</v>
      </c>
      <c r="L72" s="127">
        <v>1</v>
      </c>
      <c r="M72" s="88">
        <v>-1.1</v>
      </c>
      <c r="N72" s="94">
        <v>-1.1</v>
      </c>
      <c r="O72" t="s" s="136">
        <v>108</v>
      </c>
      <c r="P72" s="155">
        <f>AVERAGE(B72:B90)</f>
        <v>25.4736842105263</v>
      </c>
      <c r="Q72" s="90">
        <f>AVERAGE(D72:D90)</f>
        <v>1.65326201239238</v>
      </c>
      <c r="R72" t="s" s="139">
        <v>108</v>
      </c>
      <c r="S72" s="155">
        <f>AVERAGE(G72:G90)</f>
        <v>11.7368421052632</v>
      </c>
      <c r="T72" s="90">
        <f>AVERAGE(I72:I90)</f>
        <v>0.657781109499376</v>
      </c>
      <c r="U72" t="s" s="139">
        <v>108</v>
      </c>
      <c r="V72" s="155">
        <f>AVERAGE(L72:L90)</f>
        <v>1.52631578947368</v>
      </c>
      <c r="W72" s="90">
        <f>AVERAGE(N72:N90)</f>
        <v>-1.10737179487179</v>
      </c>
    </row>
    <row r="73" ht="21.95" customHeight="1">
      <c r="A73" s="152">
        <v>1980</v>
      </c>
      <c r="B73" s="127">
        <v>21</v>
      </c>
      <c r="C73" s="88">
        <v>40.2</v>
      </c>
      <c r="D73" s="92">
        <v>1.91428571428571</v>
      </c>
      <c r="E73" s="43"/>
      <c r="F73" s="153">
        <v>1980</v>
      </c>
      <c r="G73" s="127">
        <v>8</v>
      </c>
      <c r="H73" s="88">
        <v>7.5</v>
      </c>
      <c r="I73" s="92">
        <v>0.9375</v>
      </c>
      <c r="J73" s="43"/>
      <c r="K73" s="153">
        <v>1980</v>
      </c>
      <c r="L73" s="127">
        <v>1</v>
      </c>
      <c r="M73" s="88">
        <v>-0.6</v>
      </c>
      <c r="N73" s="94">
        <v>-0.6</v>
      </c>
      <c r="O73" t="s" s="136">
        <v>109</v>
      </c>
      <c r="P73" s="155">
        <f>AVERAGE(B73:B90)</f>
        <v>25.6666666666667</v>
      </c>
      <c r="Q73" s="90">
        <f>AVERAGE(D73:D90)</f>
        <v>1.67061495247479</v>
      </c>
      <c r="R73" t="s" s="139">
        <v>109</v>
      </c>
      <c r="S73" s="155">
        <f>AVERAGE(G73:G90)</f>
        <v>11.6111111111111</v>
      </c>
      <c r="T73" s="90">
        <f>AVERAGE(I73:I90)</f>
        <v>0.6562292663763249</v>
      </c>
      <c r="U73" t="s" s="139">
        <v>109</v>
      </c>
      <c r="V73" s="155">
        <f>AVERAGE(L73:L90)</f>
        <v>1.55555555555556</v>
      </c>
      <c r="W73" s="90">
        <f>AVERAGE(N73:N90)</f>
        <v>-1.10798611111111</v>
      </c>
    </row>
    <row r="74" ht="21.95" customHeight="1">
      <c r="A74" s="152">
        <v>1981</v>
      </c>
      <c r="B74" s="127">
        <v>8</v>
      </c>
      <c r="C74" s="88">
        <v>11</v>
      </c>
      <c r="D74" s="92">
        <v>1.375</v>
      </c>
      <c r="E74" s="43"/>
      <c r="F74" s="153">
        <v>1981</v>
      </c>
      <c r="G74" s="127">
        <v>5</v>
      </c>
      <c r="H74" s="88">
        <v>4.1</v>
      </c>
      <c r="I74" s="92">
        <v>0.82</v>
      </c>
      <c r="J74" s="43"/>
      <c r="K74" s="153">
        <v>1981</v>
      </c>
      <c r="L74" s="127">
        <v>0</v>
      </c>
      <c r="M74" s="88">
        <v>0</v>
      </c>
      <c r="N74" s="94"/>
      <c r="O74" t="s" s="136">
        <v>110</v>
      </c>
      <c r="P74" s="155">
        <f>AVERAGE(B74:B90)</f>
        <v>25.9411764705882</v>
      </c>
      <c r="Q74" s="90">
        <f>AVERAGE(D74:D90)</f>
        <v>1.65628137825061</v>
      </c>
      <c r="R74" t="s" s="139">
        <v>110</v>
      </c>
      <c r="S74" s="155">
        <f>AVERAGE(G74:G90)</f>
        <v>11.8235294117647</v>
      </c>
      <c r="T74" s="90">
        <f>AVERAGE(I74:I90)</f>
        <v>0.639683929104344</v>
      </c>
      <c r="U74" t="s" s="139">
        <v>110</v>
      </c>
      <c r="V74" s="155">
        <f>AVERAGE(L74:L90)</f>
        <v>1.58823529411765</v>
      </c>
      <c r="W74" s="90">
        <f>AVERAGE(N74:N90)</f>
        <v>-1.15416666666667</v>
      </c>
    </row>
    <row r="75" ht="21.95" customHeight="1">
      <c r="A75" s="152">
        <v>1982</v>
      </c>
      <c r="B75" s="127">
        <v>36</v>
      </c>
      <c r="C75" s="88">
        <v>28</v>
      </c>
      <c r="D75" s="92">
        <v>0.777777777777778</v>
      </c>
      <c r="E75" s="43"/>
      <c r="F75" s="153">
        <v>1982</v>
      </c>
      <c r="G75" s="127">
        <v>21</v>
      </c>
      <c r="H75" s="88">
        <v>-6.9</v>
      </c>
      <c r="I75" s="92">
        <v>-0.328571428571429</v>
      </c>
      <c r="J75" s="43"/>
      <c r="K75" s="153">
        <v>1982</v>
      </c>
      <c r="L75" s="127">
        <v>8</v>
      </c>
      <c r="M75" s="88">
        <v>-17.3</v>
      </c>
      <c r="N75" s="94">
        <v>-2.1625</v>
      </c>
      <c r="O75" t="s" s="136">
        <v>111</v>
      </c>
      <c r="P75" s="155">
        <f>AVERAGE(B75:B90)</f>
        <v>27.0625</v>
      </c>
      <c r="Q75" s="90">
        <f>AVERAGE(D75:D90)</f>
        <v>1.67386146439128</v>
      </c>
      <c r="R75" t="s" s="139">
        <v>111</v>
      </c>
      <c r="S75" s="155">
        <f>AVERAGE(G75:G90)</f>
        <v>12.25</v>
      </c>
      <c r="T75" s="90">
        <f>AVERAGE(I75:I90)</f>
        <v>0.628414174673366</v>
      </c>
      <c r="U75" t="s" s="139">
        <v>111</v>
      </c>
      <c r="V75" s="155">
        <f>AVERAGE(L75:L90)</f>
        <v>1.6875</v>
      </c>
      <c r="W75" s="90">
        <f>AVERAGE(N75:N90)</f>
        <v>-1.15416666666667</v>
      </c>
    </row>
    <row r="76" ht="21.95" customHeight="1">
      <c r="A76" s="152">
        <v>1983</v>
      </c>
      <c r="B76" s="127">
        <v>29</v>
      </c>
      <c r="C76" s="88">
        <v>45.5</v>
      </c>
      <c r="D76" s="92">
        <v>1.56896551724138</v>
      </c>
      <c r="E76" s="43"/>
      <c r="F76" s="153">
        <v>1983</v>
      </c>
      <c r="G76" s="127">
        <v>14</v>
      </c>
      <c r="H76" s="88">
        <v>8.300000000000001</v>
      </c>
      <c r="I76" s="92">
        <v>0.592857142857143</v>
      </c>
      <c r="J76" s="43"/>
      <c r="K76" s="153">
        <v>1983</v>
      </c>
      <c r="L76" s="127">
        <v>1</v>
      </c>
      <c r="M76" s="88">
        <v>-1</v>
      </c>
      <c r="N76" s="94">
        <v>-1</v>
      </c>
      <c r="O76" t="s" s="136">
        <v>112</v>
      </c>
      <c r="P76" s="155">
        <f>AVERAGE(B76:B90)</f>
        <v>26.4666666666667</v>
      </c>
      <c r="Q76" s="90">
        <f>AVERAGE(D76:D90)</f>
        <v>1.73360037683218</v>
      </c>
      <c r="R76" t="s" s="139">
        <v>112</v>
      </c>
      <c r="S76" s="155">
        <f>AVERAGE(G76:G90)</f>
        <v>11.6666666666667</v>
      </c>
      <c r="T76" s="90">
        <f>AVERAGE(I76:I90)</f>
        <v>0.692213214889685</v>
      </c>
      <c r="U76" t="s" s="139">
        <v>112</v>
      </c>
      <c r="V76" s="155">
        <f>AVERAGE(L76:L90)</f>
        <v>1.26666666666667</v>
      </c>
      <c r="W76" s="90">
        <f>AVERAGE(N76:N90)</f>
        <v>-1.05333333333333</v>
      </c>
    </row>
    <row r="77" ht="21.95" customHeight="1">
      <c r="A77" s="152">
        <v>1984</v>
      </c>
      <c r="B77" s="127">
        <v>22</v>
      </c>
      <c r="C77" s="88">
        <v>39.3</v>
      </c>
      <c r="D77" s="92">
        <v>1.78636363636364</v>
      </c>
      <c r="E77" s="43"/>
      <c r="F77" s="153">
        <v>1984</v>
      </c>
      <c r="G77" s="127">
        <v>8</v>
      </c>
      <c r="H77" s="88">
        <v>4.3</v>
      </c>
      <c r="I77" s="92">
        <v>0.5375</v>
      </c>
      <c r="J77" s="43"/>
      <c r="K77" s="153">
        <v>1984</v>
      </c>
      <c r="L77" s="127">
        <v>1</v>
      </c>
      <c r="M77" s="88">
        <v>-0.8</v>
      </c>
      <c r="N77" s="94">
        <v>-0.8</v>
      </c>
      <c r="O77" t="s" s="136">
        <v>113</v>
      </c>
      <c r="P77" s="155">
        <f>AVERAGE(B77:B90)</f>
        <v>26.2857142857143</v>
      </c>
      <c r="Q77" s="90">
        <f>AVERAGE(D77:D90)</f>
        <v>1.74536000966009</v>
      </c>
      <c r="R77" t="s" s="139">
        <v>113</v>
      </c>
      <c r="S77" s="155">
        <f>AVERAGE(G77:G90)</f>
        <v>11.5</v>
      </c>
      <c r="T77" s="90">
        <f>AVERAGE(I77:I90)</f>
        <v>0.699310077177724</v>
      </c>
      <c r="U77" t="s" s="139">
        <v>113</v>
      </c>
      <c r="V77" s="155">
        <f>AVERAGE(L77:L90)</f>
        <v>1.28571428571429</v>
      </c>
      <c r="W77" s="90">
        <f>AVERAGE(N77:N90)</f>
        <v>-1.05925925925926</v>
      </c>
    </row>
    <row r="78" ht="21.95" customHeight="1">
      <c r="A78" s="152">
        <v>1985</v>
      </c>
      <c r="B78" s="127">
        <v>34</v>
      </c>
      <c r="C78" s="88">
        <v>45.6</v>
      </c>
      <c r="D78" s="92">
        <v>1.34117647058824</v>
      </c>
      <c r="E78" s="43"/>
      <c r="F78" s="153">
        <v>1985</v>
      </c>
      <c r="G78" s="127">
        <v>18</v>
      </c>
      <c r="H78" s="88">
        <v>5.5</v>
      </c>
      <c r="I78" s="92">
        <v>0.305555555555556</v>
      </c>
      <c r="J78" s="43"/>
      <c r="K78" s="153">
        <v>1985</v>
      </c>
      <c r="L78" s="127">
        <v>2</v>
      </c>
      <c r="M78" s="88">
        <v>-3.1</v>
      </c>
      <c r="N78" s="94">
        <v>-1.55</v>
      </c>
      <c r="O78" t="s" s="136">
        <v>114</v>
      </c>
      <c r="P78" s="155">
        <f>AVERAGE(B78:B90)</f>
        <v>26.6153846153846</v>
      </c>
      <c r="Q78" s="90">
        <f>AVERAGE(D78:D90)</f>
        <v>1.74220588452905</v>
      </c>
      <c r="R78" t="s" s="139">
        <v>114</v>
      </c>
      <c r="S78" s="155">
        <f>AVERAGE(G78:G90)</f>
        <v>11.7692307692308</v>
      </c>
      <c r="T78" s="90">
        <f>AVERAGE(I78:I90)</f>
        <v>0.711757006191395</v>
      </c>
      <c r="U78" t="s" s="139">
        <v>114</v>
      </c>
      <c r="V78" s="155">
        <f>AVERAGE(L78:L90)</f>
        <v>1.30769230769231</v>
      </c>
      <c r="W78" s="90">
        <f>AVERAGE(N78:N90)</f>
        <v>-1.09166666666667</v>
      </c>
    </row>
    <row r="79" ht="21.95" customHeight="1">
      <c r="A79" s="152">
        <v>1986</v>
      </c>
      <c r="B79" s="127">
        <v>22</v>
      </c>
      <c r="C79" s="88">
        <v>43</v>
      </c>
      <c r="D79" s="92">
        <v>1.95454545454545</v>
      </c>
      <c r="E79" s="43"/>
      <c r="F79" s="153">
        <v>1986</v>
      </c>
      <c r="G79" s="127">
        <v>8</v>
      </c>
      <c r="H79" s="88">
        <v>8.199999999999999</v>
      </c>
      <c r="I79" s="92">
        <v>1.025</v>
      </c>
      <c r="J79" s="43"/>
      <c r="K79" s="153">
        <v>1986</v>
      </c>
      <c r="L79" s="127">
        <v>1</v>
      </c>
      <c r="M79" s="88">
        <v>-0.8</v>
      </c>
      <c r="N79" s="94">
        <v>-0.8</v>
      </c>
      <c r="O79" t="s" s="136">
        <v>115</v>
      </c>
      <c r="P79" s="155">
        <f>AVERAGE(B79:B90)</f>
        <v>26</v>
      </c>
      <c r="Q79" s="90">
        <f>AVERAGE(D79:D90)</f>
        <v>1.77562500235745</v>
      </c>
      <c r="R79" t="s" s="139">
        <v>115</v>
      </c>
      <c r="S79" s="155">
        <f>AVERAGE(G79:G90)</f>
        <v>11.25</v>
      </c>
      <c r="T79" s="90">
        <f>AVERAGE(I79:I90)</f>
        <v>0.745607127077715</v>
      </c>
      <c r="U79" t="s" s="139">
        <v>115</v>
      </c>
      <c r="V79" s="155">
        <f>AVERAGE(L79:L90)</f>
        <v>1.25</v>
      </c>
      <c r="W79" s="90">
        <f>AVERAGE(N79:N90)</f>
        <v>-1.02619047619048</v>
      </c>
    </row>
    <row r="80" ht="21.95" customHeight="1">
      <c r="A80" s="152">
        <v>1987</v>
      </c>
      <c r="B80" s="127">
        <v>31</v>
      </c>
      <c r="C80" s="88">
        <v>60.5</v>
      </c>
      <c r="D80" s="92">
        <v>1.95161290322581</v>
      </c>
      <c r="E80" s="43"/>
      <c r="F80" s="153">
        <v>1987</v>
      </c>
      <c r="G80" s="127">
        <v>11</v>
      </c>
      <c r="H80" s="88">
        <v>11.6</v>
      </c>
      <c r="I80" s="92">
        <v>1.05454545454545</v>
      </c>
      <c r="J80" s="43"/>
      <c r="K80" s="153">
        <v>1987</v>
      </c>
      <c r="L80" s="127">
        <v>0</v>
      </c>
      <c r="M80" s="88">
        <v>0</v>
      </c>
      <c r="N80" s="94"/>
      <c r="O80" t="s" s="136">
        <v>116</v>
      </c>
      <c r="P80" s="155">
        <f>AVERAGE(B80:B90)</f>
        <v>26.3636363636364</v>
      </c>
      <c r="Q80" s="90">
        <f>AVERAGE(D80:D90)</f>
        <v>1.759359506704</v>
      </c>
      <c r="R80" t="s" s="139">
        <v>116</v>
      </c>
      <c r="S80" s="155">
        <f>AVERAGE(G80:G90)</f>
        <v>11.5454545454545</v>
      </c>
      <c r="T80" s="90">
        <f>AVERAGE(I80:I90)</f>
        <v>0.720207774993871</v>
      </c>
      <c r="U80" t="s" s="139">
        <v>116</v>
      </c>
      <c r="V80" s="155">
        <f>AVERAGE(L80:L90)</f>
        <v>1.27272727272727</v>
      </c>
      <c r="W80" s="90">
        <f>AVERAGE(N80:N90)</f>
        <v>-1.06388888888889</v>
      </c>
    </row>
    <row r="81" ht="21.95" customHeight="1">
      <c r="A81" s="152">
        <v>1988</v>
      </c>
      <c r="B81" s="127">
        <v>18</v>
      </c>
      <c r="C81" s="88">
        <v>36.6</v>
      </c>
      <c r="D81" s="92">
        <v>2.03333333333333</v>
      </c>
      <c r="E81" s="43"/>
      <c r="F81" s="153">
        <v>1988</v>
      </c>
      <c r="G81" s="127">
        <v>4</v>
      </c>
      <c r="H81" s="88">
        <v>2.4</v>
      </c>
      <c r="I81" s="92">
        <v>0.6</v>
      </c>
      <c r="J81" s="43"/>
      <c r="K81" s="153">
        <v>1988</v>
      </c>
      <c r="L81" s="127">
        <v>1</v>
      </c>
      <c r="M81" s="88">
        <v>-1</v>
      </c>
      <c r="N81" s="94">
        <v>-1</v>
      </c>
      <c r="O81" t="s" s="136">
        <v>117</v>
      </c>
      <c r="P81" s="155">
        <f>AVERAGE(B81:B90)</f>
        <v>25.9</v>
      </c>
      <c r="Q81" s="90">
        <f>AVERAGE(D81:D90)</f>
        <v>1.74013416705182</v>
      </c>
      <c r="R81" t="s" s="139">
        <v>117</v>
      </c>
      <c r="S81" s="155">
        <f>AVERAGE(G81:G90)</f>
        <v>11.6</v>
      </c>
      <c r="T81" s="90">
        <f>AVERAGE(I81:I90)</f>
        <v>0.6867740070387131</v>
      </c>
      <c r="U81" t="s" s="139">
        <v>117</v>
      </c>
      <c r="V81" s="155">
        <f>AVERAGE(L81:L90)</f>
        <v>1.4</v>
      </c>
      <c r="W81" s="90">
        <f>AVERAGE(N81:N90)</f>
        <v>-1.06388888888889</v>
      </c>
    </row>
    <row r="82" ht="21.95" customHeight="1">
      <c r="A82" s="152">
        <v>1989</v>
      </c>
      <c r="B82" s="127">
        <v>33</v>
      </c>
      <c r="C82" s="88">
        <v>47.8</v>
      </c>
      <c r="D82" s="92">
        <v>1.44848484848485</v>
      </c>
      <c r="E82" s="43"/>
      <c r="F82" s="153">
        <v>1989</v>
      </c>
      <c r="G82" s="127">
        <v>18</v>
      </c>
      <c r="H82" s="88">
        <v>9.5</v>
      </c>
      <c r="I82" s="92">
        <v>0.527777777777778</v>
      </c>
      <c r="J82" s="43"/>
      <c r="K82" s="153">
        <v>1989</v>
      </c>
      <c r="L82" s="127">
        <v>2</v>
      </c>
      <c r="M82" s="88">
        <v>-1.5</v>
      </c>
      <c r="N82" s="94">
        <v>-0.75</v>
      </c>
      <c r="O82" t="s" s="136">
        <v>118</v>
      </c>
      <c r="P82" s="155">
        <f>AVERAGE(B82:B90)</f>
        <v>26.7777777777778</v>
      </c>
      <c r="Q82" s="90">
        <f>AVERAGE(D82:D90)</f>
        <v>1.70755648190942</v>
      </c>
      <c r="R82" t="s" s="139">
        <v>118</v>
      </c>
      <c r="S82" s="155">
        <f>AVERAGE(G82:G90)</f>
        <v>12.4444444444444</v>
      </c>
      <c r="T82" s="90">
        <f>AVERAGE(I82:I90)</f>
        <v>0.696415563376348</v>
      </c>
      <c r="U82" t="s" s="139">
        <v>118</v>
      </c>
      <c r="V82" s="155">
        <f>AVERAGE(L82:L90)</f>
        <v>1.44444444444444</v>
      </c>
      <c r="W82" s="90">
        <f>AVERAGE(N82:N90)</f>
        <v>-1.07666666666667</v>
      </c>
    </row>
    <row r="83" ht="21.95" customHeight="1">
      <c r="A83" s="152">
        <v>1990</v>
      </c>
      <c r="B83" s="127">
        <v>14</v>
      </c>
      <c r="C83" s="88">
        <v>28.4</v>
      </c>
      <c r="D83" s="92">
        <v>2.02857142857143</v>
      </c>
      <c r="E83" s="43"/>
      <c r="F83" s="153">
        <v>1990</v>
      </c>
      <c r="G83" s="127">
        <v>4</v>
      </c>
      <c r="H83" s="88">
        <v>2.7</v>
      </c>
      <c r="I83" s="92">
        <v>0.675</v>
      </c>
      <c r="J83" s="43"/>
      <c r="K83" s="153">
        <v>1990</v>
      </c>
      <c r="L83" s="127">
        <v>0</v>
      </c>
      <c r="M83" s="88">
        <v>0</v>
      </c>
      <c r="N83" s="94"/>
      <c r="O83" t="s" s="136">
        <v>119</v>
      </c>
      <c r="P83" s="155">
        <f>AVERAGE(B83:B90)</f>
        <v>26</v>
      </c>
      <c r="Q83" s="90">
        <f>AVERAGE(D83:D90)</f>
        <v>1.7399404360875</v>
      </c>
      <c r="R83" t="s" s="139">
        <v>119</v>
      </c>
      <c r="S83" s="155">
        <f>AVERAGE(G83:G90)</f>
        <v>11.75</v>
      </c>
      <c r="T83" s="90">
        <f>AVERAGE(I83:I90)</f>
        <v>0.717495286576169</v>
      </c>
      <c r="U83" t="s" s="139">
        <v>119</v>
      </c>
      <c r="V83" s="155">
        <f>AVERAGE(L83:L90)</f>
        <v>1.375</v>
      </c>
      <c r="W83" s="90">
        <f>AVERAGE(N83:N90)</f>
        <v>-1.15833333333333</v>
      </c>
    </row>
    <row r="84" ht="21.95" customHeight="1">
      <c r="A84" s="152">
        <v>1991</v>
      </c>
      <c r="B84" s="127">
        <v>11</v>
      </c>
      <c r="C84" s="88">
        <v>24.5</v>
      </c>
      <c r="D84" s="92">
        <v>2.22727272727273</v>
      </c>
      <c r="E84" s="43"/>
      <c r="F84" s="153">
        <v>1991</v>
      </c>
      <c r="G84" s="127">
        <v>2</v>
      </c>
      <c r="H84" s="88">
        <v>2.2</v>
      </c>
      <c r="I84" s="92">
        <v>1.1</v>
      </c>
      <c r="J84" s="43"/>
      <c r="K84" s="153">
        <v>1991</v>
      </c>
      <c r="L84" s="127">
        <v>0</v>
      </c>
      <c r="M84" s="88">
        <v>0</v>
      </c>
      <c r="N84" s="94"/>
      <c r="O84" t="s" s="136">
        <v>120</v>
      </c>
      <c r="P84" s="155">
        <f>AVERAGE(B84:B90)</f>
        <v>27.7142857142857</v>
      </c>
      <c r="Q84" s="90">
        <f>AVERAGE(D84:D90)</f>
        <v>1.69870743716122</v>
      </c>
      <c r="R84" t="s" s="139">
        <v>120</v>
      </c>
      <c r="S84" s="155">
        <f>AVERAGE(G84:G90)</f>
        <v>12.8571428571429</v>
      </c>
      <c r="T84" s="90">
        <f>AVERAGE(I84:I90)</f>
        <v>0.723566041801336</v>
      </c>
      <c r="U84" t="s" s="139">
        <v>120</v>
      </c>
      <c r="V84" s="155">
        <f>AVERAGE(L84:L90)</f>
        <v>1.57142857142857</v>
      </c>
      <c r="W84" s="90">
        <f>AVERAGE(N84:N90)</f>
        <v>-1.15833333333333</v>
      </c>
    </row>
    <row r="85" ht="21.95" customHeight="1">
      <c r="A85" s="152">
        <v>1992</v>
      </c>
      <c r="B85" s="127">
        <v>25</v>
      </c>
      <c r="C85" s="88">
        <v>34.3</v>
      </c>
      <c r="D85" s="92">
        <v>1.372</v>
      </c>
      <c r="E85" s="43"/>
      <c r="F85" s="153">
        <v>1992</v>
      </c>
      <c r="G85" s="127">
        <v>15</v>
      </c>
      <c r="H85" s="88">
        <v>9.6</v>
      </c>
      <c r="I85" s="92">
        <v>0.64</v>
      </c>
      <c r="J85" s="43"/>
      <c r="K85" s="153">
        <v>1992</v>
      </c>
      <c r="L85" s="127">
        <v>1</v>
      </c>
      <c r="M85" s="88">
        <v>-1.7</v>
      </c>
      <c r="N85" s="94">
        <v>-1.7</v>
      </c>
      <c r="O85" t="s" s="136">
        <v>98</v>
      </c>
      <c r="P85" s="155">
        <f>AVERAGE(B85:B90)</f>
        <v>30.5</v>
      </c>
      <c r="Q85" s="90">
        <f>AVERAGE(D85:D90)</f>
        <v>1.61061322214264</v>
      </c>
      <c r="R85" t="s" s="139">
        <v>98</v>
      </c>
      <c r="S85" s="155">
        <f>AVERAGE(G85:G90)</f>
        <v>14.6666666666667</v>
      </c>
      <c r="T85" s="90">
        <f>AVERAGE(I85:I90)</f>
        <v>0.660827048768226</v>
      </c>
      <c r="U85" t="s" s="139">
        <v>98</v>
      </c>
      <c r="V85" s="155">
        <f>AVERAGE(L85:L90)</f>
        <v>1.83333333333333</v>
      </c>
      <c r="W85" s="90">
        <f>AVERAGE(N85:N90)</f>
        <v>-1.15833333333333</v>
      </c>
    </row>
    <row r="86" ht="21.95" customHeight="1">
      <c r="A86" s="152">
        <v>1993</v>
      </c>
      <c r="B86" s="127">
        <v>26</v>
      </c>
      <c r="C86" s="88">
        <v>47.9</v>
      </c>
      <c r="D86" s="92">
        <v>1.84230769230769</v>
      </c>
      <c r="E86" s="43"/>
      <c r="F86" s="153">
        <v>1993</v>
      </c>
      <c r="G86" s="127">
        <v>13</v>
      </c>
      <c r="H86" s="88">
        <v>14</v>
      </c>
      <c r="I86" s="92">
        <v>1.07692307692308</v>
      </c>
      <c r="J86" s="43"/>
      <c r="K86" s="153">
        <v>1993</v>
      </c>
      <c r="L86" s="127">
        <v>0</v>
      </c>
      <c r="M86" s="88">
        <v>0</v>
      </c>
      <c r="N86" s="94"/>
      <c r="O86" t="s" s="136">
        <v>121</v>
      </c>
      <c r="P86" s="155">
        <f>AVERAGE(B86:B90)</f>
        <v>31.6</v>
      </c>
      <c r="Q86" s="90">
        <f>AVERAGE(D86:D90)</f>
        <v>1.65833586657116</v>
      </c>
      <c r="R86" t="s" s="139">
        <v>121</v>
      </c>
      <c r="S86" s="155">
        <f>AVERAGE(G86:G90)</f>
        <v>14.6</v>
      </c>
      <c r="T86" s="90">
        <f>AVERAGE(I86:I90)</f>
        <v>0.6649924585218711</v>
      </c>
      <c r="U86" t="s" s="139">
        <v>121</v>
      </c>
      <c r="V86" s="155">
        <f>AVERAGE(L86:L90)</f>
        <v>2</v>
      </c>
      <c r="W86" s="90">
        <f>AVERAGE(N86:N90)</f>
        <v>-0.977777777777777</v>
      </c>
    </row>
    <row r="87" ht="21.95" customHeight="1">
      <c r="A87" s="152">
        <v>1994</v>
      </c>
      <c r="B87" s="127">
        <v>33</v>
      </c>
      <c r="C87" s="88">
        <v>48.4</v>
      </c>
      <c r="D87" s="92">
        <v>1.46666666666667</v>
      </c>
      <c r="E87" s="43"/>
      <c r="F87" s="153">
        <v>1994</v>
      </c>
      <c r="G87" s="127">
        <v>20</v>
      </c>
      <c r="H87" s="88">
        <v>15</v>
      </c>
      <c r="I87" s="92">
        <v>0.75</v>
      </c>
      <c r="J87" s="43"/>
      <c r="K87" s="153">
        <v>1994</v>
      </c>
      <c r="L87" s="127">
        <v>2</v>
      </c>
      <c r="M87" s="88">
        <v>-1.8</v>
      </c>
      <c r="N87" s="94">
        <v>-0.9</v>
      </c>
      <c r="O87" t="s" s="136">
        <v>122</v>
      </c>
      <c r="P87" s="155">
        <f>AVERAGE(B87:B90)</f>
        <v>33</v>
      </c>
      <c r="Q87" s="90">
        <f>AVERAGE(D87:D90)</f>
        <v>1.61234291013703</v>
      </c>
      <c r="R87" t="s" s="139">
        <v>122</v>
      </c>
      <c r="S87" s="155">
        <f>AVERAGE(G87:G90)</f>
        <v>15</v>
      </c>
      <c r="T87" s="90">
        <f>AVERAGE(I87:I90)</f>
        <v>0.562009803921569</v>
      </c>
      <c r="U87" t="s" s="139">
        <v>122</v>
      </c>
      <c r="V87" s="155">
        <f>AVERAGE(L87:L90)</f>
        <v>2.5</v>
      </c>
      <c r="W87" s="90">
        <f>AVERAGE(N87:N90)</f>
        <v>-0.977777777777777</v>
      </c>
    </row>
    <row r="88" ht="21.95" customHeight="1">
      <c r="A88" s="152">
        <v>1995</v>
      </c>
      <c r="B88" s="127">
        <v>28</v>
      </c>
      <c r="C88" s="88">
        <v>45.6</v>
      </c>
      <c r="D88" s="92">
        <v>1.62857142857143</v>
      </c>
      <c r="E88" s="43"/>
      <c r="F88" s="153">
        <v>1995</v>
      </c>
      <c r="G88" s="127">
        <v>11</v>
      </c>
      <c r="H88" s="88">
        <v>5.5</v>
      </c>
      <c r="I88" s="92">
        <v>0.5</v>
      </c>
      <c r="J88" s="43"/>
      <c r="K88" s="153">
        <v>1995</v>
      </c>
      <c r="L88" s="127">
        <v>2</v>
      </c>
      <c r="M88" s="88">
        <v>-1.8</v>
      </c>
      <c r="N88" s="94">
        <v>-0.9</v>
      </c>
      <c r="O88" t="s" s="136">
        <v>123</v>
      </c>
      <c r="P88" s="155">
        <f>AVERAGE(B88:B90)</f>
        <v>33</v>
      </c>
      <c r="Q88" s="90">
        <f>AVERAGE(D88:D90)</f>
        <v>1.66090165796048</v>
      </c>
      <c r="R88" t="s" s="139">
        <v>123</v>
      </c>
      <c r="S88" s="155">
        <f>AVERAGE(G88:G90)</f>
        <v>13.3333333333333</v>
      </c>
      <c r="T88" s="90">
        <f>AVERAGE(I88:I90)</f>
        <v>0.499346405228758</v>
      </c>
      <c r="U88" t="s" s="139">
        <v>123</v>
      </c>
      <c r="V88" s="155">
        <f>AVERAGE(L88:L90)</f>
        <v>2.66666666666667</v>
      </c>
      <c r="W88" s="90">
        <f>AVERAGE(N88:N90)</f>
        <v>-1.01666666666667</v>
      </c>
    </row>
    <row r="89" ht="21.95" customHeight="1">
      <c r="A89" s="152">
        <v>1996</v>
      </c>
      <c r="B89" s="127">
        <v>37</v>
      </c>
      <c r="C89" s="88">
        <v>73.5</v>
      </c>
      <c r="D89" s="92">
        <v>1.98648648648649</v>
      </c>
      <c r="E89" s="43"/>
      <c r="F89" s="153">
        <v>1996</v>
      </c>
      <c r="G89" s="127">
        <v>12</v>
      </c>
      <c r="H89" s="88">
        <v>10</v>
      </c>
      <c r="I89" s="92">
        <v>0.833333333333333</v>
      </c>
      <c r="J89" s="43"/>
      <c r="K89" s="153">
        <v>1996</v>
      </c>
      <c r="L89" s="127">
        <v>0</v>
      </c>
      <c r="M89" s="88">
        <v>0</v>
      </c>
      <c r="N89" s="94"/>
      <c r="O89" t="s" s="136">
        <v>124</v>
      </c>
      <c r="P89" s="155">
        <f>AVERAGE(B89:B90)</f>
        <v>35.5</v>
      </c>
      <c r="Q89" s="90">
        <f>AVERAGE(D89:D90)</f>
        <v>1.67706677265501</v>
      </c>
      <c r="R89" t="s" s="139">
        <v>124</v>
      </c>
      <c r="S89" s="155">
        <f>AVERAGE(G89:G90)</f>
        <v>14.5</v>
      </c>
      <c r="T89" s="90">
        <f>AVERAGE(I89:I90)</f>
        <v>0.499019607843137</v>
      </c>
      <c r="U89" t="s" s="139">
        <v>124</v>
      </c>
      <c r="V89" s="155">
        <f>AVERAGE(L89:L90)</f>
        <v>3</v>
      </c>
      <c r="W89" s="90">
        <f>AVERAGE(N89:N90)</f>
        <v>-1.13333333333333</v>
      </c>
    </row>
    <row r="90" ht="21.95" customHeight="1">
      <c r="A90" s="152">
        <v>1997</v>
      </c>
      <c r="B90" s="127">
        <v>34</v>
      </c>
      <c r="C90" s="88">
        <v>46.5</v>
      </c>
      <c r="D90" s="92">
        <v>1.36764705882353</v>
      </c>
      <c r="E90" s="43"/>
      <c r="F90" s="153">
        <v>1997</v>
      </c>
      <c r="G90" s="127">
        <v>17</v>
      </c>
      <c r="H90" s="88">
        <v>2.8</v>
      </c>
      <c r="I90" s="92">
        <v>0.164705882352941</v>
      </c>
      <c r="J90" s="43"/>
      <c r="K90" s="153">
        <v>1997</v>
      </c>
      <c r="L90" s="127">
        <v>6</v>
      </c>
      <c r="M90" s="88">
        <v>-6.8</v>
      </c>
      <c r="N90" s="94">
        <v>-1.13333333333333</v>
      </c>
      <c r="O90" t="s" s="136">
        <v>125</v>
      </c>
      <c r="P90" s="155">
        <f>AVERAGE(B90)</f>
        <v>34</v>
      </c>
      <c r="Q90" s="90">
        <f>AVERAGE(D90)</f>
        <v>1.36764705882353</v>
      </c>
      <c r="R90" t="s" s="139">
        <v>125</v>
      </c>
      <c r="S90" s="155">
        <f>AVERAGE(G90)</f>
        <v>17</v>
      </c>
      <c r="T90" s="90">
        <f>AVERAGE(I90)</f>
        <v>0.164705882352941</v>
      </c>
      <c r="U90" t="s" s="139">
        <v>125</v>
      </c>
      <c r="V90" s="155">
        <f>AVERAGE(L90)</f>
        <v>6</v>
      </c>
      <c r="W90" s="90">
        <f>AVERAGE(N90)</f>
        <v>-1.13333333333333</v>
      </c>
    </row>
    <row r="91" ht="21.95" customHeight="1">
      <c r="A91" s="152">
        <v>1998</v>
      </c>
      <c r="B91" s="157">
        <v>30</v>
      </c>
      <c r="C91" s="158">
        <v>47.8</v>
      </c>
      <c r="D91" s="159">
        <v>1.59333333333333</v>
      </c>
      <c r="E91" s="43"/>
      <c r="F91" s="153">
        <v>1998</v>
      </c>
      <c r="G91" s="157">
        <v>16</v>
      </c>
      <c r="H91" s="158">
        <v>12.3</v>
      </c>
      <c r="I91" s="159">
        <v>0.76875</v>
      </c>
      <c r="J91" s="43"/>
      <c r="K91" s="153">
        <v>1998</v>
      </c>
      <c r="L91" s="157">
        <v>1</v>
      </c>
      <c r="M91" s="158">
        <v>-1.3</v>
      </c>
      <c r="N91" s="160">
        <v>-1.3</v>
      </c>
      <c r="O91" t="s" s="136">
        <v>126</v>
      </c>
      <c r="P91" s="161">
        <f>AVERAGE(B91)</f>
        <v>30</v>
      </c>
      <c r="Q91" s="162">
        <f>AVERAGE(D91)</f>
        <v>1.59333333333333</v>
      </c>
      <c r="R91" t="s" s="139">
        <v>126</v>
      </c>
      <c r="S91" s="161">
        <f>AVERAGE(G91)</f>
        <v>16</v>
      </c>
      <c r="T91" s="162">
        <f>AVERAGE(I91)</f>
        <v>0.76875</v>
      </c>
      <c r="U91" t="s" s="139">
        <v>126</v>
      </c>
      <c r="V91" s="161">
        <f>AVERAGE(L91)</f>
        <v>1</v>
      </c>
      <c r="W91" s="162">
        <f>AVERAGE(N91)</f>
        <v>-1.3</v>
      </c>
    </row>
    <row r="92" ht="21.95" customHeight="1">
      <c r="A92" s="152">
        <v>1999</v>
      </c>
      <c r="B92" s="127">
        <v>61</v>
      </c>
      <c r="C92" s="88">
        <v>101</v>
      </c>
      <c r="D92" s="92">
        <v>1.65573770491803</v>
      </c>
      <c r="E92" s="43"/>
      <c r="F92" s="153">
        <v>1999</v>
      </c>
      <c r="G92" s="127">
        <v>22</v>
      </c>
      <c r="H92" s="88">
        <v>-2</v>
      </c>
      <c r="I92" s="92">
        <v>-0.0909090909090909</v>
      </c>
      <c r="J92" s="43"/>
      <c r="K92" s="153">
        <v>1999</v>
      </c>
      <c r="L92" s="127">
        <v>6</v>
      </c>
      <c r="M92" s="88">
        <v>-12</v>
      </c>
      <c r="N92" s="94">
        <v>-2</v>
      </c>
      <c r="O92" t="s" s="136">
        <v>125</v>
      </c>
      <c r="P92" s="155">
        <f>AVERAGE(B92)</f>
        <v>61</v>
      </c>
      <c r="Q92" s="90">
        <f>AVERAGE(D92)</f>
        <v>1.65573770491803</v>
      </c>
      <c r="R92" t="s" s="139">
        <v>125</v>
      </c>
      <c r="S92" s="155">
        <f>AVERAGE(G92)</f>
        <v>22</v>
      </c>
      <c r="T92" s="90">
        <f>AVERAGE(I92)</f>
        <v>-0.0909090909090909</v>
      </c>
      <c r="U92" t="s" s="139">
        <v>125</v>
      </c>
      <c r="V92" s="155">
        <f>AVERAGE(L92)</f>
        <v>6</v>
      </c>
      <c r="W92" s="90">
        <f>AVERAGE(N92)</f>
        <v>-2</v>
      </c>
    </row>
    <row r="93" ht="21.95" customHeight="1">
      <c r="A93" s="152">
        <v>2000</v>
      </c>
      <c r="B93" s="127">
        <v>44</v>
      </c>
      <c r="C93" s="88">
        <v>92</v>
      </c>
      <c r="D93" s="92">
        <v>2.09090909090909</v>
      </c>
      <c r="E93" s="43"/>
      <c r="F93" s="153">
        <v>2000</v>
      </c>
      <c r="G93" s="127">
        <v>14</v>
      </c>
      <c r="H93" s="88">
        <v>10</v>
      </c>
      <c r="I93" s="92">
        <v>0.714285714285714</v>
      </c>
      <c r="J93" s="43"/>
      <c r="K93" s="153">
        <v>2000</v>
      </c>
      <c r="L93" s="127">
        <v>0</v>
      </c>
      <c r="M93" s="88">
        <v>0</v>
      </c>
      <c r="N93" s="94"/>
      <c r="O93" t="s" s="136">
        <v>124</v>
      </c>
      <c r="P93" s="155">
        <f>AVERAGE(B92:B93)</f>
        <v>52.5</v>
      </c>
      <c r="Q93" s="90">
        <f>AVERAGE(D92:D93)</f>
        <v>1.87332339791356</v>
      </c>
      <c r="R93" t="s" s="139">
        <v>124</v>
      </c>
      <c r="S93" s="155">
        <f>AVERAGE(G92:G93)</f>
        <v>18</v>
      </c>
      <c r="T93" s="90">
        <f>AVERAGE(I92:I93)</f>
        <v>0.311688311688312</v>
      </c>
      <c r="U93" t="s" s="139">
        <v>124</v>
      </c>
      <c r="V93" s="155">
        <f>AVERAGE(L92:L93)</f>
        <v>3</v>
      </c>
      <c r="W93" s="90">
        <f>AVERAGE(N92:N93)</f>
        <v>-2</v>
      </c>
    </row>
    <row r="94" ht="21.95" customHeight="1">
      <c r="A94" s="152">
        <v>2001</v>
      </c>
      <c r="B94" s="127">
        <v>52</v>
      </c>
      <c r="C94" s="88">
        <v>88</v>
      </c>
      <c r="D94" s="92">
        <v>1.69230769230769</v>
      </c>
      <c r="E94" s="43"/>
      <c r="F94" s="153">
        <v>2001</v>
      </c>
      <c r="G94" s="127">
        <v>22</v>
      </c>
      <c r="H94" s="88">
        <v>14</v>
      </c>
      <c r="I94" s="92">
        <v>0.636363636363636</v>
      </c>
      <c r="J94" s="43"/>
      <c r="K94" s="153">
        <v>2001</v>
      </c>
      <c r="L94" s="127">
        <v>1</v>
      </c>
      <c r="M94" s="88">
        <v>-1</v>
      </c>
      <c r="N94" s="94">
        <v>-1</v>
      </c>
      <c r="O94" t="s" s="136">
        <v>123</v>
      </c>
      <c r="P94" s="155">
        <f>AVERAGE(B92:B94)</f>
        <v>52.3333333333333</v>
      </c>
      <c r="Q94" s="90">
        <f>AVERAGE(D92:D94)</f>
        <v>1.81298482937827</v>
      </c>
      <c r="R94" t="s" s="139">
        <v>123</v>
      </c>
      <c r="S94" s="155">
        <f>AVERAGE(G92:G94)</f>
        <v>19.3333333333333</v>
      </c>
      <c r="T94" s="90">
        <f>AVERAGE(I92:I94)</f>
        <v>0.41991341991342</v>
      </c>
      <c r="U94" t="s" s="139">
        <v>123</v>
      </c>
      <c r="V94" s="155">
        <f>AVERAGE(L92:L94)</f>
        <v>2.33333333333333</v>
      </c>
      <c r="W94" s="90">
        <f>AVERAGE(N92:N94)</f>
        <v>-1.5</v>
      </c>
    </row>
    <row r="95" ht="21.95" customHeight="1">
      <c r="A95" s="152">
        <v>2002</v>
      </c>
      <c r="B95" s="127">
        <v>64</v>
      </c>
      <c r="C95" s="88">
        <v>67</v>
      </c>
      <c r="D95" s="92">
        <v>1.046875</v>
      </c>
      <c r="E95" s="43"/>
      <c r="F95" s="153">
        <v>2002</v>
      </c>
      <c r="G95" s="127">
        <v>37</v>
      </c>
      <c r="H95" s="88">
        <v>-3</v>
      </c>
      <c r="I95" s="92">
        <v>-0.0810810810810811</v>
      </c>
      <c r="J95" s="43"/>
      <c r="K95" s="153">
        <v>2002</v>
      </c>
      <c r="L95" s="127">
        <v>14</v>
      </c>
      <c r="M95" s="88">
        <v>-20</v>
      </c>
      <c r="N95" s="94">
        <v>-1.42857142857143</v>
      </c>
      <c r="O95" t="s" s="136">
        <v>122</v>
      </c>
      <c r="P95" s="155">
        <f>AVERAGE(B92:B95)</f>
        <v>55.25</v>
      </c>
      <c r="Q95" s="90">
        <f>AVERAGE(D92:D95)</f>
        <v>1.6214573720337</v>
      </c>
      <c r="R95" t="s" s="139">
        <v>122</v>
      </c>
      <c r="S95" s="155">
        <f>AVERAGE(G92:G95)</f>
        <v>23.75</v>
      </c>
      <c r="T95" s="90">
        <f>AVERAGE(I92:I95)</f>
        <v>0.294664794664795</v>
      </c>
      <c r="U95" t="s" s="139">
        <v>122</v>
      </c>
      <c r="V95" s="155">
        <f>AVERAGE(L92:L95)</f>
        <v>5.25</v>
      </c>
      <c r="W95" s="90">
        <f>AVERAGE(N92:N95)</f>
        <v>-1.47619047619048</v>
      </c>
    </row>
    <row r="96" ht="21.95" customHeight="1">
      <c r="A96" s="152">
        <v>2003</v>
      </c>
      <c r="B96" s="127">
        <v>51</v>
      </c>
      <c r="C96" s="88">
        <v>91.90000000000001</v>
      </c>
      <c r="D96" s="92">
        <v>1.80196078431373</v>
      </c>
      <c r="E96" s="43"/>
      <c r="F96" s="153">
        <v>2003</v>
      </c>
      <c r="G96" s="127">
        <v>19</v>
      </c>
      <c r="H96" s="88">
        <v>5.9</v>
      </c>
      <c r="I96" s="92">
        <v>0.310526315789474</v>
      </c>
      <c r="J96" s="43"/>
      <c r="K96" s="153">
        <v>2003</v>
      </c>
      <c r="L96" s="127">
        <v>4</v>
      </c>
      <c r="M96" s="88">
        <v>-5</v>
      </c>
      <c r="N96" s="94">
        <v>-1.25</v>
      </c>
      <c r="O96" t="s" s="136">
        <v>121</v>
      </c>
      <c r="P96" s="155">
        <f>AVERAGE(B92:B96)</f>
        <v>54.4</v>
      </c>
      <c r="Q96" s="90">
        <f>AVERAGE(D92:D96)</f>
        <v>1.65755805448971</v>
      </c>
      <c r="R96" t="s" s="139">
        <v>121</v>
      </c>
      <c r="S96" s="155">
        <f>AVERAGE(G92:G96)</f>
        <v>22.8</v>
      </c>
      <c r="T96" s="90">
        <f>AVERAGE(I92:I96)</f>
        <v>0.29783709888973</v>
      </c>
      <c r="U96" t="s" s="139">
        <v>121</v>
      </c>
      <c r="V96" s="155">
        <f>AVERAGE(L92:L96)</f>
        <v>5</v>
      </c>
      <c r="W96" s="90">
        <f>AVERAGE(N92:N96)</f>
        <v>-1.41964285714286</v>
      </c>
    </row>
    <row r="97" ht="21.95" customHeight="1">
      <c r="A97" s="152">
        <v>2004</v>
      </c>
      <c r="B97" s="127">
        <v>51</v>
      </c>
      <c r="C97" s="88">
        <v>71.59999999999999</v>
      </c>
      <c r="D97" s="92">
        <v>1.40392156862745</v>
      </c>
      <c r="E97" s="43"/>
      <c r="F97" s="153">
        <v>2004</v>
      </c>
      <c r="G97" s="127">
        <v>26</v>
      </c>
      <c r="H97" s="88">
        <v>12.8</v>
      </c>
      <c r="I97" s="92">
        <v>0.492307692307692</v>
      </c>
      <c r="J97" s="43"/>
      <c r="K97" s="153">
        <v>2004</v>
      </c>
      <c r="L97" s="127">
        <v>4</v>
      </c>
      <c r="M97" s="88">
        <v>-4.3</v>
      </c>
      <c r="N97" s="94">
        <v>-1.075</v>
      </c>
      <c r="O97" t="s" s="136">
        <v>98</v>
      </c>
      <c r="P97" s="155">
        <f>AVERAGE(B92:B97)</f>
        <v>53.8333333333333</v>
      </c>
      <c r="Q97" s="90">
        <f>AVERAGE(D92:D97)</f>
        <v>1.615285306846</v>
      </c>
      <c r="R97" t="s" s="139">
        <v>98</v>
      </c>
      <c r="S97" s="155">
        <f>AVERAGE(G92:G97)</f>
        <v>23.3333333333333</v>
      </c>
      <c r="T97" s="90">
        <f>AVERAGE(I92:I97)</f>
        <v>0.330248864459391</v>
      </c>
      <c r="U97" t="s" s="139">
        <v>98</v>
      </c>
      <c r="V97" s="155">
        <f>AVERAGE(L92:L97)</f>
        <v>4.83333333333333</v>
      </c>
      <c r="W97" s="90">
        <f>AVERAGE(N92:N97)</f>
        <v>-1.35071428571429</v>
      </c>
    </row>
    <row r="98" ht="21.95" customHeight="1">
      <c r="A98" s="152">
        <v>2005</v>
      </c>
      <c r="B98" s="127">
        <v>36</v>
      </c>
      <c r="C98" s="88">
        <v>52.8</v>
      </c>
      <c r="D98" s="92">
        <v>1.46666666666667</v>
      </c>
      <c r="E98" s="43"/>
      <c r="F98" s="153">
        <v>2005</v>
      </c>
      <c r="G98" s="127">
        <v>21</v>
      </c>
      <c r="H98" s="88">
        <v>14.2</v>
      </c>
      <c r="I98" s="92">
        <v>0.676190476190476</v>
      </c>
      <c r="J98" s="43"/>
      <c r="K98" s="153">
        <v>2005</v>
      </c>
      <c r="L98" s="127">
        <v>2</v>
      </c>
      <c r="M98" s="88">
        <v>-2</v>
      </c>
      <c r="N98" s="94">
        <v>-1</v>
      </c>
      <c r="O98" t="s" s="136">
        <v>120</v>
      </c>
      <c r="P98" s="155">
        <f>AVERAGE(B92:B98)</f>
        <v>51.2857142857143</v>
      </c>
      <c r="Q98" s="90">
        <f>AVERAGE(D92:D98)</f>
        <v>1.59405407253467</v>
      </c>
      <c r="R98" t="s" s="139">
        <v>120</v>
      </c>
      <c r="S98" s="155">
        <f>AVERAGE(G92:G98)</f>
        <v>23</v>
      </c>
      <c r="T98" s="90">
        <f>AVERAGE(I92:I98)</f>
        <v>0.379669094706689</v>
      </c>
      <c r="U98" t="s" s="139">
        <v>120</v>
      </c>
      <c r="V98" s="155">
        <f>AVERAGE(L92:L98)</f>
        <v>4.42857142857143</v>
      </c>
      <c r="W98" s="90">
        <f>AVERAGE(N92:N98)</f>
        <v>-1.29226190476191</v>
      </c>
    </row>
    <row r="99" ht="21.95" customHeight="1">
      <c r="A99" s="152">
        <v>2006</v>
      </c>
      <c r="B99" s="127">
        <v>81</v>
      </c>
      <c r="C99" s="88">
        <v>63.7</v>
      </c>
      <c r="D99" s="92">
        <v>0.78641975308642</v>
      </c>
      <c r="E99" s="43"/>
      <c r="F99" s="153">
        <v>2006</v>
      </c>
      <c r="G99" s="127">
        <v>54</v>
      </c>
      <c r="H99" s="88">
        <v>-2.2</v>
      </c>
      <c r="I99" s="92">
        <v>-0.0407407407407407</v>
      </c>
      <c r="J99" s="43"/>
      <c r="K99" s="153">
        <v>2006</v>
      </c>
      <c r="L99" s="127">
        <v>17</v>
      </c>
      <c r="M99" s="88">
        <v>-31.5</v>
      </c>
      <c r="N99" s="94">
        <v>-1.85294117647059</v>
      </c>
      <c r="O99" t="s" s="136">
        <v>119</v>
      </c>
      <c r="P99" s="155">
        <f>AVERAGE(B92:B99)</f>
        <v>55</v>
      </c>
      <c r="Q99" s="90">
        <f>AVERAGE(D92:D99)</f>
        <v>1.49309978260364</v>
      </c>
      <c r="R99" t="s" s="139">
        <v>119</v>
      </c>
      <c r="S99" s="155">
        <f>AVERAGE(G92:G99)</f>
        <v>26.875</v>
      </c>
      <c r="T99" s="90">
        <f>AVERAGE(I92:I99)</f>
        <v>0.32711786527576</v>
      </c>
      <c r="U99" t="s" s="139">
        <v>119</v>
      </c>
      <c r="V99" s="155">
        <f>AVERAGE(L92:L99)</f>
        <v>6</v>
      </c>
      <c r="W99" s="90">
        <f>AVERAGE(N92:N99)</f>
        <v>-1.37235894357743</v>
      </c>
    </row>
    <row r="100" ht="21.95" customHeight="1">
      <c r="A100" s="152">
        <v>2007</v>
      </c>
      <c r="B100" s="127">
        <v>53</v>
      </c>
      <c r="C100" s="88">
        <v>29.3</v>
      </c>
      <c r="D100" s="92">
        <v>0.552830188679245</v>
      </c>
      <c r="E100" s="43"/>
      <c r="F100" s="153">
        <v>2007</v>
      </c>
      <c r="G100" s="127">
        <v>41</v>
      </c>
      <c r="H100" s="88">
        <v>-1.5</v>
      </c>
      <c r="I100" s="92">
        <v>-0.0365853658536585</v>
      </c>
      <c r="J100" s="43"/>
      <c r="K100" s="153">
        <v>2007</v>
      </c>
      <c r="L100" s="127">
        <v>12</v>
      </c>
      <c r="M100" s="88">
        <v>-18.5</v>
      </c>
      <c r="N100" s="94">
        <v>-1.54166666666667</v>
      </c>
      <c r="O100" t="s" s="136">
        <v>118</v>
      </c>
      <c r="P100" s="155">
        <f>AVERAGE(B92:B100)</f>
        <v>54.7777777777778</v>
      </c>
      <c r="Q100" s="90">
        <f>AVERAGE(D92:D100)</f>
        <v>1.3886253832787</v>
      </c>
      <c r="R100" t="s" s="139">
        <v>118</v>
      </c>
      <c r="S100" s="155">
        <f>AVERAGE(G92:G100)</f>
        <v>28.4444444444444</v>
      </c>
      <c r="T100" s="90">
        <f>AVERAGE(I92:I100)</f>
        <v>0.286706395150269</v>
      </c>
      <c r="U100" t="s" s="139">
        <v>118</v>
      </c>
      <c r="V100" s="155">
        <f>AVERAGE(L92:L100)</f>
        <v>6.66666666666667</v>
      </c>
      <c r="W100" s="90">
        <f>AVERAGE(N92:N100)</f>
        <v>-1.39352240896359</v>
      </c>
    </row>
    <row r="101" ht="21.95" customHeight="1">
      <c r="A101" s="152">
        <v>2008</v>
      </c>
      <c r="B101" s="127">
        <v>52</v>
      </c>
      <c r="C101" s="88">
        <v>50.8</v>
      </c>
      <c r="D101" s="92">
        <v>0.976923076923077</v>
      </c>
      <c r="E101" s="43"/>
      <c r="F101" s="153">
        <v>2008</v>
      </c>
      <c r="G101" s="127">
        <v>35</v>
      </c>
      <c r="H101" s="88">
        <v>4.7</v>
      </c>
      <c r="I101" s="92">
        <v>0.134285714285714</v>
      </c>
      <c r="J101" s="43"/>
      <c r="K101" s="153">
        <v>2008</v>
      </c>
      <c r="L101" s="127">
        <v>9</v>
      </c>
      <c r="M101" s="88">
        <v>-12</v>
      </c>
      <c r="N101" s="94">
        <v>-1.33333333333333</v>
      </c>
      <c r="O101" t="s" s="136">
        <v>117</v>
      </c>
      <c r="P101" s="155">
        <f>AVERAGE(B92:B101)</f>
        <v>54.5</v>
      </c>
      <c r="Q101" s="90">
        <f>AVERAGE(D92:D101)</f>
        <v>1.34745515264314</v>
      </c>
      <c r="R101" t="s" s="139">
        <v>117</v>
      </c>
      <c r="S101" s="155">
        <f>AVERAGE(G92:G101)</f>
        <v>29.1</v>
      </c>
      <c r="T101" s="90">
        <f>AVERAGE(I92:I101)</f>
        <v>0.271464327063813</v>
      </c>
      <c r="U101" t="s" s="139">
        <v>117</v>
      </c>
      <c r="V101" s="155">
        <f>AVERAGE(L92:L101)</f>
        <v>6.9</v>
      </c>
      <c r="W101" s="90">
        <f>AVERAGE(N92:N101)</f>
        <v>-1.38683473389356</v>
      </c>
    </row>
    <row r="102" ht="21.95" customHeight="1">
      <c r="A102" s="152">
        <v>2009</v>
      </c>
      <c r="B102" s="127">
        <v>36</v>
      </c>
      <c r="C102" s="88">
        <v>47</v>
      </c>
      <c r="D102" s="92">
        <v>1.30555555555556</v>
      </c>
      <c r="E102" s="43"/>
      <c r="F102" s="153">
        <v>2009</v>
      </c>
      <c r="G102" s="127">
        <v>18</v>
      </c>
      <c r="H102" s="88">
        <v>5.8</v>
      </c>
      <c r="I102" s="92">
        <v>0.322222222222222</v>
      </c>
      <c r="J102" s="43"/>
      <c r="K102" s="153">
        <v>2009</v>
      </c>
      <c r="L102" s="127">
        <v>4</v>
      </c>
      <c r="M102" s="88">
        <v>-4.4</v>
      </c>
      <c r="N102" s="94">
        <v>-1.1</v>
      </c>
      <c r="O102" t="s" s="136">
        <v>116</v>
      </c>
      <c r="P102" s="155">
        <f>AVERAGE(B92:B102)</f>
        <v>52.8181818181818</v>
      </c>
      <c r="Q102" s="90">
        <f>AVERAGE(D92:D102)</f>
        <v>1.34364609836245</v>
      </c>
      <c r="R102" t="s" s="139">
        <v>116</v>
      </c>
      <c r="S102" s="155">
        <f>AVERAGE(G92:G102)</f>
        <v>28.0909090909091</v>
      </c>
      <c r="T102" s="90">
        <f>AVERAGE(I92:I102)</f>
        <v>0.276078681169123</v>
      </c>
      <c r="U102" t="s" s="139">
        <v>116</v>
      </c>
      <c r="V102" s="155">
        <f>AVERAGE(L92:L102)</f>
        <v>6.63636363636364</v>
      </c>
      <c r="W102" s="90">
        <f>AVERAGE(N92:N102)</f>
        <v>-1.3581512605042</v>
      </c>
    </row>
    <row r="103" ht="21.95" customHeight="1">
      <c r="A103" s="152">
        <v>2010</v>
      </c>
      <c r="B103" s="127">
        <v>57</v>
      </c>
      <c r="C103" s="88">
        <v>62.5</v>
      </c>
      <c r="D103" s="92">
        <v>1.09649122807018</v>
      </c>
      <c r="E103" s="43"/>
      <c r="F103" s="153">
        <v>2010</v>
      </c>
      <c r="G103" s="127">
        <v>38</v>
      </c>
      <c r="H103" s="88">
        <v>16.2</v>
      </c>
      <c r="I103" s="92">
        <v>0.426315789473684</v>
      </c>
      <c r="J103" s="43"/>
      <c r="K103" s="153">
        <v>2010</v>
      </c>
      <c r="L103" s="127">
        <v>5</v>
      </c>
      <c r="M103" s="88">
        <v>-5.3</v>
      </c>
      <c r="N103" s="94">
        <v>-1.06</v>
      </c>
      <c r="O103" t="s" s="136">
        <v>115</v>
      </c>
      <c r="P103" s="155">
        <f>AVERAGE(B92:B103)</f>
        <v>53.1666666666667</v>
      </c>
      <c r="Q103" s="90">
        <f>AVERAGE(D92:D103)</f>
        <v>1.32304985917143</v>
      </c>
      <c r="R103" t="s" s="139">
        <v>115</v>
      </c>
      <c r="S103" s="155">
        <f>AVERAGE(G92:G103)</f>
        <v>28.9166666666667</v>
      </c>
      <c r="T103" s="90">
        <f>AVERAGE(I92:I103)</f>
        <v>0.288598440194503</v>
      </c>
      <c r="U103" t="s" s="139">
        <v>115</v>
      </c>
      <c r="V103" s="155">
        <f>AVERAGE(L92:L103)</f>
        <v>6.5</v>
      </c>
      <c r="W103" s="90">
        <f>AVERAGE(N92:N103)</f>
        <v>-1.33104660045837</v>
      </c>
    </row>
    <row r="104" ht="21.95" customHeight="1">
      <c r="A104" s="152">
        <v>2011</v>
      </c>
      <c r="B104" s="127">
        <v>45</v>
      </c>
      <c r="C104" s="88">
        <v>60.3</v>
      </c>
      <c r="D104" s="92">
        <v>1.34</v>
      </c>
      <c r="E104" s="43"/>
      <c r="F104" s="153">
        <v>2011</v>
      </c>
      <c r="G104" s="127">
        <v>24</v>
      </c>
      <c r="H104" s="88">
        <v>10.8</v>
      </c>
      <c r="I104" s="92">
        <v>0.45</v>
      </c>
      <c r="J104" s="43"/>
      <c r="K104" s="153">
        <v>2011</v>
      </c>
      <c r="L104" s="127">
        <v>4</v>
      </c>
      <c r="M104" s="88">
        <v>-4.8</v>
      </c>
      <c r="N104" s="94">
        <v>-1.2</v>
      </c>
      <c r="O104" t="s" s="136">
        <v>114</v>
      </c>
      <c r="P104" s="155">
        <f>AVERAGE(B92:B104)</f>
        <v>52.5384615384615</v>
      </c>
      <c r="Q104" s="90">
        <f>AVERAGE(D92:D104)</f>
        <v>1.32435371615824</v>
      </c>
      <c r="R104" t="s" s="139">
        <v>114</v>
      </c>
      <c r="S104" s="155">
        <f>AVERAGE(G92:G104)</f>
        <v>28.5384615384615</v>
      </c>
      <c r="T104" s="90">
        <f>AVERAGE(I92:I104)</f>
        <v>0.301013944794926</v>
      </c>
      <c r="U104" t="s" s="139">
        <v>114</v>
      </c>
      <c r="V104" s="155">
        <f>AVERAGE(L92:L104)</f>
        <v>6.30769230769231</v>
      </c>
      <c r="W104" s="90">
        <f>AVERAGE(N92:N104)</f>
        <v>-1.32012605042017</v>
      </c>
    </row>
    <row r="105" ht="21.95" customHeight="1">
      <c r="A105" s="152">
        <v>2012</v>
      </c>
      <c r="B105" s="127">
        <v>55</v>
      </c>
      <c r="C105" s="88">
        <v>72.7</v>
      </c>
      <c r="D105" s="92">
        <v>1.32181818181818</v>
      </c>
      <c r="E105" s="43"/>
      <c r="F105" s="153">
        <v>2012</v>
      </c>
      <c r="G105" s="127">
        <v>28</v>
      </c>
      <c r="H105" s="88">
        <v>2.7</v>
      </c>
      <c r="I105" s="92">
        <v>0.09642857142857141</v>
      </c>
      <c r="J105" s="43"/>
      <c r="K105" s="153">
        <v>2012</v>
      </c>
      <c r="L105" s="127">
        <v>6</v>
      </c>
      <c r="M105" s="88">
        <v>-9.9</v>
      </c>
      <c r="N105" s="94">
        <v>-1.65</v>
      </c>
      <c r="O105" t="s" s="136">
        <v>113</v>
      </c>
      <c r="P105" s="155">
        <f>AVERAGE(B92:B105)</f>
        <v>52.7142857142857</v>
      </c>
      <c r="Q105" s="90">
        <f>AVERAGE(D92:D105)</f>
        <v>1.32417260656252</v>
      </c>
      <c r="R105" t="s" s="139">
        <v>113</v>
      </c>
      <c r="S105" s="155">
        <f>AVERAGE(G92:G105)</f>
        <v>28.5</v>
      </c>
      <c r="T105" s="90">
        <f>AVERAGE(I92:I105)</f>
        <v>0.286400703840187</v>
      </c>
      <c r="U105" t="s" s="139">
        <v>113</v>
      </c>
      <c r="V105" s="155">
        <f>AVERAGE(L92:L105)</f>
        <v>6.28571428571429</v>
      </c>
      <c r="W105" s="90">
        <f>AVERAGE(N92:N105)</f>
        <v>-1.34550096961862</v>
      </c>
    </row>
    <row r="106" ht="21.95" customHeight="1">
      <c r="A106" s="152">
        <v>2013</v>
      </c>
      <c r="B106" s="127">
        <v>35</v>
      </c>
      <c r="C106" s="88">
        <v>62.3</v>
      </c>
      <c r="D106" s="92">
        <v>1.78</v>
      </c>
      <c r="E106" s="43"/>
      <c r="F106" s="153">
        <v>2013</v>
      </c>
      <c r="G106" s="127">
        <v>16</v>
      </c>
      <c r="H106" s="88">
        <v>13.7</v>
      </c>
      <c r="I106" s="92">
        <v>0.85625</v>
      </c>
      <c r="J106" s="43"/>
      <c r="K106" s="153">
        <v>2013</v>
      </c>
      <c r="L106" s="127">
        <v>0</v>
      </c>
      <c r="M106" s="88">
        <v>0</v>
      </c>
      <c r="N106" s="94"/>
      <c r="O106" t="s" s="136">
        <v>112</v>
      </c>
      <c r="P106" s="155">
        <f>AVERAGE(B92:B106)</f>
        <v>51.5333333333333</v>
      </c>
      <c r="Q106" s="90">
        <f>AVERAGE(D92:D106)</f>
        <v>1.35456109945835</v>
      </c>
      <c r="R106" t="s" s="139">
        <v>112</v>
      </c>
      <c r="S106" s="155">
        <f>AVERAGE(G92:G106)</f>
        <v>27.6666666666667</v>
      </c>
      <c r="T106" s="90">
        <f>AVERAGE(I92:I106)</f>
        <v>0.324390656917507</v>
      </c>
      <c r="U106" t="s" s="139">
        <v>112</v>
      </c>
      <c r="V106" s="155">
        <f>AVERAGE(L92:L106)</f>
        <v>5.86666666666667</v>
      </c>
      <c r="W106" s="90">
        <f>AVERAGE(N92:N106)</f>
        <v>-1.34550096961862</v>
      </c>
    </row>
    <row r="107" ht="21.95" customHeight="1">
      <c r="A107" s="152">
        <v>2014</v>
      </c>
      <c r="B107" s="127">
        <v>60</v>
      </c>
      <c r="C107" s="88">
        <v>45.9</v>
      </c>
      <c r="D107" s="92">
        <v>0.765</v>
      </c>
      <c r="E107" s="43"/>
      <c r="F107" s="153">
        <v>2014</v>
      </c>
      <c r="G107" s="127">
        <v>44</v>
      </c>
      <c r="H107" s="88">
        <v>3.3</v>
      </c>
      <c r="I107" s="92">
        <v>0.075</v>
      </c>
      <c r="J107" s="43"/>
      <c r="K107" s="153">
        <v>2014</v>
      </c>
      <c r="L107" s="127">
        <v>15</v>
      </c>
      <c r="M107" s="88">
        <v>-19.6</v>
      </c>
      <c r="N107" s="94">
        <v>-1.30666666666667</v>
      </c>
      <c r="O107" t="s" s="136">
        <v>111</v>
      </c>
      <c r="P107" s="155">
        <f>AVERAGE(B92:B107)</f>
        <v>52.0625</v>
      </c>
      <c r="Q107" s="90">
        <f>AVERAGE(D92:D107)</f>
        <v>1.31771353074221</v>
      </c>
      <c r="R107" t="s" s="139">
        <v>111</v>
      </c>
      <c r="S107" s="155">
        <f>AVERAGE(G92:G107)</f>
        <v>28.6875</v>
      </c>
      <c r="T107" s="90">
        <f>AVERAGE(I92:I107)</f>
        <v>0.308803740860163</v>
      </c>
      <c r="U107" t="s" s="139">
        <v>111</v>
      </c>
      <c r="V107" s="155">
        <f>AVERAGE(L92:L107)</f>
        <v>6.4375</v>
      </c>
      <c r="W107" s="90">
        <f>AVERAGE(N92:N107)</f>
        <v>-1.34272709083634</v>
      </c>
    </row>
    <row r="108" ht="21.95" customHeight="1">
      <c r="A108" s="152">
        <v>2015</v>
      </c>
      <c r="B108" s="127">
        <v>56</v>
      </c>
      <c r="C108" s="88">
        <v>51.2</v>
      </c>
      <c r="D108" s="92">
        <v>0.914285714285714</v>
      </c>
      <c r="E108" s="43"/>
      <c r="F108" s="153">
        <v>2015</v>
      </c>
      <c r="G108" s="127">
        <v>35</v>
      </c>
      <c r="H108" s="88">
        <v>-1.2</v>
      </c>
      <c r="I108" s="92">
        <v>-0.0342857142857143</v>
      </c>
      <c r="J108" s="43"/>
      <c r="K108" s="153">
        <v>2015</v>
      </c>
      <c r="L108" s="127">
        <v>9</v>
      </c>
      <c r="M108" s="88">
        <v>-10.9</v>
      </c>
      <c r="N108" s="94">
        <v>-1.21111111111111</v>
      </c>
      <c r="O108" t="s" s="136">
        <v>110</v>
      </c>
      <c r="P108" s="155">
        <f>AVERAGE(B92:B108)</f>
        <v>52.2941176470588</v>
      </c>
      <c r="Q108" s="90">
        <f>AVERAGE(D92:D108)</f>
        <v>1.29398248271536</v>
      </c>
      <c r="R108" t="s" s="139">
        <v>110</v>
      </c>
      <c r="S108" s="155">
        <f>AVERAGE(G92:G108)</f>
        <v>29.0588235294118</v>
      </c>
      <c r="T108" s="90">
        <f>AVERAGE(I92:I108)</f>
        <v>0.288622008204523</v>
      </c>
      <c r="U108" t="s" s="139">
        <v>110</v>
      </c>
      <c r="V108" s="155">
        <f>AVERAGE(L92:L108)</f>
        <v>6.58823529411765</v>
      </c>
      <c r="W108" s="90">
        <f>AVERAGE(N92:N108)</f>
        <v>-1.33395269218799</v>
      </c>
    </row>
    <row r="109" ht="21.95" customHeight="1">
      <c r="A109" s="152">
        <v>2016</v>
      </c>
      <c r="B109" s="127">
        <v>45</v>
      </c>
      <c r="C109" s="88">
        <v>65.40000000000001</v>
      </c>
      <c r="D109" s="92">
        <v>1.45333333333333</v>
      </c>
      <c r="E109" s="43"/>
      <c r="F109" s="153">
        <v>2016</v>
      </c>
      <c r="G109" s="127">
        <v>22</v>
      </c>
      <c r="H109" s="88">
        <v>8.199999999999999</v>
      </c>
      <c r="I109" s="92">
        <v>0.372727272727273</v>
      </c>
      <c r="J109" s="43"/>
      <c r="K109" s="153">
        <v>2016</v>
      </c>
      <c r="L109" s="127">
        <v>3</v>
      </c>
      <c r="M109" s="88">
        <v>-3.5</v>
      </c>
      <c r="N109" s="94">
        <v>-1.16666666666667</v>
      </c>
      <c r="O109" t="s" s="136">
        <v>109</v>
      </c>
      <c r="P109" s="155">
        <f>AVERAGE(B92:B109)</f>
        <v>51.8888888888889</v>
      </c>
      <c r="Q109" s="90">
        <f>AVERAGE(D92:D109)</f>
        <v>1.30283530774969</v>
      </c>
      <c r="R109" t="s" s="139">
        <v>109</v>
      </c>
      <c r="S109" s="155">
        <f>AVERAGE(G92:G109)</f>
        <v>28.6666666666667</v>
      </c>
      <c r="T109" s="90">
        <f>AVERAGE(I92:I109)</f>
        <v>0.293294522900232</v>
      </c>
      <c r="U109" t="s" s="139">
        <v>109</v>
      </c>
      <c r="V109" s="155">
        <f>AVERAGE(L92:L109)</f>
        <v>6.38888888888889</v>
      </c>
      <c r="W109" s="90">
        <f>AVERAGE(N92:N109)</f>
        <v>-1.3234973155929</v>
      </c>
    </row>
    <row r="110" ht="21.95" customHeight="1">
      <c r="A110" s="152">
        <v>2017</v>
      </c>
      <c r="B110" s="127">
        <v>72</v>
      </c>
      <c r="C110" s="88">
        <v>70.09999999999999</v>
      </c>
      <c r="D110" s="92">
        <v>0.973611111111111</v>
      </c>
      <c r="E110" s="43"/>
      <c r="F110" s="153">
        <v>2017</v>
      </c>
      <c r="G110" s="127">
        <v>44</v>
      </c>
      <c r="H110" s="88">
        <v>-0.6</v>
      </c>
      <c r="I110" s="92">
        <v>-0.0136363636363636</v>
      </c>
      <c r="J110" s="43"/>
      <c r="K110" s="153">
        <v>2017</v>
      </c>
      <c r="L110" s="127">
        <v>16</v>
      </c>
      <c r="M110" s="88">
        <v>-24</v>
      </c>
      <c r="N110" s="94">
        <v>-1.5</v>
      </c>
      <c r="O110" t="s" s="136">
        <v>108</v>
      </c>
      <c r="P110" s="155">
        <f>AVERAGE(B92:B110)</f>
        <v>52.9473684210526</v>
      </c>
      <c r="Q110" s="90">
        <f>AVERAGE(D92:D110)</f>
        <v>1.28550771845292</v>
      </c>
      <c r="R110" t="s" s="139">
        <v>108</v>
      </c>
      <c r="S110" s="155">
        <f>AVERAGE(G92:G110)</f>
        <v>29.4736842105263</v>
      </c>
      <c r="T110" s="90">
        <f>AVERAGE(I92:I110)</f>
        <v>0.277140265714095</v>
      </c>
      <c r="U110" t="s" s="139">
        <v>108</v>
      </c>
      <c r="V110" s="155">
        <f>AVERAGE(L92:L110)</f>
        <v>6.89473684210526</v>
      </c>
      <c r="W110" s="90">
        <f>AVERAGE(N92:N110)</f>
        <v>-1.33387982644038</v>
      </c>
    </row>
    <row r="111" ht="21.95" customHeight="1">
      <c r="A111" s="152">
        <v>2018</v>
      </c>
      <c r="B111" s="127">
        <v>59</v>
      </c>
      <c r="C111" s="88">
        <v>23.3</v>
      </c>
      <c r="D111" s="92">
        <v>0.394915254237288</v>
      </c>
      <c r="E111" s="43"/>
      <c r="F111" s="153">
        <v>2018</v>
      </c>
      <c r="G111" s="127">
        <v>45</v>
      </c>
      <c r="H111" s="88">
        <v>-10</v>
      </c>
      <c r="I111" s="92">
        <v>-0.222222222222222</v>
      </c>
      <c r="J111" s="43"/>
      <c r="K111" s="153">
        <v>2018</v>
      </c>
      <c r="L111" s="127">
        <v>18</v>
      </c>
      <c r="M111" s="88">
        <v>-23.6</v>
      </c>
      <c r="N111" s="94">
        <v>-1.31111111111111</v>
      </c>
      <c r="O111" t="s" s="136">
        <v>107</v>
      </c>
      <c r="P111" s="155">
        <f>AVERAGE(B92:B111)</f>
        <v>53.25</v>
      </c>
      <c r="Q111" s="90">
        <f>AVERAGE(D92:D111)</f>
        <v>1.24097809524214</v>
      </c>
      <c r="R111" t="s" s="139">
        <v>107</v>
      </c>
      <c r="S111" s="155">
        <f>AVERAGE(G92:G111)</f>
        <v>30.25</v>
      </c>
      <c r="T111" s="90">
        <f>AVERAGE(I92:I111)</f>
        <v>0.252172141317279</v>
      </c>
      <c r="U111" t="s" s="139">
        <v>107</v>
      </c>
      <c r="V111" s="155">
        <f>AVERAGE(L92:L111)</f>
        <v>7.45</v>
      </c>
      <c r="W111" s="90">
        <f>AVERAGE(N92:N111)</f>
        <v>-1.33261489781098</v>
      </c>
    </row>
    <row r="112" ht="21.95" customHeight="1">
      <c r="A112" s="152">
        <v>2019</v>
      </c>
      <c r="B112" s="127">
        <v>62</v>
      </c>
      <c r="C112" s="88">
        <v>42.7</v>
      </c>
      <c r="D112" s="92">
        <v>0.688709677419355</v>
      </c>
      <c r="E112" s="43"/>
      <c r="F112" s="153">
        <v>2019</v>
      </c>
      <c r="G112" s="127">
        <v>41</v>
      </c>
      <c r="H112" s="88">
        <v>-10.1</v>
      </c>
      <c r="I112" s="92">
        <v>-0.246341463414634</v>
      </c>
      <c r="J112" s="43"/>
      <c r="K112" s="153">
        <v>2019</v>
      </c>
      <c r="L112" s="127">
        <v>19</v>
      </c>
      <c r="M112" s="88">
        <v>-28.3</v>
      </c>
      <c r="N112" s="94">
        <v>-1.48947368421053</v>
      </c>
      <c r="O112" s="87"/>
      <c r="P112" s="88"/>
      <c r="Q112" s="88"/>
      <c r="R112" s="89"/>
      <c r="S112" s="88"/>
      <c r="T112" s="88"/>
      <c r="U112" s="89"/>
      <c r="V112" s="88"/>
      <c r="W112" s="90"/>
    </row>
    <row r="113" ht="21.95" customHeight="1">
      <c r="A113" s="152">
        <v>2020</v>
      </c>
      <c r="B113" s="127">
        <v>60</v>
      </c>
      <c r="C113" s="88">
        <v>27.6</v>
      </c>
      <c r="D113" s="92">
        <v>0.46</v>
      </c>
      <c r="E113" s="43"/>
      <c r="F113" s="153">
        <v>2020</v>
      </c>
      <c r="G113" s="127">
        <v>38</v>
      </c>
      <c r="H113" s="88">
        <v>-27</v>
      </c>
      <c r="I113" s="92">
        <v>-0.710526315789474</v>
      </c>
      <c r="J113" s="43"/>
      <c r="K113" s="153">
        <v>2020</v>
      </c>
      <c r="L113" s="127">
        <v>19</v>
      </c>
      <c r="M113" s="88">
        <v>-38.5</v>
      </c>
      <c r="N113" s="94">
        <v>-2.02631578947368</v>
      </c>
      <c r="O113" s="87"/>
      <c r="P113" s="88"/>
      <c r="Q113" s="88"/>
      <c r="R113" s="89"/>
      <c r="S113" s="88"/>
      <c r="T113" s="88"/>
      <c r="U113" s="89"/>
      <c r="V113" s="88"/>
      <c r="W113" s="90"/>
    </row>
    <row r="114" ht="21.95" customHeight="1">
      <c r="A114" s="152">
        <v>2021</v>
      </c>
      <c r="B114" s="127">
        <v>49</v>
      </c>
      <c r="C114" s="88">
        <v>77.5</v>
      </c>
      <c r="D114" s="92">
        <v>1.58163265306122</v>
      </c>
      <c r="E114" s="43"/>
      <c r="F114" s="153">
        <v>2021</v>
      </c>
      <c r="G114" s="127">
        <v>23</v>
      </c>
      <c r="H114" s="88">
        <v>12.8</v>
      </c>
      <c r="I114" s="92">
        <v>0.556521739130435</v>
      </c>
      <c r="J114" s="43"/>
      <c r="K114" s="153">
        <v>2021</v>
      </c>
      <c r="L114" s="127">
        <v>3</v>
      </c>
      <c r="M114" s="88">
        <v>-2.8</v>
      </c>
      <c r="N114" s="94">
        <v>-0.933333333333333</v>
      </c>
      <c r="O114" s="87"/>
      <c r="P114" s="88"/>
      <c r="Q114" s="88"/>
      <c r="R114" s="89"/>
      <c r="S114" s="88"/>
      <c r="T114" s="88"/>
      <c r="U114" s="89"/>
      <c r="V114" s="88"/>
      <c r="W114" s="90"/>
    </row>
    <row r="115" ht="21.95" customHeight="1">
      <c r="A115" s="152">
        <v>2022</v>
      </c>
      <c r="B115" s="127">
        <v>43</v>
      </c>
      <c r="C115" s="88">
        <v>67.7</v>
      </c>
      <c r="D115" s="92">
        <v>1.57441860465116</v>
      </c>
      <c r="E115" s="43"/>
      <c r="F115" s="153">
        <v>2022</v>
      </c>
      <c r="G115" s="127">
        <v>22</v>
      </c>
      <c r="H115" s="88">
        <v>16.5</v>
      </c>
      <c r="I115" s="92">
        <v>0.75</v>
      </c>
      <c r="J115" s="43"/>
      <c r="K115" s="153">
        <v>2022</v>
      </c>
      <c r="L115" s="127">
        <v>1</v>
      </c>
      <c r="M115" s="88">
        <v>-1.3</v>
      </c>
      <c r="N115" s="94">
        <v>-1.3</v>
      </c>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125"/>
      <c r="C135" s="88"/>
      <c r="D135" s="92"/>
      <c r="E135" s="43"/>
      <c r="F135" s="93"/>
      <c r="G135" s="125"/>
      <c r="H135" s="88"/>
      <c r="I135" s="92"/>
      <c r="J135" s="43"/>
      <c r="K135" s="93"/>
      <c r="L135" s="125"/>
      <c r="M135" s="88"/>
      <c r="N135" s="94"/>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117</v>
      </c>
      <c r="B137" t="s" s="165">
        <v>144</v>
      </c>
      <c r="C137" s="88"/>
      <c r="D137" s="92"/>
      <c r="E137" s="43"/>
      <c r="F137" t="s" s="101">
        <v>117</v>
      </c>
      <c r="G137" t="s" s="165">
        <v>144</v>
      </c>
      <c r="H137" s="88"/>
      <c r="I137" s="92"/>
      <c r="J137" s="43"/>
      <c r="K137" t="s" s="101">
        <v>117</v>
      </c>
      <c r="L137" t="s" s="165">
        <v>144</v>
      </c>
      <c r="M137" s="88"/>
      <c r="N137" s="94"/>
      <c r="O137" s="87"/>
      <c r="P137" s="88"/>
      <c r="Q137" s="88"/>
      <c r="R137" s="89"/>
      <c r="S137" s="88"/>
      <c r="T137" s="88"/>
      <c r="U137" s="89"/>
      <c r="V137" s="88"/>
      <c r="W137" s="90"/>
    </row>
    <row r="138" ht="21.95" customHeight="1">
      <c r="A138" t="s" s="126">
        <v>127</v>
      </c>
      <c r="B138" s="88">
        <f>AVERAGE(B81:B90)</f>
        <v>25.9</v>
      </c>
      <c r="C138" s="88">
        <f>AVERAGE(C81:C90)</f>
        <v>43.35</v>
      </c>
      <c r="D138" s="92">
        <f>AVERAGE(D81:D90)</f>
        <v>1.74013416705182</v>
      </c>
      <c r="E138" s="43"/>
      <c r="F138" t="s" s="128">
        <v>127</v>
      </c>
      <c r="G138" s="88">
        <f>AVERAGE(G81:G90)</f>
        <v>11.6</v>
      </c>
      <c r="H138" s="88">
        <f>AVERAGE(H81:H90)</f>
        <v>7.37</v>
      </c>
      <c r="I138" s="92">
        <f>AVERAGE(I81:I90)</f>
        <v>0.6867740070387131</v>
      </c>
      <c r="J138" s="43"/>
      <c r="K138" t="s" s="128">
        <v>127</v>
      </c>
      <c r="L138" s="88">
        <f>AVERAGE(L81:L90)</f>
        <v>1.4</v>
      </c>
      <c r="M138" s="88">
        <f>AVERAGE(M81:M90)</f>
        <v>-1.46</v>
      </c>
      <c r="N138" s="94">
        <f>AVERAGE(N81:N90)</f>
        <v>-1.06388888888889</v>
      </c>
      <c r="O138" s="87"/>
      <c r="P138" s="88"/>
      <c r="Q138" s="88"/>
      <c r="R138" s="89"/>
      <c r="S138" s="88"/>
      <c r="T138" s="88"/>
      <c r="U138" s="89"/>
      <c r="V138" s="88"/>
      <c r="W138" s="90"/>
    </row>
    <row r="139" ht="21.95" customHeight="1">
      <c r="A139" t="s" s="126">
        <v>128</v>
      </c>
      <c r="B139" s="88">
        <f>AVERAGE(B92:B101)</f>
        <v>54.5</v>
      </c>
      <c r="C139" s="88">
        <f>AVERAGE(C92:C101)</f>
        <v>70.81</v>
      </c>
      <c r="D139" s="92">
        <f>AVERAGE(D92:D101)</f>
        <v>1.34745515264314</v>
      </c>
      <c r="E139" s="43"/>
      <c r="F139" t="s" s="128">
        <v>128</v>
      </c>
      <c r="G139" s="88">
        <f>AVERAGE(G92:G101)</f>
        <v>29.1</v>
      </c>
      <c r="H139" s="88">
        <f>AVERAGE(H92:H101)</f>
        <v>5.29</v>
      </c>
      <c r="I139" s="92">
        <f>AVERAGE(I92:I101)</f>
        <v>0.271464327063813</v>
      </c>
      <c r="J139" s="43"/>
      <c r="K139" t="s" s="128">
        <v>128</v>
      </c>
      <c r="L139" s="88">
        <f>AVERAGE(L92:L101)</f>
        <v>6.9</v>
      </c>
      <c r="M139" s="88">
        <f>AVERAGE(M92:M101)</f>
        <v>-10.63</v>
      </c>
      <c r="N139" s="94">
        <f>AVERAGE(N92:N101)</f>
        <v>-1.38683473389356</v>
      </c>
      <c r="O139" s="87"/>
      <c r="P139" s="88"/>
      <c r="Q139" s="88"/>
      <c r="R139" s="89"/>
      <c r="S139" s="88"/>
      <c r="T139" s="88"/>
      <c r="U139" s="89"/>
      <c r="V139" s="88"/>
      <c r="W139" s="90"/>
    </row>
    <row r="140" ht="21.95" customHeight="1">
      <c r="A140" s="106"/>
      <c r="B140" s="89"/>
      <c r="C140" s="89"/>
      <c r="D140" s="97"/>
      <c r="E140" s="43"/>
      <c r="F140" s="109"/>
      <c r="G140" s="89"/>
      <c r="H140" s="89"/>
      <c r="I140" s="97"/>
      <c r="J140" s="43"/>
      <c r="K140" s="109"/>
      <c r="L140" s="89"/>
      <c r="M140" s="89"/>
      <c r="N140" s="98"/>
      <c r="O140" s="87"/>
      <c r="P140" s="88"/>
      <c r="Q140" s="88"/>
      <c r="R140" s="89"/>
      <c r="S140" s="88"/>
      <c r="T140" s="88"/>
      <c r="U140" s="89"/>
      <c r="V140" s="88"/>
      <c r="W140" s="90"/>
    </row>
    <row r="141" ht="21.95" customHeight="1">
      <c r="A141" t="s" s="129">
        <v>129</v>
      </c>
      <c r="B141" s="88"/>
      <c r="C141" s="88"/>
      <c r="D141" s="92"/>
      <c r="E141" s="43"/>
      <c r="F141" t="s" s="130">
        <v>129</v>
      </c>
      <c r="G141" s="88"/>
      <c r="H141" s="88"/>
      <c r="I141" s="92"/>
      <c r="J141" s="43"/>
      <c r="K141" t="s" s="130">
        <v>129</v>
      </c>
      <c r="L141" s="88"/>
      <c r="M141" s="88"/>
      <c r="N141" s="94"/>
      <c r="O141" s="87"/>
      <c r="P141" s="88"/>
      <c r="Q141" s="88"/>
      <c r="R141" s="89"/>
      <c r="S141" s="88"/>
      <c r="T141" s="88"/>
      <c r="U141" s="89"/>
      <c r="V141" s="88"/>
      <c r="W141" s="90"/>
    </row>
    <row r="142" ht="21.95" customHeight="1">
      <c r="A142" t="s" s="129">
        <v>130</v>
      </c>
      <c r="B142" s="88"/>
      <c r="C142" s="88"/>
      <c r="D142" s="92"/>
      <c r="E142" s="43"/>
      <c r="F142" t="s" s="130">
        <v>130</v>
      </c>
      <c r="G142" s="88"/>
      <c r="H142" s="88"/>
      <c r="I142" s="92"/>
      <c r="J142" s="43"/>
      <c r="K142" t="s" s="130">
        <v>130</v>
      </c>
      <c r="L142" s="88"/>
      <c r="M142" s="88"/>
      <c r="N142" s="94"/>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00">
        <v>121</v>
      </c>
      <c r="B144" s="89"/>
      <c r="C144" s="89"/>
      <c r="D144" s="97"/>
      <c r="E144" s="43"/>
      <c r="F144" t="s" s="101">
        <v>121</v>
      </c>
      <c r="G144" s="89"/>
      <c r="H144" s="89"/>
      <c r="I144" s="97"/>
      <c r="J144" s="43"/>
      <c r="K144" t="s" s="101">
        <v>121</v>
      </c>
      <c r="L144" s="89"/>
      <c r="M144" s="89"/>
      <c r="N144" s="98"/>
      <c r="O144" s="87"/>
      <c r="P144" s="88"/>
      <c r="Q144" s="88"/>
      <c r="R144" s="89"/>
      <c r="S144" s="88"/>
      <c r="T144" s="88"/>
      <c r="U144" s="89"/>
      <c r="V144" s="88"/>
      <c r="W144" s="90"/>
    </row>
    <row r="145" ht="21.95" customHeight="1">
      <c r="A145" t="s" s="126">
        <v>127</v>
      </c>
      <c r="B145" s="88">
        <f>AVERAGE(B86:B90)</f>
        <v>31.6</v>
      </c>
      <c r="C145" s="88">
        <f>AVERAGE(C86:C90)</f>
        <v>52.38</v>
      </c>
      <c r="D145" s="92">
        <f>AVERAGE(D86:D90)</f>
        <v>1.65833586657116</v>
      </c>
      <c r="E145" s="43"/>
      <c r="F145" t="s" s="128">
        <v>127</v>
      </c>
      <c r="G145" s="88">
        <f>AVERAGE(G86:G90)</f>
        <v>14.6</v>
      </c>
      <c r="H145" s="88">
        <f>AVERAGE(H86:H90)</f>
        <v>9.460000000000001</v>
      </c>
      <c r="I145" s="92">
        <f>AVERAGE(I86:I90)</f>
        <v>0.6649924585218711</v>
      </c>
      <c r="J145" s="43"/>
      <c r="K145" t="s" s="128">
        <v>127</v>
      </c>
      <c r="L145" s="88">
        <f>AVERAGE(L86:L90)</f>
        <v>2</v>
      </c>
      <c r="M145" s="88">
        <f>AVERAGE(M86:M90)</f>
        <v>-2.08</v>
      </c>
      <c r="N145" s="94">
        <f>AVERAGE(N86:N90)</f>
        <v>-0.977777777777777</v>
      </c>
      <c r="O145" s="87"/>
      <c r="P145" s="88"/>
      <c r="Q145" s="88"/>
      <c r="R145" s="89"/>
      <c r="S145" s="88"/>
      <c r="T145" s="88"/>
      <c r="U145" s="89"/>
      <c r="V145" s="88"/>
      <c r="W145" s="90"/>
    </row>
    <row r="146" ht="21.95" customHeight="1">
      <c r="A146" t="s" s="126">
        <v>128</v>
      </c>
      <c r="B146" s="88">
        <f>AVERAGE(B92:B96)</f>
        <v>54.4</v>
      </c>
      <c r="C146" s="88">
        <f>AVERAGE(C92:C96)</f>
        <v>87.98</v>
      </c>
      <c r="D146" s="92">
        <f>AVERAGE(D92:D96)</f>
        <v>1.65755805448971</v>
      </c>
      <c r="E146" s="43"/>
      <c r="F146" t="s" s="128">
        <v>128</v>
      </c>
      <c r="G146" s="88">
        <f>AVERAGE(G92:G96)</f>
        <v>22.8</v>
      </c>
      <c r="H146" s="88">
        <f>AVERAGE(H92:H96)</f>
        <v>4.98</v>
      </c>
      <c r="I146" s="92">
        <f>AVERAGE(I92:I96)</f>
        <v>0.29783709888973</v>
      </c>
      <c r="J146" s="43"/>
      <c r="K146" t="s" s="128">
        <v>128</v>
      </c>
      <c r="L146" s="88">
        <f>AVERAGE(L92:L96)</f>
        <v>5</v>
      </c>
      <c r="M146" s="88">
        <f>AVERAGE(M92:M96)</f>
        <v>-7.6</v>
      </c>
      <c r="N146" s="94">
        <f>AVERAGE(N92:N96)</f>
        <v>-1.41964285714286</v>
      </c>
      <c r="O146" s="87"/>
      <c r="P146" s="88"/>
      <c r="Q146" s="88"/>
      <c r="R146" s="89"/>
      <c r="S146" s="88"/>
      <c r="T146" s="88"/>
      <c r="U146" s="89"/>
      <c r="V146" s="88"/>
      <c r="W146" s="90"/>
    </row>
    <row r="147" ht="21.95" customHeight="1">
      <c r="A147" s="106"/>
      <c r="B147" s="89"/>
      <c r="C147" s="89"/>
      <c r="D147" s="97"/>
      <c r="E147" s="43"/>
      <c r="F147" s="109"/>
      <c r="G147" s="89"/>
      <c r="H147" s="89"/>
      <c r="I147" s="97"/>
      <c r="J147" s="43"/>
      <c r="K147" s="109"/>
      <c r="L147" s="89"/>
      <c r="M147" s="89"/>
      <c r="N147" s="98"/>
      <c r="O147" s="87"/>
      <c r="P147" s="88"/>
      <c r="Q147" s="88"/>
      <c r="R147" s="89"/>
      <c r="S147" s="88"/>
      <c r="T147" s="88"/>
      <c r="U147" s="89"/>
      <c r="V147" s="88"/>
      <c r="W147" s="90"/>
    </row>
    <row r="148" ht="21.95" customHeight="1">
      <c r="A148" t="s" s="129">
        <v>129</v>
      </c>
      <c r="B148" s="88"/>
      <c r="C148" s="88"/>
      <c r="D148" s="92"/>
      <c r="E148" s="43"/>
      <c r="F148" t="s" s="130">
        <v>129</v>
      </c>
      <c r="G148" s="88"/>
      <c r="H148" s="88"/>
      <c r="I148" s="92"/>
      <c r="J148" s="43"/>
      <c r="K148" t="s" s="130">
        <v>129</v>
      </c>
      <c r="L148" s="88"/>
      <c r="M148" s="88"/>
      <c r="N148" s="94"/>
      <c r="O148" s="87"/>
      <c r="P148" s="88"/>
      <c r="Q148" s="88"/>
      <c r="R148" s="89"/>
      <c r="S148" s="88"/>
      <c r="T148" s="88"/>
      <c r="U148" s="89"/>
      <c r="V148" s="88"/>
      <c r="W148" s="90"/>
    </row>
    <row r="149" ht="21.95" customHeight="1">
      <c r="A149" t="s" s="129">
        <v>130</v>
      </c>
      <c r="B149" s="88"/>
      <c r="C149" s="88"/>
      <c r="D149" s="92"/>
      <c r="E149" s="43"/>
      <c r="F149" t="s" s="130">
        <v>130</v>
      </c>
      <c r="G149" s="88"/>
      <c r="H149" s="88"/>
      <c r="I149" s="92"/>
      <c r="J149" s="43"/>
      <c r="K149" t="s" s="130">
        <v>130</v>
      </c>
      <c r="L149" s="88"/>
      <c r="M149" s="88"/>
      <c r="N149" s="94"/>
      <c r="O149" s="87"/>
      <c r="P149" s="88"/>
      <c r="Q149" s="88"/>
      <c r="R149" s="89"/>
      <c r="S149" s="88"/>
      <c r="T149" s="88"/>
      <c r="U149" s="89"/>
      <c r="V149" s="88"/>
      <c r="W149" s="90"/>
    </row>
    <row r="150" ht="21.95" customHeight="1">
      <c r="A150" s="106"/>
      <c r="B150" s="88"/>
      <c r="C150" s="88"/>
      <c r="D150" s="92"/>
      <c r="E150" s="43"/>
      <c r="F150" s="109"/>
      <c r="G150" s="89"/>
      <c r="H150" s="88"/>
      <c r="I150" s="92"/>
      <c r="J150" s="43"/>
      <c r="K150" s="109"/>
      <c r="L150" s="89"/>
      <c r="M150" s="88"/>
      <c r="N150" s="94"/>
      <c r="O150" s="87"/>
      <c r="P150" s="88"/>
      <c r="Q150" s="88"/>
      <c r="R150" s="89"/>
      <c r="S150" s="88"/>
      <c r="T150" s="88"/>
      <c r="U150" s="89"/>
      <c r="V150" s="88"/>
      <c r="W150" s="90"/>
    </row>
    <row r="151" ht="21.95" customHeight="1">
      <c r="A151" s="106"/>
      <c r="B151" s="107"/>
      <c r="C151" t="s" s="108">
        <v>101</v>
      </c>
      <c r="D151" s="92"/>
      <c r="E151" s="43"/>
      <c r="F151" s="109"/>
      <c r="G151" s="89"/>
      <c r="H151" s="88"/>
      <c r="I151" s="92"/>
      <c r="J151" s="43"/>
      <c r="K151" s="109"/>
      <c r="L151" s="89"/>
      <c r="M151" s="88"/>
      <c r="N151" s="94"/>
      <c r="O151" s="87"/>
      <c r="P151" s="88"/>
      <c r="Q151" s="88"/>
      <c r="R151" s="89"/>
      <c r="S151" s="88"/>
      <c r="T151" s="88"/>
      <c r="U151" s="89"/>
      <c r="V151" s="88"/>
      <c r="W151" s="90"/>
    </row>
    <row r="152" ht="22.75" customHeight="1">
      <c r="A152" s="111"/>
      <c r="B152" s="112"/>
      <c r="C152" t="s" s="113">
        <v>103</v>
      </c>
      <c r="D152" s="114"/>
      <c r="E152" s="115"/>
      <c r="F152" s="116"/>
      <c r="G152" s="120"/>
      <c r="H152" s="119"/>
      <c r="I152" s="114"/>
      <c r="J152" s="115"/>
      <c r="K152" s="116"/>
      <c r="L152" s="120"/>
      <c r="M152" s="119"/>
      <c r="N152" s="117"/>
      <c r="O152" s="118"/>
      <c r="P152" s="119"/>
      <c r="Q152" s="119"/>
      <c r="R152" s="120"/>
      <c r="S152" s="119"/>
      <c r="T152" s="119"/>
      <c r="U152" s="120"/>
      <c r="V152" s="119"/>
      <c r="W152"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8.xml><?xml version="1.0" encoding="utf-8"?>
<worksheet xmlns:r="http://schemas.openxmlformats.org/officeDocument/2006/relationships" xmlns="http://schemas.openxmlformats.org/spreadsheetml/2006/main">
  <dimension ref="A1:W148"/>
  <sheetViews>
    <sheetView workbookViewId="0" showGridLines="0" defaultGridColor="1"/>
  </sheetViews>
  <sheetFormatPr defaultColWidth="16.3333" defaultRowHeight="19.9" customHeight="1" outlineLevelRow="0" outlineLevelCol="0"/>
  <cols>
    <col min="1" max="1" width="10" style="326" customWidth="1"/>
    <col min="2" max="4" width="12.1719" style="326" customWidth="1"/>
    <col min="5" max="5" width="1.35156" style="326" customWidth="1"/>
    <col min="6" max="6" width="10" style="326" customWidth="1"/>
    <col min="7" max="9" width="12.1719" style="326" customWidth="1"/>
    <col min="10" max="10" width="1.35156" style="326" customWidth="1"/>
    <col min="11" max="11" width="10" style="326" customWidth="1"/>
    <col min="12" max="14" width="12.1719" style="326" customWidth="1"/>
    <col min="15" max="15" width="10.8516" style="326" customWidth="1"/>
    <col min="16" max="17" width="6.5" style="326" customWidth="1"/>
    <col min="18" max="18" width="10.8516" style="326" customWidth="1"/>
    <col min="19" max="20" width="6.5" style="326" customWidth="1"/>
    <col min="21" max="21" width="10.8516" style="326" customWidth="1"/>
    <col min="22" max="23" width="6.5" style="326" customWidth="1"/>
    <col min="24" max="16384" width="16.3516" style="326" customWidth="1"/>
  </cols>
  <sheetData>
    <row r="1" ht="64.15" customHeight="1">
      <c r="A1" t="s" s="167">
        <v>136</v>
      </c>
      <c r="B1" t="s" s="30">
        <v>41</v>
      </c>
      <c r="C1" t="s" s="30">
        <v>42</v>
      </c>
      <c r="D1" t="s" s="31">
        <v>43</v>
      </c>
      <c r="E1" s="32"/>
      <c r="F1" t="s" s="33">
        <v>340</v>
      </c>
      <c r="G1" t="s" s="30">
        <v>45</v>
      </c>
      <c r="H1" t="s" s="30">
        <v>46</v>
      </c>
      <c r="I1" t="s" s="31">
        <v>47</v>
      </c>
      <c r="J1" s="32"/>
      <c r="K1" t="s" s="33">
        <v>167</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1914</v>
      </c>
      <c r="B3" s="146">
        <v>39</v>
      </c>
      <c r="C3" s="83">
        <v>80</v>
      </c>
      <c r="D3" s="84">
        <v>2.05128205128205</v>
      </c>
      <c r="E3" s="43"/>
      <c r="F3" s="147">
        <v>1914</v>
      </c>
      <c r="G3" s="146">
        <v>24</v>
      </c>
      <c r="H3" s="83">
        <v>29.3</v>
      </c>
      <c r="I3" s="84">
        <v>1.22083333333333</v>
      </c>
      <c r="J3" s="43"/>
      <c r="K3" s="147">
        <v>1914</v>
      </c>
      <c r="L3" s="146">
        <v>2</v>
      </c>
      <c r="M3" s="83">
        <v>-2.2</v>
      </c>
      <c r="N3" s="86">
        <v>-1.1</v>
      </c>
      <c r="O3" s="154"/>
      <c r="P3" s="155"/>
      <c r="Q3" s="90"/>
      <c r="R3" s="156"/>
      <c r="S3" s="155"/>
      <c r="T3" s="90"/>
      <c r="U3" s="156"/>
      <c r="V3" s="155"/>
      <c r="W3" s="90"/>
    </row>
    <row r="4" ht="21.95" customHeight="1">
      <c r="A4" s="152">
        <v>1915</v>
      </c>
      <c r="B4" s="127">
        <v>47</v>
      </c>
      <c r="C4" s="88">
        <v>74.3</v>
      </c>
      <c r="D4" s="92">
        <v>1.58085106382979</v>
      </c>
      <c r="E4" s="43"/>
      <c r="F4" s="153">
        <v>1915</v>
      </c>
      <c r="G4" s="127">
        <v>32</v>
      </c>
      <c r="H4" s="88">
        <v>26.2</v>
      </c>
      <c r="I4" s="92">
        <v>0.81875</v>
      </c>
      <c r="J4" s="43"/>
      <c r="K4" s="153">
        <v>1915</v>
      </c>
      <c r="L4" s="127">
        <v>9</v>
      </c>
      <c r="M4" s="88">
        <v>-5.4</v>
      </c>
      <c r="N4" s="94">
        <v>-0.6</v>
      </c>
      <c r="O4" s="154"/>
      <c r="P4" s="155"/>
      <c r="Q4" s="90"/>
      <c r="R4" s="156"/>
      <c r="S4" s="155"/>
      <c r="T4" s="90"/>
      <c r="U4" s="156"/>
      <c r="V4" s="155"/>
      <c r="W4" s="90"/>
    </row>
    <row r="5" ht="21.95" customHeight="1">
      <c r="A5" s="152">
        <v>1916</v>
      </c>
      <c r="B5" s="127">
        <v>25</v>
      </c>
      <c r="C5" s="88">
        <v>63.3</v>
      </c>
      <c r="D5" s="92">
        <v>2.532</v>
      </c>
      <c r="E5" s="43"/>
      <c r="F5" s="153">
        <v>1916</v>
      </c>
      <c r="G5" s="127">
        <v>8</v>
      </c>
      <c r="H5" s="88">
        <v>8.1</v>
      </c>
      <c r="I5" s="92">
        <v>1.0125</v>
      </c>
      <c r="J5" s="43"/>
      <c r="K5" s="153">
        <v>1916</v>
      </c>
      <c r="L5" s="127">
        <v>1</v>
      </c>
      <c r="M5" s="88">
        <v>-0.6</v>
      </c>
      <c r="N5" s="94">
        <v>-0.6</v>
      </c>
      <c r="O5" s="154"/>
      <c r="P5" s="155"/>
      <c r="Q5" s="90"/>
      <c r="R5" s="156"/>
      <c r="S5" s="155"/>
      <c r="T5" s="90"/>
      <c r="U5" s="156"/>
      <c r="V5" s="155"/>
      <c r="W5" s="90"/>
    </row>
    <row r="6" ht="21.95" customHeight="1">
      <c r="A6" s="152">
        <v>1917</v>
      </c>
      <c r="B6" s="127">
        <v>58</v>
      </c>
      <c r="C6" s="88">
        <v>79.2</v>
      </c>
      <c r="D6" s="92">
        <v>1.36551724137931</v>
      </c>
      <c r="E6" s="43"/>
      <c r="F6" s="153">
        <v>1917</v>
      </c>
      <c r="G6" s="127">
        <v>42</v>
      </c>
      <c r="H6" s="88">
        <v>27.1</v>
      </c>
      <c r="I6" s="92">
        <v>0.6452380952380951</v>
      </c>
      <c r="J6" s="43"/>
      <c r="K6" s="153">
        <v>1917</v>
      </c>
      <c r="L6" s="127">
        <v>12</v>
      </c>
      <c r="M6" s="88">
        <v>-14</v>
      </c>
      <c r="N6" s="94">
        <v>-1.16666666666667</v>
      </c>
      <c r="O6" s="154"/>
      <c r="P6" s="155"/>
      <c r="Q6" s="90"/>
      <c r="R6" s="156"/>
      <c r="S6" s="155"/>
      <c r="T6" s="90"/>
      <c r="U6" s="156"/>
      <c r="V6" s="155"/>
      <c r="W6" s="90"/>
    </row>
    <row r="7" ht="21.95" customHeight="1">
      <c r="A7" s="152">
        <v>1918</v>
      </c>
      <c r="B7" s="127">
        <v>57</v>
      </c>
      <c r="C7" s="88">
        <v>83.40000000000001</v>
      </c>
      <c r="D7" s="92">
        <v>1.46315789473684</v>
      </c>
      <c r="E7" s="43"/>
      <c r="F7" s="153">
        <v>1918</v>
      </c>
      <c r="G7" s="127">
        <v>31</v>
      </c>
      <c r="H7" s="88">
        <v>-0.3</v>
      </c>
      <c r="I7" s="92">
        <v>-0.00967741935483871</v>
      </c>
      <c r="J7" s="43"/>
      <c r="K7" s="153">
        <v>1918</v>
      </c>
      <c r="L7" s="127">
        <v>16</v>
      </c>
      <c r="M7" s="88">
        <v>-24</v>
      </c>
      <c r="N7" s="94">
        <v>-1.5</v>
      </c>
      <c r="O7" s="154"/>
      <c r="P7" s="155"/>
      <c r="Q7" s="90"/>
      <c r="R7" s="156"/>
      <c r="S7" s="155"/>
      <c r="T7" s="90"/>
      <c r="U7" s="156"/>
      <c r="V7" s="155"/>
      <c r="W7" s="90"/>
    </row>
    <row r="8" ht="21.95" customHeight="1">
      <c r="A8" s="152">
        <v>1919</v>
      </c>
      <c r="B8" s="127">
        <v>58</v>
      </c>
      <c r="C8" s="88">
        <v>75.2</v>
      </c>
      <c r="D8" s="92">
        <v>1.29655172413793</v>
      </c>
      <c r="E8" s="43"/>
      <c r="F8" s="153">
        <v>1919</v>
      </c>
      <c r="G8" s="127">
        <v>41</v>
      </c>
      <c r="H8" s="88">
        <v>20.2</v>
      </c>
      <c r="I8" s="92">
        <v>0.492682926829268</v>
      </c>
      <c r="J8" s="43"/>
      <c r="K8" s="153">
        <v>1919</v>
      </c>
      <c r="L8" s="127">
        <v>12</v>
      </c>
      <c r="M8" s="88">
        <v>-19</v>
      </c>
      <c r="N8" s="94">
        <v>-1.58333333333333</v>
      </c>
      <c r="O8" s="154"/>
      <c r="P8" s="155"/>
      <c r="Q8" s="90"/>
      <c r="R8" s="156"/>
      <c r="S8" s="155"/>
      <c r="T8" s="90"/>
      <c r="U8" s="156"/>
      <c r="V8" s="155"/>
      <c r="W8" s="90"/>
    </row>
    <row r="9" ht="21.95" customHeight="1">
      <c r="A9" s="152">
        <v>1920</v>
      </c>
      <c r="B9" s="127">
        <v>26</v>
      </c>
      <c r="C9" s="88">
        <v>58.8</v>
      </c>
      <c r="D9" s="92">
        <v>2.26153846153846</v>
      </c>
      <c r="E9" s="43"/>
      <c r="F9" s="153">
        <v>1920</v>
      </c>
      <c r="G9" s="127">
        <v>11</v>
      </c>
      <c r="H9" s="88">
        <v>11.3</v>
      </c>
      <c r="I9" s="92">
        <v>1.02727272727273</v>
      </c>
      <c r="J9" s="43"/>
      <c r="K9" s="153">
        <v>1920</v>
      </c>
      <c r="L9" s="127">
        <v>1</v>
      </c>
      <c r="M9" s="88">
        <v>-1.5</v>
      </c>
      <c r="N9" s="94">
        <v>-1.5</v>
      </c>
      <c r="O9" s="154"/>
      <c r="P9" s="155"/>
      <c r="Q9" s="90"/>
      <c r="R9" s="156"/>
      <c r="S9" s="155"/>
      <c r="T9" s="90"/>
      <c r="U9" s="156"/>
      <c r="V9" s="155"/>
      <c r="W9" s="90"/>
    </row>
    <row r="10" ht="21.95" customHeight="1">
      <c r="A10" s="152">
        <v>1921</v>
      </c>
      <c r="B10" s="127">
        <v>18</v>
      </c>
      <c r="C10" s="88">
        <v>48.6</v>
      </c>
      <c r="D10" s="92">
        <v>2.7</v>
      </c>
      <c r="E10" s="43"/>
      <c r="F10" s="153">
        <v>1921</v>
      </c>
      <c r="G10" s="127">
        <v>5</v>
      </c>
      <c r="H10" s="88">
        <v>8.5</v>
      </c>
      <c r="I10" s="92">
        <v>1.7</v>
      </c>
      <c r="J10" s="43"/>
      <c r="K10" s="153">
        <v>1921</v>
      </c>
      <c r="L10" s="127">
        <v>0</v>
      </c>
      <c r="M10" s="88">
        <v>0</v>
      </c>
      <c r="N10" s="94"/>
      <c r="O10" s="154"/>
      <c r="P10" s="155"/>
      <c r="Q10" s="90"/>
      <c r="R10" s="156"/>
      <c r="S10" s="155"/>
      <c r="T10" s="90"/>
      <c r="U10" s="156"/>
      <c r="V10" s="155"/>
      <c r="W10" s="90"/>
    </row>
    <row r="11" ht="21.95" customHeight="1">
      <c r="A11" s="152">
        <v>1922</v>
      </c>
      <c r="B11" s="127">
        <v>40</v>
      </c>
      <c r="C11" s="88">
        <v>64</v>
      </c>
      <c r="D11" s="92">
        <v>1.6</v>
      </c>
      <c r="E11" s="43"/>
      <c r="F11" s="153">
        <v>1922</v>
      </c>
      <c r="G11" s="127">
        <v>27</v>
      </c>
      <c r="H11" s="88">
        <v>21.9</v>
      </c>
      <c r="I11" s="92">
        <v>0.811111111111111</v>
      </c>
      <c r="J11" s="43"/>
      <c r="K11" s="153">
        <v>1922</v>
      </c>
      <c r="L11" s="127">
        <v>6</v>
      </c>
      <c r="M11" s="88">
        <v>-1.9</v>
      </c>
      <c r="N11" s="94">
        <v>-0.316666666666667</v>
      </c>
      <c r="O11" s="154"/>
      <c r="P11" s="155"/>
      <c r="Q11" s="90"/>
      <c r="R11" s="156"/>
      <c r="S11" s="155"/>
      <c r="T11" s="90"/>
      <c r="U11" s="156"/>
      <c r="V11" s="155"/>
      <c r="W11" s="90"/>
    </row>
    <row r="12" ht="21.95" customHeight="1">
      <c r="A12" s="152">
        <v>1923</v>
      </c>
      <c r="B12" s="127">
        <v>39</v>
      </c>
      <c r="C12" s="88">
        <v>85.5</v>
      </c>
      <c r="D12" s="92">
        <v>2.19230769230769</v>
      </c>
      <c r="E12" s="43"/>
      <c r="F12" s="153">
        <v>1923</v>
      </c>
      <c r="G12" s="127">
        <v>22</v>
      </c>
      <c r="H12" s="88">
        <v>25.6</v>
      </c>
      <c r="I12" s="92">
        <v>1.16363636363636</v>
      </c>
      <c r="J12" s="43"/>
      <c r="K12" s="153">
        <v>1923</v>
      </c>
      <c r="L12" s="127">
        <v>4</v>
      </c>
      <c r="M12" s="88">
        <v>-1.8</v>
      </c>
      <c r="N12" s="94">
        <v>-0.45</v>
      </c>
      <c r="O12" s="154"/>
      <c r="P12" s="155"/>
      <c r="Q12" s="90"/>
      <c r="R12" s="156"/>
      <c r="S12" s="155"/>
      <c r="T12" s="90"/>
      <c r="U12" s="156"/>
      <c r="V12" s="155"/>
      <c r="W12" s="90"/>
    </row>
    <row r="13" ht="21.95" customHeight="1">
      <c r="A13" s="152">
        <v>1924</v>
      </c>
      <c r="B13" s="127">
        <v>35</v>
      </c>
      <c r="C13" s="88">
        <v>63.6</v>
      </c>
      <c r="D13" s="92">
        <v>1.81714285714286</v>
      </c>
      <c r="E13" s="43"/>
      <c r="F13" s="153">
        <v>1924</v>
      </c>
      <c r="G13" s="127">
        <v>22</v>
      </c>
      <c r="H13" s="88">
        <v>19.1</v>
      </c>
      <c r="I13" s="92">
        <v>0.8681818181818181</v>
      </c>
      <c r="J13" s="43"/>
      <c r="K13" s="153">
        <v>1924</v>
      </c>
      <c r="L13" s="127">
        <v>8</v>
      </c>
      <c r="M13" s="88">
        <v>-1.7</v>
      </c>
      <c r="N13" s="94">
        <v>-0.2125</v>
      </c>
      <c r="O13" s="154"/>
      <c r="P13" s="155"/>
      <c r="Q13" s="90"/>
      <c r="R13" s="156"/>
      <c r="S13" s="155"/>
      <c r="T13" s="90"/>
      <c r="U13" s="156"/>
      <c r="V13" s="155"/>
      <c r="W13" s="90"/>
    </row>
    <row r="14" ht="21.95" customHeight="1">
      <c r="A14" s="152">
        <v>1925</v>
      </c>
      <c r="B14" s="127">
        <v>50</v>
      </c>
      <c r="C14" s="88">
        <v>88.40000000000001</v>
      </c>
      <c r="D14" s="92">
        <v>1.768</v>
      </c>
      <c r="E14" s="43"/>
      <c r="F14" s="153">
        <v>1925</v>
      </c>
      <c r="G14" s="127">
        <v>28</v>
      </c>
      <c r="H14" s="88">
        <v>15.7</v>
      </c>
      <c r="I14" s="92">
        <v>0.5607142857142861</v>
      </c>
      <c r="J14" s="43"/>
      <c r="K14" s="153">
        <v>1925</v>
      </c>
      <c r="L14" s="127">
        <v>10</v>
      </c>
      <c r="M14" s="88">
        <v>-7.4</v>
      </c>
      <c r="N14" s="94">
        <v>-0.74</v>
      </c>
      <c r="O14" s="154"/>
      <c r="P14" s="155"/>
      <c r="Q14" s="90"/>
      <c r="R14" s="156"/>
      <c r="S14" s="155"/>
      <c r="T14" s="90"/>
      <c r="U14" s="156"/>
      <c r="V14" s="155"/>
      <c r="W14" s="90"/>
    </row>
    <row r="15" ht="21.95" customHeight="1">
      <c r="A15" s="152">
        <v>1926</v>
      </c>
      <c r="B15" s="127">
        <v>17</v>
      </c>
      <c r="C15" s="88">
        <v>46.9</v>
      </c>
      <c r="D15" s="92">
        <v>2.75882352941176</v>
      </c>
      <c r="E15" s="43"/>
      <c r="F15" s="153">
        <v>1926</v>
      </c>
      <c r="G15" s="127">
        <v>7</v>
      </c>
      <c r="H15" s="88">
        <v>11.8</v>
      </c>
      <c r="I15" s="92">
        <v>1.68571428571429</v>
      </c>
      <c r="J15" s="43"/>
      <c r="K15" s="153">
        <v>1926</v>
      </c>
      <c r="L15" s="127">
        <v>0</v>
      </c>
      <c r="M15" s="88">
        <v>0</v>
      </c>
      <c r="N15" s="94"/>
      <c r="O15" s="154"/>
      <c r="P15" s="155"/>
      <c r="Q15" s="90"/>
      <c r="R15" s="156"/>
      <c r="S15" s="155"/>
      <c r="T15" s="90"/>
      <c r="U15" s="156"/>
      <c r="V15" s="155"/>
      <c r="W15" s="90"/>
    </row>
    <row r="16" ht="21.95" customHeight="1">
      <c r="A16" s="152">
        <v>1927</v>
      </c>
      <c r="B16" s="127">
        <v>4</v>
      </c>
      <c r="C16" s="88">
        <v>12.8</v>
      </c>
      <c r="D16" s="92">
        <v>3.2</v>
      </c>
      <c r="E16" s="43"/>
      <c r="F16" s="153">
        <v>1927</v>
      </c>
      <c r="G16" s="127">
        <v>1</v>
      </c>
      <c r="H16" s="88">
        <v>1.7</v>
      </c>
      <c r="I16" s="92">
        <v>1.7</v>
      </c>
      <c r="J16" s="43"/>
      <c r="K16" s="153">
        <v>1927</v>
      </c>
      <c r="L16" s="127">
        <v>0</v>
      </c>
      <c r="M16" s="88">
        <v>0</v>
      </c>
      <c r="N16" s="94"/>
      <c r="O16" s="154"/>
      <c r="P16" s="155"/>
      <c r="Q16" s="90"/>
      <c r="R16" s="156"/>
      <c r="S16" s="155"/>
      <c r="T16" s="90"/>
      <c r="U16" s="156"/>
      <c r="V16" s="155"/>
      <c r="W16" s="90"/>
    </row>
    <row r="17" ht="21.95" customHeight="1">
      <c r="A17" s="152">
        <v>1928</v>
      </c>
      <c r="B17" s="127">
        <v>8</v>
      </c>
      <c r="C17" s="88">
        <v>26</v>
      </c>
      <c r="D17" s="92">
        <v>3.25</v>
      </c>
      <c r="E17" s="43"/>
      <c r="F17" s="153">
        <v>1928</v>
      </c>
      <c r="G17" s="127">
        <v>1</v>
      </c>
      <c r="H17" s="88">
        <v>2.2</v>
      </c>
      <c r="I17" s="92">
        <v>2.2</v>
      </c>
      <c r="J17" s="43"/>
      <c r="K17" s="153">
        <v>1928</v>
      </c>
      <c r="L17" s="127">
        <v>0</v>
      </c>
      <c r="M17" s="88">
        <v>0</v>
      </c>
      <c r="N17" s="94"/>
      <c r="O17" s="154"/>
      <c r="P17" s="155"/>
      <c r="Q17" s="90"/>
      <c r="R17" s="156"/>
      <c r="S17" s="155"/>
      <c r="T17" s="90"/>
      <c r="U17" s="156"/>
      <c r="V17" s="155"/>
      <c r="W17" s="90"/>
    </row>
    <row r="18" ht="21.95" customHeight="1">
      <c r="A18" s="152">
        <v>1929</v>
      </c>
      <c r="B18" s="127">
        <v>46</v>
      </c>
      <c r="C18" s="88">
        <v>95.40000000000001</v>
      </c>
      <c r="D18" s="92">
        <v>2.07391304347826</v>
      </c>
      <c r="E18" s="43"/>
      <c r="F18" s="153">
        <v>1929</v>
      </c>
      <c r="G18" s="127">
        <v>24</v>
      </c>
      <c r="H18" s="88">
        <v>24</v>
      </c>
      <c r="I18" s="92">
        <v>1</v>
      </c>
      <c r="J18" s="43"/>
      <c r="K18" s="153">
        <v>1929</v>
      </c>
      <c r="L18" s="127">
        <v>6</v>
      </c>
      <c r="M18" s="88">
        <v>-2.8</v>
      </c>
      <c r="N18" s="94">
        <v>-0.466666666666667</v>
      </c>
      <c r="O18" s="154"/>
      <c r="P18" s="155"/>
      <c r="Q18" s="90"/>
      <c r="R18" s="156"/>
      <c r="S18" s="155"/>
      <c r="T18" s="90"/>
      <c r="U18" s="156"/>
      <c r="V18" s="155"/>
      <c r="W18" s="90"/>
    </row>
    <row r="19" ht="21.95" customHeight="1">
      <c r="A19" s="152">
        <v>1930</v>
      </c>
      <c r="B19" s="127">
        <v>31</v>
      </c>
      <c r="C19" s="88">
        <v>64.8</v>
      </c>
      <c r="D19" s="92">
        <v>2.09032258064516</v>
      </c>
      <c r="E19" s="43"/>
      <c r="F19" s="153">
        <v>1930</v>
      </c>
      <c r="G19" s="127">
        <v>17</v>
      </c>
      <c r="H19" s="88">
        <v>18.6</v>
      </c>
      <c r="I19" s="92">
        <v>1.09411764705882</v>
      </c>
      <c r="J19" s="43"/>
      <c r="K19" s="153">
        <v>1930</v>
      </c>
      <c r="L19" s="127">
        <v>4</v>
      </c>
      <c r="M19" s="88">
        <v>-3.9</v>
      </c>
      <c r="N19" s="94">
        <v>-0.975</v>
      </c>
      <c r="O19" s="154"/>
      <c r="P19" s="155"/>
      <c r="Q19" s="90"/>
      <c r="R19" s="156"/>
      <c r="S19" s="155"/>
      <c r="T19" s="90"/>
      <c r="U19" s="156"/>
      <c r="V19" s="155"/>
      <c r="W19" s="90"/>
    </row>
    <row r="20" ht="21.95" customHeight="1">
      <c r="A20" s="152">
        <v>1931</v>
      </c>
      <c r="B20" s="127">
        <v>34</v>
      </c>
      <c r="C20" s="88">
        <v>59.5</v>
      </c>
      <c r="D20" s="92">
        <v>1.75</v>
      </c>
      <c r="E20" s="43"/>
      <c r="F20" s="153">
        <v>1931</v>
      </c>
      <c r="G20" s="127">
        <v>21</v>
      </c>
      <c r="H20" s="88">
        <v>15.6</v>
      </c>
      <c r="I20" s="92">
        <v>0.742857142857143</v>
      </c>
      <c r="J20" s="43"/>
      <c r="K20" s="153">
        <v>1931</v>
      </c>
      <c r="L20" s="127">
        <v>8</v>
      </c>
      <c r="M20" s="88">
        <v>-4.7</v>
      </c>
      <c r="N20" s="94">
        <v>-0.5875</v>
      </c>
      <c r="O20" s="154"/>
      <c r="P20" s="155"/>
      <c r="Q20" s="90"/>
      <c r="R20" s="156"/>
      <c r="S20" s="155"/>
      <c r="T20" s="90"/>
      <c r="U20" s="156"/>
      <c r="V20" s="155"/>
      <c r="W20" s="90"/>
    </row>
    <row r="21" ht="21.95" customHeight="1">
      <c r="A21" s="152">
        <v>1932</v>
      </c>
      <c r="B21" s="127">
        <v>42</v>
      </c>
      <c r="C21" s="88">
        <v>74.40000000000001</v>
      </c>
      <c r="D21" s="92">
        <v>1.77142857142857</v>
      </c>
      <c r="E21" s="43"/>
      <c r="F21" s="153">
        <v>1932</v>
      </c>
      <c r="G21" s="127">
        <v>28</v>
      </c>
      <c r="H21" s="88">
        <v>24.3</v>
      </c>
      <c r="I21" s="92">
        <v>0.867857142857143</v>
      </c>
      <c r="J21" s="43"/>
      <c r="K21" s="153">
        <v>1932</v>
      </c>
      <c r="L21" s="127">
        <v>7</v>
      </c>
      <c r="M21" s="88">
        <v>-7.8</v>
      </c>
      <c r="N21" s="94">
        <v>-1.11428571428571</v>
      </c>
      <c r="O21" s="154"/>
      <c r="P21" s="155"/>
      <c r="Q21" s="90"/>
      <c r="R21" s="156"/>
      <c r="S21" s="155"/>
      <c r="T21" s="90"/>
      <c r="U21" s="156"/>
      <c r="V21" s="155"/>
      <c r="W21" s="90"/>
    </row>
    <row r="22" ht="21.95" customHeight="1">
      <c r="A22" s="152">
        <v>1933</v>
      </c>
      <c r="B22" s="127">
        <v>37</v>
      </c>
      <c r="C22" s="88">
        <v>67</v>
      </c>
      <c r="D22" s="92">
        <v>1.81081081081081</v>
      </c>
      <c r="E22" s="43"/>
      <c r="F22" s="153">
        <v>1933</v>
      </c>
      <c r="G22" s="127">
        <v>22</v>
      </c>
      <c r="H22" s="88">
        <v>23.6</v>
      </c>
      <c r="I22" s="92">
        <v>1.07272727272727</v>
      </c>
      <c r="J22" s="43"/>
      <c r="K22" s="153">
        <v>1933</v>
      </c>
      <c r="L22" s="127">
        <v>2</v>
      </c>
      <c r="M22" s="88">
        <v>-0.1</v>
      </c>
      <c r="N22" s="94">
        <v>-0.05</v>
      </c>
      <c r="O22" s="154"/>
      <c r="P22" s="155"/>
      <c r="Q22" s="90"/>
      <c r="R22" s="156"/>
      <c r="S22" s="155"/>
      <c r="T22" s="90"/>
      <c r="U22" s="156"/>
      <c r="V22" s="155"/>
      <c r="W22" s="90"/>
    </row>
    <row r="23" ht="21.95" customHeight="1">
      <c r="A23" s="152">
        <v>1934</v>
      </c>
      <c r="B23" s="127">
        <v>48</v>
      </c>
      <c r="C23" s="88">
        <v>90.8</v>
      </c>
      <c r="D23" s="92">
        <v>1.89166666666667</v>
      </c>
      <c r="E23" s="43"/>
      <c r="F23" s="153">
        <v>1934</v>
      </c>
      <c r="G23" s="127">
        <v>27</v>
      </c>
      <c r="H23" s="88">
        <v>23.4</v>
      </c>
      <c r="I23" s="92">
        <v>0.866666666666667</v>
      </c>
      <c r="J23" s="43"/>
      <c r="K23" s="153">
        <v>1934</v>
      </c>
      <c r="L23" s="127">
        <v>5</v>
      </c>
      <c r="M23" s="88">
        <v>-4.4</v>
      </c>
      <c r="N23" s="94">
        <v>-0.88</v>
      </c>
      <c r="O23" s="154"/>
      <c r="P23" s="155"/>
      <c r="Q23" s="90"/>
      <c r="R23" s="156"/>
      <c r="S23" s="155"/>
      <c r="T23" s="90"/>
      <c r="U23" s="156"/>
      <c r="V23" s="155"/>
      <c r="W23" s="90"/>
    </row>
    <row r="24" ht="21.95" customHeight="1">
      <c r="A24" s="152">
        <v>1935</v>
      </c>
      <c r="B24" s="127">
        <v>50</v>
      </c>
      <c r="C24" s="88">
        <v>74.5</v>
      </c>
      <c r="D24" s="92">
        <v>1.49</v>
      </c>
      <c r="E24" s="43"/>
      <c r="F24" s="153">
        <v>1935</v>
      </c>
      <c r="G24" s="127">
        <v>31</v>
      </c>
      <c r="H24" s="88">
        <v>14.3</v>
      </c>
      <c r="I24" s="92">
        <v>0.461290322580645</v>
      </c>
      <c r="J24" s="43"/>
      <c r="K24" s="153">
        <v>1935</v>
      </c>
      <c r="L24" s="127">
        <v>9</v>
      </c>
      <c r="M24" s="88">
        <v>-9.9</v>
      </c>
      <c r="N24" s="94">
        <v>-1.1</v>
      </c>
      <c r="O24" s="154"/>
      <c r="P24" s="155"/>
      <c r="Q24" s="90"/>
      <c r="R24" s="156"/>
      <c r="S24" s="155"/>
      <c r="T24" s="90"/>
      <c r="U24" s="156"/>
      <c r="V24" s="155"/>
      <c r="W24" s="90"/>
    </row>
    <row r="25" ht="21.95" customHeight="1">
      <c r="A25" s="152">
        <v>1936</v>
      </c>
      <c r="B25" s="127">
        <v>35</v>
      </c>
      <c r="C25" s="88">
        <v>61.6</v>
      </c>
      <c r="D25" s="92">
        <v>1.76</v>
      </c>
      <c r="E25" s="43"/>
      <c r="F25" s="153">
        <v>1936</v>
      </c>
      <c r="G25" s="127">
        <v>20</v>
      </c>
      <c r="H25" s="88">
        <v>13.3</v>
      </c>
      <c r="I25" s="92">
        <v>0.665</v>
      </c>
      <c r="J25" s="43"/>
      <c r="K25" s="153">
        <v>1936</v>
      </c>
      <c r="L25" s="127">
        <v>5</v>
      </c>
      <c r="M25" s="88">
        <v>-3</v>
      </c>
      <c r="N25" s="94">
        <v>-0.6</v>
      </c>
      <c r="O25" s="154"/>
      <c r="P25" s="155"/>
      <c r="Q25" s="90"/>
      <c r="R25" s="156"/>
      <c r="S25" s="155"/>
      <c r="T25" s="90"/>
      <c r="U25" s="156"/>
      <c r="V25" s="155"/>
      <c r="W25" s="90"/>
    </row>
    <row r="26" ht="21.95" customHeight="1">
      <c r="A26" s="152">
        <v>1937</v>
      </c>
      <c r="B26" s="127">
        <v>45</v>
      </c>
      <c r="C26" s="88">
        <v>77</v>
      </c>
      <c r="D26" s="92">
        <v>1.71111111111111</v>
      </c>
      <c r="E26" s="43"/>
      <c r="F26" s="153">
        <v>1937</v>
      </c>
      <c r="G26" s="127">
        <v>28</v>
      </c>
      <c r="H26" s="88">
        <v>20.6</v>
      </c>
      <c r="I26" s="92">
        <v>0.735714285714286</v>
      </c>
      <c r="J26" s="43"/>
      <c r="K26" s="153">
        <v>1937</v>
      </c>
      <c r="L26" s="127">
        <v>7</v>
      </c>
      <c r="M26" s="88">
        <v>-9.4</v>
      </c>
      <c r="N26" s="94">
        <v>-1.34285714285714</v>
      </c>
      <c r="O26" s="154"/>
      <c r="P26" s="155"/>
      <c r="Q26" s="90"/>
      <c r="R26" s="156"/>
      <c r="S26" s="155"/>
      <c r="T26" s="90"/>
      <c r="U26" s="156"/>
      <c r="V26" s="155"/>
      <c r="W26" s="90"/>
    </row>
    <row r="27" ht="21.95" customHeight="1">
      <c r="A27" s="152">
        <v>1938</v>
      </c>
      <c r="B27" s="127">
        <v>30</v>
      </c>
      <c r="C27" s="88">
        <v>75.5</v>
      </c>
      <c r="D27" s="92">
        <v>2.51666666666667</v>
      </c>
      <c r="E27" s="43"/>
      <c r="F27" s="153">
        <v>1938</v>
      </c>
      <c r="G27" s="127">
        <v>7</v>
      </c>
      <c r="H27" s="88">
        <v>1.6</v>
      </c>
      <c r="I27" s="92">
        <v>0.228571428571429</v>
      </c>
      <c r="J27" s="43"/>
      <c r="K27" s="153">
        <v>1938</v>
      </c>
      <c r="L27" s="127">
        <v>3</v>
      </c>
      <c r="M27" s="88">
        <v>-5.2</v>
      </c>
      <c r="N27" s="94">
        <v>-1.73333333333333</v>
      </c>
      <c r="O27" s="154"/>
      <c r="P27" s="155"/>
      <c r="Q27" s="90"/>
      <c r="R27" s="156"/>
      <c r="S27" s="155"/>
      <c r="T27" s="90"/>
      <c r="U27" s="156"/>
      <c r="V27" s="155"/>
      <c r="W27" s="90"/>
    </row>
    <row r="28" ht="21.95" customHeight="1">
      <c r="A28" s="152">
        <v>1939</v>
      </c>
      <c r="B28" s="127">
        <v>28</v>
      </c>
      <c r="C28" s="88">
        <v>75.8</v>
      </c>
      <c r="D28" s="92">
        <v>2.70714285714286</v>
      </c>
      <c r="E28" s="43"/>
      <c r="F28" s="153">
        <v>1939</v>
      </c>
      <c r="G28" s="127">
        <v>7</v>
      </c>
      <c r="H28" s="88">
        <v>8.800000000000001</v>
      </c>
      <c r="I28" s="92">
        <v>1.25714285714286</v>
      </c>
      <c r="J28" s="43"/>
      <c r="K28" s="153">
        <v>1939</v>
      </c>
      <c r="L28" s="127">
        <v>1</v>
      </c>
      <c r="M28" s="88">
        <v>-2.3</v>
      </c>
      <c r="N28" s="94">
        <v>-2.3</v>
      </c>
      <c r="O28" s="154"/>
      <c r="P28" s="155"/>
      <c r="Q28" s="90"/>
      <c r="R28" s="156"/>
      <c r="S28" s="155"/>
      <c r="T28" s="90"/>
      <c r="U28" s="156"/>
      <c r="V28" s="155"/>
      <c r="W28" s="90"/>
    </row>
    <row r="29" ht="21.95" customHeight="1">
      <c r="A29" s="152">
        <v>1940</v>
      </c>
      <c r="B29" s="127">
        <v>44</v>
      </c>
      <c r="C29" s="88">
        <v>56.1</v>
      </c>
      <c r="D29" s="92">
        <v>1.275</v>
      </c>
      <c r="E29" s="43"/>
      <c r="F29" s="153">
        <v>1940</v>
      </c>
      <c r="G29" s="127">
        <v>33</v>
      </c>
      <c r="H29" s="88">
        <v>20.2</v>
      </c>
      <c r="I29" s="92">
        <v>0.612121212121212</v>
      </c>
      <c r="J29" s="43"/>
      <c r="K29" s="153">
        <v>1940</v>
      </c>
      <c r="L29" s="127">
        <v>11</v>
      </c>
      <c r="M29" s="88">
        <v>-9.199999999999999</v>
      </c>
      <c r="N29" s="94">
        <v>-0.836363636363636</v>
      </c>
      <c r="O29" s="154"/>
      <c r="P29" s="155"/>
      <c r="Q29" s="90"/>
      <c r="R29" s="156"/>
      <c r="S29" s="155"/>
      <c r="T29" s="90"/>
      <c r="U29" s="156"/>
      <c r="V29" s="155"/>
      <c r="W29" s="90"/>
    </row>
    <row r="30" ht="21.95" customHeight="1">
      <c r="A30" s="152">
        <v>1941</v>
      </c>
      <c r="B30" s="127">
        <v>51</v>
      </c>
      <c r="C30" s="88">
        <v>98</v>
      </c>
      <c r="D30" s="92">
        <v>1.92156862745098</v>
      </c>
      <c r="E30" s="43"/>
      <c r="F30" s="153">
        <v>1941</v>
      </c>
      <c r="G30" s="127">
        <v>27</v>
      </c>
      <c r="H30" s="88">
        <v>19.3</v>
      </c>
      <c r="I30" s="92">
        <v>0.714814814814815</v>
      </c>
      <c r="J30" s="43"/>
      <c r="K30" s="153">
        <v>1941</v>
      </c>
      <c r="L30" s="127">
        <v>9</v>
      </c>
      <c r="M30" s="88">
        <v>-5.3</v>
      </c>
      <c r="N30" s="94">
        <v>-0.588888888888889</v>
      </c>
      <c r="O30" s="154"/>
      <c r="P30" s="155"/>
      <c r="Q30" s="90"/>
      <c r="R30" s="156"/>
      <c r="S30" s="155"/>
      <c r="T30" s="90"/>
      <c r="U30" s="156"/>
      <c r="V30" s="155"/>
      <c r="W30" s="90"/>
    </row>
    <row r="31" ht="21.95" customHeight="1">
      <c r="A31" s="152">
        <v>1942</v>
      </c>
      <c r="B31" s="127">
        <v>21</v>
      </c>
      <c r="C31" s="88">
        <v>60.2</v>
      </c>
      <c r="D31" s="92">
        <v>2.86666666666667</v>
      </c>
      <c r="E31" s="43"/>
      <c r="F31" s="153">
        <v>1942</v>
      </c>
      <c r="G31" s="127">
        <v>5</v>
      </c>
      <c r="H31" s="88">
        <v>9.800000000000001</v>
      </c>
      <c r="I31" s="92">
        <v>1.96</v>
      </c>
      <c r="J31" s="43"/>
      <c r="K31" s="153">
        <v>1942</v>
      </c>
      <c r="L31" s="127">
        <v>0</v>
      </c>
      <c r="M31" s="88">
        <v>0</v>
      </c>
      <c r="N31" s="94"/>
      <c r="O31" s="154"/>
      <c r="P31" s="155"/>
      <c r="Q31" s="90"/>
      <c r="R31" s="156"/>
      <c r="S31" s="155"/>
      <c r="T31" s="90"/>
      <c r="U31" s="156"/>
      <c r="V31" s="155"/>
      <c r="W31" s="90"/>
    </row>
    <row r="32" ht="21.95" customHeight="1">
      <c r="A32" s="152">
        <v>1943</v>
      </c>
      <c r="B32" s="127">
        <v>52</v>
      </c>
      <c r="C32" s="88">
        <v>79.7</v>
      </c>
      <c r="D32" s="92">
        <v>1.53269230769231</v>
      </c>
      <c r="E32" s="43"/>
      <c r="F32" s="153">
        <v>1943</v>
      </c>
      <c r="G32" s="127">
        <v>34</v>
      </c>
      <c r="H32" s="88">
        <v>23.5</v>
      </c>
      <c r="I32" s="92">
        <v>0.6911764705882349</v>
      </c>
      <c r="J32" s="43"/>
      <c r="K32" s="153">
        <v>1943</v>
      </c>
      <c r="L32" s="127">
        <v>9</v>
      </c>
      <c r="M32" s="88">
        <v>-6.5</v>
      </c>
      <c r="N32" s="94">
        <v>-0.722222222222222</v>
      </c>
      <c r="O32" s="154"/>
      <c r="P32" s="155"/>
      <c r="Q32" s="90"/>
      <c r="R32" s="156"/>
      <c r="S32" s="155"/>
      <c r="T32" s="90"/>
      <c r="U32" s="156"/>
      <c r="V32" s="155"/>
      <c r="W32" s="90"/>
    </row>
    <row r="33" ht="21.95" customHeight="1">
      <c r="A33" s="152">
        <v>1944</v>
      </c>
      <c r="B33" s="127">
        <v>30</v>
      </c>
      <c r="C33" s="88">
        <v>74.3</v>
      </c>
      <c r="D33" s="92">
        <v>2.47666666666667</v>
      </c>
      <c r="E33" s="43"/>
      <c r="F33" s="153">
        <v>1944</v>
      </c>
      <c r="G33" s="127">
        <v>13</v>
      </c>
      <c r="H33" s="88">
        <v>18.1</v>
      </c>
      <c r="I33" s="92">
        <v>1.39230769230769</v>
      </c>
      <c r="J33" s="43"/>
      <c r="K33" s="153">
        <v>1944</v>
      </c>
      <c r="L33" s="127">
        <v>1</v>
      </c>
      <c r="M33" s="88">
        <v>-0.2</v>
      </c>
      <c r="N33" s="94">
        <v>-0.2</v>
      </c>
      <c r="O33" s="154"/>
      <c r="P33" s="155"/>
      <c r="Q33" s="90"/>
      <c r="R33" s="156"/>
      <c r="S33" s="155"/>
      <c r="T33" s="90"/>
      <c r="U33" s="156"/>
      <c r="V33" s="155"/>
      <c r="W33" s="90"/>
    </row>
    <row r="34" ht="21.95" customHeight="1">
      <c r="A34" s="152">
        <v>1945</v>
      </c>
      <c r="B34" s="127">
        <v>28</v>
      </c>
      <c r="C34" s="88">
        <v>65.5</v>
      </c>
      <c r="D34" s="92">
        <v>2.33928571428571</v>
      </c>
      <c r="E34" s="43"/>
      <c r="F34" s="153">
        <v>1945</v>
      </c>
      <c r="G34" s="127">
        <v>11</v>
      </c>
      <c r="H34" s="88">
        <v>9.1</v>
      </c>
      <c r="I34" s="92">
        <v>0.827272727272727</v>
      </c>
      <c r="J34" s="43"/>
      <c r="K34" s="153">
        <v>1945</v>
      </c>
      <c r="L34" s="127">
        <v>3</v>
      </c>
      <c r="M34" s="88">
        <v>-3.9</v>
      </c>
      <c r="N34" s="94">
        <v>-1.3</v>
      </c>
      <c r="O34" s="154"/>
      <c r="P34" s="155"/>
      <c r="Q34" s="90"/>
      <c r="R34" s="156"/>
      <c r="S34" s="155"/>
      <c r="T34" s="90"/>
      <c r="U34" s="156"/>
      <c r="V34" s="155"/>
      <c r="W34" s="90"/>
    </row>
    <row r="35" ht="21.95" customHeight="1">
      <c r="A35" s="152">
        <v>1946</v>
      </c>
      <c r="B35" s="127">
        <v>68</v>
      </c>
      <c r="C35" s="88">
        <v>105.8</v>
      </c>
      <c r="D35" s="92">
        <v>1.55588235294118</v>
      </c>
      <c r="E35" s="43"/>
      <c r="F35" s="153">
        <v>1946</v>
      </c>
      <c r="G35" s="127">
        <v>42</v>
      </c>
      <c r="H35" s="88">
        <v>19.5</v>
      </c>
      <c r="I35" s="92">
        <v>0.464285714285714</v>
      </c>
      <c r="J35" s="43"/>
      <c r="K35" s="153">
        <v>1946</v>
      </c>
      <c r="L35" s="127">
        <v>13</v>
      </c>
      <c r="M35" s="88">
        <v>-16.2</v>
      </c>
      <c r="N35" s="94">
        <v>-1.24615384615385</v>
      </c>
      <c r="O35" s="154"/>
      <c r="P35" s="155"/>
      <c r="Q35" s="90"/>
      <c r="R35" s="156"/>
      <c r="S35" s="155"/>
      <c r="T35" s="90"/>
      <c r="U35" s="156"/>
      <c r="V35" s="155"/>
      <c r="W35" s="90"/>
    </row>
    <row r="36" ht="21.95" customHeight="1">
      <c r="A36" s="152">
        <v>1947</v>
      </c>
      <c r="B36" s="127">
        <v>37</v>
      </c>
      <c r="C36" s="88">
        <v>68.2</v>
      </c>
      <c r="D36" s="92">
        <v>1.84324324324324</v>
      </c>
      <c r="E36" s="43"/>
      <c r="F36" s="153">
        <v>1947</v>
      </c>
      <c r="G36" s="127">
        <v>20</v>
      </c>
      <c r="H36" s="88">
        <v>9.699999999999999</v>
      </c>
      <c r="I36" s="92">
        <v>0.485</v>
      </c>
      <c r="J36" s="43"/>
      <c r="K36" s="153">
        <v>1947</v>
      </c>
      <c r="L36" s="127">
        <v>7</v>
      </c>
      <c r="M36" s="88">
        <v>-8.699999999999999</v>
      </c>
      <c r="N36" s="94">
        <v>-1.24285714285714</v>
      </c>
      <c r="O36" s="154"/>
      <c r="P36" s="155"/>
      <c r="Q36" s="90"/>
      <c r="R36" s="156"/>
      <c r="S36" s="155"/>
      <c r="T36" s="90"/>
      <c r="U36" s="156"/>
      <c r="V36" s="155"/>
      <c r="W36" s="90"/>
    </row>
    <row r="37" ht="21.95" customHeight="1">
      <c r="A37" s="152">
        <v>1948</v>
      </c>
      <c r="B37" s="127">
        <v>51</v>
      </c>
      <c r="C37" s="88">
        <v>97.3</v>
      </c>
      <c r="D37" s="92">
        <v>1.9078431372549</v>
      </c>
      <c r="E37" s="43"/>
      <c r="F37" s="153">
        <v>1948</v>
      </c>
      <c r="G37" s="127">
        <v>27</v>
      </c>
      <c r="H37" s="88">
        <v>22.3</v>
      </c>
      <c r="I37" s="92">
        <v>0.825925925925926</v>
      </c>
      <c r="J37" s="43"/>
      <c r="K37" s="153">
        <v>1948</v>
      </c>
      <c r="L37" s="127">
        <v>8</v>
      </c>
      <c r="M37" s="88">
        <v>-3.1</v>
      </c>
      <c r="N37" s="94">
        <v>-0.3875</v>
      </c>
      <c r="O37" s="154"/>
      <c r="P37" s="155"/>
      <c r="Q37" s="90"/>
      <c r="R37" s="156"/>
      <c r="S37" s="155"/>
      <c r="T37" s="90"/>
      <c r="U37" s="156"/>
      <c r="V37" s="155"/>
      <c r="W37" s="90"/>
    </row>
    <row r="38" ht="21.95" customHeight="1">
      <c r="A38" s="152">
        <v>1949</v>
      </c>
      <c r="B38" s="127">
        <v>51</v>
      </c>
      <c r="C38" s="88">
        <v>84.40000000000001</v>
      </c>
      <c r="D38" s="92">
        <v>1.65490196078431</v>
      </c>
      <c r="E38" s="43"/>
      <c r="F38" s="153">
        <v>1949</v>
      </c>
      <c r="G38" s="127">
        <v>30</v>
      </c>
      <c r="H38" s="88">
        <v>18.8</v>
      </c>
      <c r="I38" s="92">
        <v>0.626666666666667</v>
      </c>
      <c r="J38" s="43"/>
      <c r="K38" s="153">
        <v>1949</v>
      </c>
      <c r="L38" s="127">
        <v>7</v>
      </c>
      <c r="M38" s="88">
        <v>-10</v>
      </c>
      <c r="N38" s="94">
        <v>-1.42857142857143</v>
      </c>
      <c r="O38" s="154"/>
      <c r="P38" s="155"/>
      <c r="Q38" s="90"/>
      <c r="R38" s="156"/>
      <c r="S38" s="155"/>
      <c r="T38" s="90"/>
      <c r="U38" s="156"/>
      <c r="V38" s="155"/>
      <c r="W38" s="90"/>
    </row>
    <row r="39" ht="21.95" customHeight="1">
      <c r="A39" s="152">
        <v>1950</v>
      </c>
      <c r="B39" s="127">
        <v>13</v>
      </c>
      <c r="C39" s="88">
        <v>29</v>
      </c>
      <c r="D39" s="92">
        <v>2.23076923076923</v>
      </c>
      <c r="E39" s="43"/>
      <c r="F39" s="153">
        <v>1950</v>
      </c>
      <c r="G39" s="127">
        <v>8</v>
      </c>
      <c r="H39" s="88">
        <v>11.7</v>
      </c>
      <c r="I39" s="92">
        <v>1.4625</v>
      </c>
      <c r="J39" s="43"/>
      <c r="K39" s="153">
        <v>1950</v>
      </c>
      <c r="L39" s="127">
        <v>1</v>
      </c>
      <c r="M39" s="88">
        <v>-0.2</v>
      </c>
      <c r="N39" s="94">
        <v>-0.2</v>
      </c>
      <c r="O39" s="154"/>
      <c r="P39" s="155"/>
      <c r="Q39" s="90"/>
      <c r="R39" s="156"/>
      <c r="S39" s="155"/>
      <c r="T39" s="90"/>
      <c r="U39" s="156"/>
      <c r="V39" s="155"/>
      <c r="W39" s="90"/>
    </row>
    <row r="40" ht="21.95" customHeight="1">
      <c r="A40" s="152">
        <v>1951</v>
      </c>
      <c r="B40" s="127">
        <v>50</v>
      </c>
      <c r="C40" s="88">
        <v>92.09999999999999</v>
      </c>
      <c r="D40" s="92">
        <v>1.842</v>
      </c>
      <c r="E40" s="43"/>
      <c r="F40" s="153">
        <v>1951</v>
      </c>
      <c r="G40" s="127">
        <v>27</v>
      </c>
      <c r="H40" s="88">
        <v>18</v>
      </c>
      <c r="I40" s="92">
        <v>0.666666666666667</v>
      </c>
      <c r="J40" s="43"/>
      <c r="K40" s="153">
        <v>1951</v>
      </c>
      <c r="L40" s="127">
        <v>8</v>
      </c>
      <c r="M40" s="88">
        <v>-13.8</v>
      </c>
      <c r="N40" s="94">
        <v>-1.725</v>
      </c>
      <c r="O40" s="154"/>
      <c r="P40" s="155"/>
      <c r="Q40" s="90"/>
      <c r="R40" s="156"/>
      <c r="S40" s="155"/>
      <c r="T40" s="90"/>
      <c r="U40" s="156"/>
      <c r="V40" s="155"/>
      <c r="W40" s="90"/>
    </row>
    <row r="41" ht="21.95" customHeight="1">
      <c r="A41" s="152">
        <v>1952</v>
      </c>
      <c r="B41" s="127">
        <v>34</v>
      </c>
      <c r="C41" s="88">
        <v>56.3</v>
      </c>
      <c r="D41" s="92">
        <v>1.65588235294118</v>
      </c>
      <c r="E41" s="43"/>
      <c r="F41" s="153">
        <v>1952</v>
      </c>
      <c r="G41" s="127">
        <v>20</v>
      </c>
      <c r="H41" s="88">
        <v>13.6</v>
      </c>
      <c r="I41" s="92">
        <v>0.68</v>
      </c>
      <c r="J41" s="43"/>
      <c r="K41" s="153">
        <v>1952</v>
      </c>
      <c r="L41" s="127">
        <v>6</v>
      </c>
      <c r="M41" s="88">
        <v>-10.1</v>
      </c>
      <c r="N41" s="94">
        <v>-1.68333333333333</v>
      </c>
      <c r="O41" s="154"/>
      <c r="P41" s="155"/>
      <c r="Q41" s="90"/>
      <c r="R41" s="156"/>
      <c r="S41" s="155"/>
      <c r="T41" s="90"/>
      <c r="U41" s="156"/>
      <c r="V41" s="155"/>
      <c r="W41" s="90"/>
    </row>
    <row r="42" ht="21.95" customHeight="1">
      <c r="A42" s="152">
        <v>1953</v>
      </c>
      <c r="B42" s="127">
        <v>49</v>
      </c>
      <c r="C42" s="88">
        <v>98.5</v>
      </c>
      <c r="D42" s="92">
        <v>2.01020408163265</v>
      </c>
      <c r="E42" s="43"/>
      <c r="F42" s="153">
        <v>1953</v>
      </c>
      <c r="G42" s="127">
        <v>30</v>
      </c>
      <c r="H42" s="88">
        <v>37.9</v>
      </c>
      <c r="I42" s="92">
        <v>1.26333333333333</v>
      </c>
      <c r="J42" s="43"/>
      <c r="K42" s="153">
        <v>1953</v>
      </c>
      <c r="L42" s="127">
        <v>5</v>
      </c>
      <c r="M42" s="88">
        <v>-1.7</v>
      </c>
      <c r="N42" s="94">
        <v>-0.34</v>
      </c>
      <c r="O42" s="154"/>
      <c r="P42" s="155"/>
      <c r="Q42" s="90"/>
      <c r="R42" s="156"/>
      <c r="S42" s="155"/>
      <c r="T42" s="90"/>
      <c r="U42" s="156"/>
      <c r="V42" s="155"/>
      <c r="W42" s="90"/>
    </row>
    <row r="43" ht="21.95" customHeight="1">
      <c r="A43" s="152">
        <v>1954</v>
      </c>
      <c r="B43" s="127">
        <v>28</v>
      </c>
      <c r="C43" s="88">
        <v>74.40000000000001</v>
      </c>
      <c r="D43" s="92">
        <v>2.65714285714286</v>
      </c>
      <c r="E43" s="43"/>
      <c r="F43" s="153">
        <v>1954</v>
      </c>
      <c r="G43" s="127">
        <v>9</v>
      </c>
      <c r="H43" s="88">
        <v>9.9</v>
      </c>
      <c r="I43" s="92">
        <v>1.1</v>
      </c>
      <c r="J43" s="43"/>
      <c r="K43" s="153">
        <v>1954</v>
      </c>
      <c r="L43" s="127">
        <v>3</v>
      </c>
      <c r="M43" s="88">
        <v>-1.2</v>
      </c>
      <c r="N43" s="94">
        <v>-0.4</v>
      </c>
      <c r="O43" s="154"/>
      <c r="P43" s="155"/>
      <c r="Q43" s="90"/>
      <c r="R43" s="156"/>
      <c r="S43" s="155"/>
      <c r="T43" s="90"/>
      <c r="U43" s="156"/>
      <c r="V43" s="155"/>
      <c r="W43" s="90"/>
    </row>
    <row r="44" ht="21.95" customHeight="1">
      <c r="A44" s="152">
        <v>1955</v>
      </c>
      <c r="B44" s="127">
        <v>10</v>
      </c>
      <c r="C44" s="88">
        <v>25.4</v>
      </c>
      <c r="D44" s="92">
        <v>2.54</v>
      </c>
      <c r="E44" s="43"/>
      <c r="F44" s="153">
        <v>1955</v>
      </c>
      <c r="G44" s="127">
        <v>5</v>
      </c>
      <c r="H44" s="88">
        <v>7.7</v>
      </c>
      <c r="I44" s="92">
        <v>1.54</v>
      </c>
      <c r="J44" s="43"/>
      <c r="K44" s="153">
        <v>1955</v>
      </c>
      <c r="L44" s="127">
        <v>1</v>
      </c>
      <c r="M44" s="88">
        <v>0</v>
      </c>
      <c r="N44" s="94">
        <v>0</v>
      </c>
      <c r="O44" s="154"/>
      <c r="P44" s="155"/>
      <c r="Q44" s="90"/>
      <c r="R44" s="156"/>
      <c r="S44" s="155"/>
      <c r="T44" s="90"/>
      <c r="U44" s="156"/>
      <c r="V44" s="155"/>
      <c r="W44" s="90"/>
    </row>
    <row r="45" ht="21.95" customHeight="1">
      <c r="A45" s="152">
        <v>1956</v>
      </c>
      <c r="B45" s="127">
        <v>34</v>
      </c>
      <c r="C45" s="88">
        <v>100</v>
      </c>
      <c r="D45" s="92">
        <v>2.94117647058824</v>
      </c>
      <c r="E45" s="43"/>
      <c r="F45" s="153">
        <v>1956</v>
      </c>
      <c r="G45" s="127">
        <v>9</v>
      </c>
      <c r="H45" s="88">
        <v>14.5</v>
      </c>
      <c r="I45" s="92">
        <v>1.61111111111111</v>
      </c>
      <c r="J45" s="43"/>
      <c r="K45" s="153">
        <v>1956</v>
      </c>
      <c r="L45" s="127">
        <v>0</v>
      </c>
      <c r="M45" s="88">
        <v>0</v>
      </c>
      <c r="N45" s="94"/>
      <c r="O45" s="154"/>
      <c r="P45" s="155"/>
      <c r="Q45" s="90"/>
      <c r="R45" s="156"/>
      <c r="S45" s="155"/>
      <c r="T45" s="90"/>
      <c r="U45" s="156"/>
      <c r="V45" s="155"/>
      <c r="W45" s="90"/>
    </row>
    <row r="46" ht="21.95" customHeight="1">
      <c r="A46" s="152">
        <v>1957</v>
      </c>
      <c r="B46" s="127">
        <v>33</v>
      </c>
      <c r="C46" s="88">
        <v>71.7</v>
      </c>
      <c r="D46" s="92">
        <v>2.17272727272727</v>
      </c>
      <c r="E46" s="43"/>
      <c r="F46" s="153">
        <v>1957</v>
      </c>
      <c r="G46" s="127">
        <v>19</v>
      </c>
      <c r="H46" s="88">
        <v>24.5</v>
      </c>
      <c r="I46" s="92">
        <v>1.28947368421053</v>
      </c>
      <c r="J46" s="43"/>
      <c r="K46" s="153">
        <v>1957</v>
      </c>
      <c r="L46" s="127">
        <v>3</v>
      </c>
      <c r="M46" s="88">
        <v>-0.6</v>
      </c>
      <c r="N46" s="94">
        <v>-0.2</v>
      </c>
      <c r="O46" s="154"/>
      <c r="P46" s="155"/>
      <c r="Q46" s="90"/>
      <c r="R46" s="156"/>
      <c r="S46" s="155"/>
      <c r="T46" s="90"/>
      <c r="U46" s="156"/>
      <c r="V46" s="155"/>
      <c r="W46" s="90"/>
    </row>
    <row r="47" ht="21.95" customHeight="1">
      <c r="A47" s="152">
        <v>1958</v>
      </c>
      <c r="B47" s="127">
        <v>26</v>
      </c>
      <c r="C47" s="88">
        <v>60.7</v>
      </c>
      <c r="D47" s="92">
        <v>2.33461538461538</v>
      </c>
      <c r="E47" s="43"/>
      <c r="F47" s="153">
        <v>1958</v>
      </c>
      <c r="G47" s="127">
        <v>13</v>
      </c>
      <c r="H47" s="88">
        <v>14.5</v>
      </c>
      <c r="I47" s="92">
        <v>1.11538461538462</v>
      </c>
      <c r="J47" s="43"/>
      <c r="K47" s="153">
        <v>1958</v>
      </c>
      <c r="L47" s="127">
        <v>3</v>
      </c>
      <c r="M47" s="88">
        <v>-2.2</v>
      </c>
      <c r="N47" s="94">
        <v>-0.7333333333333329</v>
      </c>
      <c r="O47" s="154"/>
      <c r="P47" s="155"/>
      <c r="Q47" s="90"/>
      <c r="R47" s="156"/>
      <c r="S47" s="155"/>
      <c r="T47" s="90"/>
      <c r="U47" s="156"/>
      <c r="V47" s="155"/>
      <c r="W47" s="90"/>
    </row>
    <row r="48" ht="21.95" customHeight="1">
      <c r="A48" s="152">
        <v>1959</v>
      </c>
      <c r="B48" s="127">
        <v>27</v>
      </c>
      <c r="C48" s="88">
        <v>82.90000000000001</v>
      </c>
      <c r="D48" s="92">
        <v>3.07037037037037</v>
      </c>
      <c r="E48" s="43"/>
      <c r="F48" s="153">
        <v>1959</v>
      </c>
      <c r="G48" s="127">
        <v>5</v>
      </c>
      <c r="H48" s="88">
        <v>6.1</v>
      </c>
      <c r="I48" s="92">
        <v>1.22</v>
      </c>
      <c r="J48" s="43"/>
      <c r="K48" s="153">
        <v>1959</v>
      </c>
      <c r="L48" s="127">
        <v>1</v>
      </c>
      <c r="M48" s="88">
        <v>-1.7</v>
      </c>
      <c r="N48" s="94">
        <v>-1.7</v>
      </c>
      <c r="O48" s="154"/>
      <c r="P48" s="155"/>
      <c r="Q48" s="90"/>
      <c r="R48" s="156"/>
      <c r="S48" s="155"/>
      <c r="T48" s="90"/>
      <c r="U48" s="156"/>
      <c r="V48" s="155"/>
      <c r="W48" s="90"/>
    </row>
    <row r="49" ht="21.95" customHeight="1">
      <c r="A49" s="152">
        <v>1960</v>
      </c>
      <c r="B49" s="127">
        <v>0</v>
      </c>
      <c r="C49" s="88">
        <v>0</v>
      </c>
      <c r="D49" s="92"/>
      <c r="E49" s="43"/>
      <c r="F49" s="153">
        <v>1960</v>
      </c>
      <c r="G49" s="127">
        <v>0</v>
      </c>
      <c r="H49" s="88">
        <v>0</v>
      </c>
      <c r="I49" s="92"/>
      <c r="J49" s="43"/>
      <c r="K49" s="153">
        <v>1960</v>
      </c>
      <c r="L49" s="127">
        <v>0</v>
      </c>
      <c r="M49" s="88">
        <v>0</v>
      </c>
      <c r="N49" s="94"/>
      <c r="O49" s="154"/>
      <c r="P49" s="155"/>
      <c r="Q49" s="90"/>
      <c r="R49" s="156"/>
      <c r="S49" s="155"/>
      <c r="T49" s="90"/>
      <c r="U49" s="156"/>
      <c r="V49" s="155"/>
      <c r="W49" s="90"/>
    </row>
    <row r="50" ht="21.95" customHeight="1">
      <c r="A50" s="152">
        <v>1961</v>
      </c>
      <c r="B50" s="127">
        <v>0</v>
      </c>
      <c r="C50" s="88">
        <v>0</v>
      </c>
      <c r="D50" s="92"/>
      <c r="E50" s="43"/>
      <c r="F50" s="153">
        <v>1961</v>
      </c>
      <c r="G50" s="127">
        <v>0</v>
      </c>
      <c r="H50" s="88">
        <v>0</v>
      </c>
      <c r="I50" s="92"/>
      <c r="J50" s="43"/>
      <c r="K50" s="153">
        <v>1961</v>
      </c>
      <c r="L50" s="127">
        <v>0</v>
      </c>
      <c r="M50" s="88">
        <v>0</v>
      </c>
      <c r="N50" s="94"/>
      <c r="O50" s="154"/>
      <c r="P50" s="155"/>
      <c r="Q50" s="90"/>
      <c r="R50" s="156"/>
      <c r="S50" s="155"/>
      <c r="T50" s="90"/>
      <c r="U50" s="156"/>
      <c r="V50" s="155"/>
      <c r="W50" s="90"/>
    </row>
    <row r="51" ht="21.95" customHeight="1">
      <c r="A51" s="152">
        <v>1962</v>
      </c>
      <c r="B51" s="127">
        <v>30</v>
      </c>
      <c r="C51" s="88">
        <v>83.40000000000001</v>
      </c>
      <c r="D51" s="92">
        <v>2.78</v>
      </c>
      <c r="E51" s="43"/>
      <c r="F51" s="153">
        <v>1962</v>
      </c>
      <c r="G51" s="127">
        <v>8</v>
      </c>
      <c r="H51" s="88">
        <v>9.4</v>
      </c>
      <c r="I51" s="92">
        <v>1.175</v>
      </c>
      <c r="J51" s="43"/>
      <c r="K51" s="153">
        <v>1962</v>
      </c>
      <c r="L51" s="127">
        <v>2</v>
      </c>
      <c r="M51" s="88">
        <v>-0.6</v>
      </c>
      <c r="N51" s="94">
        <v>-0.3</v>
      </c>
      <c r="O51" s="154"/>
      <c r="P51" s="155"/>
      <c r="Q51" s="90"/>
      <c r="R51" s="156"/>
      <c r="S51" s="155"/>
      <c r="T51" s="90"/>
      <c r="U51" s="156"/>
      <c r="V51" s="155"/>
      <c r="W51" s="90"/>
    </row>
    <row r="52" ht="21.95" customHeight="1">
      <c r="A52" s="152">
        <v>1963</v>
      </c>
      <c r="B52" s="127">
        <v>28</v>
      </c>
      <c r="C52" s="88">
        <v>53</v>
      </c>
      <c r="D52" s="92">
        <v>1.89285714285714</v>
      </c>
      <c r="E52" s="43"/>
      <c r="F52" s="153">
        <v>1963</v>
      </c>
      <c r="G52" s="127">
        <v>19</v>
      </c>
      <c r="H52" s="88">
        <v>21.5</v>
      </c>
      <c r="I52" s="92">
        <v>1.13157894736842</v>
      </c>
      <c r="J52" s="43"/>
      <c r="K52" s="153">
        <v>1963</v>
      </c>
      <c r="L52" s="127">
        <v>5</v>
      </c>
      <c r="M52" s="88">
        <v>-3.6</v>
      </c>
      <c r="N52" s="94">
        <v>-0.72</v>
      </c>
      <c r="O52" s="154"/>
      <c r="P52" s="155"/>
      <c r="Q52" s="90"/>
      <c r="R52" s="156"/>
      <c r="S52" s="155"/>
      <c r="T52" s="90"/>
      <c r="U52" s="156"/>
      <c r="V52" s="155"/>
      <c r="W52" s="90"/>
    </row>
    <row r="53" ht="21.95" customHeight="1">
      <c r="A53" s="152">
        <v>1964</v>
      </c>
      <c r="B53" s="127">
        <v>28</v>
      </c>
      <c r="C53" s="88">
        <v>72.2</v>
      </c>
      <c r="D53" s="92">
        <v>2.57857142857143</v>
      </c>
      <c r="E53" s="43"/>
      <c r="F53" s="153">
        <v>1964</v>
      </c>
      <c r="G53" s="127">
        <v>12</v>
      </c>
      <c r="H53" s="88">
        <v>19.4</v>
      </c>
      <c r="I53" s="92">
        <v>1.61666666666667</v>
      </c>
      <c r="J53" s="43"/>
      <c r="K53" s="153">
        <v>1964</v>
      </c>
      <c r="L53" s="127">
        <v>1</v>
      </c>
      <c r="M53" s="88">
        <v>-0.3</v>
      </c>
      <c r="N53" s="94">
        <v>-0.3</v>
      </c>
      <c r="O53" s="154"/>
      <c r="P53" s="155"/>
      <c r="Q53" s="90"/>
      <c r="R53" s="156"/>
      <c r="S53" s="155"/>
      <c r="T53" s="90"/>
      <c r="U53" s="156"/>
      <c r="V53" s="155"/>
      <c r="W53" s="90"/>
    </row>
    <row r="54" ht="21.95" customHeight="1">
      <c r="A54" s="152">
        <v>1965</v>
      </c>
      <c r="B54" s="127">
        <v>29</v>
      </c>
      <c r="C54" s="88">
        <v>46.1</v>
      </c>
      <c r="D54" s="92">
        <v>1.58965517241379</v>
      </c>
      <c r="E54" s="43"/>
      <c r="F54" s="153">
        <v>1965</v>
      </c>
      <c r="G54" s="127">
        <v>20</v>
      </c>
      <c r="H54" s="88">
        <v>16.4</v>
      </c>
      <c r="I54" s="92">
        <v>0.82</v>
      </c>
      <c r="J54" s="43"/>
      <c r="K54" s="153">
        <v>1965</v>
      </c>
      <c r="L54" s="127">
        <v>7</v>
      </c>
      <c r="M54" s="88">
        <v>-3.6</v>
      </c>
      <c r="N54" s="94">
        <v>-0.514285714285714</v>
      </c>
      <c r="O54" s="154"/>
      <c r="P54" s="155"/>
      <c r="Q54" s="90"/>
      <c r="R54" s="156"/>
      <c r="S54" s="155"/>
      <c r="T54" s="90"/>
      <c r="U54" s="156"/>
      <c r="V54" s="155"/>
      <c r="W54" s="90"/>
    </row>
    <row r="55" ht="21.95" customHeight="1">
      <c r="A55" s="152">
        <v>1966</v>
      </c>
      <c r="B55" s="127">
        <v>33</v>
      </c>
      <c r="C55" s="88">
        <v>84.3</v>
      </c>
      <c r="D55" s="92">
        <v>2.55454545454545</v>
      </c>
      <c r="E55" s="43"/>
      <c r="F55" s="153">
        <v>1966</v>
      </c>
      <c r="G55" s="127">
        <v>12</v>
      </c>
      <c r="H55" s="88">
        <v>14.9</v>
      </c>
      <c r="I55" s="92">
        <v>1.24166666666667</v>
      </c>
      <c r="J55" s="43"/>
      <c r="K55" s="153">
        <v>1966</v>
      </c>
      <c r="L55" s="127">
        <v>1</v>
      </c>
      <c r="M55" s="88">
        <v>-0.6</v>
      </c>
      <c r="N55" s="94">
        <v>-0.6</v>
      </c>
      <c r="O55" s="154"/>
      <c r="P55" s="155"/>
      <c r="Q55" s="90"/>
      <c r="R55" s="156"/>
      <c r="S55" s="155"/>
      <c r="T55" s="90"/>
      <c r="U55" s="156"/>
      <c r="V55" s="155"/>
      <c r="W55" s="90"/>
    </row>
    <row r="56" ht="21.95" customHeight="1">
      <c r="A56" s="152">
        <v>1967</v>
      </c>
      <c r="B56" s="127">
        <v>27</v>
      </c>
      <c r="C56" s="88">
        <v>64</v>
      </c>
      <c r="D56" s="92">
        <v>2.37037037037037</v>
      </c>
      <c r="E56" s="43"/>
      <c r="F56" s="153">
        <v>1967</v>
      </c>
      <c r="G56" s="127">
        <v>13</v>
      </c>
      <c r="H56" s="88">
        <v>18.5</v>
      </c>
      <c r="I56" s="92">
        <v>1.42307692307692</v>
      </c>
      <c r="J56" s="43"/>
      <c r="K56" s="153">
        <v>1967</v>
      </c>
      <c r="L56" s="127">
        <v>1</v>
      </c>
      <c r="M56" s="88">
        <v>0</v>
      </c>
      <c r="N56" s="94">
        <v>0</v>
      </c>
      <c r="O56" s="154"/>
      <c r="P56" s="155"/>
      <c r="Q56" s="90"/>
      <c r="R56" s="156"/>
      <c r="S56" s="155"/>
      <c r="T56" s="90"/>
      <c r="U56" s="156"/>
      <c r="V56" s="155"/>
      <c r="W56" s="90"/>
    </row>
    <row r="57" ht="21.95" customHeight="1">
      <c r="A57" s="152">
        <v>1968</v>
      </c>
      <c r="B57" s="127">
        <v>36</v>
      </c>
      <c r="C57" s="88">
        <v>83.2</v>
      </c>
      <c r="D57" s="92">
        <v>2.31111111111111</v>
      </c>
      <c r="E57" s="43"/>
      <c r="F57" s="153">
        <v>1968</v>
      </c>
      <c r="G57" s="127">
        <v>16</v>
      </c>
      <c r="H57" s="88">
        <v>18.2</v>
      </c>
      <c r="I57" s="92">
        <v>1.1375</v>
      </c>
      <c r="J57" s="43"/>
      <c r="K57" s="153">
        <v>1968</v>
      </c>
      <c r="L57" s="127">
        <v>3</v>
      </c>
      <c r="M57" s="88">
        <v>-3.3</v>
      </c>
      <c r="N57" s="94">
        <v>-1.1</v>
      </c>
      <c r="O57" s="154"/>
      <c r="P57" s="155"/>
      <c r="Q57" s="90"/>
      <c r="R57" s="156"/>
      <c r="S57" s="155"/>
      <c r="T57" s="90"/>
      <c r="U57" s="156"/>
      <c r="V57" s="155"/>
      <c r="W57" s="90"/>
    </row>
    <row r="58" ht="21.95" customHeight="1">
      <c r="A58" s="152">
        <v>1969</v>
      </c>
      <c r="B58" s="127">
        <v>14</v>
      </c>
      <c r="C58" s="88">
        <v>44</v>
      </c>
      <c r="D58" s="92">
        <v>3.14285714285714</v>
      </c>
      <c r="E58" s="43"/>
      <c r="F58" s="153">
        <v>1969</v>
      </c>
      <c r="G58" s="127">
        <v>3</v>
      </c>
      <c r="H58" s="88">
        <v>5.1</v>
      </c>
      <c r="I58" s="92">
        <v>1.7</v>
      </c>
      <c r="J58" s="43"/>
      <c r="K58" s="153">
        <v>1969</v>
      </c>
      <c r="L58" s="127">
        <v>0</v>
      </c>
      <c r="M58" s="88">
        <v>0</v>
      </c>
      <c r="N58" s="94"/>
      <c r="O58" s="154"/>
      <c r="P58" s="155"/>
      <c r="Q58" s="90"/>
      <c r="R58" s="156"/>
      <c r="S58" s="155"/>
      <c r="T58" s="90"/>
      <c r="U58" s="156"/>
      <c r="V58" s="155"/>
      <c r="W58" s="90"/>
    </row>
    <row r="59" ht="21.95" customHeight="1">
      <c r="A59" s="152">
        <v>1970</v>
      </c>
      <c r="B59" s="127">
        <v>55</v>
      </c>
      <c r="C59" s="88">
        <v>111.9</v>
      </c>
      <c r="D59" s="92">
        <v>2.03454545454545</v>
      </c>
      <c r="E59" s="43"/>
      <c r="F59" s="153">
        <v>1970</v>
      </c>
      <c r="G59" s="127">
        <v>31</v>
      </c>
      <c r="H59" s="88">
        <v>32</v>
      </c>
      <c r="I59" s="92">
        <v>1.03225806451613</v>
      </c>
      <c r="J59" s="43"/>
      <c r="K59" s="153">
        <v>1970</v>
      </c>
      <c r="L59" s="127">
        <v>5</v>
      </c>
      <c r="M59" s="88">
        <v>-4.8</v>
      </c>
      <c r="N59" s="94">
        <v>-0.96</v>
      </c>
      <c r="O59" s="154"/>
      <c r="P59" s="155"/>
      <c r="Q59" s="90"/>
      <c r="R59" s="156"/>
      <c r="S59" s="155"/>
      <c r="T59" s="90"/>
      <c r="U59" s="156"/>
      <c r="V59" s="155"/>
      <c r="W59" s="90"/>
    </row>
    <row r="60" ht="21.95" customHeight="1">
      <c r="A60" s="152">
        <v>1971</v>
      </c>
      <c r="B60" s="127">
        <v>37</v>
      </c>
      <c r="C60" s="88">
        <v>90.40000000000001</v>
      </c>
      <c r="D60" s="92">
        <v>2.44324324324324</v>
      </c>
      <c r="E60" s="43"/>
      <c r="F60" s="153">
        <v>1971</v>
      </c>
      <c r="G60" s="127">
        <v>17</v>
      </c>
      <c r="H60" s="88">
        <v>22.4</v>
      </c>
      <c r="I60" s="92">
        <v>1.31764705882353</v>
      </c>
      <c r="J60" s="43"/>
      <c r="K60" s="153">
        <v>1971</v>
      </c>
      <c r="L60" s="127">
        <v>3</v>
      </c>
      <c r="M60" s="88">
        <v>-1.6</v>
      </c>
      <c r="N60" s="94">
        <v>-0.533333333333333</v>
      </c>
      <c r="O60" s="154"/>
      <c r="P60" s="155"/>
      <c r="Q60" s="90"/>
      <c r="R60" s="156"/>
      <c r="S60" s="155"/>
      <c r="T60" s="90"/>
      <c r="U60" s="156"/>
      <c r="V60" s="155"/>
      <c r="W60" s="90"/>
    </row>
    <row r="61" ht="21.95" customHeight="1">
      <c r="A61" s="152">
        <v>1972</v>
      </c>
      <c r="B61" s="127">
        <v>24</v>
      </c>
      <c r="C61" s="88">
        <v>56.2</v>
      </c>
      <c r="D61" s="92">
        <v>2.34166666666667</v>
      </c>
      <c r="E61" s="43"/>
      <c r="F61" s="153">
        <v>1972</v>
      </c>
      <c r="G61" s="127">
        <v>10</v>
      </c>
      <c r="H61" s="88">
        <v>10</v>
      </c>
      <c r="I61" s="92">
        <v>1</v>
      </c>
      <c r="J61" s="43"/>
      <c r="K61" s="153">
        <v>1972</v>
      </c>
      <c r="L61" s="127">
        <v>2</v>
      </c>
      <c r="M61" s="88">
        <v>-2.2</v>
      </c>
      <c r="N61" s="94">
        <v>-1.1</v>
      </c>
      <c r="O61" s="154"/>
      <c r="P61" s="155"/>
      <c r="Q61" s="90"/>
      <c r="R61" s="156"/>
      <c r="S61" s="155"/>
      <c r="T61" s="90"/>
      <c r="U61" s="156"/>
      <c r="V61" s="155"/>
      <c r="W61" s="90"/>
    </row>
    <row r="62" ht="21.95" customHeight="1">
      <c r="A62" s="152">
        <v>1973</v>
      </c>
      <c r="B62" s="127">
        <v>10</v>
      </c>
      <c r="C62" s="88">
        <v>29.8</v>
      </c>
      <c r="D62" s="92">
        <v>2.98</v>
      </c>
      <c r="E62" s="43"/>
      <c r="F62" s="153">
        <v>1973</v>
      </c>
      <c r="G62" s="127">
        <v>2</v>
      </c>
      <c r="H62" s="88">
        <v>4.2</v>
      </c>
      <c r="I62" s="92">
        <v>2.1</v>
      </c>
      <c r="J62" s="43"/>
      <c r="K62" s="153">
        <v>1973</v>
      </c>
      <c r="L62" s="127">
        <v>0</v>
      </c>
      <c r="M62" s="88">
        <v>0</v>
      </c>
      <c r="N62" s="94"/>
      <c r="O62" s="154"/>
      <c r="P62" s="155"/>
      <c r="Q62" s="90"/>
      <c r="R62" s="156"/>
      <c r="S62" s="155"/>
      <c r="T62" s="90"/>
      <c r="U62" s="156"/>
      <c r="V62" s="155"/>
      <c r="W62" s="90"/>
    </row>
    <row r="63" ht="21.95" customHeight="1">
      <c r="A63" s="152">
        <v>1974</v>
      </c>
      <c r="B63" s="127">
        <v>37</v>
      </c>
      <c r="C63" s="88">
        <v>86.59999999999999</v>
      </c>
      <c r="D63" s="92">
        <v>2.34054054054054</v>
      </c>
      <c r="E63" s="43"/>
      <c r="F63" s="153">
        <v>1974</v>
      </c>
      <c r="G63" s="127">
        <v>14</v>
      </c>
      <c r="H63" s="88">
        <v>15</v>
      </c>
      <c r="I63" s="92">
        <v>1.07142857142857</v>
      </c>
      <c r="J63" s="43"/>
      <c r="K63" s="153">
        <v>1974</v>
      </c>
      <c r="L63" s="127">
        <v>2</v>
      </c>
      <c r="M63" s="88">
        <v>0</v>
      </c>
      <c r="N63" s="94">
        <v>0</v>
      </c>
      <c r="O63" s="154"/>
      <c r="P63" s="155"/>
      <c r="Q63" s="90"/>
      <c r="R63" s="156"/>
      <c r="S63" s="155"/>
      <c r="T63" s="90"/>
      <c r="U63" s="156"/>
      <c r="V63" s="155"/>
      <c r="W63" s="90"/>
    </row>
    <row r="64" ht="21.95" customHeight="1">
      <c r="A64" s="152">
        <v>1975</v>
      </c>
      <c r="B64" s="127">
        <v>24</v>
      </c>
      <c r="C64" s="88">
        <v>71</v>
      </c>
      <c r="D64" s="92">
        <v>2.95833333333333</v>
      </c>
      <c r="E64" s="43"/>
      <c r="F64" s="153">
        <v>1975</v>
      </c>
      <c r="G64" s="127">
        <v>6</v>
      </c>
      <c r="H64" s="88">
        <v>11</v>
      </c>
      <c r="I64" s="92">
        <v>1.83333333333333</v>
      </c>
      <c r="J64" s="43"/>
      <c r="K64" s="153">
        <v>1975</v>
      </c>
      <c r="L64" s="127">
        <v>0</v>
      </c>
      <c r="M64" s="88">
        <v>0</v>
      </c>
      <c r="N64" s="94"/>
      <c r="O64" s="154"/>
      <c r="P64" s="155"/>
      <c r="Q64" s="90"/>
      <c r="R64" s="156"/>
      <c r="S64" s="155"/>
      <c r="T64" s="90"/>
      <c r="U64" s="156"/>
      <c r="V64" s="155"/>
      <c r="W64" s="90"/>
    </row>
    <row r="65" ht="21.95" customHeight="1">
      <c r="A65" s="152">
        <v>1976</v>
      </c>
      <c r="B65" s="127">
        <v>34</v>
      </c>
      <c r="C65" s="88">
        <v>95.3</v>
      </c>
      <c r="D65" s="92">
        <v>2.80294117647059</v>
      </c>
      <c r="E65" s="43"/>
      <c r="F65" s="153">
        <v>1976</v>
      </c>
      <c r="G65" s="127">
        <v>8</v>
      </c>
      <c r="H65" s="88">
        <v>13</v>
      </c>
      <c r="I65" s="92">
        <v>1.625</v>
      </c>
      <c r="J65" s="43"/>
      <c r="K65" s="153">
        <v>1976</v>
      </c>
      <c r="L65" s="127">
        <v>0</v>
      </c>
      <c r="M65" s="88">
        <v>0</v>
      </c>
      <c r="N65" s="94"/>
      <c r="O65" s="154"/>
      <c r="P65" s="155"/>
      <c r="Q65" s="90"/>
      <c r="R65" s="156"/>
      <c r="S65" s="155"/>
      <c r="T65" s="90"/>
      <c r="U65" s="156"/>
      <c r="V65" s="155"/>
      <c r="W65" s="90"/>
    </row>
    <row r="66" ht="21.95" customHeight="1">
      <c r="A66" s="152">
        <v>1977</v>
      </c>
      <c r="B66" s="127">
        <v>42</v>
      </c>
      <c r="C66" s="88">
        <v>82.7</v>
      </c>
      <c r="D66" s="92">
        <v>1.96904761904762</v>
      </c>
      <c r="E66" s="43"/>
      <c r="F66" s="153">
        <v>1977</v>
      </c>
      <c r="G66" s="127">
        <v>25</v>
      </c>
      <c r="H66" s="88">
        <v>27.9</v>
      </c>
      <c r="I66" s="92">
        <v>1.116</v>
      </c>
      <c r="J66" s="43"/>
      <c r="K66" s="153">
        <v>1977</v>
      </c>
      <c r="L66" s="127">
        <v>5</v>
      </c>
      <c r="M66" s="88">
        <v>-3</v>
      </c>
      <c r="N66" s="94">
        <v>-0.6</v>
      </c>
      <c r="O66" t="s" s="136">
        <v>107</v>
      </c>
      <c r="P66" s="155">
        <f>AVERAGE(B66:B85)</f>
        <v>26.3</v>
      </c>
      <c r="Q66" s="90">
        <f>AVERAGE(D66:D85)</f>
        <v>2.47448284359486</v>
      </c>
      <c r="R66" t="s" s="139">
        <v>107</v>
      </c>
      <c r="S66" s="155">
        <f>AVERAGE(G66:G85)</f>
        <v>11.25</v>
      </c>
      <c r="T66" s="90">
        <f>AVERAGE(I66:I85)</f>
        <v>1.29262548701299</v>
      </c>
      <c r="U66" t="s" s="139">
        <v>107</v>
      </c>
      <c r="V66" s="155">
        <f>AVERAGE(L66:L85)</f>
        <v>1.25</v>
      </c>
      <c r="W66" s="90">
        <f>AVERAGE(N66:N85)</f>
        <v>-0.5166666666666671</v>
      </c>
    </row>
    <row r="67" ht="21.95" customHeight="1">
      <c r="A67" s="152">
        <v>1978</v>
      </c>
      <c r="B67" s="127">
        <v>30</v>
      </c>
      <c r="C67" s="88">
        <v>71.09999999999999</v>
      </c>
      <c r="D67" s="92">
        <v>2.37</v>
      </c>
      <c r="E67" s="43"/>
      <c r="F67" s="153">
        <v>1978</v>
      </c>
      <c r="G67" s="127">
        <v>12</v>
      </c>
      <c r="H67" s="88">
        <v>12.8</v>
      </c>
      <c r="I67" s="92">
        <v>1.06666666666667</v>
      </c>
      <c r="J67" s="43"/>
      <c r="K67" s="153">
        <v>1978</v>
      </c>
      <c r="L67" s="127">
        <v>3</v>
      </c>
      <c r="M67" s="88">
        <v>-0.5</v>
      </c>
      <c r="N67" s="94">
        <v>-0.166666666666667</v>
      </c>
      <c r="O67" t="s" s="136">
        <v>108</v>
      </c>
      <c r="P67" s="155">
        <f>AVERAGE(B67:B85)</f>
        <v>25.4736842105263</v>
      </c>
      <c r="Q67" s="90">
        <f>AVERAGE(D67:D85)</f>
        <v>2.5010846975184</v>
      </c>
      <c r="R67" t="s" s="139">
        <v>108</v>
      </c>
      <c r="S67" s="155">
        <f>AVERAGE(G67:G85)</f>
        <v>10.5263157894737</v>
      </c>
      <c r="T67" s="90">
        <f>AVERAGE(I67:I85)</f>
        <v>1.30192156527683</v>
      </c>
      <c r="U67" t="s" s="139">
        <v>108</v>
      </c>
      <c r="V67" s="155">
        <f>AVERAGE(L67:L85)</f>
        <v>1.05263157894737</v>
      </c>
      <c r="W67" s="90">
        <f>AVERAGE(N67:N85)</f>
        <v>-0.508333333333333</v>
      </c>
    </row>
    <row r="68" ht="21.95" customHeight="1">
      <c r="A68" s="152">
        <v>1979</v>
      </c>
      <c r="B68" s="127">
        <v>32</v>
      </c>
      <c r="C68" s="88">
        <v>82.5</v>
      </c>
      <c r="D68" s="92">
        <v>2.578125</v>
      </c>
      <c r="E68" s="43"/>
      <c r="F68" s="153">
        <v>1979</v>
      </c>
      <c r="G68" s="127">
        <v>12</v>
      </c>
      <c r="H68" s="88">
        <v>17.9</v>
      </c>
      <c r="I68" s="92">
        <v>1.49166666666667</v>
      </c>
      <c r="J68" s="43"/>
      <c r="K68" s="153">
        <v>1979</v>
      </c>
      <c r="L68" s="127">
        <v>0</v>
      </c>
      <c r="M68" s="88">
        <v>0</v>
      </c>
      <c r="N68" s="94"/>
      <c r="O68" t="s" s="136">
        <v>109</v>
      </c>
      <c r="P68" s="155">
        <f>AVERAGE(B68:B85)</f>
        <v>25.2222222222222</v>
      </c>
      <c r="Q68" s="90">
        <f>AVERAGE(D68:D85)</f>
        <v>2.50836718071386</v>
      </c>
      <c r="R68" t="s" s="139">
        <v>109</v>
      </c>
      <c r="S68" s="155">
        <f>AVERAGE(G68:G85)</f>
        <v>10.4444444444444</v>
      </c>
      <c r="T68" s="90">
        <f>AVERAGE(I68:I85)</f>
        <v>1.31499128186628</v>
      </c>
      <c r="U68" t="s" s="139">
        <v>109</v>
      </c>
      <c r="V68" s="155">
        <f>AVERAGE(L68:L85)</f>
        <v>0.944444444444444</v>
      </c>
      <c r="W68" s="90">
        <f>AVERAGE(N68:N85)</f>
        <v>-0.5462962962962959</v>
      </c>
    </row>
    <row r="69" ht="21.95" customHeight="1">
      <c r="A69" s="152">
        <v>1980</v>
      </c>
      <c r="B69" s="127">
        <v>24</v>
      </c>
      <c r="C69" s="88">
        <v>60.4</v>
      </c>
      <c r="D69" s="92">
        <v>2.51666666666667</v>
      </c>
      <c r="E69" s="43"/>
      <c r="F69" s="153">
        <v>1980</v>
      </c>
      <c r="G69" s="127">
        <v>9</v>
      </c>
      <c r="H69" s="88">
        <v>11</v>
      </c>
      <c r="I69" s="92">
        <v>1.22222222222222</v>
      </c>
      <c r="J69" s="43"/>
      <c r="K69" s="153">
        <v>1980</v>
      </c>
      <c r="L69" s="127">
        <v>2</v>
      </c>
      <c r="M69" s="88">
        <v>-0.3</v>
      </c>
      <c r="N69" s="94">
        <v>-0.15</v>
      </c>
      <c r="O69" t="s" s="136">
        <v>110</v>
      </c>
      <c r="P69" s="155">
        <f>AVERAGE(B69:B85)</f>
        <v>24.8235294117647</v>
      </c>
      <c r="Q69" s="90">
        <f>AVERAGE(D69:D85)</f>
        <v>2.50426377957938</v>
      </c>
      <c r="R69" t="s" s="139">
        <v>110</v>
      </c>
      <c r="S69" s="155">
        <f>AVERAGE(G69:G85)</f>
        <v>10.3529411764706</v>
      </c>
      <c r="T69" s="90">
        <f>AVERAGE(I69:I85)</f>
        <v>1.30459861217214</v>
      </c>
      <c r="U69" t="s" s="139">
        <v>110</v>
      </c>
      <c r="V69" s="155">
        <f>AVERAGE(L69:L85)</f>
        <v>1</v>
      </c>
      <c r="W69" s="90">
        <f>AVERAGE(N69:N85)</f>
        <v>-0.5462962962962959</v>
      </c>
    </row>
    <row r="70" ht="21.95" customHeight="1">
      <c r="A70" s="152">
        <v>1981</v>
      </c>
      <c r="B70" s="127">
        <v>33</v>
      </c>
      <c r="C70" s="88">
        <v>82</v>
      </c>
      <c r="D70" s="92">
        <v>2.48484848484848</v>
      </c>
      <c r="E70" s="43"/>
      <c r="F70" s="153">
        <v>1981</v>
      </c>
      <c r="G70" s="127">
        <v>11</v>
      </c>
      <c r="H70" s="88">
        <v>15</v>
      </c>
      <c r="I70" s="92">
        <v>1.36363636363636</v>
      </c>
      <c r="J70" s="43"/>
      <c r="K70" s="153">
        <v>1981</v>
      </c>
      <c r="L70" s="127">
        <v>1</v>
      </c>
      <c r="M70" s="88">
        <v>-0.4</v>
      </c>
      <c r="N70" s="94">
        <v>-0.4</v>
      </c>
      <c r="O70" t="s" s="136">
        <v>111</v>
      </c>
      <c r="P70" s="155">
        <f>AVERAGE(B70:B85)</f>
        <v>24.875</v>
      </c>
      <c r="Q70" s="90">
        <f>AVERAGE(D70:D85)</f>
        <v>2.50348859913643</v>
      </c>
      <c r="R70" t="s" s="139">
        <v>111</v>
      </c>
      <c r="S70" s="155">
        <f>AVERAGE(G70:G85)</f>
        <v>10.4375</v>
      </c>
      <c r="T70" s="90">
        <f>AVERAGE(I70:I85)</f>
        <v>1.30974713654401</v>
      </c>
      <c r="U70" t="s" s="139">
        <v>111</v>
      </c>
      <c r="V70" s="155">
        <f>AVERAGE(L70:L85)</f>
        <v>0.9375</v>
      </c>
      <c r="W70" s="90">
        <f>AVERAGE(N70:N85)</f>
        <v>-0.595833333333333</v>
      </c>
    </row>
    <row r="71" ht="21.95" customHeight="1">
      <c r="A71" s="152">
        <v>1982</v>
      </c>
      <c r="B71" s="127">
        <v>43</v>
      </c>
      <c r="C71" s="88">
        <v>73.90000000000001</v>
      </c>
      <c r="D71" s="92">
        <v>1.71860465116279</v>
      </c>
      <c r="E71" s="43"/>
      <c r="F71" s="153">
        <v>1982</v>
      </c>
      <c r="G71" s="127">
        <v>28</v>
      </c>
      <c r="H71" s="88">
        <v>26</v>
      </c>
      <c r="I71" s="92">
        <v>0.928571428571429</v>
      </c>
      <c r="J71" s="43"/>
      <c r="K71" s="153">
        <v>1982</v>
      </c>
      <c r="L71" s="127">
        <v>3</v>
      </c>
      <c r="M71" s="88">
        <v>-2.2</v>
      </c>
      <c r="N71" s="94">
        <v>-0.7333333333333329</v>
      </c>
      <c r="O71" t="s" s="136">
        <v>112</v>
      </c>
      <c r="P71" s="155">
        <f>AVERAGE(B71:B85)</f>
        <v>24.3333333333333</v>
      </c>
      <c r="Q71" s="90">
        <f>AVERAGE(D71:D85)</f>
        <v>2.50473127342229</v>
      </c>
      <c r="R71" t="s" s="139">
        <v>112</v>
      </c>
      <c r="S71" s="155">
        <f>AVERAGE(G71:G85)</f>
        <v>10.4</v>
      </c>
      <c r="T71" s="90">
        <f>AVERAGE(I71:I85)</f>
        <v>1.30615452140452</v>
      </c>
      <c r="U71" t="s" s="139">
        <v>112</v>
      </c>
      <c r="V71" s="155">
        <f>AVERAGE(L71:L85)</f>
        <v>0.933333333333333</v>
      </c>
      <c r="W71" s="90">
        <f>AVERAGE(N71:N85)</f>
        <v>-0.623809523809524</v>
      </c>
    </row>
    <row r="72" ht="21.95" customHeight="1">
      <c r="A72" s="152">
        <v>1983</v>
      </c>
      <c r="B72" s="127">
        <v>19</v>
      </c>
      <c r="C72" s="88">
        <v>55.2</v>
      </c>
      <c r="D72" s="92">
        <v>2.90526315789474</v>
      </c>
      <c r="E72" s="43"/>
      <c r="F72" s="153">
        <v>1983</v>
      </c>
      <c r="G72" s="127">
        <v>4</v>
      </c>
      <c r="H72" s="88">
        <v>6.5</v>
      </c>
      <c r="I72" s="92">
        <v>1.625</v>
      </c>
      <c r="J72" s="43"/>
      <c r="K72" s="153">
        <v>1983</v>
      </c>
      <c r="L72" s="127">
        <v>0</v>
      </c>
      <c r="M72" s="88">
        <v>0</v>
      </c>
      <c r="N72" s="94"/>
      <c r="O72" t="s" s="136">
        <v>113</v>
      </c>
      <c r="P72" s="155">
        <f>AVERAGE(B72:B85)</f>
        <v>23</v>
      </c>
      <c r="Q72" s="90">
        <f>AVERAGE(D72:D85)</f>
        <v>2.56088317501226</v>
      </c>
      <c r="R72" t="s" s="139">
        <v>113</v>
      </c>
      <c r="S72" s="155">
        <f>AVERAGE(G72:G85)</f>
        <v>9.142857142857141</v>
      </c>
      <c r="T72" s="90">
        <f>AVERAGE(I72:I85)</f>
        <v>1.33312474232117</v>
      </c>
      <c r="U72" t="s" s="139">
        <v>113</v>
      </c>
      <c r="V72" s="155">
        <f>AVERAGE(L72:L85)</f>
        <v>0.785714285714286</v>
      </c>
      <c r="W72" s="90">
        <f>AVERAGE(N72:N85)</f>
        <v>-0.605555555555556</v>
      </c>
    </row>
    <row r="73" ht="21.95" customHeight="1">
      <c r="A73" s="152">
        <v>1984</v>
      </c>
      <c r="B73" s="127">
        <v>14</v>
      </c>
      <c r="C73" s="88">
        <v>42.5</v>
      </c>
      <c r="D73" s="92">
        <v>3.03571428571429</v>
      </c>
      <c r="E73" s="43"/>
      <c r="F73" s="153">
        <v>1984</v>
      </c>
      <c r="G73" s="127">
        <v>2</v>
      </c>
      <c r="H73" s="88">
        <v>2.6</v>
      </c>
      <c r="I73" s="92">
        <v>1.3</v>
      </c>
      <c r="J73" s="43"/>
      <c r="K73" s="153">
        <v>1984</v>
      </c>
      <c r="L73" s="127">
        <v>0</v>
      </c>
      <c r="M73" s="88">
        <v>0</v>
      </c>
      <c r="N73" s="94"/>
      <c r="O73" t="s" s="136">
        <v>114</v>
      </c>
      <c r="P73" s="155">
        <f>AVERAGE(B73:B85)</f>
        <v>23.3076923076923</v>
      </c>
      <c r="Q73" s="90">
        <f>AVERAGE(D73:D85)</f>
        <v>2.53439240709822</v>
      </c>
      <c r="R73" t="s" s="139">
        <v>114</v>
      </c>
      <c r="S73" s="155">
        <f>AVERAGE(G73:G85)</f>
        <v>9.53846153846154</v>
      </c>
      <c r="T73" s="90">
        <f>AVERAGE(I73:I85)</f>
        <v>1.3106727994228</v>
      </c>
      <c r="U73" t="s" s="139">
        <v>114</v>
      </c>
      <c r="V73" s="155">
        <f>AVERAGE(L73:L85)</f>
        <v>0.846153846153846</v>
      </c>
      <c r="W73" s="90">
        <f>AVERAGE(N73:N85)</f>
        <v>-0.605555555555556</v>
      </c>
    </row>
    <row r="74" ht="21.95" customHeight="1">
      <c r="A74" s="152">
        <v>1985</v>
      </c>
      <c r="B74" s="127">
        <v>29</v>
      </c>
      <c r="C74" s="88">
        <v>75.3</v>
      </c>
      <c r="D74" s="92">
        <v>2.59655172413793</v>
      </c>
      <c r="E74" s="43"/>
      <c r="F74" s="153">
        <v>1985</v>
      </c>
      <c r="G74" s="127">
        <v>11</v>
      </c>
      <c r="H74" s="88">
        <v>15.5</v>
      </c>
      <c r="I74" s="92">
        <v>1.40909090909091</v>
      </c>
      <c r="J74" s="43"/>
      <c r="K74" s="153">
        <v>1985</v>
      </c>
      <c r="L74" s="127">
        <v>2</v>
      </c>
      <c r="M74" s="88">
        <v>-1.1</v>
      </c>
      <c r="N74" s="94">
        <v>-0.55</v>
      </c>
      <c r="O74" t="s" s="136">
        <v>115</v>
      </c>
      <c r="P74" s="155">
        <f>AVERAGE(B74:B85)</f>
        <v>24.0833333333333</v>
      </c>
      <c r="Q74" s="90">
        <f>AVERAGE(D74:D85)</f>
        <v>2.49261558388021</v>
      </c>
      <c r="R74" t="s" s="139">
        <v>115</v>
      </c>
      <c r="S74" s="155">
        <f>AVERAGE(G74:G85)</f>
        <v>10.1666666666667</v>
      </c>
      <c r="T74" s="90">
        <f>AVERAGE(I74:I85)</f>
        <v>1.3115621993747</v>
      </c>
      <c r="U74" t="s" s="139">
        <v>115</v>
      </c>
      <c r="V74" s="155">
        <f>AVERAGE(L74:L85)</f>
        <v>0.916666666666667</v>
      </c>
      <c r="W74" s="90">
        <f>AVERAGE(N74:N85)</f>
        <v>-0.605555555555556</v>
      </c>
    </row>
    <row r="75" ht="21.95" customHeight="1">
      <c r="A75" s="152">
        <v>1986</v>
      </c>
      <c r="B75" s="127">
        <v>26</v>
      </c>
      <c r="C75" s="88">
        <v>54.9</v>
      </c>
      <c r="D75" s="92">
        <v>2.11153846153846</v>
      </c>
      <c r="E75" s="43"/>
      <c r="F75" s="153">
        <v>1986</v>
      </c>
      <c r="G75" s="127">
        <v>14</v>
      </c>
      <c r="H75" s="88">
        <v>14.1</v>
      </c>
      <c r="I75" s="92">
        <v>1.00714285714286</v>
      </c>
      <c r="J75" s="43"/>
      <c r="K75" s="153">
        <v>1986</v>
      </c>
      <c r="L75" s="127">
        <v>2</v>
      </c>
      <c r="M75" s="88">
        <v>-0.8</v>
      </c>
      <c r="N75" s="94">
        <v>-0.4</v>
      </c>
      <c r="O75" t="s" s="136">
        <v>116</v>
      </c>
      <c r="P75" s="155">
        <f>AVERAGE(B75:B85)</f>
        <v>23.6363636363636</v>
      </c>
      <c r="Q75" s="90">
        <f>AVERAGE(D75:D85)</f>
        <v>2.48316684385679</v>
      </c>
      <c r="R75" t="s" s="139">
        <v>116</v>
      </c>
      <c r="S75" s="155">
        <f>AVERAGE(G75:G85)</f>
        <v>10.0909090909091</v>
      </c>
      <c r="T75" s="90">
        <f>AVERAGE(I75:I85)</f>
        <v>1.30269595303686</v>
      </c>
      <c r="U75" t="s" s="139">
        <v>116</v>
      </c>
      <c r="V75" s="155">
        <f>AVERAGE(L75:L85)</f>
        <v>0.818181818181818</v>
      </c>
      <c r="W75" s="90">
        <f>AVERAGE(N75:N85)</f>
        <v>-0.616666666666667</v>
      </c>
    </row>
    <row r="76" ht="21.95" customHeight="1">
      <c r="A76" s="152">
        <v>1987</v>
      </c>
      <c r="B76" s="127">
        <v>30</v>
      </c>
      <c r="C76" s="88">
        <v>64.90000000000001</v>
      </c>
      <c r="D76" s="92">
        <v>2.16333333333333</v>
      </c>
      <c r="E76" s="43"/>
      <c r="F76" s="153">
        <v>1987</v>
      </c>
      <c r="G76" s="127">
        <v>15</v>
      </c>
      <c r="H76" s="88">
        <v>16.1</v>
      </c>
      <c r="I76" s="92">
        <v>1.07333333333333</v>
      </c>
      <c r="J76" s="43"/>
      <c r="K76" s="153">
        <v>1987</v>
      </c>
      <c r="L76" s="127">
        <v>2</v>
      </c>
      <c r="M76" s="88">
        <v>-2.7</v>
      </c>
      <c r="N76" s="94">
        <v>-1.35</v>
      </c>
      <c r="O76" t="s" s="136">
        <v>117</v>
      </c>
      <c r="P76" s="155">
        <f>AVERAGE(B76:B85)</f>
        <v>23.4</v>
      </c>
      <c r="Q76" s="90">
        <f>AVERAGE(D76:D85)</f>
        <v>2.52032968208862</v>
      </c>
      <c r="R76" t="s" s="139">
        <v>117</v>
      </c>
      <c r="S76" s="155">
        <f>AVERAGE(G76:G85)</f>
        <v>9.699999999999999</v>
      </c>
      <c r="T76" s="90">
        <f>AVERAGE(I76:I85)</f>
        <v>1.33225126262626</v>
      </c>
      <c r="U76" t="s" s="139">
        <v>117</v>
      </c>
      <c r="V76" s="155">
        <f>AVERAGE(L76:L85)</f>
        <v>0.7</v>
      </c>
      <c r="W76" s="90">
        <f>AVERAGE(N76:N85)</f>
        <v>-0.6708333333333329</v>
      </c>
    </row>
    <row r="77" ht="21.95" customHeight="1">
      <c r="A77" s="152">
        <v>1988</v>
      </c>
      <c r="B77" s="127">
        <v>16</v>
      </c>
      <c r="C77" s="88">
        <v>41.7</v>
      </c>
      <c r="D77" s="92">
        <v>2.60625</v>
      </c>
      <c r="E77" s="43"/>
      <c r="F77" s="153">
        <v>1988</v>
      </c>
      <c r="G77" s="127">
        <v>6</v>
      </c>
      <c r="H77" s="88">
        <v>9</v>
      </c>
      <c r="I77" s="92">
        <v>1.5</v>
      </c>
      <c r="J77" s="43"/>
      <c r="K77" s="153">
        <v>1988</v>
      </c>
      <c r="L77" s="127">
        <v>0</v>
      </c>
      <c r="M77" s="88">
        <v>0</v>
      </c>
      <c r="N77" s="94"/>
      <c r="O77" t="s" s="136">
        <v>118</v>
      </c>
      <c r="P77" s="155">
        <f>AVERAGE(B77:B85)</f>
        <v>22.6666666666667</v>
      </c>
      <c r="Q77" s="90">
        <f>AVERAGE(D77:D85)</f>
        <v>2.55999594306143</v>
      </c>
      <c r="R77" t="s" s="139">
        <v>118</v>
      </c>
      <c r="S77" s="155">
        <f>AVERAGE(G77:G85)</f>
        <v>9.111111111111111</v>
      </c>
      <c r="T77" s="90">
        <f>AVERAGE(I77:I85)</f>
        <v>1.36101992143659</v>
      </c>
      <c r="U77" t="s" s="139">
        <v>118</v>
      </c>
      <c r="V77" s="155">
        <f>AVERAGE(L77:L85)</f>
        <v>0.555555555555556</v>
      </c>
      <c r="W77" s="90">
        <f>AVERAGE(N77:N85)</f>
        <v>-0.444444444444444</v>
      </c>
    </row>
    <row r="78" ht="21.95" customHeight="1">
      <c r="A78" s="152">
        <v>1989</v>
      </c>
      <c r="B78" s="127">
        <v>33</v>
      </c>
      <c r="C78" s="88">
        <v>76.40000000000001</v>
      </c>
      <c r="D78" s="92">
        <v>2.31515151515152</v>
      </c>
      <c r="E78" s="43"/>
      <c r="F78" s="153">
        <v>1989</v>
      </c>
      <c r="G78" s="127">
        <v>18</v>
      </c>
      <c r="H78" s="88">
        <v>24</v>
      </c>
      <c r="I78" s="92">
        <v>1.33333333333333</v>
      </c>
      <c r="J78" s="43"/>
      <c r="K78" s="153">
        <v>1989</v>
      </c>
      <c r="L78" s="127">
        <v>3</v>
      </c>
      <c r="M78" s="88">
        <v>-1</v>
      </c>
      <c r="N78" s="94">
        <v>-0.333333333333333</v>
      </c>
      <c r="O78" t="s" s="136">
        <v>119</v>
      </c>
      <c r="P78" s="155">
        <f>AVERAGE(B78:B85)</f>
        <v>23.5</v>
      </c>
      <c r="Q78" s="90">
        <f>AVERAGE(D78:D85)</f>
        <v>2.55421418594411</v>
      </c>
      <c r="R78" t="s" s="139">
        <v>119</v>
      </c>
      <c r="S78" s="155">
        <f>AVERAGE(G78:G85)</f>
        <v>9.5</v>
      </c>
      <c r="T78" s="90">
        <f>AVERAGE(I78:I85)</f>
        <v>1.34364741161616</v>
      </c>
      <c r="U78" t="s" s="139">
        <v>119</v>
      </c>
      <c r="V78" s="155">
        <f>AVERAGE(L78:L85)</f>
        <v>0.625</v>
      </c>
      <c r="W78" s="90">
        <f>AVERAGE(N78:N85)</f>
        <v>-0.444444444444444</v>
      </c>
    </row>
    <row r="79" ht="21.95" customHeight="1">
      <c r="A79" s="152">
        <v>1990</v>
      </c>
      <c r="B79" s="127">
        <v>12</v>
      </c>
      <c r="C79" s="88">
        <v>28.5</v>
      </c>
      <c r="D79" s="92">
        <v>2.375</v>
      </c>
      <c r="E79" s="43"/>
      <c r="F79" s="153">
        <v>1990</v>
      </c>
      <c r="G79" s="127">
        <v>4</v>
      </c>
      <c r="H79" s="88">
        <v>3.1</v>
      </c>
      <c r="I79" s="92">
        <v>0.775</v>
      </c>
      <c r="J79" s="43"/>
      <c r="K79" s="153">
        <v>1990</v>
      </c>
      <c r="L79" s="127">
        <v>1</v>
      </c>
      <c r="M79" s="88">
        <v>-1</v>
      </c>
      <c r="N79" s="94">
        <v>-1</v>
      </c>
      <c r="O79" t="s" s="136">
        <v>120</v>
      </c>
      <c r="P79" s="155">
        <f>AVERAGE(B79:B85)</f>
        <v>22.1428571428571</v>
      </c>
      <c r="Q79" s="90">
        <f>AVERAGE(D79:D85)</f>
        <v>2.58836599605733</v>
      </c>
      <c r="R79" t="s" s="139">
        <v>120</v>
      </c>
      <c r="S79" s="155">
        <f>AVERAGE(G79:G85)</f>
        <v>8.28571428571429</v>
      </c>
      <c r="T79" s="90">
        <f>AVERAGE(I79:I85)</f>
        <v>1.34512085137085</v>
      </c>
      <c r="U79" t="s" s="139">
        <v>120</v>
      </c>
      <c r="V79" s="155">
        <f>AVERAGE(L79:L85)</f>
        <v>0.285714285714286</v>
      </c>
      <c r="W79" s="90">
        <f>AVERAGE(N79:N85)</f>
        <v>-0.5</v>
      </c>
    </row>
    <row r="80" ht="21.95" customHeight="1">
      <c r="A80" s="152">
        <v>1991</v>
      </c>
      <c r="B80" s="127">
        <v>25</v>
      </c>
      <c r="C80" s="88">
        <v>61</v>
      </c>
      <c r="D80" s="92">
        <v>2.44</v>
      </c>
      <c r="E80" s="43"/>
      <c r="F80" s="153">
        <v>1991</v>
      </c>
      <c r="G80" s="127">
        <v>12</v>
      </c>
      <c r="H80" s="88">
        <v>17.1</v>
      </c>
      <c r="I80" s="92">
        <v>1.425</v>
      </c>
      <c r="J80" s="43"/>
      <c r="K80" s="153">
        <v>1991</v>
      </c>
      <c r="L80" s="127">
        <v>0</v>
      </c>
      <c r="M80" s="88">
        <v>0</v>
      </c>
      <c r="N80" s="94"/>
      <c r="O80" t="s" s="136">
        <v>98</v>
      </c>
      <c r="P80" s="155">
        <f>AVERAGE(B80:B85)</f>
        <v>23.8333333333333</v>
      </c>
      <c r="Q80" s="90">
        <f>AVERAGE(D80:D85)</f>
        <v>2.62392699540022</v>
      </c>
      <c r="R80" t="s" s="139">
        <v>98</v>
      </c>
      <c r="S80" s="155">
        <f>AVERAGE(G80:G85)</f>
        <v>9</v>
      </c>
      <c r="T80" s="90">
        <f>AVERAGE(I80:I85)</f>
        <v>1.44014099326599</v>
      </c>
      <c r="U80" t="s" s="139">
        <v>98</v>
      </c>
      <c r="V80" s="155">
        <f>AVERAGE(L80:L85)</f>
        <v>0.166666666666667</v>
      </c>
      <c r="W80" s="90">
        <f>AVERAGE(N80:N85)</f>
        <v>0</v>
      </c>
    </row>
    <row r="81" ht="21.95" customHeight="1">
      <c r="A81" s="152">
        <v>1992</v>
      </c>
      <c r="B81" s="127">
        <v>29</v>
      </c>
      <c r="C81" s="88">
        <v>77.09999999999999</v>
      </c>
      <c r="D81" s="92">
        <v>2.65862068965517</v>
      </c>
      <c r="E81" s="43"/>
      <c r="F81" s="153">
        <v>1992</v>
      </c>
      <c r="G81" s="127">
        <v>11</v>
      </c>
      <c r="H81" s="88">
        <v>16.3</v>
      </c>
      <c r="I81" s="92">
        <v>1.48181818181818</v>
      </c>
      <c r="J81" s="43"/>
      <c r="K81" s="153">
        <v>1992</v>
      </c>
      <c r="L81" s="127">
        <v>0</v>
      </c>
      <c r="M81" s="88">
        <v>0</v>
      </c>
      <c r="N81" s="94"/>
      <c r="O81" t="s" s="136">
        <v>121</v>
      </c>
      <c r="P81" s="155">
        <f>AVERAGE(B81:B85)</f>
        <v>23.6</v>
      </c>
      <c r="Q81" s="90">
        <f>AVERAGE(D81:D85)</f>
        <v>2.66071239448027</v>
      </c>
      <c r="R81" t="s" s="139">
        <v>121</v>
      </c>
      <c r="S81" s="155">
        <f>AVERAGE(G81:G85)</f>
        <v>8.4</v>
      </c>
      <c r="T81" s="90">
        <f>AVERAGE(I81:I85)</f>
        <v>1.44316919191919</v>
      </c>
      <c r="U81" t="s" s="139">
        <v>121</v>
      </c>
      <c r="V81" s="155">
        <f>AVERAGE(L81:L85)</f>
        <v>0.2</v>
      </c>
      <c r="W81" s="90">
        <f>AVERAGE(N81:N85)</f>
        <v>0</v>
      </c>
    </row>
    <row r="82" ht="21.95" customHeight="1">
      <c r="A82" s="152">
        <v>1993</v>
      </c>
      <c r="B82" s="127">
        <v>9</v>
      </c>
      <c r="C82" s="88">
        <v>22.8</v>
      </c>
      <c r="D82" s="92">
        <v>2.53333333333333</v>
      </c>
      <c r="E82" s="43"/>
      <c r="F82" s="153">
        <v>1993</v>
      </c>
      <c r="G82" s="127">
        <v>4</v>
      </c>
      <c r="H82" s="88">
        <v>4.9</v>
      </c>
      <c r="I82" s="92">
        <v>1.225</v>
      </c>
      <c r="J82" s="43"/>
      <c r="K82" s="153">
        <v>1993</v>
      </c>
      <c r="L82" s="127">
        <v>0</v>
      </c>
      <c r="M82" s="88">
        <v>0</v>
      </c>
      <c r="N82" s="94"/>
      <c r="O82" t="s" s="136">
        <v>122</v>
      </c>
      <c r="P82" s="155">
        <f>AVERAGE(B82:B85)</f>
        <v>22.25</v>
      </c>
      <c r="Q82" s="90">
        <f>AVERAGE(D82:D85)</f>
        <v>2.66123532068654</v>
      </c>
      <c r="R82" t="s" s="139">
        <v>122</v>
      </c>
      <c r="S82" s="155">
        <f>AVERAGE(G82:G85)</f>
        <v>7.75</v>
      </c>
      <c r="T82" s="90">
        <f>AVERAGE(I82:I85)</f>
        <v>1.43350694444445</v>
      </c>
      <c r="U82" t="s" s="139">
        <v>122</v>
      </c>
      <c r="V82" s="155">
        <f>AVERAGE(L82:L85)</f>
        <v>0.25</v>
      </c>
      <c r="W82" s="90">
        <f>AVERAGE(N82:N85)</f>
        <v>0</v>
      </c>
    </row>
    <row r="83" ht="21.95" customHeight="1">
      <c r="A83" s="152">
        <v>1994</v>
      </c>
      <c r="B83" s="127">
        <v>41</v>
      </c>
      <c r="C83" s="88">
        <v>102.9</v>
      </c>
      <c r="D83" s="92">
        <v>2.50975609756098</v>
      </c>
      <c r="E83" s="43"/>
      <c r="F83" s="153">
        <v>1994</v>
      </c>
      <c r="G83" s="127">
        <v>16</v>
      </c>
      <c r="H83" s="88">
        <v>25.3</v>
      </c>
      <c r="I83" s="92">
        <v>1.58125</v>
      </c>
      <c r="J83" s="43"/>
      <c r="K83" s="153">
        <v>1994</v>
      </c>
      <c r="L83" s="127">
        <v>0</v>
      </c>
      <c r="M83" s="88">
        <v>0</v>
      </c>
      <c r="N83" s="94"/>
      <c r="O83" t="s" s="136">
        <v>123</v>
      </c>
      <c r="P83" s="155">
        <f>AVERAGE(B83:B85)</f>
        <v>26.6666666666667</v>
      </c>
      <c r="Q83" s="90">
        <f>AVERAGE(D83:D85)</f>
        <v>2.70386931647094</v>
      </c>
      <c r="R83" t="s" s="139">
        <v>123</v>
      </c>
      <c r="S83" s="155">
        <f>AVERAGE(G83:G85)</f>
        <v>9</v>
      </c>
      <c r="T83" s="90">
        <f>AVERAGE(I83:I85)</f>
        <v>1.50300925925926</v>
      </c>
      <c r="U83" t="s" s="139">
        <v>123</v>
      </c>
      <c r="V83" s="155">
        <f>AVERAGE(L83:L85)</f>
        <v>0.333333333333333</v>
      </c>
      <c r="W83" s="90">
        <f>AVERAGE(N83:N85)</f>
        <v>0</v>
      </c>
    </row>
    <row r="84" ht="21.95" customHeight="1">
      <c r="A84" s="152">
        <v>1995</v>
      </c>
      <c r="B84" s="127">
        <v>27</v>
      </c>
      <c r="C84" s="88">
        <v>71.59999999999999</v>
      </c>
      <c r="D84" s="92">
        <v>2.65185185185185</v>
      </c>
      <c r="E84" s="43"/>
      <c r="F84" s="153">
        <v>1995</v>
      </c>
      <c r="G84" s="127">
        <v>9</v>
      </c>
      <c r="H84" s="88">
        <v>12.4</v>
      </c>
      <c r="I84" s="92">
        <v>1.37777777777778</v>
      </c>
      <c r="J84" s="43"/>
      <c r="K84" s="153">
        <v>1995</v>
      </c>
      <c r="L84" s="127">
        <v>1</v>
      </c>
      <c r="M84" s="88">
        <v>0</v>
      </c>
      <c r="N84" s="94">
        <v>0</v>
      </c>
      <c r="O84" t="s" s="136">
        <v>124</v>
      </c>
      <c r="P84" s="155">
        <f>AVERAGE(B84:B85)</f>
        <v>19.5</v>
      </c>
      <c r="Q84" s="90">
        <f>AVERAGE(D84:D85)</f>
        <v>2.80092592592593</v>
      </c>
      <c r="R84" t="s" s="139">
        <v>124</v>
      </c>
      <c r="S84" s="155">
        <f>AVERAGE(G84:G85)</f>
        <v>5.5</v>
      </c>
      <c r="T84" s="90">
        <f>AVERAGE(I84:I85)</f>
        <v>1.46388888888889</v>
      </c>
      <c r="U84" t="s" s="139">
        <v>124</v>
      </c>
      <c r="V84" s="155">
        <f>AVERAGE(L84:L85)</f>
        <v>0.5</v>
      </c>
      <c r="W84" s="90">
        <f>AVERAGE(N84:N85)</f>
        <v>0</v>
      </c>
    </row>
    <row r="85" ht="21.95" customHeight="1">
      <c r="A85" s="152">
        <v>1996</v>
      </c>
      <c r="B85" s="127">
        <v>12</v>
      </c>
      <c r="C85" s="88">
        <v>35.4</v>
      </c>
      <c r="D85" s="92">
        <v>2.95</v>
      </c>
      <c r="E85" s="43"/>
      <c r="F85" s="153">
        <v>1996</v>
      </c>
      <c r="G85" s="127">
        <v>2</v>
      </c>
      <c r="H85" s="88">
        <v>3.1</v>
      </c>
      <c r="I85" s="92">
        <v>1.55</v>
      </c>
      <c r="J85" s="43"/>
      <c r="K85" s="153">
        <v>1996</v>
      </c>
      <c r="L85" s="127">
        <v>0</v>
      </c>
      <c r="M85" s="88">
        <v>0</v>
      </c>
      <c r="N85" s="94"/>
      <c r="O85" t="s" s="136">
        <v>125</v>
      </c>
      <c r="P85" s="155">
        <f>AVERAGE(B85)</f>
        <v>12</v>
      </c>
      <c r="Q85" s="90">
        <f>AVERAGE(D85)</f>
        <v>2.95</v>
      </c>
      <c r="R85" t="s" s="139">
        <v>125</v>
      </c>
      <c r="S85" s="155">
        <f>AVERAGE(G85)</f>
        <v>2</v>
      </c>
      <c r="T85" s="90">
        <f>AVERAGE(I85)</f>
        <v>1.55</v>
      </c>
      <c r="U85" t="s" s="139">
        <v>125</v>
      </c>
      <c r="V85" s="155">
        <f>AVERAGE(L85)</f>
        <v>0</v>
      </c>
      <c r="W85" s="90"/>
    </row>
    <row r="86" ht="21.95" customHeight="1">
      <c r="A86" s="152">
        <v>1997</v>
      </c>
      <c r="B86" s="157">
        <v>55</v>
      </c>
      <c r="C86" s="158">
        <v>66.40000000000001</v>
      </c>
      <c r="D86" s="159">
        <v>1.20727272727273</v>
      </c>
      <c r="E86" s="43"/>
      <c r="F86" s="153">
        <v>1997</v>
      </c>
      <c r="G86" s="157">
        <v>37</v>
      </c>
      <c r="H86" s="158">
        <v>8.300000000000001</v>
      </c>
      <c r="I86" s="159">
        <v>0.224324324324324</v>
      </c>
      <c r="J86" s="43"/>
      <c r="K86" s="153">
        <v>1997</v>
      </c>
      <c r="L86" s="157">
        <v>17</v>
      </c>
      <c r="M86" s="158">
        <v>-16.9</v>
      </c>
      <c r="N86" s="160">
        <v>-0.994117647058824</v>
      </c>
      <c r="O86" t="s" s="136">
        <v>126</v>
      </c>
      <c r="P86" s="161">
        <f>AVERAGE(B86)</f>
        <v>55</v>
      </c>
      <c r="Q86" s="162">
        <f>AVERAGE(D86)</f>
        <v>1.20727272727273</v>
      </c>
      <c r="R86" t="s" s="139">
        <v>126</v>
      </c>
      <c r="S86" s="161">
        <f>AVERAGE(G86)</f>
        <v>37</v>
      </c>
      <c r="T86" s="162">
        <f>AVERAGE(I86)</f>
        <v>0.224324324324324</v>
      </c>
      <c r="U86" t="s" s="139">
        <v>126</v>
      </c>
      <c r="V86" s="161">
        <f>AVERAGE(L86)</f>
        <v>17</v>
      </c>
      <c r="W86" s="162">
        <f>AVERAGE(N86)</f>
        <v>-0.994117647058824</v>
      </c>
    </row>
    <row r="87" ht="21.95" customHeight="1">
      <c r="A87" s="152">
        <v>1998</v>
      </c>
      <c r="B87" s="127">
        <v>25</v>
      </c>
      <c r="C87" s="88">
        <v>52.1</v>
      </c>
      <c r="D87" s="92">
        <v>2.084</v>
      </c>
      <c r="E87" s="43"/>
      <c r="F87" s="153">
        <v>1998</v>
      </c>
      <c r="G87" s="127">
        <v>15</v>
      </c>
      <c r="H87" s="88">
        <v>17.2</v>
      </c>
      <c r="I87" s="92">
        <v>1.14666666666667</v>
      </c>
      <c r="J87" s="43"/>
      <c r="K87" s="153">
        <v>1998</v>
      </c>
      <c r="L87" s="127">
        <v>2</v>
      </c>
      <c r="M87" s="88">
        <v>-2.4</v>
      </c>
      <c r="N87" s="94">
        <v>-1.2</v>
      </c>
      <c r="O87" t="s" s="136">
        <v>125</v>
      </c>
      <c r="P87" s="155">
        <f>AVERAGE(B87)</f>
        <v>25</v>
      </c>
      <c r="Q87" s="90">
        <f>AVERAGE(D87)</f>
        <v>2.084</v>
      </c>
      <c r="R87" t="s" s="139">
        <v>125</v>
      </c>
      <c r="S87" s="155">
        <f>AVERAGE(G87)</f>
        <v>15</v>
      </c>
      <c r="T87" s="90">
        <f>AVERAGE(I87)</f>
        <v>1.14666666666667</v>
      </c>
      <c r="U87" t="s" s="139">
        <v>125</v>
      </c>
      <c r="V87" s="155">
        <f>AVERAGE(L87)</f>
        <v>2</v>
      </c>
      <c r="W87" s="90">
        <f>AVERAGE(N87)</f>
        <v>-1.2</v>
      </c>
    </row>
    <row r="88" ht="21.95" customHeight="1">
      <c r="A88" s="152">
        <v>1999</v>
      </c>
      <c r="B88" s="127">
        <v>40</v>
      </c>
      <c r="C88" s="88">
        <v>90.3</v>
      </c>
      <c r="D88" s="92">
        <v>2.2575</v>
      </c>
      <c r="E88" s="43"/>
      <c r="F88" s="153">
        <v>1999</v>
      </c>
      <c r="G88" s="127">
        <v>16</v>
      </c>
      <c r="H88" s="88">
        <v>14.9</v>
      </c>
      <c r="I88" s="92">
        <v>0.93125</v>
      </c>
      <c r="J88" s="43"/>
      <c r="K88" s="153">
        <v>1999</v>
      </c>
      <c r="L88" s="127">
        <v>3</v>
      </c>
      <c r="M88" s="88">
        <v>-1.9</v>
      </c>
      <c r="N88" s="94">
        <v>-0.633333333333333</v>
      </c>
      <c r="O88" t="s" s="136">
        <v>124</v>
      </c>
      <c r="P88" s="155">
        <f>AVERAGE(B87:B88)</f>
        <v>32.5</v>
      </c>
      <c r="Q88" s="90">
        <f>AVERAGE(D87:D88)</f>
        <v>2.17075</v>
      </c>
      <c r="R88" t="s" s="139">
        <v>124</v>
      </c>
      <c r="S88" s="155">
        <f>AVERAGE(G87:G88)</f>
        <v>15.5</v>
      </c>
      <c r="T88" s="90">
        <f>AVERAGE(I87:I88)</f>
        <v>1.03895833333334</v>
      </c>
      <c r="U88" t="s" s="139">
        <v>124</v>
      </c>
      <c r="V88" s="155">
        <f>AVERAGE(L87:L88)</f>
        <v>2.5</v>
      </c>
      <c r="W88" s="90">
        <f>AVERAGE(N87:N88)</f>
        <v>-0.916666666666667</v>
      </c>
    </row>
    <row r="89" ht="21.95" customHeight="1">
      <c r="A89" s="152">
        <v>2000</v>
      </c>
      <c r="B89" s="127">
        <v>49</v>
      </c>
      <c r="C89" s="88">
        <v>96.2</v>
      </c>
      <c r="D89" s="92">
        <v>1.96326530612245</v>
      </c>
      <c r="E89" s="43"/>
      <c r="F89" s="153">
        <v>2000</v>
      </c>
      <c r="G89" s="127">
        <v>21</v>
      </c>
      <c r="H89" s="88">
        <v>5.7</v>
      </c>
      <c r="I89" s="92">
        <v>0.271428571428571</v>
      </c>
      <c r="J89" s="43"/>
      <c r="K89" s="153">
        <v>2000</v>
      </c>
      <c r="L89" s="127">
        <v>8</v>
      </c>
      <c r="M89" s="88">
        <v>-7.1</v>
      </c>
      <c r="N89" s="94">
        <v>-0.8875</v>
      </c>
      <c r="O89" t="s" s="136">
        <v>123</v>
      </c>
      <c r="P89" s="155">
        <f>AVERAGE(B87:B89)</f>
        <v>38</v>
      </c>
      <c r="Q89" s="90">
        <f>AVERAGE(D87:D89)</f>
        <v>2.10158843537415</v>
      </c>
      <c r="R89" t="s" s="139">
        <v>123</v>
      </c>
      <c r="S89" s="155">
        <f>AVERAGE(G87:G89)</f>
        <v>17.3333333333333</v>
      </c>
      <c r="T89" s="90">
        <f>AVERAGE(I87:I89)</f>
        <v>0.78311507936508</v>
      </c>
      <c r="U89" t="s" s="139">
        <v>123</v>
      </c>
      <c r="V89" s="155">
        <f>AVERAGE(L87:L89)</f>
        <v>4.33333333333333</v>
      </c>
      <c r="W89" s="90">
        <f>AVERAGE(N87:N89)</f>
        <v>-0.906944444444444</v>
      </c>
    </row>
    <row r="90" ht="21.95" customHeight="1">
      <c r="A90" s="152">
        <v>2001</v>
      </c>
      <c r="B90" s="127">
        <v>43</v>
      </c>
      <c r="C90" s="88">
        <v>102.8</v>
      </c>
      <c r="D90" s="92">
        <v>2.3906976744186</v>
      </c>
      <c r="E90" s="43"/>
      <c r="F90" s="153">
        <v>2001</v>
      </c>
      <c r="G90" s="127">
        <v>21</v>
      </c>
      <c r="H90" s="88">
        <v>29.7</v>
      </c>
      <c r="I90" s="92">
        <v>1.41428571428571</v>
      </c>
      <c r="J90" s="43"/>
      <c r="K90" s="153">
        <v>2001</v>
      </c>
      <c r="L90" s="127">
        <v>1</v>
      </c>
      <c r="M90" s="88">
        <v>-0.1</v>
      </c>
      <c r="N90" s="94">
        <v>-0.1</v>
      </c>
      <c r="O90" t="s" s="136">
        <v>122</v>
      </c>
      <c r="P90" s="155">
        <f>AVERAGE(B87:B90)</f>
        <v>39.25</v>
      </c>
      <c r="Q90" s="90">
        <f>AVERAGE(D87:D90)</f>
        <v>2.17386574513526</v>
      </c>
      <c r="R90" t="s" s="139">
        <v>122</v>
      </c>
      <c r="S90" s="155">
        <f>AVERAGE(G87:G90)</f>
        <v>18.25</v>
      </c>
      <c r="T90" s="90">
        <f>AVERAGE(I87:I90)</f>
        <v>0.940907738095238</v>
      </c>
      <c r="U90" t="s" s="139">
        <v>122</v>
      </c>
      <c r="V90" s="155">
        <f>AVERAGE(L87:L90)</f>
        <v>3.5</v>
      </c>
      <c r="W90" s="90">
        <f>AVERAGE(N87:N90)</f>
        <v>-0.705208333333333</v>
      </c>
    </row>
    <row r="91" ht="21.95" customHeight="1">
      <c r="A91" s="152">
        <v>2002</v>
      </c>
      <c r="B91" s="127">
        <v>51</v>
      </c>
      <c r="C91" s="88">
        <v>43.2</v>
      </c>
      <c r="D91" s="92">
        <v>0.847058823529412</v>
      </c>
      <c r="E91" s="43"/>
      <c r="F91" s="153">
        <v>2002</v>
      </c>
      <c r="G91" s="127">
        <v>37</v>
      </c>
      <c r="H91" s="88">
        <v>-2.1</v>
      </c>
      <c r="I91" s="92">
        <v>-0.0567567567567568</v>
      </c>
      <c r="J91" s="43"/>
      <c r="K91" s="153">
        <v>2002</v>
      </c>
      <c r="L91" s="127">
        <v>16</v>
      </c>
      <c r="M91" s="88">
        <v>-27.2</v>
      </c>
      <c r="N91" s="94">
        <v>-1.7</v>
      </c>
      <c r="O91" t="s" s="136">
        <v>121</v>
      </c>
      <c r="P91" s="155">
        <f>AVERAGE(B87:B91)</f>
        <v>41.6</v>
      </c>
      <c r="Q91" s="90">
        <f>AVERAGE(D87:D91)</f>
        <v>1.90850436081409</v>
      </c>
      <c r="R91" t="s" s="139">
        <v>121</v>
      </c>
      <c r="S91" s="155">
        <f>AVERAGE(G87:G91)</f>
        <v>22</v>
      </c>
      <c r="T91" s="90">
        <f>AVERAGE(I87:I91)</f>
        <v>0.741374839124839</v>
      </c>
      <c r="U91" t="s" s="139">
        <v>121</v>
      </c>
      <c r="V91" s="155">
        <f>AVERAGE(L87:L91)</f>
        <v>6</v>
      </c>
      <c r="W91" s="90">
        <f>AVERAGE(N87:N91)</f>
        <v>-0.904166666666667</v>
      </c>
    </row>
    <row r="92" ht="21.95" customHeight="1">
      <c r="A92" s="152">
        <v>2003</v>
      </c>
      <c r="B92" s="127">
        <v>27</v>
      </c>
      <c r="C92" s="88">
        <v>60.9</v>
      </c>
      <c r="D92" s="92">
        <v>2.25555555555556</v>
      </c>
      <c r="E92" s="43"/>
      <c r="F92" s="153">
        <v>2003</v>
      </c>
      <c r="G92" s="127">
        <v>11</v>
      </c>
      <c r="H92" s="88">
        <v>5.9</v>
      </c>
      <c r="I92" s="92">
        <v>0.536363636363636</v>
      </c>
      <c r="J92" s="43"/>
      <c r="K92" s="153">
        <v>2003</v>
      </c>
      <c r="L92" s="127">
        <v>3</v>
      </c>
      <c r="M92" s="88">
        <v>-2.1</v>
      </c>
      <c r="N92" s="94">
        <v>-0.7</v>
      </c>
      <c r="O92" t="s" s="136">
        <v>98</v>
      </c>
      <c r="P92" s="155">
        <f>AVERAGE(B87:B92)</f>
        <v>39.1666666666667</v>
      </c>
      <c r="Q92" s="90">
        <f>AVERAGE(D87:D92)</f>
        <v>1.96634622660434</v>
      </c>
      <c r="R92" t="s" s="139">
        <v>98</v>
      </c>
      <c r="S92" s="155">
        <f>AVERAGE(G87:G92)</f>
        <v>20.1666666666667</v>
      </c>
      <c r="T92" s="90">
        <f>AVERAGE(I87:I92)</f>
        <v>0.707206305331305</v>
      </c>
      <c r="U92" t="s" s="139">
        <v>98</v>
      </c>
      <c r="V92" s="155">
        <f>AVERAGE(L87:L92)</f>
        <v>5.5</v>
      </c>
      <c r="W92" s="90">
        <f>AVERAGE(N87:N92)</f>
        <v>-0.870138888888889</v>
      </c>
    </row>
    <row r="93" ht="21.95" customHeight="1">
      <c r="A93" s="152">
        <v>2004</v>
      </c>
      <c r="B93" s="127">
        <v>59</v>
      </c>
      <c r="C93" s="88">
        <v>78.40000000000001</v>
      </c>
      <c r="D93" s="92">
        <v>1.32881355932203</v>
      </c>
      <c r="E93" s="43"/>
      <c r="F93" s="153">
        <v>2004</v>
      </c>
      <c r="G93" s="127">
        <v>42</v>
      </c>
      <c r="H93" s="88">
        <v>23</v>
      </c>
      <c r="I93" s="92">
        <v>0.547619047619048</v>
      </c>
      <c r="J93" s="43"/>
      <c r="K93" s="153">
        <v>2004</v>
      </c>
      <c r="L93" s="127">
        <v>15</v>
      </c>
      <c r="M93" s="88">
        <v>-11</v>
      </c>
      <c r="N93" s="94">
        <v>-0.7333333333333329</v>
      </c>
      <c r="O93" t="s" s="136">
        <v>120</v>
      </c>
      <c r="P93" s="155">
        <f>AVERAGE(B87:B93)</f>
        <v>42</v>
      </c>
      <c r="Q93" s="90">
        <f>AVERAGE(D87:D93)</f>
        <v>1.87527013127829</v>
      </c>
      <c r="R93" t="s" s="139">
        <v>120</v>
      </c>
      <c r="S93" s="155">
        <f>AVERAGE(G87:G93)</f>
        <v>23.2857142857143</v>
      </c>
      <c r="T93" s="90">
        <f>AVERAGE(I87:I93)</f>
        <v>0.684408125658125</v>
      </c>
      <c r="U93" t="s" s="139">
        <v>120</v>
      </c>
      <c r="V93" s="155">
        <f>AVERAGE(L87:L93)</f>
        <v>6.85714285714286</v>
      </c>
      <c r="W93" s="90">
        <f>AVERAGE(N87:N93)</f>
        <v>-0.850595238095238</v>
      </c>
    </row>
    <row r="94" ht="21.95" customHeight="1">
      <c r="A94" s="152">
        <v>2005</v>
      </c>
      <c r="B94" s="127">
        <v>31</v>
      </c>
      <c r="C94" s="88">
        <v>80.3</v>
      </c>
      <c r="D94" s="92">
        <v>2.59032258064516</v>
      </c>
      <c r="E94" s="43"/>
      <c r="F94" s="153">
        <v>2005</v>
      </c>
      <c r="G94" s="127">
        <v>10</v>
      </c>
      <c r="H94" s="88">
        <v>9.4</v>
      </c>
      <c r="I94" s="92">
        <v>0.9399999999999999</v>
      </c>
      <c r="J94" s="43"/>
      <c r="K94" s="153">
        <v>2005</v>
      </c>
      <c r="L94" s="127">
        <v>2</v>
      </c>
      <c r="M94" s="88">
        <v>-1.1</v>
      </c>
      <c r="N94" s="94">
        <v>-0.55</v>
      </c>
      <c r="O94" t="s" s="136">
        <v>119</v>
      </c>
      <c r="P94" s="155">
        <f>AVERAGE(B87:B94)</f>
        <v>40.625</v>
      </c>
      <c r="Q94" s="90">
        <f>AVERAGE(D87:D94)</f>
        <v>1.96465168744915</v>
      </c>
      <c r="R94" t="s" s="139">
        <v>119</v>
      </c>
      <c r="S94" s="155">
        <f>AVERAGE(G87:G94)</f>
        <v>21.625</v>
      </c>
      <c r="T94" s="90">
        <f>AVERAGE(I87:I94)</f>
        <v>0.71635710995086</v>
      </c>
      <c r="U94" t="s" s="139">
        <v>119</v>
      </c>
      <c r="V94" s="155">
        <f>AVERAGE(L87:L94)</f>
        <v>6.25</v>
      </c>
      <c r="W94" s="90">
        <f>AVERAGE(N87:N94)</f>
        <v>-0.813020833333333</v>
      </c>
    </row>
    <row r="95" ht="21.95" customHeight="1">
      <c r="A95" s="152">
        <v>2006</v>
      </c>
      <c r="B95" s="127">
        <v>52</v>
      </c>
      <c r="C95" s="88">
        <v>97.3</v>
      </c>
      <c r="D95" s="92">
        <v>1.87115384615385</v>
      </c>
      <c r="E95" s="43"/>
      <c r="F95" s="153">
        <v>2006</v>
      </c>
      <c r="G95" s="127">
        <v>29</v>
      </c>
      <c r="H95" s="88">
        <v>21.7</v>
      </c>
      <c r="I95" s="92">
        <v>0.748275862068966</v>
      </c>
      <c r="J95" s="43"/>
      <c r="K95" s="153">
        <v>2006</v>
      </c>
      <c r="L95" s="127">
        <v>5</v>
      </c>
      <c r="M95" s="88">
        <v>-6.2</v>
      </c>
      <c r="N95" s="94">
        <v>-1.24</v>
      </c>
      <c r="O95" t="s" s="136">
        <v>118</v>
      </c>
      <c r="P95" s="155">
        <f>AVERAGE(B87:B95)</f>
        <v>41.8888888888889</v>
      </c>
      <c r="Q95" s="90">
        <f>AVERAGE(D87:D95)</f>
        <v>1.95426303841634</v>
      </c>
      <c r="R95" t="s" s="139">
        <v>118</v>
      </c>
      <c r="S95" s="155">
        <f>AVERAGE(G87:G95)</f>
        <v>22.4444444444444</v>
      </c>
      <c r="T95" s="90">
        <f>AVERAGE(I87:I95)</f>
        <v>0.719903637963983</v>
      </c>
      <c r="U95" t="s" s="139">
        <v>118</v>
      </c>
      <c r="V95" s="155">
        <f>AVERAGE(L87:L95)</f>
        <v>6.11111111111111</v>
      </c>
      <c r="W95" s="90">
        <f>AVERAGE(N87:N95)</f>
        <v>-0.860462962962963</v>
      </c>
    </row>
    <row r="96" ht="21.95" customHeight="1">
      <c r="A96" s="152">
        <v>2007</v>
      </c>
      <c r="B96" s="127">
        <v>38</v>
      </c>
      <c r="C96" s="88">
        <v>58.1</v>
      </c>
      <c r="D96" s="92">
        <v>1.52894736842105</v>
      </c>
      <c r="E96" s="43"/>
      <c r="F96" s="153">
        <v>2007</v>
      </c>
      <c r="G96" s="127">
        <v>21</v>
      </c>
      <c r="H96" s="88">
        <v>3.4</v>
      </c>
      <c r="I96" s="92">
        <v>0.161904761904762</v>
      </c>
      <c r="J96" s="43"/>
      <c r="K96" s="153">
        <v>2007</v>
      </c>
      <c r="L96" s="127">
        <v>8</v>
      </c>
      <c r="M96" s="88">
        <v>-12.5</v>
      </c>
      <c r="N96" s="94">
        <v>-1.5625</v>
      </c>
      <c r="O96" t="s" s="136">
        <v>117</v>
      </c>
      <c r="P96" s="155">
        <f>AVERAGE(B87:B96)</f>
        <v>41.5</v>
      </c>
      <c r="Q96" s="90">
        <f>AVERAGE(D87:D96)</f>
        <v>1.91173147141681</v>
      </c>
      <c r="R96" t="s" s="139">
        <v>117</v>
      </c>
      <c r="S96" s="155">
        <f>AVERAGE(G87:G96)</f>
        <v>22.3</v>
      </c>
      <c r="T96" s="90">
        <f>AVERAGE(I87:I96)</f>
        <v>0.664103750358061</v>
      </c>
      <c r="U96" t="s" s="139">
        <v>117</v>
      </c>
      <c r="V96" s="155">
        <f>AVERAGE(L87:L96)</f>
        <v>6.3</v>
      </c>
      <c r="W96" s="90">
        <f>AVERAGE(N87:N96)</f>
        <v>-0.930666666666667</v>
      </c>
    </row>
    <row r="97" ht="21.95" customHeight="1">
      <c r="A97" s="152">
        <v>2008</v>
      </c>
      <c r="B97" s="127">
        <v>43</v>
      </c>
      <c r="C97" s="88">
        <v>77.09999999999999</v>
      </c>
      <c r="D97" s="92">
        <v>1.79302325581395</v>
      </c>
      <c r="E97" s="43"/>
      <c r="F97" s="153">
        <v>2008</v>
      </c>
      <c r="G97" s="127">
        <v>26</v>
      </c>
      <c r="H97" s="88">
        <v>22.6</v>
      </c>
      <c r="I97" s="92">
        <v>0.869230769230769</v>
      </c>
      <c r="J97" s="43"/>
      <c r="K97" s="153">
        <v>2008</v>
      </c>
      <c r="L97" s="127">
        <v>6</v>
      </c>
      <c r="M97" s="88">
        <v>-3.9</v>
      </c>
      <c r="N97" s="94">
        <v>-0.65</v>
      </c>
      <c r="O97" t="s" s="136">
        <v>116</v>
      </c>
      <c r="P97" s="155">
        <f>AVERAGE(B87:B97)</f>
        <v>41.6363636363636</v>
      </c>
      <c r="Q97" s="90">
        <f>AVERAGE(D87:D97)</f>
        <v>1.90093981545291</v>
      </c>
      <c r="R97" t="s" s="139">
        <v>116</v>
      </c>
      <c r="S97" s="155">
        <f>AVERAGE(G87:G97)</f>
        <v>22.6363636363636</v>
      </c>
      <c r="T97" s="90">
        <f>AVERAGE(I87:I97)</f>
        <v>0.68275166116467</v>
      </c>
      <c r="U97" t="s" s="139">
        <v>116</v>
      </c>
      <c r="V97" s="155">
        <f>AVERAGE(L87:L97)</f>
        <v>6.27272727272727</v>
      </c>
      <c r="W97" s="90">
        <f>AVERAGE(N87:N97)</f>
        <v>-0.905151515151515</v>
      </c>
    </row>
    <row r="98" ht="21.95" customHeight="1">
      <c r="A98" s="152">
        <v>2009</v>
      </c>
      <c r="B98" s="127">
        <v>29</v>
      </c>
      <c r="C98" s="88">
        <v>58.9</v>
      </c>
      <c r="D98" s="92">
        <v>2.03103448275862</v>
      </c>
      <c r="E98" s="43"/>
      <c r="F98" s="153">
        <v>2009</v>
      </c>
      <c r="G98" s="127">
        <v>16</v>
      </c>
      <c r="H98" s="88">
        <v>17.4</v>
      </c>
      <c r="I98" s="92">
        <v>1.0875</v>
      </c>
      <c r="J98" s="43"/>
      <c r="K98" s="153">
        <v>2009</v>
      </c>
      <c r="L98" s="127">
        <v>2</v>
      </c>
      <c r="M98" s="88">
        <v>-1.8</v>
      </c>
      <c r="N98" s="94">
        <v>-0.9</v>
      </c>
      <c r="O98" t="s" s="136">
        <v>115</v>
      </c>
      <c r="P98" s="155">
        <f>AVERAGE(B87:B98)</f>
        <v>40.5833333333333</v>
      </c>
      <c r="Q98" s="90">
        <f>AVERAGE(D87:D98)</f>
        <v>1.91178103772839</v>
      </c>
      <c r="R98" t="s" s="139">
        <v>115</v>
      </c>
      <c r="S98" s="155">
        <f>AVERAGE(G87:G98)</f>
        <v>22.0833333333333</v>
      </c>
      <c r="T98" s="90">
        <f>AVERAGE(I87:I98)</f>
        <v>0.716480689400948</v>
      </c>
      <c r="U98" t="s" s="139">
        <v>115</v>
      </c>
      <c r="V98" s="155">
        <f>AVERAGE(L87:L98)</f>
        <v>5.91666666666667</v>
      </c>
      <c r="W98" s="90">
        <f>AVERAGE(N87:N98)</f>
        <v>-0.904722222222222</v>
      </c>
    </row>
    <row r="99" ht="21.95" customHeight="1">
      <c r="A99" s="152">
        <v>2010</v>
      </c>
      <c r="B99" s="127">
        <v>36</v>
      </c>
      <c r="C99" s="88">
        <v>79</v>
      </c>
      <c r="D99" s="92">
        <v>2.19444444444444</v>
      </c>
      <c r="E99" s="43"/>
      <c r="F99" s="153">
        <v>2010</v>
      </c>
      <c r="G99" s="127">
        <v>15</v>
      </c>
      <c r="H99" s="88">
        <v>12.4</v>
      </c>
      <c r="I99" s="92">
        <v>0.826666666666667</v>
      </c>
      <c r="J99" s="43"/>
      <c r="K99" s="153">
        <v>2010</v>
      </c>
      <c r="L99" s="127">
        <v>4</v>
      </c>
      <c r="M99" s="88">
        <v>-4</v>
      </c>
      <c r="N99" s="94">
        <v>-1</v>
      </c>
      <c r="O99" t="s" s="136">
        <v>114</v>
      </c>
      <c r="P99" s="155">
        <f>AVERAGE(B87:B99)</f>
        <v>40.2307692307692</v>
      </c>
      <c r="Q99" s="90">
        <f>AVERAGE(D87:D99)</f>
        <v>1.93352437670655</v>
      </c>
      <c r="R99" t="s" s="139">
        <v>114</v>
      </c>
      <c r="S99" s="155">
        <f>AVERAGE(G87:G99)</f>
        <v>21.5384615384615</v>
      </c>
      <c r="T99" s="90">
        <f>AVERAGE(I87:I99)</f>
        <v>0.724956533806003</v>
      </c>
      <c r="U99" t="s" s="139">
        <v>114</v>
      </c>
      <c r="V99" s="155">
        <f>AVERAGE(L87:L99)</f>
        <v>5.76923076923077</v>
      </c>
      <c r="W99" s="90">
        <f>AVERAGE(N87:N99)</f>
        <v>-0.9120512820512821</v>
      </c>
    </row>
    <row r="100" ht="21.95" customHeight="1">
      <c r="A100" s="152">
        <v>2011</v>
      </c>
      <c r="B100" s="127">
        <v>44</v>
      </c>
      <c r="C100" s="88">
        <v>100.4</v>
      </c>
      <c r="D100" s="92">
        <v>2.28181818181818</v>
      </c>
      <c r="E100" s="43"/>
      <c r="F100" s="153">
        <v>2011</v>
      </c>
      <c r="G100" s="127">
        <v>21</v>
      </c>
      <c r="H100" s="88">
        <v>21.8</v>
      </c>
      <c r="I100" s="92">
        <v>1.03809523809524</v>
      </c>
      <c r="J100" s="43"/>
      <c r="K100" s="153">
        <v>2011</v>
      </c>
      <c r="L100" s="127">
        <v>5</v>
      </c>
      <c r="M100" s="88">
        <v>-2.1</v>
      </c>
      <c r="N100" s="94">
        <v>-0.42</v>
      </c>
      <c r="O100" t="s" s="136">
        <v>113</v>
      </c>
      <c r="P100" s="155">
        <f>AVERAGE(B87:B100)</f>
        <v>40.5</v>
      </c>
      <c r="Q100" s="90">
        <f>AVERAGE(D87:D100)</f>
        <v>1.95840250564309</v>
      </c>
      <c r="R100" t="s" s="139">
        <v>113</v>
      </c>
      <c r="S100" s="155">
        <f>AVERAGE(G87:G100)</f>
        <v>21.5</v>
      </c>
      <c r="T100" s="90">
        <f>AVERAGE(I87:I100)</f>
        <v>0.747323584112377</v>
      </c>
      <c r="U100" t="s" s="139">
        <v>113</v>
      </c>
      <c r="V100" s="155">
        <f>AVERAGE(L87:L100)</f>
        <v>5.71428571428571</v>
      </c>
      <c r="W100" s="90">
        <f>AVERAGE(N87:N100)</f>
        <v>-0.876904761904762</v>
      </c>
    </row>
    <row r="101" ht="21.95" customHeight="1">
      <c r="A101" s="152">
        <v>2012</v>
      </c>
      <c r="B101" s="127">
        <v>60</v>
      </c>
      <c r="C101" s="88">
        <v>130.8</v>
      </c>
      <c r="D101" s="92">
        <v>2.18</v>
      </c>
      <c r="E101" s="43"/>
      <c r="F101" s="153">
        <v>2012</v>
      </c>
      <c r="G101" s="127">
        <v>31</v>
      </c>
      <c r="H101" s="88">
        <v>32.8</v>
      </c>
      <c r="I101" s="92">
        <v>1.05806451612903</v>
      </c>
      <c r="J101" s="43"/>
      <c r="K101" s="153">
        <v>2012</v>
      </c>
      <c r="L101" s="127">
        <v>7</v>
      </c>
      <c r="M101" s="88">
        <v>-2.6</v>
      </c>
      <c r="N101" s="94">
        <v>-0.371428571428571</v>
      </c>
      <c r="O101" t="s" s="136">
        <v>112</v>
      </c>
      <c r="P101" s="155">
        <f>AVERAGE(B87:B101)</f>
        <v>41.8</v>
      </c>
      <c r="Q101" s="90">
        <f>AVERAGE(D87:D101)</f>
        <v>1.97317567193355</v>
      </c>
      <c r="R101" t="s" s="139">
        <v>112</v>
      </c>
      <c r="S101" s="155">
        <f>AVERAGE(G87:G101)</f>
        <v>22.1333333333333</v>
      </c>
      <c r="T101" s="90">
        <f>AVERAGE(I87:I101)</f>
        <v>0.768039646246821</v>
      </c>
      <c r="U101" t="s" s="139">
        <v>112</v>
      </c>
      <c r="V101" s="155">
        <f>AVERAGE(L87:L101)</f>
        <v>5.8</v>
      </c>
      <c r="W101" s="90">
        <f>AVERAGE(N87:N101)</f>
        <v>-0.843206349206349</v>
      </c>
    </row>
    <row r="102" ht="21.95" customHeight="1">
      <c r="A102" s="152">
        <v>2013</v>
      </c>
      <c r="B102" s="127">
        <v>32</v>
      </c>
      <c r="C102" s="88">
        <v>78.59999999999999</v>
      </c>
      <c r="D102" s="92">
        <v>2.45625</v>
      </c>
      <c r="E102" s="43"/>
      <c r="F102" s="153">
        <v>2013</v>
      </c>
      <c r="G102" s="127">
        <v>11</v>
      </c>
      <c r="H102" s="88">
        <v>10</v>
      </c>
      <c r="I102" s="92">
        <v>0.9090909090909089</v>
      </c>
      <c r="J102" s="43"/>
      <c r="K102" s="153">
        <v>2013</v>
      </c>
      <c r="L102" s="127">
        <v>2</v>
      </c>
      <c r="M102" s="88">
        <v>-1.3</v>
      </c>
      <c r="N102" s="94">
        <v>-0.65</v>
      </c>
      <c r="O102" t="s" s="136">
        <v>111</v>
      </c>
      <c r="P102" s="155">
        <f>AVERAGE(B87:B102)</f>
        <v>41.1875</v>
      </c>
      <c r="Q102" s="90">
        <f>AVERAGE(D87:D102)</f>
        <v>2.00336781743771</v>
      </c>
      <c r="R102" t="s" s="139">
        <v>111</v>
      </c>
      <c r="S102" s="155">
        <f>AVERAGE(G87:G102)</f>
        <v>21.4375</v>
      </c>
      <c r="T102" s="90">
        <f>AVERAGE(I87:I102)</f>
        <v>0.776855350174576</v>
      </c>
      <c r="U102" t="s" s="139">
        <v>111</v>
      </c>
      <c r="V102" s="155">
        <f>AVERAGE(L87:L102)</f>
        <v>5.5625</v>
      </c>
      <c r="W102" s="90">
        <f>AVERAGE(N87:N102)</f>
        <v>-0.831130952380952</v>
      </c>
    </row>
    <row r="103" ht="21.95" customHeight="1">
      <c r="A103" s="152">
        <v>2014</v>
      </c>
      <c r="B103" s="127">
        <v>40</v>
      </c>
      <c r="C103" s="88">
        <v>64.09999999999999</v>
      </c>
      <c r="D103" s="92">
        <v>1.6025</v>
      </c>
      <c r="E103" s="43"/>
      <c r="F103" s="153">
        <v>2014</v>
      </c>
      <c r="G103" s="127">
        <v>25</v>
      </c>
      <c r="H103" s="88">
        <v>15.5</v>
      </c>
      <c r="I103" s="92">
        <v>0.62</v>
      </c>
      <c r="J103" s="43"/>
      <c r="K103" s="153">
        <v>2014</v>
      </c>
      <c r="L103" s="127">
        <v>7</v>
      </c>
      <c r="M103" s="88">
        <v>-6.3</v>
      </c>
      <c r="N103" s="94">
        <v>-0.9</v>
      </c>
      <c r="O103" t="s" s="136">
        <v>110</v>
      </c>
      <c r="P103" s="155">
        <f>AVERAGE(B87:B103)</f>
        <v>41.1176470588235</v>
      </c>
      <c r="Q103" s="90">
        <f>AVERAGE(D87:D103)</f>
        <v>1.97978735758843</v>
      </c>
      <c r="R103" t="s" s="139">
        <v>110</v>
      </c>
      <c r="S103" s="155">
        <f>AVERAGE(G87:G103)</f>
        <v>21.6470588235294</v>
      </c>
      <c r="T103" s="90">
        <f>AVERAGE(I87:I103)</f>
        <v>0.767628564870189</v>
      </c>
      <c r="U103" t="s" s="139">
        <v>110</v>
      </c>
      <c r="V103" s="155">
        <f>AVERAGE(L87:L103)</f>
        <v>5.64705882352941</v>
      </c>
      <c r="W103" s="90">
        <f>AVERAGE(N87:N103)</f>
        <v>-0.835182072829132</v>
      </c>
    </row>
    <row r="104" ht="21.95" customHeight="1">
      <c r="A104" s="152">
        <v>2015</v>
      </c>
      <c r="B104" s="127">
        <v>42</v>
      </c>
      <c r="C104" s="88">
        <v>92.59999999999999</v>
      </c>
      <c r="D104" s="92">
        <v>2.2047619047619</v>
      </c>
      <c r="E104" s="43"/>
      <c r="F104" s="153">
        <v>2015</v>
      </c>
      <c r="G104" s="127">
        <v>20</v>
      </c>
      <c r="H104" s="88">
        <v>20.4</v>
      </c>
      <c r="I104" s="92">
        <v>1.02</v>
      </c>
      <c r="J104" s="43"/>
      <c r="K104" s="153">
        <v>2015</v>
      </c>
      <c r="L104" s="127">
        <v>4</v>
      </c>
      <c r="M104" s="88">
        <v>-2.3</v>
      </c>
      <c r="N104" s="94">
        <v>-0.575</v>
      </c>
      <c r="O104" t="s" s="136">
        <v>109</v>
      </c>
      <c r="P104" s="155">
        <f>AVERAGE(B87:B104)</f>
        <v>41.1666666666667</v>
      </c>
      <c r="Q104" s="90">
        <f>AVERAGE(D87:D104)</f>
        <v>1.99228594354251</v>
      </c>
      <c r="R104" t="s" s="139">
        <v>109</v>
      </c>
      <c r="S104" s="155">
        <f>AVERAGE(G87:G104)</f>
        <v>21.5555555555556</v>
      </c>
      <c r="T104" s="90">
        <f>AVERAGE(I87:I104)</f>
        <v>0.781649200155179</v>
      </c>
      <c r="U104" t="s" s="139">
        <v>109</v>
      </c>
      <c r="V104" s="155">
        <f>AVERAGE(L87:L104)</f>
        <v>5.55555555555556</v>
      </c>
      <c r="W104" s="90">
        <f>AVERAGE(N87:N104)</f>
        <v>-0.820727513227513</v>
      </c>
    </row>
    <row r="105" ht="21.95" customHeight="1">
      <c r="A105" s="152">
        <v>2016</v>
      </c>
      <c r="B105" s="127">
        <v>27</v>
      </c>
      <c r="C105" s="88">
        <v>61.3</v>
      </c>
      <c r="D105" s="92">
        <v>2.27037037037037</v>
      </c>
      <c r="E105" s="43"/>
      <c r="F105" s="153">
        <v>2016</v>
      </c>
      <c r="G105" s="127">
        <v>10</v>
      </c>
      <c r="H105" s="88">
        <v>11</v>
      </c>
      <c r="I105" s="92">
        <v>1.1</v>
      </c>
      <c r="J105" s="43"/>
      <c r="K105" s="153">
        <v>2016</v>
      </c>
      <c r="L105" s="127">
        <v>1</v>
      </c>
      <c r="M105" s="88">
        <v>0</v>
      </c>
      <c r="N105" s="94">
        <v>0</v>
      </c>
      <c r="O105" t="s" s="136">
        <v>108</v>
      </c>
      <c r="P105" s="155">
        <f>AVERAGE(B87:B105)</f>
        <v>40.4210526315789</v>
      </c>
      <c r="Q105" s="90">
        <f>AVERAGE(D87:D105)</f>
        <v>2.00692196600714</v>
      </c>
      <c r="R105" t="s" s="139">
        <v>108</v>
      </c>
      <c r="S105" s="155">
        <f>AVERAGE(G87:G105)</f>
        <v>20.9473684210526</v>
      </c>
      <c r="T105" s="90">
        <f>AVERAGE(I87:I105)</f>
        <v>0.7984045054101701</v>
      </c>
      <c r="U105" t="s" s="139">
        <v>108</v>
      </c>
      <c r="V105" s="155">
        <f>AVERAGE(L87:L105)</f>
        <v>5.31578947368421</v>
      </c>
      <c r="W105" s="90">
        <f>AVERAGE(N87:N105)</f>
        <v>-0.777531328320802</v>
      </c>
    </row>
    <row r="106" ht="21.95" customHeight="1">
      <c r="A106" s="152">
        <v>2017</v>
      </c>
      <c r="B106" s="127">
        <v>41</v>
      </c>
      <c r="C106" s="88">
        <v>95.09999999999999</v>
      </c>
      <c r="D106" s="92">
        <v>2.31951219512195</v>
      </c>
      <c r="E106" s="43"/>
      <c r="F106" s="153">
        <v>2017</v>
      </c>
      <c r="G106" s="127">
        <v>18</v>
      </c>
      <c r="H106" s="88">
        <v>18.1</v>
      </c>
      <c r="I106" s="92">
        <v>1.00555555555556</v>
      </c>
      <c r="J106" s="43"/>
      <c r="K106" s="153">
        <v>2017</v>
      </c>
      <c r="L106" s="127">
        <v>4</v>
      </c>
      <c r="M106" s="88">
        <v>-2.3</v>
      </c>
      <c r="N106" s="94">
        <v>-0.575</v>
      </c>
      <c r="O106" t="s" s="136">
        <v>107</v>
      </c>
      <c r="P106" s="155">
        <f>AVERAGE(B87:B106)</f>
        <v>40.45</v>
      </c>
      <c r="Q106" s="90">
        <f>AVERAGE(D87:D106)</f>
        <v>2.02255147746288</v>
      </c>
      <c r="R106" t="s" s="139">
        <v>107</v>
      </c>
      <c r="S106" s="155">
        <f>AVERAGE(G87:G106)</f>
        <v>20.8</v>
      </c>
      <c r="T106" s="90">
        <f>AVERAGE(I87:I106)</f>
        <v>0.808762057917439</v>
      </c>
      <c r="U106" t="s" s="139">
        <v>107</v>
      </c>
      <c r="V106" s="155">
        <f>AVERAGE(L87:L106)</f>
        <v>5.25</v>
      </c>
      <c r="W106" s="90">
        <f>AVERAGE(N87:N106)</f>
        <v>-0.767404761904762</v>
      </c>
    </row>
    <row r="107" ht="21.95" customHeight="1">
      <c r="A107" s="152">
        <v>2018</v>
      </c>
      <c r="B107" s="127">
        <v>54</v>
      </c>
      <c r="C107" s="88">
        <v>102.7</v>
      </c>
      <c r="D107" s="92">
        <v>1.90185185185185</v>
      </c>
      <c r="E107" s="43"/>
      <c r="F107" s="153">
        <v>2018</v>
      </c>
      <c r="G107" s="127">
        <v>28</v>
      </c>
      <c r="H107" s="88">
        <v>19.2</v>
      </c>
      <c r="I107" s="92">
        <v>0.6857142857142861</v>
      </c>
      <c r="J107" s="43"/>
      <c r="K107" s="153">
        <v>2018</v>
      </c>
      <c r="L107" s="127">
        <v>6</v>
      </c>
      <c r="M107" s="88">
        <v>-6.2</v>
      </c>
      <c r="N107" s="94">
        <v>-1.03333333333333</v>
      </c>
      <c r="O107" s="87"/>
      <c r="P107" s="88"/>
      <c r="Q107" s="88"/>
      <c r="R107" s="89"/>
      <c r="S107" s="88"/>
      <c r="T107" s="88"/>
      <c r="U107" s="89"/>
      <c r="V107" s="88"/>
      <c r="W107" s="90"/>
    </row>
    <row r="108" ht="21.95" customHeight="1">
      <c r="A108" s="152">
        <v>2019</v>
      </c>
      <c r="B108" s="127">
        <v>45</v>
      </c>
      <c r="C108" s="88">
        <v>99.3</v>
      </c>
      <c r="D108" s="92">
        <v>2.20666666666667</v>
      </c>
      <c r="E108" s="43"/>
      <c r="F108" s="153">
        <v>2019</v>
      </c>
      <c r="G108" s="127">
        <v>20</v>
      </c>
      <c r="H108" s="88">
        <v>15.1</v>
      </c>
      <c r="I108" s="92">
        <v>0.755</v>
      </c>
      <c r="J108" s="43"/>
      <c r="K108" s="153">
        <v>2019</v>
      </c>
      <c r="L108" s="127">
        <v>4</v>
      </c>
      <c r="M108" s="88">
        <v>-4.3</v>
      </c>
      <c r="N108" s="94">
        <v>-1.075</v>
      </c>
      <c r="O108" s="87"/>
      <c r="P108" s="88"/>
      <c r="Q108" s="88"/>
      <c r="R108" s="89"/>
      <c r="S108" s="88"/>
      <c r="T108" s="88"/>
      <c r="U108" s="89"/>
      <c r="V108" s="88"/>
      <c r="W108" s="90"/>
    </row>
    <row r="109" ht="21.95" customHeight="1">
      <c r="A109" s="152">
        <v>2020</v>
      </c>
      <c r="B109" s="127">
        <v>36</v>
      </c>
      <c r="C109" s="88">
        <v>85.8</v>
      </c>
      <c r="D109" s="92">
        <v>2.38333333333333</v>
      </c>
      <c r="E109" s="43"/>
      <c r="F109" s="153">
        <v>2020</v>
      </c>
      <c r="G109" s="127">
        <v>15</v>
      </c>
      <c r="H109" s="88">
        <v>16.1</v>
      </c>
      <c r="I109" s="92">
        <v>1.07333333333333</v>
      </c>
      <c r="J109" s="43"/>
      <c r="K109" s="153">
        <v>2020</v>
      </c>
      <c r="L109" s="127">
        <v>3</v>
      </c>
      <c r="M109" s="88">
        <v>-0.8</v>
      </c>
      <c r="N109" s="94">
        <v>-0.266666666666667</v>
      </c>
      <c r="O109" s="87"/>
      <c r="P109" s="88"/>
      <c r="Q109" s="88"/>
      <c r="R109" s="89"/>
      <c r="S109" s="88"/>
      <c r="T109" s="88"/>
      <c r="U109" s="89"/>
      <c r="V109" s="88"/>
      <c r="W109" s="90"/>
    </row>
    <row r="110" ht="21.95" customHeight="1">
      <c r="A110" s="152">
        <v>2021</v>
      </c>
      <c r="B110" s="127">
        <v>38</v>
      </c>
      <c r="C110" s="88">
        <v>92.40000000000001</v>
      </c>
      <c r="D110" s="92">
        <v>2.43157894736842</v>
      </c>
      <c r="E110" s="43"/>
      <c r="F110" s="153">
        <v>2021</v>
      </c>
      <c r="G110" s="127">
        <v>17</v>
      </c>
      <c r="H110" s="88">
        <v>19.5</v>
      </c>
      <c r="I110" s="92">
        <v>1.14705882352941</v>
      </c>
      <c r="J110" s="43"/>
      <c r="K110" s="153">
        <v>2021</v>
      </c>
      <c r="L110" s="127">
        <v>2</v>
      </c>
      <c r="M110" s="88">
        <v>-1.5</v>
      </c>
      <c r="N110" s="94">
        <v>-0.75</v>
      </c>
      <c r="O110" s="87"/>
      <c r="P110" s="88"/>
      <c r="Q110" s="88"/>
      <c r="R110" s="89"/>
      <c r="S110" s="88"/>
      <c r="T110" s="88"/>
      <c r="U110" s="89"/>
      <c r="V110" s="88"/>
      <c r="W110" s="90"/>
    </row>
    <row r="111" ht="21.95" customHeight="1">
      <c r="A111" s="152">
        <v>2022</v>
      </c>
      <c r="B111" s="127">
        <v>39</v>
      </c>
      <c r="C111" s="88">
        <v>110.3</v>
      </c>
      <c r="D111" s="92">
        <v>2.82820512820513</v>
      </c>
      <c r="E111" s="43"/>
      <c r="F111" s="153">
        <v>2022</v>
      </c>
      <c r="G111" s="127">
        <v>11</v>
      </c>
      <c r="H111" s="88">
        <v>17.6</v>
      </c>
      <c r="I111" s="92">
        <v>1.6</v>
      </c>
      <c r="J111" s="43"/>
      <c r="K111" s="153">
        <v>2022</v>
      </c>
      <c r="L111" s="127">
        <v>1</v>
      </c>
      <c r="M111" s="88">
        <v>0</v>
      </c>
      <c r="N111" s="94">
        <v>0</v>
      </c>
      <c r="O111" s="87"/>
      <c r="P111" s="88"/>
      <c r="Q111" s="88"/>
      <c r="R111" s="89"/>
      <c r="S111" s="88"/>
      <c r="T111" s="88"/>
      <c r="U111" s="89"/>
      <c r="V111" s="88"/>
      <c r="W111" s="90"/>
    </row>
    <row r="112" ht="21.95" customHeight="1">
      <c r="A112" s="91"/>
      <c r="B112" s="125"/>
      <c r="C112" s="88"/>
      <c r="D112" s="92"/>
      <c r="E112" s="43"/>
      <c r="F112" s="93"/>
      <c r="G112" s="125"/>
      <c r="H112" s="88"/>
      <c r="I112" s="92"/>
      <c r="J112" s="43"/>
      <c r="K112" s="93"/>
      <c r="L112" s="125"/>
      <c r="M112" s="88"/>
      <c r="N112" s="94"/>
      <c r="O112" s="87"/>
      <c r="P112" s="88"/>
      <c r="Q112" s="88"/>
      <c r="R112" s="89"/>
      <c r="S112" s="88"/>
      <c r="T112" s="88"/>
      <c r="U112" s="89"/>
      <c r="V112" s="88"/>
      <c r="W112" s="90"/>
    </row>
    <row r="113" ht="21.95" customHeight="1">
      <c r="A113" s="91"/>
      <c r="B113" s="125"/>
      <c r="C113" s="88"/>
      <c r="D113" s="92"/>
      <c r="E113" s="43"/>
      <c r="F113" s="93"/>
      <c r="G113" s="125"/>
      <c r="H113" s="88"/>
      <c r="I113" s="92"/>
      <c r="J113" s="43"/>
      <c r="K113" s="93"/>
      <c r="L113" s="125"/>
      <c r="M113" s="88"/>
      <c r="N113" s="94"/>
      <c r="O113" s="87"/>
      <c r="P113" s="88"/>
      <c r="Q113" s="88"/>
      <c r="R113" s="89"/>
      <c r="S113" s="88"/>
      <c r="T113" s="88"/>
      <c r="U113" s="89"/>
      <c r="V113" s="88"/>
      <c r="W113" s="90"/>
    </row>
    <row r="114" ht="21.95" customHeight="1">
      <c r="A114" s="91"/>
      <c r="B114" s="125"/>
      <c r="C114" s="88"/>
      <c r="D114" s="92"/>
      <c r="E114" s="43"/>
      <c r="F114" s="93"/>
      <c r="G114" s="125"/>
      <c r="H114" s="88"/>
      <c r="I114" s="92"/>
      <c r="J114" s="43"/>
      <c r="K114" s="93"/>
      <c r="L114" s="125"/>
      <c r="M114" s="88"/>
      <c r="N114" s="94"/>
      <c r="O114" s="87"/>
      <c r="P114" s="88"/>
      <c r="Q114" s="88"/>
      <c r="R114" s="89"/>
      <c r="S114" s="88"/>
      <c r="T114" s="88"/>
      <c r="U114" s="89"/>
      <c r="V114" s="88"/>
      <c r="W114" s="90"/>
    </row>
    <row r="115" ht="21.95" customHeight="1">
      <c r="A115" s="91"/>
      <c r="B115" s="125"/>
      <c r="C115" s="88"/>
      <c r="D115" s="92"/>
      <c r="E115" s="43"/>
      <c r="F115" s="93"/>
      <c r="G115" s="125"/>
      <c r="H115" s="88"/>
      <c r="I115" s="92"/>
      <c r="J115" s="43"/>
      <c r="K115" s="93"/>
      <c r="L115" s="125"/>
      <c r="M115" s="88"/>
      <c r="N115" s="94"/>
      <c r="O115" s="87"/>
      <c r="P115" s="88"/>
      <c r="Q115" s="88"/>
      <c r="R115" s="89"/>
      <c r="S115" s="88"/>
      <c r="T115" s="88"/>
      <c r="U115" s="89"/>
      <c r="V115" s="88"/>
      <c r="W115" s="90"/>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t="s" s="99">
        <v>97</v>
      </c>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t="s" s="100">
        <v>117</v>
      </c>
      <c r="B133" t="s" s="165">
        <v>257</v>
      </c>
      <c r="C133" s="88"/>
      <c r="D133" s="92"/>
      <c r="E133" s="43"/>
      <c r="F133" t="s" s="101">
        <v>117</v>
      </c>
      <c r="G133" t="s" s="165">
        <v>257</v>
      </c>
      <c r="H133" s="88"/>
      <c r="I133" s="92"/>
      <c r="J133" s="43"/>
      <c r="K133" t="s" s="101">
        <v>117</v>
      </c>
      <c r="L133" t="s" s="165">
        <v>257</v>
      </c>
      <c r="M133" s="88"/>
      <c r="N133" s="94"/>
      <c r="O133" s="87"/>
      <c r="P133" s="88"/>
      <c r="Q133" s="88"/>
      <c r="R133" s="89"/>
      <c r="S133" s="88"/>
      <c r="T133" s="88"/>
      <c r="U133" s="89"/>
      <c r="V133" s="88"/>
      <c r="W133" s="90"/>
    </row>
    <row r="134" ht="21.95" customHeight="1">
      <c r="A134" t="s" s="126">
        <v>127</v>
      </c>
      <c r="B134" s="88">
        <f>AVERAGE(B76:B85)</f>
        <v>23.4</v>
      </c>
      <c r="C134" s="88">
        <f>AVERAGE(C76:C85)</f>
        <v>58.23</v>
      </c>
      <c r="D134" s="92">
        <f>AVERAGE(D76:D85)</f>
        <v>2.52032968208862</v>
      </c>
      <c r="E134" s="43"/>
      <c r="F134" t="s" s="128">
        <v>127</v>
      </c>
      <c r="G134" s="88">
        <f>AVERAGE(G76:G85)</f>
        <v>9.699999999999999</v>
      </c>
      <c r="H134" s="88">
        <f>AVERAGE(H76:H85)</f>
        <v>13.13</v>
      </c>
      <c r="I134" s="92">
        <f>AVERAGE(I76:I85)</f>
        <v>1.33225126262626</v>
      </c>
      <c r="J134" s="43"/>
      <c r="K134" t="s" s="128">
        <v>127</v>
      </c>
      <c r="L134" s="88">
        <f>AVERAGE(L76:L85)</f>
        <v>0.7</v>
      </c>
      <c r="M134" s="88">
        <f>AVERAGE(M76:M85)</f>
        <v>-0.47</v>
      </c>
      <c r="N134" s="94">
        <f>AVERAGE(N76:N85)</f>
        <v>-0.6708333333333329</v>
      </c>
      <c r="O134" s="87"/>
      <c r="P134" s="88"/>
      <c r="Q134" s="88"/>
      <c r="R134" s="89"/>
      <c r="S134" s="88"/>
      <c r="T134" s="88"/>
      <c r="U134" s="89"/>
      <c r="V134" s="88"/>
      <c r="W134" s="90"/>
    </row>
    <row r="135" ht="21.95" customHeight="1">
      <c r="A135" t="s" s="126">
        <v>128</v>
      </c>
      <c r="B135" s="88">
        <f>AVERAGE(B87:B96)</f>
        <v>41.5</v>
      </c>
      <c r="C135" s="88">
        <f>AVERAGE(C87:C96)</f>
        <v>75.95999999999999</v>
      </c>
      <c r="D135" s="92">
        <f>AVERAGE(D87:D96)</f>
        <v>1.91173147141681</v>
      </c>
      <c r="E135" s="43"/>
      <c r="F135" t="s" s="128">
        <v>128</v>
      </c>
      <c r="G135" s="88">
        <f>AVERAGE(G87:G96)</f>
        <v>22.3</v>
      </c>
      <c r="H135" s="88">
        <f>AVERAGE(H87:H96)</f>
        <v>12.88</v>
      </c>
      <c r="I135" s="92">
        <f>AVERAGE(I87:I96)</f>
        <v>0.664103750358061</v>
      </c>
      <c r="J135" s="43"/>
      <c r="K135" t="s" s="128">
        <v>128</v>
      </c>
      <c r="L135" s="88">
        <f>AVERAGE(L87:L96)</f>
        <v>6.3</v>
      </c>
      <c r="M135" s="88">
        <f>AVERAGE(M87:M96)</f>
        <v>-7.16</v>
      </c>
      <c r="N135" s="94">
        <f>AVERAGE(N87:N96)</f>
        <v>-0.930666666666667</v>
      </c>
      <c r="O135" s="87"/>
      <c r="P135" s="88"/>
      <c r="Q135" s="88"/>
      <c r="R135" s="89"/>
      <c r="S135" s="88"/>
      <c r="T135" s="88"/>
      <c r="U135" s="89"/>
      <c r="V135" s="88"/>
      <c r="W135" s="90"/>
    </row>
    <row r="136" ht="21.95" customHeight="1">
      <c r="A136" s="106"/>
      <c r="B136" s="89"/>
      <c r="C136" s="89"/>
      <c r="D136" s="97"/>
      <c r="E136" s="43"/>
      <c r="F136" s="109"/>
      <c r="G136" s="89"/>
      <c r="H136" s="89"/>
      <c r="I136" s="97"/>
      <c r="J136" s="43"/>
      <c r="K136" s="109"/>
      <c r="L136" s="89"/>
      <c r="M136" s="89"/>
      <c r="N136" s="98"/>
      <c r="O136" s="87"/>
      <c r="P136" s="88"/>
      <c r="Q136" s="88"/>
      <c r="R136" s="89"/>
      <c r="S136" s="88"/>
      <c r="T136" s="88"/>
      <c r="U136" s="89"/>
      <c r="V136" s="88"/>
      <c r="W136" s="90"/>
    </row>
    <row r="137" ht="21.95" customHeight="1">
      <c r="A137" t="s" s="129">
        <v>129</v>
      </c>
      <c r="B137" s="88">
        <f>AVERAGE(B76:B85)</f>
        <v>23.4</v>
      </c>
      <c r="C137" s="88">
        <f>AVERAGE(C76:C85)</f>
        <v>58.23</v>
      </c>
      <c r="D137" s="92">
        <f>AVERAGE(D76:D85)</f>
        <v>2.52032968208862</v>
      </c>
      <c r="E137" s="43"/>
      <c r="F137" t="s" s="130">
        <v>129</v>
      </c>
      <c r="G137" s="88">
        <f>AVERAGE(G76:G85)</f>
        <v>9.699999999999999</v>
      </c>
      <c r="H137" s="88">
        <f>AVERAGE(H76:H85)</f>
        <v>13.13</v>
      </c>
      <c r="I137" s="92">
        <f>AVERAGE(I76:I85)</f>
        <v>1.33225126262626</v>
      </c>
      <c r="J137" s="43"/>
      <c r="K137" t="s" s="130">
        <v>129</v>
      </c>
      <c r="L137" s="88">
        <f>AVERAGE(L76:L85)</f>
        <v>0.7</v>
      </c>
      <c r="M137" s="88">
        <f>AVERAGE(M76:M85)</f>
        <v>-0.47</v>
      </c>
      <c r="N137" s="94">
        <f>AVERAGE(N76:N85)</f>
        <v>-0.6708333333333329</v>
      </c>
      <c r="O137" s="87"/>
      <c r="P137" s="88"/>
      <c r="Q137" s="88"/>
      <c r="R137" s="89"/>
      <c r="S137" s="88"/>
      <c r="T137" s="88"/>
      <c r="U137" s="89"/>
      <c r="V137" s="88"/>
      <c r="W137" s="90"/>
    </row>
    <row r="138" ht="21.95" customHeight="1">
      <c r="A138" t="s" s="129">
        <v>130</v>
      </c>
      <c r="B138" s="88">
        <f>AVERAGE(B87:B96)</f>
        <v>41.5</v>
      </c>
      <c r="C138" s="88">
        <f>AVERAGE(C87:C96)</f>
        <v>75.95999999999999</v>
      </c>
      <c r="D138" s="92">
        <f>AVERAGE(D87:D96)</f>
        <v>1.91173147141681</v>
      </c>
      <c r="E138" s="43"/>
      <c r="F138" t="s" s="130">
        <v>130</v>
      </c>
      <c r="G138" s="88">
        <f>AVERAGE(G87:G96)</f>
        <v>22.3</v>
      </c>
      <c r="H138" s="88">
        <f>AVERAGE(H87:H96)</f>
        <v>12.88</v>
      </c>
      <c r="I138" s="92">
        <f>AVERAGE(I87:I96)</f>
        <v>0.664103750358061</v>
      </c>
      <c r="J138" s="43"/>
      <c r="K138" t="s" s="130">
        <v>130</v>
      </c>
      <c r="L138" s="88">
        <f>AVERAGE(L87:L96)</f>
        <v>6.3</v>
      </c>
      <c r="M138" s="88">
        <f>AVERAGE(M87:M96)</f>
        <v>-7.16</v>
      </c>
      <c r="N138" s="94">
        <f>AVERAGE(N87:N96)</f>
        <v>-0.930666666666667</v>
      </c>
      <c r="O138" s="87"/>
      <c r="P138" s="88"/>
      <c r="Q138" s="88"/>
      <c r="R138" s="89"/>
      <c r="S138" s="88"/>
      <c r="T138" s="88"/>
      <c r="U138" s="89"/>
      <c r="V138" s="88"/>
      <c r="W138" s="90"/>
    </row>
    <row r="139" ht="21.95" customHeight="1">
      <c r="A139" s="106"/>
      <c r="B139" s="89"/>
      <c r="C139" s="89"/>
      <c r="D139" s="97"/>
      <c r="E139" s="43"/>
      <c r="F139" s="109"/>
      <c r="G139" s="89"/>
      <c r="H139" s="89"/>
      <c r="I139" s="97"/>
      <c r="J139" s="43"/>
      <c r="K139" s="109"/>
      <c r="L139" s="89"/>
      <c r="M139" s="89"/>
      <c r="N139" s="98"/>
      <c r="O139" s="87"/>
      <c r="P139" s="88"/>
      <c r="Q139" s="88"/>
      <c r="R139" s="89"/>
      <c r="S139" s="88"/>
      <c r="T139" s="88"/>
      <c r="U139" s="89"/>
      <c r="V139" s="88"/>
      <c r="W139" s="90"/>
    </row>
    <row r="140" ht="21.95" customHeight="1">
      <c r="A140" t="s" s="100">
        <v>121</v>
      </c>
      <c r="B140" s="89"/>
      <c r="C140" s="89"/>
      <c r="D140" s="97"/>
      <c r="E140" s="43"/>
      <c r="F140" t="s" s="101">
        <v>121</v>
      </c>
      <c r="G140" s="89"/>
      <c r="H140" s="89"/>
      <c r="I140" s="97"/>
      <c r="J140" s="43"/>
      <c r="K140" t="s" s="101">
        <v>121</v>
      </c>
      <c r="L140" s="89"/>
      <c r="M140" s="89"/>
      <c r="N140" s="98"/>
      <c r="O140" s="87"/>
      <c r="P140" s="88"/>
      <c r="Q140" s="88"/>
      <c r="R140" s="89"/>
      <c r="S140" s="88"/>
      <c r="T140" s="88"/>
      <c r="U140" s="89"/>
      <c r="V140" s="88"/>
      <c r="W140" s="90"/>
    </row>
    <row r="141" ht="21.95" customHeight="1">
      <c r="A141" t="s" s="126">
        <v>127</v>
      </c>
      <c r="B141" s="88">
        <f>AVERAGE(B81:B85)</f>
        <v>23.6</v>
      </c>
      <c r="C141" s="88">
        <f>AVERAGE(C81:C85)</f>
        <v>61.96</v>
      </c>
      <c r="D141" s="92">
        <f>AVERAGE(D81:D85)</f>
        <v>2.66071239448027</v>
      </c>
      <c r="E141" s="43"/>
      <c r="F141" t="s" s="128">
        <v>127</v>
      </c>
      <c r="G141" s="88">
        <f>AVERAGE(G81:G85)</f>
        <v>8.4</v>
      </c>
      <c r="H141" s="88">
        <f>AVERAGE(H81:H85)</f>
        <v>12.4</v>
      </c>
      <c r="I141" s="92">
        <f>AVERAGE(I81:I85)</f>
        <v>1.44316919191919</v>
      </c>
      <c r="J141" s="43"/>
      <c r="K141" t="s" s="128">
        <v>127</v>
      </c>
      <c r="L141" s="88">
        <f>AVERAGE(L81:L85)</f>
        <v>0.2</v>
      </c>
      <c r="M141" s="88">
        <f>AVERAGE(M81:M85)</f>
        <v>0</v>
      </c>
      <c r="N141" s="94">
        <f>AVERAGE(N81:N85)</f>
        <v>0</v>
      </c>
      <c r="O141" s="87"/>
      <c r="P141" s="88"/>
      <c r="Q141" s="88"/>
      <c r="R141" s="89"/>
      <c r="S141" s="88"/>
      <c r="T141" s="88"/>
      <c r="U141" s="89"/>
      <c r="V141" s="88"/>
      <c r="W141" s="90"/>
    </row>
    <row r="142" ht="21.95" customHeight="1">
      <c r="A142" t="s" s="126">
        <v>128</v>
      </c>
      <c r="B142" s="88">
        <f>AVERAGE(B87:B91)</f>
        <v>41.6</v>
      </c>
      <c r="C142" s="88">
        <f>AVERAGE(C87:C91)</f>
        <v>76.92</v>
      </c>
      <c r="D142" s="92">
        <f>AVERAGE(D87:D91)</f>
        <v>1.90850436081409</v>
      </c>
      <c r="E142" s="43"/>
      <c r="F142" t="s" s="128">
        <v>128</v>
      </c>
      <c r="G142" s="88">
        <f>AVERAGE(G87:G91)</f>
        <v>22</v>
      </c>
      <c r="H142" s="88">
        <f>AVERAGE(H87:H91)</f>
        <v>13.08</v>
      </c>
      <c r="I142" s="92">
        <f>AVERAGE(I87:I91)</f>
        <v>0.741374839124839</v>
      </c>
      <c r="J142" s="43"/>
      <c r="K142" t="s" s="128">
        <v>128</v>
      </c>
      <c r="L142" s="88">
        <f>AVERAGE(L87:L91)</f>
        <v>6</v>
      </c>
      <c r="M142" s="88">
        <f>AVERAGE(M87:M91)</f>
        <v>-7.74</v>
      </c>
      <c r="N142" s="94">
        <f>AVERAGE(N87:N91)</f>
        <v>-0.904166666666667</v>
      </c>
      <c r="O142" s="87"/>
      <c r="P142" s="88"/>
      <c r="Q142" s="88"/>
      <c r="R142" s="89"/>
      <c r="S142" s="88"/>
      <c r="T142" s="88"/>
      <c r="U142" s="89"/>
      <c r="V142" s="88"/>
      <c r="W142" s="90"/>
    </row>
    <row r="143" ht="21.95" customHeight="1">
      <c r="A143" s="106"/>
      <c r="B143" s="89"/>
      <c r="C143" s="89"/>
      <c r="D143" s="97"/>
      <c r="E143" s="43"/>
      <c r="F143" s="109"/>
      <c r="G143" s="89"/>
      <c r="H143" s="89"/>
      <c r="I143" s="97"/>
      <c r="J143" s="43"/>
      <c r="K143" s="109"/>
      <c r="L143" s="89"/>
      <c r="M143" s="89"/>
      <c r="N143" s="98"/>
      <c r="O143" s="87"/>
      <c r="P143" s="88"/>
      <c r="Q143" s="88"/>
      <c r="R143" s="89"/>
      <c r="S143" s="88"/>
      <c r="T143" s="88"/>
      <c r="U143" s="89"/>
      <c r="V143" s="88"/>
      <c r="W143" s="90"/>
    </row>
    <row r="144" ht="21.95" customHeight="1">
      <c r="A144" t="s" s="129">
        <v>129</v>
      </c>
      <c r="B144" s="88">
        <f>AVERAGE(B81:B85)</f>
        <v>23.6</v>
      </c>
      <c r="C144" s="88">
        <f>AVERAGE(C81:C85)</f>
        <v>61.96</v>
      </c>
      <c r="D144" s="92">
        <f>AVERAGE(D81:D85)</f>
        <v>2.66071239448027</v>
      </c>
      <c r="E144" s="43"/>
      <c r="F144" t="s" s="130">
        <v>129</v>
      </c>
      <c r="G144" s="88">
        <f>AVERAGE(G81:G85)</f>
        <v>8.4</v>
      </c>
      <c r="H144" s="88">
        <f>AVERAGE(H81:H85)</f>
        <v>12.4</v>
      </c>
      <c r="I144" s="92">
        <f>AVERAGE(I81:I85)</f>
        <v>1.44316919191919</v>
      </c>
      <c r="J144" s="43"/>
      <c r="K144" t="s" s="130">
        <v>129</v>
      </c>
      <c r="L144" s="88">
        <f>AVERAGE(L81:L85)</f>
        <v>0.2</v>
      </c>
      <c r="M144" s="88">
        <f>AVERAGE(M81:M85)</f>
        <v>0</v>
      </c>
      <c r="N144" s="94">
        <f>AVERAGE(N81:N85)</f>
        <v>0</v>
      </c>
      <c r="O144" s="87"/>
      <c r="P144" s="88"/>
      <c r="Q144" s="88"/>
      <c r="R144" s="89"/>
      <c r="S144" s="88"/>
      <c r="T144" s="88"/>
      <c r="U144" s="89"/>
      <c r="V144" s="88"/>
      <c r="W144" s="90"/>
    </row>
    <row r="145" ht="21.95" customHeight="1">
      <c r="A145" t="s" s="129">
        <v>130</v>
      </c>
      <c r="B145" s="88">
        <f>AVERAGE(B87:B91)</f>
        <v>41.6</v>
      </c>
      <c r="C145" s="88">
        <f>AVERAGE(C87:C91)</f>
        <v>76.92</v>
      </c>
      <c r="D145" s="92">
        <f>AVERAGE(D87:D91)</f>
        <v>1.90850436081409</v>
      </c>
      <c r="E145" s="43"/>
      <c r="F145" t="s" s="130">
        <v>130</v>
      </c>
      <c r="G145" s="88">
        <f>AVERAGE(G87:G91)</f>
        <v>22</v>
      </c>
      <c r="H145" s="88">
        <f>AVERAGE(H87:H91)</f>
        <v>13.08</v>
      </c>
      <c r="I145" s="92">
        <f>AVERAGE(I87:I91)</f>
        <v>0.741374839124839</v>
      </c>
      <c r="J145" s="43"/>
      <c r="K145" t="s" s="130">
        <v>130</v>
      </c>
      <c r="L145" s="88">
        <f>AVERAGE(L87:L91)</f>
        <v>6</v>
      </c>
      <c r="M145" s="88">
        <f>AVERAGE(M87:M91)</f>
        <v>-7.74</v>
      </c>
      <c r="N145" s="94">
        <f>AVERAGE(N87:N91)</f>
        <v>-0.904166666666667</v>
      </c>
      <c r="O145" s="87"/>
      <c r="P145" s="88"/>
      <c r="Q145" s="88"/>
      <c r="R145" s="89"/>
      <c r="S145" s="88"/>
      <c r="T145" s="88"/>
      <c r="U145" s="89"/>
      <c r="V145" s="88"/>
      <c r="W145" s="90"/>
    </row>
    <row r="146" ht="21.95" customHeight="1">
      <c r="A146" s="106"/>
      <c r="B146" s="88"/>
      <c r="C146" s="88"/>
      <c r="D146" s="92"/>
      <c r="E146" s="43"/>
      <c r="F146" s="109"/>
      <c r="G146" s="89"/>
      <c r="H146" s="88"/>
      <c r="I146" s="92"/>
      <c r="J146" s="43"/>
      <c r="K146" s="109"/>
      <c r="L146" s="89"/>
      <c r="M146" s="88"/>
      <c r="N146" s="94"/>
      <c r="O146" s="87"/>
      <c r="P146" s="88"/>
      <c r="Q146" s="88"/>
      <c r="R146" s="89"/>
      <c r="S146" s="88"/>
      <c r="T146" s="88"/>
      <c r="U146" s="89"/>
      <c r="V146" s="88"/>
      <c r="W146" s="90"/>
    </row>
    <row r="147" ht="21.95" customHeight="1">
      <c r="A147" s="106"/>
      <c r="B147" s="107"/>
      <c r="C147" t="s" s="108">
        <v>101</v>
      </c>
      <c r="D147" s="92"/>
      <c r="E147" s="43"/>
      <c r="F147" s="109"/>
      <c r="G147" s="89"/>
      <c r="H147" s="88"/>
      <c r="I147" s="92"/>
      <c r="J147" s="43"/>
      <c r="K147" s="109"/>
      <c r="L147" s="89"/>
      <c r="M147" s="88"/>
      <c r="N147" s="94"/>
      <c r="O147" s="87"/>
      <c r="P147" s="88"/>
      <c r="Q147" s="88"/>
      <c r="R147" s="89"/>
      <c r="S147" s="88"/>
      <c r="T147" s="88"/>
      <c r="U147" s="89"/>
      <c r="V147" s="88"/>
      <c r="W147" s="90"/>
    </row>
    <row r="148" ht="22.75" customHeight="1">
      <c r="A148" s="111"/>
      <c r="B148" s="112"/>
      <c r="C148" t="s" s="113">
        <v>103</v>
      </c>
      <c r="D148" s="114"/>
      <c r="E148" s="115"/>
      <c r="F148" s="116"/>
      <c r="G148" s="120"/>
      <c r="H148" s="119"/>
      <c r="I148" s="114"/>
      <c r="J148" s="115"/>
      <c r="K148" s="116"/>
      <c r="L148" s="120"/>
      <c r="M148" s="119"/>
      <c r="N148" s="117"/>
      <c r="O148" s="118"/>
      <c r="P148" s="119"/>
      <c r="Q148" s="119"/>
      <c r="R148" s="120"/>
      <c r="S148" s="119"/>
      <c r="T148" s="119"/>
      <c r="U148" s="120"/>
      <c r="V148" s="119"/>
      <c r="W148" s="12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9.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27" customWidth="1"/>
    <col min="2" max="4" width="12.1719" style="327" customWidth="1"/>
    <col min="5" max="5" width="1.35156" style="327" customWidth="1"/>
    <col min="6" max="6" width="10" style="327" customWidth="1"/>
    <col min="7" max="9" width="12.1719" style="327" customWidth="1"/>
    <col min="10" max="10" width="1.35156" style="327" customWidth="1"/>
    <col min="11" max="11" width="10" style="327" customWidth="1"/>
    <col min="12" max="14" width="12.1719" style="327" customWidth="1"/>
    <col min="15" max="15" width="10.8516" style="327" customWidth="1"/>
    <col min="16" max="17" width="6.5" style="327" customWidth="1"/>
    <col min="18" max="18" width="10.8516" style="327" customWidth="1"/>
    <col min="19" max="20" width="6.5" style="327" customWidth="1"/>
    <col min="21" max="21" width="10.8516" style="327" customWidth="1"/>
    <col min="22" max="23" width="6.5" style="327" customWidth="1"/>
    <col min="24" max="16384" width="16.3516" style="327" customWidth="1"/>
  </cols>
  <sheetData>
    <row r="1" ht="64.15" customHeight="1">
      <c r="A1" t="s" s="167">
        <v>448</v>
      </c>
      <c r="B1" t="s" s="30">
        <v>41</v>
      </c>
      <c r="C1" t="s" s="30">
        <v>42</v>
      </c>
      <c r="D1" t="s" s="31">
        <v>43</v>
      </c>
      <c r="E1" s="32"/>
      <c r="F1" t="s" s="33">
        <v>449</v>
      </c>
      <c r="G1" t="s" s="30">
        <v>45</v>
      </c>
      <c r="H1" t="s" s="30">
        <v>46</v>
      </c>
      <c r="I1" t="s" s="31">
        <v>47</v>
      </c>
      <c r="J1" s="32"/>
      <c r="K1" t="s" s="33">
        <v>450</v>
      </c>
      <c r="L1" t="s" s="30">
        <v>49</v>
      </c>
      <c r="M1" t="s" s="30">
        <v>50</v>
      </c>
      <c r="N1" t="s" s="34">
        <v>51</v>
      </c>
      <c r="O1" t="s" s="35">
        <v>52</v>
      </c>
      <c r="P1" t="s" s="36">
        <v>53</v>
      </c>
      <c r="Q1" s="37"/>
      <c r="R1" t="s" s="38">
        <v>52</v>
      </c>
      <c r="S1" t="s" s="36">
        <v>54</v>
      </c>
      <c r="T1" s="37"/>
      <c r="U1" t="s" s="38">
        <v>52</v>
      </c>
      <c r="V1" t="s" s="36">
        <v>55</v>
      </c>
      <c r="W1" s="39"/>
    </row>
    <row r="2" ht="22.6" customHeight="1">
      <c r="A2" s="229"/>
      <c r="B2" s="41"/>
      <c r="C2" s="41"/>
      <c r="D2" s="42"/>
      <c r="E2" s="43"/>
      <c r="F2" s="44"/>
      <c r="G2" s="41"/>
      <c r="H2" s="41"/>
      <c r="I2" s="42"/>
      <c r="J2" s="43"/>
      <c r="K2" s="44"/>
      <c r="L2" s="41"/>
      <c r="M2" s="41"/>
      <c r="N2" s="45"/>
      <c r="O2" s="141"/>
      <c r="P2" t="s" s="142">
        <v>56</v>
      </c>
      <c r="Q2" t="s" s="143">
        <v>57</v>
      </c>
      <c r="R2" s="144"/>
      <c r="S2" t="s" s="142">
        <v>56</v>
      </c>
      <c r="T2" t="s" s="143">
        <v>57</v>
      </c>
      <c r="U2" s="144"/>
      <c r="V2" t="s" s="142">
        <v>56</v>
      </c>
      <c r="W2" t="s" s="143">
        <v>57</v>
      </c>
    </row>
    <row r="3" ht="22.25" customHeight="1">
      <c r="A3" s="145">
        <v>1910</v>
      </c>
      <c r="B3" s="146">
        <v>28</v>
      </c>
      <c r="C3" s="83">
        <v>201.4</v>
      </c>
      <c r="D3" s="84">
        <v>7.19285714285714</v>
      </c>
      <c r="E3" s="43"/>
      <c r="F3" s="147">
        <v>1910</v>
      </c>
      <c r="G3" s="146">
        <v>8</v>
      </c>
      <c r="H3" s="83">
        <v>50.6</v>
      </c>
      <c r="I3" s="84">
        <v>6.325</v>
      </c>
      <c r="J3" s="43"/>
      <c r="K3" s="147">
        <v>1910</v>
      </c>
      <c r="L3" s="146">
        <v>0</v>
      </c>
      <c r="M3" s="83">
        <v>0</v>
      </c>
      <c r="N3" s="86"/>
      <c r="O3" s="148"/>
      <c r="P3" s="149"/>
      <c r="Q3" s="150"/>
      <c r="R3" s="151"/>
      <c r="S3" s="149"/>
      <c r="T3" s="150"/>
      <c r="U3" s="151"/>
      <c r="V3" s="149"/>
      <c r="W3" s="150"/>
    </row>
    <row r="4" ht="21.95" customHeight="1">
      <c r="A4" s="152">
        <v>1911</v>
      </c>
      <c r="B4" s="127">
        <v>45</v>
      </c>
      <c r="C4" s="88">
        <v>297.2</v>
      </c>
      <c r="D4" s="92">
        <v>6.60444444444444</v>
      </c>
      <c r="E4" s="43"/>
      <c r="F4" s="153">
        <v>1911</v>
      </c>
      <c r="G4" s="127">
        <v>24</v>
      </c>
      <c r="H4" s="88">
        <v>137</v>
      </c>
      <c r="I4" s="92">
        <v>5.70833333333333</v>
      </c>
      <c r="J4" s="43"/>
      <c r="K4" s="153">
        <v>1911</v>
      </c>
      <c r="L4" s="127">
        <v>9</v>
      </c>
      <c r="M4" s="88">
        <v>42.6</v>
      </c>
      <c r="N4" s="94">
        <v>4.73333333333333</v>
      </c>
      <c r="O4" s="154"/>
      <c r="P4" s="155"/>
      <c r="Q4" s="90"/>
      <c r="R4" s="156"/>
      <c r="S4" s="155"/>
      <c r="T4" s="90"/>
      <c r="U4" s="156"/>
      <c r="V4" s="155"/>
      <c r="W4" s="90"/>
    </row>
    <row r="5" ht="21.95" customHeight="1">
      <c r="A5" s="152">
        <v>1912</v>
      </c>
      <c r="B5" s="127">
        <v>41</v>
      </c>
      <c r="C5" s="88">
        <v>287.5</v>
      </c>
      <c r="D5" s="92">
        <v>7.01219512195122</v>
      </c>
      <c r="E5" s="43"/>
      <c r="F5" s="153">
        <v>1912</v>
      </c>
      <c r="G5" s="127">
        <v>16</v>
      </c>
      <c r="H5" s="88">
        <v>99.59999999999999</v>
      </c>
      <c r="I5" s="92">
        <v>6.225</v>
      </c>
      <c r="J5" s="43"/>
      <c r="K5" s="153">
        <v>1912</v>
      </c>
      <c r="L5" s="127">
        <v>0</v>
      </c>
      <c r="M5" s="88">
        <v>0</v>
      </c>
      <c r="N5" s="94"/>
      <c r="O5" s="154"/>
      <c r="P5" s="155"/>
      <c r="Q5" s="90"/>
      <c r="R5" s="156"/>
      <c r="S5" s="155"/>
      <c r="T5" s="90"/>
      <c r="U5" s="156"/>
      <c r="V5" s="155"/>
      <c r="W5" s="90"/>
    </row>
    <row r="6" ht="21.95" customHeight="1">
      <c r="A6" s="152">
        <v>1913</v>
      </c>
      <c r="B6" s="127">
        <v>45</v>
      </c>
      <c r="C6" s="88">
        <v>313.8</v>
      </c>
      <c r="D6" s="92">
        <v>6.97333333333333</v>
      </c>
      <c r="E6" s="43"/>
      <c r="F6" s="153">
        <v>1913</v>
      </c>
      <c r="G6" s="127">
        <v>23</v>
      </c>
      <c r="H6" s="88">
        <v>145.9</v>
      </c>
      <c r="I6" s="92">
        <v>6.34347826086957</v>
      </c>
      <c r="J6" s="43"/>
      <c r="K6" s="153">
        <v>1913</v>
      </c>
      <c r="L6" s="127">
        <v>3</v>
      </c>
      <c r="M6" s="88">
        <v>15.6</v>
      </c>
      <c r="N6" s="94">
        <v>5.2</v>
      </c>
      <c r="O6" s="154"/>
      <c r="P6" s="155"/>
      <c r="Q6" s="90"/>
      <c r="R6" s="156"/>
      <c r="S6" s="155"/>
      <c r="T6" s="90"/>
      <c r="U6" s="156"/>
      <c r="V6" s="155"/>
      <c r="W6" s="90"/>
    </row>
    <row r="7" ht="21.95" customHeight="1">
      <c r="A7" s="152">
        <v>1914</v>
      </c>
      <c r="B7" s="127">
        <v>28</v>
      </c>
      <c r="C7" s="88">
        <v>199</v>
      </c>
      <c r="D7" s="92">
        <v>7.10714285714286</v>
      </c>
      <c r="E7" s="43"/>
      <c r="F7" s="153">
        <v>1914</v>
      </c>
      <c r="G7" s="127">
        <v>10</v>
      </c>
      <c r="H7" s="88">
        <v>62.8</v>
      </c>
      <c r="I7" s="92">
        <v>6.28</v>
      </c>
      <c r="J7" s="43"/>
      <c r="K7" s="153">
        <v>1914</v>
      </c>
      <c r="L7" s="127">
        <v>1</v>
      </c>
      <c r="M7" s="88">
        <v>4.1</v>
      </c>
      <c r="N7" s="94">
        <v>4.1</v>
      </c>
      <c r="O7" s="154"/>
      <c r="P7" s="155"/>
      <c r="Q7" s="90"/>
      <c r="R7" s="156"/>
      <c r="S7" s="155"/>
      <c r="T7" s="90"/>
      <c r="U7" s="156"/>
      <c r="V7" s="155"/>
      <c r="W7" s="90"/>
    </row>
    <row r="8" ht="21.95" customHeight="1">
      <c r="A8" s="152">
        <v>1915</v>
      </c>
      <c r="B8" s="127">
        <v>45</v>
      </c>
      <c r="C8" s="88">
        <v>321.5</v>
      </c>
      <c r="D8" s="92">
        <v>7.14444444444444</v>
      </c>
      <c r="E8" s="43"/>
      <c r="F8" s="153">
        <v>1915</v>
      </c>
      <c r="G8" s="127">
        <v>17</v>
      </c>
      <c r="H8" s="88">
        <v>107.6</v>
      </c>
      <c r="I8" s="92">
        <v>6.32941176470588</v>
      </c>
      <c r="J8" s="43"/>
      <c r="K8" s="153">
        <v>1915</v>
      </c>
      <c r="L8" s="127">
        <v>1</v>
      </c>
      <c r="M8" s="88">
        <v>4.1</v>
      </c>
      <c r="N8" s="94">
        <v>4.1</v>
      </c>
      <c r="O8" s="154"/>
      <c r="P8" s="155"/>
      <c r="Q8" s="90"/>
      <c r="R8" s="156"/>
      <c r="S8" s="155"/>
      <c r="T8" s="90"/>
      <c r="U8" s="156"/>
      <c r="V8" s="155"/>
      <c r="W8" s="90"/>
    </row>
    <row r="9" ht="21.95" customHeight="1">
      <c r="A9" s="152">
        <v>1916</v>
      </c>
      <c r="B9" s="127">
        <v>36</v>
      </c>
      <c r="C9" s="88">
        <v>259.1</v>
      </c>
      <c r="D9" s="92">
        <v>7.19722222222222</v>
      </c>
      <c r="E9" s="43"/>
      <c r="F9" s="153">
        <v>1916</v>
      </c>
      <c r="G9" s="127">
        <v>13</v>
      </c>
      <c r="H9" s="88">
        <v>83.59999999999999</v>
      </c>
      <c r="I9" s="92">
        <v>6.43076923076923</v>
      </c>
      <c r="J9" s="43"/>
      <c r="K9" s="153">
        <v>1916</v>
      </c>
      <c r="L9" s="127">
        <v>0</v>
      </c>
      <c r="M9" s="88">
        <v>0</v>
      </c>
      <c r="N9" s="94"/>
      <c r="O9" s="154"/>
      <c r="P9" s="155"/>
      <c r="Q9" s="90"/>
      <c r="R9" s="156"/>
      <c r="S9" s="155"/>
      <c r="T9" s="90"/>
      <c r="U9" s="156"/>
      <c r="V9" s="155"/>
      <c r="W9" s="90"/>
    </row>
    <row r="10" ht="21.95" customHeight="1">
      <c r="A10" s="152">
        <v>1917</v>
      </c>
      <c r="B10" s="127">
        <v>42</v>
      </c>
      <c r="C10" s="88">
        <v>290.2</v>
      </c>
      <c r="D10" s="92">
        <v>6.90952380952381</v>
      </c>
      <c r="E10" s="43"/>
      <c r="F10" s="153">
        <v>1917</v>
      </c>
      <c r="G10" s="127">
        <v>19</v>
      </c>
      <c r="H10" s="88">
        <v>115.6</v>
      </c>
      <c r="I10" s="92">
        <v>6.08421052631579</v>
      </c>
      <c r="J10" s="43"/>
      <c r="K10" s="153">
        <v>1917</v>
      </c>
      <c r="L10" s="127">
        <v>3</v>
      </c>
      <c r="M10" s="88">
        <v>15</v>
      </c>
      <c r="N10" s="94">
        <v>5</v>
      </c>
      <c r="O10" s="154"/>
      <c r="P10" s="155"/>
      <c r="Q10" s="90"/>
      <c r="R10" s="156"/>
      <c r="S10" s="155"/>
      <c r="T10" s="90"/>
      <c r="U10" s="156"/>
      <c r="V10" s="155"/>
      <c r="W10" s="90"/>
    </row>
    <row r="11" ht="21.95" customHeight="1">
      <c r="A11" s="152">
        <v>1918</v>
      </c>
      <c r="B11" s="127">
        <v>62</v>
      </c>
      <c r="C11" s="88">
        <v>406.8</v>
      </c>
      <c r="D11" s="92">
        <v>6.56129032258065</v>
      </c>
      <c r="E11" s="43"/>
      <c r="F11" s="153">
        <v>1918</v>
      </c>
      <c r="G11" s="127">
        <v>34</v>
      </c>
      <c r="H11" s="88">
        <v>196.5</v>
      </c>
      <c r="I11" s="92">
        <v>5.77941176470588</v>
      </c>
      <c r="J11" s="43"/>
      <c r="K11" s="153">
        <v>1918</v>
      </c>
      <c r="L11" s="127">
        <v>7</v>
      </c>
      <c r="M11" s="88">
        <v>29.8</v>
      </c>
      <c r="N11" s="94">
        <v>4.25714285714286</v>
      </c>
      <c r="O11" s="154"/>
      <c r="P11" s="155"/>
      <c r="Q11" s="90"/>
      <c r="R11" s="156"/>
      <c r="S11" s="155"/>
      <c r="T11" s="90"/>
      <c r="U11" s="156"/>
      <c r="V11" s="155"/>
      <c r="W11" s="90"/>
    </row>
    <row r="12" ht="21.95" customHeight="1">
      <c r="A12" s="152">
        <v>1919</v>
      </c>
      <c r="B12" s="127">
        <v>48</v>
      </c>
      <c r="C12" s="88">
        <v>300.1</v>
      </c>
      <c r="D12" s="92">
        <v>6.25208333333333</v>
      </c>
      <c r="E12" s="43"/>
      <c r="F12" s="153">
        <v>1919</v>
      </c>
      <c r="G12" s="127">
        <v>31</v>
      </c>
      <c r="H12" s="88">
        <v>171.6</v>
      </c>
      <c r="I12" s="92">
        <v>5.53548387096774</v>
      </c>
      <c r="J12" s="43"/>
      <c r="K12" s="153">
        <v>1919</v>
      </c>
      <c r="L12" s="127">
        <v>14</v>
      </c>
      <c r="M12" s="88">
        <v>64.2</v>
      </c>
      <c r="N12" s="94">
        <v>4.58571428571429</v>
      </c>
      <c r="O12" s="154"/>
      <c r="P12" s="155"/>
      <c r="Q12" s="90"/>
      <c r="R12" s="156"/>
      <c r="S12" s="155"/>
      <c r="T12" s="90"/>
      <c r="U12" s="156"/>
      <c r="V12" s="155"/>
      <c r="W12" s="90"/>
    </row>
    <row r="13" ht="21.95" customHeight="1">
      <c r="A13" s="152">
        <v>1920</v>
      </c>
      <c r="B13" s="127">
        <v>59</v>
      </c>
      <c r="C13" s="88">
        <v>399.2</v>
      </c>
      <c r="D13" s="92">
        <v>6.76610169491525</v>
      </c>
      <c r="E13" s="43"/>
      <c r="F13" s="153">
        <v>1920</v>
      </c>
      <c r="G13" s="127">
        <v>31</v>
      </c>
      <c r="H13" s="88">
        <v>189</v>
      </c>
      <c r="I13" s="92">
        <v>6.09677419354839</v>
      </c>
      <c r="J13" s="43"/>
      <c r="K13" s="153">
        <v>1920</v>
      </c>
      <c r="L13" s="127">
        <v>7</v>
      </c>
      <c r="M13" s="88">
        <v>33.4</v>
      </c>
      <c r="N13" s="94">
        <v>4.77142857142857</v>
      </c>
      <c r="O13" s="154"/>
      <c r="P13" s="155"/>
      <c r="Q13" s="90"/>
      <c r="R13" s="156"/>
      <c r="S13" s="155"/>
      <c r="T13" s="90"/>
      <c r="U13" s="156"/>
      <c r="V13" s="155"/>
      <c r="W13" s="90"/>
    </row>
    <row r="14" ht="21.95" customHeight="1">
      <c r="A14" s="152">
        <v>1921</v>
      </c>
      <c r="B14" s="127">
        <v>46</v>
      </c>
      <c r="C14" s="88">
        <v>307.4</v>
      </c>
      <c r="D14" s="92">
        <v>6.68260869565217</v>
      </c>
      <c r="E14" s="43"/>
      <c r="F14" s="153">
        <v>1921</v>
      </c>
      <c r="G14" s="127">
        <v>30</v>
      </c>
      <c r="H14" s="88">
        <v>184.7</v>
      </c>
      <c r="I14" s="92">
        <v>6.15666666666667</v>
      </c>
      <c r="J14" s="43"/>
      <c r="K14" s="153">
        <v>1921</v>
      </c>
      <c r="L14" s="127">
        <v>3</v>
      </c>
      <c r="M14" s="88">
        <v>14.5</v>
      </c>
      <c r="N14" s="94">
        <v>4.83333333333333</v>
      </c>
      <c r="O14" s="154"/>
      <c r="P14" s="155"/>
      <c r="Q14" s="90"/>
      <c r="R14" s="156"/>
      <c r="S14" s="155"/>
      <c r="T14" s="90"/>
      <c r="U14" s="156"/>
      <c r="V14" s="155"/>
      <c r="W14" s="90"/>
    </row>
    <row r="15" ht="21.95" customHeight="1">
      <c r="A15" s="152">
        <v>1922</v>
      </c>
      <c r="B15" s="127">
        <v>44</v>
      </c>
      <c r="C15" s="88">
        <v>294.7</v>
      </c>
      <c r="D15" s="92">
        <v>6.69772727272727</v>
      </c>
      <c r="E15" s="43"/>
      <c r="F15" s="153">
        <v>1922</v>
      </c>
      <c r="G15" s="127">
        <v>25</v>
      </c>
      <c r="H15" s="88">
        <v>151</v>
      </c>
      <c r="I15" s="92">
        <v>6.04</v>
      </c>
      <c r="J15" s="43"/>
      <c r="K15" s="153">
        <v>1922</v>
      </c>
      <c r="L15" s="127">
        <v>5</v>
      </c>
      <c r="M15" s="88">
        <v>24.2</v>
      </c>
      <c r="N15" s="94">
        <v>4.84</v>
      </c>
      <c r="O15" s="154"/>
      <c r="P15" s="155"/>
      <c r="Q15" s="90"/>
      <c r="R15" s="156"/>
      <c r="S15" s="155"/>
      <c r="T15" s="90"/>
      <c r="U15" s="156"/>
      <c r="V15" s="155"/>
      <c r="W15" s="90"/>
    </row>
    <row r="16" ht="21.95" customHeight="1">
      <c r="A16" s="152">
        <v>1923</v>
      </c>
      <c r="B16" s="127">
        <v>37</v>
      </c>
      <c r="C16" s="88">
        <v>262.4</v>
      </c>
      <c r="D16" s="92">
        <v>7.09189189189189</v>
      </c>
      <c r="E16" s="43"/>
      <c r="F16" s="153">
        <v>1923</v>
      </c>
      <c r="G16" s="127">
        <v>13</v>
      </c>
      <c r="H16" s="88">
        <v>80.09999999999999</v>
      </c>
      <c r="I16" s="92">
        <v>6.16153846153846</v>
      </c>
      <c r="J16" s="43"/>
      <c r="K16" s="153">
        <v>1923</v>
      </c>
      <c r="L16" s="127">
        <v>2</v>
      </c>
      <c r="M16" s="88">
        <v>10.6</v>
      </c>
      <c r="N16" s="94">
        <v>5.3</v>
      </c>
      <c r="O16" s="154"/>
      <c r="P16" s="155"/>
      <c r="Q16" s="90"/>
      <c r="R16" s="156"/>
      <c r="S16" s="155"/>
      <c r="T16" s="90"/>
      <c r="U16" s="156"/>
      <c r="V16" s="155"/>
      <c r="W16" s="90"/>
    </row>
    <row r="17" ht="21.95" customHeight="1">
      <c r="A17" s="152">
        <v>1924</v>
      </c>
      <c r="B17" s="127">
        <v>53</v>
      </c>
      <c r="C17" s="88">
        <v>351</v>
      </c>
      <c r="D17" s="92">
        <v>6.62264150943396</v>
      </c>
      <c r="E17" s="43"/>
      <c r="F17" s="153">
        <v>1924</v>
      </c>
      <c r="G17" s="127">
        <v>31</v>
      </c>
      <c r="H17" s="88">
        <v>185.9</v>
      </c>
      <c r="I17" s="92">
        <v>5.99677419354839</v>
      </c>
      <c r="J17" s="43"/>
      <c r="K17" s="153">
        <v>1924</v>
      </c>
      <c r="L17" s="127">
        <v>7</v>
      </c>
      <c r="M17" s="88">
        <v>35</v>
      </c>
      <c r="N17" s="94">
        <v>5</v>
      </c>
      <c r="O17" s="154"/>
      <c r="P17" s="155"/>
      <c r="Q17" s="90"/>
      <c r="R17" s="156"/>
      <c r="S17" s="155"/>
      <c r="T17" s="90"/>
      <c r="U17" s="156"/>
      <c r="V17" s="155"/>
      <c r="W17" s="90"/>
    </row>
    <row r="18" ht="21.95" customHeight="1">
      <c r="A18" s="152">
        <v>1925</v>
      </c>
      <c r="B18" s="127">
        <v>56</v>
      </c>
      <c r="C18" s="88">
        <v>384.8</v>
      </c>
      <c r="D18" s="92">
        <v>6.87142857142857</v>
      </c>
      <c r="E18" s="43"/>
      <c r="F18" s="153">
        <v>1925</v>
      </c>
      <c r="G18" s="127">
        <v>29</v>
      </c>
      <c r="H18" s="88">
        <v>178.6</v>
      </c>
      <c r="I18" s="92">
        <v>6.15862068965517</v>
      </c>
      <c r="J18" s="43"/>
      <c r="K18" s="153">
        <v>1925</v>
      </c>
      <c r="L18" s="127">
        <v>3</v>
      </c>
      <c r="M18" s="88">
        <v>15</v>
      </c>
      <c r="N18" s="94">
        <v>5</v>
      </c>
      <c r="O18" s="154"/>
      <c r="P18" s="155"/>
      <c r="Q18" s="90"/>
      <c r="R18" s="156"/>
      <c r="S18" s="155"/>
      <c r="T18" s="90"/>
      <c r="U18" s="156"/>
      <c r="V18" s="155"/>
      <c r="W18" s="90"/>
    </row>
    <row r="19" ht="21.95" customHeight="1">
      <c r="A19" s="152">
        <v>1926</v>
      </c>
      <c r="B19" s="127">
        <v>40</v>
      </c>
      <c r="C19" s="88">
        <v>269.5</v>
      </c>
      <c r="D19" s="92">
        <v>6.7375</v>
      </c>
      <c r="E19" s="43"/>
      <c r="F19" s="153">
        <v>1926</v>
      </c>
      <c r="G19" s="127">
        <v>23</v>
      </c>
      <c r="H19" s="88">
        <v>141.1</v>
      </c>
      <c r="I19" s="92">
        <v>6.13478260869565</v>
      </c>
      <c r="J19" s="43"/>
      <c r="K19" s="153">
        <v>1926</v>
      </c>
      <c r="L19" s="127">
        <v>1</v>
      </c>
      <c r="M19" s="88">
        <v>5.4</v>
      </c>
      <c r="N19" s="94">
        <v>5.4</v>
      </c>
      <c r="O19" s="154"/>
      <c r="P19" s="155"/>
      <c r="Q19" s="90"/>
      <c r="R19" s="156"/>
      <c r="S19" s="155"/>
      <c r="T19" s="90"/>
      <c r="U19" s="156"/>
      <c r="V19" s="155"/>
      <c r="W19" s="90"/>
    </row>
    <row r="20" ht="21.95" customHeight="1">
      <c r="A20" s="152">
        <v>1927</v>
      </c>
      <c r="B20" s="127">
        <v>78</v>
      </c>
      <c r="C20" s="88">
        <v>494.6</v>
      </c>
      <c r="D20" s="92">
        <v>6.34102564102564</v>
      </c>
      <c r="E20" s="43"/>
      <c r="F20" s="153">
        <v>1927</v>
      </c>
      <c r="G20" s="127">
        <v>55</v>
      </c>
      <c r="H20" s="88">
        <v>319.8</v>
      </c>
      <c r="I20" s="92">
        <v>5.81454545454545</v>
      </c>
      <c r="J20" s="43"/>
      <c r="K20" s="153">
        <v>1927</v>
      </c>
      <c r="L20" s="127">
        <v>13</v>
      </c>
      <c r="M20" s="88">
        <v>61.1</v>
      </c>
      <c r="N20" s="94">
        <v>4.7</v>
      </c>
      <c r="O20" s="154"/>
      <c r="P20" s="155"/>
      <c r="Q20" s="90"/>
      <c r="R20" s="156"/>
      <c r="S20" s="155"/>
      <c r="T20" s="90"/>
      <c r="U20" s="156"/>
      <c r="V20" s="155"/>
      <c r="W20" s="90"/>
    </row>
    <row r="21" ht="21.95" customHeight="1">
      <c r="A21" s="152">
        <v>1928</v>
      </c>
      <c r="B21" s="127">
        <v>28</v>
      </c>
      <c r="C21" s="88">
        <v>192.5</v>
      </c>
      <c r="D21" s="92">
        <v>6.875</v>
      </c>
      <c r="E21" s="43"/>
      <c r="F21" s="153">
        <v>1928</v>
      </c>
      <c r="G21" s="127">
        <v>13</v>
      </c>
      <c r="H21" s="88">
        <v>79.59999999999999</v>
      </c>
      <c r="I21" s="92">
        <v>6.12307692307692</v>
      </c>
      <c r="J21" s="43"/>
      <c r="K21" s="153">
        <v>1928</v>
      </c>
      <c r="L21" s="127">
        <v>3</v>
      </c>
      <c r="M21" s="88">
        <v>15.7</v>
      </c>
      <c r="N21" s="94">
        <v>5.23333333333333</v>
      </c>
      <c r="O21" s="154"/>
      <c r="P21" s="155"/>
      <c r="Q21" s="90"/>
      <c r="R21" s="156"/>
      <c r="S21" s="155"/>
      <c r="T21" s="90"/>
      <c r="U21" s="156"/>
      <c r="V21" s="155"/>
      <c r="W21" s="90"/>
    </row>
    <row r="22" ht="21.95" customHeight="1">
      <c r="A22" s="152">
        <v>1929</v>
      </c>
      <c r="B22" s="127">
        <v>64</v>
      </c>
      <c r="C22" s="88">
        <v>399.5</v>
      </c>
      <c r="D22" s="92">
        <v>6.2421875</v>
      </c>
      <c r="E22" s="43"/>
      <c r="F22" s="153">
        <v>1929</v>
      </c>
      <c r="G22" s="127">
        <v>44</v>
      </c>
      <c r="H22" s="88">
        <v>247.4</v>
      </c>
      <c r="I22" s="92">
        <v>5.62272727272727</v>
      </c>
      <c r="J22" s="43"/>
      <c r="K22" s="153">
        <v>1929</v>
      </c>
      <c r="L22" s="127">
        <v>18</v>
      </c>
      <c r="M22" s="88">
        <v>82.5</v>
      </c>
      <c r="N22" s="94">
        <v>4.58333333333333</v>
      </c>
      <c r="O22" s="154"/>
      <c r="P22" s="155"/>
      <c r="Q22" s="90"/>
      <c r="R22" s="156"/>
      <c r="S22" s="155"/>
      <c r="T22" s="90"/>
      <c r="U22" s="156"/>
      <c r="V22" s="155"/>
      <c r="W22" s="90"/>
    </row>
    <row r="23" ht="21.95" customHeight="1">
      <c r="A23" s="152">
        <v>1930</v>
      </c>
      <c r="B23" s="127">
        <v>34</v>
      </c>
      <c r="C23" s="88">
        <v>239.4</v>
      </c>
      <c r="D23" s="92">
        <v>7.04117647058824</v>
      </c>
      <c r="E23" s="43"/>
      <c r="F23" s="153">
        <v>1930</v>
      </c>
      <c r="G23" s="127">
        <v>14</v>
      </c>
      <c r="H23" s="88">
        <v>88.09999999999999</v>
      </c>
      <c r="I23" s="92">
        <v>6.29285714285714</v>
      </c>
      <c r="J23" s="43"/>
      <c r="K23" s="153">
        <v>1930</v>
      </c>
      <c r="L23" s="127">
        <v>1</v>
      </c>
      <c r="M23" s="88">
        <v>5.1</v>
      </c>
      <c r="N23" s="94">
        <v>5.1</v>
      </c>
      <c r="O23" s="154"/>
      <c r="P23" s="155"/>
      <c r="Q23" s="90"/>
      <c r="R23" s="156"/>
      <c r="S23" s="155"/>
      <c r="T23" s="90"/>
      <c r="U23" s="156"/>
      <c r="V23" s="155"/>
      <c r="W23" s="90"/>
    </row>
    <row r="24" ht="21.95" customHeight="1">
      <c r="A24" s="152">
        <v>1931</v>
      </c>
      <c r="B24" s="127">
        <v>59</v>
      </c>
      <c r="C24" s="88">
        <v>382.5</v>
      </c>
      <c r="D24" s="92">
        <v>6.48305084745763</v>
      </c>
      <c r="E24" s="43"/>
      <c r="F24" s="153">
        <v>1931</v>
      </c>
      <c r="G24" s="127">
        <v>34</v>
      </c>
      <c r="H24" s="88">
        <v>192.9</v>
      </c>
      <c r="I24" s="92">
        <v>5.67352941176471</v>
      </c>
      <c r="J24" s="43"/>
      <c r="K24" s="153">
        <v>1931</v>
      </c>
      <c r="L24" s="127">
        <v>15</v>
      </c>
      <c r="M24" s="88">
        <v>72.40000000000001</v>
      </c>
      <c r="N24" s="94">
        <v>4.82666666666667</v>
      </c>
      <c r="O24" s="154"/>
      <c r="P24" s="155"/>
      <c r="Q24" s="90"/>
      <c r="R24" s="156"/>
      <c r="S24" s="155"/>
      <c r="T24" s="90"/>
      <c r="U24" s="156"/>
      <c r="V24" s="155"/>
      <c r="W24" s="90"/>
    </row>
    <row r="25" ht="21.95" customHeight="1">
      <c r="A25" s="152">
        <v>1932</v>
      </c>
      <c r="B25" s="127">
        <v>57</v>
      </c>
      <c r="C25" s="88">
        <v>347</v>
      </c>
      <c r="D25" s="92">
        <v>6.08771929824561</v>
      </c>
      <c r="E25" s="43"/>
      <c r="F25" s="153">
        <v>1932</v>
      </c>
      <c r="G25" s="127">
        <v>42</v>
      </c>
      <c r="H25" s="88">
        <v>233.6</v>
      </c>
      <c r="I25" s="92">
        <v>5.56190476190476</v>
      </c>
      <c r="J25" s="43"/>
      <c r="K25" s="153">
        <v>1932</v>
      </c>
      <c r="L25" s="127">
        <v>17</v>
      </c>
      <c r="M25" s="88">
        <v>75.2</v>
      </c>
      <c r="N25" s="94">
        <v>4.42352941176471</v>
      </c>
      <c r="O25" s="154"/>
      <c r="P25" s="155"/>
      <c r="Q25" s="90"/>
      <c r="R25" s="156"/>
      <c r="S25" s="155"/>
      <c r="T25" s="90"/>
      <c r="U25" s="156"/>
      <c r="V25" s="155"/>
      <c r="W25" s="90"/>
    </row>
    <row r="26" ht="21.95" customHeight="1">
      <c r="A26" s="152">
        <v>1933</v>
      </c>
      <c r="B26" s="127">
        <v>52</v>
      </c>
      <c r="C26" s="88">
        <v>327.4</v>
      </c>
      <c r="D26" s="92">
        <v>6.29615384615385</v>
      </c>
      <c r="E26" s="43"/>
      <c r="F26" s="153">
        <v>1933</v>
      </c>
      <c r="G26" s="127">
        <v>32</v>
      </c>
      <c r="H26" s="88">
        <v>177.1</v>
      </c>
      <c r="I26" s="92">
        <v>5.534375</v>
      </c>
      <c r="J26" s="43"/>
      <c r="K26" s="153">
        <v>1933</v>
      </c>
      <c r="L26" s="127">
        <v>13</v>
      </c>
      <c r="M26" s="88">
        <v>59.7</v>
      </c>
      <c r="N26" s="94">
        <v>4.59230769230769</v>
      </c>
      <c r="O26" s="154"/>
      <c r="P26" s="155"/>
      <c r="Q26" s="90"/>
      <c r="R26" s="156"/>
      <c r="S26" s="155"/>
      <c r="T26" s="90"/>
      <c r="U26" s="156"/>
      <c r="V26" s="155"/>
      <c r="W26" s="90"/>
    </row>
    <row r="27" ht="21.95" customHeight="1">
      <c r="A27" s="152">
        <v>1934</v>
      </c>
      <c r="B27" s="127">
        <v>44</v>
      </c>
      <c r="C27" s="88">
        <v>307.4</v>
      </c>
      <c r="D27" s="92">
        <v>6.98636363636364</v>
      </c>
      <c r="E27" s="43"/>
      <c r="F27" s="153">
        <v>1934</v>
      </c>
      <c r="G27" s="127">
        <v>15</v>
      </c>
      <c r="H27" s="88">
        <v>88.7</v>
      </c>
      <c r="I27" s="92">
        <v>5.91333333333333</v>
      </c>
      <c r="J27" s="43"/>
      <c r="K27" s="153">
        <v>1934</v>
      </c>
      <c r="L27" s="127">
        <v>5</v>
      </c>
      <c r="M27" s="88">
        <v>24.5</v>
      </c>
      <c r="N27" s="94">
        <v>4.9</v>
      </c>
      <c r="O27" s="154"/>
      <c r="P27" s="155"/>
      <c r="Q27" s="90"/>
      <c r="R27" s="156"/>
      <c r="S27" s="155"/>
      <c r="T27" s="90"/>
      <c r="U27" s="156"/>
      <c r="V27" s="155"/>
      <c r="W27" s="90"/>
    </row>
    <row r="28" ht="21.95" customHeight="1">
      <c r="A28" s="152">
        <v>1935</v>
      </c>
      <c r="B28" s="127">
        <v>61</v>
      </c>
      <c r="C28" s="88">
        <v>393.3</v>
      </c>
      <c r="D28" s="92">
        <v>6.44754098360656</v>
      </c>
      <c r="E28" s="43"/>
      <c r="F28" s="153">
        <v>1935</v>
      </c>
      <c r="G28" s="127">
        <v>38</v>
      </c>
      <c r="H28" s="88">
        <v>221.1</v>
      </c>
      <c r="I28" s="92">
        <v>5.81842105263158</v>
      </c>
      <c r="J28" s="43"/>
      <c r="K28" s="153">
        <v>1935</v>
      </c>
      <c r="L28" s="127">
        <v>11</v>
      </c>
      <c r="M28" s="88">
        <v>50.7</v>
      </c>
      <c r="N28" s="94">
        <v>4.60909090909091</v>
      </c>
      <c r="O28" s="154"/>
      <c r="P28" s="155"/>
      <c r="Q28" s="90"/>
      <c r="R28" s="156"/>
      <c r="S28" s="155"/>
      <c r="T28" s="90"/>
      <c r="U28" s="156"/>
      <c r="V28" s="155"/>
      <c r="W28" s="90"/>
    </row>
    <row r="29" ht="21.95" customHeight="1">
      <c r="A29" s="152">
        <v>1936</v>
      </c>
      <c r="B29" s="127">
        <v>58</v>
      </c>
      <c r="C29" s="88">
        <v>390</v>
      </c>
      <c r="D29" s="92">
        <v>6.72413793103448</v>
      </c>
      <c r="E29" s="43"/>
      <c r="F29" s="153">
        <v>1936</v>
      </c>
      <c r="G29" s="127">
        <v>33</v>
      </c>
      <c r="H29" s="88">
        <v>200.7</v>
      </c>
      <c r="I29" s="92">
        <v>6.08181818181818</v>
      </c>
      <c r="J29" s="43"/>
      <c r="K29" s="153">
        <v>1936</v>
      </c>
      <c r="L29" s="127">
        <v>9</v>
      </c>
      <c r="M29" s="88">
        <v>46.6</v>
      </c>
      <c r="N29" s="94">
        <v>5.17777777777778</v>
      </c>
      <c r="O29" s="154"/>
      <c r="P29" s="155"/>
      <c r="Q29" s="90"/>
      <c r="R29" s="156"/>
      <c r="S29" s="155"/>
      <c r="T29" s="90"/>
      <c r="U29" s="156"/>
      <c r="V29" s="155"/>
      <c r="W29" s="90"/>
    </row>
    <row r="30" ht="21.95" customHeight="1">
      <c r="A30" s="152">
        <v>1937</v>
      </c>
      <c r="B30" s="127">
        <v>51</v>
      </c>
      <c r="C30" s="88">
        <v>351.7</v>
      </c>
      <c r="D30" s="92">
        <v>6.89607843137255</v>
      </c>
      <c r="E30" s="43"/>
      <c r="F30" s="153">
        <v>1937</v>
      </c>
      <c r="G30" s="127">
        <v>27</v>
      </c>
      <c r="H30" s="88">
        <v>170.6</v>
      </c>
      <c r="I30" s="92">
        <v>6.31851851851852</v>
      </c>
      <c r="J30" s="43"/>
      <c r="K30" s="153">
        <v>1937</v>
      </c>
      <c r="L30" s="127">
        <v>3</v>
      </c>
      <c r="M30" s="88">
        <v>15.2</v>
      </c>
      <c r="N30" s="94">
        <v>5.06666666666667</v>
      </c>
      <c r="O30" s="154"/>
      <c r="P30" s="155"/>
      <c r="Q30" s="90"/>
      <c r="R30" s="156"/>
      <c r="S30" s="155"/>
      <c r="T30" s="90"/>
      <c r="U30" s="156"/>
      <c r="V30" s="155"/>
      <c r="W30" s="90"/>
    </row>
    <row r="31" ht="21.95" customHeight="1">
      <c r="A31" s="152">
        <v>1938</v>
      </c>
      <c r="B31" s="127">
        <v>59</v>
      </c>
      <c r="C31" s="88">
        <v>375</v>
      </c>
      <c r="D31" s="92">
        <v>6.35593220338983</v>
      </c>
      <c r="E31" s="43"/>
      <c r="F31" s="153">
        <v>1938</v>
      </c>
      <c r="G31" s="127">
        <v>40</v>
      </c>
      <c r="H31" s="88">
        <v>231</v>
      </c>
      <c r="I31" s="92">
        <v>5.775</v>
      </c>
      <c r="J31" s="43"/>
      <c r="K31" s="153">
        <v>1938</v>
      </c>
      <c r="L31" s="127">
        <v>8</v>
      </c>
      <c r="M31" s="88">
        <v>32.9</v>
      </c>
      <c r="N31" s="94">
        <v>4.1125</v>
      </c>
      <c r="O31" s="154"/>
      <c r="P31" s="155"/>
      <c r="Q31" s="90"/>
      <c r="R31" s="156"/>
      <c r="S31" s="155"/>
      <c r="T31" s="90"/>
      <c r="U31" s="156"/>
      <c r="V31" s="155"/>
      <c r="W31" s="90"/>
    </row>
    <row r="32" ht="21.95" customHeight="1">
      <c r="A32" s="152">
        <v>1939</v>
      </c>
      <c r="B32" s="127">
        <v>48</v>
      </c>
      <c r="C32" s="88">
        <v>302.5</v>
      </c>
      <c r="D32" s="92">
        <v>6.30208333333333</v>
      </c>
      <c r="E32" s="43"/>
      <c r="F32" s="153">
        <v>1939</v>
      </c>
      <c r="G32" s="127">
        <v>32</v>
      </c>
      <c r="H32" s="88">
        <v>183.3</v>
      </c>
      <c r="I32" s="92">
        <v>5.728125</v>
      </c>
      <c r="J32" s="43"/>
      <c r="K32" s="153">
        <v>1939</v>
      </c>
      <c r="L32" s="127">
        <v>12</v>
      </c>
      <c r="M32" s="88">
        <v>58.5</v>
      </c>
      <c r="N32" s="94">
        <v>4.875</v>
      </c>
      <c r="O32" s="154"/>
      <c r="P32" s="155"/>
      <c r="Q32" s="90"/>
      <c r="R32" s="156"/>
      <c r="S32" s="155"/>
      <c r="T32" s="90"/>
      <c r="U32" s="156"/>
      <c r="V32" s="155"/>
      <c r="W32" s="90"/>
    </row>
    <row r="33" ht="21.95" customHeight="1">
      <c r="A33" s="152">
        <v>1940</v>
      </c>
      <c r="B33" s="127">
        <v>50</v>
      </c>
      <c r="C33" s="88">
        <v>345.8</v>
      </c>
      <c r="D33" s="92">
        <v>6.916</v>
      </c>
      <c r="E33" s="43"/>
      <c r="F33" s="153">
        <v>1940</v>
      </c>
      <c r="G33" s="127">
        <v>27</v>
      </c>
      <c r="H33" s="88">
        <v>169.1</v>
      </c>
      <c r="I33" s="92">
        <v>6.26296296296296</v>
      </c>
      <c r="J33" s="43"/>
      <c r="K33" s="153">
        <v>1940</v>
      </c>
      <c r="L33" s="127">
        <v>1</v>
      </c>
      <c r="M33" s="88">
        <v>4.7</v>
      </c>
      <c r="N33" s="94">
        <v>4.7</v>
      </c>
      <c r="O33" s="154"/>
      <c r="P33" s="155"/>
      <c r="Q33" s="90"/>
      <c r="R33" s="156"/>
      <c r="S33" s="155"/>
      <c r="T33" s="90"/>
      <c r="U33" s="156"/>
      <c r="V33" s="155"/>
      <c r="W33" s="90"/>
    </row>
    <row r="34" ht="21.95" customHeight="1">
      <c r="A34" s="152">
        <v>1941</v>
      </c>
      <c r="B34" s="127">
        <v>48</v>
      </c>
      <c r="C34" s="88">
        <v>321</v>
      </c>
      <c r="D34" s="92">
        <v>6.6875</v>
      </c>
      <c r="E34" s="43"/>
      <c r="F34" s="153">
        <v>1941</v>
      </c>
      <c r="G34" s="127">
        <v>25</v>
      </c>
      <c r="H34" s="88">
        <v>147.9</v>
      </c>
      <c r="I34" s="92">
        <v>5.916</v>
      </c>
      <c r="J34" s="43"/>
      <c r="K34" s="153">
        <v>1941</v>
      </c>
      <c r="L34" s="127">
        <v>7</v>
      </c>
      <c r="M34" s="88">
        <v>33.5</v>
      </c>
      <c r="N34" s="94">
        <v>4.78571428571429</v>
      </c>
      <c r="O34" s="154"/>
      <c r="P34" s="155"/>
      <c r="Q34" s="90"/>
      <c r="R34" s="156"/>
      <c r="S34" s="155"/>
      <c r="T34" s="90"/>
      <c r="U34" s="156"/>
      <c r="V34" s="155"/>
      <c r="W34" s="90"/>
    </row>
    <row r="35" ht="21.95" customHeight="1">
      <c r="A35" s="152">
        <v>1942</v>
      </c>
      <c r="B35" s="127">
        <v>31</v>
      </c>
      <c r="C35" s="88">
        <v>209.6</v>
      </c>
      <c r="D35" s="92">
        <v>6.76129032258065</v>
      </c>
      <c r="E35" s="43"/>
      <c r="F35" s="153">
        <v>1942</v>
      </c>
      <c r="G35" s="127">
        <v>14</v>
      </c>
      <c r="H35" s="88">
        <v>81</v>
      </c>
      <c r="I35" s="92">
        <v>5.78571428571429</v>
      </c>
      <c r="J35" s="43"/>
      <c r="K35" s="153">
        <v>1942</v>
      </c>
      <c r="L35" s="127">
        <v>2</v>
      </c>
      <c r="M35" s="88">
        <v>8.300000000000001</v>
      </c>
      <c r="N35" s="94">
        <v>4.15</v>
      </c>
      <c r="O35" s="154"/>
      <c r="P35" s="155"/>
      <c r="Q35" s="90"/>
      <c r="R35" s="156"/>
      <c r="S35" s="155"/>
      <c r="T35" s="90"/>
      <c r="U35" s="156"/>
      <c r="V35" s="155"/>
      <c r="W35" s="90"/>
    </row>
    <row r="36" ht="21.95" customHeight="1">
      <c r="A36" s="152">
        <v>1943</v>
      </c>
      <c r="B36" s="127">
        <v>62</v>
      </c>
      <c r="C36" s="88">
        <v>398.4</v>
      </c>
      <c r="D36" s="92">
        <v>6.4258064516129</v>
      </c>
      <c r="E36" s="43"/>
      <c r="F36" s="153">
        <v>1943</v>
      </c>
      <c r="G36" s="127">
        <v>39</v>
      </c>
      <c r="H36" s="88">
        <v>223.3</v>
      </c>
      <c r="I36" s="92">
        <v>5.72564102564103</v>
      </c>
      <c r="J36" s="43"/>
      <c r="K36" s="153">
        <v>1943</v>
      </c>
      <c r="L36" s="127">
        <v>13</v>
      </c>
      <c r="M36" s="88">
        <v>57.6</v>
      </c>
      <c r="N36" s="94">
        <v>4.43076923076923</v>
      </c>
      <c r="O36" s="154"/>
      <c r="P36" s="155"/>
      <c r="Q36" s="90"/>
      <c r="R36" s="156"/>
      <c r="S36" s="155"/>
      <c r="T36" s="90"/>
      <c r="U36" s="156"/>
      <c r="V36" s="155"/>
      <c r="W36" s="90"/>
    </row>
    <row r="37" ht="21.95" customHeight="1">
      <c r="A37" s="152">
        <v>1944</v>
      </c>
      <c r="B37" s="127">
        <v>50</v>
      </c>
      <c r="C37" s="88">
        <v>318.1</v>
      </c>
      <c r="D37" s="92">
        <v>6.362</v>
      </c>
      <c r="E37" s="43"/>
      <c r="F37" s="153">
        <v>1944</v>
      </c>
      <c r="G37" s="127">
        <v>35</v>
      </c>
      <c r="H37" s="88">
        <v>204.5</v>
      </c>
      <c r="I37" s="92">
        <v>5.84285714285714</v>
      </c>
      <c r="J37" s="43"/>
      <c r="K37" s="153">
        <v>1944</v>
      </c>
      <c r="L37" s="127">
        <v>10</v>
      </c>
      <c r="M37" s="88">
        <v>47.2</v>
      </c>
      <c r="N37" s="94">
        <v>4.72</v>
      </c>
      <c r="O37" s="154"/>
      <c r="P37" s="155"/>
      <c r="Q37" s="90"/>
      <c r="R37" s="156"/>
      <c r="S37" s="155"/>
      <c r="T37" s="90"/>
      <c r="U37" s="156"/>
      <c r="V37" s="155"/>
      <c r="W37" s="90"/>
    </row>
    <row r="38" ht="21.95" customHeight="1">
      <c r="A38" s="152">
        <v>1945</v>
      </c>
      <c r="B38" s="127">
        <v>42</v>
      </c>
      <c r="C38" s="88">
        <v>288.5</v>
      </c>
      <c r="D38" s="92">
        <v>6.86904761904762</v>
      </c>
      <c r="E38" s="43"/>
      <c r="F38" s="153">
        <v>1945</v>
      </c>
      <c r="G38" s="127">
        <v>20</v>
      </c>
      <c r="H38" s="88">
        <v>120.9</v>
      </c>
      <c r="I38" s="92">
        <v>6.045</v>
      </c>
      <c r="J38" s="43"/>
      <c r="K38" s="153">
        <v>1945</v>
      </c>
      <c r="L38" s="127">
        <v>4</v>
      </c>
      <c r="M38" s="88">
        <v>18.6</v>
      </c>
      <c r="N38" s="94">
        <v>4.65</v>
      </c>
      <c r="O38" s="154"/>
      <c r="P38" s="155"/>
      <c r="Q38" s="90"/>
      <c r="R38" s="156"/>
      <c r="S38" s="155"/>
      <c r="T38" s="90"/>
      <c r="U38" s="156"/>
      <c r="V38" s="155"/>
      <c r="W38" s="90"/>
    </row>
    <row r="39" ht="21.95" customHeight="1">
      <c r="A39" s="152">
        <v>1946</v>
      </c>
      <c r="B39" s="127">
        <v>58</v>
      </c>
      <c r="C39" s="88">
        <v>401.8</v>
      </c>
      <c r="D39" s="92">
        <v>6.92758620689655</v>
      </c>
      <c r="E39" s="43"/>
      <c r="F39" s="153">
        <v>1946</v>
      </c>
      <c r="G39" s="127">
        <v>30</v>
      </c>
      <c r="H39" s="88">
        <v>187.8</v>
      </c>
      <c r="I39" s="92">
        <v>6.26</v>
      </c>
      <c r="J39" s="43"/>
      <c r="K39" s="153">
        <v>1946</v>
      </c>
      <c r="L39" s="127">
        <v>3</v>
      </c>
      <c r="M39" s="88">
        <v>15.7</v>
      </c>
      <c r="N39" s="94">
        <v>5.23333333333333</v>
      </c>
      <c r="O39" s="154"/>
      <c r="P39" s="155"/>
      <c r="Q39" s="90"/>
      <c r="R39" s="156"/>
      <c r="S39" s="155"/>
      <c r="T39" s="90"/>
      <c r="U39" s="156"/>
      <c r="V39" s="155"/>
      <c r="W39" s="90"/>
    </row>
    <row r="40" ht="21.95" customHeight="1">
      <c r="A40" s="152">
        <v>1947</v>
      </c>
      <c r="B40" s="127">
        <v>41</v>
      </c>
      <c r="C40" s="88">
        <v>256.1</v>
      </c>
      <c r="D40" s="92">
        <v>6.24634146341463</v>
      </c>
      <c r="E40" s="43"/>
      <c r="F40" s="153">
        <v>1947</v>
      </c>
      <c r="G40" s="127">
        <v>29</v>
      </c>
      <c r="H40" s="88">
        <v>165.6</v>
      </c>
      <c r="I40" s="92">
        <v>5.71034482758621</v>
      </c>
      <c r="J40" s="43"/>
      <c r="K40" s="153">
        <v>1947</v>
      </c>
      <c r="L40" s="127">
        <v>13</v>
      </c>
      <c r="M40" s="88">
        <v>62.7</v>
      </c>
      <c r="N40" s="94">
        <v>4.82307692307692</v>
      </c>
      <c r="O40" s="154"/>
      <c r="P40" s="155"/>
      <c r="Q40" s="90"/>
      <c r="R40" s="156"/>
      <c r="S40" s="155"/>
      <c r="T40" s="90"/>
      <c r="U40" s="156"/>
      <c r="V40" s="155"/>
      <c r="W40" s="90"/>
    </row>
    <row r="41" ht="21.95" customHeight="1">
      <c r="A41" s="152">
        <v>1948</v>
      </c>
      <c r="B41" s="127">
        <v>58</v>
      </c>
      <c r="C41" s="88">
        <v>376.7</v>
      </c>
      <c r="D41" s="92">
        <v>6.4948275862069</v>
      </c>
      <c r="E41" s="43"/>
      <c r="F41" s="153">
        <v>1948</v>
      </c>
      <c r="G41" s="127">
        <v>33</v>
      </c>
      <c r="H41" s="88">
        <v>189.5</v>
      </c>
      <c r="I41" s="92">
        <v>5.74242424242424</v>
      </c>
      <c r="J41" s="43"/>
      <c r="K41" s="153">
        <v>1948</v>
      </c>
      <c r="L41" s="127">
        <v>12</v>
      </c>
      <c r="M41" s="88">
        <v>57.2</v>
      </c>
      <c r="N41" s="94">
        <v>4.76666666666667</v>
      </c>
      <c r="O41" s="154"/>
      <c r="P41" s="155"/>
      <c r="Q41" s="90"/>
      <c r="R41" s="156"/>
      <c r="S41" s="155"/>
      <c r="T41" s="90"/>
      <c r="U41" s="156"/>
      <c r="V41" s="155"/>
      <c r="W41" s="90"/>
    </row>
    <row r="42" ht="21.95" customHeight="1">
      <c r="A42" s="152">
        <v>1949</v>
      </c>
      <c r="B42" s="127">
        <v>50</v>
      </c>
      <c r="C42" s="88">
        <v>330</v>
      </c>
      <c r="D42" s="92">
        <v>6.6</v>
      </c>
      <c r="E42" s="43"/>
      <c r="F42" s="153">
        <v>1949</v>
      </c>
      <c r="G42" s="127">
        <v>31</v>
      </c>
      <c r="H42" s="88">
        <v>185.9</v>
      </c>
      <c r="I42" s="92">
        <v>5.99677419354839</v>
      </c>
      <c r="J42" s="43"/>
      <c r="K42" s="153">
        <v>1949</v>
      </c>
      <c r="L42" s="127">
        <v>7</v>
      </c>
      <c r="M42" s="88">
        <v>32.2</v>
      </c>
      <c r="N42" s="94">
        <v>4.6</v>
      </c>
      <c r="O42" s="154"/>
      <c r="P42" s="155"/>
      <c r="Q42" s="90"/>
      <c r="R42" s="156"/>
      <c r="S42" s="155"/>
      <c r="T42" s="90"/>
      <c r="U42" s="156"/>
      <c r="V42" s="155"/>
      <c r="W42" s="90"/>
    </row>
    <row r="43" ht="21.95" customHeight="1">
      <c r="A43" s="152">
        <v>1950</v>
      </c>
      <c r="B43" s="127">
        <v>22</v>
      </c>
      <c r="C43" s="88">
        <v>156.2</v>
      </c>
      <c r="D43" s="92">
        <v>7.1</v>
      </c>
      <c r="E43" s="43"/>
      <c r="F43" s="153">
        <v>1950</v>
      </c>
      <c r="G43" s="127">
        <v>8</v>
      </c>
      <c r="H43" s="88">
        <v>49.7</v>
      </c>
      <c r="I43" s="92">
        <v>6.2125</v>
      </c>
      <c r="J43" s="43"/>
      <c r="K43" s="153">
        <v>1950</v>
      </c>
      <c r="L43" s="127">
        <v>2</v>
      </c>
      <c r="M43" s="88">
        <v>10.3</v>
      </c>
      <c r="N43" s="94">
        <v>5.15</v>
      </c>
      <c r="O43" s="154"/>
      <c r="P43" s="155"/>
      <c r="Q43" s="90"/>
      <c r="R43" s="156"/>
      <c r="S43" s="155"/>
      <c r="T43" s="90"/>
      <c r="U43" s="156"/>
      <c r="V43" s="155"/>
      <c r="W43" s="90"/>
    </row>
    <row r="44" ht="21.95" customHeight="1">
      <c r="A44" s="152">
        <v>1951</v>
      </c>
      <c r="B44" s="127">
        <v>40</v>
      </c>
      <c r="C44" s="88">
        <v>274.8</v>
      </c>
      <c r="D44" s="92">
        <v>6.87</v>
      </c>
      <c r="E44" s="43"/>
      <c r="F44" s="153">
        <v>1951</v>
      </c>
      <c r="G44" s="127">
        <v>23</v>
      </c>
      <c r="H44" s="88">
        <v>144.5</v>
      </c>
      <c r="I44" s="92">
        <v>6.28260869565217</v>
      </c>
      <c r="J44" s="43"/>
      <c r="K44" s="153">
        <v>1951</v>
      </c>
      <c r="L44" s="127">
        <v>3</v>
      </c>
      <c r="M44" s="88">
        <v>15.9</v>
      </c>
      <c r="N44" s="94">
        <v>5.3</v>
      </c>
      <c r="O44" s="154"/>
      <c r="P44" s="155"/>
      <c r="Q44" s="90"/>
      <c r="R44" s="156"/>
      <c r="S44" s="155"/>
      <c r="T44" s="90"/>
      <c r="U44" s="156"/>
      <c r="V44" s="155"/>
      <c r="W44" s="90"/>
    </row>
    <row r="45" ht="21.95" customHeight="1">
      <c r="A45" s="152">
        <v>1952</v>
      </c>
      <c r="B45" s="127">
        <v>42</v>
      </c>
      <c r="C45" s="88">
        <v>286.5</v>
      </c>
      <c r="D45" s="92">
        <v>6.82142857142857</v>
      </c>
      <c r="E45" s="43"/>
      <c r="F45" s="153">
        <v>1952</v>
      </c>
      <c r="G45" s="127">
        <v>20</v>
      </c>
      <c r="H45" s="88">
        <v>119.3</v>
      </c>
      <c r="I45" s="92">
        <v>5.965</v>
      </c>
      <c r="J45" s="43"/>
      <c r="K45" s="153">
        <v>1952</v>
      </c>
      <c r="L45" s="127">
        <v>7</v>
      </c>
      <c r="M45" s="88">
        <v>35.5</v>
      </c>
      <c r="N45" s="94">
        <v>5.07142857142857</v>
      </c>
      <c r="O45" s="154"/>
      <c r="P45" s="155"/>
      <c r="Q45" s="90"/>
      <c r="R45" s="156"/>
      <c r="S45" s="155"/>
      <c r="T45" s="90"/>
      <c r="U45" s="156"/>
      <c r="V45" s="155"/>
      <c r="W45" s="90"/>
    </row>
    <row r="46" ht="21.95" customHeight="1">
      <c r="A46" s="152">
        <v>1953</v>
      </c>
      <c r="B46" s="127">
        <v>43</v>
      </c>
      <c r="C46" s="88">
        <v>288.4</v>
      </c>
      <c r="D46" s="92">
        <v>6.70697674418605</v>
      </c>
      <c r="E46" s="43"/>
      <c r="F46" s="153">
        <v>1953</v>
      </c>
      <c r="G46" s="127">
        <v>22</v>
      </c>
      <c r="H46" s="88">
        <v>131.9</v>
      </c>
      <c r="I46" s="92">
        <v>5.99545454545455</v>
      </c>
      <c r="J46" s="43"/>
      <c r="K46" s="153">
        <v>1953</v>
      </c>
      <c r="L46" s="127">
        <v>6</v>
      </c>
      <c r="M46" s="88">
        <v>29</v>
      </c>
      <c r="N46" s="94">
        <v>4.83333333333333</v>
      </c>
      <c r="O46" s="154"/>
      <c r="P46" s="155"/>
      <c r="Q46" s="90"/>
      <c r="R46" s="156"/>
      <c r="S46" s="155"/>
      <c r="T46" s="90"/>
      <c r="U46" s="156"/>
      <c r="V46" s="155"/>
      <c r="W46" s="90"/>
    </row>
    <row r="47" ht="21.95" customHeight="1">
      <c r="A47" s="152">
        <v>1954</v>
      </c>
      <c r="B47" s="127">
        <v>46</v>
      </c>
      <c r="C47" s="88">
        <v>313.1</v>
      </c>
      <c r="D47" s="92">
        <v>6.80652173913043</v>
      </c>
      <c r="E47" s="43"/>
      <c r="F47" s="153">
        <v>1954</v>
      </c>
      <c r="G47" s="127">
        <v>25</v>
      </c>
      <c r="H47" s="88">
        <v>154.1</v>
      </c>
      <c r="I47" s="92">
        <v>6.164</v>
      </c>
      <c r="J47" s="43"/>
      <c r="K47" s="153">
        <v>1954</v>
      </c>
      <c r="L47" s="127">
        <v>4</v>
      </c>
      <c r="M47" s="88">
        <v>20.4</v>
      </c>
      <c r="N47" s="94">
        <v>5.1</v>
      </c>
      <c r="O47" s="154"/>
      <c r="P47" s="155"/>
      <c r="Q47" s="90"/>
      <c r="R47" s="156"/>
      <c r="S47" s="155"/>
      <c r="T47" s="90"/>
      <c r="U47" s="156"/>
      <c r="V47" s="155"/>
      <c r="W47" s="90"/>
    </row>
    <row r="48" ht="21.95" customHeight="1">
      <c r="A48" s="152">
        <v>1955</v>
      </c>
      <c r="B48" s="127">
        <v>35</v>
      </c>
      <c r="C48" s="88">
        <v>237.1</v>
      </c>
      <c r="D48" s="92">
        <v>6.77428571428571</v>
      </c>
      <c r="E48" s="43"/>
      <c r="F48" s="153">
        <v>1955</v>
      </c>
      <c r="G48" s="127">
        <v>19</v>
      </c>
      <c r="H48" s="88">
        <v>115.2</v>
      </c>
      <c r="I48" s="92">
        <v>6.06315789473684</v>
      </c>
      <c r="J48" s="43"/>
      <c r="K48" s="153">
        <v>1955</v>
      </c>
      <c r="L48" s="127">
        <v>4</v>
      </c>
      <c r="M48" s="88">
        <v>19.9</v>
      </c>
      <c r="N48" s="94">
        <v>4.975</v>
      </c>
      <c r="O48" s="154"/>
      <c r="P48" s="155"/>
      <c r="Q48" s="90"/>
      <c r="R48" s="156"/>
      <c r="S48" s="155"/>
      <c r="T48" s="90"/>
      <c r="U48" s="156"/>
      <c r="V48" s="155"/>
      <c r="W48" s="90"/>
    </row>
    <row r="49" ht="21.95" customHeight="1">
      <c r="A49" s="152">
        <v>1956</v>
      </c>
      <c r="B49" s="127">
        <v>52</v>
      </c>
      <c r="C49" s="88">
        <v>356.6</v>
      </c>
      <c r="D49" s="92">
        <v>6.85769230769231</v>
      </c>
      <c r="E49" s="43"/>
      <c r="F49" s="153">
        <v>1956</v>
      </c>
      <c r="G49" s="127">
        <v>26</v>
      </c>
      <c r="H49" s="88">
        <v>159</v>
      </c>
      <c r="I49" s="92">
        <v>6.11538461538462</v>
      </c>
      <c r="J49" s="43"/>
      <c r="K49" s="153">
        <v>1956</v>
      </c>
      <c r="L49" s="127">
        <v>6</v>
      </c>
      <c r="M49" s="88">
        <v>30.3</v>
      </c>
      <c r="N49" s="94">
        <v>5.05</v>
      </c>
      <c r="O49" s="154"/>
      <c r="P49" s="155"/>
      <c r="Q49" s="90"/>
      <c r="R49" s="156"/>
      <c r="S49" s="155"/>
      <c r="T49" s="90"/>
      <c r="U49" s="156"/>
      <c r="V49" s="155"/>
      <c r="W49" s="90"/>
    </row>
    <row r="50" ht="21.95" customHeight="1">
      <c r="A50" s="152">
        <v>1957</v>
      </c>
      <c r="B50" s="127">
        <v>45</v>
      </c>
      <c r="C50" s="88">
        <v>307.1</v>
      </c>
      <c r="D50" s="92">
        <v>6.82444444444444</v>
      </c>
      <c r="E50" s="43"/>
      <c r="F50" s="153">
        <v>1957</v>
      </c>
      <c r="G50" s="127">
        <v>22</v>
      </c>
      <c r="H50" s="88">
        <v>134.8</v>
      </c>
      <c r="I50" s="92">
        <v>6.12727272727273</v>
      </c>
      <c r="J50" s="43"/>
      <c r="K50" s="153">
        <v>1957</v>
      </c>
      <c r="L50" s="127">
        <v>5</v>
      </c>
      <c r="M50" s="88">
        <v>25</v>
      </c>
      <c r="N50" s="94">
        <v>5</v>
      </c>
      <c r="O50" s="154"/>
      <c r="P50" s="155"/>
      <c r="Q50" s="90"/>
      <c r="R50" s="156"/>
      <c r="S50" s="155"/>
      <c r="T50" s="90"/>
      <c r="U50" s="156"/>
      <c r="V50" s="155"/>
      <c r="W50" s="90"/>
    </row>
    <row r="51" ht="21.95" customHeight="1">
      <c r="A51" s="152">
        <v>1958</v>
      </c>
      <c r="B51" s="127">
        <v>31</v>
      </c>
      <c r="C51" s="88">
        <v>202.7</v>
      </c>
      <c r="D51" s="92">
        <v>6.53870967741935</v>
      </c>
      <c r="E51" s="43"/>
      <c r="F51" s="153">
        <v>1958</v>
      </c>
      <c r="G51" s="127">
        <v>18</v>
      </c>
      <c r="H51" s="88">
        <v>105.1</v>
      </c>
      <c r="I51" s="92">
        <v>5.83888888888889</v>
      </c>
      <c r="J51" s="43"/>
      <c r="K51" s="153">
        <v>1958</v>
      </c>
      <c r="L51" s="127">
        <v>7</v>
      </c>
      <c r="M51" s="88">
        <v>34.6</v>
      </c>
      <c r="N51" s="94">
        <v>4.94285714285714</v>
      </c>
      <c r="O51" s="154"/>
      <c r="P51" s="155"/>
      <c r="Q51" s="90"/>
      <c r="R51" s="156"/>
      <c r="S51" s="155"/>
      <c r="T51" s="90"/>
      <c r="U51" s="156"/>
      <c r="V51" s="155"/>
      <c r="W51" s="90"/>
    </row>
    <row r="52" ht="21.95" customHeight="1">
      <c r="A52" s="152">
        <v>1959</v>
      </c>
      <c r="B52" s="127">
        <v>30</v>
      </c>
      <c r="C52" s="88">
        <v>205.8</v>
      </c>
      <c r="D52" s="92">
        <v>6.86</v>
      </c>
      <c r="E52" s="43"/>
      <c r="F52" s="153">
        <v>1959</v>
      </c>
      <c r="G52" s="127">
        <v>15</v>
      </c>
      <c r="H52" s="88">
        <v>92.3</v>
      </c>
      <c r="I52" s="92">
        <v>6.15333333333333</v>
      </c>
      <c r="J52" s="43"/>
      <c r="K52" s="153">
        <v>1959</v>
      </c>
      <c r="L52" s="127">
        <v>4</v>
      </c>
      <c r="M52" s="88">
        <v>20.7</v>
      </c>
      <c r="N52" s="94">
        <v>5.175</v>
      </c>
      <c r="O52" s="154"/>
      <c r="P52" s="155"/>
      <c r="Q52" s="90"/>
      <c r="R52" s="156"/>
      <c r="S52" s="155"/>
      <c r="T52" s="90"/>
      <c r="U52" s="156"/>
      <c r="V52" s="155"/>
      <c r="W52" s="90"/>
    </row>
    <row r="53" ht="21.95" customHeight="1">
      <c r="A53" s="152">
        <v>1960</v>
      </c>
      <c r="B53" s="127">
        <v>45</v>
      </c>
      <c r="C53" s="88">
        <v>311.1</v>
      </c>
      <c r="D53" s="92">
        <v>6.91333333333333</v>
      </c>
      <c r="E53" s="43"/>
      <c r="F53" s="153">
        <v>1960</v>
      </c>
      <c r="G53" s="127">
        <v>20</v>
      </c>
      <c r="H53" s="88">
        <v>121.7</v>
      </c>
      <c r="I53" s="92">
        <v>6.085</v>
      </c>
      <c r="J53" s="43"/>
      <c r="K53" s="153">
        <v>1960</v>
      </c>
      <c r="L53" s="127">
        <v>2</v>
      </c>
      <c r="M53" s="88">
        <v>10</v>
      </c>
      <c r="N53" s="94">
        <v>5</v>
      </c>
      <c r="O53" s="154"/>
      <c r="P53" s="155"/>
      <c r="Q53" s="90"/>
      <c r="R53" s="156"/>
      <c r="S53" s="155"/>
      <c r="T53" s="90"/>
      <c r="U53" s="156"/>
      <c r="V53" s="155"/>
      <c r="W53" s="90"/>
    </row>
    <row r="54" ht="21.95" customHeight="1">
      <c r="A54" s="152">
        <v>1961</v>
      </c>
      <c r="B54" s="127">
        <v>39</v>
      </c>
      <c r="C54" s="88">
        <v>263.7</v>
      </c>
      <c r="D54" s="92">
        <v>6.76153846153846</v>
      </c>
      <c r="E54" s="43"/>
      <c r="F54" s="153">
        <v>1961</v>
      </c>
      <c r="G54" s="127">
        <v>19</v>
      </c>
      <c r="H54" s="88">
        <v>113.3</v>
      </c>
      <c r="I54" s="92">
        <v>5.96315789473684</v>
      </c>
      <c r="J54" s="43"/>
      <c r="K54" s="153">
        <v>1961</v>
      </c>
      <c r="L54" s="127">
        <v>4</v>
      </c>
      <c r="M54" s="88">
        <v>20.4</v>
      </c>
      <c r="N54" s="94">
        <v>5.1</v>
      </c>
      <c r="O54" s="154"/>
      <c r="P54" s="155"/>
      <c r="Q54" s="90"/>
      <c r="R54" s="156"/>
      <c r="S54" s="155"/>
      <c r="T54" s="90"/>
      <c r="U54" s="156"/>
      <c r="V54" s="155"/>
      <c r="W54" s="90"/>
    </row>
    <row r="55" ht="21.95" customHeight="1">
      <c r="A55" s="152">
        <v>1962</v>
      </c>
      <c r="B55" s="127">
        <v>31</v>
      </c>
      <c r="C55" s="88">
        <v>212.3</v>
      </c>
      <c r="D55" s="92">
        <v>6.84838709677419</v>
      </c>
      <c r="E55" s="43"/>
      <c r="F55" s="153">
        <v>1962</v>
      </c>
      <c r="G55" s="127">
        <v>14</v>
      </c>
      <c r="H55" s="88">
        <v>83.2</v>
      </c>
      <c r="I55" s="92">
        <v>5.94285714285714</v>
      </c>
      <c r="J55" s="43"/>
      <c r="K55" s="153">
        <v>1962</v>
      </c>
      <c r="L55" s="127">
        <v>4</v>
      </c>
      <c r="M55" s="88">
        <v>20.3</v>
      </c>
      <c r="N55" s="94">
        <v>5.075</v>
      </c>
      <c r="O55" s="154"/>
      <c r="P55" s="155"/>
      <c r="Q55" s="90"/>
      <c r="R55" s="156"/>
      <c r="S55" s="155"/>
      <c r="T55" s="90"/>
      <c r="U55" s="156"/>
      <c r="V55" s="155"/>
      <c r="W55" s="90"/>
    </row>
    <row r="56" ht="21.95" customHeight="1">
      <c r="A56" s="152">
        <v>1963</v>
      </c>
      <c r="B56" s="127">
        <v>40</v>
      </c>
      <c r="C56" s="88">
        <v>281.7</v>
      </c>
      <c r="D56" s="92">
        <v>7.0425</v>
      </c>
      <c r="E56" s="43"/>
      <c r="F56" s="153">
        <v>1963</v>
      </c>
      <c r="G56" s="127">
        <v>17</v>
      </c>
      <c r="H56" s="88">
        <v>106.1</v>
      </c>
      <c r="I56" s="92">
        <v>6.24117647058824</v>
      </c>
      <c r="J56" s="43"/>
      <c r="K56" s="153">
        <v>1963</v>
      </c>
      <c r="L56" s="127">
        <v>3</v>
      </c>
      <c r="M56" s="88">
        <v>15.4</v>
      </c>
      <c r="N56" s="94">
        <v>5.13333333333333</v>
      </c>
      <c r="O56" s="154"/>
      <c r="P56" s="155"/>
      <c r="Q56" s="90"/>
      <c r="R56" s="156"/>
      <c r="S56" s="155"/>
      <c r="T56" s="90"/>
      <c r="U56" s="156"/>
      <c r="V56" s="155"/>
      <c r="W56" s="90"/>
    </row>
    <row r="57" ht="21.95" customHeight="1">
      <c r="A57" s="152">
        <v>1964</v>
      </c>
      <c r="B57" s="127">
        <v>37</v>
      </c>
      <c r="C57" s="88">
        <v>251.5</v>
      </c>
      <c r="D57" s="92">
        <v>6.7972972972973</v>
      </c>
      <c r="E57" s="43"/>
      <c r="F57" s="153">
        <v>1964</v>
      </c>
      <c r="G57" s="127">
        <v>17</v>
      </c>
      <c r="H57" s="88">
        <v>98.09999999999999</v>
      </c>
      <c r="I57" s="92">
        <v>5.77058823529412</v>
      </c>
      <c r="J57" s="43"/>
      <c r="K57" s="153">
        <v>1964</v>
      </c>
      <c r="L57" s="127">
        <v>4</v>
      </c>
      <c r="M57" s="88">
        <v>19.2</v>
      </c>
      <c r="N57" s="94">
        <v>4.8</v>
      </c>
      <c r="O57" s="154"/>
      <c r="P57" s="155"/>
      <c r="Q57" s="90"/>
      <c r="R57" s="156"/>
      <c r="S57" s="155"/>
      <c r="T57" s="90"/>
      <c r="U57" s="156"/>
      <c r="V57" s="155"/>
      <c r="W57" s="90"/>
    </row>
    <row r="58" ht="21.95" customHeight="1">
      <c r="A58" s="152">
        <v>1965</v>
      </c>
      <c r="B58" s="127">
        <v>33</v>
      </c>
      <c r="C58" s="88">
        <v>224</v>
      </c>
      <c r="D58" s="92">
        <v>6.78787878787879</v>
      </c>
      <c r="E58" s="43"/>
      <c r="F58" s="153">
        <v>1965</v>
      </c>
      <c r="G58" s="127">
        <v>20</v>
      </c>
      <c r="H58" s="88">
        <v>124.4</v>
      </c>
      <c r="I58" s="92">
        <v>6.22</v>
      </c>
      <c r="J58" s="43"/>
      <c r="K58" s="153">
        <v>1965</v>
      </c>
      <c r="L58" s="127">
        <v>4</v>
      </c>
      <c r="M58" s="88">
        <v>20.1</v>
      </c>
      <c r="N58" s="94">
        <v>5.025</v>
      </c>
      <c r="O58" s="154"/>
      <c r="P58" s="155"/>
      <c r="Q58" s="90"/>
      <c r="R58" s="156"/>
      <c r="S58" s="155"/>
      <c r="T58" s="90"/>
      <c r="U58" s="156"/>
      <c r="V58" s="155"/>
      <c r="W58" s="90"/>
    </row>
    <row r="59" ht="21.95" customHeight="1">
      <c r="A59" s="152">
        <v>1966</v>
      </c>
      <c r="B59" s="127">
        <v>48</v>
      </c>
      <c r="C59" s="88">
        <v>322.4</v>
      </c>
      <c r="D59" s="92">
        <v>6.71666666666667</v>
      </c>
      <c r="E59" s="43"/>
      <c r="F59" s="153">
        <v>1966</v>
      </c>
      <c r="G59" s="127">
        <v>26</v>
      </c>
      <c r="H59" s="88">
        <v>156.4</v>
      </c>
      <c r="I59" s="92">
        <v>6.01538461538462</v>
      </c>
      <c r="J59" s="43"/>
      <c r="K59" s="153">
        <v>1966</v>
      </c>
      <c r="L59" s="127">
        <v>4</v>
      </c>
      <c r="M59" s="88">
        <v>19.7</v>
      </c>
      <c r="N59" s="94">
        <v>4.925</v>
      </c>
      <c r="O59" s="154"/>
      <c r="P59" s="155"/>
      <c r="Q59" s="90"/>
      <c r="R59" s="156"/>
      <c r="S59" s="155"/>
      <c r="T59" s="90"/>
      <c r="U59" s="156"/>
      <c r="V59" s="155"/>
      <c r="W59" s="90"/>
    </row>
    <row r="60" ht="21.95" customHeight="1">
      <c r="A60" s="152">
        <v>1967</v>
      </c>
      <c r="B60" s="127">
        <v>32</v>
      </c>
      <c r="C60" s="88">
        <v>225</v>
      </c>
      <c r="D60" s="92">
        <v>7.03125</v>
      </c>
      <c r="E60" s="43"/>
      <c r="F60" s="153">
        <v>1967</v>
      </c>
      <c r="G60" s="127">
        <v>15</v>
      </c>
      <c r="H60" s="88">
        <v>94.59999999999999</v>
      </c>
      <c r="I60" s="92">
        <v>6.30666666666667</v>
      </c>
      <c r="J60" s="43"/>
      <c r="K60" s="153">
        <v>1967</v>
      </c>
      <c r="L60" s="127">
        <v>2</v>
      </c>
      <c r="M60" s="88">
        <v>10.3</v>
      </c>
      <c r="N60" s="94">
        <v>5.15</v>
      </c>
      <c r="O60" s="154"/>
      <c r="P60" s="155"/>
      <c r="Q60" s="90"/>
      <c r="R60" s="156"/>
      <c r="S60" s="155"/>
      <c r="T60" s="90"/>
      <c r="U60" s="156"/>
      <c r="V60" s="155"/>
      <c r="W60" s="90"/>
    </row>
    <row r="61" ht="21.95" customHeight="1">
      <c r="A61" s="152">
        <v>1968</v>
      </c>
      <c r="B61" s="127">
        <v>43</v>
      </c>
      <c r="C61" s="88">
        <v>284.5</v>
      </c>
      <c r="D61" s="92">
        <v>6.61627906976744</v>
      </c>
      <c r="E61" s="43"/>
      <c r="F61" s="153">
        <v>1968</v>
      </c>
      <c r="G61" s="127">
        <v>28</v>
      </c>
      <c r="H61" s="88">
        <v>172.2</v>
      </c>
      <c r="I61" s="92">
        <v>6.15</v>
      </c>
      <c r="J61" s="43"/>
      <c r="K61" s="153">
        <v>1968</v>
      </c>
      <c r="L61" s="127">
        <v>4</v>
      </c>
      <c r="M61" s="88">
        <v>17.6</v>
      </c>
      <c r="N61" s="94">
        <v>4.4</v>
      </c>
      <c r="O61" s="154"/>
      <c r="P61" s="155"/>
      <c r="Q61" s="90"/>
      <c r="R61" s="156"/>
      <c r="S61" s="155"/>
      <c r="T61" s="90"/>
      <c r="U61" s="156"/>
      <c r="V61" s="155"/>
      <c r="W61" s="90"/>
    </row>
    <row r="62" ht="21.95" customHeight="1">
      <c r="A62" s="152">
        <v>1969</v>
      </c>
      <c r="B62" s="127">
        <v>37</v>
      </c>
      <c r="C62" s="88">
        <v>264.7</v>
      </c>
      <c r="D62" s="92">
        <v>7.15405405405405</v>
      </c>
      <c r="E62" s="43"/>
      <c r="F62" s="153">
        <v>1969</v>
      </c>
      <c r="G62" s="127">
        <v>12</v>
      </c>
      <c r="H62" s="88">
        <v>77.09999999999999</v>
      </c>
      <c r="I62" s="92">
        <v>6.425</v>
      </c>
      <c r="J62" s="43"/>
      <c r="K62" s="153">
        <v>1969</v>
      </c>
      <c r="L62" s="127">
        <v>0</v>
      </c>
      <c r="M62" s="88">
        <v>0</v>
      </c>
      <c r="N62" s="94"/>
      <c r="O62" s="154"/>
      <c r="P62" s="155"/>
      <c r="Q62" s="90"/>
      <c r="R62" s="156"/>
      <c r="S62" s="155"/>
      <c r="T62" s="90"/>
      <c r="U62" s="156"/>
      <c r="V62" s="155"/>
      <c r="W62" s="90"/>
    </row>
    <row r="63" ht="21.95" customHeight="1">
      <c r="A63" s="152">
        <v>1970</v>
      </c>
      <c r="B63" s="127">
        <v>55</v>
      </c>
      <c r="C63" s="88">
        <v>365.4</v>
      </c>
      <c r="D63" s="92">
        <v>6.64363636363636</v>
      </c>
      <c r="E63" s="43"/>
      <c r="F63" s="153">
        <v>1970</v>
      </c>
      <c r="G63" s="127">
        <v>33</v>
      </c>
      <c r="H63" s="88">
        <v>199.6</v>
      </c>
      <c r="I63" s="92">
        <v>6.04848484848485</v>
      </c>
      <c r="J63" s="43"/>
      <c r="K63" s="153">
        <v>1970</v>
      </c>
      <c r="L63" s="127">
        <v>6</v>
      </c>
      <c r="M63" s="88">
        <v>26.2</v>
      </c>
      <c r="N63" s="94">
        <v>4.36666666666667</v>
      </c>
      <c r="O63" s="154"/>
      <c r="P63" s="155"/>
      <c r="Q63" s="90"/>
      <c r="R63" s="156"/>
      <c r="S63" s="155"/>
      <c r="T63" s="90"/>
      <c r="U63" s="156"/>
      <c r="V63" s="155"/>
      <c r="W63" s="90"/>
    </row>
    <row r="64" ht="21.95" customHeight="1">
      <c r="A64" s="152">
        <v>1971</v>
      </c>
      <c r="B64" s="127">
        <v>42</v>
      </c>
      <c r="C64" s="88">
        <v>272.5</v>
      </c>
      <c r="D64" s="92">
        <v>6.48809523809524</v>
      </c>
      <c r="E64" s="43"/>
      <c r="F64" s="153">
        <v>1971</v>
      </c>
      <c r="G64" s="127">
        <v>26</v>
      </c>
      <c r="H64" s="88">
        <v>153.1</v>
      </c>
      <c r="I64" s="92">
        <v>5.88846153846154</v>
      </c>
      <c r="J64" s="43"/>
      <c r="K64" s="153">
        <v>1971</v>
      </c>
      <c r="L64" s="127">
        <v>6</v>
      </c>
      <c r="M64" s="88">
        <v>28.6</v>
      </c>
      <c r="N64" s="94">
        <v>4.76666666666667</v>
      </c>
      <c r="O64" s="154"/>
      <c r="P64" s="155"/>
      <c r="Q64" s="90"/>
      <c r="R64" s="156"/>
      <c r="S64" s="155"/>
      <c r="T64" s="90"/>
      <c r="U64" s="156"/>
      <c r="V64" s="155"/>
      <c r="W64" s="90"/>
    </row>
    <row r="65" ht="21.95" customHeight="1">
      <c r="A65" s="152">
        <v>1972</v>
      </c>
      <c r="B65" s="127">
        <v>22</v>
      </c>
      <c r="C65" s="88">
        <v>155.4</v>
      </c>
      <c r="D65" s="92">
        <v>7.06363636363636</v>
      </c>
      <c r="E65" s="43"/>
      <c r="F65" s="153">
        <v>1972</v>
      </c>
      <c r="G65" s="127">
        <v>10</v>
      </c>
      <c r="H65" s="88">
        <v>64.59999999999999</v>
      </c>
      <c r="I65" s="92">
        <v>6.46</v>
      </c>
      <c r="J65" s="43"/>
      <c r="K65" s="153">
        <v>1972</v>
      </c>
      <c r="L65" s="127">
        <v>0</v>
      </c>
      <c r="M65" s="88">
        <v>0</v>
      </c>
      <c r="N65" s="94"/>
      <c r="O65" s="154"/>
      <c r="P65" s="155"/>
      <c r="Q65" s="90"/>
      <c r="R65" s="156"/>
      <c r="S65" s="155"/>
      <c r="T65" s="90"/>
      <c r="U65" s="156"/>
      <c r="V65" s="155"/>
      <c r="W65" s="90"/>
    </row>
    <row r="66" ht="21.95" customHeight="1">
      <c r="A66" s="152">
        <v>1973</v>
      </c>
      <c r="B66" s="127">
        <v>20</v>
      </c>
      <c r="C66" s="88">
        <v>145.5</v>
      </c>
      <c r="D66" s="92">
        <v>7.275</v>
      </c>
      <c r="E66" s="43"/>
      <c r="F66" s="153">
        <v>1973</v>
      </c>
      <c r="G66" s="127">
        <v>6</v>
      </c>
      <c r="H66" s="88">
        <v>40.7</v>
      </c>
      <c r="I66" s="92">
        <v>6.78333333333333</v>
      </c>
      <c r="J66" s="43"/>
      <c r="K66" s="153">
        <v>1973</v>
      </c>
      <c r="L66" s="127">
        <v>0</v>
      </c>
      <c r="M66" s="88">
        <v>0</v>
      </c>
      <c r="N66" s="94"/>
      <c r="O66" s="154"/>
      <c r="P66" s="155"/>
      <c r="Q66" s="90"/>
      <c r="R66" s="156"/>
      <c r="S66" s="155"/>
      <c r="T66" s="90"/>
      <c r="U66" s="156"/>
      <c r="V66" s="155"/>
      <c r="W66" s="90"/>
    </row>
    <row r="67" ht="21.95" customHeight="1">
      <c r="A67" s="152">
        <v>1974</v>
      </c>
      <c r="B67" s="127">
        <v>42</v>
      </c>
      <c r="C67" s="88">
        <v>294.6</v>
      </c>
      <c r="D67" s="92">
        <v>7.01428571428571</v>
      </c>
      <c r="E67" s="43"/>
      <c r="F67" s="153">
        <v>1974</v>
      </c>
      <c r="G67" s="127">
        <v>18</v>
      </c>
      <c r="H67" s="88">
        <v>109.4</v>
      </c>
      <c r="I67" s="92">
        <v>6.07777777777778</v>
      </c>
      <c r="J67" s="43"/>
      <c r="K67" s="153">
        <v>1974</v>
      </c>
      <c r="L67" s="127">
        <v>3</v>
      </c>
      <c r="M67" s="88">
        <v>13</v>
      </c>
      <c r="N67" s="94">
        <v>4.33333333333333</v>
      </c>
      <c r="O67" s="154"/>
      <c r="P67" s="155"/>
      <c r="Q67" s="90"/>
      <c r="R67" s="156"/>
      <c r="S67" s="155"/>
      <c r="T67" s="90"/>
      <c r="U67" s="156"/>
      <c r="V67" s="155"/>
      <c r="W67" s="90"/>
    </row>
    <row r="68" ht="21.95" customHeight="1">
      <c r="A68" s="152">
        <v>1975</v>
      </c>
      <c r="B68" s="127">
        <v>27</v>
      </c>
      <c r="C68" s="88">
        <v>189.4</v>
      </c>
      <c r="D68" s="92">
        <v>7.01481481481481</v>
      </c>
      <c r="E68" s="43"/>
      <c r="F68" s="153">
        <v>1975</v>
      </c>
      <c r="G68" s="127">
        <v>11</v>
      </c>
      <c r="H68" s="88">
        <v>68.5</v>
      </c>
      <c r="I68" s="92">
        <v>6.22727272727273</v>
      </c>
      <c r="J68" s="43"/>
      <c r="K68" s="153">
        <v>1975</v>
      </c>
      <c r="L68" s="127">
        <v>2</v>
      </c>
      <c r="M68" s="88">
        <v>10.3</v>
      </c>
      <c r="N68" s="94">
        <v>5.15</v>
      </c>
      <c r="O68" s="154"/>
      <c r="P68" s="155"/>
      <c r="Q68" s="90"/>
      <c r="R68" s="156"/>
      <c r="S68" s="155"/>
      <c r="T68" s="90"/>
      <c r="U68" s="156"/>
      <c r="V68" s="155"/>
      <c r="W68" s="90"/>
    </row>
    <row r="69" ht="21.95" customHeight="1">
      <c r="A69" s="152">
        <v>1976</v>
      </c>
      <c r="B69" s="127">
        <v>30</v>
      </c>
      <c r="C69" s="88">
        <v>215.7</v>
      </c>
      <c r="D69" s="92">
        <v>7.19</v>
      </c>
      <c r="E69" s="43"/>
      <c r="F69" s="153">
        <v>1976</v>
      </c>
      <c r="G69" s="127">
        <v>12</v>
      </c>
      <c r="H69" s="88">
        <v>78.7</v>
      </c>
      <c r="I69" s="92">
        <v>6.55833333333333</v>
      </c>
      <c r="J69" s="43"/>
      <c r="K69" s="153">
        <v>1976</v>
      </c>
      <c r="L69" s="127">
        <v>0</v>
      </c>
      <c r="M69" s="88">
        <v>0</v>
      </c>
      <c r="N69" s="94"/>
      <c r="O69" s="154"/>
      <c r="P69" s="155"/>
      <c r="Q69" s="90"/>
      <c r="R69" s="156"/>
      <c r="S69" s="155"/>
      <c r="T69" s="90"/>
      <c r="U69" s="156"/>
      <c r="V69" s="155"/>
      <c r="W69" s="90"/>
    </row>
    <row r="70" ht="21.95" customHeight="1">
      <c r="A70" s="152">
        <v>1977</v>
      </c>
      <c r="B70" s="127">
        <v>40</v>
      </c>
      <c r="C70" s="88">
        <v>267.5</v>
      </c>
      <c r="D70" s="92">
        <v>6.6875</v>
      </c>
      <c r="E70" s="43"/>
      <c r="F70" s="153">
        <v>1977</v>
      </c>
      <c r="G70" s="127">
        <v>24</v>
      </c>
      <c r="H70" s="88">
        <v>146.6</v>
      </c>
      <c r="I70" s="92">
        <v>6.10833333333333</v>
      </c>
      <c r="J70" s="43"/>
      <c r="K70" s="153">
        <v>1977</v>
      </c>
      <c r="L70" s="127">
        <v>4</v>
      </c>
      <c r="M70" s="88">
        <v>20.1</v>
      </c>
      <c r="N70" s="94">
        <v>5.025</v>
      </c>
      <c r="O70" s="154"/>
      <c r="P70" s="155"/>
      <c r="Q70" s="90"/>
      <c r="R70" s="156"/>
      <c r="S70" s="155"/>
      <c r="T70" s="90"/>
      <c r="U70" s="156"/>
      <c r="V70" s="155"/>
      <c r="W70" s="90"/>
    </row>
    <row r="71" ht="21.95" customHeight="1">
      <c r="A71" s="152">
        <v>1978</v>
      </c>
      <c r="B71" s="127">
        <v>38</v>
      </c>
      <c r="C71" s="88">
        <v>248.2</v>
      </c>
      <c r="D71" s="92">
        <v>6.53157894736842</v>
      </c>
      <c r="E71" s="43"/>
      <c r="F71" s="153">
        <v>1978</v>
      </c>
      <c r="G71" s="127">
        <v>23</v>
      </c>
      <c r="H71" s="88">
        <v>135.1</v>
      </c>
      <c r="I71" s="92">
        <v>5.87391304347826</v>
      </c>
      <c r="J71" s="43"/>
      <c r="K71" s="153">
        <v>1978</v>
      </c>
      <c r="L71" s="127">
        <v>7</v>
      </c>
      <c r="M71" s="88">
        <v>32.6</v>
      </c>
      <c r="N71" s="94">
        <v>4.65714285714286</v>
      </c>
      <c r="O71" s="154"/>
      <c r="P71" s="155"/>
      <c r="Q71" s="90"/>
      <c r="R71" s="156"/>
      <c r="S71" s="155"/>
      <c r="T71" s="90"/>
      <c r="U71" s="156"/>
      <c r="V71" s="155"/>
      <c r="W71" s="90"/>
    </row>
    <row r="72" ht="21.95" customHeight="1">
      <c r="A72" s="152">
        <v>1979</v>
      </c>
      <c r="B72" s="127">
        <v>36</v>
      </c>
      <c r="C72" s="88">
        <v>252.2</v>
      </c>
      <c r="D72" s="92">
        <v>7.00555555555556</v>
      </c>
      <c r="E72" s="43"/>
      <c r="F72" s="153">
        <v>1979</v>
      </c>
      <c r="G72" s="127">
        <v>19</v>
      </c>
      <c r="H72" s="88">
        <v>122.2</v>
      </c>
      <c r="I72" s="92">
        <v>6.43157894736842</v>
      </c>
      <c r="J72" s="43"/>
      <c r="K72" s="153">
        <v>1979</v>
      </c>
      <c r="L72" s="127">
        <v>2</v>
      </c>
      <c r="M72" s="88">
        <v>10.7</v>
      </c>
      <c r="N72" s="94">
        <v>5.35</v>
      </c>
      <c r="O72" s="154"/>
      <c r="P72" s="155"/>
      <c r="Q72" s="90"/>
      <c r="R72" s="156"/>
      <c r="S72" s="155"/>
      <c r="T72" s="90"/>
      <c r="U72" s="156"/>
      <c r="V72" s="155"/>
      <c r="W72" s="90"/>
    </row>
    <row r="73" ht="21.95" customHeight="1">
      <c r="A73" s="152">
        <v>1980</v>
      </c>
      <c r="B73" s="127">
        <v>25</v>
      </c>
      <c r="C73" s="88">
        <v>176</v>
      </c>
      <c r="D73" s="92">
        <v>7.04</v>
      </c>
      <c r="E73" s="43"/>
      <c r="F73" s="153">
        <v>1980</v>
      </c>
      <c r="G73" s="127">
        <v>11</v>
      </c>
      <c r="H73" s="88">
        <v>69.5</v>
      </c>
      <c r="I73" s="92">
        <v>6.31818181818182</v>
      </c>
      <c r="J73" s="43"/>
      <c r="K73" s="153">
        <v>1980</v>
      </c>
      <c r="L73" s="127">
        <v>1</v>
      </c>
      <c r="M73" s="88">
        <v>5.4</v>
      </c>
      <c r="N73" s="94">
        <v>5.4</v>
      </c>
      <c r="O73" s="154"/>
      <c r="P73" s="155"/>
      <c r="Q73" s="90"/>
      <c r="R73" s="156"/>
      <c r="S73" s="155"/>
      <c r="T73" s="90"/>
      <c r="U73" s="156"/>
      <c r="V73" s="155"/>
      <c r="W73" s="90"/>
    </row>
    <row r="74" ht="21.95" customHeight="1">
      <c r="A74" s="152">
        <v>1981</v>
      </c>
      <c r="B74" s="127">
        <v>35</v>
      </c>
      <c r="C74" s="88">
        <v>243.6</v>
      </c>
      <c r="D74" s="92">
        <v>6.96</v>
      </c>
      <c r="E74" s="43"/>
      <c r="F74" s="153">
        <v>1981</v>
      </c>
      <c r="G74" s="127">
        <v>14</v>
      </c>
      <c r="H74" s="88">
        <v>83.7</v>
      </c>
      <c r="I74" s="92">
        <v>5.97857142857143</v>
      </c>
      <c r="J74" s="43"/>
      <c r="K74" s="153">
        <v>1981</v>
      </c>
      <c r="L74" s="127">
        <v>2</v>
      </c>
      <c r="M74" s="88">
        <v>8.5</v>
      </c>
      <c r="N74" s="94">
        <v>4.25</v>
      </c>
      <c r="O74" s="154"/>
      <c r="P74" s="155"/>
      <c r="Q74" s="90"/>
      <c r="R74" s="156"/>
      <c r="S74" s="155"/>
      <c r="T74" s="90"/>
      <c r="U74" s="156"/>
      <c r="V74" s="155"/>
      <c r="W74" s="90"/>
    </row>
    <row r="75" ht="21.95" customHeight="1">
      <c r="A75" s="152">
        <v>1982</v>
      </c>
      <c r="B75" s="127">
        <v>44</v>
      </c>
      <c r="C75" s="88">
        <v>305.5</v>
      </c>
      <c r="D75" s="92">
        <v>6.94318181818182</v>
      </c>
      <c r="E75" s="43"/>
      <c r="F75" s="153">
        <v>1982</v>
      </c>
      <c r="G75" s="127">
        <v>22</v>
      </c>
      <c r="H75" s="88">
        <v>136.5</v>
      </c>
      <c r="I75" s="92">
        <v>6.20454545454545</v>
      </c>
      <c r="J75" s="43"/>
      <c r="K75" s="153">
        <v>1982</v>
      </c>
      <c r="L75" s="127">
        <v>3</v>
      </c>
      <c r="M75" s="88">
        <v>14.3</v>
      </c>
      <c r="N75" s="94">
        <v>4.76666666666667</v>
      </c>
      <c r="O75" s="154"/>
      <c r="P75" s="155"/>
      <c r="Q75" s="90"/>
      <c r="R75" s="156"/>
      <c r="S75" s="155"/>
      <c r="T75" s="90"/>
      <c r="U75" s="156"/>
      <c r="V75" s="155"/>
      <c r="W75" s="90"/>
    </row>
    <row r="76" ht="21.95" customHeight="1">
      <c r="A76" s="152">
        <v>1983</v>
      </c>
      <c r="B76" s="127">
        <v>33</v>
      </c>
      <c r="C76" s="88">
        <v>213.8</v>
      </c>
      <c r="D76" s="92">
        <v>6.47878787878788</v>
      </c>
      <c r="E76" s="43"/>
      <c r="F76" s="153">
        <v>1983</v>
      </c>
      <c r="G76" s="127">
        <v>22</v>
      </c>
      <c r="H76" s="88">
        <v>129.4</v>
      </c>
      <c r="I76" s="92">
        <v>5.88181818181818</v>
      </c>
      <c r="J76" s="43"/>
      <c r="K76" s="153">
        <v>1983</v>
      </c>
      <c r="L76" s="127">
        <v>5</v>
      </c>
      <c r="M76" s="88">
        <v>24</v>
      </c>
      <c r="N76" s="94">
        <v>4.8</v>
      </c>
      <c r="O76" s="154"/>
      <c r="P76" s="155"/>
      <c r="Q76" s="90"/>
      <c r="R76" s="156"/>
      <c r="S76" s="155"/>
      <c r="T76" s="90"/>
      <c r="U76" s="156"/>
      <c r="V76" s="155"/>
      <c r="W76" s="90"/>
    </row>
    <row r="77" ht="21.95" customHeight="1">
      <c r="A77" s="152">
        <v>1984</v>
      </c>
      <c r="B77" s="127">
        <v>30</v>
      </c>
      <c r="C77" s="88">
        <v>209.4</v>
      </c>
      <c r="D77" s="92">
        <v>6.98</v>
      </c>
      <c r="E77" s="43"/>
      <c r="F77" s="153">
        <v>1984</v>
      </c>
      <c r="G77" s="127">
        <v>11</v>
      </c>
      <c r="H77" s="88">
        <v>67.90000000000001</v>
      </c>
      <c r="I77" s="92">
        <v>6.17272727272727</v>
      </c>
      <c r="J77" s="43"/>
      <c r="K77" s="153">
        <v>1984</v>
      </c>
      <c r="L77" s="127">
        <v>0</v>
      </c>
      <c r="M77" s="88">
        <v>0</v>
      </c>
      <c r="N77" s="94"/>
      <c r="O77" s="154"/>
      <c r="P77" s="155"/>
      <c r="Q77" s="90"/>
      <c r="R77" s="156"/>
      <c r="S77" s="155"/>
      <c r="T77" s="90"/>
      <c r="U77" s="156"/>
      <c r="V77" s="155"/>
      <c r="W77" s="90"/>
    </row>
    <row r="78" ht="21.95" customHeight="1">
      <c r="A78" s="152">
        <v>1985</v>
      </c>
      <c r="B78" s="127">
        <v>35</v>
      </c>
      <c r="C78" s="88">
        <v>246.3</v>
      </c>
      <c r="D78" s="92">
        <v>7.03714285714286</v>
      </c>
      <c r="E78" s="43"/>
      <c r="F78" s="153">
        <v>1985</v>
      </c>
      <c r="G78" s="127">
        <v>16</v>
      </c>
      <c r="H78" s="88">
        <v>101.7</v>
      </c>
      <c r="I78" s="92">
        <v>6.35625</v>
      </c>
      <c r="J78" s="43"/>
      <c r="K78" s="153">
        <v>1985</v>
      </c>
      <c r="L78" s="127">
        <v>2</v>
      </c>
      <c r="M78" s="88">
        <v>10.5</v>
      </c>
      <c r="N78" s="94">
        <v>5.25</v>
      </c>
      <c r="O78" s="154"/>
      <c r="P78" s="155"/>
      <c r="Q78" s="90"/>
      <c r="R78" s="156"/>
      <c r="S78" s="155"/>
      <c r="T78" s="90"/>
      <c r="U78" s="156"/>
      <c r="V78" s="155"/>
      <c r="W78" s="90"/>
    </row>
    <row r="79" ht="21.95" customHeight="1">
      <c r="A79" s="152">
        <v>1986</v>
      </c>
      <c r="B79" s="127">
        <v>34</v>
      </c>
      <c r="C79" s="88">
        <v>217.4</v>
      </c>
      <c r="D79" s="92">
        <v>6.39411764705882</v>
      </c>
      <c r="E79" s="43"/>
      <c r="F79" s="153">
        <v>1986</v>
      </c>
      <c r="G79" s="127">
        <v>21</v>
      </c>
      <c r="H79" s="88">
        <v>120</v>
      </c>
      <c r="I79" s="92">
        <v>5.71428571428571</v>
      </c>
      <c r="J79" s="43"/>
      <c r="K79" s="153">
        <v>1986</v>
      </c>
      <c r="L79" s="127">
        <v>5</v>
      </c>
      <c r="M79" s="88">
        <v>20.9</v>
      </c>
      <c r="N79" s="94">
        <v>4.18</v>
      </c>
      <c r="O79" s="154"/>
      <c r="P79" s="155"/>
      <c r="Q79" s="90"/>
      <c r="R79" s="156"/>
      <c r="S79" s="155"/>
      <c r="T79" s="90"/>
      <c r="U79" s="156"/>
      <c r="V79" s="155"/>
      <c r="W79" s="90"/>
    </row>
    <row r="80" ht="21.95" customHeight="1">
      <c r="A80" s="152">
        <v>1987</v>
      </c>
      <c r="B80" s="127">
        <v>25</v>
      </c>
      <c r="C80" s="88">
        <v>171.7</v>
      </c>
      <c r="D80" s="92">
        <v>6.868</v>
      </c>
      <c r="E80" s="43"/>
      <c r="F80" s="153">
        <v>1987</v>
      </c>
      <c r="G80" s="127">
        <v>12</v>
      </c>
      <c r="H80" s="88">
        <v>75.2</v>
      </c>
      <c r="I80" s="92">
        <v>6.26666666666667</v>
      </c>
      <c r="J80" s="43"/>
      <c r="K80" s="153">
        <v>1987</v>
      </c>
      <c r="L80" s="127">
        <v>3</v>
      </c>
      <c r="M80" s="88">
        <v>15.7</v>
      </c>
      <c r="N80" s="94">
        <v>5.23333333333333</v>
      </c>
      <c r="O80" s="154"/>
      <c r="P80" s="155"/>
      <c r="Q80" s="90"/>
      <c r="R80" s="156"/>
      <c r="S80" s="155"/>
      <c r="T80" s="90"/>
      <c r="U80" s="156"/>
      <c r="V80" s="155"/>
      <c r="W80" s="90"/>
    </row>
    <row r="81" ht="21.95" customHeight="1">
      <c r="A81" s="152">
        <v>1988</v>
      </c>
      <c r="B81" s="127">
        <v>10</v>
      </c>
      <c r="C81" s="88">
        <v>74.40000000000001</v>
      </c>
      <c r="D81" s="92">
        <v>7.44</v>
      </c>
      <c r="E81" s="43"/>
      <c r="F81" s="153">
        <v>1988</v>
      </c>
      <c r="G81" s="127">
        <v>0</v>
      </c>
      <c r="H81" s="88">
        <v>0</v>
      </c>
      <c r="I81" s="92"/>
      <c r="J81" s="43"/>
      <c r="K81" s="153">
        <v>1988</v>
      </c>
      <c r="L81" s="127">
        <v>0</v>
      </c>
      <c r="M81" s="88">
        <v>0</v>
      </c>
      <c r="N81" s="94"/>
      <c r="O81" s="154"/>
      <c r="P81" s="155"/>
      <c r="Q81" s="90"/>
      <c r="R81" s="156"/>
      <c r="S81" s="155"/>
      <c r="T81" s="90"/>
      <c r="U81" s="156"/>
      <c r="V81" s="155"/>
      <c r="W81" s="90"/>
    </row>
    <row r="82" ht="21.95" customHeight="1">
      <c r="A82" s="152">
        <v>1989</v>
      </c>
      <c r="B82" s="127">
        <v>33</v>
      </c>
      <c r="C82" s="88">
        <v>234.5</v>
      </c>
      <c r="D82" s="92">
        <v>7.10606060606061</v>
      </c>
      <c r="E82" s="43"/>
      <c r="F82" s="153">
        <v>1989</v>
      </c>
      <c r="G82" s="127">
        <v>13</v>
      </c>
      <c r="H82" s="88">
        <v>83</v>
      </c>
      <c r="I82" s="92">
        <v>6.38461538461538</v>
      </c>
      <c r="J82" s="43"/>
      <c r="K82" s="153">
        <v>1989</v>
      </c>
      <c r="L82" s="127">
        <v>2</v>
      </c>
      <c r="M82" s="88">
        <v>10.6</v>
      </c>
      <c r="N82" s="94">
        <v>5.3</v>
      </c>
      <c r="O82" s="154"/>
      <c r="P82" s="155"/>
      <c r="Q82" s="90"/>
      <c r="R82" s="156"/>
      <c r="S82" s="155"/>
      <c r="T82" s="90"/>
      <c r="U82" s="156"/>
      <c r="V82" s="155"/>
      <c r="W82" s="90"/>
    </row>
    <row r="83" ht="21.95" customHeight="1">
      <c r="A83" s="152">
        <v>1990</v>
      </c>
      <c r="B83" s="157">
        <v>30</v>
      </c>
      <c r="C83" s="158">
        <v>216.8</v>
      </c>
      <c r="D83" s="159">
        <v>7.22666666666667</v>
      </c>
      <c r="E83" s="43"/>
      <c r="F83" s="153">
        <v>1990</v>
      </c>
      <c r="G83" s="157">
        <v>10</v>
      </c>
      <c r="H83" s="158">
        <v>63.3</v>
      </c>
      <c r="I83" s="159">
        <v>6.33</v>
      </c>
      <c r="J83" s="43"/>
      <c r="K83" s="153">
        <v>1990</v>
      </c>
      <c r="L83" s="157">
        <v>1</v>
      </c>
      <c r="M83" s="158">
        <v>5.1</v>
      </c>
      <c r="N83" s="160">
        <v>5.1</v>
      </c>
      <c r="O83" s="154"/>
      <c r="P83" s="155"/>
      <c r="Q83" s="90"/>
      <c r="R83" s="156"/>
      <c r="S83" s="155"/>
      <c r="T83" s="90"/>
      <c r="U83" s="156"/>
      <c r="V83" s="155"/>
      <c r="W83" s="90"/>
    </row>
    <row r="84" ht="21.95" customHeight="1">
      <c r="A84" s="152">
        <v>1991</v>
      </c>
      <c r="B84" s="127">
        <v>25</v>
      </c>
      <c r="C84" s="88">
        <v>179.5</v>
      </c>
      <c r="D84" s="92">
        <v>7.18</v>
      </c>
      <c r="E84" s="43"/>
      <c r="F84" s="153">
        <v>1991</v>
      </c>
      <c r="G84" s="127">
        <v>8</v>
      </c>
      <c r="H84" s="88">
        <v>50</v>
      </c>
      <c r="I84" s="92">
        <v>6.25</v>
      </c>
      <c r="J84" s="43"/>
      <c r="K84" s="153">
        <v>1991</v>
      </c>
      <c r="L84" s="127">
        <v>1</v>
      </c>
      <c r="M84" s="88">
        <v>5.3</v>
      </c>
      <c r="N84" s="94">
        <v>5.3</v>
      </c>
      <c r="O84" t="s" s="136">
        <v>107</v>
      </c>
      <c r="P84" s="155">
        <f>AVERAGE(B84:B103)</f>
        <v>27.05</v>
      </c>
      <c r="Q84" s="90">
        <f>AVERAGE(D84:D103)</f>
        <v>6.99223978718076</v>
      </c>
      <c r="R84" t="s" s="139">
        <v>107</v>
      </c>
      <c r="S84" s="155">
        <f>AVERAGE(G84:G103)</f>
        <v>12.55</v>
      </c>
      <c r="T84" s="90">
        <f>AVERAGE(I84:I103)</f>
        <v>6.29664924400218</v>
      </c>
      <c r="U84" t="s" s="139">
        <v>107</v>
      </c>
      <c r="V84" s="155">
        <f>AVERAGE(L84:L103)</f>
        <v>1.4</v>
      </c>
      <c r="W84" s="90">
        <f>AVERAGE(N84:N103)</f>
        <v>5.0125</v>
      </c>
    </row>
    <row r="85" ht="21.95" customHeight="1">
      <c r="A85" s="152">
        <v>1992</v>
      </c>
      <c r="B85" s="127">
        <v>40</v>
      </c>
      <c r="C85" s="88">
        <v>281.8</v>
      </c>
      <c r="D85" s="92">
        <v>7.045</v>
      </c>
      <c r="E85" s="43"/>
      <c r="F85" s="153">
        <v>1992</v>
      </c>
      <c r="G85" s="127">
        <v>18</v>
      </c>
      <c r="H85" s="88">
        <v>114.9</v>
      </c>
      <c r="I85" s="92">
        <v>6.38333333333333</v>
      </c>
      <c r="J85" s="43"/>
      <c r="K85" s="153">
        <v>1992</v>
      </c>
      <c r="L85" s="127">
        <v>2</v>
      </c>
      <c r="M85" s="88">
        <v>10.3</v>
      </c>
      <c r="N85" s="94">
        <v>5.15</v>
      </c>
      <c r="O85" t="s" s="136">
        <v>108</v>
      </c>
      <c r="P85" s="155">
        <f>AVERAGE(B85:B103)</f>
        <v>27.1578947368421</v>
      </c>
      <c r="Q85" s="90">
        <f>AVERAGE(D85:D103)</f>
        <v>6.98235767071659</v>
      </c>
      <c r="R85" t="s" s="139">
        <v>108</v>
      </c>
      <c r="S85" s="155">
        <f>AVERAGE(G85:G103)</f>
        <v>12.7894736842105</v>
      </c>
      <c r="T85" s="90">
        <f>AVERAGE(I85:I103)</f>
        <v>6.29910446737072</v>
      </c>
      <c r="U85" t="s" s="139">
        <v>108</v>
      </c>
      <c r="V85" s="155">
        <f>AVERAGE(L85:L103)</f>
        <v>1.42105263157895</v>
      </c>
      <c r="W85" s="90">
        <f>AVERAGE(N85:N103)</f>
        <v>4.98636363636364</v>
      </c>
    </row>
    <row r="86" ht="21.95" customHeight="1">
      <c r="A86" s="152">
        <v>1993</v>
      </c>
      <c r="B86" s="127">
        <v>20</v>
      </c>
      <c r="C86" s="88">
        <v>141.4</v>
      </c>
      <c r="D86" s="92">
        <v>7.07</v>
      </c>
      <c r="E86" s="43"/>
      <c r="F86" s="153">
        <v>1993</v>
      </c>
      <c r="G86" s="127">
        <v>10</v>
      </c>
      <c r="H86" s="88">
        <v>65.2</v>
      </c>
      <c r="I86" s="92">
        <v>6.52</v>
      </c>
      <c r="J86" s="43"/>
      <c r="K86" s="153">
        <v>1993</v>
      </c>
      <c r="L86" s="127">
        <v>0</v>
      </c>
      <c r="M86" s="88">
        <v>0</v>
      </c>
      <c r="N86" s="94"/>
      <c r="O86" t="s" s="136">
        <v>109</v>
      </c>
      <c r="P86" s="155">
        <f>AVERAGE(B86:B103)</f>
        <v>26.4444444444444</v>
      </c>
      <c r="Q86" s="90">
        <f>AVERAGE(D86:D103)</f>
        <v>6.97887754131196</v>
      </c>
      <c r="R86" t="s" s="139">
        <v>109</v>
      </c>
      <c r="S86" s="155">
        <f>AVERAGE(G86:G103)</f>
        <v>12.5</v>
      </c>
      <c r="T86" s="90">
        <f>AVERAGE(I86:I103)</f>
        <v>6.29442508592835</v>
      </c>
      <c r="U86" t="s" s="139">
        <v>109</v>
      </c>
      <c r="V86" s="155">
        <f>AVERAGE(L86:L103)</f>
        <v>1.38888888888889</v>
      </c>
      <c r="W86" s="90">
        <f>AVERAGE(N86:N103)</f>
        <v>4.97</v>
      </c>
    </row>
    <row r="87" ht="21.95" customHeight="1">
      <c r="A87" s="152">
        <v>1994</v>
      </c>
      <c r="B87" s="127">
        <v>32</v>
      </c>
      <c r="C87" s="88">
        <v>217</v>
      </c>
      <c r="D87" s="92">
        <v>6.78125</v>
      </c>
      <c r="E87" s="43"/>
      <c r="F87" s="153">
        <v>1994</v>
      </c>
      <c r="G87" s="127">
        <v>19</v>
      </c>
      <c r="H87" s="88">
        <v>120.5</v>
      </c>
      <c r="I87" s="92">
        <v>6.34210526315789</v>
      </c>
      <c r="J87" s="43"/>
      <c r="K87" s="153">
        <v>1994</v>
      </c>
      <c r="L87" s="127">
        <v>1</v>
      </c>
      <c r="M87" s="88">
        <v>5.1</v>
      </c>
      <c r="N87" s="94">
        <v>5.1</v>
      </c>
      <c r="O87" t="s" s="136">
        <v>110</v>
      </c>
      <c r="P87" s="155">
        <f>AVERAGE(B87:B103)</f>
        <v>26.8235294117647</v>
      </c>
      <c r="Q87" s="90">
        <f>AVERAGE(D87:D103)</f>
        <v>6.97351739668325</v>
      </c>
      <c r="R87" t="s" s="139">
        <v>110</v>
      </c>
      <c r="S87" s="155">
        <f>AVERAGE(G87:G103)</f>
        <v>12.6470588235294</v>
      </c>
      <c r="T87" s="90">
        <f>AVERAGE(I87:I103)</f>
        <v>6.2811559733359</v>
      </c>
      <c r="U87" t="s" s="139">
        <v>110</v>
      </c>
      <c r="V87" s="155">
        <f>AVERAGE(L87:L103)</f>
        <v>1.47058823529412</v>
      </c>
      <c r="W87" s="90">
        <f>AVERAGE(N87:N103)</f>
        <v>4.97</v>
      </c>
    </row>
    <row r="88" ht="21.95" customHeight="1">
      <c r="A88" s="152">
        <v>1995</v>
      </c>
      <c r="B88" s="127">
        <v>43</v>
      </c>
      <c r="C88" s="88">
        <v>278.4</v>
      </c>
      <c r="D88" s="92">
        <v>6.47441860465116</v>
      </c>
      <c r="E88" s="43"/>
      <c r="F88" s="153">
        <v>1995</v>
      </c>
      <c r="G88" s="127">
        <v>27</v>
      </c>
      <c r="H88" s="88">
        <v>159.4</v>
      </c>
      <c r="I88" s="92">
        <v>5.9037037037037</v>
      </c>
      <c r="J88" s="43"/>
      <c r="K88" s="153">
        <v>1995</v>
      </c>
      <c r="L88" s="127">
        <v>9</v>
      </c>
      <c r="M88" s="88">
        <v>45.6</v>
      </c>
      <c r="N88" s="94">
        <v>5.06666666666667</v>
      </c>
      <c r="O88" t="s" s="136">
        <v>111</v>
      </c>
      <c r="P88" s="155">
        <f>AVERAGE(B88:B103)</f>
        <v>26.5</v>
      </c>
      <c r="Q88" s="90">
        <f>AVERAGE(D88:D103)</f>
        <v>6.98553410897595</v>
      </c>
      <c r="R88" t="s" s="139">
        <v>111</v>
      </c>
      <c r="S88" s="155">
        <f>AVERAGE(G88:G103)</f>
        <v>12.25</v>
      </c>
      <c r="T88" s="90">
        <f>AVERAGE(I88:I103)</f>
        <v>6.27734664272203</v>
      </c>
      <c r="U88" t="s" s="139">
        <v>111</v>
      </c>
      <c r="V88" s="155">
        <f>AVERAGE(L88:L103)</f>
        <v>1.5</v>
      </c>
      <c r="W88" s="90">
        <f>AVERAGE(N88:N103)</f>
        <v>4.95555555555556</v>
      </c>
    </row>
    <row r="89" ht="21.95" customHeight="1">
      <c r="A89" s="152">
        <v>1996</v>
      </c>
      <c r="B89" s="127">
        <v>24</v>
      </c>
      <c r="C89" s="88">
        <v>162.5</v>
      </c>
      <c r="D89" s="92">
        <v>6.77083333333333</v>
      </c>
      <c r="E89" s="43"/>
      <c r="F89" s="153">
        <v>1996</v>
      </c>
      <c r="G89" s="127">
        <v>12</v>
      </c>
      <c r="H89" s="88">
        <v>72.3</v>
      </c>
      <c r="I89" s="92">
        <v>6.025</v>
      </c>
      <c r="J89" s="43"/>
      <c r="K89" s="153">
        <v>1996</v>
      </c>
      <c r="L89" s="127">
        <v>2</v>
      </c>
      <c r="M89" s="88">
        <v>10.2</v>
      </c>
      <c r="N89" s="94">
        <v>5.1</v>
      </c>
      <c r="O89" t="s" s="136">
        <v>112</v>
      </c>
      <c r="P89" s="155">
        <f>AVERAGE(B89:B103)</f>
        <v>25.4</v>
      </c>
      <c r="Q89" s="90">
        <f>AVERAGE(D89:D103)</f>
        <v>7.01960847593094</v>
      </c>
      <c r="R89" t="s" s="139">
        <v>112</v>
      </c>
      <c r="S89" s="155">
        <f>AVERAGE(G89:G103)</f>
        <v>11.2666666666667</v>
      </c>
      <c r="T89" s="90">
        <f>AVERAGE(I89:I103)</f>
        <v>6.30225617198992</v>
      </c>
      <c r="U89" t="s" s="139">
        <v>112</v>
      </c>
      <c r="V89" s="155">
        <f>AVERAGE(L89:L103)</f>
        <v>1</v>
      </c>
      <c r="W89" s="90">
        <f>AVERAGE(N89:N103)</f>
        <v>4.94166666666667</v>
      </c>
    </row>
    <row r="90" ht="21.95" customHeight="1">
      <c r="A90" s="152">
        <v>1997</v>
      </c>
      <c r="B90" s="127">
        <v>35</v>
      </c>
      <c r="C90" s="88">
        <v>247.9</v>
      </c>
      <c r="D90" s="92">
        <v>7.08285714285714</v>
      </c>
      <c r="E90" s="43"/>
      <c r="F90" s="153">
        <v>1997</v>
      </c>
      <c r="G90" s="127">
        <v>15</v>
      </c>
      <c r="H90" s="88">
        <v>96.5</v>
      </c>
      <c r="I90" s="92">
        <v>6.43333333333333</v>
      </c>
      <c r="J90" s="43"/>
      <c r="K90" s="153">
        <v>1997</v>
      </c>
      <c r="L90" s="127">
        <v>0</v>
      </c>
      <c r="M90" s="88">
        <v>0</v>
      </c>
      <c r="N90" s="94"/>
      <c r="O90" t="s" s="136">
        <v>113</v>
      </c>
      <c r="P90" s="155">
        <f>AVERAGE(B90:B103)</f>
        <v>25.5</v>
      </c>
      <c r="Q90" s="90">
        <f>AVERAGE(D90:D103)</f>
        <v>7.03737812897363</v>
      </c>
      <c r="R90" t="s" s="139">
        <v>113</v>
      </c>
      <c r="S90" s="155">
        <f>AVERAGE(G90:G103)</f>
        <v>11.2142857142857</v>
      </c>
      <c r="T90" s="90">
        <f>AVERAGE(I90:I103)</f>
        <v>6.32206018427491</v>
      </c>
      <c r="U90" t="s" s="139">
        <v>113</v>
      </c>
      <c r="V90" s="155">
        <f>AVERAGE(L90:L103)</f>
        <v>0.928571428571429</v>
      </c>
      <c r="W90" s="90">
        <f>AVERAGE(N90:N103)</f>
        <v>4.91904761904762</v>
      </c>
    </row>
    <row r="91" ht="21.95" customHeight="1">
      <c r="A91" s="152">
        <v>1998</v>
      </c>
      <c r="B91" s="127">
        <v>21</v>
      </c>
      <c r="C91" s="88">
        <v>142.5</v>
      </c>
      <c r="D91" s="92">
        <v>6.78571428571429</v>
      </c>
      <c r="E91" s="43"/>
      <c r="F91" s="153">
        <v>1998</v>
      </c>
      <c r="G91" s="127">
        <v>11</v>
      </c>
      <c r="H91" s="88">
        <v>67.40000000000001</v>
      </c>
      <c r="I91" s="92">
        <v>6.12727272727273</v>
      </c>
      <c r="J91" s="43"/>
      <c r="K91" s="153">
        <v>1998</v>
      </c>
      <c r="L91" s="127">
        <v>2</v>
      </c>
      <c r="M91" s="88">
        <v>10.2</v>
      </c>
      <c r="N91" s="94">
        <v>5.1</v>
      </c>
      <c r="O91" t="s" s="136">
        <v>114</v>
      </c>
      <c r="P91" s="155">
        <f>AVERAGE(B91:B103)</f>
        <v>24.7692307692308</v>
      </c>
      <c r="Q91" s="90">
        <f>AVERAGE(D91:D103)</f>
        <v>7.03387974329028</v>
      </c>
      <c r="R91" t="s" s="139">
        <v>114</v>
      </c>
      <c r="S91" s="155">
        <f>AVERAGE(G91:G103)</f>
        <v>10.9230769230769</v>
      </c>
      <c r="T91" s="90">
        <f>AVERAGE(I91:I103)</f>
        <v>6.31350071127042</v>
      </c>
      <c r="U91" t="s" s="139">
        <v>114</v>
      </c>
      <c r="V91" s="155">
        <f>AVERAGE(L91:L103)</f>
        <v>1</v>
      </c>
      <c r="W91" s="90">
        <f>AVERAGE(N91:N103)</f>
        <v>4.91904761904762</v>
      </c>
    </row>
    <row r="92" ht="21.95" customHeight="1">
      <c r="A92" s="152">
        <v>1999</v>
      </c>
      <c r="B92" s="127">
        <v>23</v>
      </c>
      <c r="C92" s="88">
        <v>167.1</v>
      </c>
      <c r="D92" s="92">
        <v>7.26521739130435</v>
      </c>
      <c r="E92" s="43"/>
      <c r="F92" s="153">
        <v>1999</v>
      </c>
      <c r="G92" s="127">
        <v>7</v>
      </c>
      <c r="H92" s="88">
        <v>46.3</v>
      </c>
      <c r="I92" s="92">
        <v>6.61428571428571</v>
      </c>
      <c r="J92" s="43"/>
      <c r="K92" s="153">
        <v>1999</v>
      </c>
      <c r="L92" s="127">
        <v>0</v>
      </c>
      <c r="M92" s="88">
        <v>0</v>
      </c>
      <c r="N92" s="94"/>
      <c r="O92" t="s" s="136">
        <v>115</v>
      </c>
      <c r="P92" s="155">
        <f>AVERAGE(B92:B103)</f>
        <v>25.0833333333333</v>
      </c>
      <c r="Q92" s="90">
        <f>AVERAGE(D92:D103)</f>
        <v>7.05456019808828</v>
      </c>
      <c r="R92" t="s" s="139">
        <v>115</v>
      </c>
      <c r="S92" s="155">
        <f>AVERAGE(G92:G103)</f>
        <v>10.9166666666667</v>
      </c>
      <c r="T92" s="90">
        <f>AVERAGE(I92:I103)</f>
        <v>6.32901970993689</v>
      </c>
      <c r="U92" t="s" s="139">
        <v>115</v>
      </c>
      <c r="V92" s="155">
        <f>AVERAGE(L92:L103)</f>
        <v>0.916666666666667</v>
      </c>
      <c r="W92" s="90">
        <f>AVERAGE(N92:N103)</f>
        <v>4.88888888888889</v>
      </c>
    </row>
    <row r="93" ht="21.95" customHeight="1">
      <c r="A93" s="152">
        <v>2000</v>
      </c>
      <c r="B93" s="212">
        <v>36</v>
      </c>
      <c r="C93" s="213">
        <v>256.2</v>
      </c>
      <c r="D93" s="214">
        <v>7.11666666666667</v>
      </c>
      <c r="E93" s="43"/>
      <c r="F93" s="153">
        <v>2000</v>
      </c>
      <c r="G93" s="212">
        <v>14</v>
      </c>
      <c r="H93" s="213">
        <v>88.2</v>
      </c>
      <c r="I93" s="214">
        <v>6.3</v>
      </c>
      <c r="J93" s="43"/>
      <c r="K93" s="153">
        <v>2000</v>
      </c>
      <c r="L93" s="212">
        <v>0</v>
      </c>
      <c r="M93" s="213">
        <v>0</v>
      </c>
      <c r="N93" s="215"/>
      <c r="O93" t="s" s="136">
        <v>116</v>
      </c>
      <c r="P93" s="155">
        <f>AVERAGE(B93:B103)</f>
        <v>25.2727272727273</v>
      </c>
      <c r="Q93" s="90">
        <f>AVERAGE(D93:D103)</f>
        <v>7.03540954415954</v>
      </c>
      <c r="R93" t="s" s="139">
        <v>116</v>
      </c>
      <c r="S93" s="155">
        <f>AVERAGE(G93:G103)</f>
        <v>11.2727272727273</v>
      </c>
      <c r="T93" s="90">
        <f>AVERAGE(I93:I103)</f>
        <v>6.30308643681427</v>
      </c>
      <c r="U93" t="s" s="139">
        <v>116</v>
      </c>
      <c r="V93" s="155">
        <f>AVERAGE(L93:L103)</f>
        <v>1</v>
      </c>
      <c r="W93" s="90">
        <f>AVERAGE(N93:N103)</f>
        <v>4.88888888888889</v>
      </c>
    </row>
    <row r="94" ht="21.95" customHeight="1">
      <c r="A94" s="152">
        <v>2001</v>
      </c>
      <c r="B94" s="127">
        <v>12</v>
      </c>
      <c r="C94" s="88">
        <v>86.5</v>
      </c>
      <c r="D94" s="92">
        <v>7.20833333333333</v>
      </c>
      <c r="E94" s="43"/>
      <c r="F94" s="153">
        <v>2001</v>
      </c>
      <c r="G94" s="127">
        <v>4</v>
      </c>
      <c r="H94" s="88">
        <v>25.7</v>
      </c>
      <c r="I94" s="92">
        <v>6.425</v>
      </c>
      <c r="J94" s="43"/>
      <c r="K94" s="153">
        <v>2001</v>
      </c>
      <c r="L94" s="127">
        <v>0</v>
      </c>
      <c r="M94" s="88">
        <v>0</v>
      </c>
      <c r="N94" s="94"/>
      <c r="O94" t="s" s="136">
        <v>117</v>
      </c>
      <c r="P94" s="155">
        <f>AVERAGE(B94:B103)</f>
        <v>24.2</v>
      </c>
      <c r="Q94" s="90">
        <f>AVERAGE(D94:D103)</f>
        <v>7.02728383190883</v>
      </c>
      <c r="R94" t="s" s="139">
        <v>117</v>
      </c>
      <c r="S94" s="155">
        <f>AVERAGE(G94:G103)</f>
        <v>11</v>
      </c>
      <c r="T94" s="90">
        <f>AVERAGE(I94:I103)</f>
        <v>6.3033950804957</v>
      </c>
      <c r="U94" t="s" s="139">
        <v>117</v>
      </c>
      <c r="V94" s="155">
        <f>AVERAGE(L94:L103)</f>
        <v>1.1</v>
      </c>
      <c r="W94" s="90">
        <f>AVERAGE(N94:N103)</f>
        <v>4.88888888888889</v>
      </c>
    </row>
    <row r="95" ht="21.95" customHeight="1">
      <c r="A95" s="152">
        <v>2002</v>
      </c>
      <c r="B95" s="127">
        <v>34</v>
      </c>
      <c r="C95" s="88">
        <v>236.3</v>
      </c>
      <c r="D95" s="92">
        <v>6.95</v>
      </c>
      <c r="E95" s="43"/>
      <c r="F95" s="153">
        <v>2002</v>
      </c>
      <c r="G95" s="127">
        <v>17</v>
      </c>
      <c r="H95" s="88">
        <v>107.2</v>
      </c>
      <c r="I95" s="92">
        <v>6.30588235294118</v>
      </c>
      <c r="J95" s="43"/>
      <c r="K95" s="153">
        <v>2002</v>
      </c>
      <c r="L95" s="127">
        <v>2</v>
      </c>
      <c r="M95" s="88">
        <v>9.6</v>
      </c>
      <c r="N95" s="94">
        <v>4.8</v>
      </c>
      <c r="O95" t="s" s="136">
        <v>118</v>
      </c>
      <c r="P95" s="155">
        <f>AVERAGE(B95:B103)</f>
        <v>25.5555555555556</v>
      </c>
      <c r="Q95" s="90">
        <f>AVERAGE(D95:D103)</f>
        <v>7.00716722063944</v>
      </c>
      <c r="R95" t="s" s="139">
        <v>118</v>
      </c>
      <c r="S95" s="155">
        <f>AVERAGE(G95:G103)</f>
        <v>11.7777777777778</v>
      </c>
      <c r="T95" s="90">
        <f>AVERAGE(I95:I103)</f>
        <v>6.289883422773</v>
      </c>
      <c r="U95" t="s" s="139">
        <v>118</v>
      </c>
      <c r="V95" s="155">
        <f>AVERAGE(L95:L103)</f>
        <v>1.22222222222222</v>
      </c>
      <c r="W95" s="90">
        <f>AVERAGE(N95:N103)</f>
        <v>4.88888888888889</v>
      </c>
    </row>
    <row r="96" ht="21.95" customHeight="1">
      <c r="A96" s="152">
        <v>2003</v>
      </c>
      <c r="B96" s="127">
        <v>27</v>
      </c>
      <c r="C96" s="88">
        <v>192.9</v>
      </c>
      <c r="D96" s="92">
        <v>7.14444444444444</v>
      </c>
      <c r="E96" s="43"/>
      <c r="F96" s="153">
        <v>2003</v>
      </c>
      <c r="G96" s="127">
        <v>9</v>
      </c>
      <c r="H96" s="88">
        <v>55.3</v>
      </c>
      <c r="I96" s="92">
        <v>6.14444444444444</v>
      </c>
      <c r="J96" s="43"/>
      <c r="K96" s="153">
        <v>2003</v>
      </c>
      <c r="L96" s="127">
        <v>2</v>
      </c>
      <c r="M96" s="88">
        <v>10.2</v>
      </c>
      <c r="N96" s="94">
        <v>5.1</v>
      </c>
      <c r="O96" t="s" s="136">
        <v>119</v>
      </c>
      <c r="P96" s="155">
        <f>AVERAGE(B96:B103)</f>
        <v>24.5</v>
      </c>
      <c r="Q96" s="90">
        <f>AVERAGE(D96:D103)</f>
        <v>7.01431312321937</v>
      </c>
      <c r="R96" t="s" s="139">
        <v>119</v>
      </c>
      <c r="S96" s="155">
        <f>AVERAGE(G96:G103)</f>
        <v>11.125</v>
      </c>
      <c r="T96" s="90">
        <f>AVERAGE(I96:I103)</f>
        <v>6.28788355650198</v>
      </c>
      <c r="U96" t="s" s="139">
        <v>119</v>
      </c>
      <c r="V96" s="155">
        <f>AVERAGE(L96:L103)</f>
        <v>1.125</v>
      </c>
      <c r="W96" s="90">
        <f>AVERAGE(N96:N103)</f>
        <v>4.90666666666667</v>
      </c>
    </row>
    <row r="97" ht="21.95" customHeight="1">
      <c r="A97" s="152">
        <v>2004</v>
      </c>
      <c r="B97" s="127">
        <v>24</v>
      </c>
      <c r="C97" s="88">
        <v>176</v>
      </c>
      <c r="D97" s="92">
        <v>7.33333333333333</v>
      </c>
      <c r="E97" s="43"/>
      <c r="F97" s="153">
        <v>2004</v>
      </c>
      <c r="G97" s="127">
        <v>5</v>
      </c>
      <c r="H97" s="88">
        <v>32.9</v>
      </c>
      <c r="I97" s="92">
        <v>6.58</v>
      </c>
      <c r="J97" s="43"/>
      <c r="K97" s="153">
        <v>2004</v>
      </c>
      <c r="L97" s="127">
        <v>0</v>
      </c>
      <c r="M97" s="88">
        <v>0</v>
      </c>
      <c r="N97" s="94"/>
      <c r="O97" t="s" s="136">
        <v>120</v>
      </c>
      <c r="P97" s="155">
        <f>AVERAGE(B97:B103)</f>
        <v>24.1428571428571</v>
      </c>
      <c r="Q97" s="90">
        <f>AVERAGE(D97:D103)</f>
        <v>6.99572293447293</v>
      </c>
      <c r="R97" t="s" s="139">
        <v>120</v>
      </c>
      <c r="S97" s="155">
        <f>AVERAGE(G97:G103)</f>
        <v>11.4285714285714</v>
      </c>
      <c r="T97" s="90">
        <f>AVERAGE(I97:I103)</f>
        <v>6.30837485822448</v>
      </c>
      <c r="U97" t="s" s="139">
        <v>120</v>
      </c>
      <c r="V97" s="155">
        <f>AVERAGE(L97:L103)</f>
        <v>1</v>
      </c>
      <c r="W97" s="90">
        <f>AVERAGE(N97:N103)</f>
        <v>4.85833333333333</v>
      </c>
    </row>
    <row r="98" ht="21.95" customHeight="1">
      <c r="A98" s="152">
        <v>2005</v>
      </c>
      <c r="B98" s="127">
        <v>20</v>
      </c>
      <c r="C98" s="88">
        <v>136.9</v>
      </c>
      <c r="D98" s="92">
        <v>6.845</v>
      </c>
      <c r="E98" s="43"/>
      <c r="F98" s="153">
        <v>2005</v>
      </c>
      <c r="G98" s="127">
        <v>11</v>
      </c>
      <c r="H98" s="88">
        <v>68.7</v>
      </c>
      <c r="I98" s="92">
        <v>6.24545454545455</v>
      </c>
      <c r="J98" s="43"/>
      <c r="K98" s="153">
        <v>2005</v>
      </c>
      <c r="L98" s="127">
        <v>1</v>
      </c>
      <c r="M98" s="88">
        <v>5.1</v>
      </c>
      <c r="N98" s="94">
        <v>5.1</v>
      </c>
      <c r="O98" t="s" s="136">
        <v>98</v>
      </c>
      <c r="P98" s="155">
        <f>AVERAGE(B98:B103)</f>
        <v>24.1666666666667</v>
      </c>
      <c r="Q98" s="90">
        <f>AVERAGE(D98:D103)</f>
        <v>6.93945453466287</v>
      </c>
      <c r="R98" t="s" s="139">
        <v>98</v>
      </c>
      <c r="S98" s="155">
        <f>AVERAGE(G98:G103)</f>
        <v>12.5</v>
      </c>
      <c r="T98" s="90">
        <f>AVERAGE(I98:I103)</f>
        <v>6.2631040012619</v>
      </c>
      <c r="U98" t="s" s="139">
        <v>98</v>
      </c>
      <c r="V98" s="155">
        <f>AVERAGE(L98:L103)</f>
        <v>1.16666666666667</v>
      </c>
      <c r="W98" s="90">
        <f>AVERAGE(N98:N103)</f>
        <v>4.85833333333333</v>
      </c>
    </row>
    <row r="99" ht="21.95" customHeight="1">
      <c r="A99" s="152">
        <v>2006</v>
      </c>
      <c r="B99" s="127">
        <v>26</v>
      </c>
      <c r="C99" s="88">
        <v>182.6</v>
      </c>
      <c r="D99" s="92">
        <v>7.02307692307692</v>
      </c>
      <c r="E99" s="43"/>
      <c r="F99" s="153">
        <v>2006</v>
      </c>
      <c r="G99" s="127">
        <v>14</v>
      </c>
      <c r="H99" s="88">
        <v>92.7</v>
      </c>
      <c r="I99" s="92">
        <v>6.62142857142857</v>
      </c>
      <c r="J99" s="43"/>
      <c r="K99" s="153">
        <v>2006</v>
      </c>
      <c r="L99" s="127">
        <v>0</v>
      </c>
      <c r="M99" s="88">
        <v>0</v>
      </c>
      <c r="N99" s="94"/>
      <c r="O99" t="s" s="136">
        <v>121</v>
      </c>
      <c r="P99" s="155">
        <f>AVERAGE(B99:B103)</f>
        <v>25</v>
      </c>
      <c r="Q99" s="90">
        <f>AVERAGE(D99:D103)</f>
        <v>6.95834544159544</v>
      </c>
      <c r="R99" t="s" s="139">
        <v>121</v>
      </c>
      <c r="S99" s="155">
        <f>AVERAGE(G99:G103)</f>
        <v>12.8</v>
      </c>
      <c r="T99" s="90">
        <f>AVERAGE(I99:I103)</f>
        <v>6.26663389242337</v>
      </c>
      <c r="U99" t="s" s="139">
        <v>121</v>
      </c>
      <c r="V99" s="155">
        <f>AVERAGE(L99:L103)</f>
        <v>1.2</v>
      </c>
      <c r="W99" s="90">
        <f>AVERAGE(N99:N103)</f>
        <v>4.77777777777778</v>
      </c>
    </row>
    <row r="100" ht="21.95" customHeight="1">
      <c r="A100" s="152">
        <v>2007</v>
      </c>
      <c r="B100" s="127">
        <v>26</v>
      </c>
      <c r="C100" s="88">
        <v>176.6</v>
      </c>
      <c r="D100" s="92">
        <v>6.79230769230769</v>
      </c>
      <c r="E100" s="43"/>
      <c r="F100" s="153">
        <v>2007</v>
      </c>
      <c r="G100" s="127">
        <v>13</v>
      </c>
      <c r="H100" s="88">
        <v>77.40000000000001</v>
      </c>
      <c r="I100" s="92">
        <v>5.95384615384615</v>
      </c>
      <c r="J100" s="43"/>
      <c r="K100" s="153">
        <v>2007</v>
      </c>
      <c r="L100" s="127">
        <v>3</v>
      </c>
      <c r="M100" s="88">
        <v>13.6</v>
      </c>
      <c r="N100" s="94">
        <v>4.53333333333333</v>
      </c>
      <c r="O100" t="s" s="136">
        <v>122</v>
      </c>
      <c r="P100" s="155">
        <f>AVERAGE(B100:B103)</f>
        <v>24.75</v>
      </c>
      <c r="Q100" s="90">
        <f>AVERAGE(D100:D103)</f>
        <v>6.94216257122507</v>
      </c>
      <c r="R100" t="s" s="139">
        <v>122</v>
      </c>
      <c r="S100" s="155">
        <f>AVERAGE(G100:G103)</f>
        <v>12.5</v>
      </c>
      <c r="T100" s="90">
        <f>AVERAGE(I100:I103)</f>
        <v>6.17793522267207</v>
      </c>
      <c r="U100" t="s" s="139">
        <v>122</v>
      </c>
      <c r="V100" s="155">
        <f>AVERAGE(L100:L103)</f>
        <v>1.5</v>
      </c>
      <c r="W100" s="90">
        <f>AVERAGE(N100:N103)</f>
        <v>4.77777777777778</v>
      </c>
    </row>
    <row r="101" ht="21.95" customHeight="1">
      <c r="A101" s="152">
        <v>2008</v>
      </c>
      <c r="B101" s="127">
        <v>30</v>
      </c>
      <c r="C101" s="88">
        <v>204.2</v>
      </c>
      <c r="D101" s="92">
        <v>6.80666666666667</v>
      </c>
      <c r="E101" s="43"/>
      <c r="F101" s="153">
        <v>2008</v>
      </c>
      <c r="G101" s="127">
        <v>19</v>
      </c>
      <c r="H101" s="88">
        <v>120.8</v>
      </c>
      <c r="I101" s="92">
        <v>6.35789473684211</v>
      </c>
      <c r="J101" s="43"/>
      <c r="K101" s="153">
        <v>2008</v>
      </c>
      <c r="L101" s="127">
        <v>1</v>
      </c>
      <c r="M101" s="88">
        <v>5.3</v>
      </c>
      <c r="N101" s="94">
        <v>5.3</v>
      </c>
      <c r="O101" t="s" s="136">
        <v>123</v>
      </c>
      <c r="P101" s="155">
        <f>AVERAGE(B101:B103)</f>
        <v>24.3333333333333</v>
      </c>
      <c r="Q101" s="90">
        <f>AVERAGE(D101:D103)</f>
        <v>6.99211419753087</v>
      </c>
      <c r="R101" t="s" s="139">
        <v>123</v>
      </c>
      <c r="S101" s="155">
        <f>AVERAGE(G101:G103)</f>
        <v>12.3333333333333</v>
      </c>
      <c r="T101" s="90">
        <f>AVERAGE(I101:I103)</f>
        <v>6.25263157894737</v>
      </c>
      <c r="U101" t="s" s="139">
        <v>123</v>
      </c>
      <c r="V101" s="155">
        <f>AVERAGE(L101:L103)</f>
        <v>1</v>
      </c>
      <c r="W101" s="90">
        <f>AVERAGE(N101:N103)</f>
        <v>4.9</v>
      </c>
    </row>
    <row r="102" ht="21.95" customHeight="1">
      <c r="A102" s="152">
        <v>2009</v>
      </c>
      <c r="B102" s="127">
        <v>16</v>
      </c>
      <c r="C102" s="88">
        <v>115.9</v>
      </c>
      <c r="D102" s="92">
        <v>7.24375</v>
      </c>
      <c r="E102" s="43"/>
      <c r="F102" s="153">
        <v>2009</v>
      </c>
      <c r="G102" s="127">
        <v>6</v>
      </c>
      <c r="H102" s="88">
        <v>37.9</v>
      </c>
      <c r="I102" s="92">
        <v>6.31666666666667</v>
      </c>
      <c r="J102" s="43"/>
      <c r="K102" s="153">
        <v>2009</v>
      </c>
      <c r="L102" s="127">
        <v>0</v>
      </c>
      <c r="M102" s="88">
        <v>0</v>
      </c>
      <c r="N102" s="94"/>
      <c r="O102" t="s" s="136">
        <v>124</v>
      </c>
      <c r="P102" s="155">
        <f>AVERAGE(B102:B103)</f>
        <v>21.5</v>
      </c>
      <c r="Q102" s="90">
        <f>AVERAGE(D102:D103)</f>
        <v>7.08483796296297</v>
      </c>
      <c r="R102" t="s" s="139">
        <v>124</v>
      </c>
      <c r="S102" s="155">
        <f>AVERAGE(G102:G103)</f>
        <v>9</v>
      </c>
      <c r="T102" s="90">
        <f>AVERAGE(I102:I103)</f>
        <v>6.2</v>
      </c>
      <c r="U102" t="s" s="139">
        <v>124</v>
      </c>
      <c r="V102" s="155">
        <f>AVERAGE(L102:L103)</f>
        <v>1</v>
      </c>
      <c r="W102" s="90">
        <f>AVERAGE(N102:N103)</f>
        <v>4.5</v>
      </c>
    </row>
    <row r="103" ht="21.95" customHeight="1">
      <c r="A103" s="152">
        <v>2010</v>
      </c>
      <c r="B103" s="127">
        <v>27</v>
      </c>
      <c r="C103" s="88">
        <v>187</v>
      </c>
      <c r="D103" s="92">
        <v>6.92592592592593</v>
      </c>
      <c r="E103" s="43"/>
      <c r="F103" s="153">
        <v>2010</v>
      </c>
      <c r="G103" s="127">
        <v>12</v>
      </c>
      <c r="H103" s="88">
        <v>73</v>
      </c>
      <c r="I103" s="92">
        <v>6.08333333333333</v>
      </c>
      <c r="J103" s="43"/>
      <c r="K103" s="153">
        <v>2010</v>
      </c>
      <c r="L103" s="127">
        <v>2</v>
      </c>
      <c r="M103" s="88">
        <v>9</v>
      </c>
      <c r="N103" s="94">
        <v>4.5</v>
      </c>
      <c r="O103" t="s" s="136">
        <v>125</v>
      </c>
      <c r="P103" s="155">
        <f>AVERAGE(B103)</f>
        <v>27</v>
      </c>
      <c r="Q103" s="90">
        <f>AVERAGE(D103)</f>
        <v>6.92592592592593</v>
      </c>
      <c r="R103" t="s" s="139">
        <v>125</v>
      </c>
      <c r="S103" s="155">
        <f>AVERAGE(G103)</f>
        <v>12</v>
      </c>
      <c r="T103" s="90">
        <f>AVERAGE(I103)</f>
        <v>6.08333333333333</v>
      </c>
      <c r="U103" t="s" s="139">
        <v>125</v>
      </c>
      <c r="V103" s="155">
        <f>AVERAGE(L103)</f>
        <v>2</v>
      </c>
      <c r="W103" s="90">
        <f>AVERAGE(N103)</f>
        <v>4.5</v>
      </c>
    </row>
    <row r="104" ht="21.95" customHeight="1">
      <c r="A104" s="152">
        <v>2011</v>
      </c>
      <c r="B104" s="206">
        <v>26</v>
      </c>
      <c r="C104" s="207">
        <v>185.9</v>
      </c>
      <c r="D104" s="208">
        <v>7.15</v>
      </c>
      <c r="E104" s="43"/>
      <c r="F104" s="153">
        <v>2011</v>
      </c>
      <c r="G104" s="206">
        <v>8</v>
      </c>
      <c r="H104" s="207">
        <v>50.9</v>
      </c>
      <c r="I104" s="208">
        <v>6.3625</v>
      </c>
      <c r="J104" s="43"/>
      <c r="K104" s="153">
        <v>2011</v>
      </c>
      <c r="L104" s="206">
        <v>0</v>
      </c>
      <c r="M104" s="207">
        <v>0</v>
      </c>
      <c r="N104" s="209"/>
      <c r="O104" t="s" s="136">
        <v>126</v>
      </c>
      <c r="P104" s="161">
        <f>AVERAGE(B104)</f>
        <v>26</v>
      </c>
      <c r="Q104" s="162">
        <f>AVERAGE(D104)</f>
        <v>7.15</v>
      </c>
      <c r="R104" t="s" s="139">
        <v>126</v>
      </c>
      <c r="S104" s="161">
        <f>AVERAGE(G104)</f>
        <v>8</v>
      </c>
      <c r="T104" s="162">
        <f>AVERAGE(I104)</f>
        <v>6.3625</v>
      </c>
      <c r="U104" t="s" s="139">
        <v>126</v>
      </c>
      <c r="V104" s="161">
        <f>AVERAGE(L104)</f>
        <v>0</v>
      </c>
      <c r="W104" s="162"/>
    </row>
    <row r="105" ht="21.95" customHeight="1">
      <c r="A105" s="152">
        <v>2012</v>
      </c>
      <c r="B105" s="127">
        <v>27</v>
      </c>
      <c r="C105" s="88">
        <v>190.9</v>
      </c>
      <c r="D105" s="92">
        <v>7.07037037037037</v>
      </c>
      <c r="E105" s="43"/>
      <c r="F105" s="153">
        <v>2012</v>
      </c>
      <c r="G105" s="127">
        <v>11</v>
      </c>
      <c r="H105" s="88">
        <v>70.40000000000001</v>
      </c>
      <c r="I105" s="92">
        <v>6.4</v>
      </c>
      <c r="J105" s="43"/>
      <c r="K105" s="153">
        <v>2012</v>
      </c>
      <c r="L105" s="127">
        <v>0</v>
      </c>
      <c r="M105" s="88">
        <v>0</v>
      </c>
      <c r="N105" s="94"/>
      <c r="O105" t="s" s="136">
        <v>125</v>
      </c>
      <c r="P105" s="155">
        <f>AVERAGE(B105)</f>
        <v>27</v>
      </c>
      <c r="Q105" s="90">
        <f>AVERAGE(D105)</f>
        <v>7.07037037037037</v>
      </c>
      <c r="R105" t="s" s="139">
        <v>125</v>
      </c>
      <c r="S105" s="155">
        <f>AVERAGE(G105)</f>
        <v>11</v>
      </c>
      <c r="T105" s="90">
        <f>AVERAGE(I105)</f>
        <v>6.4</v>
      </c>
      <c r="U105" t="s" s="139">
        <v>125</v>
      </c>
      <c r="V105" s="155">
        <f>AVERAGE(L105)</f>
        <v>0</v>
      </c>
      <c r="W105" s="90"/>
    </row>
    <row r="106" ht="21.95" customHeight="1">
      <c r="A106" s="152">
        <v>2013</v>
      </c>
      <c r="B106" s="127">
        <v>15</v>
      </c>
      <c r="C106" s="88">
        <v>113.2</v>
      </c>
      <c r="D106" s="92">
        <v>7.54666666666667</v>
      </c>
      <c r="E106" s="43"/>
      <c r="F106" s="153">
        <v>2013</v>
      </c>
      <c r="G106" s="127">
        <v>1</v>
      </c>
      <c r="H106" s="88">
        <v>7</v>
      </c>
      <c r="I106" s="92">
        <v>7</v>
      </c>
      <c r="J106" s="43"/>
      <c r="K106" s="153">
        <v>2013</v>
      </c>
      <c r="L106" s="127">
        <v>0</v>
      </c>
      <c r="M106" s="88">
        <v>0</v>
      </c>
      <c r="N106" s="94"/>
      <c r="O106" t="s" s="136">
        <v>124</v>
      </c>
      <c r="P106" s="155">
        <f>AVERAGE(B105:B106)</f>
        <v>21</v>
      </c>
      <c r="Q106" s="90">
        <f>AVERAGE(D105:D106)</f>
        <v>7.30851851851852</v>
      </c>
      <c r="R106" t="s" s="139">
        <v>124</v>
      </c>
      <c r="S106" s="155">
        <f>AVERAGE(G105:G106)</f>
        <v>6</v>
      </c>
      <c r="T106" s="90">
        <f>AVERAGE(I105:I106)</f>
        <v>6.7</v>
      </c>
      <c r="U106" t="s" s="139">
        <v>124</v>
      </c>
      <c r="V106" s="155">
        <f>AVERAGE(L105:L106)</f>
        <v>0</v>
      </c>
      <c r="W106" s="90"/>
    </row>
    <row r="107" ht="21.95" customHeight="1">
      <c r="A107" s="152">
        <v>2014</v>
      </c>
      <c r="B107" s="127">
        <v>17</v>
      </c>
      <c r="C107" s="88">
        <v>116.8</v>
      </c>
      <c r="D107" s="92">
        <v>6.87058823529412</v>
      </c>
      <c r="E107" s="43"/>
      <c r="F107" s="153">
        <v>2014</v>
      </c>
      <c r="G107" s="127">
        <v>11</v>
      </c>
      <c r="H107" s="88">
        <v>70.59999999999999</v>
      </c>
      <c r="I107" s="92">
        <v>6.41818181818182</v>
      </c>
      <c r="J107" s="43"/>
      <c r="K107" s="153">
        <v>2014</v>
      </c>
      <c r="L107" s="127">
        <v>0</v>
      </c>
      <c r="M107" s="88">
        <v>0</v>
      </c>
      <c r="N107" s="94"/>
      <c r="O107" t="s" s="136">
        <v>123</v>
      </c>
      <c r="P107" s="155">
        <f>AVERAGE(B105:B107)</f>
        <v>19.6666666666667</v>
      </c>
      <c r="Q107" s="90">
        <f>AVERAGE(D105:D107)</f>
        <v>7.16254175744372</v>
      </c>
      <c r="R107" t="s" s="139">
        <v>123</v>
      </c>
      <c r="S107" s="155">
        <f>AVERAGE(G105:G107)</f>
        <v>7.66666666666667</v>
      </c>
      <c r="T107" s="90">
        <f>AVERAGE(I105:I107)</f>
        <v>6.60606060606061</v>
      </c>
      <c r="U107" t="s" s="139">
        <v>123</v>
      </c>
      <c r="V107" s="155">
        <f>AVERAGE(L105:L107)</f>
        <v>0</v>
      </c>
      <c r="W107" s="90"/>
    </row>
    <row r="108" ht="21.95" customHeight="1">
      <c r="A108" s="152">
        <v>2015</v>
      </c>
      <c r="B108" s="127">
        <v>32</v>
      </c>
      <c r="C108" s="88">
        <v>222</v>
      </c>
      <c r="D108" s="92">
        <v>6.9375</v>
      </c>
      <c r="E108" s="43"/>
      <c r="F108" s="153">
        <v>2015</v>
      </c>
      <c r="G108" s="127">
        <v>17</v>
      </c>
      <c r="H108" s="88">
        <v>106.5</v>
      </c>
      <c r="I108" s="92">
        <v>6.26470588235294</v>
      </c>
      <c r="J108" s="43"/>
      <c r="K108" s="153">
        <v>2015</v>
      </c>
      <c r="L108" s="127">
        <v>1</v>
      </c>
      <c r="M108" s="88">
        <v>5</v>
      </c>
      <c r="N108" s="94">
        <v>5</v>
      </c>
      <c r="O108" t="s" s="136">
        <v>122</v>
      </c>
      <c r="P108" s="155">
        <f>AVERAGE(B105:B108)</f>
        <v>22.75</v>
      </c>
      <c r="Q108" s="90">
        <f>AVERAGE(D105:D108)</f>
        <v>7.10628131808279</v>
      </c>
      <c r="R108" t="s" s="139">
        <v>122</v>
      </c>
      <c r="S108" s="155">
        <f>AVERAGE(G105:G108)</f>
        <v>10</v>
      </c>
      <c r="T108" s="90">
        <f>AVERAGE(I105:I108)</f>
        <v>6.52072192513369</v>
      </c>
      <c r="U108" t="s" s="139">
        <v>122</v>
      </c>
      <c r="V108" s="155">
        <f>AVERAGE(L105:L108)</f>
        <v>0.25</v>
      </c>
      <c r="W108" s="90">
        <f>AVERAGE(N105:N108)</f>
        <v>5</v>
      </c>
    </row>
    <row r="109" ht="21.95" customHeight="1">
      <c r="A109" s="152">
        <v>2016</v>
      </c>
      <c r="B109" s="127">
        <v>20</v>
      </c>
      <c r="C109" s="88">
        <v>140.3</v>
      </c>
      <c r="D109" s="92">
        <v>7.015</v>
      </c>
      <c r="E109" s="43"/>
      <c r="F109" s="153">
        <v>2016</v>
      </c>
      <c r="G109" s="127">
        <v>8</v>
      </c>
      <c r="H109" s="88">
        <v>50.6</v>
      </c>
      <c r="I109" s="92">
        <v>6.325</v>
      </c>
      <c r="J109" s="43"/>
      <c r="K109" s="153">
        <v>2016</v>
      </c>
      <c r="L109" s="127">
        <v>1</v>
      </c>
      <c r="M109" s="88">
        <v>5.4</v>
      </c>
      <c r="N109" s="94">
        <v>5.4</v>
      </c>
      <c r="O109" t="s" s="136">
        <v>121</v>
      </c>
      <c r="P109" s="155">
        <f>AVERAGE(B105:B109)</f>
        <v>22.2</v>
      </c>
      <c r="Q109" s="90">
        <f>AVERAGE(D105:D109)</f>
        <v>7.08802505446623</v>
      </c>
      <c r="R109" t="s" s="139">
        <v>121</v>
      </c>
      <c r="S109" s="155">
        <f>AVERAGE(G105:G109)</f>
        <v>9.6</v>
      </c>
      <c r="T109" s="90">
        <f>AVERAGE(I105:I109)</f>
        <v>6.48157754010695</v>
      </c>
      <c r="U109" t="s" s="139">
        <v>121</v>
      </c>
      <c r="V109" s="155">
        <f>AVERAGE(L105:L109)</f>
        <v>0.4</v>
      </c>
      <c r="W109" s="90">
        <f>AVERAGE(N105:N109)</f>
        <v>5.2</v>
      </c>
    </row>
    <row r="110" ht="21.95" customHeight="1">
      <c r="A110" s="152">
        <v>2017</v>
      </c>
      <c r="B110" s="127">
        <v>29</v>
      </c>
      <c r="C110" s="88">
        <v>209.1</v>
      </c>
      <c r="D110" s="92">
        <v>7.21034482758621</v>
      </c>
      <c r="E110" s="43"/>
      <c r="F110" s="153">
        <v>2017</v>
      </c>
      <c r="G110" s="127">
        <v>10</v>
      </c>
      <c r="H110" s="88">
        <v>62.9</v>
      </c>
      <c r="I110" s="92">
        <v>6.29</v>
      </c>
      <c r="J110" s="43"/>
      <c r="K110" s="153">
        <v>2017</v>
      </c>
      <c r="L110" s="127">
        <v>1</v>
      </c>
      <c r="M110" s="88">
        <v>5.4</v>
      </c>
      <c r="N110" s="94">
        <v>5.4</v>
      </c>
      <c r="O110" t="s" s="136">
        <v>98</v>
      </c>
      <c r="P110" s="155">
        <f>AVERAGE(B105:B110)</f>
        <v>23.3333333333333</v>
      </c>
      <c r="Q110" s="90">
        <f>AVERAGE(D105:D110)</f>
        <v>7.10841168331956</v>
      </c>
      <c r="R110" t="s" s="139">
        <v>98</v>
      </c>
      <c r="S110" s="155">
        <f>AVERAGE(G105:G110)</f>
        <v>9.66666666666667</v>
      </c>
      <c r="T110" s="90">
        <f>AVERAGE(I105:I110)</f>
        <v>6.44964795008913</v>
      </c>
      <c r="U110" t="s" s="139">
        <v>98</v>
      </c>
      <c r="V110" s="155">
        <f>AVERAGE(L105:L110)</f>
        <v>0.5</v>
      </c>
      <c r="W110" s="90">
        <f>AVERAGE(N105:N110)</f>
        <v>5.26666666666667</v>
      </c>
    </row>
    <row r="111" ht="21.95" customHeight="1">
      <c r="A111" s="152">
        <v>2018</v>
      </c>
      <c r="B111" s="127">
        <v>28</v>
      </c>
      <c r="C111" s="88">
        <v>191</v>
      </c>
      <c r="D111" s="92">
        <v>6.82142857142857</v>
      </c>
      <c r="E111" s="43"/>
      <c r="F111" s="153">
        <v>2018</v>
      </c>
      <c r="G111" s="127">
        <v>13</v>
      </c>
      <c r="H111" s="88">
        <v>78.3</v>
      </c>
      <c r="I111" s="92">
        <v>6.02307692307692</v>
      </c>
      <c r="J111" s="43"/>
      <c r="K111" s="153">
        <v>2018</v>
      </c>
      <c r="L111" s="127">
        <v>4</v>
      </c>
      <c r="M111" s="88">
        <v>20.3</v>
      </c>
      <c r="N111" s="94">
        <v>5.075</v>
      </c>
      <c r="O111" t="s" s="136">
        <v>120</v>
      </c>
      <c r="P111" s="155">
        <f>AVERAGE(B105:B111)</f>
        <v>24</v>
      </c>
      <c r="Q111" s="90">
        <f>AVERAGE(D105:D111)</f>
        <v>7.06741409590656</v>
      </c>
      <c r="R111" t="s" s="139">
        <v>120</v>
      </c>
      <c r="S111" s="155">
        <f>AVERAGE(G105:G111)</f>
        <v>10.1428571428571</v>
      </c>
      <c r="T111" s="90">
        <f>AVERAGE(I105:I111)</f>
        <v>6.38870923194453</v>
      </c>
      <c r="U111" t="s" s="139">
        <v>120</v>
      </c>
      <c r="V111" s="155">
        <f>AVERAGE(L105:L111)</f>
        <v>1</v>
      </c>
      <c r="W111" s="90">
        <f>AVERAGE(N105:N111)</f>
        <v>5.21875</v>
      </c>
    </row>
    <row r="112" ht="21.95" customHeight="1">
      <c r="A112" s="152">
        <v>2019</v>
      </c>
      <c r="B112" s="127">
        <v>25</v>
      </c>
      <c r="C112" s="88">
        <v>181.7</v>
      </c>
      <c r="D112" s="92">
        <v>7.268</v>
      </c>
      <c r="E112" s="43"/>
      <c r="F112" s="153">
        <v>2019</v>
      </c>
      <c r="G112" s="127">
        <v>8</v>
      </c>
      <c r="H112" s="88">
        <v>53.2</v>
      </c>
      <c r="I112" s="92">
        <v>6.65</v>
      </c>
      <c r="J112" s="43"/>
      <c r="K112" s="153">
        <v>2019</v>
      </c>
      <c r="L112" s="127">
        <v>0</v>
      </c>
      <c r="M112" s="88">
        <v>0</v>
      </c>
      <c r="N112" s="94"/>
      <c r="O112" t="s" s="136">
        <v>119</v>
      </c>
      <c r="P112" s="155">
        <f>AVERAGE(B105:B112)</f>
        <v>24.125</v>
      </c>
      <c r="Q112" s="90">
        <f>AVERAGE(D105:D112)</f>
        <v>7.09248733391824</v>
      </c>
      <c r="R112" t="s" s="139">
        <v>119</v>
      </c>
      <c r="S112" s="155">
        <f>AVERAGE(G105:G112)</f>
        <v>9.875</v>
      </c>
      <c r="T112" s="90">
        <f>AVERAGE(I105:I112)</f>
        <v>6.42137057795146</v>
      </c>
      <c r="U112" t="s" s="139">
        <v>119</v>
      </c>
      <c r="V112" s="155">
        <f>AVERAGE(L105:L112)</f>
        <v>0.875</v>
      </c>
      <c r="W112" s="90">
        <f>AVERAGE(N105:N112)</f>
        <v>5.21875</v>
      </c>
    </row>
    <row r="113" ht="21.95" customHeight="1">
      <c r="A113" s="152">
        <v>2020</v>
      </c>
      <c r="B113" s="127">
        <v>21</v>
      </c>
      <c r="C113" s="88">
        <v>152.3</v>
      </c>
      <c r="D113" s="92">
        <v>7.25238095238095</v>
      </c>
      <c r="E113" s="43"/>
      <c r="F113" s="153">
        <v>2020</v>
      </c>
      <c r="G113" s="127">
        <v>7</v>
      </c>
      <c r="H113" s="88">
        <v>45.9</v>
      </c>
      <c r="I113" s="92">
        <v>6.55714285714286</v>
      </c>
      <c r="J113" s="43"/>
      <c r="K113" s="153">
        <v>2020</v>
      </c>
      <c r="L113" s="127">
        <v>0</v>
      </c>
      <c r="M113" s="88">
        <v>0</v>
      </c>
      <c r="N113" s="94"/>
      <c r="O113" t="s" s="136">
        <v>118</v>
      </c>
      <c r="P113" s="155">
        <f>AVERAGE(B105:B113)</f>
        <v>23.7777777777778</v>
      </c>
      <c r="Q113" s="90">
        <f>AVERAGE(D105:D113)</f>
        <v>7.11025329152521</v>
      </c>
      <c r="R113" t="s" s="139">
        <v>118</v>
      </c>
      <c r="S113" s="155">
        <f>AVERAGE(G105:G113)</f>
        <v>9.555555555555561</v>
      </c>
      <c r="T113" s="90">
        <f>AVERAGE(I105:I113)</f>
        <v>6.4364563867505</v>
      </c>
      <c r="U113" t="s" s="139">
        <v>118</v>
      </c>
      <c r="V113" s="155">
        <f>AVERAGE(L105:L113)</f>
        <v>0.777777777777778</v>
      </c>
      <c r="W113" s="90">
        <f>AVERAGE(N105:N113)</f>
        <v>5.21875</v>
      </c>
    </row>
    <row r="114" ht="21.95" customHeight="1">
      <c r="A114" s="152">
        <v>2021</v>
      </c>
      <c r="B114" s="127">
        <v>18</v>
      </c>
      <c r="C114" s="88">
        <v>124.3</v>
      </c>
      <c r="D114" s="92">
        <v>6.90555555555556</v>
      </c>
      <c r="E114" s="43"/>
      <c r="F114" s="153">
        <v>2021</v>
      </c>
      <c r="G114" s="127">
        <v>9</v>
      </c>
      <c r="H114" s="88">
        <v>55</v>
      </c>
      <c r="I114" s="92">
        <v>6.11111111111111</v>
      </c>
      <c r="J114" s="43"/>
      <c r="K114" s="153">
        <v>2021</v>
      </c>
      <c r="L114" s="127">
        <v>1</v>
      </c>
      <c r="M114" s="88">
        <v>5.2</v>
      </c>
      <c r="N114" s="94">
        <v>5.2</v>
      </c>
      <c r="O114" t="s" s="136">
        <v>117</v>
      </c>
      <c r="P114" s="155">
        <f>AVERAGE(B105:B114)</f>
        <v>23.2</v>
      </c>
      <c r="Q114" s="90">
        <f>AVERAGE(D105:D114)</f>
        <v>7.08978351792825</v>
      </c>
      <c r="R114" t="s" s="139">
        <v>117</v>
      </c>
      <c r="S114" s="155">
        <f>AVERAGE(G105:G114)</f>
        <v>9.5</v>
      </c>
      <c r="T114" s="90">
        <f>AVERAGE(I105:I114)</f>
        <v>6.40392185918657</v>
      </c>
      <c r="U114" t="s" s="139">
        <v>117</v>
      </c>
      <c r="V114" s="155">
        <f>AVERAGE(L105:L114)</f>
        <v>0.8</v>
      </c>
      <c r="W114" s="90">
        <f>AVERAGE(N105:N114)</f>
        <v>5.215</v>
      </c>
    </row>
    <row r="115" ht="21.95" customHeight="1">
      <c r="A115" s="152">
        <v>2022</v>
      </c>
      <c r="B115" s="127">
        <v>20</v>
      </c>
      <c r="C115" s="88">
        <v>140.5</v>
      </c>
      <c r="D115" s="92">
        <v>7.025</v>
      </c>
      <c r="E115" s="43"/>
      <c r="F115" s="153">
        <v>2022</v>
      </c>
      <c r="G115" s="127">
        <v>7</v>
      </c>
      <c r="H115" s="88">
        <v>42.1</v>
      </c>
      <c r="I115" s="92">
        <v>6.01428571428571</v>
      </c>
      <c r="J115" s="43"/>
      <c r="K115" s="153">
        <v>2022</v>
      </c>
      <c r="L115" s="127">
        <v>1</v>
      </c>
      <c r="M115" s="88">
        <v>5</v>
      </c>
      <c r="N115" s="94">
        <v>5</v>
      </c>
      <c r="O115" t="s" s="136">
        <v>116</v>
      </c>
      <c r="P115" s="155">
        <f>AVERAGE(B105:B115)</f>
        <v>22.9090909090909</v>
      </c>
      <c r="Q115" s="90">
        <f>AVERAGE(D105:D115)</f>
        <v>7.0838941072075</v>
      </c>
      <c r="R115" t="s" s="139">
        <v>116</v>
      </c>
      <c r="S115" s="155">
        <f>AVERAGE(G105:G115)</f>
        <v>9.27272727272727</v>
      </c>
      <c r="T115" s="90">
        <f>AVERAGE(I105:I115)</f>
        <v>6.36850039146831</v>
      </c>
      <c r="U115" t="s" s="139">
        <v>116</v>
      </c>
      <c r="V115" s="155">
        <f>AVERAGE(L105:L115)</f>
        <v>0.818181818181818</v>
      </c>
      <c r="W115" s="90">
        <f>AVERAGE(N105:N115)</f>
        <v>5.17916666666667</v>
      </c>
    </row>
    <row r="116" ht="21.95" customHeight="1">
      <c r="A116" s="91"/>
      <c r="B116" s="125"/>
      <c r="C116" s="88"/>
      <c r="D116" s="92"/>
      <c r="E116" s="43"/>
      <c r="F116" s="93"/>
      <c r="G116" s="125"/>
      <c r="H116" s="88"/>
      <c r="I116" s="92"/>
      <c r="J116" s="43"/>
      <c r="K116" s="93"/>
      <c r="L116" s="125"/>
      <c r="M116" s="88"/>
      <c r="N116" s="94"/>
      <c r="O116" s="87"/>
      <c r="P116" s="88"/>
      <c r="Q116" s="88"/>
      <c r="R116" s="89"/>
      <c r="S116" s="88"/>
      <c r="T116" s="88"/>
      <c r="U116" s="89"/>
      <c r="V116" s="88"/>
      <c r="W116" s="90"/>
    </row>
    <row r="117" ht="21.95" customHeight="1">
      <c r="A117" s="91"/>
      <c r="B117" s="125"/>
      <c r="C117" s="88"/>
      <c r="D117" s="92"/>
      <c r="E117" s="43"/>
      <c r="F117" s="93"/>
      <c r="G117" s="125"/>
      <c r="H117" s="88"/>
      <c r="I117" s="92"/>
      <c r="J117" s="43"/>
      <c r="K117" s="93"/>
      <c r="L117" s="125"/>
      <c r="M117" s="88"/>
      <c r="N117" s="94"/>
      <c r="O117" s="87"/>
      <c r="P117" s="88"/>
      <c r="Q117" s="88"/>
      <c r="R117" s="89"/>
      <c r="S117" s="88"/>
      <c r="T117" s="88"/>
      <c r="U117" s="89"/>
      <c r="V117" s="88"/>
      <c r="W117" s="90"/>
    </row>
    <row r="118" ht="21.95" customHeight="1">
      <c r="A118" s="91"/>
      <c r="B118" s="125"/>
      <c r="C118" s="88"/>
      <c r="D118" s="92"/>
      <c r="E118" s="43"/>
      <c r="F118" s="93"/>
      <c r="G118" s="125"/>
      <c r="H118" s="88"/>
      <c r="I118" s="92"/>
      <c r="J118" s="43"/>
      <c r="K118" s="93"/>
      <c r="L118" s="125"/>
      <c r="M118" s="88"/>
      <c r="N118" s="94"/>
      <c r="O118" s="87"/>
      <c r="P118" s="88"/>
      <c r="Q118" s="88"/>
      <c r="R118" s="89"/>
      <c r="S118" s="88"/>
      <c r="T118" s="88"/>
      <c r="U118" s="89"/>
      <c r="V118" s="88"/>
      <c r="W118" s="90"/>
    </row>
    <row r="119" ht="21.95" customHeight="1">
      <c r="A119" s="91"/>
      <c r="B119" s="125"/>
      <c r="C119" s="88"/>
      <c r="D119" s="92"/>
      <c r="E119" s="43"/>
      <c r="F119" s="93"/>
      <c r="G119" s="125"/>
      <c r="H119" s="88"/>
      <c r="I119" s="92"/>
      <c r="J119" s="43"/>
      <c r="K119" s="93"/>
      <c r="L119" s="125"/>
      <c r="M119" s="88"/>
      <c r="N119" s="94"/>
      <c r="O119" s="87"/>
      <c r="P119" s="88"/>
      <c r="Q119" s="88"/>
      <c r="R119" s="89"/>
      <c r="S119" s="88"/>
      <c r="T119" s="88"/>
      <c r="U119" s="89"/>
      <c r="V119" s="88"/>
      <c r="W119" s="90"/>
    </row>
    <row r="120" ht="21.95" customHeight="1">
      <c r="A120" s="91"/>
      <c r="B120" s="125"/>
      <c r="C120" s="88"/>
      <c r="D120" s="92"/>
      <c r="E120" s="43"/>
      <c r="F120" s="93"/>
      <c r="G120" s="125"/>
      <c r="H120" s="88"/>
      <c r="I120" s="92"/>
      <c r="J120" s="43"/>
      <c r="K120" s="93"/>
      <c r="L120" s="125"/>
      <c r="M120" s="88"/>
      <c r="N120" s="94"/>
      <c r="O120" s="87"/>
      <c r="P120" s="88"/>
      <c r="Q120" s="88"/>
      <c r="R120" s="89"/>
      <c r="S120" s="88"/>
      <c r="T120" s="88"/>
      <c r="U120" s="89"/>
      <c r="V120" s="88"/>
      <c r="W120" s="90"/>
    </row>
    <row r="121" ht="21.95" customHeight="1">
      <c r="A121" s="91"/>
      <c r="B121" s="125"/>
      <c r="C121" s="88"/>
      <c r="D121" s="92"/>
      <c r="E121" s="43"/>
      <c r="F121" s="93"/>
      <c r="G121" s="125"/>
      <c r="H121" s="88"/>
      <c r="I121" s="92"/>
      <c r="J121" s="43"/>
      <c r="K121" s="93"/>
      <c r="L121" s="125"/>
      <c r="M121" s="88"/>
      <c r="N121" s="94"/>
      <c r="O121" s="87"/>
      <c r="P121" s="88"/>
      <c r="Q121" s="88"/>
      <c r="R121" s="89"/>
      <c r="S121" s="88"/>
      <c r="T121" s="88"/>
      <c r="U121" s="89"/>
      <c r="V121" s="88"/>
      <c r="W121" s="90"/>
    </row>
    <row r="122" ht="21.95" customHeight="1">
      <c r="A122" s="91"/>
      <c r="B122" s="125"/>
      <c r="C122" s="88"/>
      <c r="D122" s="92"/>
      <c r="E122" s="43"/>
      <c r="F122" s="93"/>
      <c r="G122" s="125"/>
      <c r="H122" s="88"/>
      <c r="I122" s="92"/>
      <c r="J122" s="43"/>
      <c r="K122" s="93"/>
      <c r="L122" s="125"/>
      <c r="M122" s="88"/>
      <c r="N122" s="94"/>
      <c r="O122" s="87"/>
      <c r="P122" s="88"/>
      <c r="Q122" s="88"/>
      <c r="R122" s="89"/>
      <c r="S122" s="88"/>
      <c r="T122" s="88"/>
      <c r="U122" s="89"/>
      <c r="V122" s="88"/>
      <c r="W122" s="90"/>
    </row>
    <row r="123" ht="21.95" customHeight="1">
      <c r="A123" s="91"/>
      <c r="B123" s="125"/>
      <c r="C123" s="88"/>
      <c r="D123" s="92"/>
      <c r="E123" s="43"/>
      <c r="F123" s="93"/>
      <c r="G123" s="125"/>
      <c r="H123" s="88"/>
      <c r="I123" s="92"/>
      <c r="J123" s="43"/>
      <c r="K123" s="93"/>
      <c r="L123" s="125"/>
      <c r="M123" s="88"/>
      <c r="N123" s="94"/>
      <c r="O123" s="87"/>
      <c r="P123" s="88"/>
      <c r="Q123" s="88"/>
      <c r="R123" s="89"/>
      <c r="S123" s="88"/>
      <c r="T123" s="88"/>
      <c r="U123" s="89"/>
      <c r="V123" s="88"/>
      <c r="W123" s="90"/>
    </row>
    <row r="124" ht="21.95" customHeight="1">
      <c r="A124" s="91"/>
      <c r="B124" s="125"/>
      <c r="C124" s="88"/>
      <c r="D124" s="92"/>
      <c r="E124" s="43"/>
      <c r="F124" s="93"/>
      <c r="G124" s="125"/>
      <c r="H124" s="88"/>
      <c r="I124" s="92"/>
      <c r="J124" s="43"/>
      <c r="K124" s="93"/>
      <c r="L124" s="125"/>
      <c r="M124" s="88"/>
      <c r="N124" s="94"/>
      <c r="O124" s="87"/>
      <c r="P124" s="88"/>
      <c r="Q124" s="88"/>
      <c r="R124" s="89"/>
      <c r="S124" s="88"/>
      <c r="T124" s="88"/>
      <c r="U124" s="89"/>
      <c r="V124" s="88"/>
      <c r="W124" s="90"/>
    </row>
    <row r="125" ht="21.95" customHeight="1">
      <c r="A125" s="91"/>
      <c r="B125" s="125"/>
      <c r="C125" s="88"/>
      <c r="D125" s="92"/>
      <c r="E125" s="43"/>
      <c r="F125" s="93"/>
      <c r="G125" s="125"/>
      <c r="H125" s="88"/>
      <c r="I125" s="92"/>
      <c r="J125" s="43"/>
      <c r="K125" s="93"/>
      <c r="L125" s="125"/>
      <c r="M125" s="88"/>
      <c r="N125" s="94"/>
      <c r="O125" s="87"/>
      <c r="P125" s="88"/>
      <c r="Q125" s="88"/>
      <c r="R125" s="89"/>
      <c r="S125" s="88"/>
      <c r="T125" s="88"/>
      <c r="U125" s="89"/>
      <c r="V125" s="88"/>
      <c r="W125" s="90"/>
    </row>
    <row r="126" ht="21.95" customHeight="1">
      <c r="A126" s="91"/>
      <c r="B126" s="125"/>
      <c r="C126" s="88"/>
      <c r="D126" s="92"/>
      <c r="E126" s="43"/>
      <c r="F126" s="93"/>
      <c r="G126" s="125"/>
      <c r="H126" s="88"/>
      <c r="I126" s="92"/>
      <c r="J126" s="43"/>
      <c r="K126" s="93"/>
      <c r="L126" s="125"/>
      <c r="M126" s="88"/>
      <c r="N126" s="94"/>
      <c r="O126" s="87"/>
      <c r="P126" s="88"/>
      <c r="Q126" s="88"/>
      <c r="R126" s="89"/>
      <c r="S126" s="88"/>
      <c r="T126" s="88"/>
      <c r="U126" s="89"/>
      <c r="V126" s="88"/>
      <c r="W126" s="90"/>
    </row>
    <row r="127" ht="21.95" customHeight="1">
      <c r="A127" s="91"/>
      <c r="B127" s="125"/>
      <c r="C127" s="88"/>
      <c r="D127" s="92"/>
      <c r="E127" s="43"/>
      <c r="F127" s="93"/>
      <c r="G127" s="125"/>
      <c r="H127" s="88"/>
      <c r="I127" s="92"/>
      <c r="J127" s="43"/>
      <c r="K127" s="93"/>
      <c r="L127" s="125"/>
      <c r="M127" s="88"/>
      <c r="N127" s="94"/>
      <c r="O127" s="87"/>
      <c r="P127" s="88"/>
      <c r="Q127" s="88"/>
      <c r="R127" s="89"/>
      <c r="S127" s="88"/>
      <c r="T127" s="88"/>
      <c r="U127" s="89"/>
      <c r="V127" s="88"/>
      <c r="W127" s="90"/>
    </row>
    <row r="128" ht="21.95" customHeight="1">
      <c r="A128" s="91"/>
      <c r="B128" s="125"/>
      <c r="C128" s="88"/>
      <c r="D128" s="92"/>
      <c r="E128" s="43"/>
      <c r="F128" s="93"/>
      <c r="G128" s="125"/>
      <c r="H128" s="88"/>
      <c r="I128" s="92"/>
      <c r="J128" s="43"/>
      <c r="K128" s="93"/>
      <c r="L128" s="125"/>
      <c r="M128" s="88"/>
      <c r="N128" s="94"/>
      <c r="O128" s="87"/>
      <c r="P128" s="88"/>
      <c r="Q128" s="88"/>
      <c r="R128" s="89"/>
      <c r="S128" s="88"/>
      <c r="T128" s="88"/>
      <c r="U128" s="89"/>
      <c r="V128" s="88"/>
      <c r="W128" s="90"/>
    </row>
    <row r="129" ht="21.95" customHeight="1">
      <c r="A129" s="91"/>
      <c r="B129" s="125"/>
      <c r="C129" s="88"/>
      <c r="D129" s="92"/>
      <c r="E129" s="43"/>
      <c r="F129" s="93"/>
      <c r="G129" s="125"/>
      <c r="H129" s="88"/>
      <c r="I129" s="92"/>
      <c r="J129" s="43"/>
      <c r="K129" s="93"/>
      <c r="L129" s="125"/>
      <c r="M129" s="88"/>
      <c r="N129" s="94"/>
      <c r="O129" s="87"/>
      <c r="P129" s="88"/>
      <c r="Q129" s="88"/>
      <c r="R129" s="89"/>
      <c r="S129" s="88"/>
      <c r="T129" s="88"/>
      <c r="U129" s="89"/>
      <c r="V129" s="88"/>
      <c r="W129" s="90"/>
    </row>
    <row r="130" ht="21.95" customHeight="1">
      <c r="A130" s="91"/>
      <c r="B130" s="125"/>
      <c r="C130" s="88"/>
      <c r="D130" s="92"/>
      <c r="E130" s="43"/>
      <c r="F130" s="93"/>
      <c r="G130" s="125"/>
      <c r="H130" s="88"/>
      <c r="I130" s="92"/>
      <c r="J130" s="43"/>
      <c r="K130" s="93"/>
      <c r="L130" s="125"/>
      <c r="M130" s="88"/>
      <c r="N130" s="94"/>
      <c r="O130" s="87"/>
      <c r="P130" s="88"/>
      <c r="Q130" s="88"/>
      <c r="R130" s="89"/>
      <c r="S130" s="88"/>
      <c r="T130" s="88"/>
      <c r="U130" s="89"/>
      <c r="V130" s="88"/>
      <c r="W130" s="90"/>
    </row>
    <row r="131" ht="21.95" customHeight="1">
      <c r="A131" s="91"/>
      <c r="B131" s="125"/>
      <c r="C131" s="88"/>
      <c r="D131" s="92"/>
      <c r="E131" s="43"/>
      <c r="F131" s="93"/>
      <c r="G131" s="125"/>
      <c r="H131" s="88"/>
      <c r="I131" s="92"/>
      <c r="J131" s="43"/>
      <c r="K131" s="93"/>
      <c r="L131" s="125"/>
      <c r="M131" s="88"/>
      <c r="N131" s="94"/>
      <c r="O131" s="87"/>
      <c r="P131" s="88"/>
      <c r="Q131" s="88"/>
      <c r="R131" s="89"/>
      <c r="S131" s="88"/>
      <c r="T131" s="88"/>
      <c r="U131" s="89"/>
      <c r="V131" s="88"/>
      <c r="W131" s="90"/>
    </row>
    <row r="132" ht="21.95" customHeight="1">
      <c r="A132" s="91"/>
      <c r="B132" s="125"/>
      <c r="C132" s="88"/>
      <c r="D132" s="92"/>
      <c r="E132" s="43"/>
      <c r="F132" s="93"/>
      <c r="G132" s="125"/>
      <c r="H132" s="88"/>
      <c r="I132" s="92"/>
      <c r="J132" s="43"/>
      <c r="K132" s="93"/>
      <c r="L132" s="125"/>
      <c r="M132" s="88"/>
      <c r="N132" s="94"/>
      <c r="O132" s="87"/>
      <c r="P132" s="88"/>
      <c r="Q132" s="88"/>
      <c r="R132" s="89"/>
      <c r="S132" s="88"/>
      <c r="T132" s="88"/>
      <c r="U132" s="89"/>
      <c r="V132" s="88"/>
      <c r="W132" s="90"/>
    </row>
    <row r="133" ht="21.95" customHeight="1">
      <c r="A133" s="91"/>
      <c r="B133" s="125"/>
      <c r="C133" s="88"/>
      <c r="D133" s="92"/>
      <c r="E133" s="43"/>
      <c r="F133" s="93"/>
      <c r="G133" s="125"/>
      <c r="H133" s="88"/>
      <c r="I133" s="92"/>
      <c r="J133" s="43"/>
      <c r="K133" s="93"/>
      <c r="L133" s="125"/>
      <c r="M133" s="88"/>
      <c r="N133" s="94"/>
      <c r="O133" s="87"/>
      <c r="P133" s="88"/>
      <c r="Q133" s="88"/>
      <c r="R133" s="89"/>
      <c r="S133" s="88"/>
      <c r="T133" s="88"/>
      <c r="U133" s="89"/>
      <c r="V133" s="88"/>
      <c r="W133" s="90"/>
    </row>
    <row r="134" ht="21.95" customHeight="1">
      <c r="A134" s="91"/>
      <c r="B134" s="125"/>
      <c r="C134" s="88"/>
      <c r="D134" s="92"/>
      <c r="E134" s="43"/>
      <c r="F134" s="93"/>
      <c r="G134" s="125"/>
      <c r="H134" s="88"/>
      <c r="I134" s="92"/>
      <c r="J134" s="43"/>
      <c r="K134" s="93"/>
      <c r="L134" s="125"/>
      <c r="M134" s="88"/>
      <c r="N134" s="94"/>
      <c r="O134" s="87"/>
      <c r="P134" s="88"/>
      <c r="Q134" s="88"/>
      <c r="R134" s="89"/>
      <c r="S134" s="88"/>
      <c r="T134" s="88"/>
      <c r="U134" s="89"/>
      <c r="V134" s="88"/>
      <c r="W134" s="90"/>
    </row>
    <row r="135" ht="21.95" customHeight="1">
      <c r="A135" s="91"/>
      <c r="B135" s="89"/>
      <c r="C135" s="88"/>
      <c r="D135" s="97"/>
      <c r="E135" s="43"/>
      <c r="F135" s="93"/>
      <c r="G135" s="89"/>
      <c r="H135" s="88"/>
      <c r="I135" s="97"/>
      <c r="J135" s="43"/>
      <c r="K135" s="93"/>
      <c r="L135" s="89"/>
      <c r="M135" s="88"/>
      <c r="N135" s="98"/>
      <c r="O135" s="87"/>
      <c r="P135" s="88"/>
      <c r="Q135" s="88"/>
      <c r="R135" s="89"/>
      <c r="S135" s="88"/>
      <c r="T135" s="88"/>
      <c r="U135" s="89"/>
      <c r="V135" s="88"/>
      <c r="W135" s="90"/>
    </row>
    <row r="136" ht="21.95" customHeight="1">
      <c r="A136" t="s" s="99">
        <v>97</v>
      </c>
      <c r="B136" s="125"/>
      <c r="C136" s="88"/>
      <c r="D136" s="92"/>
      <c r="E136" s="43"/>
      <c r="F136" s="93"/>
      <c r="G136" s="125"/>
      <c r="H136" s="88"/>
      <c r="I136" s="92"/>
      <c r="J136" s="43"/>
      <c r="K136" s="93"/>
      <c r="L136" s="125"/>
      <c r="M136" s="88"/>
      <c r="N136" s="94"/>
      <c r="O136" s="87"/>
      <c r="P136" s="88"/>
      <c r="Q136" s="88"/>
      <c r="R136" s="89"/>
      <c r="S136" s="88"/>
      <c r="T136" s="88"/>
      <c r="U136" s="89"/>
      <c r="V136" s="88"/>
      <c r="W136" s="90"/>
    </row>
    <row r="137" ht="21.95" customHeight="1">
      <c r="A137" t="s" s="100">
        <v>98</v>
      </c>
      <c r="B137" s="89"/>
      <c r="C137" s="89"/>
      <c r="D137" s="97"/>
      <c r="E137" s="43"/>
      <c r="F137" t="s" s="101">
        <v>98</v>
      </c>
      <c r="G137" s="89"/>
      <c r="H137" s="89"/>
      <c r="I137" s="97"/>
      <c r="J137" s="43"/>
      <c r="K137" t="s" s="101">
        <v>98</v>
      </c>
      <c r="L137" s="89"/>
      <c r="M137" s="89"/>
      <c r="N137" s="94"/>
      <c r="O137" s="87"/>
      <c r="P137" s="88"/>
      <c r="Q137" s="88"/>
      <c r="R137" s="89"/>
      <c r="S137" s="88"/>
      <c r="T137" s="88"/>
      <c r="U137" s="89"/>
      <c r="V137" s="88"/>
      <c r="W137" s="90"/>
    </row>
    <row r="138" ht="21.95" customHeight="1">
      <c r="A138" t="s" s="102">
        <v>99</v>
      </c>
      <c r="B138" s="88">
        <f>AVERAGE(B98:B103)</f>
        <v>24.1666666666667</v>
      </c>
      <c r="C138" s="88">
        <f>AVERAGE(C98:C103)</f>
        <v>167.2</v>
      </c>
      <c r="D138" s="92">
        <f>AVERAGE(D98:D103)</f>
        <v>6.93945453466287</v>
      </c>
      <c r="E138" s="43"/>
      <c r="F138" t="s" s="103">
        <v>99</v>
      </c>
      <c r="G138" s="88">
        <f>AVERAGE(G98:G103)</f>
        <v>12.5</v>
      </c>
      <c r="H138" s="88">
        <f>AVERAGE(H98:H103)</f>
        <v>78.4166666666667</v>
      </c>
      <c r="I138" s="92">
        <f>AVERAGE(I98:I103)</f>
        <v>6.2631040012619</v>
      </c>
      <c r="J138" s="43"/>
      <c r="K138" t="s" s="103">
        <v>99</v>
      </c>
      <c r="L138" s="88">
        <f>AVERAGE(L98:L103)</f>
        <v>1.16666666666667</v>
      </c>
      <c r="M138" s="88">
        <f>AVERAGE(M98:M103)</f>
        <v>5.5</v>
      </c>
      <c r="N138" s="94">
        <f>AVERAGE(N98:N103)</f>
        <v>4.85833333333333</v>
      </c>
      <c r="O138" s="87"/>
      <c r="P138" s="88"/>
      <c r="Q138" s="88"/>
      <c r="R138" s="89"/>
      <c r="S138" s="88"/>
      <c r="T138" s="88"/>
      <c r="U138" s="89"/>
      <c r="V138" s="88"/>
      <c r="W138" s="90"/>
    </row>
    <row r="139" ht="21.95" customHeight="1">
      <c r="A139" t="s" s="102">
        <v>100</v>
      </c>
      <c r="B139" s="88">
        <f>AVERAGE(B105:B110)</f>
        <v>23.3333333333333</v>
      </c>
      <c r="C139" s="88">
        <f>AVERAGE(C105:C110)</f>
        <v>165.383333333333</v>
      </c>
      <c r="D139" s="92">
        <f>AVERAGE(D105:D110)</f>
        <v>7.10841168331956</v>
      </c>
      <c r="E139" s="43"/>
      <c r="F139" t="s" s="103">
        <v>100</v>
      </c>
      <c r="G139" s="88">
        <f>AVERAGE(G105:G110)</f>
        <v>9.66666666666667</v>
      </c>
      <c r="H139" s="88">
        <f>AVERAGE(H105:H110)</f>
        <v>61.3333333333333</v>
      </c>
      <c r="I139" s="92">
        <f>AVERAGE(I105:I110)</f>
        <v>6.44964795008913</v>
      </c>
      <c r="J139" s="43"/>
      <c r="K139" t="s" s="103">
        <v>100</v>
      </c>
      <c r="L139" s="88">
        <f>AVERAGE(L105:L110)</f>
        <v>0.5</v>
      </c>
      <c r="M139" s="88">
        <f>AVERAGE(M105:M110)</f>
        <v>2.63333333333333</v>
      </c>
      <c r="N139" s="94">
        <f>AVERAGE(N105:N110)</f>
        <v>5.26666666666667</v>
      </c>
      <c r="O139" s="87"/>
      <c r="P139" s="88"/>
      <c r="Q139" s="88"/>
      <c r="R139" s="89"/>
      <c r="S139" s="88"/>
      <c r="T139" s="88"/>
      <c r="U139" s="89"/>
      <c r="V139" s="88"/>
      <c r="W139" s="90"/>
    </row>
    <row r="140" ht="21.95" customHeight="1">
      <c r="A140" s="104"/>
      <c r="B140" s="89"/>
      <c r="C140" s="89"/>
      <c r="D140" s="97"/>
      <c r="E140" s="43"/>
      <c r="F140" s="105"/>
      <c r="G140" s="89"/>
      <c r="H140" s="89"/>
      <c r="I140" s="97"/>
      <c r="J140" s="43"/>
      <c r="K140" s="105"/>
      <c r="L140" s="89"/>
      <c r="M140" s="89"/>
      <c r="N140" s="98"/>
      <c r="O140" s="87"/>
      <c r="P140" s="88"/>
      <c r="Q140" s="88"/>
      <c r="R140" s="89"/>
      <c r="S140" s="88"/>
      <c r="T140" s="88"/>
      <c r="U140" s="89"/>
      <c r="V140" s="88"/>
      <c r="W140" s="90"/>
    </row>
    <row r="141" ht="21.95" customHeight="1">
      <c r="A141" s="106"/>
      <c r="B141" s="107"/>
      <c r="C141" t="s" s="108">
        <v>101</v>
      </c>
      <c r="D141" s="92"/>
      <c r="E141" s="43"/>
      <c r="F141" s="109"/>
      <c r="G141" s="107"/>
      <c r="H141" t="s" s="108">
        <v>101</v>
      </c>
      <c r="I141" s="92"/>
      <c r="J141" s="43"/>
      <c r="K141" s="109"/>
      <c r="L141" s="107"/>
      <c r="M141" t="s" s="108">
        <v>101</v>
      </c>
      <c r="N141" s="234"/>
      <c r="O141" s="87"/>
      <c r="P141" s="88"/>
      <c r="Q141" s="88"/>
      <c r="R141" s="89"/>
      <c r="S141" s="88"/>
      <c r="T141" s="88"/>
      <c r="U141" s="89"/>
      <c r="V141" s="88"/>
      <c r="W141" s="90"/>
    </row>
    <row r="142" ht="21.95" customHeight="1">
      <c r="A142" s="106"/>
      <c r="B142" s="110"/>
      <c r="C142" t="s" s="108">
        <v>102</v>
      </c>
      <c r="D142" s="92"/>
      <c r="E142" s="43"/>
      <c r="F142" s="109"/>
      <c r="G142" s="110"/>
      <c r="H142" t="s" s="108">
        <v>102</v>
      </c>
      <c r="I142" s="92"/>
      <c r="J142" s="43"/>
      <c r="K142" s="109"/>
      <c r="L142" s="110"/>
      <c r="M142" t="s" s="108">
        <v>102</v>
      </c>
      <c r="N142" s="234"/>
      <c r="O142" s="87"/>
      <c r="P142" s="88"/>
      <c r="Q142" s="88"/>
      <c r="R142" s="89"/>
      <c r="S142" s="88"/>
      <c r="T142" s="88"/>
      <c r="U142" s="89"/>
      <c r="V142" s="88"/>
      <c r="W142" s="90"/>
    </row>
    <row r="143" ht="22.75" customHeight="1">
      <c r="A143" s="111"/>
      <c r="B143" s="112"/>
      <c r="C143" t="s" s="113">
        <v>103</v>
      </c>
      <c r="D143" s="114"/>
      <c r="E143" s="115"/>
      <c r="F143" s="116"/>
      <c r="G143" s="112"/>
      <c r="H143" t="s" s="113">
        <v>103</v>
      </c>
      <c r="I143" s="114"/>
      <c r="J143" s="115"/>
      <c r="K143" s="116"/>
      <c r="L143" s="112"/>
      <c r="M143" t="s" s="113">
        <v>103</v>
      </c>
      <c r="N143" s="210"/>
      <c r="O143" s="118"/>
      <c r="P143" s="119"/>
      <c r="Q143" s="119"/>
      <c r="R143" s="120"/>
      <c r="S143" s="119"/>
      <c r="T143" s="119"/>
      <c r="U143" s="120"/>
      <c r="V143" s="119"/>
      <c r="W143" s="121"/>
    </row>
  </sheetData>
  <mergeCells count="17">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